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namedSheetViews/namedSheetView1.xml" ContentType="application/vnd.ms-excel.namedsheetview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ksdata-my.sharepoint.com/personal/shared_rockymountainsportal_com/Documents/covidcommonground/AlbertaSummary/"/>
    </mc:Choice>
  </mc:AlternateContent>
  <xr:revisionPtr revIDLastSave="133" documentId="13_ncr:40009_{EAA98057-91F4-411B-9FD0-656DB229BFF9}" xr6:coauthVersionLast="47" xr6:coauthVersionMax="47" xr10:uidLastSave="{D821CF71-E1CD-40D4-9056-CD5EEA9086A4}"/>
  <bookViews>
    <workbookView xWindow="-38510" yWindow="-110" windowWidth="38620" windowHeight="21220" xr2:uid="{00000000-000D-0000-FFFF-FFFF00000000}"/>
  </bookViews>
  <sheets>
    <sheet name="alberta-salary-disclosure (1)" sheetId="1" r:id="rId1"/>
    <sheet name="Sheet1" sheetId="2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234" i="1" l="1"/>
  <c r="D1" i="2" a="1"/>
  <c r="D1" i="2" s="1"/>
  <c r="O1575" i="1" a="1"/>
  <c r="O1575" i="1" s="1"/>
  <c r="I16228" i="1"/>
  <c r="H16228" i="1"/>
  <c r="G16228" i="1"/>
  <c r="F16228" i="1"/>
  <c r="H16231" i="1"/>
  <c r="G16231" i="1"/>
  <c r="F16231" i="1"/>
  <c r="H16230" i="1"/>
  <c r="G16230" i="1"/>
  <c r="F16230" i="1"/>
  <c r="L2774" i="1"/>
  <c r="L653" i="1" s="1"/>
  <c r="K14959" i="1"/>
  <c r="J14959" i="1"/>
  <c r="K14958" i="1"/>
  <c r="J14958" i="1"/>
  <c r="K14957" i="1"/>
  <c r="J14957" i="1"/>
  <c r="K14956" i="1"/>
  <c r="J14956" i="1"/>
  <c r="K14955" i="1"/>
  <c r="J14955" i="1"/>
  <c r="K14954" i="1"/>
  <c r="J14954" i="1"/>
  <c r="K14953" i="1"/>
  <c r="J14953" i="1"/>
  <c r="K14952" i="1"/>
  <c r="J14952" i="1"/>
  <c r="K14951" i="1"/>
  <c r="J14951" i="1"/>
  <c r="K14950" i="1"/>
  <c r="J14950" i="1"/>
  <c r="K14949" i="1"/>
  <c r="J14949" i="1"/>
  <c r="K14948" i="1"/>
  <c r="J14948" i="1"/>
  <c r="K14947" i="1"/>
  <c r="J14947" i="1"/>
  <c r="K14946" i="1"/>
  <c r="J14946" i="1"/>
  <c r="K14945" i="1"/>
  <c r="J14945" i="1"/>
  <c r="K14944" i="1"/>
  <c r="J14944" i="1"/>
  <c r="K14943" i="1"/>
  <c r="J14943" i="1"/>
  <c r="K14942" i="1"/>
  <c r="J14942" i="1"/>
  <c r="K14941" i="1"/>
  <c r="J14941" i="1"/>
  <c r="K14940" i="1"/>
  <c r="J14940" i="1"/>
  <c r="K14939" i="1"/>
  <c r="J14939" i="1"/>
  <c r="K14938" i="1"/>
  <c r="J14938" i="1"/>
  <c r="K14937" i="1"/>
  <c r="J14937" i="1"/>
  <c r="K14936" i="1"/>
  <c r="J14936" i="1"/>
  <c r="K14935" i="1"/>
  <c r="J14935" i="1"/>
  <c r="K14934" i="1"/>
  <c r="J14934" i="1"/>
  <c r="K14933" i="1"/>
  <c r="J14933" i="1"/>
  <c r="K14932" i="1"/>
  <c r="J14932" i="1"/>
  <c r="K14931" i="1"/>
  <c r="J14931" i="1"/>
  <c r="K14930" i="1"/>
  <c r="J14930" i="1"/>
  <c r="K14929" i="1"/>
  <c r="J14929" i="1"/>
  <c r="K14928" i="1"/>
  <c r="J14928" i="1"/>
  <c r="K14927" i="1"/>
  <c r="J14927" i="1"/>
  <c r="K14926" i="1"/>
  <c r="J14926" i="1"/>
  <c r="K14925" i="1"/>
  <c r="J14925" i="1"/>
  <c r="K14924" i="1"/>
  <c r="J14924" i="1"/>
  <c r="K14923" i="1"/>
  <c r="J14923" i="1"/>
  <c r="K14922" i="1"/>
  <c r="J14922" i="1"/>
  <c r="K14921" i="1"/>
  <c r="J14921" i="1"/>
  <c r="K14920" i="1"/>
  <c r="J14920" i="1"/>
  <c r="K14919" i="1"/>
  <c r="J14919" i="1"/>
  <c r="K14918" i="1"/>
  <c r="J14918" i="1"/>
  <c r="K14917" i="1"/>
  <c r="J14917" i="1"/>
  <c r="K14916" i="1"/>
  <c r="J14916" i="1"/>
  <c r="K14915" i="1"/>
  <c r="J14915" i="1"/>
  <c r="K14914" i="1"/>
  <c r="J14914" i="1"/>
  <c r="K14913" i="1"/>
  <c r="J14913" i="1"/>
  <c r="K14912" i="1"/>
  <c r="J14912" i="1"/>
  <c r="K14911" i="1"/>
  <c r="J14911" i="1"/>
  <c r="K14910" i="1"/>
  <c r="J14910" i="1"/>
  <c r="K14909" i="1"/>
  <c r="J14909" i="1"/>
  <c r="K14908" i="1"/>
  <c r="J14908" i="1"/>
  <c r="K14907" i="1"/>
  <c r="J14907" i="1"/>
  <c r="K14906" i="1"/>
  <c r="J14906" i="1"/>
  <c r="K14905" i="1"/>
  <c r="J14905" i="1"/>
  <c r="K14904" i="1"/>
  <c r="J14904" i="1"/>
  <c r="K14903" i="1"/>
  <c r="J14903" i="1"/>
  <c r="K14902" i="1"/>
  <c r="J14902" i="1"/>
  <c r="K14901" i="1"/>
  <c r="J14901" i="1"/>
  <c r="K14900" i="1"/>
  <c r="J14900" i="1"/>
  <c r="K14899" i="1"/>
  <c r="J14899" i="1"/>
  <c r="K14898" i="1"/>
  <c r="J14898" i="1"/>
  <c r="K14897" i="1"/>
  <c r="J14897" i="1"/>
  <c r="K14896" i="1"/>
  <c r="J14896" i="1"/>
  <c r="K14895" i="1"/>
  <c r="J14895" i="1"/>
  <c r="K14894" i="1"/>
  <c r="J14894" i="1"/>
  <c r="K14893" i="1"/>
  <c r="J14893" i="1"/>
  <c r="K14892" i="1"/>
  <c r="J14892" i="1"/>
  <c r="K14891" i="1"/>
  <c r="J14891" i="1"/>
  <c r="K14890" i="1"/>
  <c r="J14890" i="1"/>
  <c r="K14889" i="1"/>
  <c r="J14889" i="1"/>
  <c r="K14888" i="1"/>
  <c r="J14888" i="1"/>
  <c r="K14887" i="1"/>
  <c r="J14887" i="1"/>
  <c r="K14886" i="1"/>
  <c r="J14886" i="1"/>
  <c r="K14885" i="1"/>
  <c r="J14885" i="1"/>
  <c r="K14884" i="1"/>
  <c r="J14884" i="1"/>
  <c r="K14883" i="1"/>
  <c r="J14883" i="1"/>
  <c r="K14882" i="1"/>
  <c r="J14882" i="1"/>
  <c r="K14881" i="1"/>
  <c r="J14881" i="1"/>
  <c r="K14880" i="1"/>
  <c r="J14880" i="1"/>
  <c r="K14879" i="1"/>
  <c r="J14879" i="1"/>
  <c r="K14878" i="1"/>
  <c r="J14878" i="1"/>
  <c r="K14877" i="1"/>
  <c r="J14877" i="1"/>
  <c r="K14876" i="1"/>
  <c r="J14876" i="1"/>
  <c r="K14875" i="1"/>
  <c r="J14875" i="1"/>
  <c r="K14874" i="1"/>
  <c r="J14874" i="1"/>
  <c r="K14873" i="1"/>
  <c r="J14873" i="1"/>
  <c r="K14872" i="1"/>
  <c r="J14872" i="1"/>
  <c r="K14871" i="1"/>
  <c r="J14871" i="1"/>
  <c r="K14870" i="1"/>
  <c r="J14870" i="1"/>
  <c r="K14869" i="1"/>
  <c r="J14869" i="1"/>
  <c r="K14868" i="1"/>
  <c r="J14868" i="1"/>
  <c r="K14867" i="1"/>
  <c r="J14867" i="1"/>
  <c r="K14866" i="1"/>
  <c r="J14866" i="1"/>
  <c r="K14865" i="1"/>
  <c r="J14865" i="1"/>
  <c r="K14864" i="1"/>
  <c r="J14864" i="1"/>
  <c r="K14863" i="1"/>
  <c r="J14863" i="1"/>
  <c r="K14862" i="1"/>
  <c r="J14862" i="1"/>
  <c r="K14861" i="1"/>
  <c r="J14861" i="1"/>
  <c r="K14860" i="1"/>
  <c r="J14860" i="1"/>
  <c r="K14859" i="1"/>
  <c r="J14859" i="1"/>
  <c r="K14858" i="1"/>
  <c r="J14858" i="1"/>
  <c r="K14857" i="1"/>
  <c r="J14857" i="1"/>
  <c r="K14856" i="1"/>
  <c r="J14856" i="1"/>
  <c r="K14855" i="1"/>
  <c r="J14855" i="1"/>
  <c r="K14854" i="1"/>
  <c r="J14854" i="1"/>
  <c r="K14853" i="1"/>
  <c r="J14853" i="1"/>
  <c r="K14852" i="1"/>
  <c r="J14852" i="1"/>
  <c r="K14851" i="1"/>
  <c r="J14851" i="1"/>
  <c r="K14850" i="1"/>
  <c r="J14850" i="1"/>
  <c r="K14849" i="1"/>
  <c r="J14849" i="1"/>
  <c r="K14848" i="1"/>
  <c r="J14848" i="1"/>
  <c r="K14847" i="1"/>
  <c r="J14847" i="1"/>
  <c r="K14846" i="1"/>
  <c r="J14846" i="1"/>
  <c r="K14845" i="1"/>
  <c r="J14845" i="1"/>
  <c r="K14844" i="1"/>
  <c r="J14844" i="1"/>
  <c r="K14843" i="1"/>
  <c r="J14843" i="1"/>
  <c r="K14842" i="1"/>
  <c r="J14842" i="1"/>
  <c r="K14841" i="1"/>
  <c r="J14841" i="1"/>
  <c r="K14840" i="1"/>
  <c r="J14840" i="1"/>
  <c r="K14839" i="1"/>
  <c r="J14839" i="1"/>
  <c r="K14838" i="1"/>
  <c r="J14838" i="1"/>
  <c r="K14837" i="1"/>
  <c r="J14837" i="1"/>
  <c r="K14836" i="1"/>
  <c r="J14836" i="1"/>
  <c r="K14835" i="1"/>
  <c r="J14835" i="1"/>
  <c r="K14834" i="1"/>
  <c r="J14834" i="1"/>
  <c r="K14833" i="1"/>
  <c r="J14833" i="1"/>
  <c r="K14832" i="1"/>
  <c r="J14832" i="1"/>
  <c r="K14831" i="1"/>
  <c r="J14831" i="1"/>
  <c r="K14830" i="1"/>
  <c r="J14830" i="1"/>
  <c r="K14829" i="1"/>
  <c r="J14829" i="1"/>
  <c r="K14828" i="1"/>
  <c r="J14828" i="1"/>
  <c r="K14827" i="1"/>
  <c r="J14827" i="1"/>
  <c r="K14826" i="1"/>
  <c r="J14826" i="1"/>
  <c r="K14825" i="1"/>
  <c r="J14825" i="1"/>
  <c r="K14824" i="1"/>
  <c r="J14824" i="1"/>
  <c r="K14823" i="1"/>
  <c r="J14823" i="1"/>
  <c r="K14822" i="1"/>
  <c r="J14822" i="1"/>
  <c r="K14821" i="1"/>
  <c r="J14821" i="1"/>
  <c r="K14820" i="1"/>
  <c r="J14820" i="1"/>
  <c r="K14819" i="1"/>
  <c r="J14819" i="1"/>
  <c r="K14818" i="1"/>
  <c r="J14818" i="1"/>
  <c r="K14817" i="1"/>
  <c r="J14817" i="1"/>
  <c r="K14816" i="1"/>
  <c r="J14816" i="1"/>
  <c r="K14815" i="1"/>
  <c r="J14815" i="1"/>
  <c r="K14814" i="1"/>
  <c r="J14814" i="1"/>
  <c r="K14813" i="1"/>
  <c r="J14813" i="1"/>
  <c r="K14812" i="1"/>
  <c r="J14812" i="1"/>
  <c r="K14811" i="1"/>
  <c r="J14811" i="1"/>
  <c r="K14810" i="1"/>
  <c r="J14810" i="1"/>
  <c r="K14809" i="1"/>
  <c r="J14809" i="1"/>
  <c r="K14808" i="1"/>
  <c r="J14808" i="1"/>
  <c r="K14807" i="1"/>
  <c r="J14807" i="1"/>
  <c r="K14806" i="1"/>
  <c r="J14806" i="1"/>
  <c r="K14805" i="1"/>
  <c r="J14805" i="1"/>
  <c r="K14804" i="1"/>
  <c r="J14804" i="1"/>
  <c r="K14803" i="1"/>
  <c r="J14803" i="1"/>
  <c r="K14802" i="1"/>
  <c r="J14802" i="1"/>
  <c r="K14801" i="1"/>
  <c r="J14801" i="1"/>
  <c r="K14800" i="1"/>
  <c r="J14800" i="1"/>
  <c r="K14799" i="1"/>
  <c r="J14799" i="1"/>
  <c r="K14798" i="1"/>
  <c r="J14798" i="1"/>
  <c r="K14797" i="1"/>
  <c r="J14797" i="1"/>
  <c r="K14796" i="1"/>
  <c r="J14796" i="1"/>
  <c r="K14795" i="1"/>
  <c r="J14795" i="1"/>
  <c r="K14794" i="1"/>
  <c r="J14794" i="1"/>
  <c r="K14793" i="1"/>
  <c r="J14793" i="1"/>
  <c r="K14792" i="1"/>
  <c r="J14792" i="1"/>
  <c r="K14791" i="1"/>
  <c r="J14791" i="1"/>
  <c r="K14790" i="1"/>
  <c r="J14790" i="1"/>
  <c r="K14789" i="1"/>
  <c r="J14789" i="1"/>
  <c r="K14788" i="1"/>
  <c r="J14788" i="1"/>
  <c r="K14787" i="1"/>
  <c r="J14787" i="1"/>
  <c r="K14786" i="1"/>
  <c r="J14786" i="1"/>
  <c r="K14785" i="1"/>
  <c r="J14785" i="1"/>
  <c r="K14784" i="1"/>
  <c r="J14784" i="1"/>
  <c r="K14783" i="1"/>
  <c r="J14783" i="1"/>
  <c r="K14782" i="1"/>
  <c r="J14782" i="1"/>
  <c r="K14781" i="1"/>
  <c r="J14781" i="1"/>
  <c r="K14780" i="1"/>
  <c r="J14780" i="1"/>
  <c r="K14779" i="1"/>
  <c r="J14779" i="1"/>
  <c r="K14778" i="1"/>
  <c r="J14778" i="1"/>
  <c r="K14777" i="1"/>
  <c r="J14777" i="1"/>
  <c r="K14776" i="1"/>
  <c r="J14776" i="1"/>
  <c r="K14775" i="1"/>
  <c r="J14775" i="1"/>
  <c r="K14774" i="1"/>
  <c r="J14774" i="1"/>
  <c r="K14773" i="1"/>
  <c r="J14773" i="1"/>
  <c r="K14772" i="1"/>
  <c r="J14772" i="1"/>
  <c r="K14771" i="1"/>
  <c r="J14771" i="1"/>
  <c r="K14770" i="1"/>
  <c r="J14770" i="1"/>
  <c r="K14769" i="1"/>
  <c r="J14769" i="1"/>
  <c r="K14768" i="1"/>
  <c r="J14768" i="1"/>
  <c r="K14767" i="1"/>
  <c r="J14767" i="1"/>
  <c r="K14766" i="1"/>
  <c r="J14766" i="1"/>
  <c r="K14765" i="1"/>
  <c r="J14765" i="1"/>
  <c r="K14764" i="1"/>
  <c r="J14764" i="1"/>
  <c r="K14763" i="1"/>
  <c r="J14763" i="1"/>
  <c r="K14762" i="1"/>
  <c r="J14762" i="1"/>
  <c r="K14761" i="1"/>
  <c r="J14761" i="1"/>
  <c r="K14760" i="1"/>
  <c r="J14760" i="1"/>
  <c r="K14759" i="1"/>
  <c r="J14759" i="1"/>
  <c r="K14758" i="1"/>
  <c r="J14758" i="1"/>
  <c r="K14757" i="1"/>
  <c r="J14757" i="1"/>
  <c r="K14756" i="1"/>
  <c r="J14756" i="1"/>
  <c r="K14755" i="1"/>
  <c r="J14755" i="1"/>
  <c r="K14754" i="1"/>
  <c r="J14754" i="1"/>
  <c r="K14753" i="1"/>
  <c r="J14753" i="1"/>
  <c r="K14752" i="1"/>
  <c r="J14752" i="1"/>
  <c r="K14751" i="1"/>
  <c r="J14751" i="1"/>
  <c r="K14750" i="1"/>
  <c r="J14750" i="1"/>
  <c r="K14749" i="1"/>
  <c r="J14749" i="1"/>
  <c r="K14748" i="1"/>
  <c r="J14748" i="1"/>
  <c r="K14747" i="1"/>
  <c r="J14747" i="1"/>
  <c r="K14746" i="1"/>
  <c r="J14746" i="1"/>
  <c r="K14745" i="1"/>
  <c r="J14745" i="1"/>
  <c r="K14744" i="1"/>
  <c r="J14744" i="1"/>
  <c r="K14743" i="1"/>
  <c r="J14743" i="1"/>
  <c r="K14742" i="1"/>
  <c r="J14742" i="1"/>
  <c r="K14741" i="1"/>
  <c r="J14741" i="1"/>
  <c r="K14740" i="1"/>
  <c r="J14740" i="1"/>
  <c r="K14739" i="1"/>
  <c r="J14739" i="1"/>
  <c r="K14738" i="1"/>
  <c r="J14738" i="1"/>
  <c r="K14737" i="1"/>
  <c r="J14737" i="1"/>
  <c r="K14736" i="1"/>
  <c r="J14736" i="1"/>
  <c r="K14735" i="1"/>
  <c r="J14735" i="1"/>
  <c r="K14734" i="1"/>
  <c r="J14734" i="1"/>
  <c r="K14733" i="1"/>
  <c r="J14733" i="1"/>
  <c r="K14732" i="1"/>
  <c r="J14732" i="1"/>
  <c r="K14731" i="1"/>
  <c r="J14731" i="1"/>
  <c r="K14730" i="1"/>
  <c r="J14730" i="1"/>
  <c r="K14729" i="1"/>
  <c r="J14729" i="1"/>
  <c r="K14728" i="1"/>
  <c r="J14728" i="1"/>
  <c r="K14727" i="1"/>
  <c r="J14727" i="1"/>
  <c r="K14726" i="1"/>
  <c r="J14726" i="1"/>
  <c r="K14725" i="1"/>
  <c r="J14725" i="1"/>
  <c r="K14724" i="1"/>
  <c r="J14724" i="1"/>
  <c r="K14723" i="1"/>
  <c r="J14723" i="1"/>
  <c r="K14722" i="1"/>
  <c r="J14722" i="1"/>
  <c r="K14721" i="1"/>
  <c r="J14721" i="1"/>
  <c r="K14720" i="1"/>
  <c r="J14720" i="1"/>
  <c r="K14719" i="1"/>
  <c r="J14719" i="1"/>
  <c r="K14718" i="1"/>
  <c r="J14718" i="1"/>
  <c r="K14717" i="1"/>
  <c r="J14717" i="1"/>
  <c r="K14716" i="1"/>
  <c r="J14716" i="1"/>
  <c r="K14715" i="1"/>
  <c r="J14715" i="1"/>
  <c r="K14714" i="1"/>
  <c r="J14714" i="1"/>
  <c r="K14713" i="1"/>
  <c r="J14713" i="1"/>
  <c r="K14712" i="1"/>
  <c r="J14712" i="1"/>
  <c r="K14711" i="1"/>
  <c r="J14711" i="1"/>
  <c r="K14710" i="1"/>
  <c r="J14710" i="1"/>
  <c r="K14709" i="1"/>
  <c r="J14709" i="1"/>
  <c r="K14708" i="1"/>
  <c r="J14708" i="1"/>
  <c r="K14707" i="1"/>
  <c r="J14707" i="1"/>
  <c r="K14706" i="1"/>
  <c r="J14706" i="1"/>
  <c r="K14705" i="1"/>
  <c r="J14705" i="1"/>
  <c r="K14704" i="1"/>
  <c r="J14704" i="1"/>
  <c r="K14703" i="1"/>
  <c r="J14703" i="1"/>
  <c r="K14702" i="1"/>
  <c r="J14702" i="1"/>
  <c r="K14701" i="1"/>
  <c r="J14701" i="1"/>
  <c r="K14700" i="1"/>
  <c r="J14700" i="1"/>
  <c r="K14699" i="1"/>
  <c r="J14699" i="1"/>
  <c r="K14698" i="1"/>
  <c r="J14698" i="1"/>
  <c r="K14697" i="1"/>
  <c r="J14697" i="1"/>
  <c r="K14696" i="1"/>
  <c r="J14696" i="1"/>
  <c r="K14695" i="1"/>
  <c r="J14695" i="1"/>
  <c r="K14694" i="1"/>
  <c r="J14694" i="1"/>
  <c r="K14693" i="1"/>
  <c r="J14693" i="1"/>
  <c r="K14692" i="1"/>
  <c r="J14692" i="1"/>
  <c r="K14691" i="1"/>
  <c r="J14691" i="1"/>
  <c r="K14690" i="1"/>
  <c r="J14690" i="1"/>
  <c r="K14689" i="1"/>
  <c r="J14689" i="1"/>
  <c r="K14688" i="1"/>
  <c r="J14688" i="1"/>
  <c r="K14687" i="1"/>
  <c r="J14687" i="1"/>
  <c r="K14686" i="1"/>
  <c r="J14686" i="1"/>
  <c r="K14685" i="1"/>
  <c r="J14685" i="1"/>
  <c r="K14684" i="1"/>
  <c r="J14684" i="1"/>
  <c r="K14683" i="1"/>
  <c r="J14683" i="1"/>
  <c r="K14682" i="1"/>
  <c r="J14682" i="1"/>
  <c r="K14681" i="1"/>
  <c r="J14681" i="1"/>
  <c r="K14680" i="1"/>
  <c r="J14680" i="1"/>
  <c r="K14679" i="1"/>
  <c r="J14679" i="1"/>
  <c r="K14678" i="1"/>
  <c r="J14678" i="1"/>
  <c r="K14677" i="1"/>
  <c r="J14677" i="1"/>
  <c r="K14676" i="1"/>
  <c r="J14676" i="1"/>
  <c r="K14675" i="1"/>
  <c r="J14675" i="1"/>
  <c r="K14674" i="1"/>
  <c r="J14674" i="1"/>
  <c r="K14673" i="1"/>
  <c r="J14673" i="1"/>
  <c r="K14672" i="1"/>
  <c r="J14672" i="1"/>
  <c r="K14671" i="1"/>
  <c r="J14671" i="1"/>
  <c r="K14670" i="1"/>
  <c r="J14670" i="1"/>
  <c r="K14669" i="1"/>
  <c r="J14669" i="1"/>
  <c r="K14668" i="1"/>
  <c r="J14668" i="1"/>
  <c r="K14667" i="1"/>
  <c r="J14667" i="1"/>
  <c r="K14666" i="1"/>
  <c r="J14666" i="1"/>
  <c r="K14665" i="1"/>
  <c r="J14665" i="1"/>
  <c r="K14664" i="1"/>
  <c r="J14664" i="1"/>
  <c r="K14663" i="1"/>
  <c r="J14663" i="1"/>
  <c r="K14662" i="1"/>
  <c r="J14662" i="1"/>
  <c r="K14661" i="1"/>
  <c r="J14661" i="1"/>
  <c r="K14660" i="1"/>
  <c r="J14660" i="1"/>
  <c r="K14659" i="1"/>
  <c r="J14659" i="1"/>
  <c r="K14658" i="1"/>
  <c r="J14658" i="1"/>
  <c r="K14657" i="1"/>
  <c r="J14657" i="1"/>
  <c r="K14656" i="1"/>
  <c r="J14656" i="1"/>
  <c r="K14655" i="1"/>
  <c r="J14655" i="1"/>
  <c r="K14654" i="1"/>
  <c r="J14654" i="1"/>
  <c r="K14653" i="1"/>
  <c r="J14653" i="1"/>
  <c r="K14652" i="1"/>
  <c r="J14652" i="1"/>
  <c r="K14651" i="1"/>
  <c r="J14651" i="1"/>
  <c r="K14650" i="1"/>
  <c r="J14650" i="1"/>
  <c r="K14649" i="1"/>
  <c r="J14649" i="1"/>
  <c r="K14648" i="1"/>
  <c r="J14648" i="1"/>
  <c r="K14647" i="1"/>
  <c r="J14647" i="1"/>
  <c r="K14646" i="1"/>
  <c r="J14646" i="1"/>
  <c r="K14645" i="1"/>
  <c r="J14645" i="1"/>
  <c r="K14644" i="1"/>
  <c r="J14644" i="1"/>
  <c r="K14643" i="1"/>
  <c r="J14643" i="1"/>
  <c r="K14642" i="1"/>
  <c r="J14642" i="1"/>
  <c r="K14641" i="1"/>
  <c r="J14641" i="1"/>
  <c r="K14640" i="1"/>
  <c r="J14640" i="1"/>
  <c r="K14639" i="1"/>
  <c r="J14639" i="1"/>
  <c r="K14638" i="1"/>
  <c r="J14638" i="1"/>
  <c r="K14637" i="1"/>
  <c r="J14637" i="1"/>
  <c r="K14636" i="1"/>
  <c r="J14636" i="1"/>
  <c r="K14635" i="1"/>
  <c r="J14635" i="1"/>
  <c r="K14634" i="1"/>
  <c r="J14634" i="1"/>
  <c r="K14633" i="1"/>
  <c r="J14633" i="1"/>
  <c r="K14632" i="1"/>
  <c r="J14632" i="1"/>
  <c r="K14631" i="1"/>
  <c r="J14631" i="1"/>
  <c r="K14630" i="1"/>
  <c r="J14630" i="1"/>
  <c r="K14629" i="1"/>
  <c r="J14629" i="1"/>
  <c r="K14628" i="1"/>
  <c r="J14628" i="1"/>
  <c r="K14627" i="1"/>
  <c r="J14627" i="1"/>
  <c r="K14626" i="1"/>
  <c r="J14626" i="1"/>
  <c r="K14625" i="1"/>
  <c r="J14625" i="1"/>
  <c r="K14624" i="1"/>
  <c r="J14624" i="1"/>
  <c r="K14623" i="1"/>
  <c r="J14623" i="1"/>
  <c r="K14622" i="1"/>
  <c r="J14622" i="1"/>
  <c r="K14621" i="1"/>
  <c r="J14621" i="1"/>
  <c r="K14620" i="1"/>
  <c r="J14620" i="1"/>
  <c r="K14619" i="1"/>
  <c r="J14619" i="1"/>
  <c r="K14618" i="1"/>
  <c r="J14618" i="1"/>
  <c r="K14617" i="1"/>
  <c r="J14617" i="1"/>
  <c r="K14616" i="1"/>
  <c r="J14616" i="1"/>
  <c r="K14615" i="1"/>
  <c r="J14615" i="1"/>
  <c r="K14614" i="1"/>
  <c r="J14614" i="1"/>
  <c r="K14613" i="1"/>
  <c r="J14613" i="1"/>
  <c r="K14612" i="1"/>
  <c r="J14612" i="1"/>
  <c r="K14611" i="1"/>
  <c r="J14611" i="1"/>
  <c r="K14610" i="1"/>
  <c r="J14610" i="1"/>
  <c r="K14609" i="1"/>
  <c r="J14609" i="1"/>
  <c r="K14608" i="1"/>
  <c r="J14608" i="1"/>
  <c r="K14607" i="1"/>
  <c r="J14607" i="1"/>
  <c r="K14606" i="1"/>
  <c r="J14606" i="1"/>
  <c r="K14605" i="1"/>
  <c r="J14605" i="1"/>
  <c r="K14604" i="1"/>
  <c r="J14604" i="1"/>
  <c r="K14603" i="1"/>
  <c r="J14603" i="1"/>
  <c r="K14602" i="1"/>
  <c r="J14602" i="1"/>
  <c r="K14601" i="1"/>
  <c r="J14601" i="1"/>
  <c r="K14600" i="1"/>
  <c r="J14600" i="1"/>
  <c r="K14599" i="1"/>
  <c r="J14599" i="1"/>
  <c r="K14598" i="1"/>
  <c r="J14598" i="1"/>
  <c r="K14597" i="1"/>
  <c r="J14597" i="1"/>
  <c r="K14596" i="1"/>
  <c r="J14596" i="1"/>
  <c r="K14595" i="1"/>
  <c r="J14595" i="1"/>
  <c r="K14594" i="1"/>
  <c r="J14594" i="1"/>
  <c r="K14593" i="1"/>
  <c r="J14593" i="1"/>
  <c r="K14592" i="1"/>
  <c r="J14592" i="1"/>
  <c r="K14591" i="1"/>
  <c r="J14591" i="1"/>
  <c r="K14590" i="1"/>
  <c r="J14590" i="1"/>
  <c r="K14589" i="1"/>
  <c r="J14589" i="1"/>
  <c r="K14588" i="1"/>
  <c r="J14588" i="1"/>
  <c r="K14587" i="1"/>
  <c r="J14587" i="1"/>
  <c r="K14586" i="1"/>
  <c r="J14586" i="1"/>
  <c r="K14585" i="1"/>
  <c r="J14585" i="1"/>
  <c r="K14584" i="1"/>
  <c r="J14584" i="1"/>
  <c r="K14583" i="1"/>
  <c r="J14583" i="1"/>
  <c r="K14582" i="1"/>
  <c r="J14582" i="1"/>
  <c r="K14581" i="1"/>
  <c r="J14581" i="1"/>
  <c r="K14580" i="1"/>
  <c r="J14580" i="1"/>
  <c r="K14579" i="1"/>
  <c r="J14579" i="1"/>
  <c r="K14578" i="1"/>
  <c r="J14578" i="1"/>
  <c r="K14577" i="1"/>
  <c r="J14577" i="1"/>
  <c r="K14576" i="1"/>
  <c r="J14576" i="1"/>
  <c r="K14575" i="1"/>
  <c r="J14575" i="1"/>
  <c r="K14574" i="1"/>
  <c r="J14574" i="1"/>
  <c r="K14573" i="1"/>
  <c r="J14573" i="1"/>
  <c r="K14572" i="1"/>
  <c r="J14572" i="1"/>
  <c r="K14571" i="1"/>
  <c r="J14571" i="1"/>
  <c r="K14570" i="1"/>
  <c r="J14570" i="1"/>
  <c r="K14569" i="1"/>
  <c r="J14569" i="1"/>
  <c r="K14568" i="1"/>
  <c r="J14568" i="1"/>
  <c r="K14567" i="1"/>
  <c r="J14567" i="1"/>
  <c r="K14566" i="1"/>
  <c r="J14566" i="1"/>
  <c r="K14565" i="1"/>
  <c r="J14565" i="1"/>
  <c r="K14564" i="1"/>
  <c r="J14564" i="1"/>
  <c r="K14563" i="1"/>
  <c r="J14563" i="1"/>
  <c r="K14562" i="1"/>
  <c r="J14562" i="1"/>
  <c r="K14561" i="1"/>
  <c r="J14561" i="1"/>
  <c r="K14560" i="1"/>
  <c r="J14560" i="1"/>
  <c r="K14559" i="1"/>
  <c r="J14559" i="1"/>
  <c r="K14558" i="1"/>
  <c r="J14558" i="1"/>
  <c r="K14557" i="1"/>
  <c r="J14557" i="1"/>
  <c r="K14556" i="1"/>
  <c r="J14556" i="1"/>
  <c r="K14555" i="1"/>
  <c r="J14555" i="1"/>
  <c r="K14554" i="1"/>
  <c r="J14554" i="1"/>
  <c r="K14553" i="1"/>
  <c r="J14553" i="1"/>
  <c r="K14552" i="1"/>
  <c r="J14552" i="1"/>
  <c r="K14551" i="1"/>
  <c r="J14551" i="1"/>
  <c r="K14550" i="1"/>
  <c r="J14550" i="1"/>
  <c r="K14549" i="1"/>
  <c r="J14549" i="1"/>
  <c r="K14548" i="1"/>
  <c r="J14548" i="1"/>
  <c r="K14547" i="1"/>
  <c r="J14547" i="1"/>
  <c r="K14546" i="1"/>
  <c r="J14546" i="1"/>
  <c r="K14545" i="1"/>
  <c r="J14545" i="1"/>
  <c r="K14544" i="1"/>
  <c r="J14544" i="1"/>
  <c r="K14543" i="1"/>
  <c r="J14543" i="1"/>
  <c r="K14542" i="1"/>
  <c r="J14542" i="1"/>
  <c r="K14541" i="1"/>
  <c r="J14541" i="1"/>
  <c r="K14540" i="1"/>
  <c r="J14540" i="1"/>
  <c r="K14539" i="1"/>
  <c r="J14539" i="1"/>
  <c r="K14538" i="1"/>
  <c r="J14538" i="1"/>
  <c r="K14537" i="1"/>
  <c r="J14537" i="1"/>
  <c r="K14536" i="1"/>
  <c r="J14536" i="1"/>
  <c r="K14535" i="1"/>
  <c r="J14535" i="1"/>
  <c r="K14534" i="1"/>
  <c r="J14534" i="1"/>
  <c r="K14533" i="1"/>
  <c r="J14533" i="1"/>
  <c r="K14532" i="1"/>
  <c r="J14532" i="1"/>
  <c r="K14531" i="1"/>
  <c r="J14531" i="1"/>
  <c r="K14530" i="1"/>
  <c r="J14530" i="1"/>
  <c r="K14529" i="1"/>
  <c r="J14529" i="1"/>
  <c r="K14528" i="1"/>
  <c r="J14528" i="1"/>
  <c r="K14527" i="1"/>
  <c r="J14527" i="1"/>
  <c r="K14526" i="1"/>
  <c r="J14526" i="1"/>
  <c r="K14525" i="1"/>
  <c r="J14525" i="1"/>
  <c r="K14524" i="1"/>
  <c r="J14524" i="1"/>
  <c r="K14523" i="1"/>
  <c r="J14523" i="1"/>
  <c r="K14522" i="1"/>
  <c r="J14522" i="1"/>
  <c r="K14521" i="1"/>
  <c r="J14521" i="1"/>
  <c r="K14520" i="1"/>
  <c r="J14520" i="1"/>
  <c r="K14519" i="1"/>
  <c r="J14519" i="1"/>
  <c r="K14518" i="1"/>
  <c r="J14518" i="1"/>
  <c r="K14517" i="1"/>
  <c r="J14517" i="1"/>
  <c r="K14516" i="1"/>
  <c r="J14516" i="1"/>
  <c r="K14515" i="1"/>
  <c r="J14515" i="1"/>
  <c r="K14514" i="1"/>
  <c r="J14514" i="1"/>
  <c r="K14513" i="1"/>
  <c r="J14513" i="1"/>
  <c r="K14512" i="1"/>
  <c r="J14512" i="1"/>
  <c r="K14511" i="1"/>
  <c r="J14511" i="1"/>
  <c r="K14510" i="1"/>
  <c r="J14510" i="1"/>
  <c r="K14509" i="1"/>
  <c r="J14509" i="1"/>
  <c r="K14508" i="1"/>
  <c r="J14508" i="1"/>
  <c r="K14507" i="1"/>
  <c r="J14507" i="1"/>
  <c r="K14506" i="1"/>
  <c r="J14506" i="1"/>
  <c r="K14505" i="1"/>
  <c r="J14505" i="1"/>
  <c r="K14504" i="1"/>
  <c r="J14504" i="1"/>
  <c r="K14503" i="1"/>
  <c r="J14503" i="1"/>
  <c r="K14502" i="1"/>
  <c r="J14502" i="1"/>
  <c r="K14501" i="1"/>
  <c r="J14501" i="1"/>
  <c r="K14500" i="1"/>
  <c r="J14500" i="1"/>
  <c r="K14499" i="1"/>
  <c r="J14499" i="1"/>
  <c r="K14498" i="1"/>
  <c r="J14498" i="1"/>
  <c r="K14497" i="1"/>
  <c r="J14497" i="1"/>
  <c r="K14496" i="1"/>
  <c r="J14496" i="1"/>
  <c r="K14495" i="1"/>
  <c r="J14495" i="1"/>
  <c r="K14494" i="1"/>
  <c r="J14494" i="1"/>
  <c r="K14493" i="1"/>
  <c r="J14493" i="1"/>
  <c r="K14492" i="1"/>
  <c r="J14492" i="1"/>
  <c r="K14491" i="1"/>
  <c r="J14491" i="1"/>
  <c r="K14490" i="1"/>
  <c r="J14490" i="1"/>
  <c r="K14489" i="1"/>
  <c r="J14489" i="1"/>
  <c r="K14488" i="1"/>
  <c r="J14488" i="1"/>
  <c r="K14487" i="1"/>
  <c r="J14487" i="1"/>
  <c r="K14486" i="1"/>
  <c r="J14486" i="1"/>
  <c r="K14485" i="1"/>
  <c r="J14485" i="1"/>
  <c r="K14484" i="1"/>
  <c r="J14484" i="1"/>
  <c r="K14483" i="1"/>
  <c r="J14483" i="1"/>
  <c r="K14482" i="1"/>
  <c r="J14482" i="1"/>
  <c r="K14481" i="1"/>
  <c r="J14481" i="1"/>
  <c r="K14480" i="1"/>
  <c r="J14480" i="1"/>
  <c r="K14479" i="1"/>
  <c r="J14479" i="1"/>
  <c r="K14478" i="1"/>
  <c r="J14478" i="1"/>
  <c r="K14477" i="1"/>
  <c r="J14477" i="1"/>
  <c r="K14476" i="1"/>
  <c r="J14476" i="1"/>
  <c r="K14475" i="1"/>
  <c r="J14475" i="1"/>
  <c r="K14474" i="1"/>
  <c r="J14474" i="1"/>
  <c r="K14473" i="1"/>
  <c r="J14473" i="1"/>
  <c r="K14472" i="1"/>
  <c r="J14472" i="1"/>
  <c r="K14471" i="1"/>
  <c r="J14471" i="1"/>
  <c r="K14470" i="1"/>
  <c r="J14470" i="1"/>
  <c r="K14469" i="1"/>
  <c r="J14469" i="1"/>
  <c r="K14468" i="1"/>
  <c r="J14468" i="1"/>
  <c r="K14467" i="1"/>
  <c r="J14467" i="1"/>
  <c r="K14466" i="1"/>
  <c r="J14466" i="1"/>
  <c r="K14465" i="1"/>
  <c r="J14465" i="1"/>
  <c r="K14464" i="1"/>
  <c r="J14464" i="1"/>
  <c r="K14463" i="1"/>
  <c r="J14463" i="1"/>
  <c r="K14462" i="1"/>
  <c r="J14462" i="1"/>
  <c r="K14461" i="1"/>
  <c r="J14461" i="1"/>
  <c r="K14460" i="1"/>
  <c r="J14460" i="1"/>
  <c r="K14459" i="1"/>
  <c r="J14459" i="1"/>
  <c r="K14458" i="1"/>
  <c r="J14458" i="1"/>
  <c r="K14457" i="1"/>
  <c r="J14457" i="1"/>
  <c r="K14456" i="1"/>
  <c r="J14456" i="1"/>
  <c r="K14455" i="1"/>
  <c r="J14455" i="1"/>
  <c r="K14454" i="1"/>
  <c r="J14454" i="1"/>
  <c r="K14453" i="1"/>
  <c r="J14453" i="1"/>
  <c r="K14452" i="1"/>
  <c r="J14452" i="1"/>
  <c r="K14451" i="1"/>
  <c r="J14451" i="1"/>
  <c r="K14450" i="1"/>
  <c r="J14450" i="1"/>
  <c r="K14449" i="1"/>
  <c r="J14449" i="1"/>
  <c r="K14448" i="1"/>
  <c r="J14448" i="1"/>
  <c r="K14447" i="1"/>
  <c r="J14447" i="1"/>
  <c r="K14446" i="1"/>
  <c r="J14446" i="1"/>
  <c r="K14445" i="1"/>
  <c r="J14445" i="1"/>
  <c r="K14444" i="1"/>
  <c r="J14444" i="1"/>
  <c r="K14443" i="1"/>
  <c r="J14443" i="1"/>
  <c r="K14442" i="1"/>
  <c r="J14442" i="1"/>
  <c r="K14441" i="1"/>
  <c r="J14441" i="1"/>
  <c r="K14440" i="1"/>
  <c r="J14440" i="1"/>
  <c r="K14439" i="1"/>
  <c r="J14439" i="1"/>
  <c r="K14438" i="1"/>
  <c r="J14438" i="1"/>
  <c r="K14437" i="1"/>
  <c r="J14437" i="1"/>
  <c r="K14436" i="1"/>
  <c r="J14436" i="1"/>
  <c r="K14435" i="1"/>
  <c r="J14435" i="1"/>
  <c r="K14434" i="1"/>
  <c r="J14434" i="1"/>
  <c r="K14433" i="1"/>
  <c r="J14433" i="1"/>
  <c r="K14432" i="1"/>
  <c r="J14432" i="1"/>
  <c r="K14431" i="1"/>
  <c r="J14431" i="1"/>
  <c r="K14430" i="1"/>
  <c r="J14430" i="1"/>
  <c r="K14429" i="1"/>
  <c r="J14429" i="1"/>
  <c r="K14428" i="1"/>
  <c r="J14428" i="1"/>
  <c r="K14427" i="1"/>
  <c r="J14427" i="1"/>
  <c r="K14426" i="1"/>
  <c r="J14426" i="1"/>
  <c r="K14425" i="1"/>
  <c r="J14425" i="1"/>
  <c r="K14424" i="1"/>
  <c r="J14424" i="1"/>
  <c r="K14423" i="1"/>
  <c r="J14423" i="1"/>
  <c r="K14422" i="1"/>
  <c r="J14422" i="1"/>
  <c r="K14421" i="1"/>
  <c r="J14421" i="1"/>
  <c r="K14420" i="1"/>
  <c r="J14420" i="1"/>
  <c r="K14419" i="1"/>
  <c r="J14419" i="1"/>
  <c r="K14418" i="1"/>
  <c r="J14418" i="1"/>
  <c r="K14417" i="1"/>
  <c r="J14417" i="1"/>
  <c r="K14416" i="1"/>
  <c r="J14416" i="1"/>
  <c r="K14415" i="1"/>
  <c r="J14415" i="1"/>
  <c r="K14414" i="1"/>
  <c r="J14414" i="1"/>
  <c r="K14413" i="1"/>
  <c r="J14413" i="1"/>
  <c r="K14412" i="1"/>
  <c r="J14412" i="1"/>
  <c r="K14411" i="1"/>
  <c r="J14411" i="1"/>
  <c r="K14410" i="1"/>
  <c r="J14410" i="1"/>
  <c r="K14409" i="1"/>
  <c r="J14409" i="1"/>
  <c r="K14408" i="1"/>
  <c r="J14408" i="1"/>
  <c r="K14407" i="1"/>
  <c r="J14407" i="1"/>
  <c r="K14406" i="1"/>
  <c r="J14406" i="1"/>
  <c r="K14405" i="1"/>
  <c r="J14405" i="1"/>
  <c r="K14404" i="1"/>
  <c r="J14404" i="1"/>
  <c r="K14403" i="1"/>
  <c r="J14403" i="1"/>
  <c r="K14402" i="1"/>
  <c r="J14402" i="1"/>
  <c r="K14401" i="1"/>
  <c r="J14401" i="1"/>
  <c r="K14400" i="1"/>
  <c r="J14400" i="1"/>
  <c r="K14399" i="1"/>
  <c r="J14399" i="1"/>
  <c r="K14398" i="1"/>
  <c r="J14398" i="1"/>
  <c r="K14397" i="1"/>
  <c r="J14397" i="1"/>
  <c r="K14396" i="1"/>
  <c r="J14396" i="1"/>
  <c r="K14395" i="1"/>
  <c r="J14395" i="1"/>
  <c r="K14394" i="1"/>
  <c r="J14394" i="1"/>
  <c r="K14393" i="1"/>
  <c r="J14393" i="1"/>
  <c r="K14392" i="1"/>
  <c r="J14392" i="1"/>
  <c r="K14391" i="1"/>
  <c r="J14391" i="1"/>
  <c r="K14390" i="1"/>
  <c r="J14390" i="1"/>
  <c r="K14389" i="1"/>
  <c r="J14389" i="1"/>
  <c r="K14388" i="1"/>
  <c r="J14388" i="1"/>
  <c r="K14387" i="1"/>
  <c r="J14387" i="1"/>
  <c r="K14386" i="1"/>
  <c r="J14386" i="1"/>
  <c r="K14385" i="1"/>
  <c r="J14385" i="1"/>
  <c r="K14384" i="1"/>
  <c r="J14384" i="1"/>
  <c r="K14383" i="1"/>
  <c r="J14383" i="1"/>
  <c r="K14382" i="1"/>
  <c r="J14382" i="1"/>
  <c r="K14381" i="1"/>
  <c r="J14381" i="1"/>
  <c r="K14380" i="1"/>
  <c r="J14380" i="1"/>
  <c r="K14379" i="1"/>
  <c r="J14379" i="1"/>
  <c r="K14378" i="1"/>
  <c r="J14378" i="1"/>
  <c r="K14377" i="1"/>
  <c r="J14377" i="1"/>
  <c r="K14376" i="1"/>
  <c r="J14376" i="1"/>
  <c r="K14375" i="1"/>
  <c r="J14375" i="1"/>
  <c r="K14374" i="1"/>
  <c r="J14374" i="1"/>
  <c r="K14373" i="1"/>
  <c r="J14373" i="1"/>
  <c r="K14372" i="1"/>
  <c r="J14372" i="1"/>
  <c r="K14371" i="1"/>
  <c r="J14371" i="1"/>
  <c r="K14370" i="1"/>
  <c r="J14370" i="1"/>
  <c r="K14369" i="1"/>
  <c r="J14369" i="1"/>
  <c r="K14368" i="1"/>
  <c r="J14368" i="1"/>
  <c r="K14367" i="1"/>
  <c r="J14367" i="1"/>
  <c r="K14366" i="1"/>
  <c r="J14366" i="1"/>
  <c r="K14365" i="1"/>
  <c r="J14365" i="1"/>
  <c r="K14364" i="1"/>
  <c r="J14364" i="1"/>
  <c r="K14363" i="1"/>
  <c r="J14363" i="1"/>
  <c r="K14362" i="1"/>
  <c r="J14362" i="1"/>
  <c r="K14361" i="1"/>
  <c r="J14361" i="1"/>
  <c r="K14360" i="1"/>
  <c r="J14360" i="1"/>
  <c r="K14359" i="1"/>
  <c r="J14359" i="1"/>
  <c r="K14358" i="1"/>
  <c r="J14358" i="1"/>
  <c r="K14357" i="1"/>
  <c r="J14357" i="1"/>
  <c r="K14356" i="1"/>
  <c r="J14356" i="1"/>
  <c r="K14355" i="1"/>
  <c r="J14355" i="1"/>
  <c r="K14354" i="1"/>
  <c r="J14354" i="1"/>
  <c r="K14353" i="1"/>
  <c r="J14353" i="1"/>
  <c r="K14352" i="1"/>
  <c r="J14352" i="1"/>
  <c r="K14351" i="1"/>
  <c r="J14351" i="1"/>
  <c r="K14350" i="1"/>
  <c r="J14350" i="1"/>
  <c r="K14349" i="1"/>
  <c r="J14349" i="1"/>
  <c r="K14348" i="1"/>
  <c r="J14348" i="1"/>
  <c r="K14347" i="1"/>
  <c r="J14347" i="1"/>
  <c r="K14346" i="1"/>
  <c r="J14346" i="1"/>
  <c r="K14345" i="1"/>
  <c r="J14345" i="1"/>
  <c r="K14344" i="1"/>
  <c r="J14344" i="1"/>
  <c r="K14343" i="1"/>
  <c r="J14343" i="1"/>
  <c r="K14342" i="1"/>
  <c r="J14342" i="1"/>
  <c r="K14341" i="1"/>
  <c r="J14341" i="1"/>
  <c r="K14340" i="1"/>
  <c r="J14340" i="1"/>
  <c r="K14339" i="1"/>
  <c r="J14339" i="1"/>
  <c r="K14338" i="1"/>
  <c r="J14338" i="1"/>
  <c r="K14337" i="1"/>
  <c r="J14337" i="1"/>
  <c r="K14336" i="1"/>
  <c r="J14336" i="1"/>
  <c r="K14335" i="1"/>
  <c r="J14335" i="1"/>
  <c r="K14334" i="1"/>
  <c r="J14334" i="1"/>
  <c r="K14333" i="1"/>
  <c r="J14333" i="1"/>
  <c r="K14332" i="1"/>
  <c r="J14332" i="1"/>
  <c r="K14331" i="1"/>
  <c r="J14331" i="1"/>
  <c r="K14330" i="1"/>
  <c r="J14330" i="1"/>
  <c r="K14329" i="1"/>
  <c r="J14329" i="1"/>
  <c r="K14328" i="1"/>
  <c r="J14328" i="1"/>
  <c r="K14327" i="1"/>
  <c r="J14327" i="1"/>
  <c r="K14326" i="1"/>
  <c r="J14326" i="1"/>
  <c r="K14325" i="1"/>
  <c r="J14325" i="1"/>
  <c r="K14324" i="1"/>
  <c r="J14324" i="1"/>
  <c r="K14323" i="1"/>
  <c r="J14323" i="1"/>
  <c r="K14322" i="1"/>
  <c r="J14322" i="1"/>
  <c r="K14321" i="1"/>
  <c r="J14321" i="1"/>
  <c r="K14320" i="1"/>
  <c r="J14320" i="1"/>
  <c r="K14319" i="1"/>
  <c r="J14319" i="1"/>
  <c r="K14318" i="1"/>
  <c r="J14318" i="1"/>
  <c r="K14317" i="1"/>
  <c r="J14317" i="1"/>
  <c r="K14316" i="1"/>
  <c r="J14316" i="1"/>
  <c r="K14315" i="1"/>
  <c r="J14315" i="1"/>
  <c r="K14314" i="1"/>
  <c r="J14314" i="1"/>
  <c r="K14313" i="1"/>
  <c r="J14313" i="1"/>
  <c r="K14312" i="1"/>
  <c r="J14312" i="1"/>
  <c r="K14311" i="1"/>
  <c r="J14311" i="1"/>
  <c r="K14310" i="1"/>
  <c r="J14310" i="1"/>
  <c r="K14309" i="1"/>
  <c r="J14309" i="1"/>
  <c r="K14308" i="1"/>
  <c r="J14308" i="1"/>
  <c r="K14307" i="1"/>
  <c r="J14307" i="1"/>
  <c r="K14306" i="1"/>
  <c r="J14306" i="1"/>
  <c r="K14305" i="1"/>
  <c r="J14305" i="1"/>
  <c r="K14304" i="1"/>
  <c r="J14304" i="1"/>
  <c r="K14303" i="1"/>
  <c r="J14303" i="1"/>
  <c r="K14302" i="1"/>
  <c r="J14302" i="1"/>
  <c r="K14301" i="1"/>
  <c r="J14301" i="1"/>
  <c r="K14300" i="1"/>
  <c r="J14300" i="1"/>
  <c r="K14299" i="1"/>
  <c r="J14299" i="1"/>
  <c r="K14298" i="1"/>
  <c r="J14298" i="1"/>
  <c r="K14297" i="1"/>
  <c r="J14297" i="1"/>
  <c r="K14296" i="1"/>
  <c r="J14296" i="1"/>
  <c r="K14295" i="1"/>
  <c r="J14295" i="1"/>
  <c r="K14294" i="1"/>
  <c r="J14294" i="1"/>
  <c r="K14293" i="1"/>
  <c r="J14293" i="1"/>
  <c r="K14292" i="1"/>
  <c r="J14292" i="1"/>
  <c r="K14291" i="1"/>
  <c r="J14291" i="1"/>
  <c r="K14290" i="1"/>
  <c r="J14290" i="1"/>
  <c r="K14289" i="1"/>
  <c r="J14289" i="1"/>
  <c r="K14288" i="1"/>
  <c r="J14288" i="1"/>
  <c r="K14287" i="1"/>
  <c r="J14287" i="1"/>
  <c r="K14286" i="1"/>
  <c r="J14286" i="1"/>
  <c r="K14285" i="1"/>
  <c r="J14285" i="1"/>
  <c r="K14284" i="1"/>
  <c r="J14284" i="1"/>
  <c r="K14283" i="1"/>
  <c r="J14283" i="1"/>
  <c r="K14282" i="1"/>
  <c r="J14282" i="1"/>
  <c r="K14281" i="1"/>
  <c r="J14281" i="1"/>
  <c r="K14280" i="1"/>
  <c r="J14280" i="1"/>
  <c r="K14279" i="1"/>
  <c r="J14279" i="1"/>
  <c r="K14278" i="1"/>
  <c r="J14278" i="1"/>
  <c r="K14277" i="1"/>
  <c r="J14277" i="1"/>
  <c r="K14276" i="1"/>
  <c r="J14276" i="1"/>
  <c r="K14275" i="1"/>
  <c r="J14275" i="1"/>
  <c r="K14274" i="1"/>
  <c r="J14274" i="1"/>
  <c r="K14273" i="1"/>
  <c r="J14273" i="1"/>
  <c r="K14272" i="1"/>
  <c r="J14272" i="1"/>
  <c r="K14271" i="1"/>
  <c r="J14271" i="1"/>
  <c r="K14270" i="1"/>
  <c r="J14270" i="1"/>
  <c r="K14269" i="1"/>
  <c r="J14269" i="1"/>
  <c r="K14268" i="1"/>
  <c r="J14268" i="1"/>
  <c r="K14267" i="1"/>
  <c r="J14267" i="1"/>
  <c r="K14266" i="1"/>
  <c r="J14266" i="1"/>
  <c r="K14265" i="1"/>
  <c r="J14265" i="1"/>
  <c r="K14264" i="1"/>
  <c r="J14264" i="1"/>
  <c r="K14263" i="1"/>
  <c r="J14263" i="1"/>
  <c r="K14262" i="1"/>
  <c r="J14262" i="1"/>
  <c r="K14261" i="1"/>
  <c r="J14261" i="1"/>
  <c r="K14260" i="1"/>
  <c r="J14260" i="1"/>
  <c r="K14259" i="1"/>
  <c r="J14259" i="1"/>
  <c r="K14258" i="1"/>
  <c r="J14258" i="1"/>
  <c r="K14257" i="1"/>
  <c r="J14257" i="1"/>
  <c r="K14256" i="1"/>
  <c r="J14256" i="1"/>
  <c r="K14255" i="1"/>
  <c r="J14255" i="1"/>
  <c r="K14254" i="1"/>
  <c r="J14254" i="1"/>
  <c r="K14253" i="1"/>
  <c r="J14253" i="1"/>
  <c r="K14252" i="1"/>
  <c r="J14252" i="1"/>
  <c r="K14251" i="1"/>
  <c r="J14251" i="1"/>
  <c r="K14250" i="1"/>
  <c r="J14250" i="1"/>
  <c r="K14249" i="1"/>
  <c r="J14249" i="1"/>
  <c r="K14248" i="1"/>
  <c r="J14248" i="1"/>
  <c r="K14247" i="1"/>
  <c r="J14247" i="1"/>
  <c r="K14246" i="1"/>
  <c r="J14246" i="1"/>
  <c r="K14245" i="1"/>
  <c r="J14245" i="1"/>
  <c r="K14244" i="1"/>
  <c r="J14244" i="1"/>
  <c r="K14243" i="1"/>
  <c r="J14243" i="1"/>
  <c r="K14242" i="1"/>
  <c r="J14242" i="1"/>
  <c r="K14241" i="1"/>
  <c r="J14241" i="1"/>
  <c r="K14240" i="1"/>
  <c r="J14240" i="1"/>
  <c r="K14239" i="1"/>
  <c r="J14239" i="1"/>
  <c r="K14238" i="1"/>
  <c r="J14238" i="1"/>
  <c r="K14237" i="1"/>
  <c r="J14237" i="1"/>
  <c r="K14236" i="1"/>
  <c r="J14236" i="1"/>
  <c r="K14235" i="1"/>
  <c r="J14235" i="1"/>
  <c r="K14234" i="1"/>
  <c r="J14234" i="1"/>
  <c r="K14233" i="1"/>
  <c r="J14233" i="1"/>
  <c r="K14232" i="1"/>
  <c r="J14232" i="1"/>
  <c r="K14231" i="1"/>
  <c r="J14231" i="1"/>
  <c r="K14230" i="1"/>
  <c r="J14230" i="1"/>
  <c r="K14229" i="1"/>
  <c r="J14229" i="1"/>
  <c r="K14228" i="1"/>
  <c r="J14228" i="1"/>
  <c r="K14227" i="1"/>
  <c r="J14227" i="1"/>
  <c r="K14226" i="1"/>
  <c r="J14226" i="1"/>
  <c r="K14225" i="1"/>
  <c r="J14225" i="1"/>
  <c r="K14224" i="1"/>
  <c r="J14224" i="1"/>
  <c r="K14223" i="1"/>
  <c r="J14223" i="1"/>
  <c r="K14222" i="1"/>
  <c r="J14222" i="1"/>
  <c r="K14221" i="1"/>
  <c r="J14221" i="1"/>
  <c r="K14220" i="1"/>
  <c r="J14220" i="1"/>
  <c r="K14219" i="1"/>
  <c r="J14219" i="1"/>
  <c r="K14218" i="1"/>
  <c r="J14218" i="1"/>
  <c r="K14217" i="1"/>
  <c r="J14217" i="1"/>
  <c r="K14216" i="1"/>
  <c r="J14216" i="1"/>
  <c r="K14215" i="1"/>
  <c r="J14215" i="1"/>
  <c r="K14214" i="1"/>
  <c r="J14214" i="1"/>
  <c r="K14213" i="1"/>
  <c r="J14213" i="1"/>
  <c r="K14212" i="1"/>
  <c r="J14212" i="1"/>
  <c r="K14211" i="1"/>
  <c r="J14211" i="1"/>
  <c r="K14210" i="1"/>
  <c r="J14210" i="1"/>
  <c r="K14209" i="1"/>
  <c r="J14209" i="1"/>
  <c r="K14208" i="1"/>
  <c r="J14208" i="1"/>
  <c r="K14207" i="1"/>
  <c r="J14207" i="1"/>
  <c r="K14206" i="1"/>
  <c r="J14206" i="1"/>
  <c r="K14205" i="1"/>
  <c r="J14205" i="1"/>
  <c r="K14204" i="1"/>
  <c r="J14204" i="1"/>
  <c r="K14203" i="1"/>
  <c r="J14203" i="1"/>
  <c r="K14202" i="1"/>
  <c r="J14202" i="1"/>
  <c r="K14201" i="1"/>
  <c r="J14201" i="1"/>
  <c r="K14200" i="1"/>
  <c r="J14200" i="1"/>
  <c r="K14199" i="1"/>
  <c r="J14199" i="1"/>
  <c r="K14198" i="1"/>
  <c r="J14198" i="1"/>
  <c r="K14197" i="1"/>
  <c r="J14197" i="1"/>
  <c r="K14196" i="1"/>
  <c r="J14196" i="1"/>
  <c r="K14195" i="1"/>
  <c r="J14195" i="1"/>
  <c r="K14194" i="1"/>
  <c r="J14194" i="1"/>
  <c r="K14193" i="1"/>
  <c r="J14193" i="1"/>
  <c r="K14192" i="1"/>
  <c r="J14192" i="1"/>
  <c r="K14191" i="1"/>
  <c r="J14191" i="1"/>
  <c r="K14190" i="1"/>
  <c r="J14190" i="1"/>
  <c r="K14189" i="1"/>
  <c r="J14189" i="1"/>
  <c r="K14188" i="1"/>
  <c r="J14188" i="1"/>
  <c r="K14187" i="1"/>
  <c r="J14187" i="1"/>
  <c r="K14186" i="1"/>
  <c r="J14186" i="1"/>
  <c r="K14185" i="1"/>
  <c r="J14185" i="1"/>
  <c r="K14184" i="1"/>
  <c r="J14184" i="1"/>
  <c r="K14183" i="1"/>
  <c r="J14183" i="1"/>
  <c r="K14182" i="1"/>
  <c r="J14182" i="1"/>
  <c r="K14181" i="1"/>
  <c r="J14181" i="1"/>
  <c r="K14180" i="1"/>
  <c r="J14180" i="1"/>
  <c r="K14179" i="1"/>
  <c r="J14179" i="1"/>
  <c r="K14178" i="1"/>
  <c r="J14178" i="1"/>
  <c r="K14177" i="1"/>
  <c r="J14177" i="1"/>
  <c r="K14176" i="1"/>
  <c r="J14176" i="1"/>
  <c r="K14175" i="1"/>
  <c r="J14175" i="1"/>
  <c r="K14174" i="1"/>
  <c r="J14174" i="1"/>
  <c r="K14173" i="1"/>
  <c r="J14173" i="1"/>
  <c r="K14172" i="1"/>
  <c r="J14172" i="1"/>
  <c r="K14171" i="1"/>
  <c r="J14171" i="1"/>
  <c r="K14170" i="1"/>
  <c r="J14170" i="1"/>
  <c r="K14169" i="1"/>
  <c r="J14169" i="1"/>
  <c r="K14168" i="1"/>
  <c r="J14168" i="1"/>
  <c r="K14167" i="1"/>
  <c r="J14167" i="1"/>
  <c r="K14166" i="1"/>
  <c r="J14166" i="1"/>
  <c r="K14165" i="1"/>
  <c r="J14165" i="1"/>
  <c r="K14164" i="1"/>
  <c r="J14164" i="1"/>
  <c r="K14163" i="1"/>
  <c r="J14163" i="1"/>
  <c r="K14162" i="1"/>
  <c r="J14162" i="1"/>
  <c r="K14161" i="1"/>
  <c r="J14161" i="1"/>
  <c r="K14160" i="1"/>
  <c r="J14160" i="1"/>
  <c r="K14159" i="1"/>
  <c r="J14159" i="1"/>
  <c r="K14158" i="1"/>
  <c r="J14158" i="1"/>
  <c r="K14157" i="1"/>
  <c r="J14157" i="1"/>
  <c r="K14156" i="1"/>
  <c r="J14156" i="1"/>
  <c r="K14155" i="1"/>
  <c r="J14155" i="1"/>
  <c r="K14154" i="1"/>
  <c r="J14154" i="1"/>
  <c r="K14153" i="1"/>
  <c r="J14153" i="1"/>
  <c r="K14152" i="1"/>
  <c r="J14152" i="1"/>
  <c r="K14151" i="1"/>
  <c r="J14151" i="1"/>
  <c r="K14150" i="1"/>
  <c r="J14150" i="1"/>
  <c r="K14149" i="1"/>
  <c r="J14149" i="1"/>
  <c r="K14148" i="1"/>
  <c r="J14148" i="1"/>
  <c r="K14147" i="1"/>
  <c r="J14147" i="1"/>
  <c r="K14146" i="1"/>
  <c r="J14146" i="1"/>
  <c r="K14145" i="1"/>
  <c r="J14145" i="1"/>
  <c r="K14144" i="1"/>
  <c r="J14144" i="1"/>
  <c r="K14143" i="1"/>
  <c r="J14143" i="1"/>
  <c r="K14142" i="1"/>
  <c r="J14142" i="1"/>
  <c r="K14141" i="1"/>
  <c r="J14141" i="1"/>
  <c r="K14140" i="1"/>
  <c r="J14140" i="1"/>
  <c r="K14139" i="1"/>
  <c r="J14139" i="1"/>
  <c r="K14138" i="1"/>
  <c r="J14138" i="1"/>
  <c r="K14137" i="1"/>
  <c r="J14137" i="1"/>
  <c r="K14136" i="1"/>
  <c r="J14136" i="1"/>
  <c r="K14135" i="1"/>
  <c r="J14135" i="1"/>
  <c r="K14134" i="1"/>
  <c r="J14134" i="1"/>
  <c r="K14133" i="1"/>
  <c r="J14133" i="1"/>
  <c r="K14132" i="1"/>
  <c r="J14132" i="1"/>
  <c r="K14131" i="1"/>
  <c r="J14131" i="1"/>
  <c r="K14130" i="1"/>
  <c r="J14130" i="1"/>
  <c r="K14129" i="1"/>
  <c r="J14129" i="1"/>
  <c r="K14128" i="1"/>
  <c r="J14128" i="1"/>
  <c r="K14127" i="1"/>
  <c r="J14127" i="1"/>
  <c r="K14126" i="1"/>
  <c r="J14126" i="1"/>
  <c r="K14125" i="1"/>
  <c r="J14125" i="1"/>
  <c r="K14124" i="1"/>
  <c r="J14124" i="1"/>
  <c r="K14123" i="1"/>
  <c r="J14123" i="1"/>
  <c r="K14122" i="1"/>
  <c r="J14122" i="1"/>
  <c r="K14121" i="1"/>
  <c r="J14121" i="1"/>
  <c r="K14120" i="1"/>
  <c r="J14120" i="1"/>
  <c r="K14119" i="1"/>
  <c r="J14119" i="1"/>
  <c r="K14118" i="1"/>
  <c r="J14118" i="1"/>
  <c r="K14117" i="1"/>
  <c r="J14117" i="1"/>
  <c r="K14116" i="1"/>
  <c r="J14116" i="1"/>
  <c r="K14115" i="1"/>
  <c r="J14115" i="1"/>
  <c r="K14114" i="1"/>
  <c r="J14114" i="1"/>
  <c r="K14113" i="1"/>
  <c r="J14113" i="1"/>
  <c r="K14112" i="1"/>
  <c r="J14112" i="1"/>
  <c r="K14111" i="1"/>
  <c r="J14111" i="1"/>
  <c r="K14110" i="1"/>
  <c r="J14110" i="1"/>
  <c r="K14109" i="1"/>
  <c r="J14109" i="1"/>
  <c r="K14108" i="1"/>
  <c r="J14108" i="1"/>
  <c r="K14107" i="1"/>
  <c r="J14107" i="1"/>
  <c r="K14106" i="1"/>
  <c r="J14106" i="1"/>
  <c r="K14105" i="1"/>
  <c r="J14105" i="1"/>
  <c r="K14104" i="1"/>
  <c r="J14104" i="1"/>
  <c r="K14103" i="1"/>
  <c r="J14103" i="1"/>
  <c r="K14102" i="1"/>
  <c r="J14102" i="1"/>
  <c r="K14101" i="1"/>
  <c r="J14101" i="1"/>
  <c r="K14100" i="1"/>
  <c r="J14100" i="1"/>
  <c r="K14099" i="1"/>
  <c r="J14099" i="1"/>
  <c r="K14098" i="1"/>
  <c r="J14098" i="1"/>
  <c r="K14097" i="1"/>
  <c r="J14097" i="1"/>
  <c r="K14096" i="1"/>
  <c r="J14096" i="1"/>
  <c r="K14095" i="1"/>
  <c r="J14095" i="1"/>
  <c r="K14094" i="1"/>
  <c r="J14094" i="1"/>
  <c r="K14093" i="1"/>
  <c r="J14093" i="1"/>
  <c r="K14092" i="1"/>
  <c r="J14092" i="1"/>
  <c r="K14091" i="1"/>
  <c r="J14091" i="1"/>
  <c r="K14090" i="1"/>
  <c r="J14090" i="1"/>
  <c r="K14089" i="1"/>
  <c r="J14089" i="1"/>
  <c r="K14088" i="1"/>
  <c r="J14088" i="1"/>
  <c r="K14087" i="1"/>
  <c r="J14087" i="1"/>
  <c r="K14086" i="1"/>
  <c r="J14086" i="1"/>
  <c r="K14085" i="1"/>
  <c r="J14085" i="1"/>
  <c r="K14084" i="1"/>
  <c r="J14084" i="1"/>
  <c r="K14083" i="1"/>
  <c r="J14083" i="1"/>
  <c r="K14082" i="1"/>
  <c r="J14082" i="1"/>
  <c r="K14081" i="1"/>
  <c r="J14081" i="1"/>
  <c r="K14080" i="1"/>
  <c r="J14080" i="1"/>
  <c r="K14079" i="1"/>
  <c r="J14079" i="1"/>
  <c r="K14078" i="1"/>
  <c r="J14078" i="1"/>
  <c r="K14077" i="1"/>
  <c r="J14077" i="1"/>
  <c r="K14076" i="1"/>
  <c r="J14076" i="1"/>
  <c r="K14075" i="1"/>
  <c r="J14075" i="1"/>
  <c r="K14074" i="1"/>
  <c r="J14074" i="1"/>
  <c r="K14073" i="1"/>
  <c r="J14073" i="1"/>
  <c r="K14072" i="1"/>
  <c r="J14072" i="1"/>
  <c r="K14071" i="1"/>
  <c r="J14071" i="1"/>
  <c r="K14070" i="1"/>
  <c r="J14070" i="1"/>
  <c r="K14069" i="1"/>
  <c r="J14069" i="1"/>
  <c r="K14068" i="1"/>
  <c r="J14068" i="1"/>
  <c r="K14067" i="1"/>
  <c r="J14067" i="1"/>
  <c r="K14066" i="1"/>
  <c r="J14066" i="1"/>
  <c r="K14065" i="1"/>
  <c r="J14065" i="1"/>
  <c r="K14064" i="1"/>
  <c r="J14064" i="1"/>
  <c r="K14063" i="1"/>
  <c r="J14063" i="1"/>
  <c r="K14062" i="1"/>
  <c r="J14062" i="1"/>
  <c r="K14061" i="1"/>
  <c r="J14061" i="1"/>
  <c r="K14060" i="1"/>
  <c r="J14060" i="1"/>
  <c r="K14059" i="1"/>
  <c r="J14059" i="1"/>
  <c r="K14058" i="1"/>
  <c r="J14058" i="1"/>
  <c r="K14057" i="1"/>
  <c r="J14057" i="1"/>
  <c r="K14056" i="1"/>
  <c r="J14056" i="1"/>
  <c r="K14055" i="1"/>
  <c r="J14055" i="1"/>
  <c r="K14054" i="1"/>
  <c r="J14054" i="1"/>
  <c r="K14053" i="1"/>
  <c r="J14053" i="1"/>
  <c r="K14052" i="1"/>
  <c r="J14052" i="1"/>
  <c r="K14051" i="1"/>
  <c r="J14051" i="1"/>
  <c r="K14050" i="1"/>
  <c r="J14050" i="1"/>
  <c r="K14049" i="1"/>
  <c r="J14049" i="1"/>
  <c r="K14048" i="1"/>
  <c r="J14048" i="1"/>
  <c r="K14047" i="1"/>
  <c r="J14047" i="1"/>
  <c r="K14046" i="1"/>
  <c r="J14046" i="1"/>
  <c r="K14045" i="1"/>
  <c r="J14045" i="1"/>
  <c r="K14044" i="1"/>
  <c r="J14044" i="1"/>
  <c r="K14043" i="1"/>
  <c r="J14043" i="1"/>
  <c r="K14042" i="1"/>
  <c r="J14042" i="1"/>
  <c r="K14041" i="1"/>
  <c r="J14041" i="1"/>
  <c r="K14040" i="1"/>
  <c r="J14040" i="1"/>
  <c r="K14039" i="1"/>
  <c r="J14039" i="1"/>
  <c r="K14038" i="1"/>
  <c r="J14038" i="1"/>
  <c r="K14037" i="1"/>
  <c r="J14037" i="1"/>
  <c r="K14036" i="1"/>
  <c r="J14036" i="1"/>
  <c r="K14035" i="1"/>
  <c r="J14035" i="1"/>
  <c r="K14034" i="1"/>
  <c r="J14034" i="1"/>
  <c r="K14033" i="1"/>
  <c r="J14033" i="1"/>
  <c r="K14032" i="1"/>
  <c r="J14032" i="1"/>
  <c r="K14031" i="1"/>
  <c r="J14031" i="1"/>
  <c r="K14030" i="1"/>
  <c r="J14030" i="1"/>
  <c r="K14029" i="1"/>
  <c r="J14029" i="1"/>
  <c r="K14028" i="1"/>
  <c r="J14028" i="1"/>
  <c r="K14027" i="1"/>
  <c r="J14027" i="1"/>
  <c r="K14026" i="1"/>
  <c r="J14026" i="1"/>
  <c r="K14025" i="1"/>
  <c r="J14025" i="1"/>
  <c r="K14024" i="1"/>
  <c r="J14024" i="1"/>
  <c r="K14023" i="1"/>
  <c r="J14023" i="1"/>
  <c r="K14022" i="1"/>
  <c r="J14022" i="1"/>
  <c r="K14021" i="1"/>
  <c r="J14021" i="1"/>
  <c r="K14020" i="1"/>
  <c r="J14020" i="1"/>
  <c r="K14019" i="1"/>
  <c r="J14019" i="1"/>
  <c r="K14018" i="1"/>
  <c r="J14018" i="1"/>
  <c r="K14017" i="1"/>
  <c r="J14017" i="1"/>
  <c r="K14016" i="1"/>
  <c r="J14016" i="1"/>
  <c r="K14015" i="1"/>
  <c r="J14015" i="1"/>
  <c r="K14014" i="1"/>
  <c r="J14014" i="1"/>
  <c r="K14013" i="1"/>
  <c r="J14013" i="1"/>
  <c r="K14012" i="1"/>
  <c r="J14012" i="1"/>
  <c r="K14011" i="1"/>
  <c r="J14011" i="1"/>
  <c r="K14010" i="1"/>
  <c r="J14010" i="1"/>
  <c r="K14009" i="1"/>
  <c r="J14009" i="1"/>
  <c r="K14008" i="1"/>
  <c r="J14008" i="1"/>
  <c r="K14007" i="1"/>
  <c r="J14007" i="1"/>
  <c r="K14006" i="1"/>
  <c r="J14006" i="1"/>
  <c r="K14005" i="1"/>
  <c r="J14005" i="1"/>
  <c r="K14004" i="1"/>
  <c r="J14004" i="1"/>
  <c r="K14003" i="1"/>
  <c r="J14003" i="1"/>
  <c r="K14002" i="1"/>
  <c r="J14002" i="1"/>
  <c r="K14001" i="1"/>
  <c r="J14001" i="1"/>
  <c r="K14000" i="1"/>
  <c r="J14000" i="1"/>
  <c r="K13999" i="1"/>
  <c r="J13999" i="1"/>
  <c r="K13998" i="1"/>
  <c r="J13998" i="1"/>
  <c r="K13997" i="1"/>
  <c r="J13997" i="1"/>
  <c r="K13996" i="1"/>
  <c r="J13996" i="1"/>
  <c r="K13995" i="1"/>
  <c r="J13995" i="1"/>
  <c r="K13994" i="1"/>
  <c r="J13994" i="1"/>
  <c r="K13993" i="1"/>
  <c r="J13993" i="1"/>
  <c r="K13992" i="1"/>
  <c r="J13992" i="1"/>
  <c r="K13991" i="1"/>
  <c r="J13991" i="1"/>
  <c r="K13990" i="1"/>
  <c r="J13990" i="1"/>
  <c r="K13989" i="1"/>
  <c r="J13989" i="1"/>
  <c r="K13988" i="1"/>
  <c r="J13988" i="1"/>
  <c r="K13987" i="1"/>
  <c r="J13987" i="1"/>
  <c r="K13986" i="1"/>
  <c r="J13986" i="1"/>
  <c r="K13985" i="1"/>
  <c r="J13985" i="1"/>
  <c r="K13984" i="1"/>
  <c r="J13984" i="1"/>
  <c r="K13983" i="1"/>
  <c r="J13983" i="1"/>
  <c r="K13982" i="1"/>
  <c r="J13982" i="1"/>
  <c r="K13981" i="1"/>
  <c r="J13981" i="1"/>
  <c r="K13980" i="1"/>
  <c r="J13980" i="1"/>
  <c r="K13979" i="1"/>
  <c r="J13979" i="1"/>
  <c r="K13978" i="1"/>
  <c r="J13978" i="1"/>
  <c r="K13977" i="1"/>
  <c r="J13977" i="1"/>
  <c r="K13976" i="1"/>
  <c r="J13976" i="1"/>
  <c r="K13975" i="1"/>
  <c r="J13975" i="1"/>
  <c r="K13974" i="1"/>
  <c r="J13974" i="1"/>
  <c r="K13973" i="1"/>
  <c r="J13973" i="1"/>
  <c r="K13972" i="1"/>
  <c r="J13972" i="1"/>
  <c r="K13971" i="1"/>
  <c r="J13971" i="1"/>
  <c r="K13970" i="1"/>
  <c r="J13970" i="1"/>
  <c r="K13969" i="1"/>
  <c r="J13969" i="1"/>
  <c r="K13968" i="1"/>
  <c r="J13968" i="1"/>
  <c r="K13967" i="1"/>
  <c r="J13967" i="1"/>
  <c r="K13966" i="1"/>
  <c r="J13966" i="1"/>
  <c r="K13965" i="1"/>
  <c r="J13965" i="1"/>
  <c r="K13964" i="1"/>
  <c r="J13964" i="1"/>
  <c r="K13963" i="1"/>
  <c r="J13963" i="1"/>
  <c r="K13962" i="1"/>
  <c r="J13962" i="1"/>
  <c r="K13961" i="1"/>
  <c r="J13961" i="1"/>
  <c r="K13960" i="1"/>
  <c r="J13960" i="1"/>
  <c r="K13959" i="1"/>
  <c r="J13959" i="1"/>
  <c r="K13958" i="1"/>
  <c r="J13958" i="1"/>
  <c r="K13957" i="1"/>
  <c r="J13957" i="1"/>
  <c r="K13956" i="1"/>
  <c r="J13956" i="1"/>
  <c r="K13955" i="1"/>
  <c r="J13955" i="1"/>
  <c r="K13954" i="1"/>
  <c r="J13954" i="1"/>
  <c r="K13953" i="1"/>
  <c r="J13953" i="1"/>
  <c r="K13952" i="1"/>
  <c r="J13952" i="1"/>
  <c r="K13951" i="1"/>
  <c r="J13951" i="1"/>
  <c r="K13950" i="1"/>
  <c r="J13950" i="1"/>
  <c r="K13949" i="1"/>
  <c r="J13949" i="1"/>
  <c r="K13948" i="1"/>
  <c r="J13948" i="1"/>
  <c r="K13947" i="1"/>
  <c r="J13947" i="1"/>
  <c r="K13946" i="1"/>
  <c r="J13946" i="1"/>
  <c r="K13945" i="1"/>
  <c r="J13945" i="1"/>
  <c r="K13944" i="1"/>
  <c r="J13944" i="1"/>
  <c r="K13943" i="1"/>
  <c r="J13943" i="1"/>
  <c r="K13942" i="1"/>
  <c r="J13942" i="1"/>
  <c r="K13941" i="1"/>
  <c r="J13941" i="1"/>
  <c r="K13940" i="1"/>
  <c r="J13940" i="1"/>
  <c r="K13939" i="1"/>
  <c r="J13939" i="1"/>
  <c r="K13938" i="1"/>
  <c r="J13938" i="1"/>
  <c r="K13937" i="1"/>
  <c r="J13937" i="1"/>
  <c r="K13936" i="1"/>
  <c r="J13936" i="1"/>
  <c r="K13935" i="1"/>
  <c r="J13935" i="1"/>
  <c r="K13934" i="1"/>
  <c r="J13934" i="1"/>
  <c r="K13933" i="1"/>
  <c r="J13933" i="1"/>
  <c r="K13932" i="1"/>
  <c r="J13932" i="1"/>
  <c r="K13931" i="1"/>
  <c r="J13931" i="1"/>
  <c r="K13930" i="1"/>
  <c r="J13930" i="1"/>
  <c r="K13929" i="1"/>
  <c r="J13929" i="1"/>
  <c r="K13928" i="1"/>
  <c r="J13928" i="1"/>
  <c r="K13927" i="1"/>
  <c r="J13927" i="1"/>
  <c r="K13926" i="1"/>
  <c r="J13926" i="1"/>
  <c r="K13925" i="1"/>
  <c r="J13925" i="1"/>
  <c r="K13924" i="1"/>
  <c r="J13924" i="1"/>
  <c r="K13923" i="1"/>
  <c r="J13923" i="1"/>
  <c r="K13922" i="1"/>
  <c r="J13922" i="1"/>
  <c r="K13921" i="1"/>
  <c r="J13921" i="1"/>
  <c r="K13920" i="1"/>
  <c r="J13920" i="1"/>
  <c r="K13919" i="1"/>
  <c r="J13919" i="1"/>
  <c r="K13918" i="1"/>
  <c r="J13918" i="1"/>
  <c r="K13917" i="1"/>
  <c r="J13917" i="1"/>
  <c r="K13916" i="1"/>
  <c r="J13916" i="1"/>
  <c r="K13915" i="1"/>
  <c r="J13915" i="1"/>
  <c r="K13914" i="1"/>
  <c r="J13914" i="1"/>
  <c r="K13913" i="1"/>
  <c r="J13913" i="1"/>
  <c r="K13912" i="1"/>
  <c r="J13912" i="1"/>
  <c r="K13911" i="1"/>
  <c r="J13911" i="1"/>
  <c r="K13910" i="1"/>
  <c r="J13910" i="1"/>
  <c r="K13909" i="1"/>
  <c r="J13909" i="1"/>
  <c r="K13908" i="1"/>
  <c r="J13908" i="1"/>
  <c r="K13907" i="1"/>
  <c r="J13907" i="1"/>
  <c r="K13906" i="1"/>
  <c r="J13906" i="1"/>
  <c r="K13905" i="1"/>
  <c r="J13905" i="1"/>
  <c r="K13904" i="1"/>
  <c r="J13904" i="1"/>
  <c r="K13903" i="1"/>
  <c r="J13903" i="1"/>
  <c r="K13902" i="1"/>
  <c r="J13902" i="1"/>
  <c r="K13901" i="1"/>
  <c r="J13901" i="1"/>
  <c r="K13900" i="1"/>
  <c r="J13900" i="1"/>
  <c r="K13899" i="1"/>
  <c r="J13899" i="1"/>
  <c r="K13898" i="1"/>
  <c r="J13898" i="1"/>
  <c r="K13897" i="1"/>
  <c r="J13897" i="1"/>
  <c r="K13896" i="1"/>
  <c r="J13896" i="1"/>
  <c r="K13895" i="1"/>
  <c r="J13895" i="1"/>
  <c r="K13894" i="1"/>
  <c r="J13894" i="1"/>
  <c r="K13893" i="1"/>
  <c r="J13893" i="1"/>
  <c r="K13892" i="1"/>
  <c r="J13892" i="1"/>
  <c r="K13891" i="1"/>
  <c r="J13891" i="1"/>
  <c r="K13890" i="1"/>
  <c r="J13890" i="1"/>
  <c r="K13889" i="1"/>
  <c r="J13889" i="1"/>
  <c r="K13888" i="1"/>
  <c r="J13888" i="1"/>
  <c r="K13887" i="1"/>
  <c r="J13887" i="1"/>
  <c r="K13886" i="1"/>
  <c r="J13886" i="1"/>
  <c r="K13885" i="1"/>
  <c r="J13885" i="1"/>
  <c r="K13884" i="1"/>
  <c r="J13884" i="1"/>
  <c r="K13883" i="1"/>
  <c r="J13883" i="1"/>
  <c r="K13882" i="1"/>
  <c r="J13882" i="1"/>
  <c r="K13881" i="1"/>
  <c r="J13881" i="1"/>
  <c r="K13880" i="1"/>
  <c r="J13880" i="1"/>
  <c r="K13879" i="1"/>
  <c r="J13879" i="1"/>
  <c r="K13878" i="1"/>
  <c r="J13878" i="1"/>
  <c r="K13877" i="1"/>
  <c r="J13877" i="1"/>
  <c r="K13876" i="1"/>
  <c r="J13876" i="1"/>
  <c r="K13875" i="1"/>
  <c r="J13875" i="1"/>
  <c r="K13874" i="1"/>
  <c r="J13874" i="1"/>
  <c r="K13873" i="1"/>
  <c r="J13873" i="1"/>
  <c r="K13872" i="1"/>
  <c r="J13872" i="1"/>
  <c r="K13871" i="1"/>
  <c r="J13871" i="1"/>
  <c r="K13870" i="1"/>
  <c r="J13870" i="1"/>
  <c r="K13869" i="1"/>
  <c r="J13869" i="1"/>
  <c r="K13868" i="1"/>
  <c r="J13868" i="1"/>
  <c r="K13867" i="1"/>
  <c r="J13867" i="1"/>
  <c r="K13866" i="1"/>
  <c r="J13866" i="1"/>
  <c r="K13865" i="1"/>
  <c r="J13865" i="1"/>
  <c r="K13864" i="1"/>
  <c r="J13864" i="1"/>
  <c r="K13863" i="1"/>
  <c r="J13863" i="1"/>
  <c r="K13862" i="1"/>
  <c r="J13862" i="1"/>
  <c r="K13861" i="1"/>
  <c r="J13861" i="1"/>
  <c r="K13860" i="1"/>
  <c r="J13860" i="1"/>
  <c r="K13859" i="1"/>
  <c r="J13859" i="1"/>
  <c r="K13858" i="1"/>
  <c r="J13858" i="1"/>
  <c r="K13857" i="1"/>
  <c r="J13857" i="1"/>
  <c r="K13856" i="1"/>
  <c r="J13856" i="1"/>
  <c r="K13855" i="1"/>
  <c r="J13855" i="1"/>
  <c r="K13854" i="1"/>
  <c r="J13854" i="1"/>
  <c r="K13853" i="1"/>
  <c r="J13853" i="1"/>
  <c r="K13852" i="1"/>
  <c r="J13852" i="1"/>
  <c r="K13851" i="1"/>
  <c r="J13851" i="1"/>
  <c r="K13850" i="1"/>
  <c r="J13850" i="1"/>
  <c r="K13849" i="1"/>
  <c r="J13849" i="1"/>
  <c r="K13848" i="1"/>
  <c r="J13848" i="1"/>
  <c r="K13847" i="1"/>
  <c r="J13847" i="1"/>
  <c r="K13846" i="1"/>
  <c r="J13846" i="1"/>
  <c r="K13845" i="1"/>
  <c r="J13845" i="1"/>
  <c r="K13844" i="1"/>
  <c r="J13844" i="1"/>
  <c r="K13843" i="1"/>
  <c r="J13843" i="1"/>
  <c r="K13842" i="1"/>
  <c r="J13842" i="1"/>
  <c r="K13841" i="1"/>
  <c r="J13841" i="1"/>
  <c r="K13840" i="1"/>
  <c r="J13840" i="1"/>
  <c r="K13839" i="1"/>
  <c r="J13839" i="1"/>
  <c r="K13838" i="1"/>
  <c r="J13838" i="1"/>
  <c r="K13837" i="1"/>
  <c r="J13837" i="1"/>
  <c r="K13836" i="1"/>
  <c r="J13836" i="1"/>
  <c r="K13835" i="1"/>
  <c r="J13835" i="1"/>
  <c r="K13834" i="1"/>
  <c r="J13834" i="1"/>
  <c r="K13833" i="1"/>
  <c r="J13833" i="1"/>
  <c r="K13832" i="1"/>
  <c r="J13832" i="1"/>
  <c r="K13831" i="1"/>
  <c r="J13831" i="1"/>
  <c r="K13830" i="1"/>
  <c r="J13830" i="1"/>
  <c r="K13829" i="1"/>
  <c r="J13829" i="1"/>
  <c r="K13828" i="1"/>
  <c r="J13828" i="1"/>
  <c r="K13827" i="1"/>
  <c r="J13827" i="1"/>
  <c r="K13826" i="1"/>
  <c r="J13826" i="1"/>
  <c r="K13825" i="1"/>
  <c r="J13825" i="1"/>
  <c r="K13824" i="1"/>
  <c r="J13824" i="1"/>
  <c r="K13823" i="1"/>
  <c r="J13823" i="1"/>
  <c r="K13822" i="1"/>
  <c r="J13822" i="1"/>
  <c r="K13821" i="1"/>
  <c r="J13821" i="1"/>
  <c r="K13820" i="1"/>
  <c r="J13820" i="1"/>
  <c r="K13819" i="1"/>
  <c r="J13819" i="1"/>
  <c r="K13818" i="1"/>
  <c r="J13818" i="1"/>
  <c r="K13817" i="1"/>
  <c r="J13817" i="1"/>
  <c r="K13816" i="1"/>
  <c r="J13816" i="1"/>
  <c r="K13815" i="1"/>
  <c r="J13815" i="1"/>
  <c r="K13814" i="1"/>
  <c r="J13814" i="1"/>
  <c r="K13813" i="1"/>
  <c r="J13813" i="1"/>
  <c r="K13812" i="1"/>
  <c r="J13812" i="1"/>
  <c r="K13811" i="1"/>
  <c r="J13811" i="1"/>
  <c r="K13810" i="1"/>
  <c r="J13810" i="1"/>
  <c r="K13809" i="1"/>
  <c r="J13809" i="1"/>
  <c r="K13808" i="1"/>
  <c r="J13808" i="1"/>
  <c r="K13807" i="1"/>
  <c r="J13807" i="1"/>
  <c r="K13806" i="1"/>
  <c r="J13806" i="1"/>
  <c r="K13805" i="1"/>
  <c r="J13805" i="1"/>
  <c r="K13804" i="1"/>
  <c r="J13804" i="1"/>
  <c r="K13803" i="1"/>
  <c r="J13803" i="1"/>
  <c r="K13802" i="1"/>
  <c r="J13802" i="1"/>
  <c r="K13801" i="1"/>
  <c r="J13801" i="1"/>
  <c r="K13800" i="1"/>
  <c r="J13800" i="1"/>
  <c r="K13799" i="1"/>
  <c r="J13799" i="1"/>
  <c r="K13798" i="1"/>
  <c r="J13798" i="1"/>
  <c r="K13797" i="1"/>
  <c r="J13797" i="1"/>
  <c r="K13796" i="1"/>
  <c r="J13796" i="1"/>
  <c r="K13795" i="1"/>
  <c r="J13795" i="1"/>
  <c r="K13794" i="1"/>
  <c r="J13794" i="1"/>
  <c r="K13793" i="1"/>
  <c r="J13793" i="1"/>
  <c r="K13792" i="1"/>
  <c r="J13792" i="1"/>
  <c r="K13791" i="1"/>
  <c r="J13791" i="1"/>
  <c r="K13790" i="1"/>
  <c r="J13790" i="1"/>
  <c r="K13789" i="1"/>
  <c r="J13789" i="1"/>
  <c r="K13788" i="1"/>
  <c r="J13788" i="1"/>
  <c r="K13787" i="1"/>
  <c r="J13787" i="1"/>
  <c r="K13786" i="1"/>
  <c r="J13786" i="1"/>
  <c r="K13785" i="1"/>
  <c r="J13785" i="1"/>
  <c r="K13784" i="1"/>
  <c r="J13784" i="1"/>
  <c r="K13783" i="1"/>
  <c r="J13783" i="1"/>
  <c r="K13782" i="1"/>
  <c r="J13782" i="1"/>
  <c r="K13781" i="1"/>
  <c r="J13781" i="1"/>
  <c r="K13780" i="1"/>
  <c r="J13780" i="1"/>
  <c r="K13779" i="1"/>
  <c r="J13779" i="1"/>
  <c r="K13778" i="1"/>
  <c r="J13778" i="1"/>
  <c r="K13777" i="1"/>
  <c r="J13777" i="1"/>
  <c r="K13776" i="1"/>
  <c r="J13776" i="1"/>
  <c r="K13775" i="1"/>
  <c r="J13775" i="1"/>
  <c r="K13774" i="1"/>
  <c r="J13774" i="1"/>
  <c r="K13773" i="1"/>
  <c r="J13773" i="1"/>
  <c r="K13772" i="1"/>
  <c r="J13772" i="1"/>
  <c r="K13771" i="1"/>
  <c r="J13771" i="1"/>
  <c r="K13770" i="1"/>
  <c r="J13770" i="1"/>
  <c r="K13769" i="1"/>
  <c r="J13769" i="1"/>
  <c r="K13768" i="1"/>
  <c r="J13768" i="1"/>
  <c r="K13767" i="1"/>
  <c r="J13767" i="1"/>
  <c r="K13766" i="1"/>
  <c r="J13766" i="1"/>
  <c r="K13765" i="1"/>
  <c r="J13765" i="1"/>
  <c r="K13764" i="1"/>
  <c r="J13764" i="1"/>
  <c r="K13763" i="1"/>
  <c r="J13763" i="1"/>
  <c r="K13762" i="1"/>
  <c r="J13762" i="1"/>
  <c r="K13761" i="1"/>
  <c r="J13761" i="1"/>
  <c r="K13760" i="1"/>
  <c r="J13760" i="1"/>
  <c r="K13759" i="1"/>
  <c r="J13759" i="1"/>
  <c r="K13758" i="1"/>
  <c r="J13758" i="1"/>
  <c r="K13757" i="1"/>
  <c r="J13757" i="1"/>
  <c r="K13756" i="1"/>
  <c r="J13756" i="1"/>
  <c r="K13755" i="1"/>
  <c r="J13755" i="1"/>
  <c r="K13754" i="1"/>
  <c r="J13754" i="1"/>
  <c r="K13753" i="1"/>
  <c r="J13753" i="1"/>
  <c r="K13752" i="1"/>
  <c r="J13752" i="1"/>
  <c r="K13751" i="1"/>
  <c r="J13751" i="1"/>
  <c r="K13750" i="1"/>
  <c r="J13750" i="1"/>
  <c r="K13749" i="1"/>
  <c r="J13749" i="1"/>
  <c r="K13748" i="1"/>
  <c r="J13748" i="1"/>
  <c r="K13747" i="1"/>
  <c r="J13747" i="1"/>
  <c r="K13746" i="1"/>
  <c r="J13746" i="1"/>
  <c r="K13745" i="1"/>
  <c r="J13745" i="1"/>
  <c r="K13744" i="1"/>
  <c r="J13744" i="1"/>
  <c r="K13743" i="1"/>
  <c r="J13743" i="1"/>
  <c r="K13742" i="1"/>
  <c r="J13742" i="1"/>
  <c r="K13741" i="1"/>
  <c r="J13741" i="1"/>
  <c r="K13740" i="1"/>
  <c r="J13740" i="1"/>
  <c r="K13739" i="1"/>
  <c r="J13739" i="1"/>
  <c r="K13738" i="1"/>
  <c r="J13738" i="1"/>
  <c r="K13737" i="1"/>
  <c r="J13737" i="1"/>
  <c r="K13736" i="1"/>
  <c r="J13736" i="1"/>
  <c r="K13735" i="1"/>
  <c r="J13735" i="1"/>
  <c r="K13734" i="1"/>
  <c r="J13734" i="1"/>
  <c r="K13733" i="1"/>
  <c r="J13733" i="1"/>
  <c r="K13732" i="1"/>
  <c r="J13732" i="1"/>
  <c r="K13731" i="1"/>
  <c r="J13731" i="1"/>
  <c r="K13730" i="1"/>
  <c r="J13730" i="1"/>
  <c r="K13729" i="1"/>
  <c r="J13729" i="1"/>
  <c r="K13728" i="1"/>
  <c r="J13728" i="1"/>
  <c r="K13727" i="1"/>
  <c r="J13727" i="1"/>
  <c r="K13726" i="1"/>
  <c r="J13726" i="1"/>
  <c r="K13725" i="1"/>
  <c r="J13725" i="1"/>
  <c r="K13724" i="1"/>
  <c r="J13724" i="1"/>
  <c r="K13723" i="1"/>
  <c r="J13723" i="1"/>
  <c r="K13722" i="1"/>
  <c r="J13722" i="1"/>
  <c r="K13721" i="1"/>
  <c r="J13721" i="1"/>
  <c r="K13720" i="1"/>
  <c r="J13720" i="1"/>
  <c r="K13719" i="1"/>
  <c r="J13719" i="1"/>
  <c r="K13718" i="1"/>
  <c r="J13718" i="1"/>
  <c r="K13717" i="1"/>
  <c r="J13717" i="1"/>
  <c r="K13716" i="1"/>
  <c r="J13716" i="1"/>
  <c r="K13715" i="1"/>
  <c r="J13715" i="1"/>
  <c r="K13714" i="1"/>
  <c r="J13714" i="1"/>
  <c r="K13713" i="1"/>
  <c r="J13713" i="1"/>
  <c r="K13712" i="1"/>
  <c r="J13712" i="1"/>
  <c r="K13711" i="1"/>
  <c r="J13711" i="1"/>
  <c r="K13710" i="1"/>
  <c r="J13710" i="1"/>
  <c r="K13709" i="1"/>
  <c r="J13709" i="1"/>
  <c r="K13708" i="1"/>
  <c r="J13708" i="1"/>
  <c r="K13707" i="1"/>
  <c r="J13707" i="1"/>
  <c r="K13706" i="1"/>
  <c r="J13706" i="1"/>
  <c r="K13705" i="1"/>
  <c r="J13705" i="1"/>
  <c r="K13704" i="1"/>
  <c r="J13704" i="1"/>
  <c r="K13703" i="1"/>
  <c r="J13703" i="1"/>
  <c r="K13702" i="1"/>
  <c r="J13702" i="1"/>
  <c r="K13701" i="1"/>
  <c r="J13701" i="1"/>
  <c r="K13700" i="1"/>
  <c r="J13700" i="1"/>
  <c r="K13699" i="1"/>
  <c r="J13699" i="1"/>
  <c r="K13698" i="1"/>
  <c r="J13698" i="1"/>
  <c r="K13697" i="1"/>
  <c r="J13697" i="1"/>
  <c r="K13696" i="1"/>
  <c r="J13696" i="1"/>
  <c r="K13695" i="1"/>
  <c r="J13695" i="1"/>
  <c r="K13694" i="1"/>
  <c r="J13694" i="1"/>
  <c r="K13693" i="1"/>
  <c r="J13693" i="1"/>
  <c r="K13692" i="1"/>
  <c r="J13692" i="1"/>
  <c r="K13691" i="1"/>
  <c r="J13691" i="1"/>
  <c r="K13690" i="1"/>
  <c r="J13690" i="1"/>
  <c r="K13689" i="1"/>
  <c r="J13689" i="1"/>
  <c r="K13688" i="1"/>
  <c r="J13688" i="1"/>
  <c r="K13687" i="1"/>
  <c r="J13687" i="1"/>
  <c r="K13686" i="1"/>
  <c r="J13686" i="1"/>
  <c r="K13685" i="1"/>
  <c r="J13685" i="1"/>
  <c r="K13684" i="1"/>
  <c r="J13684" i="1"/>
  <c r="K13683" i="1"/>
  <c r="J13683" i="1"/>
  <c r="K13682" i="1"/>
  <c r="J13682" i="1"/>
  <c r="K13681" i="1"/>
  <c r="J13681" i="1"/>
  <c r="K13680" i="1"/>
  <c r="J13680" i="1"/>
  <c r="K13679" i="1"/>
  <c r="J13679" i="1"/>
  <c r="K13678" i="1"/>
  <c r="J13678" i="1"/>
  <c r="K13677" i="1"/>
  <c r="J13677" i="1"/>
  <c r="K13676" i="1"/>
  <c r="J13676" i="1"/>
  <c r="K13675" i="1"/>
  <c r="J13675" i="1"/>
  <c r="K13674" i="1"/>
  <c r="J13674" i="1"/>
  <c r="K13673" i="1"/>
  <c r="J13673" i="1"/>
  <c r="K13672" i="1"/>
  <c r="J13672" i="1"/>
  <c r="K13671" i="1"/>
  <c r="J13671" i="1"/>
  <c r="K13670" i="1"/>
  <c r="J13670" i="1"/>
  <c r="K13669" i="1"/>
  <c r="J13669" i="1"/>
  <c r="K13668" i="1"/>
  <c r="J13668" i="1"/>
  <c r="K13667" i="1"/>
  <c r="J13667" i="1"/>
  <c r="K13666" i="1"/>
  <c r="J13666" i="1"/>
  <c r="K13665" i="1"/>
  <c r="J13665" i="1"/>
  <c r="K13664" i="1"/>
  <c r="J13664" i="1"/>
  <c r="K13663" i="1"/>
  <c r="J13663" i="1"/>
  <c r="K13662" i="1"/>
  <c r="J13662" i="1"/>
  <c r="K13661" i="1"/>
  <c r="J13661" i="1"/>
  <c r="K13660" i="1"/>
  <c r="J13660" i="1"/>
  <c r="K13659" i="1"/>
  <c r="J13659" i="1"/>
  <c r="K13658" i="1"/>
  <c r="J13658" i="1"/>
  <c r="K13657" i="1"/>
  <c r="J13657" i="1"/>
  <c r="K13656" i="1"/>
  <c r="J13656" i="1"/>
  <c r="K13655" i="1"/>
  <c r="J13655" i="1"/>
  <c r="K13654" i="1"/>
  <c r="J13654" i="1"/>
  <c r="K13653" i="1"/>
  <c r="J13653" i="1"/>
  <c r="K13652" i="1"/>
  <c r="J13652" i="1"/>
  <c r="K13651" i="1"/>
  <c r="J13651" i="1"/>
  <c r="K13650" i="1"/>
  <c r="J13650" i="1"/>
  <c r="K13649" i="1"/>
  <c r="J13649" i="1"/>
  <c r="K13648" i="1"/>
  <c r="J13648" i="1"/>
  <c r="K13647" i="1"/>
  <c r="J13647" i="1"/>
  <c r="K13646" i="1"/>
  <c r="J13646" i="1"/>
  <c r="K13645" i="1"/>
  <c r="J13645" i="1"/>
  <c r="K13644" i="1"/>
  <c r="J13644" i="1"/>
  <c r="K13643" i="1"/>
  <c r="J13643" i="1"/>
  <c r="K13642" i="1"/>
  <c r="J13642" i="1"/>
  <c r="K13641" i="1"/>
  <c r="J13641" i="1"/>
  <c r="K13640" i="1"/>
  <c r="J13640" i="1"/>
  <c r="K13639" i="1"/>
  <c r="J13639" i="1"/>
  <c r="K13638" i="1"/>
  <c r="J13638" i="1"/>
  <c r="K13637" i="1"/>
  <c r="J13637" i="1"/>
  <c r="K13636" i="1"/>
  <c r="J13636" i="1"/>
  <c r="K13635" i="1"/>
  <c r="J13635" i="1"/>
  <c r="K13634" i="1"/>
  <c r="J13634" i="1"/>
  <c r="K13633" i="1"/>
  <c r="J13633" i="1"/>
  <c r="K13632" i="1"/>
  <c r="J13632" i="1"/>
  <c r="K13631" i="1"/>
  <c r="J13631" i="1"/>
  <c r="K13630" i="1"/>
  <c r="J13630" i="1"/>
  <c r="K13629" i="1"/>
  <c r="J13629" i="1"/>
  <c r="K13628" i="1"/>
  <c r="J13628" i="1"/>
  <c r="K13627" i="1"/>
  <c r="J13627" i="1"/>
  <c r="K13626" i="1"/>
  <c r="J13626" i="1"/>
  <c r="K13625" i="1"/>
  <c r="J13625" i="1"/>
  <c r="K13624" i="1"/>
  <c r="J13624" i="1"/>
  <c r="K13623" i="1"/>
  <c r="J13623" i="1"/>
  <c r="K13622" i="1"/>
  <c r="J13622" i="1"/>
  <c r="K13621" i="1"/>
  <c r="J13621" i="1"/>
  <c r="K13620" i="1"/>
  <c r="J13620" i="1"/>
  <c r="K13619" i="1"/>
  <c r="J13619" i="1"/>
  <c r="K13618" i="1"/>
  <c r="J13618" i="1"/>
  <c r="K13617" i="1"/>
  <c r="J13617" i="1"/>
  <c r="K13616" i="1"/>
  <c r="J13616" i="1"/>
  <c r="K13615" i="1"/>
  <c r="J13615" i="1"/>
  <c r="K13614" i="1"/>
  <c r="J13614" i="1"/>
  <c r="K13613" i="1"/>
  <c r="J13613" i="1"/>
  <c r="K13612" i="1"/>
  <c r="J13612" i="1"/>
  <c r="K13611" i="1"/>
  <c r="J13611" i="1"/>
  <c r="K13610" i="1"/>
  <c r="J13610" i="1"/>
  <c r="K13609" i="1"/>
  <c r="J13609" i="1"/>
  <c r="K13608" i="1"/>
  <c r="J13608" i="1"/>
  <c r="K13607" i="1"/>
  <c r="J13607" i="1"/>
  <c r="K13606" i="1"/>
  <c r="J13606" i="1"/>
  <c r="K13605" i="1"/>
  <c r="J13605" i="1"/>
  <c r="K13604" i="1"/>
  <c r="J13604" i="1"/>
  <c r="K13603" i="1"/>
  <c r="J13603" i="1"/>
  <c r="K13602" i="1"/>
  <c r="J13602" i="1"/>
  <c r="K13601" i="1"/>
  <c r="J13601" i="1"/>
  <c r="K13600" i="1"/>
  <c r="J13600" i="1"/>
  <c r="K13599" i="1"/>
  <c r="J13599" i="1"/>
  <c r="K13598" i="1"/>
  <c r="J13598" i="1"/>
  <c r="K13597" i="1"/>
  <c r="J13597" i="1"/>
  <c r="K13596" i="1"/>
  <c r="J13596" i="1"/>
  <c r="K13595" i="1"/>
  <c r="J13595" i="1"/>
  <c r="K13594" i="1"/>
  <c r="J13594" i="1"/>
  <c r="K13593" i="1"/>
  <c r="J13593" i="1"/>
  <c r="K13592" i="1"/>
  <c r="J13592" i="1"/>
  <c r="K13591" i="1"/>
  <c r="J13591" i="1"/>
  <c r="K13590" i="1"/>
  <c r="J13590" i="1"/>
  <c r="K13589" i="1"/>
  <c r="J13589" i="1"/>
  <c r="K13588" i="1"/>
  <c r="J13588" i="1"/>
  <c r="K13587" i="1"/>
  <c r="J13587" i="1"/>
  <c r="K13586" i="1"/>
  <c r="J13586" i="1"/>
  <c r="K13585" i="1"/>
  <c r="J13585" i="1"/>
  <c r="K13584" i="1"/>
  <c r="J13584" i="1"/>
  <c r="K13583" i="1"/>
  <c r="J13583" i="1"/>
  <c r="K13582" i="1"/>
  <c r="J13582" i="1"/>
  <c r="K13581" i="1"/>
  <c r="J13581" i="1"/>
  <c r="K13580" i="1"/>
  <c r="J13580" i="1"/>
  <c r="K13579" i="1"/>
  <c r="J13579" i="1"/>
  <c r="K13578" i="1"/>
  <c r="J13578" i="1"/>
  <c r="K13577" i="1"/>
  <c r="J13577" i="1"/>
  <c r="K13576" i="1"/>
  <c r="J13576" i="1"/>
  <c r="K13575" i="1"/>
  <c r="J13575" i="1"/>
  <c r="K13574" i="1"/>
  <c r="J13574" i="1"/>
  <c r="K13573" i="1"/>
  <c r="J13573" i="1"/>
  <c r="K13572" i="1"/>
  <c r="J13572" i="1"/>
  <c r="K13571" i="1"/>
  <c r="J13571" i="1"/>
  <c r="K13570" i="1"/>
  <c r="J13570" i="1"/>
  <c r="K13569" i="1"/>
  <c r="J13569" i="1"/>
  <c r="K13568" i="1"/>
  <c r="J13568" i="1"/>
  <c r="K13567" i="1"/>
  <c r="J13567" i="1"/>
  <c r="K13566" i="1"/>
  <c r="J13566" i="1"/>
  <c r="K13565" i="1"/>
  <c r="J13565" i="1"/>
  <c r="K13564" i="1"/>
  <c r="J13564" i="1"/>
  <c r="K13563" i="1"/>
  <c r="J13563" i="1"/>
  <c r="K13562" i="1"/>
  <c r="J13562" i="1"/>
  <c r="K13561" i="1"/>
  <c r="J13561" i="1"/>
  <c r="K13560" i="1"/>
  <c r="J13560" i="1"/>
  <c r="K13559" i="1"/>
  <c r="J13559" i="1"/>
  <c r="K13558" i="1"/>
  <c r="J13558" i="1"/>
  <c r="K13557" i="1"/>
  <c r="J13557" i="1"/>
  <c r="K13556" i="1"/>
  <c r="J13556" i="1"/>
  <c r="K13555" i="1"/>
  <c r="J13555" i="1"/>
  <c r="K13554" i="1"/>
  <c r="J13554" i="1"/>
  <c r="K13553" i="1"/>
  <c r="J13553" i="1"/>
  <c r="K13552" i="1"/>
  <c r="J13552" i="1"/>
  <c r="K13551" i="1"/>
  <c r="J13551" i="1"/>
  <c r="K13550" i="1"/>
  <c r="J13550" i="1"/>
  <c r="K13549" i="1"/>
  <c r="J13549" i="1"/>
  <c r="K13548" i="1"/>
  <c r="J13548" i="1"/>
  <c r="K13547" i="1"/>
  <c r="J13547" i="1"/>
  <c r="K13546" i="1"/>
  <c r="J13546" i="1"/>
  <c r="K13545" i="1"/>
  <c r="J13545" i="1"/>
  <c r="K13544" i="1"/>
  <c r="J13544" i="1"/>
  <c r="K13543" i="1"/>
  <c r="J13543" i="1"/>
  <c r="K13542" i="1"/>
  <c r="J13542" i="1"/>
  <c r="K13541" i="1"/>
  <c r="J13541" i="1"/>
  <c r="K13540" i="1"/>
  <c r="J13540" i="1"/>
  <c r="K13539" i="1"/>
  <c r="J13539" i="1"/>
  <c r="K13538" i="1"/>
  <c r="J13538" i="1"/>
  <c r="K13537" i="1"/>
  <c r="J13537" i="1"/>
  <c r="K13536" i="1"/>
  <c r="J13536" i="1"/>
  <c r="K13535" i="1"/>
  <c r="J13535" i="1"/>
  <c r="K13534" i="1"/>
  <c r="J13534" i="1"/>
  <c r="K13533" i="1"/>
  <c r="J13533" i="1"/>
  <c r="K13532" i="1"/>
  <c r="J13532" i="1"/>
  <c r="K13531" i="1"/>
  <c r="J13531" i="1"/>
  <c r="K13530" i="1"/>
  <c r="J13530" i="1"/>
  <c r="K13529" i="1"/>
  <c r="J13529" i="1"/>
  <c r="K13528" i="1"/>
  <c r="J13528" i="1"/>
  <c r="K13527" i="1"/>
  <c r="J13527" i="1"/>
  <c r="K13526" i="1"/>
  <c r="J13526" i="1"/>
  <c r="K13525" i="1"/>
  <c r="J13525" i="1"/>
  <c r="K13524" i="1"/>
  <c r="J13524" i="1"/>
  <c r="K13523" i="1"/>
  <c r="J13523" i="1"/>
  <c r="K13522" i="1"/>
  <c r="J13522" i="1"/>
  <c r="K13521" i="1"/>
  <c r="J13521" i="1"/>
  <c r="K13520" i="1"/>
  <c r="J13520" i="1"/>
  <c r="K13519" i="1"/>
  <c r="J13519" i="1"/>
  <c r="K13518" i="1"/>
  <c r="J13518" i="1"/>
  <c r="K13517" i="1"/>
  <c r="J13517" i="1"/>
  <c r="K13516" i="1"/>
  <c r="J13516" i="1"/>
  <c r="K13515" i="1"/>
  <c r="J13515" i="1"/>
  <c r="K13514" i="1"/>
  <c r="J13514" i="1"/>
  <c r="K13513" i="1"/>
  <c r="J13513" i="1"/>
  <c r="K13512" i="1"/>
  <c r="J13512" i="1"/>
  <c r="K13511" i="1"/>
  <c r="J13511" i="1"/>
  <c r="K13510" i="1"/>
  <c r="J13510" i="1"/>
  <c r="K13509" i="1"/>
  <c r="J13509" i="1"/>
  <c r="K13508" i="1"/>
  <c r="J13508" i="1"/>
  <c r="K13507" i="1"/>
  <c r="J13507" i="1"/>
  <c r="K13506" i="1"/>
  <c r="J13506" i="1"/>
  <c r="K13505" i="1"/>
  <c r="J13505" i="1"/>
  <c r="K13504" i="1"/>
  <c r="J13504" i="1"/>
  <c r="K13503" i="1"/>
  <c r="J13503" i="1"/>
  <c r="K13502" i="1"/>
  <c r="J13502" i="1"/>
  <c r="K13501" i="1"/>
  <c r="J13501" i="1"/>
  <c r="K13500" i="1"/>
  <c r="J13500" i="1"/>
  <c r="K13499" i="1"/>
  <c r="J13499" i="1"/>
  <c r="K13498" i="1"/>
  <c r="J13498" i="1"/>
  <c r="K13497" i="1"/>
  <c r="J13497" i="1"/>
  <c r="K13496" i="1"/>
  <c r="J13496" i="1"/>
  <c r="K13495" i="1"/>
  <c r="J13495" i="1"/>
  <c r="K13494" i="1"/>
  <c r="J13494" i="1"/>
  <c r="K13493" i="1"/>
  <c r="J13493" i="1"/>
  <c r="K13492" i="1"/>
  <c r="J13492" i="1"/>
  <c r="K13491" i="1"/>
  <c r="J13491" i="1"/>
  <c r="K13490" i="1"/>
  <c r="J13490" i="1"/>
  <c r="K13489" i="1"/>
  <c r="J13489" i="1"/>
  <c r="K13488" i="1"/>
  <c r="J13488" i="1"/>
  <c r="K13487" i="1"/>
  <c r="J13487" i="1"/>
  <c r="K13486" i="1"/>
  <c r="J13486" i="1"/>
  <c r="K13485" i="1"/>
  <c r="J13485" i="1"/>
  <c r="K13484" i="1"/>
  <c r="J13484" i="1"/>
  <c r="K13483" i="1"/>
  <c r="J13483" i="1"/>
  <c r="K13482" i="1"/>
  <c r="J13482" i="1"/>
  <c r="K13481" i="1"/>
  <c r="J13481" i="1"/>
  <c r="K13480" i="1"/>
  <c r="J13480" i="1"/>
  <c r="K13479" i="1"/>
  <c r="J13479" i="1"/>
  <c r="K13478" i="1"/>
  <c r="J13478" i="1"/>
  <c r="K13477" i="1"/>
  <c r="J13477" i="1"/>
  <c r="K13476" i="1"/>
  <c r="J13476" i="1"/>
  <c r="K13475" i="1"/>
  <c r="J13475" i="1"/>
  <c r="K13474" i="1"/>
  <c r="J13474" i="1"/>
  <c r="K13473" i="1"/>
  <c r="J13473" i="1"/>
  <c r="K13472" i="1"/>
  <c r="J13472" i="1"/>
  <c r="K13471" i="1"/>
  <c r="J13471" i="1"/>
  <c r="K13470" i="1"/>
  <c r="J13470" i="1"/>
  <c r="K13469" i="1"/>
  <c r="J13469" i="1"/>
  <c r="K13468" i="1"/>
  <c r="J13468" i="1"/>
  <c r="K13467" i="1"/>
  <c r="J13467" i="1"/>
  <c r="K13466" i="1"/>
  <c r="J13466" i="1"/>
  <c r="K13465" i="1"/>
  <c r="J13465" i="1"/>
  <c r="K13464" i="1"/>
  <c r="J13464" i="1"/>
  <c r="K13463" i="1"/>
  <c r="J13463" i="1"/>
  <c r="K13462" i="1"/>
  <c r="J13462" i="1"/>
  <c r="K13461" i="1"/>
  <c r="J13461" i="1"/>
  <c r="K13460" i="1"/>
  <c r="J13460" i="1"/>
  <c r="K13459" i="1"/>
  <c r="J13459" i="1"/>
  <c r="K13458" i="1"/>
  <c r="J13458" i="1"/>
  <c r="K13457" i="1"/>
  <c r="J13457" i="1"/>
  <c r="K13456" i="1"/>
  <c r="J13456" i="1"/>
  <c r="K13455" i="1"/>
  <c r="J13455" i="1"/>
  <c r="K13454" i="1"/>
  <c r="J13454" i="1"/>
  <c r="K13453" i="1"/>
  <c r="J13453" i="1"/>
  <c r="K13452" i="1"/>
  <c r="J13452" i="1"/>
  <c r="K13451" i="1"/>
  <c r="J13451" i="1"/>
  <c r="K13450" i="1"/>
  <c r="J13450" i="1"/>
  <c r="K13449" i="1"/>
  <c r="J13449" i="1"/>
  <c r="K13448" i="1"/>
  <c r="J13448" i="1"/>
  <c r="K13447" i="1"/>
  <c r="J13447" i="1"/>
  <c r="K13446" i="1"/>
  <c r="J13446" i="1"/>
  <c r="K13445" i="1"/>
  <c r="J13445" i="1"/>
  <c r="K13444" i="1"/>
  <c r="J13444" i="1"/>
  <c r="K13443" i="1"/>
  <c r="J13443" i="1"/>
  <c r="K13442" i="1"/>
  <c r="J13442" i="1"/>
  <c r="K13441" i="1"/>
  <c r="J13441" i="1"/>
  <c r="K13440" i="1"/>
  <c r="J13440" i="1"/>
  <c r="K13439" i="1"/>
  <c r="J13439" i="1"/>
  <c r="K13438" i="1"/>
  <c r="J13438" i="1"/>
  <c r="K13437" i="1"/>
  <c r="J13437" i="1"/>
  <c r="K13436" i="1"/>
  <c r="J13436" i="1"/>
  <c r="K13435" i="1"/>
  <c r="J13435" i="1"/>
  <c r="K13434" i="1"/>
  <c r="J13434" i="1"/>
  <c r="K13433" i="1"/>
  <c r="J13433" i="1"/>
  <c r="K13432" i="1"/>
  <c r="J13432" i="1"/>
  <c r="K13431" i="1"/>
  <c r="J13431" i="1"/>
  <c r="K13430" i="1"/>
  <c r="J13430" i="1"/>
  <c r="K13429" i="1"/>
  <c r="J13429" i="1"/>
  <c r="K13428" i="1"/>
  <c r="J13428" i="1"/>
  <c r="K13427" i="1"/>
  <c r="J13427" i="1"/>
  <c r="K13426" i="1"/>
  <c r="J13426" i="1"/>
  <c r="K13425" i="1"/>
  <c r="J13425" i="1"/>
  <c r="K13424" i="1"/>
  <c r="J13424" i="1"/>
  <c r="K13423" i="1"/>
  <c r="J13423" i="1"/>
  <c r="K13422" i="1"/>
  <c r="J13422" i="1"/>
  <c r="K13421" i="1"/>
  <c r="J13421" i="1"/>
  <c r="K13420" i="1"/>
  <c r="J13420" i="1"/>
  <c r="K13419" i="1"/>
  <c r="J13419" i="1"/>
  <c r="K13418" i="1"/>
  <c r="J13418" i="1"/>
  <c r="K13417" i="1"/>
  <c r="J13417" i="1"/>
  <c r="K13416" i="1"/>
  <c r="J13416" i="1"/>
  <c r="K13415" i="1"/>
  <c r="J13415" i="1"/>
  <c r="K13414" i="1"/>
  <c r="J13414" i="1"/>
  <c r="K13413" i="1"/>
  <c r="J13413" i="1"/>
  <c r="K13412" i="1"/>
  <c r="J13412" i="1"/>
  <c r="K13411" i="1"/>
  <c r="J13411" i="1"/>
  <c r="K13410" i="1"/>
  <c r="J13410" i="1"/>
  <c r="K13409" i="1"/>
  <c r="J13409" i="1"/>
  <c r="K13408" i="1"/>
  <c r="J13408" i="1"/>
  <c r="K13407" i="1"/>
  <c r="J13407" i="1"/>
  <c r="K13406" i="1"/>
  <c r="J13406" i="1"/>
  <c r="K13405" i="1"/>
  <c r="J13405" i="1"/>
  <c r="K13404" i="1"/>
  <c r="J13404" i="1"/>
  <c r="K13403" i="1"/>
  <c r="J13403" i="1"/>
  <c r="K13402" i="1"/>
  <c r="J13402" i="1"/>
  <c r="K13401" i="1"/>
  <c r="J13401" i="1"/>
  <c r="K13400" i="1"/>
  <c r="J13400" i="1"/>
  <c r="K13399" i="1"/>
  <c r="J13399" i="1"/>
  <c r="K13398" i="1"/>
  <c r="J13398" i="1"/>
  <c r="K13397" i="1"/>
  <c r="J13397" i="1"/>
  <c r="K13396" i="1"/>
  <c r="J13396" i="1"/>
  <c r="K13395" i="1"/>
  <c r="J13395" i="1"/>
  <c r="K13394" i="1"/>
  <c r="J13394" i="1"/>
  <c r="K13393" i="1"/>
  <c r="J13393" i="1"/>
  <c r="K13392" i="1"/>
  <c r="J13392" i="1"/>
  <c r="K13391" i="1"/>
  <c r="J13391" i="1"/>
  <c r="K13390" i="1"/>
  <c r="J13390" i="1"/>
  <c r="K13389" i="1"/>
  <c r="J13389" i="1"/>
  <c r="K13388" i="1"/>
  <c r="J13388" i="1"/>
  <c r="K13387" i="1"/>
  <c r="J13387" i="1"/>
  <c r="K13386" i="1"/>
  <c r="J13386" i="1"/>
  <c r="K13385" i="1"/>
  <c r="J13385" i="1"/>
  <c r="K13384" i="1"/>
  <c r="J13384" i="1"/>
  <c r="K13383" i="1"/>
  <c r="J13383" i="1"/>
  <c r="K13382" i="1"/>
  <c r="J13382" i="1"/>
  <c r="K13381" i="1"/>
  <c r="J13381" i="1"/>
  <c r="K13380" i="1"/>
  <c r="J13380" i="1"/>
  <c r="K13379" i="1"/>
  <c r="J13379" i="1"/>
  <c r="K13378" i="1"/>
  <c r="J13378" i="1"/>
  <c r="K13377" i="1"/>
  <c r="J13377" i="1"/>
  <c r="K13376" i="1"/>
  <c r="J13376" i="1"/>
  <c r="K13375" i="1"/>
  <c r="J13375" i="1"/>
  <c r="K13374" i="1"/>
  <c r="J13374" i="1"/>
  <c r="K13373" i="1"/>
  <c r="J13373" i="1"/>
  <c r="K13372" i="1"/>
  <c r="J13372" i="1"/>
  <c r="K13371" i="1"/>
  <c r="J13371" i="1"/>
  <c r="K13370" i="1"/>
  <c r="J13370" i="1"/>
  <c r="K13369" i="1"/>
  <c r="J13369" i="1"/>
  <c r="K13368" i="1"/>
  <c r="J13368" i="1"/>
  <c r="K13367" i="1"/>
  <c r="J13367" i="1"/>
  <c r="K13366" i="1"/>
  <c r="J13366" i="1"/>
  <c r="K13365" i="1"/>
  <c r="J13365" i="1"/>
  <c r="K13364" i="1"/>
  <c r="J13364" i="1"/>
  <c r="K13363" i="1"/>
  <c r="J13363" i="1"/>
  <c r="K13362" i="1"/>
  <c r="J13362" i="1"/>
  <c r="K13361" i="1"/>
  <c r="J13361" i="1"/>
  <c r="K13360" i="1"/>
  <c r="J13360" i="1"/>
  <c r="K13359" i="1"/>
  <c r="J13359" i="1"/>
  <c r="K13358" i="1"/>
  <c r="J13358" i="1"/>
  <c r="K13357" i="1"/>
  <c r="J13357" i="1"/>
  <c r="K13356" i="1"/>
  <c r="J13356" i="1"/>
  <c r="K13355" i="1"/>
  <c r="J13355" i="1"/>
  <c r="K13354" i="1"/>
  <c r="J13354" i="1"/>
  <c r="K13353" i="1"/>
  <c r="J13353" i="1"/>
  <c r="K13352" i="1"/>
  <c r="J13352" i="1"/>
  <c r="K13351" i="1"/>
  <c r="J13351" i="1"/>
  <c r="K13350" i="1"/>
  <c r="J13350" i="1"/>
  <c r="K13349" i="1"/>
  <c r="J13349" i="1"/>
  <c r="K13348" i="1"/>
  <c r="J13348" i="1"/>
  <c r="K13347" i="1"/>
  <c r="J13347" i="1"/>
  <c r="K13346" i="1"/>
  <c r="J13346" i="1"/>
  <c r="K13345" i="1"/>
  <c r="J13345" i="1"/>
  <c r="K13344" i="1"/>
  <c r="J13344" i="1"/>
  <c r="K13343" i="1"/>
  <c r="J13343" i="1"/>
  <c r="K13342" i="1"/>
  <c r="J13342" i="1"/>
  <c r="K13341" i="1"/>
  <c r="J13341" i="1"/>
  <c r="K13340" i="1"/>
  <c r="J13340" i="1"/>
  <c r="K13339" i="1"/>
  <c r="J13339" i="1"/>
  <c r="K13338" i="1"/>
  <c r="J13338" i="1"/>
  <c r="K13337" i="1"/>
  <c r="J13337" i="1"/>
  <c r="K13336" i="1"/>
  <c r="J13336" i="1"/>
  <c r="K13335" i="1"/>
  <c r="J13335" i="1"/>
  <c r="K13334" i="1"/>
  <c r="J13334" i="1"/>
  <c r="K13333" i="1"/>
  <c r="J13333" i="1"/>
  <c r="K13332" i="1"/>
  <c r="J13332" i="1"/>
  <c r="K13331" i="1"/>
  <c r="J13331" i="1"/>
  <c r="K13330" i="1"/>
  <c r="J13330" i="1"/>
  <c r="K13329" i="1"/>
  <c r="J13329" i="1"/>
  <c r="K13328" i="1"/>
  <c r="J13328" i="1"/>
  <c r="K13327" i="1"/>
  <c r="J13327" i="1"/>
  <c r="K13326" i="1"/>
  <c r="J13326" i="1"/>
  <c r="K13325" i="1"/>
  <c r="J13325" i="1"/>
  <c r="K13324" i="1"/>
  <c r="J13324" i="1"/>
  <c r="K13323" i="1"/>
  <c r="J13323" i="1"/>
  <c r="K13322" i="1"/>
  <c r="J13322" i="1"/>
  <c r="K13321" i="1"/>
  <c r="J13321" i="1"/>
  <c r="K13320" i="1"/>
  <c r="J13320" i="1"/>
  <c r="K13319" i="1"/>
  <c r="J13319" i="1"/>
  <c r="K13318" i="1"/>
  <c r="J13318" i="1"/>
  <c r="K13317" i="1"/>
  <c r="J13317" i="1"/>
  <c r="K13316" i="1"/>
  <c r="J13316" i="1"/>
  <c r="K13315" i="1"/>
  <c r="J13315" i="1"/>
  <c r="K13314" i="1"/>
  <c r="J13314" i="1"/>
  <c r="K13313" i="1"/>
  <c r="J13313" i="1"/>
  <c r="K13312" i="1"/>
  <c r="J13312" i="1"/>
  <c r="K13311" i="1"/>
  <c r="J13311" i="1"/>
  <c r="K13310" i="1"/>
  <c r="J13310" i="1"/>
  <c r="K13309" i="1"/>
  <c r="J13309" i="1"/>
  <c r="K13308" i="1"/>
  <c r="J13308" i="1"/>
  <c r="K13307" i="1"/>
  <c r="J13307" i="1"/>
  <c r="K13306" i="1"/>
  <c r="J13306" i="1"/>
  <c r="K13305" i="1"/>
  <c r="J13305" i="1"/>
  <c r="K13304" i="1"/>
  <c r="J13304" i="1"/>
  <c r="K13303" i="1"/>
  <c r="J13303" i="1"/>
  <c r="K13302" i="1"/>
  <c r="J13302" i="1"/>
  <c r="K13301" i="1"/>
  <c r="J13301" i="1"/>
  <c r="K13300" i="1"/>
  <c r="J13300" i="1"/>
  <c r="K13299" i="1"/>
  <c r="J13299" i="1"/>
  <c r="K13298" i="1"/>
  <c r="J13298" i="1"/>
  <c r="K13297" i="1"/>
  <c r="J13297" i="1"/>
  <c r="K13296" i="1"/>
  <c r="J13296" i="1"/>
  <c r="K13295" i="1"/>
  <c r="J13295" i="1"/>
  <c r="K13294" i="1"/>
  <c r="J13294" i="1"/>
  <c r="K13293" i="1"/>
  <c r="J13293" i="1"/>
  <c r="K13292" i="1"/>
  <c r="J13292" i="1"/>
  <c r="K13291" i="1"/>
  <c r="J13291" i="1"/>
  <c r="K13290" i="1"/>
  <c r="J13290" i="1"/>
  <c r="K13289" i="1"/>
  <c r="J13289" i="1"/>
  <c r="K13288" i="1"/>
  <c r="J13288" i="1"/>
  <c r="K13287" i="1"/>
  <c r="J13287" i="1"/>
  <c r="K13286" i="1"/>
  <c r="J13286" i="1"/>
  <c r="K13285" i="1"/>
  <c r="J13285" i="1"/>
  <c r="K13284" i="1"/>
  <c r="J13284" i="1"/>
  <c r="K13283" i="1"/>
  <c r="J13283" i="1"/>
  <c r="K13282" i="1"/>
  <c r="J13282" i="1"/>
  <c r="K13281" i="1"/>
  <c r="J13281" i="1"/>
  <c r="K13280" i="1"/>
  <c r="J13280" i="1"/>
  <c r="K13279" i="1"/>
  <c r="J13279" i="1"/>
  <c r="K13278" i="1"/>
  <c r="J13278" i="1"/>
  <c r="K13277" i="1"/>
  <c r="J13277" i="1"/>
  <c r="K13276" i="1"/>
  <c r="J13276" i="1"/>
  <c r="K13275" i="1"/>
  <c r="J13275" i="1"/>
  <c r="K13274" i="1"/>
  <c r="J13274" i="1"/>
  <c r="K13273" i="1"/>
  <c r="J13273" i="1"/>
  <c r="K13272" i="1"/>
  <c r="J13272" i="1"/>
  <c r="K13271" i="1"/>
  <c r="J13271" i="1"/>
  <c r="K13270" i="1"/>
  <c r="J13270" i="1"/>
  <c r="K13269" i="1"/>
  <c r="J13269" i="1"/>
  <c r="K13268" i="1"/>
  <c r="J13268" i="1"/>
  <c r="K13267" i="1"/>
  <c r="J13267" i="1"/>
  <c r="K13266" i="1"/>
  <c r="J13266" i="1"/>
  <c r="K13265" i="1"/>
  <c r="J13265" i="1"/>
  <c r="K13264" i="1"/>
  <c r="J13264" i="1"/>
  <c r="K13263" i="1"/>
  <c r="J13263" i="1"/>
  <c r="K13262" i="1"/>
  <c r="J13262" i="1"/>
  <c r="K13261" i="1"/>
  <c r="J13261" i="1"/>
  <c r="K13260" i="1"/>
  <c r="J13260" i="1"/>
  <c r="K13259" i="1"/>
  <c r="J13259" i="1"/>
  <c r="K13258" i="1"/>
  <c r="J13258" i="1"/>
  <c r="K13257" i="1"/>
  <c r="J13257" i="1"/>
  <c r="K13256" i="1"/>
  <c r="J13256" i="1"/>
  <c r="K13255" i="1"/>
  <c r="J13255" i="1"/>
  <c r="K13254" i="1"/>
  <c r="J13254" i="1"/>
  <c r="K13253" i="1"/>
  <c r="J13253" i="1"/>
  <c r="K13252" i="1"/>
  <c r="J13252" i="1"/>
  <c r="K13251" i="1"/>
  <c r="J13251" i="1"/>
  <c r="K13250" i="1"/>
  <c r="J13250" i="1"/>
  <c r="K13249" i="1"/>
  <c r="J13249" i="1"/>
  <c r="K13248" i="1"/>
  <c r="J13248" i="1"/>
  <c r="K13247" i="1"/>
  <c r="J13247" i="1"/>
  <c r="K13246" i="1"/>
  <c r="J13246" i="1"/>
  <c r="K13245" i="1"/>
  <c r="J13245" i="1"/>
  <c r="K13244" i="1"/>
  <c r="J13244" i="1"/>
  <c r="K13243" i="1"/>
  <c r="J13243" i="1"/>
  <c r="K13242" i="1"/>
  <c r="J13242" i="1"/>
  <c r="K13241" i="1"/>
  <c r="J13241" i="1"/>
  <c r="K13240" i="1"/>
  <c r="J13240" i="1"/>
  <c r="K13239" i="1"/>
  <c r="J13239" i="1"/>
  <c r="K13238" i="1"/>
  <c r="J13238" i="1"/>
  <c r="K13237" i="1"/>
  <c r="J13237" i="1"/>
  <c r="K13236" i="1"/>
  <c r="J13236" i="1"/>
  <c r="K13235" i="1"/>
  <c r="J13235" i="1"/>
  <c r="K13234" i="1"/>
  <c r="J13234" i="1"/>
  <c r="K13233" i="1"/>
  <c r="J13233" i="1"/>
  <c r="K13232" i="1"/>
  <c r="J13232" i="1"/>
  <c r="K13231" i="1"/>
  <c r="J13231" i="1"/>
  <c r="K13230" i="1"/>
  <c r="J13230" i="1"/>
  <c r="K13229" i="1"/>
  <c r="J13229" i="1"/>
  <c r="K13228" i="1"/>
  <c r="J13228" i="1"/>
  <c r="K13227" i="1"/>
  <c r="J13227" i="1"/>
  <c r="K13226" i="1"/>
  <c r="J13226" i="1"/>
  <c r="K13225" i="1"/>
  <c r="J13225" i="1"/>
  <c r="K13224" i="1"/>
  <c r="J13224" i="1"/>
  <c r="K13223" i="1"/>
  <c r="J13223" i="1"/>
  <c r="K13222" i="1"/>
  <c r="J13222" i="1"/>
  <c r="K13221" i="1"/>
  <c r="J13221" i="1"/>
  <c r="K13220" i="1"/>
  <c r="J13220" i="1"/>
  <c r="K13219" i="1"/>
  <c r="J13219" i="1"/>
  <c r="K13218" i="1"/>
  <c r="J13218" i="1"/>
  <c r="K13217" i="1"/>
  <c r="J13217" i="1"/>
  <c r="K13216" i="1"/>
  <c r="J13216" i="1"/>
  <c r="K13215" i="1"/>
  <c r="J13215" i="1"/>
  <c r="K13214" i="1"/>
  <c r="J13214" i="1"/>
  <c r="K13213" i="1"/>
  <c r="J13213" i="1"/>
  <c r="K13212" i="1"/>
  <c r="J13212" i="1"/>
  <c r="K13211" i="1"/>
  <c r="J13211" i="1"/>
  <c r="K13210" i="1"/>
  <c r="J13210" i="1"/>
  <c r="K13209" i="1"/>
  <c r="J13209" i="1"/>
  <c r="K13208" i="1"/>
  <c r="J13208" i="1"/>
  <c r="K13207" i="1"/>
  <c r="J13207" i="1"/>
  <c r="K13206" i="1"/>
  <c r="J13206" i="1"/>
  <c r="K13205" i="1"/>
  <c r="J13205" i="1"/>
  <c r="K13204" i="1"/>
  <c r="J13204" i="1"/>
  <c r="K13203" i="1"/>
  <c r="J13203" i="1"/>
  <c r="K13202" i="1"/>
  <c r="J13202" i="1"/>
  <c r="K13201" i="1"/>
  <c r="J13201" i="1"/>
  <c r="K13200" i="1"/>
  <c r="J13200" i="1"/>
  <c r="K13199" i="1"/>
  <c r="J13199" i="1"/>
  <c r="K13198" i="1"/>
  <c r="J13198" i="1"/>
  <c r="K13197" i="1"/>
  <c r="J13197" i="1"/>
  <c r="K13196" i="1"/>
  <c r="J13196" i="1"/>
  <c r="K13195" i="1"/>
  <c r="J13195" i="1"/>
  <c r="K13194" i="1"/>
  <c r="J13194" i="1"/>
  <c r="K13193" i="1"/>
  <c r="J13193" i="1"/>
  <c r="K13192" i="1"/>
  <c r="J13192" i="1"/>
  <c r="K13191" i="1"/>
  <c r="J13191" i="1"/>
  <c r="K13190" i="1"/>
  <c r="J13190" i="1"/>
  <c r="K13189" i="1"/>
  <c r="J13189" i="1"/>
  <c r="K13188" i="1"/>
  <c r="J13188" i="1"/>
  <c r="K13187" i="1"/>
  <c r="J13187" i="1"/>
  <c r="K13186" i="1"/>
  <c r="J13186" i="1"/>
  <c r="K13185" i="1"/>
  <c r="J13185" i="1"/>
  <c r="K13184" i="1"/>
  <c r="J13184" i="1"/>
  <c r="K13183" i="1"/>
  <c r="J13183" i="1"/>
  <c r="K13182" i="1"/>
  <c r="J13182" i="1"/>
  <c r="K13181" i="1"/>
  <c r="J13181" i="1"/>
  <c r="K13180" i="1"/>
  <c r="J13180" i="1"/>
  <c r="K13179" i="1"/>
  <c r="J13179" i="1"/>
  <c r="K13178" i="1"/>
  <c r="J13178" i="1"/>
  <c r="K13177" i="1"/>
  <c r="J13177" i="1"/>
  <c r="K13176" i="1"/>
  <c r="J13176" i="1"/>
  <c r="K13175" i="1"/>
  <c r="J13175" i="1"/>
  <c r="K13174" i="1"/>
  <c r="J13174" i="1"/>
  <c r="K13173" i="1"/>
  <c r="J13173" i="1"/>
  <c r="K13172" i="1"/>
  <c r="J13172" i="1"/>
  <c r="K13171" i="1"/>
  <c r="J13171" i="1"/>
  <c r="K13170" i="1"/>
  <c r="J13170" i="1"/>
  <c r="K13169" i="1"/>
  <c r="J13169" i="1"/>
  <c r="K13168" i="1"/>
  <c r="J13168" i="1"/>
  <c r="K13167" i="1"/>
  <c r="J13167" i="1"/>
  <c r="K13166" i="1"/>
  <c r="J13166" i="1"/>
  <c r="K13165" i="1"/>
  <c r="J13165" i="1"/>
  <c r="K13164" i="1"/>
  <c r="J13164" i="1"/>
  <c r="K13163" i="1"/>
  <c r="J13163" i="1"/>
  <c r="K13162" i="1"/>
  <c r="J13162" i="1"/>
  <c r="K13161" i="1"/>
  <c r="J13161" i="1"/>
  <c r="K13160" i="1"/>
  <c r="J13160" i="1"/>
  <c r="K13159" i="1"/>
  <c r="J13159" i="1"/>
  <c r="K13158" i="1"/>
  <c r="J13158" i="1"/>
  <c r="K13157" i="1"/>
  <c r="J13157" i="1"/>
  <c r="K13156" i="1"/>
  <c r="J13156" i="1"/>
  <c r="K13155" i="1"/>
  <c r="J13155" i="1"/>
  <c r="K13154" i="1"/>
  <c r="J13154" i="1"/>
  <c r="K13153" i="1"/>
  <c r="J13153" i="1"/>
  <c r="K13152" i="1"/>
  <c r="J13152" i="1"/>
  <c r="K13151" i="1"/>
  <c r="J13151" i="1"/>
  <c r="K13150" i="1"/>
  <c r="J13150" i="1"/>
  <c r="K13149" i="1"/>
  <c r="J13149" i="1"/>
  <c r="K13148" i="1"/>
  <c r="J13148" i="1"/>
  <c r="K13147" i="1"/>
  <c r="J13147" i="1"/>
  <c r="K13146" i="1"/>
  <c r="J13146" i="1"/>
  <c r="K13145" i="1"/>
  <c r="J13145" i="1"/>
  <c r="K13144" i="1"/>
  <c r="J13144" i="1"/>
  <c r="K13143" i="1"/>
  <c r="J13143" i="1"/>
  <c r="K13142" i="1"/>
  <c r="J13142" i="1"/>
  <c r="K13141" i="1"/>
  <c r="J13141" i="1"/>
  <c r="K13140" i="1"/>
  <c r="J13140" i="1"/>
  <c r="K13139" i="1"/>
  <c r="J13139" i="1"/>
  <c r="K13138" i="1"/>
  <c r="J13138" i="1"/>
  <c r="K13137" i="1"/>
  <c r="J13137" i="1"/>
  <c r="K13136" i="1"/>
  <c r="J13136" i="1"/>
  <c r="K13135" i="1"/>
  <c r="J13135" i="1"/>
  <c r="K13134" i="1"/>
  <c r="J13134" i="1"/>
  <c r="K13133" i="1"/>
  <c r="J13133" i="1"/>
  <c r="K13132" i="1"/>
  <c r="J13132" i="1"/>
  <c r="K13131" i="1"/>
  <c r="J13131" i="1"/>
  <c r="K13130" i="1"/>
  <c r="J13130" i="1"/>
  <c r="K13129" i="1"/>
  <c r="J13129" i="1"/>
  <c r="K13128" i="1"/>
  <c r="J13128" i="1"/>
  <c r="K13127" i="1"/>
  <c r="J13127" i="1"/>
  <c r="K13126" i="1"/>
  <c r="J13126" i="1"/>
  <c r="K13125" i="1"/>
  <c r="J13125" i="1"/>
  <c r="K13124" i="1"/>
  <c r="J13124" i="1"/>
  <c r="K13123" i="1"/>
  <c r="J13123" i="1"/>
  <c r="K13122" i="1"/>
  <c r="J13122" i="1"/>
  <c r="K13121" i="1"/>
  <c r="J13121" i="1"/>
  <c r="K13120" i="1"/>
  <c r="J13120" i="1"/>
  <c r="K13119" i="1"/>
  <c r="J13119" i="1"/>
  <c r="K13118" i="1"/>
  <c r="J13118" i="1"/>
  <c r="K13117" i="1"/>
  <c r="J13117" i="1"/>
  <c r="K13116" i="1"/>
  <c r="J13116" i="1"/>
  <c r="K13115" i="1"/>
  <c r="J13115" i="1"/>
  <c r="K13114" i="1"/>
  <c r="J13114" i="1"/>
  <c r="K13113" i="1"/>
  <c r="J13113" i="1"/>
  <c r="K13112" i="1"/>
  <c r="J13112" i="1"/>
  <c r="K13111" i="1"/>
  <c r="J13111" i="1"/>
  <c r="K13110" i="1"/>
  <c r="J13110" i="1"/>
  <c r="K13109" i="1"/>
  <c r="J13109" i="1"/>
  <c r="K13108" i="1"/>
  <c r="J13108" i="1"/>
  <c r="K13107" i="1"/>
  <c r="J13107" i="1"/>
  <c r="K13106" i="1"/>
  <c r="J13106" i="1"/>
  <c r="K13105" i="1"/>
  <c r="J13105" i="1"/>
  <c r="K13104" i="1"/>
  <c r="J13104" i="1"/>
  <c r="K13103" i="1"/>
  <c r="J13103" i="1"/>
  <c r="K13102" i="1"/>
  <c r="J13102" i="1"/>
  <c r="K13101" i="1"/>
  <c r="J13101" i="1"/>
  <c r="K13100" i="1"/>
  <c r="J13100" i="1"/>
  <c r="K13099" i="1"/>
  <c r="J13099" i="1"/>
  <c r="K13098" i="1"/>
  <c r="J13098" i="1"/>
  <c r="K13097" i="1"/>
  <c r="J13097" i="1"/>
  <c r="K13096" i="1"/>
  <c r="J13096" i="1"/>
  <c r="K13095" i="1"/>
  <c r="J13095" i="1"/>
  <c r="K13094" i="1"/>
  <c r="J13094" i="1"/>
  <c r="K13093" i="1"/>
  <c r="J13093" i="1"/>
  <c r="K13092" i="1"/>
  <c r="J13092" i="1"/>
  <c r="K13091" i="1"/>
  <c r="J13091" i="1"/>
  <c r="K13090" i="1"/>
  <c r="J13090" i="1"/>
  <c r="K13089" i="1"/>
  <c r="J13089" i="1"/>
  <c r="K13088" i="1"/>
  <c r="J13088" i="1"/>
  <c r="K13087" i="1"/>
  <c r="J13087" i="1"/>
  <c r="K13086" i="1"/>
  <c r="J13086" i="1"/>
  <c r="K13085" i="1"/>
  <c r="J13085" i="1"/>
  <c r="K13084" i="1"/>
  <c r="J13084" i="1"/>
  <c r="K13083" i="1"/>
  <c r="J13083" i="1"/>
  <c r="K13082" i="1"/>
  <c r="J13082" i="1"/>
  <c r="K13081" i="1"/>
  <c r="J13081" i="1"/>
  <c r="K13080" i="1"/>
  <c r="J13080" i="1"/>
  <c r="K13079" i="1"/>
  <c r="J13079" i="1"/>
  <c r="K13078" i="1"/>
  <c r="J13078" i="1"/>
  <c r="K13077" i="1"/>
  <c r="J13077" i="1"/>
  <c r="K13076" i="1"/>
  <c r="J13076" i="1"/>
  <c r="K13075" i="1"/>
  <c r="J13075" i="1"/>
  <c r="K13074" i="1"/>
  <c r="J13074" i="1"/>
  <c r="K13073" i="1"/>
  <c r="J13073" i="1"/>
  <c r="K13072" i="1"/>
  <c r="J13072" i="1"/>
  <c r="K13071" i="1"/>
  <c r="J13071" i="1"/>
  <c r="K13070" i="1"/>
  <c r="J13070" i="1"/>
  <c r="K13069" i="1"/>
  <c r="J13069" i="1"/>
  <c r="K13068" i="1"/>
  <c r="J13068" i="1"/>
  <c r="K13067" i="1"/>
  <c r="J13067" i="1"/>
  <c r="K13066" i="1"/>
  <c r="J13066" i="1"/>
  <c r="K13065" i="1"/>
  <c r="J13065" i="1"/>
  <c r="K13064" i="1"/>
  <c r="J13064" i="1"/>
  <c r="K13063" i="1"/>
  <c r="J13063" i="1"/>
  <c r="K13062" i="1"/>
  <c r="J13062" i="1"/>
  <c r="K13061" i="1"/>
  <c r="J13061" i="1"/>
  <c r="K13060" i="1"/>
  <c r="J13060" i="1"/>
  <c r="K13059" i="1"/>
  <c r="J13059" i="1"/>
  <c r="K13058" i="1"/>
  <c r="J13058" i="1"/>
  <c r="K13057" i="1"/>
  <c r="J13057" i="1"/>
  <c r="K13056" i="1"/>
  <c r="J13056" i="1"/>
  <c r="K13055" i="1"/>
  <c r="J13055" i="1"/>
  <c r="K13054" i="1"/>
  <c r="J13054" i="1"/>
  <c r="K13053" i="1"/>
  <c r="J13053" i="1"/>
  <c r="K13052" i="1"/>
  <c r="J13052" i="1"/>
  <c r="K13051" i="1"/>
  <c r="J13051" i="1"/>
  <c r="K13050" i="1"/>
  <c r="J13050" i="1"/>
  <c r="K13049" i="1"/>
  <c r="J13049" i="1"/>
  <c r="K13048" i="1"/>
  <c r="J13048" i="1"/>
  <c r="K13047" i="1"/>
  <c r="J13047" i="1"/>
  <c r="K13046" i="1"/>
  <c r="J13046" i="1"/>
  <c r="K13045" i="1"/>
  <c r="J13045" i="1"/>
  <c r="K13044" i="1"/>
  <c r="J13044" i="1"/>
  <c r="K13043" i="1"/>
  <c r="J13043" i="1"/>
  <c r="K13042" i="1"/>
  <c r="J13042" i="1"/>
  <c r="K13041" i="1"/>
  <c r="J13041" i="1"/>
  <c r="K13040" i="1"/>
  <c r="J13040" i="1"/>
  <c r="K13039" i="1"/>
  <c r="J13039" i="1"/>
  <c r="K13038" i="1"/>
  <c r="J13038" i="1"/>
  <c r="K13037" i="1"/>
  <c r="J13037" i="1"/>
  <c r="K13036" i="1"/>
  <c r="J13036" i="1"/>
  <c r="K13035" i="1"/>
  <c r="J13035" i="1"/>
  <c r="K13034" i="1"/>
  <c r="J13034" i="1"/>
  <c r="K13033" i="1"/>
  <c r="J13033" i="1"/>
  <c r="K13032" i="1"/>
  <c r="J13032" i="1"/>
  <c r="K13031" i="1"/>
  <c r="J13031" i="1"/>
  <c r="K13030" i="1"/>
  <c r="J13030" i="1"/>
  <c r="K13029" i="1"/>
  <c r="J13029" i="1"/>
  <c r="K13028" i="1"/>
  <c r="J13028" i="1"/>
  <c r="K13027" i="1"/>
  <c r="J13027" i="1"/>
  <c r="K13026" i="1"/>
  <c r="J13026" i="1"/>
  <c r="K13025" i="1"/>
  <c r="J13025" i="1"/>
  <c r="K13024" i="1"/>
  <c r="J13024" i="1"/>
  <c r="K13023" i="1"/>
  <c r="J13023" i="1"/>
  <c r="K13022" i="1"/>
  <c r="J13022" i="1"/>
  <c r="K13021" i="1"/>
  <c r="J13021" i="1"/>
  <c r="K13020" i="1"/>
  <c r="J13020" i="1"/>
  <c r="K13019" i="1"/>
  <c r="J13019" i="1"/>
  <c r="K13018" i="1"/>
  <c r="J13018" i="1"/>
  <c r="K13017" i="1"/>
  <c r="J13017" i="1"/>
  <c r="K13016" i="1"/>
  <c r="J13016" i="1"/>
  <c r="K13015" i="1"/>
  <c r="J13015" i="1"/>
  <c r="K13014" i="1"/>
  <c r="J13014" i="1"/>
  <c r="K13013" i="1"/>
  <c r="J13013" i="1"/>
  <c r="K13012" i="1"/>
  <c r="J13012" i="1"/>
  <c r="K13011" i="1"/>
  <c r="J13011" i="1"/>
  <c r="K13010" i="1"/>
  <c r="J13010" i="1"/>
  <c r="K13009" i="1"/>
  <c r="J13009" i="1"/>
  <c r="K13008" i="1"/>
  <c r="J13008" i="1"/>
  <c r="K13007" i="1"/>
  <c r="J13007" i="1"/>
  <c r="K13006" i="1"/>
  <c r="J13006" i="1"/>
  <c r="K13005" i="1"/>
  <c r="J13005" i="1"/>
  <c r="K13004" i="1"/>
  <c r="J13004" i="1"/>
  <c r="K13003" i="1"/>
  <c r="J13003" i="1"/>
  <c r="K13002" i="1"/>
  <c r="J13002" i="1"/>
  <c r="K13001" i="1"/>
  <c r="J13001" i="1"/>
  <c r="K13000" i="1"/>
  <c r="J13000" i="1"/>
  <c r="K12999" i="1"/>
  <c r="J12999" i="1"/>
  <c r="K12998" i="1"/>
  <c r="J12998" i="1"/>
  <c r="K12997" i="1"/>
  <c r="J12997" i="1"/>
  <c r="K12996" i="1"/>
  <c r="J12996" i="1"/>
  <c r="K12995" i="1"/>
  <c r="J12995" i="1"/>
  <c r="K12994" i="1"/>
  <c r="J12994" i="1"/>
  <c r="K12993" i="1"/>
  <c r="J12993" i="1"/>
  <c r="K12992" i="1"/>
  <c r="J12992" i="1"/>
  <c r="K12991" i="1"/>
  <c r="J12991" i="1"/>
  <c r="K12990" i="1"/>
  <c r="J12990" i="1"/>
  <c r="K12989" i="1"/>
  <c r="J12989" i="1"/>
  <c r="K12988" i="1"/>
  <c r="J12988" i="1"/>
  <c r="K12987" i="1"/>
  <c r="J12987" i="1"/>
  <c r="K12986" i="1"/>
  <c r="J12986" i="1"/>
  <c r="K12985" i="1"/>
  <c r="J12985" i="1"/>
  <c r="K12984" i="1"/>
  <c r="J12984" i="1"/>
  <c r="K12983" i="1"/>
  <c r="J12983" i="1"/>
  <c r="K12982" i="1"/>
  <c r="J12982" i="1"/>
  <c r="K12981" i="1"/>
  <c r="J12981" i="1"/>
  <c r="K12980" i="1"/>
  <c r="J12980" i="1"/>
  <c r="K12979" i="1"/>
  <c r="J12979" i="1"/>
  <c r="K12978" i="1"/>
  <c r="J12978" i="1"/>
  <c r="K12977" i="1"/>
  <c r="J12977" i="1"/>
  <c r="K12976" i="1"/>
  <c r="J12976" i="1"/>
  <c r="K12975" i="1"/>
  <c r="J12975" i="1"/>
  <c r="K12974" i="1"/>
  <c r="J12974" i="1"/>
  <c r="K12973" i="1"/>
  <c r="J12973" i="1"/>
  <c r="K12972" i="1"/>
  <c r="J12972" i="1"/>
  <c r="K12971" i="1"/>
  <c r="J12971" i="1"/>
  <c r="K12970" i="1"/>
  <c r="J12970" i="1"/>
  <c r="K12969" i="1"/>
  <c r="J12969" i="1"/>
  <c r="K12968" i="1"/>
  <c r="J12968" i="1"/>
  <c r="K12967" i="1"/>
  <c r="J12967" i="1"/>
  <c r="K12966" i="1"/>
  <c r="J12966" i="1"/>
  <c r="K12965" i="1"/>
  <c r="J12965" i="1"/>
  <c r="K12964" i="1"/>
  <c r="J12964" i="1"/>
  <c r="K12963" i="1"/>
  <c r="J12963" i="1"/>
  <c r="K12962" i="1"/>
  <c r="J12962" i="1"/>
  <c r="K12961" i="1"/>
  <c r="J12961" i="1"/>
  <c r="K12960" i="1"/>
  <c r="J12960" i="1"/>
  <c r="K12959" i="1"/>
  <c r="J12959" i="1"/>
  <c r="K12958" i="1"/>
  <c r="J12958" i="1"/>
  <c r="K12957" i="1"/>
  <c r="J12957" i="1"/>
  <c r="K12956" i="1"/>
  <c r="J12956" i="1"/>
  <c r="K12955" i="1"/>
  <c r="J12955" i="1"/>
  <c r="K12954" i="1"/>
  <c r="J12954" i="1"/>
  <c r="K12953" i="1"/>
  <c r="J12953" i="1"/>
  <c r="K12952" i="1"/>
  <c r="J12952" i="1"/>
  <c r="K12951" i="1"/>
  <c r="J12951" i="1"/>
  <c r="K12950" i="1"/>
  <c r="J12950" i="1"/>
  <c r="K12949" i="1"/>
  <c r="J12949" i="1"/>
  <c r="K12948" i="1"/>
  <c r="J12948" i="1"/>
  <c r="K12947" i="1"/>
  <c r="J12947" i="1"/>
  <c r="K12946" i="1"/>
  <c r="J12946" i="1"/>
  <c r="K12945" i="1"/>
  <c r="J12945" i="1"/>
  <c r="K12944" i="1"/>
  <c r="J12944" i="1"/>
  <c r="K12943" i="1"/>
  <c r="J12943" i="1"/>
  <c r="K12942" i="1"/>
  <c r="J12942" i="1"/>
  <c r="K12941" i="1"/>
  <c r="J12941" i="1"/>
  <c r="K12940" i="1"/>
  <c r="J12940" i="1"/>
  <c r="K12939" i="1"/>
  <c r="J12939" i="1"/>
  <c r="K12938" i="1"/>
  <c r="J12938" i="1"/>
  <c r="K12937" i="1"/>
  <c r="J12937" i="1"/>
  <c r="K12936" i="1"/>
  <c r="J12936" i="1"/>
  <c r="K12935" i="1"/>
  <c r="J12935" i="1"/>
  <c r="K12934" i="1"/>
  <c r="J12934" i="1"/>
  <c r="K12933" i="1"/>
  <c r="J12933" i="1"/>
  <c r="K12932" i="1"/>
  <c r="J12932" i="1"/>
  <c r="K12931" i="1"/>
  <c r="J12931" i="1"/>
  <c r="K12930" i="1"/>
  <c r="J12930" i="1"/>
  <c r="K12929" i="1"/>
  <c r="J12929" i="1"/>
  <c r="K12928" i="1"/>
  <c r="J12928" i="1"/>
  <c r="K12927" i="1"/>
  <c r="J12927" i="1"/>
  <c r="K12926" i="1"/>
  <c r="J12926" i="1"/>
  <c r="K12925" i="1"/>
  <c r="J12925" i="1"/>
  <c r="K12924" i="1"/>
  <c r="J12924" i="1"/>
  <c r="K12923" i="1"/>
  <c r="J12923" i="1"/>
  <c r="K12922" i="1"/>
  <c r="J12922" i="1"/>
  <c r="K12921" i="1"/>
  <c r="J12921" i="1"/>
  <c r="K12920" i="1"/>
  <c r="J12920" i="1"/>
  <c r="K12919" i="1"/>
  <c r="J12919" i="1"/>
  <c r="K12918" i="1"/>
  <c r="J12918" i="1"/>
  <c r="K12917" i="1"/>
  <c r="J12917" i="1"/>
  <c r="K12916" i="1"/>
  <c r="J12916" i="1"/>
  <c r="K12915" i="1"/>
  <c r="J12915" i="1"/>
  <c r="K12914" i="1"/>
  <c r="J12914" i="1"/>
  <c r="K12913" i="1"/>
  <c r="J12913" i="1"/>
  <c r="K12912" i="1"/>
  <c r="J12912" i="1"/>
  <c r="K12911" i="1"/>
  <c r="J12911" i="1"/>
  <c r="K12910" i="1"/>
  <c r="J12910" i="1"/>
  <c r="K12909" i="1"/>
  <c r="J12909" i="1"/>
  <c r="K12908" i="1"/>
  <c r="J12908" i="1"/>
  <c r="K12907" i="1"/>
  <c r="J12907" i="1"/>
  <c r="K12906" i="1"/>
  <c r="J12906" i="1"/>
  <c r="K12905" i="1"/>
  <c r="J12905" i="1"/>
  <c r="K12904" i="1"/>
  <c r="J12904" i="1"/>
  <c r="K12903" i="1"/>
  <c r="J12903" i="1"/>
  <c r="K12902" i="1"/>
  <c r="J12902" i="1"/>
  <c r="K12901" i="1"/>
  <c r="J12901" i="1"/>
  <c r="K12900" i="1"/>
  <c r="J12900" i="1"/>
  <c r="K12899" i="1"/>
  <c r="J12899" i="1"/>
  <c r="K12898" i="1"/>
  <c r="J12898" i="1"/>
  <c r="K12897" i="1"/>
  <c r="J12897" i="1"/>
  <c r="K12896" i="1"/>
  <c r="J12896" i="1"/>
  <c r="K12895" i="1"/>
  <c r="J12895" i="1"/>
  <c r="K12894" i="1"/>
  <c r="J12894" i="1"/>
  <c r="K12893" i="1"/>
  <c r="J12893" i="1"/>
  <c r="K12892" i="1"/>
  <c r="J12892" i="1"/>
  <c r="K12891" i="1"/>
  <c r="J12891" i="1"/>
  <c r="K12890" i="1"/>
  <c r="J12890" i="1"/>
  <c r="K12889" i="1"/>
  <c r="J12889" i="1"/>
  <c r="K12888" i="1"/>
  <c r="J12888" i="1"/>
  <c r="K12887" i="1"/>
  <c r="J12887" i="1"/>
  <c r="K12886" i="1"/>
  <c r="J12886" i="1"/>
  <c r="K12885" i="1"/>
  <c r="J12885" i="1"/>
  <c r="K12884" i="1"/>
  <c r="J12884" i="1"/>
  <c r="K12883" i="1"/>
  <c r="J12883" i="1"/>
  <c r="K12882" i="1"/>
  <c r="J12882" i="1"/>
  <c r="K12881" i="1"/>
  <c r="J12881" i="1"/>
  <c r="K12880" i="1"/>
  <c r="J12880" i="1"/>
  <c r="K12879" i="1"/>
  <c r="J12879" i="1"/>
  <c r="K12878" i="1"/>
  <c r="J12878" i="1"/>
  <c r="K12877" i="1"/>
  <c r="J12877" i="1"/>
  <c r="K12876" i="1"/>
  <c r="J12876" i="1"/>
  <c r="K12875" i="1"/>
  <c r="J12875" i="1"/>
  <c r="K12874" i="1"/>
  <c r="J12874" i="1"/>
  <c r="K12873" i="1"/>
  <c r="J12873" i="1"/>
  <c r="K12872" i="1"/>
  <c r="J12872" i="1"/>
  <c r="K12871" i="1"/>
  <c r="J12871" i="1"/>
  <c r="K12870" i="1"/>
  <c r="J12870" i="1"/>
  <c r="K12869" i="1"/>
  <c r="J12869" i="1"/>
  <c r="K12868" i="1"/>
  <c r="J12868" i="1"/>
  <c r="K12867" i="1"/>
  <c r="J12867" i="1"/>
  <c r="K12866" i="1"/>
  <c r="J12866" i="1"/>
  <c r="K12865" i="1"/>
  <c r="J12865" i="1"/>
  <c r="K12864" i="1"/>
  <c r="J12864" i="1"/>
  <c r="K12863" i="1"/>
  <c r="J12863" i="1"/>
  <c r="K12862" i="1"/>
  <c r="J12862" i="1"/>
  <c r="K12861" i="1"/>
  <c r="J12861" i="1"/>
  <c r="K12860" i="1"/>
  <c r="J12860" i="1"/>
  <c r="K12859" i="1"/>
  <c r="J12859" i="1"/>
  <c r="K12858" i="1"/>
  <c r="J12858" i="1"/>
  <c r="K12857" i="1"/>
  <c r="J12857" i="1"/>
  <c r="K12856" i="1"/>
  <c r="J12856" i="1"/>
  <c r="K12855" i="1"/>
  <c r="J12855" i="1"/>
  <c r="K12854" i="1"/>
  <c r="J12854" i="1"/>
  <c r="K12853" i="1"/>
  <c r="J12853" i="1"/>
  <c r="K12852" i="1"/>
  <c r="J12852" i="1"/>
  <c r="K12851" i="1"/>
  <c r="J12851" i="1"/>
  <c r="K12850" i="1"/>
  <c r="J12850" i="1"/>
  <c r="K12849" i="1"/>
  <c r="J12849" i="1"/>
  <c r="K12848" i="1"/>
  <c r="J12848" i="1"/>
  <c r="K12847" i="1"/>
  <c r="J12847" i="1"/>
  <c r="K12846" i="1"/>
  <c r="J12846" i="1"/>
  <c r="K12845" i="1"/>
  <c r="J12845" i="1"/>
  <c r="K12844" i="1"/>
  <c r="J12844" i="1"/>
  <c r="K12843" i="1"/>
  <c r="J12843" i="1"/>
  <c r="K12842" i="1"/>
  <c r="J12842" i="1"/>
  <c r="K12841" i="1"/>
  <c r="J12841" i="1"/>
  <c r="K12840" i="1"/>
  <c r="J12840" i="1"/>
  <c r="K12839" i="1"/>
  <c r="J12839" i="1"/>
  <c r="K12838" i="1"/>
  <c r="J12838" i="1"/>
  <c r="K12837" i="1"/>
  <c r="J12837" i="1"/>
  <c r="K12836" i="1"/>
  <c r="J12836" i="1"/>
  <c r="K12835" i="1"/>
  <c r="J12835" i="1"/>
  <c r="K12834" i="1"/>
  <c r="J12834" i="1"/>
  <c r="K12833" i="1"/>
  <c r="J12833" i="1"/>
  <c r="K12832" i="1"/>
  <c r="J12832" i="1"/>
  <c r="K12831" i="1"/>
  <c r="J12831" i="1"/>
  <c r="K12830" i="1"/>
  <c r="J12830" i="1"/>
  <c r="K12829" i="1"/>
  <c r="J12829" i="1"/>
  <c r="K12828" i="1"/>
  <c r="J12828" i="1"/>
  <c r="K12827" i="1"/>
  <c r="J12827" i="1"/>
  <c r="K12826" i="1"/>
  <c r="J12826" i="1"/>
  <c r="K12825" i="1"/>
  <c r="J12825" i="1"/>
  <c r="K12824" i="1"/>
  <c r="J12824" i="1"/>
  <c r="K12823" i="1"/>
  <c r="J12823" i="1"/>
  <c r="K12822" i="1"/>
  <c r="J12822" i="1"/>
  <c r="K12821" i="1"/>
  <c r="J12821" i="1"/>
  <c r="K12820" i="1"/>
  <c r="J12820" i="1"/>
  <c r="K12819" i="1"/>
  <c r="J12819" i="1"/>
  <c r="K12818" i="1"/>
  <c r="J12818" i="1"/>
  <c r="K12817" i="1"/>
  <c r="J12817" i="1"/>
  <c r="K12816" i="1"/>
  <c r="J12816" i="1"/>
  <c r="K12815" i="1"/>
  <c r="J12815" i="1"/>
  <c r="K12814" i="1"/>
  <c r="J12814" i="1"/>
  <c r="K12813" i="1"/>
  <c r="J12813" i="1"/>
  <c r="K12812" i="1"/>
  <c r="J12812" i="1"/>
  <c r="K12811" i="1"/>
  <c r="J12811" i="1"/>
  <c r="K12810" i="1"/>
  <c r="J12810" i="1"/>
  <c r="K12809" i="1"/>
  <c r="J12809" i="1"/>
  <c r="K12808" i="1"/>
  <c r="J12808" i="1"/>
  <c r="K12807" i="1"/>
  <c r="J12807" i="1"/>
  <c r="K12806" i="1"/>
  <c r="J12806" i="1"/>
  <c r="K12805" i="1"/>
  <c r="J12805" i="1"/>
  <c r="K12804" i="1"/>
  <c r="J12804" i="1"/>
  <c r="K12803" i="1"/>
  <c r="J12803" i="1"/>
  <c r="K12802" i="1"/>
  <c r="J12802" i="1"/>
  <c r="K12801" i="1"/>
  <c r="J12801" i="1"/>
  <c r="K12800" i="1"/>
  <c r="J12800" i="1"/>
  <c r="K12799" i="1"/>
  <c r="J12799" i="1"/>
  <c r="K12798" i="1"/>
  <c r="J12798" i="1"/>
  <c r="K12797" i="1"/>
  <c r="J12797" i="1"/>
  <c r="K12796" i="1"/>
  <c r="J12796" i="1"/>
  <c r="K12795" i="1"/>
  <c r="J12795" i="1"/>
  <c r="K12794" i="1"/>
  <c r="J12794" i="1"/>
  <c r="K12793" i="1"/>
  <c r="J12793" i="1"/>
  <c r="K12792" i="1"/>
  <c r="J12792" i="1"/>
  <c r="K12791" i="1"/>
  <c r="J12791" i="1"/>
  <c r="K12790" i="1"/>
  <c r="J12790" i="1"/>
  <c r="K12789" i="1"/>
  <c r="J12789" i="1"/>
  <c r="K12788" i="1"/>
  <c r="J12788" i="1"/>
  <c r="K12787" i="1"/>
  <c r="J12787" i="1"/>
  <c r="K12786" i="1"/>
  <c r="J12786" i="1"/>
  <c r="K12785" i="1"/>
  <c r="J12785" i="1"/>
  <c r="K12784" i="1"/>
  <c r="J12784" i="1"/>
  <c r="K12783" i="1"/>
  <c r="J12783" i="1"/>
  <c r="K12782" i="1"/>
  <c r="J12782" i="1"/>
  <c r="K12781" i="1"/>
  <c r="J12781" i="1"/>
  <c r="K12780" i="1"/>
  <c r="J12780" i="1"/>
  <c r="K12779" i="1"/>
  <c r="J12779" i="1"/>
  <c r="K12778" i="1"/>
  <c r="J12778" i="1"/>
  <c r="K12777" i="1"/>
  <c r="J12777" i="1"/>
  <c r="K12776" i="1"/>
  <c r="J12776" i="1"/>
  <c r="K12775" i="1"/>
  <c r="J12775" i="1"/>
  <c r="K12774" i="1"/>
  <c r="J12774" i="1"/>
  <c r="K12773" i="1"/>
  <c r="J12773" i="1"/>
  <c r="K12772" i="1"/>
  <c r="J12772" i="1"/>
  <c r="K12771" i="1"/>
  <c r="J12771" i="1"/>
  <c r="K12770" i="1"/>
  <c r="J12770" i="1"/>
  <c r="K12769" i="1"/>
  <c r="J12769" i="1"/>
  <c r="K12768" i="1"/>
  <c r="J12768" i="1"/>
  <c r="K12767" i="1"/>
  <c r="J12767" i="1"/>
  <c r="K12766" i="1"/>
  <c r="J12766" i="1"/>
  <c r="K12765" i="1"/>
  <c r="J12765" i="1"/>
  <c r="K12764" i="1"/>
  <c r="J12764" i="1"/>
  <c r="K12763" i="1"/>
  <c r="J12763" i="1"/>
  <c r="K12762" i="1"/>
  <c r="J12762" i="1"/>
  <c r="K12761" i="1"/>
  <c r="J12761" i="1"/>
  <c r="K12760" i="1"/>
  <c r="J12760" i="1"/>
  <c r="K12759" i="1"/>
  <c r="J12759" i="1"/>
  <c r="K12758" i="1"/>
  <c r="J12758" i="1"/>
  <c r="K12757" i="1"/>
  <c r="J12757" i="1"/>
  <c r="K12756" i="1"/>
  <c r="J12756" i="1"/>
  <c r="K12755" i="1"/>
  <c r="J12755" i="1"/>
  <c r="K12754" i="1"/>
  <c r="J12754" i="1"/>
  <c r="K12753" i="1"/>
  <c r="J12753" i="1"/>
  <c r="K12752" i="1"/>
  <c r="J12752" i="1"/>
  <c r="K12751" i="1"/>
  <c r="J12751" i="1"/>
  <c r="K12750" i="1"/>
  <c r="J12750" i="1"/>
  <c r="K12749" i="1"/>
  <c r="J12749" i="1"/>
  <c r="K12748" i="1"/>
  <c r="J12748" i="1"/>
  <c r="K12747" i="1"/>
  <c r="J12747" i="1"/>
  <c r="K12746" i="1"/>
  <c r="J12746" i="1"/>
  <c r="K12745" i="1"/>
  <c r="J12745" i="1"/>
  <c r="K12744" i="1"/>
  <c r="J12744" i="1"/>
  <c r="K12743" i="1"/>
  <c r="J12743" i="1"/>
  <c r="K12742" i="1"/>
  <c r="J12742" i="1"/>
  <c r="K12741" i="1"/>
  <c r="J12741" i="1"/>
  <c r="K12740" i="1"/>
  <c r="J12740" i="1"/>
  <c r="K12739" i="1"/>
  <c r="J12739" i="1"/>
  <c r="K12738" i="1"/>
  <c r="J12738" i="1"/>
  <c r="K12737" i="1"/>
  <c r="J12737" i="1"/>
  <c r="K12736" i="1"/>
  <c r="J12736" i="1"/>
  <c r="K12735" i="1"/>
  <c r="J12735" i="1"/>
  <c r="K12734" i="1"/>
  <c r="J12734" i="1"/>
  <c r="K12733" i="1"/>
  <c r="J12733" i="1"/>
  <c r="K12732" i="1"/>
  <c r="J12732" i="1"/>
  <c r="K12731" i="1"/>
  <c r="J12731" i="1"/>
  <c r="K12730" i="1"/>
  <c r="J12730" i="1"/>
  <c r="K12729" i="1"/>
  <c r="J12729" i="1"/>
  <c r="K12728" i="1"/>
  <c r="J12728" i="1"/>
  <c r="K12727" i="1"/>
  <c r="J12727" i="1"/>
  <c r="K12726" i="1"/>
  <c r="J12726" i="1"/>
  <c r="K12725" i="1"/>
  <c r="J12725" i="1"/>
  <c r="K12724" i="1"/>
  <c r="J12724" i="1"/>
  <c r="K12723" i="1"/>
  <c r="J12723" i="1"/>
  <c r="K12722" i="1"/>
  <c r="J12722" i="1"/>
  <c r="K12721" i="1"/>
  <c r="J12721" i="1"/>
  <c r="K12720" i="1"/>
  <c r="J12720" i="1"/>
  <c r="K12719" i="1"/>
  <c r="J12719" i="1"/>
  <c r="K12718" i="1"/>
  <c r="J12718" i="1"/>
  <c r="K12717" i="1"/>
  <c r="J12717" i="1"/>
  <c r="K12716" i="1"/>
  <c r="J12716" i="1"/>
  <c r="K12715" i="1"/>
  <c r="J12715" i="1"/>
  <c r="K12714" i="1"/>
  <c r="J12714" i="1"/>
  <c r="K12713" i="1"/>
  <c r="J12713" i="1"/>
  <c r="K12712" i="1"/>
  <c r="J12712" i="1"/>
  <c r="K12711" i="1"/>
  <c r="J12711" i="1"/>
  <c r="K12710" i="1"/>
  <c r="J12710" i="1"/>
  <c r="K12709" i="1"/>
  <c r="J12709" i="1"/>
  <c r="K12708" i="1"/>
  <c r="J12708" i="1"/>
  <c r="K12707" i="1"/>
  <c r="J12707" i="1"/>
  <c r="K12706" i="1"/>
  <c r="J12706" i="1"/>
  <c r="K12705" i="1"/>
  <c r="J12705" i="1"/>
  <c r="K12704" i="1"/>
  <c r="J12704" i="1"/>
  <c r="K12703" i="1"/>
  <c r="J12703" i="1"/>
  <c r="K12702" i="1"/>
  <c r="J12702" i="1"/>
  <c r="K12701" i="1"/>
  <c r="J12701" i="1"/>
  <c r="K12700" i="1"/>
  <c r="J12700" i="1"/>
  <c r="K12699" i="1"/>
  <c r="J12699" i="1"/>
  <c r="K12698" i="1"/>
  <c r="J12698" i="1"/>
  <c r="K12697" i="1"/>
  <c r="J12697" i="1"/>
  <c r="K12696" i="1"/>
  <c r="J12696" i="1"/>
  <c r="K12695" i="1"/>
  <c r="J12695" i="1"/>
  <c r="K12694" i="1"/>
  <c r="J12694" i="1"/>
  <c r="K12693" i="1"/>
  <c r="J12693" i="1"/>
  <c r="K12692" i="1"/>
  <c r="J12692" i="1"/>
  <c r="K12691" i="1"/>
  <c r="J12691" i="1"/>
  <c r="K12690" i="1"/>
  <c r="J12690" i="1"/>
  <c r="K12689" i="1"/>
  <c r="J12689" i="1"/>
  <c r="K12688" i="1"/>
  <c r="J12688" i="1"/>
  <c r="K12687" i="1"/>
  <c r="J12687" i="1"/>
  <c r="K12686" i="1"/>
  <c r="J12686" i="1"/>
  <c r="K12685" i="1"/>
  <c r="J12685" i="1"/>
  <c r="K12684" i="1"/>
  <c r="J12684" i="1"/>
  <c r="K12683" i="1"/>
  <c r="J12683" i="1"/>
  <c r="K12682" i="1"/>
  <c r="J12682" i="1"/>
  <c r="K12681" i="1"/>
  <c r="J12681" i="1"/>
  <c r="K12680" i="1"/>
  <c r="J12680" i="1"/>
  <c r="K12679" i="1"/>
  <c r="J12679" i="1"/>
  <c r="K12678" i="1"/>
  <c r="J12678" i="1"/>
  <c r="K12677" i="1"/>
  <c r="J12677" i="1"/>
  <c r="K12676" i="1"/>
  <c r="J12676" i="1"/>
  <c r="K12675" i="1"/>
  <c r="J12675" i="1"/>
  <c r="K12674" i="1"/>
  <c r="J12674" i="1"/>
  <c r="K12673" i="1"/>
  <c r="J12673" i="1"/>
  <c r="K12672" i="1"/>
  <c r="J12672" i="1"/>
  <c r="K12671" i="1"/>
  <c r="J12671" i="1"/>
  <c r="K12670" i="1"/>
  <c r="J12670" i="1"/>
  <c r="K12669" i="1"/>
  <c r="J12669" i="1"/>
  <c r="K12668" i="1"/>
  <c r="J12668" i="1"/>
  <c r="K12667" i="1"/>
  <c r="J12667" i="1"/>
  <c r="K12666" i="1"/>
  <c r="J12666" i="1"/>
  <c r="K12665" i="1"/>
  <c r="J12665" i="1"/>
  <c r="K12664" i="1"/>
  <c r="J12664" i="1"/>
  <c r="K12663" i="1"/>
  <c r="J12663" i="1"/>
  <c r="K12662" i="1"/>
  <c r="J12662" i="1"/>
  <c r="K12661" i="1"/>
  <c r="J12661" i="1"/>
  <c r="K12660" i="1"/>
  <c r="J12660" i="1"/>
  <c r="K12659" i="1"/>
  <c r="J12659" i="1"/>
  <c r="K12658" i="1"/>
  <c r="J12658" i="1"/>
  <c r="K12657" i="1"/>
  <c r="J12657" i="1"/>
  <c r="K12656" i="1"/>
  <c r="J12656" i="1"/>
  <c r="K12655" i="1"/>
  <c r="J12655" i="1"/>
  <c r="K12654" i="1"/>
  <c r="J12654" i="1"/>
  <c r="K12653" i="1"/>
  <c r="J12653" i="1"/>
  <c r="K12652" i="1"/>
  <c r="J12652" i="1"/>
  <c r="K12651" i="1"/>
  <c r="J12651" i="1"/>
  <c r="K12650" i="1"/>
  <c r="J12650" i="1"/>
  <c r="K12649" i="1"/>
  <c r="J12649" i="1"/>
  <c r="K12648" i="1"/>
  <c r="J12648" i="1"/>
  <c r="K12647" i="1"/>
  <c r="J12647" i="1"/>
  <c r="K12646" i="1"/>
  <c r="J12646" i="1"/>
  <c r="K12645" i="1"/>
  <c r="J12645" i="1"/>
  <c r="K12644" i="1"/>
  <c r="J12644" i="1"/>
  <c r="K12643" i="1"/>
  <c r="J12643" i="1"/>
  <c r="K12642" i="1"/>
  <c r="J12642" i="1"/>
  <c r="K12641" i="1"/>
  <c r="J12641" i="1"/>
  <c r="K12640" i="1"/>
  <c r="J12640" i="1"/>
  <c r="K12639" i="1"/>
  <c r="J12639" i="1"/>
  <c r="K12638" i="1"/>
  <c r="J12638" i="1"/>
  <c r="K12637" i="1"/>
  <c r="J12637" i="1"/>
  <c r="K12636" i="1"/>
  <c r="J12636" i="1"/>
  <c r="K12635" i="1"/>
  <c r="J12635" i="1"/>
  <c r="K12634" i="1"/>
  <c r="J12634" i="1"/>
  <c r="K12633" i="1"/>
  <c r="J12633" i="1"/>
  <c r="K12632" i="1"/>
  <c r="J12632" i="1"/>
  <c r="K12631" i="1"/>
  <c r="J12631" i="1"/>
  <c r="K12630" i="1"/>
  <c r="J12630" i="1"/>
  <c r="K12629" i="1"/>
  <c r="J12629" i="1"/>
  <c r="K12628" i="1"/>
  <c r="J12628" i="1"/>
  <c r="K12627" i="1"/>
  <c r="J12627" i="1"/>
  <c r="K12626" i="1"/>
  <c r="J12626" i="1"/>
  <c r="K12625" i="1"/>
  <c r="J12625" i="1"/>
  <c r="K12624" i="1"/>
  <c r="J12624" i="1"/>
  <c r="K12623" i="1"/>
  <c r="J12623" i="1"/>
  <c r="K12622" i="1"/>
  <c r="J12622" i="1"/>
  <c r="K12621" i="1"/>
  <c r="J12621" i="1"/>
  <c r="K12620" i="1"/>
  <c r="J12620" i="1"/>
  <c r="K12619" i="1"/>
  <c r="J12619" i="1"/>
  <c r="K12618" i="1"/>
  <c r="J12618" i="1"/>
  <c r="K12617" i="1"/>
  <c r="J12617" i="1"/>
  <c r="K12616" i="1"/>
  <c r="J12616" i="1"/>
  <c r="K12615" i="1"/>
  <c r="J12615" i="1"/>
  <c r="K12614" i="1"/>
  <c r="J12614" i="1"/>
  <c r="K12613" i="1"/>
  <c r="J12613" i="1"/>
  <c r="K12612" i="1"/>
  <c r="J12612" i="1"/>
  <c r="K12611" i="1"/>
  <c r="J12611" i="1"/>
  <c r="K12610" i="1"/>
  <c r="J12610" i="1"/>
  <c r="K12609" i="1"/>
  <c r="J12609" i="1"/>
  <c r="K12608" i="1"/>
  <c r="J12608" i="1"/>
  <c r="K12607" i="1"/>
  <c r="J12607" i="1"/>
  <c r="K12606" i="1"/>
  <c r="J12606" i="1"/>
  <c r="K12605" i="1"/>
  <c r="J12605" i="1"/>
  <c r="K12604" i="1"/>
  <c r="J12604" i="1"/>
  <c r="K12603" i="1"/>
  <c r="J12603" i="1"/>
  <c r="K12602" i="1"/>
  <c r="J12602" i="1"/>
  <c r="K12601" i="1"/>
  <c r="J12601" i="1"/>
  <c r="K12600" i="1"/>
  <c r="J12600" i="1"/>
  <c r="K12599" i="1"/>
  <c r="J12599" i="1"/>
  <c r="K12598" i="1"/>
  <c r="J12598" i="1"/>
  <c r="K12597" i="1"/>
  <c r="J12597" i="1"/>
  <c r="K12596" i="1"/>
  <c r="J12596" i="1"/>
  <c r="K12595" i="1"/>
  <c r="J12595" i="1"/>
  <c r="K12594" i="1"/>
  <c r="J12594" i="1"/>
  <c r="K12593" i="1"/>
  <c r="J12593" i="1"/>
  <c r="K12592" i="1"/>
  <c r="J12592" i="1"/>
  <c r="K12591" i="1"/>
  <c r="J12591" i="1"/>
  <c r="K12590" i="1"/>
  <c r="J12590" i="1"/>
  <c r="K12589" i="1"/>
  <c r="J12589" i="1"/>
  <c r="K12588" i="1"/>
  <c r="J12588" i="1"/>
  <c r="K12587" i="1"/>
  <c r="J12587" i="1"/>
  <c r="K12586" i="1"/>
  <c r="J12586" i="1"/>
  <c r="K12585" i="1"/>
  <c r="J12585" i="1"/>
  <c r="K12584" i="1"/>
  <c r="J12584" i="1"/>
  <c r="K12583" i="1"/>
  <c r="J12583" i="1"/>
  <c r="K12582" i="1"/>
  <c r="J12582" i="1"/>
  <c r="K12581" i="1"/>
  <c r="J12581" i="1"/>
  <c r="K12580" i="1"/>
  <c r="J12580" i="1"/>
  <c r="K12579" i="1"/>
  <c r="J12579" i="1"/>
  <c r="K12578" i="1"/>
  <c r="J12578" i="1"/>
  <c r="K12577" i="1"/>
  <c r="J12577" i="1"/>
  <c r="K12576" i="1"/>
  <c r="J12576" i="1"/>
  <c r="K12575" i="1"/>
  <c r="J12575" i="1"/>
  <c r="K12574" i="1"/>
  <c r="J12574" i="1"/>
  <c r="K12573" i="1"/>
  <c r="J12573" i="1"/>
  <c r="K12572" i="1"/>
  <c r="J12572" i="1"/>
  <c r="K12571" i="1"/>
  <c r="J12571" i="1"/>
  <c r="K12570" i="1"/>
  <c r="J12570" i="1"/>
  <c r="K12569" i="1"/>
  <c r="J12569" i="1"/>
  <c r="K12568" i="1"/>
  <c r="J12568" i="1"/>
  <c r="K12567" i="1"/>
  <c r="J12567" i="1"/>
  <c r="K12566" i="1"/>
  <c r="J12566" i="1"/>
  <c r="K12565" i="1"/>
  <c r="J12565" i="1"/>
  <c r="K12564" i="1"/>
  <c r="J12564" i="1"/>
  <c r="K12563" i="1"/>
  <c r="J12563" i="1"/>
  <c r="K12562" i="1"/>
  <c r="J12562" i="1"/>
  <c r="K12561" i="1"/>
  <c r="J12561" i="1"/>
  <c r="K12560" i="1"/>
  <c r="J12560" i="1"/>
  <c r="K12559" i="1"/>
  <c r="J12559" i="1"/>
  <c r="K12558" i="1"/>
  <c r="J12558" i="1"/>
  <c r="K12557" i="1"/>
  <c r="J12557" i="1"/>
  <c r="K12556" i="1"/>
  <c r="J12556" i="1"/>
  <c r="K12555" i="1"/>
  <c r="J12555" i="1"/>
  <c r="K12554" i="1"/>
  <c r="J12554" i="1"/>
  <c r="K12553" i="1"/>
  <c r="J12553" i="1"/>
  <c r="K12552" i="1"/>
  <c r="J12552" i="1"/>
  <c r="K12551" i="1"/>
  <c r="J12551" i="1"/>
  <c r="K12550" i="1"/>
  <c r="J12550" i="1"/>
  <c r="K12549" i="1"/>
  <c r="J12549" i="1"/>
  <c r="K12548" i="1"/>
  <c r="J12548" i="1"/>
  <c r="K12547" i="1"/>
  <c r="J12547" i="1"/>
  <c r="K12546" i="1"/>
  <c r="J12546" i="1"/>
  <c r="K12545" i="1"/>
  <c r="J12545" i="1"/>
  <c r="K12544" i="1"/>
  <c r="J12544" i="1"/>
  <c r="K12543" i="1"/>
  <c r="J12543" i="1"/>
  <c r="K12542" i="1"/>
  <c r="J12542" i="1"/>
  <c r="K12541" i="1"/>
  <c r="J12541" i="1"/>
  <c r="K12540" i="1"/>
  <c r="J12540" i="1"/>
  <c r="K12539" i="1"/>
  <c r="J12539" i="1"/>
  <c r="K12538" i="1"/>
  <c r="J12538" i="1"/>
  <c r="K12537" i="1"/>
  <c r="J12537" i="1"/>
  <c r="K12536" i="1"/>
  <c r="J12536" i="1"/>
  <c r="K12535" i="1"/>
  <c r="J12535" i="1"/>
  <c r="K12534" i="1"/>
  <c r="J12534" i="1"/>
  <c r="K12533" i="1"/>
  <c r="J12533" i="1"/>
  <c r="K12532" i="1"/>
  <c r="J12532" i="1"/>
  <c r="K12531" i="1"/>
  <c r="J12531" i="1"/>
  <c r="K12530" i="1"/>
  <c r="J12530" i="1"/>
  <c r="K12529" i="1"/>
  <c r="J12529" i="1"/>
  <c r="K12528" i="1"/>
  <c r="J12528" i="1"/>
  <c r="K12527" i="1"/>
  <c r="J12527" i="1"/>
  <c r="K12526" i="1"/>
  <c r="J12526" i="1"/>
  <c r="K12525" i="1"/>
  <c r="J12525" i="1"/>
  <c r="K12524" i="1"/>
  <c r="J12524" i="1"/>
  <c r="K12523" i="1"/>
  <c r="J12523" i="1"/>
  <c r="K12522" i="1"/>
  <c r="J12522" i="1"/>
  <c r="K12521" i="1"/>
  <c r="J12521" i="1"/>
  <c r="K12520" i="1"/>
  <c r="J12520" i="1"/>
  <c r="K12519" i="1"/>
  <c r="J12519" i="1"/>
  <c r="K12518" i="1"/>
  <c r="J12518" i="1"/>
  <c r="K12517" i="1"/>
  <c r="J12517" i="1"/>
  <c r="K12516" i="1"/>
  <c r="J12516" i="1"/>
  <c r="K12515" i="1"/>
  <c r="J12515" i="1"/>
  <c r="K12514" i="1"/>
  <c r="J12514" i="1"/>
  <c r="K12513" i="1"/>
  <c r="J12513" i="1"/>
  <c r="K12512" i="1"/>
  <c r="J12512" i="1"/>
  <c r="K12511" i="1"/>
  <c r="J12511" i="1"/>
  <c r="K12510" i="1"/>
  <c r="J12510" i="1"/>
  <c r="K12509" i="1"/>
  <c r="J12509" i="1"/>
  <c r="K12508" i="1"/>
  <c r="J12508" i="1"/>
  <c r="K12507" i="1"/>
  <c r="J12507" i="1"/>
  <c r="K12506" i="1"/>
  <c r="J12506" i="1"/>
  <c r="K12505" i="1"/>
  <c r="J12505" i="1"/>
  <c r="K12504" i="1"/>
  <c r="J12504" i="1"/>
  <c r="K12503" i="1"/>
  <c r="J12503" i="1"/>
  <c r="K12502" i="1"/>
  <c r="J12502" i="1"/>
  <c r="K12501" i="1"/>
  <c r="J12501" i="1"/>
  <c r="K12500" i="1"/>
  <c r="J12500" i="1"/>
  <c r="K12499" i="1"/>
  <c r="J12499" i="1"/>
  <c r="K12498" i="1"/>
  <c r="J12498" i="1"/>
  <c r="K12497" i="1"/>
  <c r="J12497" i="1"/>
  <c r="K12496" i="1"/>
  <c r="J12496" i="1"/>
  <c r="K12495" i="1"/>
  <c r="J12495" i="1"/>
  <c r="K12494" i="1"/>
  <c r="J12494" i="1"/>
  <c r="K12493" i="1"/>
  <c r="J12493" i="1"/>
  <c r="K12492" i="1"/>
  <c r="J12492" i="1"/>
  <c r="K12491" i="1"/>
  <c r="J12491" i="1"/>
  <c r="K12490" i="1"/>
  <c r="J12490" i="1"/>
  <c r="K12489" i="1"/>
  <c r="J12489" i="1"/>
  <c r="K12488" i="1"/>
  <c r="J12488" i="1"/>
  <c r="K12487" i="1"/>
  <c r="J12487" i="1"/>
  <c r="K12486" i="1"/>
  <c r="J12486" i="1"/>
  <c r="K12485" i="1"/>
  <c r="J12485" i="1"/>
  <c r="K12484" i="1"/>
  <c r="J12484" i="1"/>
  <c r="K12483" i="1"/>
  <c r="J12483" i="1"/>
  <c r="K12482" i="1"/>
  <c r="J12482" i="1"/>
  <c r="K12481" i="1"/>
  <c r="J12481" i="1"/>
  <c r="K12480" i="1"/>
  <c r="J12480" i="1"/>
  <c r="K12479" i="1"/>
  <c r="J12479" i="1"/>
  <c r="K12478" i="1"/>
  <c r="J12478" i="1"/>
  <c r="K12477" i="1"/>
  <c r="J12477" i="1"/>
  <c r="K12476" i="1"/>
  <c r="J12476" i="1"/>
  <c r="K12475" i="1"/>
  <c r="J12475" i="1"/>
  <c r="K12474" i="1"/>
  <c r="J12474" i="1"/>
  <c r="K12473" i="1"/>
  <c r="J12473" i="1"/>
  <c r="K12472" i="1"/>
  <c r="J12472" i="1"/>
  <c r="K12471" i="1"/>
  <c r="J12471" i="1"/>
  <c r="K12470" i="1"/>
  <c r="J12470" i="1"/>
  <c r="K12469" i="1"/>
  <c r="J12469" i="1"/>
  <c r="K12468" i="1"/>
  <c r="J12468" i="1"/>
  <c r="K12467" i="1"/>
  <c r="J12467" i="1"/>
  <c r="K12466" i="1"/>
  <c r="J12466" i="1"/>
  <c r="K12465" i="1"/>
  <c r="J12465" i="1"/>
  <c r="K12464" i="1"/>
  <c r="J12464" i="1"/>
  <c r="K12463" i="1"/>
  <c r="J12463" i="1"/>
  <c r="K12462" i="1"/>
  <c r="J12462" i="1"/>
  <c r="K12461" i="1"/>
  <c r="J12461" i="1"/>
  <c r="K12460" i="1"/>
  <c r="J12460" i="1"/>
  <c r="K12459" i="1"/>
  <c r="J12459" i="1"/>
  <c r="K12458" i="1"/>
  <c r="J12458" i="1"/>
  <c r="K12457" i="1"/>
  <c r="J12457" i="1"/>
  <c r="K12456" i="1"/>
  <c r="J12456" i="1"/>
  <c r="K12455" i="1"/>
  <c r="J12455" i="1"/>
  <c r="K12454" i="1"/>
  <c r="J12454" i="1"/>
  <c r="K12453" i="1"/>
  <c r="J12453" i="1"/>
  <c r="K12452" i="1"/>
  <c r="J12452" i="1"/>
  <c r="K12451" i="1"/>
  <c r="J12451" i="1"/>
  <c r="K12450" i="1"/>
  <c r="J12450" i="1"/>
  <c r="K12449" i="1"/>
  <c r="J12449" i="1"/>
  <c r="K12448" i="1"/>
  <c r="J12448" i="1"/>
  <c r="K12447" i="1"/>
  <c r="J12447" i="1"/>
  <c r="K12446" i="1"/>
  <c r="J12446" i="1"/>
  <c r="K12445" i="1"/>
  <c r="J12445" i="1"/>
  <c r="K12444" i="1"/>
  <c r="J12444" i="1"/>
  <c r="K12443" i="1"/>
  <c r="J12443" i="1"/>
  <c r="K12442" i="1"/>
  <c r="J12442" i="1"/>
  <c r="K12441" i="1"/>
  <c r="J12441" i="1"/>
  <c r="K12440" i="1"/>
  <c r="J12440" i="1"/>
  <c r="K12439" i="1"/>
  <c r="J12439" i="1"/>
  <c r="K12438" i="1"/>
  <c r="J12438" i="1"/>
  <c r="K12437" i="1"/>
  <c r="J12437" i="1"/>
  <c r="K12436" i="1"/>
  <c r="J12436" i="1"/>
  <c r="K12435" i="1"/>
  <c r="J12435" i="1"/>
  <c r="K12434" i="1"/>
  <c r="J12434" i="1"/>
  <c r="K12433" i="1"/>
  <c r="J12433" i="1"/>
  <c r="K12432" i="1"/>
  <c r="J12432" i="1"/>
  <c r="K12431" i="1"/>
  <c r="J12431" i="1"/>
  <c r="K12430" i="1"/>
  <c r="J12430" i="1"/>
  <c r="K12429" i="1"/>
  <c r="J12429" i="1"/>
  <c r="K12428" i="1"/>
  <c r="J12428" i="1"/>
  <c r="K12427" i="1"/>
  <c r="J12427" i="1"/>
  <c r="K12426" i="1"/>
  <c r="J12426" i="1"/>
  <c r="K12425" i="1"/>
  <c r="J12425" i="1"/>
  <c r="K12424" i="1"/>
  <c r="J12424" i="1"/>
  <c r="K12423" i="1"/>
  <c r="J12423" i="1"/>
  <c r="K12422" i="1"/>
  <c r="J12422" i="1"/>
  <c r="K12421" i="1"/>
  <c r="J12421" i="1"/>
  <c r="K12420" i="1"/>
  <c r="J12420" i="1"/>
  <c r="K12419" i="1"/>
  <c r="J12419" i="1"/>
  <c r="K12418" i="1"/>
  <c r="J12418" i="1"/>
  <c r="K12417" i="1"/>
  <c r="J12417" i="1"/>
  <c r="K12416" i="1"/>
  <c r="J12416" i="1"/>
  <c r="K12415" i="1"/>
  <c r="J12415" i="1"/>
  <c r="K12414" i="1"/>
  <c r="J12414" i="1"/>
  <c r="K12413" i="1"/>
  <c r="J12413" i="1"/>
  <c r="K12412" i="1"/>
  <c r="J12412" i="1"/>
  <c r="K12411" i="1"/>
  <c r="J12411" i="1"/>
  <c r="K12410" i="1"/>
  <c r="J12410" i="1"/>
  <c r="K12409" i="1"/>
  <c r="J12409" i="1"/>
  <c r="K12408" i="1"/>
  <c r="J12408" i="1"/>
  <c r="K12407" i="1"/>
  <c r="J12407" i="1"/>
  <c r="K12406" i="1"/>
  <c r="J12406" i="1"/>
  <c r="K12405" i="1"/>
  <c r="J12405" i="1"/>
  <c r="K12404" i="1"/>
  <c r="J12404" i="1"/>
  <c r="K12403" i="1"/>
  <c r="J12403" i="1"/>
  <c r="K12402" i="1"/>
  <c r="J12402" i="1"/>
  <c r="K12401" i="1"/>
  <c r="J12401" i="1"/>
  <c r="K12400" i="1"/>
  <c r="J12400" i="1"/>
  <c r="K12399" i="1"/>
  <c r="J12399" i="1"/>
  <c r="K12398" i="1"/>
  <c r="J12398" i="1"/>
  <c r="K12397" i="1"/>
  <c r="J12397" i="1"/>
  <c r="K12396" i="1"/>
  <c r="J12396" i="1"/>
  <c r="K12395" i="1"/>
  <c r="J12395" i="1"/>
  <c r="K12394" i="1"/>
  <c r="J12394" i="1"/>
  <c r="K12393" i="1"/>
  <c r="J12393" i="1"/>
  <c r="K12392" i="1"/>
  <c r="J12392" i="1"/>
  <c r="K12391" i="1"/>
  <c r="J12391" i="1"/>
  <c r="K12390" i="1"/>
  <c r="J12390" i="1"/>
  <c r="K12389" i="1"/>
  <c r="J12389" i="1"/>
  <c r="K12388" i="1"/>
  <c r="J12388" i="1"/>
  <c r="K12387" i="1"/>
  <c r="J12387" i="1"/>
  <c r="K12386" i="1"/>
  <c r="J12386" i="1"/>
  <c r="K12385" i="1"/>
  <c r="J12385" i="1"/>
  <c r="K12384" i="1"/>
  <c r="J12384" i="1"/>
  <c r="K12383" i="1"/>
  <c r="J12383" i="1"/>
  <c r="K12382" i="1"/>
  <c r="J12382" i="1"/>
  <c r="K12381" i="1"/>
  <c r="J12381" i="1"/>
  <c r="K12380" i="1"/>
  <c r="J12380" i="1"/>
  <c r="K12379" i="1"/>
  <c r="J12379" i="1"/>
  <c r="K12378" i="1"/>
  <c r="J12378" i="1"/>
  <c r="K12377" i="1"/>
  <c r="J12377" i="1"/>
  <c r="K12376" i="1"/>
  <c r="J12376" i="1"/>
  <c r="K12375" i="1"/>
  <c r="J12375" i="1"/>
  <c r="K12374" i="1"/>
  <c r="J12374" i="1"/>
  <c r="K12373" i="1"/>
  <c r="J12373" i="1"/>
  <c r="K12372" i="1"/>
  <c r="J12372" i="1"/>
  <c r="K12371" i="1"/>
  <c r="J12371" i="1"/>
  <c r="K12370" i="1"/>
  <c r="J12370" i="1"/>
  <c r="K12369" i="1"/>
  <c r="J12369" i="1"/>
  <c r="K12368" i="1"/>
  <c r="J12368" i="1"/>
  <c r="K12367" i="1"/>
  <c r="J12367" i="1"/>
  <c r="K12366" i="1"/>
  <c r="J12366" i="1"/>
  <c r="K12365" i="1"/>
  <c r="J12365" i="1"/>
  <c r="K12364" i="1"/>
  <c r="J12364" i="1"/>
  <c r="K12363" i="1"/>
  <c r="J12363" i="1"/>
  <c r="K12362" i="1"/>
  <c r="J12362" i="1"/>
  <c r="K12361" i="1"/>
  <c r="J12361" i="1"/>
  <c r="K12360" i="1"/>
  <c r="J12360" i="1"/>
  <c r="K12359" i="1"/>
  <c r="J12359" i="1"/>
  <c r="K12358" i="1"/>
  <c r="J12358" i="1"/>
  <c r="K12357" i="1"/>
  <c r="J12357" i="1"/>
  <c r="K12356" i="1"/>
  <c r="J12356" i="1"/>
  <c r="K12355" i="1"/>
  <c r="J12355" i="1"/>
  <c r="K12354" i="1"/>
  <c r="J12354" i="1"/>
  <c r="K12353" i="1"/>
  <c r="J12353" i="1"/>
  <c r="K12352" i="1"/>
  <c r="J12352" i="1"/>
  <c r="K12351" i="1"/>
  <c r="J12351" i="1"/>
  <c r="K12350" i="1"/>
  <c r="J12350" i="1"/>
  <c r="K12349" i="1"/>
  <c r="J12349" i="1"/>
  <c r="K12348" i="1"/>
  <c r="J12348" i="1"/>
  <c r="K12347" i="1"/>
  <c r="J12347" i="1"/>
  <c r="K12346" i="1"/>
  <c r="J12346" i="1"/>
  <c r="K12345" i="1"/>
  <c r="J12345" i="1"/>
  <c r="K12344" i="1"/>
  <c r="J12344" i="1"/>
  <c r="K12343" i="1"/>
  <c r="J12343" i="1"/>
  <c r="K12342" i="1"/>
  <c r="J12342" i="1"/>
  <c r="K12341" i="1"/>
  <c r="J12341" i="1"/>
  <c r="K12340" i="1"/>
  <c r="J12340" i="1"/>
  <c r="K12339" i="1"/>
  <c r="J12339" i="1"/>
  <c r="K12338" i="1"/>
  <c r="J12338" i="1"/>
  <c r="K12337" i="1"/>
  <c r="J12337" i="1"/>
  <c r="K12336" i="1"/>
  <c r="J12336" i="1"/>
  <c r="K12335" i="1"/>
  <c r="J12335" i="1"/>
  <c r="K12334" i="1"/>
  <c r="J12334" i="1"/>
  <c r="K12333" i="1"/>
  <c r="J12333" i="1"/>
  <c r="K12332" i="1"/>
  <c r="J12332" i="1"/>
  <c r="K12331" i="1"/>
  <c r="J12331" i="1"/>
  <c r="K12330" i="1"/>
  <c r="J12330" i="1"/>
  <c r="K12329" i="1"/>
  <c r="J12329" i="1"/>
  <c r="K12328" i="1"/>
  <c r="J12328" i="1"/>
  <c r="K12327" i="1"/>
  <c r="J12327" i="1"/>
  <c r="K12326" i="1"/>
  <c r="J12326" i="1"/>
  <c r="K12325" i="1"/>
  <c r="J12325" i="1"/>
  <c r="K12324" i="1"/>
  <c r="J12324" i="1"/>
  <c r="K12323" i="1"/>
  <c r="J12323" i="1"/>
  <c r="K12322" i="1"/>
  <c r="J12322" i="1"/>
  <c r="K12321" i="1"/>
  <c r="J12321" i="1"/>
  <c r="K12320" i="1"/>
  <c r="J12320" i="1"/>
  <c r="K12319" i="1"/>
  <c r="J12319" i="1"/>
  <c r="K12318" i="1"/>
  <c r="J12318" i="1"/>
  <c r="K12317" i="1"/>
  <c r="J12317" i="1"/>
  <c r="K12316" i="1"/>
  <c r="J12316" i="1"/>
  <c r="K12315" i="1"/>
  <c r="J12315" i="1"/>
  <c r="K12314" i="1"/>
  <c r="J12314" i="1"/>
  <c r="K12313" i="1"/>
  <c r="J12313" i="1"/>
  <c r="K12312" i="1"/>
  <c r="J12312" i="1"/>
  <c r="K12311" i="1"/>
  <c r="J12311" i="1"/>
  <c r="K12310" i="1"/>
  <c r="J12310" i="1"/>
  <c r="K12309" i="1"/>
  <c r="J12309" i="1"/>
  <c r="K12308" i="1"/>
  <c r="J12308" i="1"/>
  <c r="K12307" i="1"/>
  <c r="J12307" i="1"/>
  <c r="K12306" i="1"/>
  <c r="J12306" i="1"/>
  <c r="K12305" i="1"/>
  <c r="J12305" i="1"/>
  <c r="K12304" i="1"/>
  <c r="J12304" i="1"/>
  <c r="K12303" i="1"/>
  <c r="J12303" i="1"/>
  <c r="K12302" i="1"/>
  <c r="J12302" i="1"/>
  <c r="K12301" i="1"/>
  <c r="J12301" i="1"/>
  <c r="K12300" i="1"/>
  <c r="J12300" i="1"/>
  <c r="K12299" i="1"/>
  <c r="J12299" i="1"/>
  <c r="K12298" i="1"/>
  <c r="J12298" i="1"/>
  <c r="K12297" i="1"/>
  <c r="J12297" i="1"/>
  <c r="K12296" i="1"/>
  <c r="J12296" i="1"/>
  <c r="K12295" i="1"/>
  <c r="J12295" i="1"/>
  <c r="K12294" i="1"/>
  <c r="J12294" i="1"/>
  <c r="K12293" i="1"/>
  <c r="J12293" i="1"/>
  <c r="K12292" i="1"/>
  <c r="J12292" i="1"/>
  <c r="K12291" i="1"/>
  <c r="J12291" i="1"/>
  <c r="K12290" i="1"/>
  <c r="J12290" i="1"/>
  <c r="K12289" i="1"/>
  <c r="J12289" i="1"/>
  <c r="K12288" i="1"/>
  <c r="J12288" i="1"/>
  <c r="K12287" i="1"/>
  <c r="J12287" i="1"/>
  <c r="K12286" i="1"/>
  <c r="J12286" i="1"/>
  <c r="K12285" i="1"/>
  <c r="J12285" i="1"/>
  <c r="K12284" i="1"/>
  <c r="J12284" i="1"/>
  <c r="K12283" i="1"/>
  <c r="J12283" i="1"/>
  <c r="K12282" i="1"/>
  <c r="J12282" i="1"/>
  <c r="K12281" i="1"/>
  <c r="J12281" i="1"/>
  <c r="K12280" i="1"/>
  <c r="J12280" i="1"/>
  <c r="K12279" i="1"/>
  <c r="J12279" i="1"/>
  <c r="K12278" i="1"/>
  <c r="J12278" i="1"/>
  <c r="K12277" i="1"/>
  <c r="J12277" i="1"/>
  <c r="K12276" i="1"/>
  <c r="J12276" i="1"/>
  <c r="K12275" i="1"/>
  <c r="J12275" i="1"/>
  <c r="K12274" i="1"/>
  <c r="J12274" i="1"/>
  <c r="K12273" i="1"/>
  <c r="J12273" i="1"/>
  <c r="K12272" i="1"/>
  <c r="J12272" i="1"/>
  <c r="K12271" i="1"/>
  <c r="J12271" i="1"/>
  <c r="K12270" i="1"/>
  <c r="J12270" i="1"/>
  <c r="K12269" i="1"/>
  <c r="J12269" i="1"/>
  <c r="K12268" i="1"/>
  <c r="J12268" i="1"/>
  <c r="K12267" i="1"/>
  <c r="J12267" i="1"/>
  <c r="K12266" i="1"/>
  <c r="J12266" i="1"/>
  <c r="K12265" i="1"/>
  <c r="J12265" i="1"/>
  <c r="K12264" i="1"/>
  <c r="J12264" i="1"/>
  <c r="K12263" i="1"/>
  <c r="J12263" i="1"/>
  <c r="K12262" i="1"/>
  <c r="J12262" i="1"/>
  <c r="K12261" i="1"/>
  <c r="J12261" i="1"/>
  <c r="K12260" i="1"/>
  <c r="J12260" i="1"/>
  <c r="K12259" i="1"/>
  <c r="J12259" i="1"/>
  <c r="K12258" i="1"/>
  <c r="J12258" i="1"/>
  <c r="K12257" i="1"/>
  <c r="J12257" i="1"/>
  <c r="K12256" i="1"/>
  <c r="J12256" i="1"/>
  <c r="K12255" i="1"/>
  <c r="J12255" i="1"/>
  <c r="K12254" i="1"/>
  <c r="J12254" i="1"/>
  <c r="K12253" i="1"/>
  <c r="J12253" i="1"/>
  <c r="K12252" i="1"/>
  <c r="J12252" i="1"/>
  <c r="K12251" i="1"/>
  <c r="J12251" i="1"/>
  <c r="K12250" i="1"/>
  <c r="J12250" i="1"/>
  <c r="K12249" i="1"/>
  <c r="J12249" i="1"/>
  <c r="K12248" i="1"/>
  <c r="J12248" i="1"/>
  <c r="K12247" i="1"/>
  <c r="J12247" i="1"/>
  <c r="K12246" i="1"/>
  <c r="J12246" i="1"/>
  <c r="K12245" i="1"/>
  <c r="J12245" i="1"/>
  <c r="K12244" i="1"/>
  <c r="J12244" i="1"/>
  <c r="K12243" i="1"/>
  <c r="J12243" i="1"/>
  <c r="K12242" i="1"/>
  <c r="J12242" i="1"/>
  <c r="K12241" i="1"/>
  <c r="J12241" i="1"/>
  <c r="K12240" i="1"/>
  <c r="J12240" i="1"/>
  <c r="K12239" i="1"/>
  <c r="J12239" i="1"/>
  <c r="K12238" i="1"/>
  <c r="J12238" i="1"/>
  <c r="K12237" i="1"/>
  <c r="J12237" i="1"/>
  <c r="K12236" i="1"/>
  <c r="J12236" i="1"/>
  <c r="K12235" i="1"/>
  <c r="J12235" i="1"/>
  <c r="K12234" i="1"/>
  <c r="J12234" i="1"/>
  <c r="K12233" i="1"/>
  <c r="J12233" i="1"/>
  <c r="K12232" i="1"/>
  <c r="J12232" i="1"/>
  <c r="K12231" i="1"/>
  <c r="J12231" i="1"/>
  <c r="K12230" i="1"/>
  <c r="J12230" i="1"/>
  <c r="K12229" i="1"/>
  <c r="J12229" i="1"/>
  <c r="K12228" i="1"/>
  <c r="J12228" i="1"/>
  <c r="K12227" i="1"/>
  <c r="J12227" i="1"/>
  <c r="K12226" i="1"/>
  <c r="J12226" i="1"/>
  <c r="K12225" i="1"/>
  <c r="J12225" i="1"/>
  <c r="K12224" i="1"/>
  <c r="J12224" i="1"/>
  <c r="K12223" i="1"/>
  <c r="J12223" i="1"/>
  <c r="K12222" i="1"/>
  <c r="J12222" i="1"/>
  <c r="K12221" i="1"/>
  <c r="J12221" i="1"/>
  <c r="K12220" i="1"/>
  <c r="J12220" i="1"/>
  <c r="K12219" i="1"/>
  <c r="J12219" i="1"/>
  <c r="K12218" i="1"/>
  <c r="J12218" i="1"/>
  <c r="K12217" i="1"/>
  <c r="J12217" i="1"/>
  <c r="K12216" i="1"/>
  <c r="J12216" i="1"/>
  <c r="K12215" i="1"/>
  <c r="J12215" i="1"/>
  <c r="K12214" i="1"/>
  <c r="J12214" i="1"/>
  <c r="K12213" i="1"/>
  <c r="J12213" i="1"/>
  <c r="K12212" i="1"/>
  <c r="J12212" i="1"/>
  <c r="K12211" i="1"/>
  <c r="J12211" i="1"/>
  <c r="K12210" i="1"/>
  <c r="J12210" i="1"/>
  <c r="K12209" i="1"/>
  <c r="J12209" i="1"/>
  <c r="K12208" i="1"/>
  <c r="J12208" i="1"/>
  <c r="K12207" i="1"/>
  <c r="J12207" i="1"/>
  <c r="K12206" i="1"/>
  <c r="J12206" i="1"/>
  <c r="K12205" i="1"/>
  <c r="J12205" i="1"/>
  <c r="K12204" i="1"/>
  <c r="J12204" i="1"/>
  <c r="K12203" i="1"/>
  <c r="J12203" i="1"/>
  <c r="K12202" i="1"/>
  <c r="J12202" i="1"/>
  <c r="K12201" i="1"/>
  <c r="J12201" i="1"/>
  <c r="K12200" i="1"/>
  <c r="J12200" i="1"/>
  <c r="K12199" i="1"/>
  <c r="J12199" i="1"/>
  <c r="K12198" i="1"/>
  <c r="J12198" i="1"/>
  <c r="K12197" i="1"/>
  <c r="J12197" i="1"/>
  <c r="K12196" i="1"/>
  <c r="J12196" i="1"/>
  <c r="K12195" i="1"/>
  <c r="J12195" i="1"/>
  <c r="K12194" i="1"/>
  <c r="J12194" i="1"/>
  <c r="K12193" i="1"/>
  <c r="J12193" i="1"/>
  <c r="K12192" i="1"/>
  <c r="J12192" i="1"/>
  <c r="K12191" i="1"/>
  <c r="J12191" i="1"/>
  <c r="K12190" i="1"/>
  <c r="J12190" i="1"/>
  <c r="K12189" i="1"/>
  <c r="J12189" i="1"/>
  <c r="K12188" i="1"/>
  <c r="J12188" i="1"/>
  <c r="K12187" i="1"/>
  <c r="J12187" i="1"/>
  <c r="K12186" i="1"/>
  <c r="J12186" i="1"/>
  <c r="K12185" i="1"/>
  <c r="J12185" i="1"/>
  <c r="K12184" i="1"/>
  <c r="J12184" i="1"/>
  <c r="K12183" i="1"/>
  <c r="J12183" i="1"/>
  <c r="K12182" i="1"/>
  <c r="J12182" i="1"/>
  <c r="K12181" i="1"/>
  <c r="J12181" i="1"/>
  <c r="K12180" i="1"/>
  <c r="J12180" i="1"/>
  <c r="K12179" i="1"/>
  <c r="J12179" i="1"/>
  <c r="K12178" i="1"/>
  <c r="J12178" i="1"/>
  <c r="K12177" i="1"/>
  <c r="J12177" i="1"/>
  <c r="K12176" i="1"/>
  <c r="J12176" i="1"/>
  <c r="K12175" i="1"/>
  <c r="J12175" i="1"/>
  <c r="K12174" i="1"/>
  <c r="J12174" i="1"/>
  <c r="K12173" i="1"/>
  <c r="J12173" i="1"/>
  <c r="K12172" i="1"/>
  <c r="J12172" i="1"/>
  <c r="K12171" i="1"/>
  <c r="J12171" i="1"/>
  <c r="K12170" i="1"/>
  <c r="J12170" i="1"/>
  <c r="K12169" i="1"/>
  <c r="J12169" i="1"/>
  <c r="K12168" i="1"/>
  <c r="J12168" i="1"/>
  <c r="K12167" i="1"/>
  <c r="J12167" i="1"/>
  <c r="K12166" i="1"/>
  <c r="J12166" i="1"/>
  <c r="K12165" i="1"/>
  <c r="J12165" i="1"/>
  <c r="K12164" i="1"/>
  <c r="J12164" i="1"/>
  <c r="K12163" i="1"/>
  <c r="J12163" i="1"/>
  <c r="K12162" i="1"/>
  <c r="J12162" i="1"/>
  <c r="K12161" i="1"/>
  <c r="J12161" i="1"/>
  <c r="K12160" i="1"/>
  <c r="J12160" i="1"/>
  <c r="K12159" i="1"/>
  <c r="J12159" i="1"/>
  <c r="K12158" i="1"/>
  <c r="J12158" i="1"/>
  <c r="K12157" i="1"/>
  <c r="J12157" i="1"/>
  <c r="K12156" i="1"/>
  <c r="J12156" i="1"/>
  <c r="K12155" i="1"/>
  <c r="J12155" i="1"/>
  <c r="K12154" i="1"/>
  <c r="J12154" i="1"/>
  <c r="K12153" i="1"/>
  <c r="J12153" i="1"/>
  <c r="K12152" i="1"/>
  <c r="J12152" i="1"/>
  <c r="K12151" i="1"/>
  <c r="J12151" i="1"/>
  <c r="K12150" i="1"/>
  <c r="J12150" i="1"/>
  <c r="K12149" i="1"/>
  <c r="J12149" i="1"/>
  <c r="K12148" i="1"/>
  <c r="J12148" i="1"/>
  <c r="K12147" i="1"/>
  <c r="J12147" i="1"/>
  <c r="K12146" i="1"/>
  <c r="J12146" i="1"/>
  <c r="K12145" i="1"/>
  <c r="J12145" i="1"/>
  <c r="K12144" i="1"/>
  <c r="J12144" i="1"/>
  <c r="K12143" i="1"/>
  <c r="J12143" i="1"/>
  <c r="K12142" i="1"/>
  <c r="J12142" i="1"/>
  <c r="K12141" i="1"/>
  <c r="J12141" i="1"/>
  <c r="K12140" i="1"/>
  <c r="J12140" i="1"/>
  <c r="K12139" i="1"/>
  <c r="J12139" i="1"/>
  <c r="K12138" i="1"/>
  <c r="J12138" i="1"/>
  <c r="K12137" i="1"/>
  <c r="J12137" i="1"/>
  <c r="K12136" i="1"/>
  <c r="J12136" i="1"/>
  <c r="K12135" i="1"/>
  <c r="J12135" i="1"/>
  <c r="K12134" i="1"/>
  <c r="J12134" i="1"/>
  <c r="K12133" i="1"/>
  <c r="J12133" i="1"/>
  <c r="K12132" i="1"/>
  <c r="J12132" i="1"/>
  <c r="K12131" i="1"/>
  <c r="J12131" i="1"/>
  <c r="K12130" i="1"/>
  <c r="J12130" i="1"/>
  <c r="K12129" i="1"/>
  <c r="J12129" i="1"/>
  <c r="K12128" i="1"/>
  <c r="J12128" i="1"/>
  <c r="K12127" i="1"/>
  <c r="J12127" i="1"/>
  <c r="K12126" i="1"/>
  <c r="J12126" i="1"/>
  <c r="K12125" i="1"/>
  <c r="J12125" i="1"/>
  <c r="K12124" i="1"/>
  <c r="J12124" i="1"/>
  <c r="K12123" i="1"/>
  <c r="J12123" i="1"/>
  <c r="K12122" i="1"/>
  <c r="J12122" i="1"/>
  <c r="K12121" i="1"/>
  <c r="J12121" i="1"/>
  <c r="K12120" i="1"/>
  <c r="J12120" i="1"/>
  <c r="K12119" i="1"/>
  <c r="J12119" i="1"/>
  <c r="K12118" i="1"/>
  <c r="J12118" i="1"/>
  <c r="K12117" i="1"/>
  <c r="J12117" i="1"/>
  <c r="K12116" i="1"/>
  <c r="J12116" i="1"/>
  <c r="K12115" i="1"/>
  <c r="J12115" i="1"/>
  <c r="K12114" i="1"/>
  <c r="J12114" i="1"/>
  <c r="K12113" i="1"/>
  <c r="J12113" i="1"/>
  <c r="K12112" i="1"/>
  <c r="J12112" i="1"/>
  <c r="K12111" i="1"/>
  <c r="J12111" i="1"/>
  <c r="K12110" i="1"/>
  <c r="J12110" i="1"/>
  <c r="K12109" i="1"/>
  <c r="J12109" i="1"/>
  <c r="K12108" i="1"/>
  <c r="J12108" i="1"/>
  <c r="K12107" i="1"/>
  <c r="J12107" i="1"/>
  <c r="K12106" i="1"/>
  <c r="J12106" i="1"/>
  <c r="K12105" i="1"/>
  <c r="J12105" i="1"/>
  <c r="K12104" i="1"/>
  <c r="J12104" i="1"/>
  <c r="K12103" i="1"/>
  <c r="J12103" i="1"/>
  <c r="K12102" i="1"/>
  <c r="J12102" i="1"/>
  <c r="K12101" i="1"/>
  <c r="J12101" i="1"/>
  <c r="K12100" i="1"/>
  <c r="J12100" i="1"/>
  <c r="K12099" i="1"/>
  <c r="J12099" i="1"/>
  <c r="K12098" i="1"/>
  <c r="J12098" i="1"/>
  <c r="K12097" i="1"/>
  <c r="J12097" i="1"/>
  <c r="K12096" i="1"/>
  <c r="J12096" i="1"/>
  <c r="K12095" i="1"/>
  <c r="J12095" i="1"/>
  <c r="K12094" i="1"/>
  <c r="J12094" i="1"/>
  <c r="K12093" i="1"/>
  <c r="J12093" i="1"/>
  <c r="K12092" i="1"/>
  <c r="J12092" i="1"/>
  <c r="K12091" i="1"/>
  <c r="J12091" i="1"/>
  <c r="K12090" i="1"/>
  <c r="J12090" i="1"/>
  <c r="K12089" i="1"/>
  <c r="J12089" i="1"/>
  <c r="K12088" i="1"/>
  <c r="J12088" i="1"/>
  <c r="K12087" i="1"/>
  <c r="J12087" i="1"/>
  <c r="K12086" i="1"/>
  <c r="J12086" i="1"/>
  <c r="K12085" i="1"/>
  <c r="J12085" i="1"/>
  <c r="K12084" i="1"/>
  <c r="J12084" i="1"/>
  <c r="K12083" i="1"/>
  <c r="J12083" i="1"/>
  <c r="K12082" i="1"/>
  <c r="J12082" i="1"/>
  <c r="K12081" i="1"/>
  <c r="J12081" i="1"/>
  <c r="K12080" i="1"/>
  <c r="J12080" i="1"/>
  <c r="K12079" i="1"/>
  <c r="J12079" i="1"/>
  <c r="K12078" i="1"/>
  <c r="J12078" i="1"/>
  <c r="K12077" i="1"/>
  <c r="J12077" i="1"/>
  <c r="K12076" i="1"/>
  <c r="J12076" i="1"/>
  <c r="K12075" i="1"/>
  <c r="J12075" i="1"/>
  <c r="K12074" i="1"/>
  <c r="J12074" i="1"/>
  <c r="K12073" i="1"/>
  <c r="J12073" i="1"/>
  <c r="K12072" i="1"/>
  <c r="J12072" i="1"/>
  <c r="K12071" i="1"/>
  <c r="J12071" i="1"/>
  <c r="K12070" i="1"/>
  <c r="J12070" i="1"/>
  <c r="K12069" i="1"/>
  <c r="J12069" i="1"/>
  <c r="K12068" i="1"/>
  <c r="J12068" i="1"/>
  <c r="K12067" i="1"/>
  <c r="J12067" i="1"/>
  <c r="K12066" i="1"/>
  <c r="J12066" i="1"/>
  <c r="K12065" i="1"/>
  <c r="J12065" i="1"/>
  <c r="K12064" i="1"/>
  <c r="J12064" i="1"/>
  <c r="K12063" i="1"/>
  <c r="J12063" i="1"/>
  <c r="K12062" i="1"/>
  <c r="J12062" i="1"/>
  <c r="K12061" i="1"/>
  <c r="J12061" i="1"/>
  <c r="K12060" i="1"/>
  <c r="J12060" i="1"/>
  <c r="K12059" i="1"/>
  <c r="J12059" i="1"/>
  <c r="K12058" i="1"/>
  <c r="J12058" i="1"/>
  <c r="K12057" i="1"/>
  <c r="J12057" i="1"/>
  <c r="K12056" i="1"/>
  <c r="J12056" i="1"/>
  <c r="K12055" i="1"/>
  <c r="J12055" i="1"/>
  <c r="K12054" i="1"/>
  <c r="J12054" i="1"/>
  <c r="K12053" i="1"/>
  <c r="J12053" i="1"/>
  <c r="K12052" i="1"/>
  <c r="J12052" i="1"/>
  <c r="K12051" i="1"/>
  <c r="J12051" i="1"/>
  <c r="K12050" i="1"/>
  <c r="J12050" i="1"/>
  <c r="K12049" i="1"/>
  <c r="J12049" i="1"/>
  <c r="K12048" i="1"/>
  <c r="J12048" i="1"/>
  <c r="K12047" i="1"/>
  <c r="J12047" i="1"/>
  <c r="K12046" i="1"/>
  <c r="J12046" i="1"/>
  <c r="K12045" i="1"/>
  <c r="J12045" i="1"/>
  <c r="K12044" i="1"/>
  <c r="J12044" i="1"/>
  <c r="K12043" i="1"/>
  <c r="J12043" i="1"/>
  <c r="K12042" i="1"/>
  <c r="J12042" i="1"/>
  <c r="K12041" i="1"/>
  <c r="J12041" i="1"/>
  <c r="K12040" i="1"/>
  <c r="J12040" i="1"/>
  <c r="K12039" i="1"/>
  <c r="J12039" i="1"/>
  <c r="K12038" i="1"/>
  <c r="J12038" i="1"/>
  <c r="K12037" i="1"/>
  <c r="J12037" i="1"/>
  <c r="K12036" i="1"/>
  <c r="J12036" i="1"/>
  <c r="K12035" i="1"/>
  <c r="J12035" i="1"/>
  <c r="K12034" i="1"/>
  <c r="J12034" i="1"/>
  <c r="K12033" i="1"/>
  <c r="J12033" i="1"/>
  <c r="K12032" i="1"/>
  <c r="J12032" i="1"/>
  <c r="K12031" i="1"/>
  <c r="J12031" i="1"/>
  <c r="K12030" i="1"/>
  <c r="J12030" i="1"/>
  <c r="K12029" i="1"/>
  <c r="J12029" i="1"/>
  <c r="K12028" i="1"/>
  <c r="J12028" i="1"/>
  <c r="K12027" i="1"/>
  <c r="J12027" i="1"/>
  <c r="K12026" i="1"/>
  <c r="J12026" i="1"/>
  <c r="K12025" i="1"/>
  <c r="J12025" i="1"/>
  <c r="K12024" i="1"/>
  <c r="J12024" i="1"/>
  <c r="K12023" i="1"/>
  <c r="J12023" i="1"/>
  <c r="K12022" i="1"/>
  <c r="J12022" i="1"/>
  <c r="K12021" i="1"/>
  <c r="J12021" i="1"/>
  <c r="K12020" i="1"/>
  <c r="J12020" i="1"/>
  <c r="K12019" i="1"/>
  <c r="J12019" i="1"/>
  <c r="K12018" i="1"/>
  <c r="J12018" i="1"/>
  <c r="K12017" i="1"/>
  <c r="J12017" i="1"/>
  <c r="K12016" i="1"/>
  <c r="J12016" i="1"/>
  <c r="K12015" i="1"/>
  <c r="J12015" i="1"/>
  <c r="K12014" i="1"/>
  <c r="J12014" i="1"/>
  <c r="K12013" i="1"/>
  <c r="J12013" i="1"/>
  <c r="K12012" i="1"/>
  <c r="J12012" i="1"/>
  <c r="K12011" i="1"/>
  <c r="J12011" i="1"/>
  <c r="K12010" i="1"/>
  <c r="J12010" i="1"/>
  <c r="K12009" i="1"/>
  <c r="J12009" i="1"/>
  <c r="K12008" i="1"/>
  <c r="J12008" i="1"/>
  <c r="K12007" i="1"/>
  <c r="J12007" i="1"/>
  <c r="K12006" i="1"/>
  <c r="J12006" i="1"/>
  <c r="K12005" i="1"/>
  <c r="J12005" i="1"/>
  <c r="K12004" i="1"/>
  <c r="J12004" i="1"/>
  <c r="K12003" i="1"/>
  <c r="J12003" i="1"/>
  <c r="K12002" i="1"/>
  <c r="J12002" i="1"/>
  <c r="K12001" i="1"/>
  <c r="J12001" i="1"/>
  <c r="K12000" i="1"/>
  <c r="J12000" i="1"/>
  <c r="K11999" i="1"/>
  <c r="J11999" i="1"/>
  <c r="K11998" i="1"/>
  <c r="J11998" i="1"/>
  <c r="K11997" i="1"/>
  <c r="J11997" i="1"/>
  <c r="K11996" i="1"/>
  <c r="J11996" i="1"/>
  <c r="K11995" i="1"/>
  <c r="J11995" i="1"/>
  <c r="K11994" i="1"/>
  <c r="J11994" i="1"/>
  <c r="K11993" i="1"/>
  <c r="J11993" i="1"/>
  <c r="K11992" i="1"/>
  <c r="J11992" i="1"/>
  <c r="K11991" i="1"/>
  <c r="J11991" i="1"/>
  <c r="K11990" i="1"/>
  <c r="J11990" i="1"/>
  <c r="K11989" i="1"/>
  <c r="J11989" i="1"/>
  <c r="K11988" i="1"/>
  <c r="J11988" i="1"/>
  <c r="K11987" i="1"/>
  <c r="J11987" i="1"/>
  <c r="K11986" i="1"/>
  <c r="J11986" i="1"/>
  <c r="K11985" i="1"/>
  <c r="J11985" i="1"/>
  <c r="K11984" i="1"/>
  <c r="J11984" i="1"/>
  <c r="K11983" i="1"/>
  <c r="J11983" i="1"/>
  <c r="K11982" i="1"/>
  <c r="J11982" i="1"/>
  <c r="K11981" i="1"/>
  <c r="J11981" i="1"/>
  <c r="K11980" i="1"/>
  <c r="J11980" i="1"/>
  <c r="K11979" i="1"/>
  <c r="J11979" i="1"/>
  <c r="K11978" i="1"/>
  <c r="J11978" i="1"/>
  <c r="K11977" i="1"/>
  <c r="J11977" i="1"/>
  <c r="K11976" i="1"/>
  <c r="J11976" i="1"/>
  <c r="K11975" i="1"/>
  <c r="J11975" i="1"/>
  <c r="K11974" i="1"/>
  <c r="J11974" i="1"/>
  <c r="K11973" i="1"/>
  <c r="J11973" i="1"/>
  <c r="K11972" i="1"/>
  <c r="J11972" i="1"/>
  <c r="K11971" i="1"/>
  <c r="J11971" i="1"/>
  <c r="K11970" i="1"/>
  <c r="J11970" i="1"/>
  <c r="K11969" i="1"/>
  <c r="J11969" i="1"/>
  <c r="K11968" i="1"/>
  <c r="J11968" i="1"/>
  <c r="K11967" i="1"/>
  <c r="J11967" i="1"/>
  <c r="K11966" i="1"/>
  <c r="J11966" i="1"/>
  <c r="K11965" i="1"/>
  <c r="J11965" i="1"/>
  <c r="K11964" i="1"/>
  <c r="J11964" i="1"/>
  <c r="K11963" i="1"/>
  <c r="J11963" i="1"/>
  <c r="K11962" i="1"/>
  <c r="J11962" i="1"/>
  <c r="K11961" i="1"/>
  <c r="J11961" i="1"/>
  <c r="K11960" i="1"/>
  <c r="J11960" i="1"/>
  <c r="K11959" i="1"/>
  <c r="J11959" i="1"/>
  <c r="K11958" i="1"/>
  <c r="J11958" i="1"/>
  <c r="K11957" i="1"/>
  <c r="J11957" i="1"/>
  <c r="K11956" i="1"/>
  <c r="J11956" i="1"/>
  <c r="K11955" i="1"/>
  <c r="J11955" i="1"/>
  <c r="K11954" i="1"/>
  <c r="J11954" i="1"/>
  <c r="K11953" i="1"/>
  <c r="J11953" i="1"/>
  <c r="K11952" i="1"/>
  <c r="J11952" i="1"/>
  <c r="K11951" i="1"/>
  <c r="J11951" i="1"/>
  <c r="K11950" i="1"/>
  <c r="J11950" i="1"/>
  <c r="K11949" i="1"/>
  <c r="J11949" i="1"/>
  <c r="K11948" i="1"/>
  <c r="J11948" i="1"/>
  <c r="K11947" i="1"/>
  <c r="J11947" i="1"/>
  <c r="K11946" i="1"/>
  <c r="J11946" i="1"/>
  <c r="K11945" i="1"/>
  <c r="J11945" i="1"/>
  <c r="K11944" i="1"/>
  <c r="J11944" i="1"/>
  <c r="K11943" i="1"/>
  <c r="J11943" i="1"/>
  <c r="K11942" i="1"/>
  <c r="J11942" i="1"/>
  <c r="K11941" i="1"/>
  <c r="J11941" i="1"/>
  <c r="K11940" i="1"/>
  <c r="J11940" i="1"/>
  <c r="K11939" i="1"/>
  <c r="J11939" i="1"/>
  <c r="K11938" i="1"/>
  <c r="J11938" i="1"/>
  <c r="K11937" i="1"/>
  <c r="J11937" i="1"/>
  <c r="K11936" i="1"/>
  <c r="J11936" i="1"/>
  <c r="K11935" i="1"/>
  <c r="J11935" i="1"/>
  <c r="K11934" i="1"/>
  <c r="J11934" i="1"/>
  <c r="K11933" i="1"/>
  <c r="J11933" i="1"/>
  <c r="K11932" i="1"/>
  <c r="J11932" i="1"/>
  <c r="K11931" i="1"/>
  <c r="J11931" i="1"/>
  <c r="K11930" i="1"/>
  <c r="J11930" i="1"/>
  <c r="K11929" i="1"/>
  <c r="J11929" i="1"/>
  <c r="K11928" i="1"/>
  <c r="J11928" i="1"/>
  <c r="K11927" i="1"/>
  <c r="J11927" i="1"/>
  <c r="K11926" i="1"/>
  <c r="J11926" i="1"/>
  <c r="K11925" i="1"/>
  <c r="J11925" i="1"/>
  <c r="K11924" i="1"/>
  <c r="J11924" i="1"/>
  <c r="K11923" i="1"/>
  <c r="J11923" i="1"/>
  <c r="K11922" i="1"/>
  <c r="J11922" i="1"/>
  <c r="K11921" i="1"/>
  <c r="J11921" i="1"/>
  <c r="K11920" i="1"/>
  <c r="J11920" i="1"/>
  <c r="K11919" i="1"/>
  <c r="J11919" i="1"/>
  <c r="K11918" i="1"/>
  <c r="J11918" i="1"/>
  <c r="K11917" i="1"/>
  <c r="J11917" i="1"/>
  <c r="K11916" i="1"/>
  <c r="J11916" i="1"/>
  <c r="K11915" i="1"/>
  <c r="J11915" i="1"/>
  <c r="K11914" i="1"/>
  <c r="J11914" i="1"/>
  <c r="K11913" i="1"/>
  <c r="J11913" i="1"/>
  <c r="K11912" i="1"/>
  <c r="J11912" i="1"/>
  <c r="K11911" i="1"/>
  <c r="J11911" i="1"/>
  <c r="K11910" i="1"/>
  <c r="J11910" i="1"/>
  <c r="K11909" i="1"/>
  <c r="J11909" i="1"/>
  <c r="K11908" i="1"/>
  <c r="J11908" i="1"/>
  <c r="K11907" i="1"/>
  <c r="J11907" i="1"/>
  <c r="K11906" i="1"/>
  <c r="J11906" i="1"/>
  <c r="K11905" i="1"/>
  <c r="J11905" i="1"/>
  <c r="K11904" i="1"/>
  <c r="J11904" i="1"/>
  <c r="K11903" i="1"/>
  <c r="J11903" i="1"/>
  <c r="K11902" i="1"/>
  <c r="J11902" i="1"/>
  <c r="K11901" i="1"/>
  <c r="J11901" i="1"/>
  <c r="K11900" i="1"/>
  <c r="J11900" i="1"/>
  <c r="K11899" i="1"/>
  <c r="J11899" i="1"/>
  <c r="K11898" i="1"/>
  <c r="J11898" i="1"/>
  <c r="K11897" i="1"/>
  <c r="J11897" i="1"/>
  <c r="K11896" i="1"/>
  <c r="J11896" i="1"/>
  <c r="K11895" i="1"/>
  <c r="J11895" i="1"/>
  <c r="K11894" i="1"/>
  <c r="J11894" i="1"/>
  <c r="K11893" i="1"/>
  <c r="J11893" i="1"/>
  <c r="K11892" i="1"/>
  <c r="J11892" i="1"/>
  <c r="K11891" i="1"/>
  <c r="J11891" i="1"/>
  <c r="K11890" i="1"/>
  <c r="J11890" i="1"/>
  <c r="K11889" i="1"/>
  <c r="J11889" i="1"/>
  <c r="K11888" i="1"/>
  <c r="J11888" i="1"/>
  <c r="K11887" i="1"/>
  <c r="J11887" i="1"/>
  <c r="K11886" i="1"/>
  <c r="J11886" i="1"/>
  <c r="K11885" i="1"/>
  <c r="J11885" i="1"/>
  <c r="K11884" i="1"/>
  <c r="J11884" i="1"/>
  <c r="K11883" i="1"/>
  <c r="J11883" i="1"/>
  <c r="K11882" i="1"/>
  <c r="J11882" i="1"/>
  <c r="K11881" i="1"/>
  <c r="J11881" i="1"/>
  <c r="K11880" i="1"/>
  <c r="J11880" i="1"/>
  <c r="K11879" i="1"/>
  <c r="J11879" i="1"/>
  <c r="K11878" i="1"/>
  <c r="J11878" i="1"/>
  <c r="K11877" i="1"/>
  <c r="J11877" i="1"/>
  <c r="K11876" i="1"/>
  <c r="J11876" i="1"/>
  <c r="K11875" i="1"/>
  <c r="J11875" i="1"/>
  <c r="K11874" i="1"/>
  <c r="J11874" i="1"/>
  <c r="K11873" i="1"/>
  <c r="J11873" i="1"/>
  <c r="K11872" i="1"/>
  <c r="J11872" i="1"/>
  <c r="K11871" i="1"/>
  <c r="J11871" i="1"/>
  <c r="K11870" i="1"/>
  <c r="J11870" i="1"/>
  <c r="K11869" i="1"/>
  <c r="J11869" i="1"/>
  <c r="K11868" i="1"/>
  <c r="J11868" i="1"/>
  <c r="K11867" i="1"/>
  <c r="J11867" i="1"/>
  <c r="K11866" i="1"/>
  <c r="J11866" i="1"/>
  <c r="K11865" i="1"/>
  <c r="J11865" i="1"/>
  <c r="K11864" i="1"/>
  <c r="J11864" i="1"/>
  <c r="K11863" i="1"/>
  <c r="J11863" i="1"/>
  <c r="K11862" i="1"/>
  <c r="J11862" i="1"/>
  <c r="K11861" i="1"/>
  <c r="J11861" i="1"/>
  <c r="K11860" i="1"/>
  <c r="J11860" i="1"/>
  <c r="K11859" i="1"/>
  <c r="J11859" i="1"/>
  <c r="K11858" i="1"/>
  <c r="J11858" i="1"/>
  <c r="K11857" i="1"/>
  <c r="J11857" i="1"/>
  <c r="K11856" i="1"/>
  <c r="J11856" i="1"/>
  <c r="K11855" i="1"/>
  <c r="J11855" i="1"/>
  <c r="K11854" i="1"/>
  <c r="J11854" i="1"/>
  <c r="K11853" i="1"/>
  <c r="J11853" i="1"/>
  <c r="K11852" i="1"/>
  <c r="J11852" i="1"/>
  <c r="K11851" i="1"/>
  <c r="J11851" i="1"/>
  <c r="K11850" i="1"/>
  <c r="J11850" i="1"/>
  <c r="K11849" i="1"/>
  <c r="J11849" i="1"/>
  <c r="K11848" i="1"/>
  <c r="J11848" i="1"/>
  <c r="K11847" i="1"/>
  <c r="J11847" i="1"/>
  <c r="K11846" i="1"/>
  <c r="J11846" i="1"/>
  <c r="K11845" i="1"/>
  <c r="J11845" i="1"/>
  <c r="K11844" i="1"/>
  <c r="J11844" i="1"/>
  <c r="K11843" i="1"/>
  <c r="J11843" i="1"/>
  <c r="K11842" i="1"/>
  <c r="J11842" i="1"/>
  <c r="K11841" i="1"/>
  <c r="J11841" i="1"/>
  <c r="K11840" i="1"/>
  <c r="J11840" i="1"/>
  <c r="K11839" i="1"/>
  <c r="J11839" i="1"/>
  <c r="K11838" i="1"/>
  <c r="J11838" i="1"/>
  <c r="K11837" i="1"/>
  <c r="J11837" i="1"/>
  <c r="K11836" i="1"/>
  <c r="J11836" i="1"/>
  <c r="K11835" i="1"/>
  <c r="J11835" i="1"/>
  <c r="K11834" i="1"/>
  <c r="J11834" i="1"/>
  <c r="K11833" i="1"/>
  <c r="J11833" i="1"/>
  <c r="K11832" i="1"/>
  <c r="J11832" i="1"/>
  <c r="K11831" i="1"/>
  <c r="J11831" i="1"/>
  <c r="K11830" i="1"/>
  <c r="J11830" i="1"/>
  <c r="K11829" i="1"/>
  <c r="J11829" i="1"/>
  <c r="K11828" i="1"/>
  <c r="J11828" i="1"/>
  <c r="K11827" i="1"/>
  <c r="J11827" i="1"/>
  <c r="K11826" i="1"/>
  <c r="J11826" i="1"/>
  <c r="K11825" i="1"/>
  <c r="J11825" i="1"/>
  <c r="K11824" i="1"/>
  <c r="J11824" i="1"/>
  <c r="K11823" i="1"/>
  <c r="J11823" i="1"/>
  <c r="K11822" i="1"/>
  <c r="J11822" i="1"/>
  <c r="K11821" i="1"/>
  <c r="J11821" i="1"/>
  <c r="K11820" i="1"/>
  <c r="J11820" i="1"/>
  <c r="K11819" i="1"/>
  <c r="J11819" i="1"/>
  <c r="K11818" i="1"/>
  <c r="J11818" i="1"/>
  <c r="K11817" i="1"/>
  <c r="J11817" i="1"/>
  <c r="K11816" i="1"/>
  <c r="J11816" i="1"/>
  <c r="K11815" i="1"/>
  <c r="J11815" i="1"/>
  <c r="K11814" i="1"/>
  <c r="J11814" i="1"/>
  <c r="K11813" i="1"/>
  <c r="J11813" i="1"/>
  <c r="K11812" i="1"/>
  <c r="J11812" i="1"/>
  <c r="K11811" i="1"/>
  <c r="J11811" i="1"/>
  <c r="K11810" i="1"/>
  <c r="J11810" i="1"/>
  <c r="K11809" i="1"/>
  <c r="J11809" i="1"/>
  <c r="K11808" i="1"/>
  <c r="J11808" i="1"/>
  <c r="K11807" i="1"/>
  <c r="J11807" i="1"/>
  <c r="K11806" i="1"/>
  <c r="J11806" i="1"/>
  <c r="K11805" i="1"/>
  <c r="J11805" i="1"/>
  <c r="K11804" i="1"/>
  <c r="J11804" i="1"/>
  <c r="K11803" i="1"/>
  <c r="J11803" i="1"/>
  <c r="K11802" i="1"/>
  <c r="J11802" i="1"/>
  <c r="K11801" i="1"/>
  <c r="J11801" i="1"/>
  <c r="K11800" i="1"/>
  <c r="J11800" i="1"/>
  <c r="K11799" i="1"/>
  <c r="J11799" i="1"/>
  <c r="K11798" i="1"/>
  <c r="J11798" i="1"/>
  <c r="K11797" i="1"/>
  <c r="J11797" i="1"/>
  <c r="K11796" i="1"/>
  <c r="J11796" i="1"/>
  <c r="K11795" i="1"/>
  <c r="J11795" i="1"/>
  <c r="K11794" i="1"/>
  <c r="J11794" i="1"/>
  <c r="K11793" i="1"/>
  <c r="J11793" i="1"/>
  <c r="K11792" i="1"/>
  <c r="J11792" i="1"/>
  <c r="K11791" i="1"/>
  <c r="J11791" i="1"/>
  <c r="K11790" i="1"/>
  <c r="J11790" i="1"/>
  <c r="K11789" i="1"/>
  <c r="J11789" i="1"/>
  <c r="K11788" i="1"/>
  <c r="J11788" i="1"/>
  <c r="K11787" i="1"/>
  <c r="J11787" i="1"/>
  <c r="K11786" i="1"/>
  <c r="J11786" i="1"/>
  <c r="K11785" i="1"/>
  <c r="J11785" i="1"/>
  <c r="K11784" i="1"/>
  <c r="J11784" i="1"/>
  <c r="K11783" i="1"/>
  <c r="J11783" i="1"/>
  <c r="K11782" i="1"/>
  <c r="J11782" i="1"/>
  <c r="K11781" i="1"/>
  <c r="J11781" i="1"/>
  <c r="K11780" i="1"/>
  <c r="J11780" i="1"/>
  <c r="K11779" i="1"/>
  <c r="J11779" i="1"/>
  <c r="K11778" i="1"/>
  <c r="J11778" i="1"/>
  <c r="K11777" i="1"/>
  <c r="J11777" i="1"/>
  <c r="K11776" i="1"/>
  <c r="J11776" i="1"/>
  <c r="K11775" i="1"/>
  <c r="J11775" i="1"/>
  <c r="K11774" i="1"/>
  <c r="J11774" i="1"/>
  <c r="K11773" i="1"/>
  <c r="J11773" i="1"/>
  <c r="K11772" i="1"/>
  <c r="J11772" i="1"/>
  <c r="K11771" i="1"/>
  <c r="J11771" i="1"/>
  <c r="K11770" i="1"/>
  <c r="J11770" i="1"/>
  <c r="K11769" i="1"/>
  <c r="J11769" i="1"/>
  <c r="K11768" i="1"/>
  <c r="J11768" i="1"/>
  <c r="K11767" i="1"/>
  <c r="J11767" i="1"/>
  <c r="K11766" i="1"/>
  <c r="J11766" i="1"/>
  <c r="K11765" i="1"/>
  <c r="J11765" i="1"/>
  <c r="K11764" i="1"/>
  <c r="J11764" i="1"/>
  <c r="K11763" i="1"/>
  <c r="J11763" i="1"/>
  <c r="K11762" i="1"/>
  <c r="J11762" i="1"/>
  <c r="K11761" i="1"/>
  <c r="J11761" i="1"/>
  <c r="K11760" i="1"/>
  <c r="J11760" i="1"/>
  <c r="K11759" i="1"/>
  <c r="J11759" i="1"/>
  <c r="K11758" i="1"/>
  <c r="J11758" i="1"/>
  <c r="K11757" i="1"/>
  <c r="J11757" i="1"/>
  <c r="K11756" i="1"/>
  <c r="J11756" i="1"/>
  <c r="K11755" i="1"/>
  <c r="J11755" i="1"/>
  <c r="K11754" i="1"/>
  <c r="J11754" i="1"/>
  <c r="K11753" i="1"/>
  <c r="J11753" i="1"/>
  <c r="K11752" i="1"/>
  <c r="J11752" i="1"/>
  <c r="K11751" i="1"/>
  <c r="J11751" i="1"/>
  <c r="K11750" i="1"/>
  <c r="J11750" i="1"/>
  <c r="K11749" i="1"/>
  <c r="J11749" i="1"/>
  <c r="K11748" i="1"/>
  <c r="J11748" i="1"/>
  <c r="K11747" i="1"/>
  <c r="J11747" i="1"/>
  <c r="K11746" i="1"/>
  <c r="J11746" i="1"/>
  <c r="K11745" i="1"/>
  <c r="J11745" i="1"/>
  <c r="K11744" i="1"/>
  <c r="J11744" i="1"/>
  <c r="K11743" i="1"/>
  <c r="J11743" i="1"/>
  <c r="K11742" i="1"/>
  <c r="J11742" i="1"/>
  <c r="K11741" i="1"/>
  <c r="J11741" i="1"/>
  <c r="K11740" i="1"/>
  <c r="J11740" i="1"/>
  <c r="K11739" i="1"/>
  <c r="J11739" i="1"/>
  <c r="K11738" i="1"/>
  <c r="J11738" i="1"/>
  <c r="K11737" i="1"/>
  <c r="J11737" i="1"/>
  <c r="K11736" i="1"/>
  <c r="J11736" i="1"/>
  <c r="K11735" i="1"/>
  <c r="J11735" i="1"/>
  <c r="K11734" i="1"/>
  <c r="J11734" i="1"/>
  <c r="K11733" i="1"/>
  <c r="J11733" i="1"/>
  <c r="K11732" i="1"/>
  <c r="J11732" i="1"/>
  <c r="K11731" i="1"/>
  <c r="J11731" i="1"/>
  <c r="K11730" i="1"/>
  <c r="J11730" i="1"/>
  <c r="K11729" i="1"/>
  <c r="J11729" i="1"/>
  <c r="K11728" i="1"/>
  <c r="J11728" i="1"/>
  <c r="K11727" i="1"/>
  <c r="J11727" i="1"/>
  <c r="K11726" i="1"/>
  <c r="J11726" i="1"/>
  <c r="K11725" i="1"/>
  <c r="J11725" i="1"/>
  <c r="K11724" i="1"/>
  <c r="J11724" i="1"/>
  <c r="K11723" i="1"/>
  <c r="J11723" i="1"/>
  <c r="K11722" i="1"/>
  <c r="J11722" i="1"/>
  <c r="K11721" i="1"/>
  <c r="J11721" i="1"/>
  <c r="K11720" i="1"/>
  <c r="J11720" i="1"/>
  <c r="K11719" i="1"/>
  <c r="J11719" i="1"/>
  <c r="K11718" i="1"/>
  <c r="J11718" i="1"/>
  <c r="K11717" i="1"/>
  <c r="J11717" i="1"/>
  <c r="K11716" i="1"/>
  <c r="J11716" i="1"/>
  <c r="K11715" i="1"/>
  <c r="J11715" i="1"/>
  <c r="K11714" i="1"/>
  <c r="J11714" i="1"/>
  <c r="K11713" i="1"/>
  <c r="J11713" i="1"/>
  <c r="K11712" i="1"/>
  <c r="J11712" i="1"/>
  <c r="K11711" i="1"/>
  <c r="J11711" i="1"/>
  <c r="K11710" i="1"/>
  <c r="J11710" i="1"/>
  <c r="K11709" i="1"/>
  <c r="J11709" i="1"/>
  <c r="K11708" i="1"/>
  <c r="J11708" i="1"/>
  <c r="K11707" i="1"/>
  <c r="J11707" i="1"/>
  <c r="K11706" i="1"/>
  <c r="J11706" i="1"/>
  <c r="K11705" i="1"/>
  <c r="J11705" i="1"/>
  <c r="K11704" i="1"/>
  <c r="J11704" i="1"/>
  <c r="K11703" i="1"/>
  <c r="J11703" i="1"/>
  <c r="K11702" i="1"/>
  <c r="J11702" i="1"/>
  <c r="K11701" i="1"/>
  <c r="J11701" i="1"/>
  <c r="K11700" i="1"/>
  <c r="J11700" i="1"/>
  <c r="K11699" i="1"/>
  <c r="J11699" i="1"/>
  <c r="K11698" i="1"/>
  <c r="J11698" i="1"/>
  <c r="K11697" i="1"/>
  <c r="J11697" i="1"/>
  <c r="K11696" i="1"/>
  <c r="J11696" i="1"/>
  <c r="K11695" i="1"/>
  <c r="J11695" i="1"/>
  <c r="K11694" i="1"/>
  <c r="J11694" i="1"/>
  <c r="K11693" i="1"/>
  <c r="J11693" i="1"/>
  <c r="K11692" i="1"/>
  <c r="J11692" i="1"/>
  <c r="K11691" i="1"/>
  <c r="J11691" i="1"/>
  <c r="K11690" i="1"/>
  <c r="J11690" i="1"/>
  <c r="K11689" i="1"/>
  <c r="J11689" i="1"/>
  <c r="K11688" i="1"/>
  <c r="J11688" i="1"/>
  <c r="K11687" i="1"/>
  <c r="J11687" i="1"/>
  <c r="K11686" i="1"/>
  <c r="J11686" i="1"/>
  <c r="K11685" i="1"/>
  <c r="J11685" i="1"/>
  <c r="K11684" i="1"/>
  <c r="J11684" i="1"/>
  <c r="K11683" i="1"/>
  <c r="J11683" i="1"/>
  <c r="K11682" i="1"/>
  <c r="J11682" i="1"/>
  <c r="K11681" i="1"/>
  <c r="J11681" i="1"/>
  <c r="K11680" i="1"/>
  <c r="J11680" i="1"/>
  <c r="K11679" i="1"/>
  <c r="J11679" i="1"/>
  <c r="K11678" i="1"/>
  <c r="J11678" i="1"/>
  <c r="K11677" i="1"/>
  <c r="J11677" i="1"/>
  <c r="K11676" i="1"/>
  <c r="J11676" i="1"/>
  <c r="K11675" i="1"/>
  <c r="J11675" i="1"/>
  <c r="K11674" i="1"/>
  <c r="J11674" i="1"/>
  <c r="K11673" i="1"/>
  <c r="J11673" i="1"/>
  <c r="K11672" i="1"/>
  <c r="J11672" i="1"/>
  <c r="K11671" i="1"/>
  <c r="J11671" i="1"/>
  <c r="K11670" i="1"/>
  <c r="J11670" i="1"/>
  <c r="K11669" i="1"/>
  <c r="J11669" i="1"/>
  <c r="K11668" i="1"/>
  <c r="J11668" i="1"/>
  <c r="K11667" i="1"/>
  <c r="J11667" i="1"/>
  <c r="K11666" i="1"/>
  <c r="J11666" i="1"/>
  <c r="K11665" i="1"/>
  <c r="J11665" i="1"/>
  <c r="K11664" i="1"/>
  <c r="J11664" i="1"/>
  <c r="K11663" i="1"/>
  <c r="J11663" i="1"/>
  <c r="K11662" i="1"/>
  <c r="J11662" i="1"/>
  <c r="K11661" i="1"/>
  <c r="J11661" i="1"/>
  <c r="K11660" i="1"/>
  <c r="J11660" i="1"/>
  <c r="K11659" i="1"/>
  <c r="J11659" i="1"/>
  <c r="K11658" i="1"/>
  <c r="J11658" i="1"/>
  <c r="K11657" i="1"/>
  <c r="J11657" i="1"/>
  <c r="K11656" i="1"/>
  <c r="J11656" i="1"/>
  <c r="K11655" i="1"/>
  <c r="J11655" i="1"/>
  <c r="K11654" i="1"/>
  <c r="J11654" i="1"/>
  <c r="K11653" i="1"/>
  <c r="J11653" i="1"/>
  <c r="K11652" i="1"/>
  <c r="J11652" i="1"/>
  <c r="K11651" i="1"/>
  <c r="J11651" i="1"/>
  <c r="K11650" i="1"/>
  <c r="J11650" i="1"/>
  <c r="K11649" i="1"/>
  <c r="J11649" i="1"/>
  <c r="K11648" i="1"/>
  <c r="J11648" i="1"/>
  <c r="K11647" i="1"/>
  <c r="J11647" i="1"/>
  <c r="K11646" i="1"/>
  <c r="J11646" i="1"/>
  <c r="K11645" i="1"/>
  <c r="J11645" i="1"/>
  <c r="K11644" i="1"/>
  <c r="J11644" i="1"/>
  <c r="K11643" i="1"/>
  <c r="J11643" i="1"/>
  <c r="K11642" i="1"/>
  <c r="J11642" i="1"/>
  <c r="K11641" i="1"/>
  <c r="J11641" i="1"/>
  <c r="K11640" i="1"/>
  <c r="J11640" i="1"/>
  <c r="K11639" i="1"/>
  <c r="J11639" i="1"/>
  <c r="K11638" i="1"/>
  <c r="J11638" i="1"/>
  <c r="K11637" i="1"/>
  <c r="J11637" i="1"/>
  <c r="K11636" i="1"/>
  <c r="J11636" i="1"/>
  <c r="K11635" i="1"/>
  <c r="J11635" i="1"/>
  <c r="K11634" i="1"/>
  <c r="J11634" i="1"/>
  <c r="K11633" i="1"/>
  <c r="J11633" i="1"/>
  <c r="K11632" i="1"/>
  <c r="J11632" i="1"/>
  <c r="K11631" i="1"/>
  <c r="J11631" i="1"/>
  <c r="K11630" i="1"/>
  <c r="J11630" i="1"/>
  <c r="K11629" i="1"/>
  <c r="J11629" i="1"/>
  <c r="K11628" i="1"/>
  <c r="J11628" i="1"/>
  <c r="K11627" i="1"/>
  <c r="J11627" i="1"/>
  <c r="K11626" i="1"/>
  <c r="J11626" i="1"/>
  <c r="K11625" i="1"/>
  <c r="J11625" i="1"/>
  <c r="K11624" i="1"/>
  <c r="J11624" i="1"/>
  <c r="K11623" i="1"/>
  <c r="J11623" i="1"/>
  <c r="K11622" i="1"/>
  <c r="J11622" i="1"/>
  <c r="K11621" i="1"/>
  <c r="J11621" i="1"/>
  <c r="K11620" i="1"/>
  <c r="J11620" i="1"/>
  <c r="K11619" i="1"/>
  <c r="J11619" i="1"/>
  <c r="K11618" i="1"/>
  <c r="J11618" i="1"/>
  <c r="K11617" i="1"/>
  <c r="J11617" i="1"/>
  <c r="K11616" i="1"/>
  <c r="J11616" i="1"/>
  <c r="K11615" i="1"/>
  <c r="J11615" i="1"/>
  <c r="K11614" i="1"/>
  <c r="J11614" i="1"/>
  <c r="K11613" i="1"/>
  <c r="J11613" i="1"/>
  <c r="K11612" i="1"/>
  <c r="J11612" i="1"/>
  <c r="K11611" i="1"/>
  <c r="J11611" i="1"/>
  <c r="K11610" i="1"/>
  <c r="J11610" i="1"/>
  <c r="K11609" i="1"/>
  <c r="J11609" i="1"/>
  <c r="K11608" i="1"/>
  <c r="J11608" i="1"/>
  <c r="K11607" i="1"/>
  <c r="J11607" i="1"/>
  <c r="K11606" i="1"/>
  <c r="J11606" i="1"/>
  <c r="K11605" i="1"/>
  <c r="J11605" i="1"/>
  <c r="K11604" i="1"/>
  <c r="J11604" i="1"/>
  <c r="K11603" i="1"/>
  <c r="J11603" i="1"/>
  <c r="K11602" i="1"/>
  <c r="J11602" i="1"/>
  <c r="K11601" i="1"/>
  <c r="J11601" i="1"/>
  <c r="K11600" i="1"/>
  <c r="J11600" i="1"/>
  <c r="K11599" i="1"/>
  <c r="J11599" i="1"/>
  <c r="K11598" i="1"/>
  <c r="J11598" i="1"/>
  <c r="K11597" i="1"/>
  <c r="J11597" i="1"/>
  <c r="K11596" i="1"/>
  <c r="J11596" i="1"/>
  <c r="K11595" i="1"/>
  <c r="J11595" i="1"/>
  <c r="K11594" i="1"/>
  <c r="J11594" i="1"/>
  <c r="K11593" i="1"/>
  <c r="J11593" i="1"/>
  <c r="K11592" i="1"/>
  <c r="J11592" i="1"/>
  <c r="K11591" i="1"/>
  <c r="J11591" i="1"/>
  <c r="K11590" i="1"/>
  <c r="J11590" i="1"/>
  <c r="K11589" i="1"/>
  <c r="J11589" i="1"/>
  <c r="K11588" i="1"/>
  <c r="J11588" i="1"/>
  <c r="K11587" i="1"/>
  <c r="J11587" i="1"/>
  <c r="K11586" i="1"/>
  <c r="J11586" i="1"/>
  <c r="K11585" i="1"/>
  <c r="J11585" i="1"/>
  <c r="K11584" i="1"/>
  <c r="J11584" i="1"/>
  <c r="K11583" i="1"/>
  <c r="J11583" i="1"/>
  <c r="K11582" i="1"/>
  <c r="J11582" i="1"/>
  <c r="K11581" i="1"/>
  <c r="J11581" i="1"/>
  <c r="K11580" i="1"/>
  <c r="J11580" i="1"/>
  <c r="K11579" i="1"/>
  <c r="J11579" i="1"/>
  <c r="K11578" i="1"/>
  <c r="J11578" i="1"/>
  <c r="K11577" i="1"/>
  <c r="J11577" i="1"/>
  <c r="K11576" i="1"/>
  <c r="J11576" i="1"/>
  <c r="K11575" i="1"/>
  <c r="J11575" i="1"/>
  <c r="K11574" i="1"/>
  <c r="J11574" i="1"/>
  <c r="K11573" i="1"/>
  <c r="J11573" i="1"/>
  <c r="K11572" i="1"/>
  <c r="J11572" i="1"/>
  <c r="K11571" i="1"/>
  <c r="J11571" i="1"/>
  <c r="K11570" i="1"/>
  <c r="J11570" i="1"/>
  <c r="K11569" i="1"/>
  <c r="J11569" i="1"/>
  <c r="K11568" i="1"/>
  <c r="J11568" i="1"/>
  <c r="K11567" i="1"/>
  <c r="J11567" i="1"/>
  <c r="K11566" i="1"/>
  <c r="J11566" i="1"/>
  <c r="K11565" i="1"/>
  <c r="J11565" i="1"/>
  <c r="K11564" i="1"/>
  <c r="J11564" i="1"/>
  <c r="K11563" i="1"/>
  <c r="J11563" i="1"/>
  <c r="K11562" i="1"/>
  <c r="J11562" i="1"/>
  <c r="K11561" i="1"/>
  <c r="J11561" i="1"/>
  <c r="K11560" i="1"/>
  <c r="J11560" i="1"/>
  <c r="K11559" i="1"/>
  <c r="J11559" i="1"/>
  <c r="K11558" i="1"/>
  <c r="J11558" i="1"/>
  <c r="K11557" i="1"/>
  <c r="J11557" i="1"/>
  <c r="K11556" i="1"/>
  <c r="J11556" i="1"/>
  <c r="K11555" i="1"/>
  <c r="J11555" i="1"/>
  <c r="K11554" i="1"/>
  <c r="J11554" i="1"/>
  <c r="K11553" i="1"/>
  <c r="J11553" i="1"/>
  <c r="K11552" i="1"/>
  <c r="J11552" i="1"/>
  <c r="K11551" i="1"/>
  <c r="J11551" i="1"/>
  <c r="K11550" i="1"/>
  <c r="J11550" i="1"/>
  <c r="K11549" i="1"/>
  <c r="J11549" i="1"/>
  <c r="K11548" i="1"/>
  <c r="J11548" i="1"/>
  <c r="K11547" i="1"/>
  <c r="J11547" i="1"/>
  <c r="K11546" i="1"/>
  <c r="J11546" i="1"/>
  <c r="K11545" i="1"/>
  <c r="J11545" i="1"/>
  <c r="K11544" i="1"/>
  <c r="J11544" i="1"/>
  <c r="K11543" i="1"/>
  <c r="J11543" i="1"/>
  <c r="K11542" i="1"/>
  <c r="J11542" i="1"/>
  <c r="K11541" i="1"/>
  <c r="J11541" i="1"/>
  <c r="K11540" i="1"/>
  <c r="J11540" i="1"/>
  <c r="K11539" i="1"/>
  <c r="J11539" i="1"/>
  <c r="K11538" i="1"/>
  <c r="J11538" i="1"/>
  <c r="K11537" i="1"/>
  <c r="J11537" i="1"/>
  <c r="K11536" i="1"/>
  <c r="J11536" i="1"/>
  <c r="K11535" i="1"/>
  <c r="J11535" i="1"/>
  <c r="K11534" i="1"/>
  <c r="J11534" i="1"/>
  <c r="K11533" i="1"/>
  <c r="J11533" i="1"/>
  <c r="K11532" i="1"/>
  <c r="J11532" i="1"/>
  <c r="K11531" i="1"/>
  <c r="J11531" i="1"/>
  <c r="K11530" i="1"/>
  <c r="J11530" i="1"/>
  <c r="K11529" i="1"/>
  <c r="J11529" i="1"/>
  <c r="K11528" i="1"/>
  <c r="J11528" i="1"/>
  <c r="K11527" i="1"/>
  <c r="J11527" i="1"/>
  <c r="K11526" i="1"/>
  <c r="J11526" i="1"/>
  <c r="K11525" i="1"/>
  <c r="J11525" i="1"/>
  <c r="K11524" i="1"/>
  <c r="J11524" i="1"/>
  <c r="K11523" i="1"/>
  <c r="J11523" i="1"/>
  <c r="K11522" i="1"/>
  <c r="J11522" i="1"/>
  <c r="K11521" i="1"/>
  <c r="J11521" i="1"/>
  <c r="K11520" i="1"/>
  <c r="J11520" i="1"/>
  <c r="K11519" i="1"/>
  <c r="J11519" i="1"/>
  <c r="K11518" i="1"/>
  <c r="J11518" i="1"/>
  <c r="K11517" i="1"/>
  <c r="J11517" i="1"/>
  <c r="K11516" i="1"/>
  <c r="J11516" i="1"/>
  <c r="K11515" i="1"/>
  <c r="J11515" i="1"/>
  <c r="K11514" i="1"/>
  <c r="J11514" i="1"/>
  <c r="K11513" i="1"/>
  <c r="J11513" i="1"/>
  <c r="K11512" i="1"/>
  <c r="J11512" i="1"/>
  <c r="K11511" i="1"/>
  <c r="J11511" i="1"/>
  <c r="K11510" i="1"/>
  <c r="J11510" i="1"/>
  <c r="K11509" i="1"/>
  <c r="J11509" i="1"/>
  <c r="K11508" i="1"/>
  <c r="J11508" i="1"/>
  <c r="K11507" i="1"/>
  <c r="J11507" i="1"/>
  <c r="K11506" i="1"/>
  <c r="J11506" i="1"/>
  <c r="K11505" i="1"/>
  <c r="J11505" i="1"/>
  <c r="K11504" i="1"/>
  <c r="J11504" i="1"/>
  <c r="K11503" i="1"/>
  <c r="J11503" i="1"/>
  <c r="K11502" i="1"/>
  <c r="J11502" i="1"/>
  <c r="K11501" i="1"/>
  <c r="J11501" i="1"/>
  <c r="K11500" i="1"/>
  <c r="J11500" i="1"/>
  <c r="K11499" i="1"/>
  <c r="J11499" i="1"/>
  <c r="K11498" i="1"/>
  <c r="J11498" i="1"/>
  <c r="K11497" i="1"/>
  <c r="J11497" i="1"/>
  <c r="K11496" i="1"/>
  <c r="J11496" i="1"/>
  <c r="K11495" i="1"/>
  <c r="J11495" i="1"/>
  <c r="K11494" i="1"/>
  <c r="J11494" i="1"/>
  <c r="K11493" i="1"/>
  <c r="J11493" i="1"/>
  <c r="K11492" i="1"/>
  <c r="J11492" i="1"/>
  <c r="K11491" i="1"/>
  <c r="J11491" i="1"/>
  <c r="K11490" i="1"/>
  <c r="J11490" i="1"/>
  <c r="K11489" i="1"/>
  <c r="J11489" i="1"/>
  <c r="K11488" i="1"/>
  <c r="J11488" i="1"/>
  <c r="K11487" i="1"/>
  <c r="J11487" i="1"/>
  <c r="K11486" i="1"/>
  <c r="J11486" i="1"/>
  <c r="K11485" i="1"/>
  <c r="J11485" i="1"/>
  <c r="K11484" i="1"/>
  <c r="J11484" i="1"/>
  <c r="K11483" i="1"/>
  <c r="J11483" i="1"/>
  <c r="K11482" i="1"/>
  <c r="J11482" i="1"/>
  <c r="K11481" i="1"/>
  <c r="J11481" i="1"/>
  <c r="K11480" i="1"/>
  <c r="J11480" i="1"/>
  <c r="K11479" i="1"/>
  <c r="J11479" i="1"/>
  <c r="K11478" i="1"/>
  <c r="J11478" i="1"/>
  <c r="K11477" i="1"/>
  <c r="J11477" i="1"/>
  <c r="K11476" i="1"/>
  <c r="J11476" i="1"/>
  <c r="K11475" i="1"/>
  <c r="J11475" i="1"/>
  <c r="K11474" i="1"/>
  <c r="J11474" i="1"/>
  <c r="K11473" i="1"/>
  <c r="J11473" i="1"/>
  <c r="K11472" i="1"/>
  <c r="J11472" i="1"/>
  <c r="K11471" i="1"/>
  <c r="J11471" i="1"/>
  <c r="K11470" i="1"/>
  <c r="J11470" i="1"/>
  <c r="K11469" i="1"/>
  <c r="J11469" i="1"/>
  <c r="K11468" i="1"/>
  <c r="J11468" i="1"/>
  <c r="K11467" i="1"/>
  <c r="J11467" i="1"/>
  <c r="K11466" i="1"/>
  <c r="J11466" i="1"/>
  <c r="K11465" i="1"/>
  <c r="J11465" i="1"/>
  <c r="K11464" i="1"/>
  <c r="J11464" i="1"/>
  <c r="K11463" i="1"/>
  <c r="J11463" i="1"/>
  <c r="K11462" i="1"/>
  <c r="J11462" i="1"/>
  <c r="K11461" i="1"/>
  <c r="J11461" i="1"/>
  <c r="K11460" i="1"/>
  <c r="J11460" i="1"/>
  <c r="K11459" i="1"/>
  <c r="J11459" i="1"/>
  <c r="K11458" i="1"/>
  <c r="J11458" i="1"/>
  <c r="K11457" i="1"/>
  <c r="J11457" i="1"/>
  <c r="K11456" i="1"/>
  <c r="J11456" i="1"/>
  <c r="K11455" i="1"/>
  <c r="J11455" i="1"/>
  <c r="K11454" i="1"/>
  <c r="J11454" i="1"/>
  <c r="K11453" i="1"/>
  <c r="J11453" i="1"/>
  <c r="K11452" i="1"/>
  <c r="J11452" i="1"/>
  <c r="K11451" i="1"/>
  <c r="J11451" i="1"/>
  <c r="K11450" i="1"/>
  <c r="J11450" i="1"/>
  <c r="K11449" i="1"/>
  <c r="J11449" i="1"/>
  <c r="K11448" i="1"/>
  <c r="J11448" i="1"/>
  <c r="K11447" i="1"/>
  <c r="J11447" i="1"/>
  <c r="K11446" i="1"/>
  <c r="J11446" i="1"/>
  <c r="K11445" i="1"/>
  <c r="J11445" i="1"/>
  <c r="K11444" i="1"/>
  <c r="J11444" i="1"/>
  <c r="K11443" i="1"/>
  <c r="J11443" i="1"/>
  <c r="K11442" i="1"/>
  <c r="J11442" i="1"/>
  <c r="K11441" i="1"/>
  <c r="J11441" i="1"/>
  <c r="K11440" i="1"/>
  <c r="J11440" i="1"/>
  <c r="K11439" i="1"/>
  <c r="J11439" i="1"/>
  <c r="K11438" i="1"/>
  <c r="J11438" i="1"/>
  <c r="K11437" i="1"/>
  <c r="J11437" i="1"/>
  <c r="K11436" i="1"/>
  <c r="J11436" i="1"/>
  <c r="K11435" i="1"/>
  <c r="J11435" i="1"/>
  <c r="K11434" i="1"/>
  <c r="J11434" i="1"/>
  <c r="K11433" i="1"/>
  <c r="J11433" i="1"/>
  <c r="K11432" i="1"/>
  <c r="J11432" i="1"/>
  <c r="K11431" i="1"/>
  <c r="J11431" i="1"/>
  <c r="K11430" i="1"/>
  <c r="J11430" i="1"/>
  <c r="K11429" i="1"/>
  <c r="J11429" i="1"/>
  <c r="K11428" i="1"/>
  <c r="J11428" i="1"/>
  <c r="K11427" i="1"/>
  <c r="J11427" i="1"/>
  <c r="K11426" i="1"/>
  <c r="J11426" i="1"/>
  <c r="K11425" i="1"/>
  <c r="J11425" i="1"/>
  <c r="K11424" i="1"/>
  <c r="J11424" i="1"/>
  <c r="K11423" i="1"/>
  <c r="J11423" i="1"/>
  <c r="K11422" i="1"/>
  <c r="J11422" i="1"/>
  <c r="K11421" i="1"/>
  <c r="J11421" i="1"/>
  <c r="K11420" i="1"/>
  <c r="J11420" i="1"/>
  <c r="K11419" i="1"/>
  <c r="J11419" i="1"/>
  <c r="K11418" i="1"/>
  <c r="J11418" i="1"/>
  <c r="K11417" i="1"/>
  <c r="J11417" i="1"/>
  <c r="K11416" i="1"/>
  <c r="J11416" i="1"/>
  <c r="K11415" i="1"/>
  <c r="J11415" i="1"/>
  <c r="K11414" i="1"/>
  <c r="J11414" i="1"/>
  <c r="K11413" i="1"/>
  <c r="J11413" i="1"/>
  <c r="K11412" i="1"/>
  <c r="J11412" i="1"/>
  <c r="K11411" i="1"/>
  <c r="J11411" i="1"/>
  <c r="K11410" i="1"/>
  <c r="J11410" i="1"/>
  <c r="K11409" i="1"/>
  <c r="J11409" i="1"/>
  <c r="K11408" i="1"/>
  <c r="J11408" i="1"/>
  <c r="K11407" i="1"/>
  <c r="J11407" i="1"/>
  <c r="K11406" i="1"/>
  <c r="J11406" i="1"/>
  <c r="K11405" i="1"/>
  <c r="J11405" i="1"/>
  <c r="K11404" i="1"/>
  <c r="J11404" i="1"/>
  <c r="K11403" i="1"/>
  <c r="J11403" i="1"/>
  <c r="K11402" i="1"/>
  <c r="J11402" i="1"/>
  <c r="K11401" i="1"/>
  <c r="J11401" i="1"/>
  <c r="K11400" i="1"/>
  <c r="J11400" i="1"/>
  <c r="K11399" i="1"/>
  <c r="J11399" i="1"/>
  <c r="K11398" i="1"/>
  <c r="J11398" i="1"/>
  <c r="K11397" i="1"/>
  <c r="J11397" i="1"/>
  <c r="K11396" i="1"/>
  <c r="J11396" i="1"/>
  <c r="K11395" i="1"/>
  <c r="J11395" i="1"/>
  <c r="K11394" i="1"/>
  <c r="J11394" i="1"/>
  <c r="K11393" i="1"/>
  <c r="J11393" i="1"/>
  <c r="K11392" i="1"/>
  <c r="J11392" i="1"/>
  <c r="K11391" i="1"/>
  <c r="J11391" i="1"/>
  <c r="K11390" i="1"/>
  <c r="J11390" i="1"/>
  <c r="K11389" i="1"/>
  <c r="J11389" i="1"/>
  <c r="K11388" i="1"/>
  <c r="J11388" i="1"/>
  <c r="K11387" i="1"/>
  <c r="J11387" i="1"/>
  <c r="K11386" i="1"/>
  <c r="J11386" i="1"/>
  <c r="K11385" i="1"/>
  <c r="J11385" i="1"/>
  <c r="K11384" i="1"/>
  <c r="J11384" i="1"/>
  <c r="K11383" i="1"/>
  <c r="J11383" i="1"/>
  <c r="K11382" i="1"/>
  <c r="J11382" i="1"/>
  <c r="K11381" i="1"/>
  <c r="J11381" i="1"/>
  <c r="K11380" i="1"/>
  <c r="J11380" i="1"/>
  <c r="K11379" i="1"/>
  <c r="J11379" i="1"/>
  <c r="K11378" i="1"/>
  <c r="J11378" i="1"/>
  <c r="K11377" i="1"/>
  <c r="J11377" i="1"/>
  <c r="K11376" i="1"/>
  <c r="J11376" i="1"/>
  <c r="K11375" i="1"/>
  <c r="J11375" i="1"/>
  <c r="K11374" i="1"/>
  <c r="J11374" i="1"/>
  <c r="K11373" i="1"/>
  <c r="J11373" i="1"/>
  <c r="K11372" i="1"/>
  <c r="J11372" i="1"/>
  <c r="K11371" i="1"/>
  <c r="J11371" i="1"/>
  <c r="K11370" i="1"/>
  <c r="J11370" i="1"/>
  <c r="K11369" i="1"/>
  <c r="J11369" i="1"/>
  <c r="K11368" i="1"/>
  <c r="J11368" i="1"/>
  <c r="K11367" i="1"/>
  <c r="J11367" i="1"/>
  <c r="K11366" i="1"/>
  <c r="J11366" i="1"/>
  <c r="K11365" i="1"/>
  <c r="J11365" i="1"/>
  <c r="K11364" i="1"/>
  <c r="J11364" i="1"/>
  <c r="K11363" i="1"/>
  <c r="J11363" i="1"/>
  <c r="K11362" i="1"/>
  <c r="J11362" i="1"/>
  <c r="K11361" i="1"/>
  <c r="J11361" i="1"/>
  <c r="K11360" i="1"/>
  <c r="J11360" i="1"/>
  <c r="K11359" i="1"/>
  <c r="J11359" i="1"/>
  <c r="K11358" i="1"/>
  <c r="J11358" i="1"/>
  <c r="K11357" i="1"/>
  <c r="J11357" i="1"/>
  <c r="K11356" i="1"/>
  <c r="J11356" i="1"/>
  <c r="K11355" i="1"/>
  <c r="J11355" i="1"/>
  <c r="K11354" i="1"/>
  <c r="J11354" i="1"/>
  <c r="K11353" i="1"/>
  <c r="J11353" i="1"/>
  <c r="K11352" i="1"/>
  <c r="J11352" i="1"/>
  <c r="K11351" i="1"/>
  <c r="J11351" i="1"/>
  <c r="K11350" i="1"/>
  <c r="J11350" i="1"/>
  <c r="K11349" i="1"/>
  <c r="J11349" i="1"/>
  <c r="K11348" i="1"/>
  <c r="J11348" i="1"/>
  <c r="K11347" i="1"/>
  <c r="J11347" i="1"/>
  <c r="K11346" i="1"/>
  <c r="J11346" i="1"/>
  <c r="K11345" i="1"/>
  <c r="J11345" i="1"/>
  <c r="K11344" i="1"/>
  <c r="J11344" i="1"/>
  <c r="K11343" i="1"/>
  <c r="J11343" i="1"/>
  <c r="K11342" i="1"/>
  <c r="J11342" i="1"/>
  <c r="K11341" i="1"/>
  <c r="J11341" i="1"/>
  <c r="K11340" i="1"/>
  <c r="J11340" i="1"/>
  <c r="K11339" i="1"/>
  <c r="J11339" i="1"/>
  <c r="K11338" i="1"/>
  <c r="J11338" i="1"/>
  <c r="K11337" i="1"/>
  <c r="J11337" i="1"/>
  <c r="K11336" i="1"/>
  <c r="J11336" i="1"/>
  <c r="K11335" i="1"/>
  <c r="J11335" i="1"/>
  <c r="K11334" i="1"/>
  <c r="J11334" i="1"/>
  <c r="K11333" i="1"/>
  <c r="J11333" i="1"/>
  <c r="K11332" i="1"/>
  <c r="J11332" i="1"/>
  <c r="K11331" i="1"/>
  <c r="J11331" i="1"/>
  <c r="K11330" i="1"/>
  <c r="J11330" i="1"/>
  <c r="K11329" i="1"/>
  <c r="J11329" i="1"/>
  <c r="K11328" i="1"/>
  <c r="J11328" i="1"/>
  <c r="K11327" i="1"/>
  <c r="J11327" i="1"/>
  <c r="K11326" i="1"/>
  <c r="J11326" i="1"/>
  <c r="K11325" i="1"/>
  <c r="J11325" i="1"/>
  <c r="K11324" i="1"/>
  <c r="J11324" i="1"/>
  <c r="K11323" i="1"/>
  <c r="J11323" i="1"/>
  <c r="K11322" i="1"/>
  <c r="J11322" i="1"/>
  <c r="K11321" i="1"/>
  <c r="J11321" i="1"/>
  <c r="K11320" i="1"/>
  <c r="J11320" i="1"/>
  <c r="K11319" i="1"/>
  <c r="J11319" i="1"/>
  <c r="K11318" i="1"/>
  <c r="J11318" i="1"/>
  <c r="K11317" i="1"/>
  <c r="J11317" i="1"/>
  <c r="K11316" i="1"/>
  <c r="J11316" i="1"/>
  <c r="K11315" i="1"/>
  <c r="J11315" i="1"/>
  <c r="K11314" i="1"/>
  <c r="J11314" i="1"/>
  <c r="K11313" i="1"/>
  <c r="J11313" i="1"/>
  <c r="K11312" i="1"/>
  <c r="J11312" i="1"/>
  <c r="K11311" i="1"/>
  <c r="J11311" i="1"/>
  <c r="K11310" i="1"/>
  <c r="J11310" i="1"/>
  <c r="K11309" i="1"/>
  <c r="J11309" i="1"/>
  <c r="K11308" i="1"/>
  <c r="J11308" i="1"/>
  <c r="K11307" i="1"/>
  <c r="J11307" i="1"/>
  <c r="K11306" i="1"/>
  <c r="J11306" i="1"/>
  <c r="K11305" i="1"/>
  <c r="J11305" i="1"/>
  <c r="K11304" i="1"/>
  <c r="J11304" i="1"/>
  <c r="K11303" i="1"/>
  <c r="J11303" i="1"/>
  <c r="K11302" i="1"/>
  <c r="J11302" i="1"/>
  <c r="K11301" i="1"/>
  <c r="J11301" i="1"/>
  <c r="K11300" i="1"/>
  <c r="J11300" i="1"/>
  <c r="K11299" i="1"/>
  <c r="J11299" i="1"/>
  <c r="K11298" i="1"/>
  <c r="J11298" i="1"/>
  <c r="K11297" i="1"/>
  <c r="J11297" i="1"/>
  <c r="K11296" i="1"/>
  <c r="J11296" i="1"/>
  <c r="K11295" i="1"/>
  <c r="J11295" i="1"/>
  <c r="K11294" i="1"/>
  <c r="J11294" i="1"/>
  <c r="K11293" i="1"/>
  <c r="J11293" i="1"/>
  <c r="K11292" i="1"/>
  <c r="J11292" i="1"/>
  <c r="K11291" i="1"/>
  <c r="J11291" i="1"/>
  <c r="K11290" i="1"/>
  <c r="J11290" i="1"/>
  <c r="K11289" i="1"/>
  <c r="J11289" i="1"/>
  <c r="K11288" i="1"/>
  <c r="J11288" i="1"/>
  <c r="K11287" i="1"/>
  <c r="J11287" i="1"/>
  <c r="K11286" i="1"/>
  <c r="J11286" i="1"/>
  <c r="K11285" i="1"/>
  <c r="J11285" i="1"/>
  <c r="K11284" i="1"/>
  <c r="J11284" i="1"/>
  <c r="K11283" i="1"/>
  <c r="J11283" i="1"/>
  <c r="K11282" i="1"/>
  <c r="J11282" i="1"/>
  <c r="K11281" i="1"/>
  <c r="J11281" i="1"/>
  <c r="K11280" i="1"/>
  <c r="J11280" i="1"/>
  <c r="K11279" i="1"/>
  <c r="J11279" i="1"/>
  <c r="K11278" i="1"/>
  <c r="J11278" i="1"/>
  <c r="K11277" i="1"/>
  <c r="J11277" i="1"/>
  <c r="K11276" i="1"/>
  <c r="J11276" i="1"/>
  <c r="K11275" i="1"/>
  <c r="J11275" i="1"/>
  <c r="K11274" i="1"/>
  <c r="J11274" i="1"/>
  <c r="K11273" i="1"/>
  <c r="J11273" i="1"/>
  <c r="K11272" i="1"/>
  <c r="J11272" i="1"/>
  <c r="K11271" i="1"/>
  <c r="J11271" i="1"/>
  <c r="K11270" i="1"/>
  <c r="J11270" i="1"/>
  <c r="K11269" i="1"/>
  <c r="J11269" i="1"/>
  <c r="K11268" i="1"/>
  <c r="J11268" i="1"/>
  <c r="K11267" i="1"/>
  <c r="J11267" i="1"/>
  <c r="K11266" i="1"/>
  <c r="J11266" i="1"/>
  <c r="K11265" i="1"/>
  <c r="J11265" i="1"/>
  <c r="K11264" i="1"/>
  <c r="J11264" i="1"/>
  <c r="K11263" i="1"/>
  <c r="J11263" i="1"/>
  <c r="K11262" i="1"/>
  <c r="J11262" i="1"/>
  <c r="K11261" i="1"/>
  <c r="J11261" i="1"/>
  <c r="K11260" i="1"/>
  <c r="J11260" i="1"/>
  <c r="K11259" i="1"/>
  <c r="J11259" i="1"/>
  <c r="K11258" i="1"/>
  <c r="J11258" i="1"/>
  <c r="K11257" i="1"/>
  <c r="J11257" i="1"/>
  <c r="K11256" i="1"/>
  <c r="J11256" i="1"/>
  <c r="K11255" i="1"/>
  <c r="J11255" i="1"/>
  <c r="K11254" i="1"/>
  <c r="J11254" i="1"/>
  <c r="K11253" i="1"/>
  <c r="J11253" i="1"/>
  <c r="K11252" i="1"/>
  <c r="J11252" i="1"/>
  <c r="K11251" i="1"/>
  <c r="J11251" i="1"/>
  <c r="K11250" i="1"/>
  <c r="J11250" i="1"/>
  <c r="K11249" i="1"/>
  <c r="J11249" i="1"/>
  <c r="K11248" i="1"/>
  <c r="J11248" i="1"/>
  <c r="K11247" i="1"/>
  <c r="J11247" i="1"/>
  <c r="K11246" i="1"/>
  <c r="J11246" i="1"/>
  <c r="K11245" i="1"/>
  <c r="J11245" i="1"/>
  <c r="K11244" i="1"/>
  <c r="J11244" i="1"/>
  <c r="K11243" i="1"/>
  <c r="J11243" i="1"/>
  <c r="K11242" i="1"/>
  <c r="J11242" i="1"/>
  <c r="K11241" i="1"/>
  <c r="J11241" i="1"/>
  <c r="K11240" i="1"/>
  <c r="J11240" i="1"/>
  <c r="K11239" i="1"/>
  <c r="J11239" i="1"/>
  <c r="K11238" i="1"/>
  <c r="J11238" i="1"/>
  <c r="K11237" i="1"/>
  <c r="J11237" i="1"/>
  <c r="K11236" i="1"/>
  <c r="J11236" i="1"/>
  <c r="K11235" i="1"/>
  <c r="J11235" i="1"/>
  <c r="K11234" i="1"/>
  <c r="J11234" i="1"/>
  <c r="K11233" i="1"/>
  <c r="J11233" i="1"/>
  <c r="K11232" i="1"/>
  <c r="J11232" i="1"/>
  <c r="K11231" i="1"/>
  <c r="J11231" i="1"/>
  <c r="K11230" i="1"/>
  <c r="J11230" i="1"/>
  <c r="K11229" i="1"/>
  <c r="J11229" i="1"/>
  <c r="K11228" i="1"/>
  <c r="J11228" i="1"/>
  <c r="K11227" i="1"/>
  <c r="J11227" i="1"/>
  <c r="K11226" i="1"/>
  <c r="J11226" i="1"/>
  <c r="K11225" i="1"/>
  <c r="J11225" i="1"/>
  <c r="K11224" i="1"/>
  <c r="J11224" i="1"/>
  <c r="K11223" i="1"/>
  <c r="J11223" i="1"/>
  <c r="K11222" i="1"/>
  <c r="J11222" i="1"/>
  <c r="K11221" i="1"/>
  <c r="J11221" i="1"/>
  <c r="K11220" i="1"/>
  <c r="J11220" i="1"/>
  <c r="K11219" i="1"/>
  <c r="J11219" i="1"/>
  <c r="K11218" i="1"/>
  <c r="J11218" i="1"/>
  <c r="K11217" i="1"/>
  <c r="J11217" i="1"/>
  <c r="K11216" i="1"/>
  <c r="J11216" i="1"/>
  <c r="K11215" i="1"/>
  <c r="J11215" i="1"/>
  <c r="K11214" i="1"/>
  <c r="J11214" i="1"/>
  <c r="K11213" i="1"/>
  <c r="J11213" i="1"/>
  <c r="K11212" i="1"/>
  <c r="J11212" i="1"/>
  <c r="K11211" i="1"/>
  <c r="J11211" i="1"/>
  <c r="K11210" i="1"/>
  <c r="J11210" i="1"/>
  <c r="K11209" i="1"/>
  <c r="J11209" i="1"/>
  <c r="K11208" i="1"/>
  <c r="J11208" i="1"/>
  <c r="K11207" i="1"/>
  <c r="J11207" i="1"/>
  <c r="K11206" i="1"/>
  <c r="J11206" i="1"/>
  <c r="K11205" i="1"/>
  <c r="J11205" i="1"/>
  <c r="K11204" i="1"/>
  <c r="J11204" i="1"/>
  <c r="K11203" i="1"/>
  <c r="J11203" i="1"/>
  <c r="K11202" i="1"/>
  <c r="J11202" i="1"/>
  <c r="K11201" i="1"/>
  <c r="J11201" i="1"/>
  <c r="K11200" i="1"/>
  <c r="J11200" i="1"/>
  <c r="K11199" i="1"/>
  <c r="J11199" i="1"/>
  <c r="K11198" i="1"/>
  <c r="J11198" i="1"/>
  <c r="K11197" i="1"/>
  <c r="J11197" i="1"/>
  <c r="K11196" i="1"/>
  <c r="J11196" i="1"/>
  <c r="K11195" i="1"/>
  <c r="J11195" i="1"/>
  <c r="K11194" i="1"/>
  <c r="J11194" i="1"/>
  <c r="K11193" i="1"/>
  <c r="J11193" i="1"/>
  <c r="K11192" i="1"/>
  <c r="J11192" i="1"/>
  <c r="K11191" i="1"/>
  <c r="J11191" i="1"/>
  <c r="K11190" i="1"/>
  <c r="J11190" i="1"/>
  <c r="K11189" i="1"/>
  <c r="J11189" i="1"/>
  <c r="K11188" i="1"/>
  <c r="J11188" i="1"/>
  <c r="K11187" i="1"/>
  <c r="J11187" i="1"/>
  <c r="K11186" i="1"/>
  <c r="J11186" i="1"/>
  <c r="K11185" i="1"/>
  <c r="J11185" i="1"/>
  <c r="K11184" i="1"/>
  <c r="J11184" i="1"/>
  <c r="K11183" i="1"/>
  <c r="J11183" i="1"/>
  <c r="K11182" i="1"/>
  <c r="J11182" i="1"/>
  <c r="K11181" i="1"/>
  <c r="J11181" i="1"/>
  <c r="K11180" i="1"/>
  <c r="J11180" i="1"/>
  <c r="K11179" i="1"/>
  <c r="J11179" i="1"/>
  <c r="K11178" i="1"/>
  <c r="J11178" i="1"/>
  <c r="K11177" i="1"/>
  <c r="J11177" i="1"/>
  <c r="K11176" i="1"/>
  <c r="J11176" i="1"/>
  <c r="K11175" i="1"/>
  <c r="J11175" i="1"/>
  <c r="K11174" i="1"/>
  <c r="J11174" i="1"/>
  <c r="K11173" i="1"/>
  <c r="J11173" i="1"/>
  <c r="K11172" i="1"/>
  <c r="J11172" i="1"/>
  <c r="K11171" i="1"/>
  <c r="J11171" i="1"/>
  <c r="K11170" i="1"/>
  <c r="J11170" i="1"/>
  <c r="K11169" i="1"/>
  <c r="J11169" i="1"/>
  <c r="K11168" i="1"/>
  <c r="J11168" i="1"/>
  <c r="K11167" i="1"/>
  <c r="J11167" i="1"/>
  <c r="K11166" i="1"/>
  <c r="J11166" i="1"/>
  <c r="K11165" i="1"/>
  <c r="J11165" i="1"/>
  <c r="K11164" i="1"/>
  <c r="J11164" i="1"/>
  <c r="K11163" i="1"/>
  <c r="J11163" i="1"/>
  <c r="K11162" i="1"/>
  <c r="J11162" i="1"/>
  <c r="K11161" i="1"/>
  <c r="J11161" i="1"/>
  <c r="K11160" i="1"/>
  <c r="J11160" i="1"/>
  <c r="K11159" i="1"/>
  <c r="J11159" i="1"/>
  <c r="K11158" i="1"/>
  <c r="J11158" i="1"/>
  <c r="K11157" i="1"/>
  <c r="J11157" i="1"/>
  <c r="K11156" i="1"/>
  <c r="J11156" i="1"/>
  <c r="K11155" i="1"/>
  <c r="J11155" i="1"/>
  <c r="K11154" i="1"/>
  <c r="J11154" i="1"/>
  <c r="K11153" i="1"/>
  <c r="J11153" i="1"/>
  <c r="K11152" i="1"/>
  <c r="J11152" i="1"/>
  <c r="K11151" i="1"/>
  <c r="J11151" i="1"/>
  <c r="K11150" i="1"/>
  <c r="J11150" i="1"/>
  <c r="K11149" i="1"/>
  <c r="J11149" i="1"/>
  <c r="K11148" i="1"/>
  <c r="J11148" i="1"/>
  <c r="K11147" i="1"/>
  <c r="J11147" i="1"/>
  <c r="K11146" i="1"/>
  <c r="J11146" i="1"/>
  <c r="K11145" i="1"/>
  <c r="J11145" i="1"/>
  <c r="K11144" i="1"/>
  <c r="J11144" i="1"/>
  <c r="K11143" i="1"/>
  <c r="J11143" i="1"/>
  <c r="K11142" i="1"/>
  <c r="J11142" i="1"/>
  <c r="K11141" i="1"/>
  <c r="J11141" i="1"/>
  <c r="K11140" i="1"/>
  <c r="J11140" i="1"/>
  <c r="K11139" i="1"/>
  <c r="J11139" i="1"/>
  <c r="K11138" i="1"/>
  <c r="J11138" i="1"/>
  <c r="K11137" i="1"/>
  <c r="J11137" i="1"/>
  <c r="K11136" i="1"/>
  <c r="J11136" i="1"/>
  <c r="K11135" i="1"/>
  <c r="J11135" i="1"/>
  <c r="K11134" i="1"/>
  <c r="J11134" i="1"/>
  <c r="K11133" i="1"/>
  <c r="J11133" i="1"/>
  <c r="K11132" i="1"/>
  <c r="J11132" i="1"/>
  <c r="K11131" i="1"/>
  <c r="J11131" i="1"/>
  <c r="K11130" i="1"/>
  <c r="J11130" i="1"/>
  <c r="K11129" i="1"/>
  <c r="J11129" i="1"/>
  <c r="K11128" i="1"/>
  <c r="J11128" i="1"/>
  <c r="K11127" i="1"/>
  <c r="J11127" i="1"/>
  <c r="K11126" i="1"/>
  <c r="J11126" i="1"/>
  <c r="K11125" i="1"/>
  <c r="J11125" i="1"/>
  <c r="K11124" i="1"/>
  <c r="J11124" i="1"/>
  <c r="K11123" i="1"/>
  <c r="J11123" i="1"/>
  <c r="K11122" i="1"/>
  <c r="J11122" i="1"/>
  <c r="K11121" i="1"/>
  <c r="J11121" i="1"/>
  <c r="K11120" i="1"/>
  <c r="J11120" i="1"/>
  <c r="K11119" i="1"/>
  <c r="J11119" i="1"/>
  <c r="K11118" i="1"/>
  <c r="J11118" i="1"/>
  <c r="K11117" i="1"/>
  <c r="J11117" i="1"/>
  <c r="K11116" i="1"/>
  <c r="J11116" i="1"/>
  <c r="K11115" i="1"/>
  <c r="J11115" i="1"/>
  <c r="K11114" i="1"/>
  <c r="J11114" i="1"/>
  <c r="K11113" i="1"/>
  <c r="J11113" i="1"/>
  <c r="K11112" i="1"/>
  <c r="J11112" i="1"/>
  <c r="K11111" i="1"/>
  <c r="J11111" i="1"/>
  <c r="K11110" i="1"/>
  <c r="J11110" i="1"/>
  <c r="K11109" i="1"/>
  <c r="J11109" i="1"/>
  <c r="K11108" i="1"/>
  <c r="J11108" i="1"/>
  <c r="K11107" i="1"/>
  <c r="J11107" i="1"/>
  <c r="K11106" i="1"/>
  <c r="J11106" i="1"/>
  <c r="K11105" i="1"/>
  <c r="J11105" i="1"/>
  <c r="K11104" i="1"/>
  <c r="J11104" i="1"/>
  <c r="K11103" i="1"/>
  <c r="J11103" i="1"/>
  <c r="K11102" i="1"/>
  <c r="J11102" i="1"/>
  <c r="K11101" i="1"/>
  <c r="J11101" i="1"/>
  <c r="K11100" i="1"/>
  <c r="J11100" i="1"/>
  <c r="K11099" i="1"/>
  <c r="J11099" i="1"/>
  <c r="K11098" i="1"/>
  <c r="J11098" i="1"/>
  <c r="K11097" i="1"/>
  <c r="J11097" i="1"/>
  <c r="K11096" i="1"/>
  <c r="J11096" i="1"/>
  <c r="K11095" i="1"/>
  <c r="J11095" i="1"/>
  <c r="K11094" i="1"/>
  <c r="J11094" i="1"/>
  <c r="K11093" i="1"/>
  <c r="J11093" i="1"/>
  <c r="K11092" i="1"/>
  <c r="J11092" i="1"/>
  <c r="K11091" i="1"/>
  <c r="J11091" i="1"/>
  <c r="K11090" i="1"/>
  <c r="J11090" i="1"/>
  <c r="K11089" i="1"/>
  <c r="J11089" i="1"/>
  <c r="K11088" i="1"/>
  <c r="J11088" i="1"/>
  <c r="K11087" i="1"/>
  <c r="J11087" i="1"/>
  <c r="K11086" i="1"/>
  <c r="J11086" i="1"/>
  <c r="K11085" i="1"/>
  <c r="J11085" i="1"/>
  <c r="K11084" i="1"/>
  <c r="J11084" i="1"/>
  <c r="K11083" i="1"/>
  <c r="J11083" i="1"/>
  <c r="K11082" i="1"/>
  <c r="J11082" i="1"/>
  <c r="K11081" i="1"/>
  <c r="J11081" i="1"/>
  <c r="K11080" i="1"/>
  <c r="J11080" i="1"/>
  <c r="K11079" i="1"/>
  <c r="J11079" i="1"/>
  <c r="K11078" i="1"/>
  <c r="J11078" i="1"/>
  <c r="K11077" i="1"/>
  <c r="J11077" i="1"/>
  <c r="K11076" i="1"/>
  <c r="J11076" i="1"/>
  <c r="K11075" i="1"/>
  <c r="J11075" i="1"/>
  <c r="K11074" i="1"/>
  <c r="J11074" i="1"/>
  <c r="K11073" i="1"/>
  <c r="J11073" i="1"/>
  <c r="K11072" i="1"/>
  <c r="J11072" i="1"/>
  <c r="K11071" i="1"/>
  <c r="J11071" i="1"/>
  <c r="K11070" i="1"/>
  <c r="J11070" i="1"/>
  <c r="K11069" i="1"/>
  <c r="J11069" i="1"/>
  <c r="K11068" i="1"/>
  <c r="J11068" i="1"/>
  <c r="K11067" i="1"/>
  <c r="J11067" i="1"/>
  <c r="K11066" i="1"/>
  <c r="J11066" i="1"/>
  <c r="K11065" i="1"/>
  <c r="J11065" i="1"/>
  <c r="K11064" i="1"/>
  <c r="J11064" i="1"/>
  <c r="K11063" i="1"/>
  <c r="J11063" i="1"/>
  <c r="K11062" i="1"/>
  <c r="J11062" i="1"/>
  <c r="K11061" i="1"/>
  <c r="J11061" i="1"/>
  <c r="K11060" i="1"/>
  <c r="J11060" i="1"/>
  <c r="K11059" i="1"/>
  <c r="J11059" i="1"/>
  <c r="K11058" i="1"/>
  <c r="J11058" i="1"/>
  <c r="K11057" i="1"/>
  <c r="J11057" i="1"/>
  <c r="K11056" i="1"/>
  <c r="J11056" i="1"/>
  <c r="K11055" i="1"/>
  <c r="J11055" i="1"/>
  <c r="K11054" i="1"/>
  <c r="J11054" i="1"/>
  <c r="K11053" i="1"/>
  <c r="J11053" i="1"/>
  <c r="K11052" i="1"/>
  <c r="J11052" i="1"/>
  <c r="K11051" i="1"/>
  <c r="J11051" i="1"/>
  <c r="K11050" i="1"/>
  <c r="J11050" i="1"/>
  <c r="K11049" i="1"/>
  <c r="J11049" i="1"/>
  <c r="K11048" i="1"/>
  <c r="J11048" i="1"/>
  <c r="K11047" i="1"/>
  <c r="J11047" i="1"/>
  <c r="K11046" i="1"/>
  <c r="J11046" i="1"/>
  <c r="K11045" i="1"/>
  <c r="J11045" i="1"/>
  <c r="K11044" i="1"/>
  <c r="J11044" i="1"/>
  <c r="K11043" i="1"/>
  <c r="J11043" i="1"/>
  <c r="K11042" i="1"/>
  <c r="J11042" i="1"/>
  <c r="K11041" i="1"/>
  <c r="J11041" i="1"/>
  <c r="K11040" i="1"/>
  <c r="J11040" i="1"/>
  <c r="K11039" i="1"/>
  <c r="J11039" i="1"/>
  <c r="K11038" i="1"/>
  <c r="J11038" i="1"/>
  <c r="K11037" i="1"/>
  <c r="J11037" i="1"/>
  <c r="K11036" i="1"/>
  <c r="J11036" i="1"/>
  <c r="K11035" i="1"/>
  <c r="J11035" i="1"/>
  <c r="K11034" i="1"/>
  <c r="J11034" i="1"/>
  <c r="K11033" i="1"/>
  <c r="J11033" i="1"/>
  <c r="K11032" i="1"/>
  <c r="J11032" i="1"/>
  <c r="K11031" i="1"/>
  <c r="J11031" i="1"/>
  <c r="K11030" i="1"/>
  <c r="J11030" i="1"/>
  <c r="K11029" i="1"/>
  <c r="J11029" i="1"/>
  <c r="K11028" i="1"/>
  <c r="J11028" i="1"/>
  <c r="K11027" i="1"/>
  <c r="J11027" i="1"/>
  <c r="K11026" i="1"/>
  <c r="J11026" i="1"/>
  <c r="K11025" i="1"/>
  <c r="J11025" i="1"/>
  <c r="K11024" i="1"/>
  <c r="J11024" i="1"/>
  <c r="K11023" i="1"/>
  <c r="J11023" i="1"/>
  <c r="K11022" i="1"/>
  <c r="J11022" i="1"/>
  <c r="K11021" i="1"/>
  <c r="J11021" i="1"/>
  <c r="K11020" i="1"/>
  <c r="J11020" i="1"/>
  <c r="K11019" i="1"/>
  <c r="J11019" i="1"/>
  <c r="K11018" i="1"/>
  <c r="J11018" i="1"/>
  <c r="K11017" i="1"/>
  <c r="J11017" i="1"/>
  <c r="K11016" i="1"/>
  <c r="J11016" i="1"/>
  <c r="K11015" i="1"/>
  <c r="J11015" i="1"/>
  <c r="K11014" i="1"/>
  <c r="J11014" i="1"/>
  <c r="K11013" i="1"/>
  <c r="J11013" i="1"/>
  <c r="K11012" i="1"/>
  <c r="J11012" i="1"/>
  <c r="K11011" i="1"/>
  <c r="J11011" i="1"/>
  <c r="K11010" i="1"/>
  <c r="J11010" i="1"/>
  <c r="K11009" i="1"/>
  <c r="J11009" i="1"/>
  <c r="K11008" i="1"/>
  <c r="J11008" i="1"/>
  <c r="K11007" i="1"/>
  <c r="J11007" i="1"/>
  <c r="K11006" i="1"/>
  <c r="J11006" i="1"/>
  <c r="K11005" i="1"/>
  <c r="J11005" i="1"/>
  <c r="K11004" i="1"/>
  <c r="J11004" i="1"/>
  <c r="K11003" i="1"/>
  <c r="J11003" i="1"/>
  <c r="K11002" i="1"/>
  <c r="J11002" i="1"/>
  <c r="K11001" i="1"/>
  <c r="J11001" i="1"/>
  <c r="K11000" i="1"/>
  <c r="J11000" i="1"/>
  <c r="K10999" i="1"/>
  <c r="J10999" i="1"/>
  <c r="K10998" i="1"/>
  <c r="J10998" i="1"/>
  <c r="K10997" i="1"/>
  <c r="J10997" i="1"/>
  <c r="K10996" i="1"/>
  <c r="J10996" i="1"/>
  <c r="K10995" i="1"/>
  <c r="J10995" i="1"/>
  <c r="K10994" i="1"/>
  <c r="J10994" i="1"/>
  <c r="K10993" i="1"/>
  <c r="J10993" i="1"/>
  <c r="K10992" i="1"/>
  <c r="J10992" i="1"/>
  <c r="K10991" i="1"/>
  <c r="J10991" i="1"/>
  <c r="K10990" i="1"/>
  <c r="J10990" i="1"/>
  <c r="K10989" i="1"/>
  <c r="J10989" i="1"/>
  <c r="K10988" i="1"/>
  <c r="J10988" i="1"/>
  <c r="K10987" i="1"/>
  <c r="J10987" i="1"/>
  <c r="K10986" i="1"/>
  <c r="J10986" i="1"/>
  <c r="K10985" i="1"/>
  <c r="J10985" i="1"/>
  <c r="K10984" i="1"/>
  <c r="J10984" i="1"/>
  <c r="K10983" i="1"/>
  <c r="J10983" i="1"/>
  <c r="K10982" i="1"/>
  <c r="J10982" i="1"/>
  <c r="K10981" i="1"/>
  <c r="J10981" i="1"/>
  <c r="K10980" i="1"/>
  <c r="J10980" i="1"/>
  <c r="K10979" i="1"/>
  <c r="J10979" i="1"/>
  <c r="K10978" i="1"/>
  <c r="J10978" i="1"/>
  <c r="K10977" i="1"/>
  <c r="J10977" i="1"/>
  <c r="K10976" i="1"/>
  <c r="J10976" i="1"/>
  <c r="K10975" i="1"/>
  <c r="J10975" i="1"/>
  <c r="K10974" i="1"/>
  <c r="J10974" i="1"/>
  <c r="K10973" i="1"/>
  <c r="J10973" i="1"/>
  <c r="K10972" i="1"/>
  <c r="J10972" i="1"/>
  <c r="K10971" i="1"/>
  <c r="J10971" i="1"/>
  <c r="K10970" i="1"/>
  <c r="J10970" i="1"/>
  <c r="K10969" i="1"/>
  <c r="J10969" i="1"/>
  <c r="K10968" i="1"/>
  <c r="J10968" i="1"/>
  <c r="K10967" i="1"/>
  <c r="J10967" i="1"/>
  <c r="K10966" i="1"/>
  <c r="J10966" i="1"/>
  <c r="K10965" i="1"/>
  <c r="J10965" i="1"/>
  <c r="K10964" i="1"/>
  <c r="J10964" i="1"/>
  <c r="K10963" i="1"/>
  <c r="J10963" i="1"/>
  <c r="K10962" i="1"/>
  <c r="J10962" i="1"/>
  <c r="K10961" i="1"/>
  <c r="J10961" i="1"/>
  <c r="K10960" i="1"/>
  <c r="J10960" i="1"/>
  <c r="K10959" i="1"/>
  <c r="J10959" i="1"/>
  <c r="K10958" i="1"/>
  <c r="J10958" i="1"/>
  <c r="K10957" i="1"/>
  <c r="J10957" i="1"/>
  <c r="K10956" i="1"/>
  <c r="J10956" i="1"/>
  <c r="K10955" i="1"/>
  <c r="J10955" i="1"/>
  <c r="K10954" i="1"/>
  <c r="J10954" i="1"/>
  <c r="K10953" i="1"/>
  <c r="J10953" i="1"/>
  <c r="K10952" i="1"/>
  <c r="J10952" i="1"/>
  <c r="K10951" i="1"/>
  <c r="J10951" i="1"/>
  <c r="K10950" i="1"/>
  <c r="J10950" i="1"/>
  <c r="K10949" i="1"/>
  <c r="J10949" i="1"/>
  <c r="K10948" i="1"/>
  <c r="J10948" i="1"/>
  <c r="K10947" i="1"/>
  <c r="J10947" i="1"/>
  <c r="K10946" i="1"/>
  <c r="J10946" i="1"/>
  <c r="K10945" i="1"/>
  <c r="J10945" i="1"/>
  <c r="K10944" i="1"/>
  <c r="J10944" i="1"/>
  <c r="K10943" i="1"/>
  <c r="J10943" i="1"/>
  <c r="K10942" i="1"/>
  <c r="J10942" i="1"/>
  <c r="K10941" i="1"/>
  <c r="J10941" i="1"/>
  <c r="K10940" i="1"/>
  <c r="J10940" i="1"/>
  <c r="K10939" i="1"/>
  <c r="J10939" i="1"/>
  <c r="K10938" i="1"/>
  <c r="J10938" i="1"/>
  <c r="K10937" i="1"/>
  <c r="J10937" i="1"/>
  <c r="K10936" i="1"/>
  <c r="J10936" i="1"/>
  <c r="K10935" i="1"/>
  <c r="J10935" i="1"/>
  <c r="K10934" i="1"/>
  <c r="J10934" i="1"/>
  <c r="K10933" i="1"/>
  <c r="J10933" i="1"/>
  <c r="K10932" i="1"/>
  <c r="J10932" i="1"/>
  <c r="K10931" i="1"/>
  <c r="J10931" i="1"/>
  <c r="K10930" i="1"/>
  <c r="J10930" i="1"/>
  <c r="K10929" i="1"/>
  <c r="J10929" i="1"/>
  <c r="K10928" i="1"/>
  <c r="J10928" i="1"/>
  <c r="K10927" i="1"/>
  <c r="J10927" i="1"/>
  <c r="K10926" i="1"/>
  <c r="J10926" i="1"/>
  <c r="K10925" i="1"/>
  <c r="J10925" i="1"/>
  <c r="K10924" i="1"/>
  <c r="J10924" i="1"/>
  <c r="K10923" i="1"/>
  <c r="J10923" i="1"/>
  <c r="K10922" i="1"/>
  <c r="J10922" i="1"/>
  <c r="K10921" i="1"/>
  <c r="J10921" i="1"/>
  <c r="K10920" i="1"/>
  <c r="J10920" i="1"/>
  <c r="K10919" i="1"/>
  <c r="J10919" i="1"/>
  <c r="K10918" i="1"/>
  <c r="J10918" i="1"/>
  <c r="K10917" i="1"/>
  <c r="J10917" i="1"/>
  <c r="K10916" i="1"/>
  <c r="J10916" i="1"/>
  <c r="K10915" i="1"/>
  <c r="J10915" i="1"/>
  <c r="K10914" i="1"/>
  <c r="J10914" i="1"/>
  <c r="K10913" i="1"/>
  <c r="J10913" i="1"/>
  <c r="K10912" i="1"/>
  <c r="J10912" i="1"/>
  <c r="K10911" i="1"/>
  <c r="J10911" i="1"/>
  <c r="K10910" i="1"/>
  <c r="J10910" i="1"/>
  <c r="K10909" i="1"/>
  <c r="J10909" i="1"/>
  <c r="K10908" i="1"/>
  <c r="J10908" i="1"/>
  <c r="K10907" i="1"/>
  <c r="J10907" i="1"/>
  <c r="K10906" i="1"/>
  <c r="J10906" i="1"/>
  <c r="K10905" i="1"/>
  <c r="J10905" i="1"/>
  <c r="K10904" i="1"/>
  <c r="J10904" i="1"/>
  <c r="K10903" i="1"/>
  <c r="J10903" i="1"/>
  <c r="K10902" i="1"/>
  <c r="J10902" i="1"/>
  <c r="K10901" i="1"/>
  <c r="J10901" i="1"/>
  <c r="K10900" i="1"/>
  <c r="J10900" i="1"/>
  <c r="K10899" i="1"/>
  <c r="J10899" i="1"/>
  <c r="K10898" i="1"/>
  <c r="J10898" i="1"/>
  <c r="K10897" i="1"/>
  <c r="J10897" i="1"/>
  <c r="K10896" i="1"/>
  <c r="J10896" i="1"/>
  <c r="K10895" i="1"/>
  <c r="J10895" i="1"/>
  <c r="K10894" i="1"/>
  <c r="J10894" i="1"/>
  <c r="K10893" i="1"/>
  <c r="J10893" i="1"/>
  <c r="K10892" i="1"/>
  <c r="J10892" i="1"/>
  <c r="K10891" i="1"/>
  <c r="J10891" i="1"/>
  <c r="K10890" i="1"/>
  <c r="J10890" i="1"/>
  <c r="K10889" i="1"/>
  <c r="J10889" i="1"/>
  <c r="K10888" i="1"/>
  <c r="J10888" i="1"/>
  <c r="K10887" i="1"/>
  <c r="J10887" i="1"/>
  <c r="K10886" i="1"/>
  <c r="J10886" i="1"/>
  <c r="K10885" i="1"/>
  <c r="J10885" i="1"/>
  <c r="K10884" i="1"/>
  <c r="J10884" i="1"/>
  <c r="K10883" i="1"/>
  <c r="J10883" i="1"/>
  <c r="K10882" i="1"/>
  <c r="J10882" i="1"/>
  <c r="K10881" i="1"/>
  <c r="J10881" i="1"/>
  <c r="K10880" i="1"/>
  <c r="J10880" i="1"/>
  <c r="K10879" i="1"/>
  <c r="J10879" i="1"/>
  <c r="K10878" i="1"/>
  <c r="J10878" i="1"/>
  <c r="K10877" i="1"/>
  <c r="J10877" i="1"/>
  <c r="K10876" i="1"/>
  <c r="J10876" i="1"/>
  <c r="K10875" i="1"/>
  <c r="J10875" i="1"/>
  <c r="K10874" i="1"/>
  <c r="J10874" i="1"/>
  <c r="K10873" i="1"/>
  <c r="J10873" i="1"/>
  <c r="K10872" i="1"/>
  <c r="J10872" i="1"/>
  <c r="K10871" i="1"/>
  <c r="J10871" i="1"/>
  <c r="K10870" i="1"/>
  <c r="J10870" i="1"/>
  <c r="K10869" i="1"/>
  <c r="J10869" i="1"/>
  <c r="K10868" i="1"/>
  <c r="J10868" i="1"/>
  <c r="K10867" i="1"/>
  <c r="J10867" i="1"/>
  <c r="K10866" i="1"/>
  <c r="J10866" i="1"/>
  <c r="K10865" i="1"/>
  <c r="J10865" i="1"/>
  <c r="K10864" i="1"/>
  <c r="J10864" i="1"/>
  <c r="K10863" i="1"/>
  <c r="J10863" i="1"/>
  <c r="K10862" i="1"/>
  <c r="J10862" i="1"/>
  <c r="K10861" i="1"/>
  <c r="J10861" i="1"/>
  <c r="K10860" i="1"/>
  <c r="J10860" i="1"/>
  <c r="K10859" i="1"/>
  <c r="J10859" i="1"/>
  <c r="K10858" i="1"/>
  <c r="J10858" i="1"/>
  <c r="K10857" i="1"/>
  <c r="J10857" i="1"/>
  <c r="K10856" i="1"/>
  <c r="J10856" i="1"/>
  <c r="K10855" i="1"/>
  <c r="J10855" i="1"/>
  <c r="K10854" i="1"/>
  <c r="J10854" i="1"/>
  <c r="K10853" i="1"/>
  <c r="J10853" i="1"/>
  <c r="K10852" i="1"/>
  <c r="J10852" i="1"/>
  <c r="K10851" i="1"/>
  <c r="J10851" i="1"/>
  <c r="K10850" i="1"/>
  <c r="J10850" i="1"/>
  <c r="K10849" i="1"/>
  <c r="J10849" i="1"/>
  <c r="K10848" i="1"/>
  <c r="J10848" i="1"/>
  <c r="K10847" i="1"/>
  <c r="J10847" i="1"/>
  <c r="K10846" i="1"/>
  <c r="J10846" i="1"/>
  <c r="K10845" i="1"/>
  <c r="J10845" i="1"/>
  <c r="K10844" i="1"/>
  <c r="J10844" i="1"/>
  <c r="K10843" i="1"/>
  <c r="J10843" i="1"/>
  <c r="K10842" i="1"/>
  <c r="J10842" i="1"/>
  <c r="K10841" i="1"/>
  <c r="J10841" i="1"/>
  <c r="K10840" i="1"/>
  <c r="J10840" i="1"/>
  <c r="K10839" i="1"/>
  <c r="J10839" i="1"/>
  <c r="K10838" i="1"/>
  <c r="J10838" i="1"/>
  <c r="K10837" i="1"/>
  <c r="J10837" i="1"/>
  <c r="K10836" i="1"/>
  <c r="J10836" i="1"/>
  <c r="K10835" i="1"/>
  <c r="J10835" i="1"/>
  <c r="K10834" i="1"/>
  <c r="J10834" i="1"/>
  <c r="K10833" i="1"/>
  <c r="J10833" i="1"/>
  <c r="K10832" i="1"/>
  <c r="J10832" i="1"/>
  <c r="K10831" i="1"/>
  <c r="J10831" i="1"/>
  <c r="K10830" i="1"/>
  <c r="J10830" i="1"/>
  <c r="K10829" i="1"/>
  <c r="J10829" i="1"/>
  <c r="K10828" i="1"/>
  <c r="J10828" i="1"/>
  <c r="K10827" i="1"/>
  <c r="J10827" i="1"/>
  <c r="K10826" i="1"/>
  <c r="J10826" i="1"/>
  <c r="K10825" i="1"/>
  <c r="J10825" i="1"/>
  <c r="K10824" i="1"/>
  <c r="J10824" i="1"/>
  <c r="K10823" i="1"/>
  <c r="J10823" i="1"/>
  <c r="K10822" i="1"/>
  <c r="J10822" i="1"/>
  <c r="K10821" i="1"/>
  <c r="J10821" i="1"/>
  <c r="K10820" i="1"/>
  <c r="J10820" i="1"/>
  <c r="K10819" i="1"/>
  <c r="J10819" i="1"/>
  <c r="K10818" i="1"/>
  <c r="J10818" i="1"/>
  <c r="K10817" i="1"/>
  <c r="J10817" i="1"/>
  <c r="K10816" i="1"/>
  <c r="J10816" i="1"/>
  <c r="K10815" i="1"/>
  <c r="J10815" i="1"/>
  <c r="K10814" i="1"/>
  <c r="J10814" i="1"/>
  <c r="K10813" i="1"/>
  <c r="J10813" i="1"/>
  <c r="K10812" i="1"/>
  <c r="J10812" i="1"/>
  <c r="K10811" i="1"/>
  <c r="J10811" i="1"/>
  <c r="K10810" i="1"/>
  <c r="J10810" i="1"/>
  <c r="K10809" i="1"/>
  <c r="J10809" i="1"/>
  <c r="K10808" i="1"/>
  <c r="J10808" i="1"/>
  <c r="K10807" i="1"/>
  <c r="J10807" i="1"/>
  <c r="K10806" i="1"/>
  <c r="J10806" i="1"/>
  <c r="K10805" i="1"/>
  <c r="J10805" i="1"/>
  <c r="K10804" i="1"/>
  <c r="J10804" i="1"/>
  <c r="K10803" i="1"/>
  <c r="J10803" i="1"/>
  <c r="K10802" i="1"/>
  <c r="J10802" i="1"/>
  <c r="K10801" i="1"/>
  <c r="J10801" i="1"/>
  <c r="K10800" i="1"/>
  <c r="J10800" i="1"/>
  <c r="K10799" i="1"/>
  <c r="J10799" i="1"/>
  <c r="K10798" i="1"/>
  <c r="J10798" i="1"/>
  <c r="K10797" i="1"/>
  <c r="J10797" i="1"/>
  <c r="K10796" i="1"/>
  <c r="J10796" i="1"/>
  <c r="K10795" i="1"/>
  <c r="J10795" i="1"/>
  <c r="K10794" i="1"/>
  <c r="J10794" i="1"/>
  <c r="K10793" i="1"/>
  <c r="J10793" i="1"/>
  <c r="K10792" i="1"/>
  <c r="J10792" i="1"/>
  <c r="K10791" i="1"/>
  <c r="J10791" i="1"/>
  <c r="K10790" i="1"/>
  <c r="J10790" i="1"/>
  <c r="K10789" i="1"/>
  <c r="J10789" i="1"/>
  <c r="K10788" i="1"/>
  <c r="J10788" i="1"/>
  <c r="K10787" i="1"/>
  <c r="J10787" i="1"/>
  <c r="K10786" i="1"/>
  <c r="J10786" i="1"/>
  <c r="K10785" i="1"/>
  <c r="J10785" i="1"/>
  <c r="K10784" i="1"/>
  <c r="J10784" i="1"/>
  <c r="K10783" i="1"/>
  <c r="J10783" i="1"/>
  <c r="K10782" i="1"/>
  <c r="J10782" i="1"/>
  <c r="K10781" i="1"/>
  <c r="J10781" i="1"/>
  <c r="K10780" i="1"/>
  <c r="J10780" i="1"/>
  <c r="K10779" i="1"/>
  <c r="J10779" i="1"/>
  <c r="K10778" i="1"/>
  <c r="J10778" i="1"/>
  <c r="K10777" i="1"/>
  <c r="J10777" i="1"/>
  <c r="K10776" i="1"/>
  <c r="J10776" i="1"/>
  <c r="K10775" i="1"/>
  <c r="J10775" i="1"/>
  <c r="K10774" i="1"/>
  <c r="J10774" i="1"/>
  <c r="K10773" i="1"/>
  <c r="J10773" i="1"/>
  <c r="K10772" i="1"/>
  <c r="J10772" i="1"/>
  <c r="K10771" i="1"/>
  <c r="J10771" i="1"/>
  <c r="K10770" i="1"/>
  <c r="J10770" i="1"/>
  <c r="K10769" i="1"/>
  <c r="J10769" i="1"/>
  <c r="K10768" i="1"/>
  <c r="J10768" i="1"/>
  <c r="K10767" i="1"/>
  <c r="J10767" i="1"/>
  <c r="K10766" i="1"/>
  <c r="J10766" i="1"/>
  <c r="K10765" i="1"/>
  <c r="J10765" i="1"/>
  <c r="K10764" i="1"/>
  <c r="J10764" i="1"/>
  <c r="K10763" i="1"/>
  <c r="J10763" i="1"/>
  <c r="K10762" i="1"/>
  <c r="J10762" i="1"/>
  <c r="K10761" i="1"/>
  <c r="J10761" i="1"/>
  <c r="K10760" i="1"/>
  <c r="J10760" i="1"/>
  <c r="K10759" i="1"/>
  <c r="J10759" i="1"/>
  <c r="K10758" i="1"/>
  <c r="J10758" i="1"/>
  <c r="K10757" i="1"/>
  <c r="J10757" i="1"/>
  <c r="K10756" i="1"/>
  <c r="J10756" i="1"/>
  <c r="K10755" i="1"/>
  <c r="J10755" i="1"/>
  <c r="K10754" i="1"/>
  <c r="J10754" i="1"/>
  <c r="K10753" i="1"/>
  <c r="J10753" i="1"/>
  <c r="K10752" i="1"/>
  <c r="J10752" i="1"/>
  <c r="K10751" i="1"/>
  <c r="J10751" i="1"/>
  <c r="K10750" i="1"/>
  <c r="J10750" i="1"/>
  <c r="K10749" i="1"/>
  <c r="J10749" i="1"/>
  <c r="K10748" i="1"/>
  <c r="J10748" i="1"/>
  <c r="K10747" i="1"/>
  <c r="J10747" i="1"/>
  <c r="K10746" i="1"/>
  <c r="J10746" i="1"/>
  <c r="K10745" i="1"/>
  <c r="J10745" i="1"/>
  <c r="K10744" i="1"/>
  <c r="J10744" i="1"/>
  <c r="K10743" i="1"/>
  <c r="J10743" i="1"/>
  <c r="K10742" i="1"/>
  <c r="J10742" i="1"/>
  <c r="K10741" i="1"/>
  <c r="J10741" i="1"/>
  <c r="K10740" i="1"/>
  <c r="J10740" i="1"/>
  <c r="K10739" i="1"/>
  <c r="J10739" i="1"/>
  <c r="K10738" i="1"/>
  <c r="J10738" i="1"/>
  <c r="K10737" i="1"/>
  <c r="J10737" i="1"/>
  <c r="K10736" i="1"/>
  <c r="J10736" i="1"/>
  <c r="K10735" i="1"/>
  <c r="J10735" i="1"/>
  <c r="K10734" i="1"/>
  <c r="J10734" i="1"/>
  <c r="K10733" i="1"/>
  <c r="J10733" i="1"/>
  <c r="K10732" i="1"/>
  <c r="J10732" i="1"/>
  <c r="K10731" i="1"/>
  <c r="J10731" i="1"/>
  <c r="K10730" i="1"/>
  <c r="J10730" i="1"/>
  <c r="K10729" i="1"/>
  <c r="J10729" i="1"/>
  <c r="K10728" i="1"/>
  <c r="J10728" i="1"/>
  <c r="K10727" i="1"/>
  <c r="J10727" i="1"/>
  <c r="K10726" i="1"/>
  <c r="J10726" i="1"/>
  <c r="K10725" i="1"/>
  <c r="J10725" i="1"/>
  <c r="K10724" i="1"/>
  <c r="J10724" i="1"/>
  <c r="K10723" i="1"/>
  <c r="J10723" i="1"/>
  <c r="K10722" i="1"/>
  <c r="J10722" i="1"/>
  <c r="K10721" i="1"/>
  <c r="J10721" i="1"/>
  <c r="K10720" i="1"/>
  <c r="J10720" i="1"/>
  <c r="K10719" i="1"/>
  <c r="J10719" i="1"/>
  <c r="K10718" i="1"/>
  <c r="J10718" i="1"/>
  <c r="K10717" i="1"/>
  <c r="J10717" i="1"/>
  <c r="K10716" i="1"/>
  <c r="J10716" i="1"/>
  <c r="K10715" i="1"/>
  <c r="J10715" i="1"/>
  <c r="K10714" i="1"/>
  <c r="J10714" i="1"/>
  <c r="K10713" i="1"/>
  <c r="J10713" i="1"/>
  <c r="K10712" i="1"/>
  <c r="J10712" i="1"/>
  <c r="K10711" i="1"/>
  <c r="J10711" i="1"/>
  <c r="K10710" i="1"/>
  <c r="J10710" i="1"/>
  <c r="K10709" i="1"/>
  <c r="J10709" i="1"/>
  <c r="K10708" i="1"/>
  <c r="J10708" i="1"/>
  <c r="K10707" i="1"/>
  <c r="J10707" i="1"/>
  <c r="K10706" i="1"/>
  <c r="J10706" i="1"/>
  <c r="K10705" i="1"/>
  <c r="J10705" i="1"/>
  <c r="K10704" i="1"/>
  <c r="J10704" i="1"/>
  <c r="K10703" i="1"/>
  <c r="J10703" i="1"/>
  <c r="K10702" i="1"/>
  <c r="J10702" i="1"/>
  <c r="K10701" i="1"/>
  <c r="J10701" i="1"/>
  <c r="K10700" i="1"/>
  <c r="J10700" i="1"/>
  <c r="K10699" i="1"/>
  <c r="J10699" i="1"/>
  <c r="K10698" i="1"/>
  <c r="J10698" i="1"/>
  <c r="K10697" i="1"/>
  <c r="J10697" i="1"/>
  <c r="K10696" i="1"/>
  <c r="J10696" i="1"/>
  <c r="K10695" i="1"/>
  <c r="J10695" i="1"/>
  <c r="K10694" i="1"/>
  <c r="J10694" i="1"/>
  <c r="K10693" i="1"/>
  <c r="J10693" i="1"/>
  <c r="K10692" i="1"/>
  <c r="J10692" i="1"/>
  <c r="K10691" i="1"/>
  <c r="J10691" i="1"/>
  <c r="K10690" i="1"/>
  <c r="J10690" i="1"/>
  <c r="K10689" i="1"/>
  <c r="J10689" i="1"/>
  <c r="K10688" i="1"/>
  <c r="J10688" i="1"/>
  <c r="K10687" i="1"/>
  <c r="J10687" i="1"/>
  <c r="K10686" i="1"/>
  <c r="J10686" i="1"/>
  <c r="K10685" i="1"/>
  <c r="J10685" i="1"/>
  <c r="K10684" i="1"/>
  <c r="J10684" i="1"/>
  <c r="K10683" i="1"/>
  <c r="J10683" i="1"/>
  <c r="K10682" i="1"/>
  <c r="J10682" i="1"/>
  <c r="K10681" i="1"/>
  <c r="J10681" i="1"/>
  <c r="K10680" i="1"/>
  <c r="J10680" i="1"/>
  <c r="K10679" i="1"/>
  <c r="J10679" i="1"/>
  <c r="K10678" i="1"/>
  <c r="J10678" i="1"/>
  <c r="K10677" i="1"/>
  <c r="J10677" i="1"/>
  <c r="K10676" i="1"/>
  <c r="J10676" i="1"/>
  <c r="K10675" i="1"/>
  <c r="J10675" i="1"/>
  <c r="K10674" i="1"/>
  <c r="J10674" i="1"/>
  <c r="K10673" i="1"/>
  <c r="J10673" i="1"/>
  <c r="K10672" i="1"/>
  <c r="J10672" i="1"/>
  <c r="K10671" i="1"/>
  <c r="J10671" i="1"/>
  <c r="K10670" i="1"/>
  <c r="J10670" i="1"/>
  <c r="K10669" i="1"/>
  <c r="J10669" i="1"/>
  <c r="K10668" i="1"/>
  <c r="J10668" i="1"/>
  <c r="K10667" i="1"/>
  <c r="J10667" i="1"/>
  <c r="K10666" i="1"/>
  <c r="J10666" i="1"/>
  <c r="K10665" i="1"/>
  <c r="J10665" i="1"/>
  <c r="K10664" i="1"/>
  <c r="J10664" i="1"/>
  <c r="K10663" i="1"/>
  <c r="J10663" i="1"/>
  <c r="K10662" i="1"/>
  <c r="J10662" i="1"/>
  <c r="K10661" i="1"/>
  <c r="J10661" i="1"/>
  <c r="K10660" i="1"/>
  <c r="J10660" i="1"/>
  <c r="K10659" i="1"/>
  <c r="J10659" i="1"/>
  <c r="K10658" i="1"/>
  <c r="J10658" i="1"/>
  <c r="K10657" i="1"/>
  <c r="J10657" i="1"/>
  <c r="K10656" i="1"/>
  <c r="J10656" i="1"/>
  <c r="K10655" i="1"/>
  <c r="J10655" i="1"/>
  <c r="K10654" i="1"/>
  <c r="J10654" i="1"/>
  <c r="K10653" i="1"/>
  <c r="J10653" i="1"/>
  <c r="K10652" i="1"/>
  <c r="J10652" i="1"/>
  <c r="K10651" i="1"/>
  <c r="J10651" i="1"/>
  <c r="K10650" i="1"/>
  <c r="J10650" i="1"/>
  <c r="K10649" i="1"/>
  <c r="J10649" i="1"/>
  <c r="K10648" i="1"/>
  <c r="J10648" i="1"/>
  <c r="K10647" i="1"/>
  <c r="J10647" i="1"/>
  <c r="K10646" i="1"/>
  <c r="J10646" i="1"/>
  <c r="K10645" i="1"/>
  <c r="J10645" i="1"/>
  <c r="K10644" i="1"/>
  <c r="J10644" i="1"/>
  <c r="K10643" i="1"/>
  <c r="J10643" i="1"/>
  <c r="K10642" i="1"/>
  <c r="J10642" i="1"/>
  <c r="K10641" i="1"/>
  <c r="J10641" i="1"/>
  <c r="K10640" i="1"/>
  <c r="J10640" i="1"/>
  <c r="K10639" i="1"/>
  <c r="J10639" i="1"/>
  <c r="K10638" i="1"/>
  <c r="J10638" i="1"/>
  <c r="K10637" i="1"/>
  <c r="J10637" i="1"/>
  <c r="K10636" i="1"/>
  <c r="J10636" i="1"/>
  <c r="K10635" i="1"/>
  <c r="J10635" i="1"/>
  <c r="K10634" i="1"/>
  <c r="J10634" i="1"/>
  <c r="K10633" i="1"/>
  <c r="J10633" i="1"/>
  <c r="K10632" i="1"/>
  <c r="J10632" i="1"/>
  <c r="K10631" i="1"/>
  <c r="J10631" i="1"/>
  <c r="K10630" i="1"/>
  <c r="J10630" i="1"/>
  <c r="K10629" i="1"/>
  <c r="J10629" i="1"/>
  <c r="K10628" i="1"/>
  <c r="J10628" i="1"/>
  <c r="K10627" i="1"/>
  <c r="J10627" i="1"/>
  <c r="K10626" i="1"/>
  <c r="J10626" i="1"/>
  <c r="K10625" i="1"/>
  <c r="J10625" i="1"/>
  <c r="K10624" i="1"/>
  <c r="J10624" i="1"/>
  <c r="K10623" i="1"/>
  <c r="J10623" i="1"/>
  <c r="K10622" i="1"/>
  <c r="J10622" i="1"/>
  <c r="K10621" i="1"/>
  <c r="J10621" i="1"/>
  <c r="K10620" i="1"/>
  <c r="J10620" i="1"/>
  <c r="K10619" i="1"/>
  <c r="J10619" i="1"/>
  <c r="K10618" i="1"/>
  <c r="J10618" i="1"/>
  <c r="K10617" i="1"/>
  <c r="J10617" i="1"/>
  <c r="K10616" i="1"/>
  <c r="J10616" i="1"/>
  <c r="K10615" i="1"/>
  <c r="J10615" i="1"/>
  <c r="K10614" i="1"/>
  <c r="J10614" i="1"/>
  <c r="K10613" i="1"/>
  <c r="J10613" i="1"/>
  <c r="K10612" i="1"/>
  <c r="J10612" i="1"/>
  <c r="K10611" i="1"/>
  <c r="J10611" i="1"/>
  <c r="K10610" i="1"/>
  <c r="J10610" i="1"/>
  <c r="K10609" i="1"/>
  <c r="J10609" i="1"/>
  <c r="K10608" i="1"/>
  <c r="J10608" i="1"/>
  <c r="K10607" i="1"/>
  <c r="J10607" i="1"/>
  <c r="K10606" i="1"/>
  <c r="J10606" i="1"/>
  <c r="K10605" i="1"/>
  <c r="J10605" i="1"/>
  <c r="K10604" i="1"/>
  <c r="J10604" i="1"/>
  <c r="K10603" i="1"/>
  <c r="J10603" i="1"/>
  <c r="K10602" i="1"/>
  <c r="J10602" i="1"/>
  <c r="K10601" i="1"/>
  <c r="J10601" i="1"/>
  <c r="K10600" i="1"/>
  <c r="J10600" i="1"/>
  <c r="K10599" i="1"/>
  <c r="J10599" i="1"/>
  <c r="K10598" i="1"/>
  <c r="J10598" i="1"/>
  <c r="K10597" i="1"/>
  <c r="J10597" i="1"/>
  <c r="K10596" i="1"/>
  <c r="J10596" i="1"/>
  <c r="K10595" i="1"/>
  <c r="J10595" i="1"/>
  <c r="K10594" i="1"/>
  <c r="J10594" i="1"/>
  <c r="K10593" i="1"/>
  <c r="J10593" i="1"/>
  <c r="K10592" i="1"/>
  <c r="J10592" i="1"/>
  <c r="K10591" i="1"/>
  <c r="J10591" i="1"/>
  <c r="K10590" i="1"/>
  <c r="J10590" i="1"/>
  <c r="K10589" i="1"/>
  <c r="J10589" i="1"/>
  <c r="K10588" i="1"/>
  <c r="J10588" i="1"/>
  <c r="K10587" i="1"/>
  <c r="J10587" i="1"/>
  <c r="K10586" i="1"/>
  <c r="J10586" i="1"/>
  <c r="K10585" i="1"/>
  <c r="J10585" i="1"/>
  <c r="K10584" i="1"/>
  <c r="J10584" i="1"/>
  <c r="K10583" i="1"/>
  <c r="J10583" i="1"/>
  <c r="K10582" i="1"/>
  <c r="J10582" i="1"/>
  <c r="K10581" i="1"/>
  <c r="J10581" i="1"/>
  <c r="K10580" i="1"/>
  <c r="J10580" i="1"/>
  <c r="K10579" i="1"/>
  <c r="J10579" i="1"/>
  <c r="K10578" i="1"/>
  <c r="J10578" i="1"/>
  <c r="K10577" i="1"/>
  <c r="J10577" i="1"/>
  <c r="K10576" i="1"/>
  <c r="J10576" i="1"/>
  <c r="K10575" i="1"/>
  <c r="J10575" i="1"/>
  <c r="K10574" i="1"/>
  <c r="J10574" i="1"/>
  <c r="K10573" i="1"/>
  <c r="J10573" i="1"/>
  <c r="K10572" i="1"/>
  <c r="J10572" i="1"/>
  <c r="K10571" i="1"/>
  <c r="J10571" i="1"/>
  <c r="K10570" i="1"/>
  <c r="J10570" i="1"/>
  <c r="K10569" i="1"/>
  <c r="J10569" i="1"/>
  <c r="K10568" i="1"/>
  <c r="J10568" i="1"/>
  <c r="K10567" i="1"/>
  <c r="J10567" i="1"/>
  <c r="K10566" i="1"/>
  <c r="J10566" i="1"/>
  <c r="K10565" i="1"/>
  <c r="J10565" i="1"/>
  <c r="K10564" i="1"/>
  <c r="J10564" i="1"/>
  <c r="K10563" i="1"/>
  <c r="J10563" i="1"/>
  <c r="K10562" i="1"/>
  <c r="J10562" i="1"/>
  <c r="K10561" i="1"/>
  <c r="J10561" i="1"/>
  <c r="K10560" i="1"/>
  <c r="J10560" i="1"/>
  <c r="K10559" i="1"/>
  <c r="J10559" i="1"/>
  <c r="K10558" i="1"/>
  <c r="J10558" i="1"/>
  <c r="K10557" i="1"/>
  <c r="J10557" i="1"/>
  <c r="K10556" i="1"/>
  <c r="J10556" i="1"/>
  <c r="K10555" i="1"/>
  <c r="J10555" i="1"/>
  <c r="K10554" i="1"/>
  <c r="J10554" i="1"/>
  <c r="K10553" i="1"/>
  <c r="J10553" i="1"/>
  <c r="K10552" i="1"/>
  <c r="J10552" i="1"/>
  <c r="K10551" i="1"/>
  <c r="J10551" i="1"/>
  <c r="K10550" i="1"/>
  <c r="J10550" i="1"/>
  <c r="K10549" i="1"/>
  <c r="J10549" i="1"/>
  <c r="K10548" i="1"/>
  <c r="J10548" i="1"/>
  <c r="K10547" i="1"/>
  <c r="J10547" i="1"/>
  <c r="K10546" i="1"/>
  <c r="J10546" i="1"/>
  <c r="K10545" i="1"/>
  <c r="J10545" i="1"/>
  <c r="K10544" i="1"/>
  <c r="J10544" i="1"/>
  <c r="K10543" i="1"/>
  <c r="J10543" i="1"/>
  <c r="K10542" i="1"/>
  <c r="J10542" i="1"/>
  <c r="K10541" i="1"/>
  <c r="J10541" i="1"/>
  <c r="K10540" i="1"/>
  <c r="J10540" i="1"/>
  <c r="K10539" i="1"/>
  <c r="J10539" i="1"/>
  <c r="K10538" i="1"/>
  <c r="J10538" i="1"/>
  <c r="K10537" i="1"/>
  <c r="J10537" i="1"/>
  <c r="K10536" i="1"/>
  <c r="J10536" i="1"/>
  <c r="K10535" i="1"/>
  <c r="J10535" i="1"/>
  <c r="K10534" i="1"/>
  <c r="J10534" i="1"/>
  <c r="K10533" i="1"/>
  <c r="J10533" i="1"/>
  <c r="K10532" i="1"/>
  <c r="J10532" i="1"/>
  <c r="K10531" i="1"/>
  <c r="J10531" i="1"/>
  <c r="K10530" i="1"/>
  <c r="J10530" i="1"/>
  <c r="K10529" i="1"/>
  <c r="J10529" i="1"/>
  <c r="K10528" i="1"/>
  <c r="J10528" i="1"/>
  <c r="K10527" i="1"/>
  <c r="J10527" i="1"/>
  <c r="K10526" i="1"/>
  <c r="J10526" i="1"/>
  <c r="K10525" i="1"/>
  <c r="J10525" i="1"/>
  <c r="K10524" i="1"/>
  <c r="J10524" i="1"/>
  <c r="K10523" i="1"/>
  <c r="J10523" i="1"/>
  <c r="K10522" i="1"/>
  <c r="J10522" i="1"/>
  <c r="K10521" i="1"/>
  <c r="J10521" i="1"/>
  <c r="K10520" i="1"/>
  <c r="J10520" i="1"/>
  <c r="K10519" i="1"/>
  <c r="J10519" i="1"/>
  <c r="K10518" i="1"/>
  <c r="J10518" i="1"/>
  <c r="K10517" i="1"/>
  <c r="J10517" i="1"/>
  <c r="K10516" i="1"/>
  <c r="J10516" i="1"/>
  <c r="K10515" i="1"/>
  <c r="J10515" i="1"/>
  <c r="K10514" i="1"/>
  <c r="J10514" i="1"/>
  <c r="K10513" i="1"/>
  <c r="J10513" i="1"/>
  <c r="K10512" i="1"/>
  <c r="J10512" i="1"/>
  <c r="K10511" i="1"/>
  <c r="J10511" i="1"/>
  <c r="K10510" i="1"/>
  <c r="J10510" i="1"/>
  <c r="K10509" i="1"/>
  <c r="J10509" i="1"/>
  <c r="K10508" i="1"/>
  <c r="J10508" i="1"/>
  <c r="K10507" i="1"/>
  <c r="J10507" i="1"/>
  <c r="K10506" i="1"/>
  <c r="J10506" i="1"/>
  <c r="K10505" i="1"/>
  <c r="J10505" i="1"/>
  <c r="K10504" i="1"/>
  <c r="J10504" i="1"/>
  <c r="K10503" i="1"/>
  <c r="J10503" i="1"/>
  <c r="K10502" i="1"/>
  <c r="J10502" i="1"/>
  <c r="K10501" i="1"/>
  <c r="J10501" i="1"/>
  <c r="K10500" i="1"/>
  <c r="J10500" i="1"/>
  <c r="K10499" i="1"/>
  <c r="J10499" i="1"/>
  <c r="K10498" i="1"/>
  <c r="J10498" i="1"/>
  <c r="K10497" i="1"/>
  <c r="J10497" i="1"/>
  <c r="K10496" i="1"/>
  <c r="J10496" i="1"/>
  <c r="K10495" i="1"/>
  <c r="J10495" i="1"/>
  <c r="K10494" i="1"/>
  <c r="J10494" i="1"/>
  <c r="K10493" i="1"/>
  <c r="J10493" i="1"/>
  <c r="K10492" i="1"/>
  <c r="J10492" i="1"/>
  <c r="K10491" i="1"/>
  <c r="J10491" i="1"/>
  <c r="K10490" i="1"/>
  <c r="J10490" i="1"/>
  <c r="K10489" i="1"/>
  <c r="J10489" i="1"/>
  <c r="K10488" i="1"/>
  <c r="J10488" i="1"/>
  <c r="K10487" i="1"/>
  <c r="J10487" i="1"/>
  <c r="K10486" i="1"/>
  <c r="J10486" i="1"/>
  <c r="K10485" i="1"/>
  <c r="J10485" i="1"/>
  <c r="K10484" i="1"/>
  <c r="J10484" i="1"/>
  <c r="K10483" i="1"/>
  <c r="J10483" i="1"/>
  <c r="K10482" i="1"/>
  <c r="J10482" i="1"/>
  <c r="K10481" i="1"/>
  <c r="J10481" i="1"/>
  <c r="K10480" i="1"/>
  <c r="J10480" i="1"/>
  <c r="K10479" i="1"/>
  <c r="J10479" i="1"/>
  <c r="K10478" i="1"/>
  <c r="J10478" i="1"/>
  <c r="K10477" i="1"/>
  <c r="J10477" i="1"/>
  <c r="K10476" i="1"/>
  <c r="J10476" i="1"/>
  <c r="K10475" i="1"/>
  <c r="J10475" i="1"/>
  <c r="K10474" i="1"/>
  <c r="J10474" i="1"/>
  <c r="K10473" i="1"/>
  <c r="J10473" i="1"/>
  <c r="K10472" i="1"/>
  <c r="J10472" i="1"/>
  <c r="K10471" i="1"/>
  <c r="J10471" i="1"/>
  <c r="K10470" i="1"/>
  <c r="J10470" i="1"/>
  <c r="K10469" i="1"/>
  <c r="J10469" i="1"/>
  <c r="K10468" i="1"/>
  <c r="J10468" i="1"/>
  <c r="K10467" i="1"/>
  <c r="J10467" i="1"/>
  <c r="K10466" i="1"/>
  <c r="J10466" i="1"/>
  <c r="K10465" i="1"/>
  <c r="J10465" i="1"/>
  <c r="K10464" i="1"/>
  <c r="J10464" i="1"/>
  <c r="K10463" i="1"/>
  <c r="J10463" i="1"/>
  <c r="K10462" i="1"/>
  <c r="J10462" i="1"/>
  <c r="K10461" i="1"/>
  <c r="J10461" i="1"/>
  <c r="K10460" i="1"/>
  <c r="J10460" i="1"/>
  <c r="K10459" i="1"/>
  <c r="J10459" i="1"/>
  <c r="K10458" i="1"/>
  <c r="J10458" i="1"/>
  <c r="K10457" i="1"/>
  <c r="J10457" i="1"/>
  <c r="K10456" i="1"/>
  <c r="J10456" i="1"/>
  <c r="K10455" i="1"/>
  <c r="J10455" i="1"/>
  <c r="K10454" i="1"/>
  <c r="J10454" i="1"/>
  <c r="K10453" i="1"/>
  <c r="J10453" i="1"/>
  <c r="K10452" i="1"/>
  <c r="J10452" i="1"/>
  <c r="K10451" i="1"/>
  <c r="J10451" i="1"/>
  <c r="K10450" i="1"/>
  <c r="J10450" i="1"/>
  <c r="K10449" i="1"/>
  <c r="J10449" i="1"/>
  <c r="K10448" i="1"/>
  <c r="J10448" i="1"/>
  <c r="K10447" i="1"/>
  <c r="J10447" i="1"/>
  <c r="K10446" i="1"/>
  <c r="J10446" i="1"/>
  <c r="K10445" i="1"/>
  <c r="J10445" i="1"/>
  <c r="K10444" i="1"/>
  <c r="J10444" i="1"/>
  <c r="K10443" i="1"/>
  <c r="J10443" i="1"/>
  <c r="K10442" i="1"/>
  <c r="J10442" i="1"/>
  <c r="K10441" i="1"/>
  <c r="J10441" i="1"/>
  <c r="K10440" i="1"/>
  <c r="J10440" i="1"/>
  <c r="K10439" i="1"/>
  <c r="J10439" i="1"/>
  <c r="K10438" i="1"/>
  <c r="J10438" i="1"/>
  <c r="K10437" i="1"/>
  <c r="J10437" i="1"/>
  <c r="K10436" i="1"/>
  <c r="J10436" i="1"/>
  <c r="K10435" i="1"/>
  <c r="J10435" i="1"/>
  <c r="K10434" i="1"/>
  <c r="J10434" i="1"/>
  <c r="K10433" i="1"/>
  <c r="J10433" i="1"/>
  <c r="K10432" i="1"/>
  <c r="J10432" i="1"/>
  <c r="K10431" i="1"/>
  <c r="J10431" i="1"/>
  <c r="K10430" i="1"/>
  <c r="J10430" i="1"/>
  <c r="K10429" i="1"/>
  <c r="J10429" i="1"/>
  <c r="K10428" i="1"/>
  <c r="J10428" i="1"/>
  <c r="K10427" i="1"/>
  <c r="J10427" i="1"/>
  <c r="K10426" i="1"/>
  <c r="J10426" i="1"/>
  <c r="K10425" i="1"/>
  <c r="J10425" i="1"/>
  <c r="K10424" i="1"/>
  <c r="J10424" i="1"/>
  <c r="K10423" i="1"/>
  <c r="J10423" i="1"/>
  <c r="K10422" i="1"/>
  <c r="J10422" i="1"/>
  <c r="K10421" i="1"/>
  <c r="J10421" i="1"/>
  <c r="K10420" i="1"/>
  <c r="J10420" i="1"/>
  <c r="K10419" i="1"/>
  <c r="J10419" i="1"/>
  <c r="K10418" i="1"/>
  <c r="J10418" i="1"/>
  <c r="K10417" i="1"/>
  <c r="J10417" i="1"/>
  <c r="K10416" i="1"/>
  <c r="J10416" i="1"/>
  <c r="K10415" i="1"/>
  <c r="J10415" i="1"/>
  <c r="K10414" i="1"/>
  <c r="J10414" i="1"/>
  <c r="K10413" i="1"/>
  <c r="J10413" i="1"/>
  <c r="K10412" i="1"/>
  <c r="J10412" i="1"/>
  <c r="K10411" i="1"/>
  <c r="J10411" i="1"/>
  <c r="K10410" i="1"/>
  <c r="J10410" i="1"/>
  <c r="K10409" i="1"/>
  <c r="J10409" i="1"/>
  <c r="K10408" i="1"/>
  <c r="J10408" i="1"/>
  <c r="K10407" i="1"/>
  <c r="J10407" i="1"/>
  <c r="K10406" i="1"/>
  <c r="J10406" i="1"/>
  <c r="K10405" i="1"/>
  <c r="J10405" i="1"/>
  <c r="K10404" i="1"/>
  <c r="J10404" i="1"/>
  <c r="K10403" i="1"/>
  <c r="J10403" i="1"/>
  <c r="K10402" i="1"/>
  <c r="J10402" i="1"/>
  <c r="K10401" i="1"/>
  <c r="J10401" i="1"/>
  <c r="K10400" i="1"/>
  <c r="J10400" i="1"/>
  <c r="K10399" i="1"/>
  <c r="J10399" i="1"/>
  <c r="K10398" i="1"/>
  <c r="J10398" i="1"/>
  <c r="K10397" i="1"/>
  <c r="J10397" i="1"/>
  <c r="K10396" i="1"/>
  <c r="J10396" i="1"/>
  <c r="K10395" i="1"/>
  <c r="J10395" i="1"/>
  <c r="K10394" i="1"/>
  <c r="J10394" i="1"/>
  <c r="K10393" i="1"/>
  <c r="J10393" i="1"/>
  <c r="K10392" i="1"/>
  <c r="J10392" i="1"/>
  <c r="K10391" i="1"/>
  <c r="J10391" i="1"/>
  <c r="K10390" i="1"/>
  <c r="J10390" i="1"/>
  <c r="K10389" i="1"/>
  <c r="J10389" i="1"/>
  <c r="K10388" i="1"/>
  <c r="J10388" i="1"/>
  <c r="K10387" i="1"/>
  <c r="J10387" i="1"/>
  <c r="K10386" i="1"/>
  <c r="J10386" i="1"/>
  <c r="K10385" i="1"/>
  <c r="J10385" i="1"/>
  <c r="K10384" i="1"/>
  <c r="J10384" i="1"/>
  <c r="K10383" i="1"/>
  <c r="J10383" i="1"/>
  <c r="K10382" i="1"/>
  <c r="J10382" i="1"/>
  <c r="K10381" i="1"/>
  <c r="J10381" i="1"/>
  <c r="K10380" i="1"/>
  <c r="J10380" i="1"/>
  <c r="K10379" i="1"/>
  <c r="J10379" i="1"/>
  <c r="K10378" i="1"/>
  <c r="J10378" i="1"/>
  <c r="K10377" i="1"/>
  <c r="J10377" i="1"/>
  <c r="K10376" i="1"/>
  <c r="J10376" i="1"/>
  <c r="K10375" i="1"/>
  <c r="J10375" i="1"/>
  <c r="K10374" i="1"/>
  <c r="J10374" i="1"/>
  <c r="K10373" i="1"/>
  <c r="J10373" i="1"/>
  <c r="K10372" i="1"/>
  <c r="J10372" i="1"/>
  <c r="K10371" i="1"/>
  <c r="J10371" i="1"/>
  <c r="K10370" i="1"/>
  <c r="J10370" i="1"/>
  <c r="K10369" i="1"/>
  <c r="J10369" i="1"/>
  <c r="K10368" i="1"/>
  <c r="J10368" i="1"/>
  <c r="K10367" i="1"/>
  <c r="J10367" i="1"/>
  <c r="K10366" i="1"/>
  <c r="J10366" i="1"/>
  <c r="K10365" i="1"/>
  <c r="J10365" i="1"/>
  <c r="K10364" i="1"/>
  <c r="J10364" i="1"/>
  <c r="K10363" i="1"/>
  <c r="J10363" i="1"/>
  <c r="K10362" i="1"/>
  <c r="J10362" i="1"/>
  <c r="K10361" i="1"/>
  <c r="J10361" i="1"/>
  <c r="K10360" i="1"/>
  <c r="J10360" i="1"/>
  <c r="K10359" i="1"/>
  <c r="J10359" i="1"/>
  <c r="K10358" i="1"/>
  <c r="J10358" i="1"/>
  <c r="K10357" i="1"/>
  <c r="J10357" i="1"/>
  <c r="K10356" i="1"/>
  <c r="J10356" i="1"/>
  <c r="K10355" i="1"/>
  <c r="J10355" i="1"/>
  <c r="K10354" i="1"/>
  <c r="J10354" i="1"/>
  <c r="K10353" i="1"/>
  <c r="J10353" i="1"/>
  <c r="K10352" i="1"/>
  <c r="J10352" i="1"/>
  <c r="K10351" i="1"/>
  <c r="J10351" i="1"/>
  <c r="K10350" i="1"/>
  <c r="J10350" i="1"/>
  <c r="K10349" i="1"/>
  <c r="J10349" i="1"/>
  <c r="K10348" i="1"/>
  <c r="J10348" i="1"/>
  <c r="K10347" i="1"/>
  <c r="J10347" i="1"/>
  <c r="K10346" i="1"/>
  <c r="J10346" i="1"/>
  <c r="K10345" i="1"/>
  <c r="J10345" i="1"/>
  <c r="K10344" i="1"/>
  <c r="J10344" i="1"/>
  <c r="K10343" i="1"/>
  <c r="J10343" i="1"/>
  <c r="K10342" i="1"/>
  <c r="J10342" i="1"/>
  <c r="K10341" i="1"/>
  <c r="J10341" i="1"/>
  <c r="K10340" i="1"/>
  <c r="J10340" i="1"/>
  <c r="K10339" i="1"/>
  <c r="J10339" i="1"/>
  <c r="K10338" i="1"/>
  <c r="J10338" i="1"/>
  <c r="K10337" i="1"/>
  <c r="J10337" i="1"/>
  <c r="K10336" i="1"/>
  <c r="J10336" i="1"/>
  <c r="K10335" i="1"/>
  <c r="J10335" i="1"/>
  <c r="K10334" i="1"/>
  <c r="J10334" i="1"/>
  <c r="K10333" i="1"/>
  <c r="J10333" i="1"/>
  <c r="K10332" i="1"/>
  <c r="J10332" i="1"/>
  <c r="K10331" i="1"/>
  <c r="J10331" i="1"/>
  <c r="K10330" i="1"/>
  <c r="J10330" i="1"/>
  <c r="K10329" i="1"/>
  <c r="J10329" i="1"/>
  <c r="K10328" i="1"/>
  <c r="J10328" i="1"/>
  <c r="K10327" i="1"/>
  <c r="J10327" i="1"/>
  <c r="K10326" i="1"/>
  <c r="J10326" i="1"/>
  <c r="K10325" i="1"/>
  <c r="J10325" i="1"/>
  <c r="K10324" i="1"/>
  <c r="J10324" i="1"/>
  <c r="K10323" i="1"/>
  <c r="J10323" i="1"/>
  <c r="K10322" i="1"/>
  <c r="J10322" i="1"/>
  <c r="K10321" i="1"/>
  <c r="J10321" i="1"/>
  <c r="K10320" i="1"/>
  <c r="J10320" i="1"/>
  <c r="K10319" i="1"/>
  <c r="J10319" i="1"/>
  <c r="K10318" i="1"/>
  <c r="J10318" i="1"/>
  <c r="K10317" i="1"/>
  <c r="J10317" i="1"/>
  <c r="K10316" i="1"/>
  <c r="J10316" i="1"/>
  <c r="K10315" i="1"/>
  <c r="J10315" i="1"/>
  <c r="K10314" i="1"/>
  <c r="J10314" i="1"/>
  <c r="K10313" i="1"/>
  <c r="J10313" i="1"/>
  <c r="K10312" i="1"/>
  <c r="J10312" i="1"/>
  <c r="K10311" i="1"/>
  <c r="J10311" i="1"/>
  <c r="K10310" i="1"/>
  <c r="J10310" i="1"/>
  <c r="K10309" i="1"/>
  <c r="J10309" i="1"/>
  <c r="K10308" i="1"/>
  <c r="J10308" i="1"/>
  <c r="K10307" i="1"/>
  <c r="J10307" i="1"/>
  <c r="K10306" i="1"/>
  <c r="J10306" i="1"/>
  <c r="K10305" i="1"/>
  <c r="J10305" i="1"/>
  <c r="K10304" i="1"/>
  <c r="J10304" i="1"/>
  <c r="K10303" i="1"/>
  <c r="J10303" i="1"/>
  <c r="K10302" i="1"/>
  <c r="J10302" i="1"/>
  <c r="K10301" i="1"/>
  <c r="J10301" i="1"/>
  <c r="K10300" i="1"/>
  <c r="J10300" i="1"/>
  <c r="K10299" i="1"/>
  <c r="J10299" i="1"/>
  <c r="K10298" i="1"/>
  <c r="J10298" i="1"/>
  <c r="K10297" i="1"/>
  <c r="J10297" i="1"/>
  <c r="K10296" i="1"/>
  <c r="J10296" i="1"/>
  <c r="K10295" i="1"/>
  <c r="J10295" i="1"/>
  <c r="K10294" i="1"/>
  <c r="J10294" i="1"/>
  <c r="K10293" i="1"/>
  <c r="J10293" i="1"/>
  <c r="K10292" i="1"/>
  <c r="J10292" i="1"/>
  <c r="K10291" i="1"/>
  <c r="J10291" i="1"/>
  <c r="K10290" i="1"/>
  <c r="J10290" i="1"/>
  <c r="K10289" i="1"/>
  <c r="J10289" i="1"/>
  <c r="K10288" i="1"/>
  <c r="J10288" i="1"/>
  <c r="K10287" i="1"/>
  <c r="J10287" i="1"/>
  <c r="K10286" i="1"/>
  <c r="J10286" i="1"/>
  <c r="K10285" i="1"/>
  <c r="J10285" i="1"/>
  <c r="K10284" i="1"/>
  <c r="J10284" i="1"/>
  <c r="K10283" i="1"/>
  <c r="J10283" i="1"/>
  <c r="K10282" i="1"/>
  <c r="J10282" i="1"/>
  <c r="K10281" i="1"/>
  <c r="J10281" i="1"/>
  <c r="K10280" i="1"/>
  <c r="J10280" i="1"/>
  <c r="K10279" i="1"/>
  <c r="J10279" i="1"/>
  <c r="K10278" i="1"/>
  <c r="J10278" i="1"/>
  <c r="K10277" i="1"/>
  <c r="J10277" i="1"/>
  <c r="K10276" i="1"/>
  <c r="J10276" i="1"/>
  <c r="K10275" i="1"/>
  <c r="J10275" i="1"/>
  <c r="K10274" i="1"/>
  <c r="J10274" i="1"/>
  <c r="K10273" i="1"/>
  <c r="J10273" i="1"/>
  <c r="K10272" i="1"/>
  <c r="J10272" i="1"/>
  <c r="K10271" i="1"/>
  <c r="J10271" i="1"/>
  <c r="K10270" i="1"/>
  <c r="J10270" i="1"/>
  <c r="K10269" i="1"/>
  <c r="J10269" i="1"/>
  <c r="K10268" i="1"/>
  <c r="J10268" i="1"/>
  <c r="K10267" i="1"/>
  <c r="J10267" i="1"/>
  <c r="K10266" i="1"/>
  <c r="J10266" i="1"/>
  <c r="K10265" i="1"/>
  <c r="J10265" i="1"/>
  <c r="K10264" i="1"/>
  <c r="J10264" i="1"/>
  <c r="K10263" i="1"/>
  <c r="J10263" i="1"/>
  <c r="K10262" i="1"/>
  <c r="J10262" i="1"/>
  <c r="K10261" i="1"/>
  <c r="J10261" i="1"/>
  <c r="K10260" i="1"/>
  <c r="J10260" i="1"/>
  <c r="K10259" i="1"/>
  <c r="J10259" i="1"/>
  <c r="K10258" i="1"/>
  <c r="J10258" i="1"/>
  <c r="K10257" i="1"/>
  <c r="J10257" i="1"/>
  <c r="K10256" i="1"/>
  <c r="J10256" i="1"/>
  <c r="K10255" i="1"/>
  <c r="J10255" i="1"/>
  <c r="K10254" i="1"/>
  <c r="J10254" i="1"/>
  <c r="K10253" i="1"/>
  <c r="J10253" i="1"/>
  <c r="K10252" i="1"/>
  <c r="J10252" i="1"/>
  <c r="K10251" i="1"/>
  <c r="J10251" i="1"/>
  <c r="K10250" i="1"/>
  <c r="J10250" i="1"/>
  <c r="K10249" i="1"/>
  <c r="J10249" i="1"/>
  <c r="K10248" i="1"/>
  <c r="J10248" i="1"/>
  <c r="K10247" i="1"/>
  <c r="J10247" i="1"/>
  <c r="K10246" i="1"/>
  <c r="J10246" i="1"/>
  <c r="K10245" i="1"/>
  <c r="J10245" i="1"/>
  <c r="K10244" i="1"/>
  <c r="J10244" i="1"/>
  <c r="K10243" i="1"/>
  <c r="J10243" i="1"/>
  <c r="K10242" i="1"/>
  <c r="J10242" i="1"/>
  <c r="K10241" i="1"/>
  <c r="J10241" i="1"/>
  <c r="K10240" i="1"/>
  <c r="J10240" i="1"/>
  <c r="K10239" i="1"/>
  <c r="J10239" i="1"/>
  <c r="K10238" i="1"/>
  <c r="J10238" i="1"/>
  <c r="K10237" i="1"/>
  <c r="J10237" i="1"/>
  <c r="K10236" i="1"/>
  <c r="J10236" i="1"/>
  <c r="K10235" i="1"/>
  <c r="J10235" i="1"/>
  <c r="K10234" i="1"/>
  <c r="J10234" i="1"/>
  <c r="K10233" i="1"/>
  <c r="J10233" i="1"/>
  <c r="K10232" i="1"/>
  <c r="J10232" i="1"/>
  <c r="K10231" i="1"/>
  <c r="J10231" i="1"/>
  <c r="K10230" i="1"/>
  <c r="J10230" i="1"/>
  <c r="K10229" i="1"/>
  <c r="J10229" i="1"/>
  <c r="K10228" i="1"/>
  <c r="J10228" i="1"/>
  <c r="K10227" i="1"/>
  <c r="J10227" i="1"/>
  <c r="K10226" i="1"/>
  <c r="J10226" i="1"/>
  <c r="K10225" i="1"/>
  <c r="J10225" i="1"/>
  <c r="K10224" i="1"/>
  <c r="J10224" i="1"/>
  <c r="K10223" i="1"/>
  <c r="J10223" i="1"/>
  <c r="K10222" i="1"/>
  <c r="J10222" i="1"/>
  <c r="K10221" i="1"/>
  <c r="J10221" i="1"/>
  <c r="K10220" i="1"/>
  <c r="J10220" i="1"/>
  <c r="K10219" i="1"/>
  <c r="J10219" i="1"/>
  <c r="K10218" i="1"/>
  <c r="J10218" i="1"/>
  <c r="K10217" i="1"/>
  <c r="J10217" i="1"/>
  <c r="K10216" i="1"/>
  <c r="J10216" i="1"/>
  <c r="K10215" i="1"/>
  <c r="J10215" i="1"/>
  <c r="K10214" i="1"/>
  <c r="J10214" i="1"/>
  <c r="K10213" i="1"/>
  <c r="J10213" i="1"/>
  <c r="K10212" i="1"/>
  <c r="J10212" i="1"/>
  <c r="K10211" i="1"/>
  <c r="J10211" i="1"/>
  <c r="K10210" i="1"/>
  <c r="J10210" i="1"/>
  <c r="K10209" i="1"/>
  <c r="J10209" i="1"/>
  <c r="K10208" i="1"/>
  <c r="J10208" i="1"/>
  <c r="K10207" i="1"/>
  <c r="J10207" i="1"/>
  <c r="K10206" i="1"/>
  <c r="J10206" i="1"/>
  <c r="K10205" i="1"/>
  <c r="J10205" i="1"/>
  <c r="K10204" i="1"/>
  <c r="J10204" i="1"/>
  <c r="K10203" i="1"/>
  <c r="J10203" i="1"/>
  <c r="K10202" i="1"/>
  <c r="J10202" i="1"/>
  <c r="K10201" i="1"/>
  <c r="J10201" i="1"/>
  <c r="K10200" i="1"/>
  <c r="J10200" i="1"/>
  <c r="K10199" i="1"/>
  <c r="J10199" i="1"/>
  <c r="K10198" i="1"/>
  <c r="J10198" i="1"/>
  <c r="K10197" i="1"/>
  <c r="J10197" i="1"/>
  <c r="K10196" i="1"/>
  <c r="J10196" i="1"/>
  <c r="K10195" i="1"/>
  <c r="J10195" i="1"/>
  <c r="K10194" i="1"/>
  <c r="J10194" i="1"/>
  <c r="K10193" i="1"/>
  <c r="J10193" i="1"/>
  <c r="K10192" i="1"/>
  <c r="J10192" i="1"/>
  <c r="K10191" i="1"/>
  <c r="J10191" i="1"/>
  <c r="K10190" i="1"/>
  <c r="J10190" i="1"/>
  <c r="K10189" i="1"/>
  <c r="J10189" i="1"/>
  <c r="K10188" i="1"/>
  <c r="J10188" i="1"/>
  <c r="K10187" i="1"/>
  <c r="J10187" i="1"/>
  <c r="K10186" i="1"/>
  <c r="J10186" i="1"/>
  <c r="K10185" i="1"/>
  <c r="J10185" i="1"/>
  <c r="K10184" i="1"/>
  <c r="J10184" i="1"/>
  <c r="K10183" i="1"/>
  <c r="J10183" i="1"/>
  <c r="K10182" i="1"/>
  <c r="J10182" i="1"/>
  <c r="K10181" i="1"/>
  <c r="J10181" i="1"/>
  <c r="K10180" i="1"/>
  <c r="J10180" i="1"/>
  <c r="K10179" i="1"/>
  <c r="J10179" i="1"/>
  <c r="K10178" i="1"/>
  <c r="J10178" i="1"/>
  <c r="K10177" i="1"/>
  <c r="J10177" i="1"/>
  <c r="K10176" i="1"/>
  <c r="J10176" i="1"/>
  <c r="K10175" i="1"/>
  <c r="J10175" i="1"/>
  <c r="K10174" i="1"/>
  <c r="J10174" i="1"/>
  <c r="K10173" i="1"/>
  <c r="J10173" i="1"/>
  <c r="K10172" i="1"/>
  <c r="J10172" i="1"/>
  <c r="K10171" i="1"/>
  <c r="J10171" i="1"/>
  <c r="K10170" i="1"/>
  <c r="J10170" i="1"/>
  <c r="K10169" i="1"/>
  <c r="J10169" i="1"/>
  <c r="K10168" i="1"/>
  <c r="J10168" i="1"/>
  <c r="K10167" i="1"/>
  <c r="J10167" i="1"/>
  <c r="K10166" i="1"/>
  <c r="J10166" i="1"/>
  <c r="K10165" i="1"/>
  <c r="J10165" i="1"/>
  <c r="K10164" i="1"/>
  <c r="J10164" i="1"/>
  <c r="K10163" i="1"/>
  <c r="J10163" i="1"/>
  <c r="K10162" i="1"/>
  <c r="J10162" i="1"/>
  <c r="K10161" i="1"/>
  <c r="J10161" i="1"/>
  <c r="K10160" i="1"/>
  <c r="J10160" i="1"/>
  <c r="K10159" i="1"/>
  <c r="J10159" i="1"/>
  <c r="K10158" i="1"/>
  <c r="J10158" i="1"/>
  <c r="K10157" i="1"/>
  <c r="J10157" i="1"/>
  <c r="K10156" i="1"/>
  <c r="J10156" i="1"/>
  <c r="K10155" i="1"/>
  <c r="J10155" i="1"/>
  <c r="K10154" i="1"/>
  <c r="J10154" i="1"/>
  <c r="K10153" i="1"/>
  <c r="J10153" i="1"/>
  <c r="K10152" i="1"/>
  <c r="J10152" i="1"/>
  <c r="K10151" i="1"/>
  <c r="J10151" i="1"/>
  <c r="K10150" i="1"/>
  <c r="J10150" i="1"/>
  <c r="K10149" i="1"/>
  <c r="J10149" i="1"/>
  <c r="K10148" i="1"/>
  <c r="J10148" i="1"/>
  <c r="K10147" i="1"/>
  <c r="J10147" i="1"/>
  <c r="K10146" i="1"/>
  <c r="J10146" i="1"/>
  <c r="K10145" i="1"/>
  <c r="J10145" i="1"/>
  <c r="K10144" i="1"/>
  <c r="J10144" i="1"/>
  <c r="K10143" i="1"/>
  <c r="J10143" i="1"/>
  <c r="K10142" i="1"/>
  <c r="J10142" i="1"/>
  <c r="K10141" i="1"/>
  <c r="J10141" i="1"/>
  <c r="K10140" i="1"/>
  <c r="J10140" i="1"/>
  <c r="K10139" i="1"/>
  <c r="J10139" i="1"/>
  <c r="K10138" i="1"/>
  <c r="J10138" i="1"/>
  <c r="K10137" i="1"/>
  <c r="J10137" i="1"/>
  <c r="K10136" i="1"/>
  <c r="J10136" i="1"/>
  <c r="K10135" i="1"/>
  <c r="J10135" i="1"/>
  <c r="K10134" i="1"/>
  <c r="J10134" i="1"/>
  <c r="K10133" i="1"/>
  <c r="J10133" i="1"/>
  <c r="K10132" i="1"/>
  <c r="J10132" i="1"/>
  <c r="K10131" i="1"/>
  <c r="J10131" i="1"/>
  <c r="K10130" i="1"/>
  <c r="J10130" i="1"/>
  <c r="K10129" i="1"/>
  <c r="J10129" i="1"/>
  <c r="K10128" i="1"/>
  <c r="J10128" i="1"/>
  <c r="K10127" i="1"/>
  <c r="J10127" i="1"/>
  <c r="K10126" i="1"/>
  <c r="J10126" i="1"/>
  <c r="K10125" i="1"/>
  <c r="J10125" i="1"/>
  <c r="K10124" i="1"/>
  <c r="J10124" i="1"/>
  <c r="K10123" i="1"/>
  <c r="J10123" i="1"/>
  <c r="K10122" i="1"/>
  <c r="J10122" i="1"/>
  <c r="K10121" i="1"/>
  <c r="J10121" i="1"/>
  <c r="K10120" i="1"/>
  <c r="J10120" i="1"/>
  <c r="K10119" i="1"/>
  <c r="J10119" i="1"/>
  <c r="K10118" i="1"/>
  <c r="J10118" i="1"/>
  <c r="K10117" i="1"/>
  <c r="J10117" i="1"/>
  <c r="K10116" i="1"/>
  <c r="J10116" i="1"/>
  <c r="K10115" i="1"/>
  <c r="J10115" i="1"/>
  <c r="K10114" i="1"/>
  <c r="J10114" i="1"/>
  <c r="K10113" i="1"/>
  <c r="J10113" i="1"/>
  <c r="K10112" i="1"/>
  <c r="J10112" i="1"/>
  <c r="K10111" i="1"/>
  <c r="J10111" i="1"/>
  <c r="K10110" i="1"/>
  <c r="J10110" i="1"/>
  <c r="K10109" i="1"/>
  <c r="J10109" i="1"/>
  <c r="K10108" i="1"/>
  <c r="J10108" i="1"/>
  <c r="K10107" i="1"/>
  <c r="J10107" i="1"/>
  <c r="K10106" i="1"/>
  <c r="J10106" i="1"/>
  <c r="K10105" i="1"/>
  <c r="J10105" i="1"/>
  <c r="K10104" i="1"/>
  <c r="J10104" i="1"/>
  <c r="K10103" i="1"/>
  <c r="J10103" i="1"/>
  <c r="K10102" i="1"/>
  <c r="J10102" i="1"/>
  <c r="K10101" i="1"/>
  <c r="J10101" i="1"/>
  <c r="K10100" i="1"/>
  <c r="J10100" i="1"/>
  <c r="K10099" i="1"/>
  <c r="J10099" i="1"/>
  <c r="K10098" i="1"/>
  <c r="J10098" i="1"/>
  <c r="K10097" i="1"/>
  <c r="J10097" i="1"/>
  <c r="K10096" i="1"/>
  <c r="J10096" i="1"/>
  <c r="K10095" i="1"/>
  <c r="J10095" i="1"/>
  <c r="K10094" i="1"/>
  <c r="J10094" i="1"/>
  <c r="K10093" i="1"/>
  <c r="J10093" i="1"/>
  <c r="K10092" i="1"/>
  <c r="J10092" i="1"/>
  <c r="K10091" i="1"/>
  <c r="J10091" i="1"/>
  <c r="K10090" i="1"/>
  <c r="J10090" i="1"/>
  <c r="K10089" i="1"/>
  <c r="J10089" i="1"/>
  <c r="K10088" i="1"/>
  <c r="J10088" i="1"/>
  <c r="K10087" i="1"/>
  <c r="J10087" i="1"/>
  <c r="K10086" i="1"/>
  <c r="J10086" i="1"/>
  <c r="K10085" i="1"/>
  <c r="J10085" i="1"/>
  <c r="K10084" i="1"/>
  <c r="J10084" i="1"/>
  <c r="K10083" i="1"/>
  <c r="J10083" i="1"/>
  <c r="K10082" i="1"/>
  <c r="J10082" i="1"/>
  <c r="K10081" i="1"/>
  <c r="J10081" i="1"/>
  <c r="K10080" i="1"/>
  <c r="J10080" i="1"/>
  <c r="K10079" i="1"/>
  <c r="J10079" i="1"/>
  <c r="K10078" i="1"/>
  <c r="J10078" i="1"/>
  <c r="K10077" i="1"/>
  <c r="J10077" i="1"/>
  <c r="K10076" i="1"/>
  <c r="J10076" i="1"/>
  <c r="K10075" i="1"/>
  <c r="J10075" i="1"/>
  <c r="K10074" i="1"/>
  <c r="J10074" i="1"/>
  <c r="K10073" i="1"/>
  <c r="J10073" i="1"/>
  <c r="K10072" i="1"/>
  <c r="J10072" i="1"/>
  <c r="K10071" i="1"/>
  <c r="J10071" i="1"/>
  <c r="K10070" i="1"/>
  <c r="J10070" i="1"/>
  <c r="K10069" i="1"/>
  <c r="J10069" i="1"/>
  <c r="K10068" i="1"/>
  <c r="J10068" i="1"/>
  <c r="K10067" i="1"/>
  <c r="J10067" i="1"/>
  <c r="K10066" i="1"/>
  <c r="J10066" i="1"/>
  <c r="K10065" i="1"/>
  <c r="J10065" i="1"/>
  <c r="K10064" i="1"/>
  <c r="J10064" i="1"/>
  <c r="K10063" i="1"/>
  <c r="J10063" i="1"/>
  <c r="K10062" i="1"/>
  <c r="J10062" i="1"/>
  <c r="K10061" i="1"/>
  <c r="J10061" i="1"/>
  <c r="K10060" i="1"/>
  <c r="J10060" i="1"/>
  <c r="K10059" i="1"/>
  <c r="J10059" i="1"/>
  <c r="K10058" i="1"/>
  <c r="J10058" i="1"/>
  <c r="K10057" i="1"/>
  <c r="J10057" i="1"/>
  <c r="K10056" i="1"/>
  <c r="J10056" i="1"/>
  <c r="K10055" i="1"/>
  <c r="J10055" i="1"/>
  <c r="K10054" i="1"/>
  <c r="J10054" i="1"/>
  <c r="K10053" i="1"/>
  <c r="J10053" i="1"/>
  <c r="K10052" i="1"/>
  <c r="J10052" i="1"/>
  <c r="K10051" i="1"/>
  <c r="J10051" i="1"/>
  <c r="K10050" i="1"/>
  <c r="J10050" i="1"/>
  <c r="K10049" i="1"/>
  <c r="J10049" i="1"/>
  <c r="K10048" i="1"/>
  <c r="J10048" i="1"/>
  <c r="K10047" i="1"/>
  <c r="J10047" i="1"/>
  <c r="K10046" i="1"/>
  <c r="J10046" i="1"/>
  <c r="K10045" i="1"/>
  <c r="J10045" i="1"/>
  <c r="K10044" i="1"/>
  <c r="J10044" i="1"/>
  <c r="K10043" i="1"/>
  <c r="J10043" i="1"/>
  <c r="K10042" i="1"/>
  <c r="J10042" i="1"/>
  <c r="K10041" i="1"/>
  <c r="J10041" i="1"/>
  <c r="K10040" i="1"/>
  <c r="J10040" i="1"/>
  <c r="K10039" i="1"/>
  <c r="J10039" i="1"/>
  <c r="K10038" i="1"/>
  <c r="J10038" i="1"/>
  <c r="K10037" i="1"/>
  <c r="J10037" i="1"/>
  <c r="K10036" i="1"/>
  <c r="J10036" i="1"/>
  <c r="K10035" i="1"/>
  <c r="J10035" i="1"/>
  <c r="K10034" i="1"/>
  <c r="J10034" i="1"/>
  <c r="K10033" i="1"/>
  <c r="J10033" i="1"/>
  <c r="K10032" i="1"/>
  <c r="J10032" i="1"/>
  <c r="K10031" i="1"/>
  <c r="J10031" i="1"/>
  <c r="K10030" i="1"/>
  <c r="J10030" i="1"/>
  <c r="K10029" i="1"/>
  <c r="J10029" i="1"/>
  <c r="K10028" i="1"/>
  <c r="J10028" i="1"/>
  <c r="K10027" i="1"/>
  <c r="J10027" i="1"/>
  <c r="K10026" i="1"/>
  <c r="J10026" i="1"/>
  <c r="K10025" i="1"/>
  <c r="J10025" i="1"/>
  <c r="K10024" i="1"/>
  <c r="J10024" i="1"/>
  <c r="K10023" i="1"/>
  <c r="J10023" i="1"/>
  <c r="K10022" i="1"/>
  <c r="J10022" i="1"/>
  <c r="K10021" i="1"/>
  <c r="J10021" i="1"/>
  <c r="K10020" i="1"/>
  <c r="J10020" i="1"/>
  <c r="K10019" i="1"/>
  <c r="J10019" i="1"/>
  <c r="K10018" i="1"/>
  <c r="J10018" i="1"/>
  <c r="K10017" i="1"/>
  <c r="J10017" i="1"/>
  <c r="K10016" i="1"/>
  <c r="J10016" i="1"/>
  <c r="K10015" i="1"/>
  <c r="J10015" i="1"/>
  <c r="K10014" i="1"/>
  <c r="J10014" i="1"/>
  <c r="K10013" i="1"/>
  <c r="J10013" i="1"/>
  <c r="K10012" i="1"/>
  <c r="J10012" i="1"/>
  <c r="K10011" i="1"/>
  <c r="J10011" i="1"/>
  <c r="K10010" i="1"/>
  <c r="J10010" i="1"/>
  <c r="K10009" i="1"/>
  <c r="J10009" i="1"/>
  <c r="K10008" i="1"/>
  <c r="J10008" i="1"/>
  <c r="K10007" i="1"/>
  <c r="J10007" i="1"/>
  <c r="K10006" i="1"/>
  <c r="J10006" i="1"/>
  <c r="K10005" i="1"/>
  <c r="J10005" i="1"/>
  <c r="K10004" i="1"/>
  <c r="J10004" i="1"/>
  <c r="K10003" i="1"/>
  <c r="J10003" i="1"/>
  <c r="K10002" i="1"/>
  <c r="J10002" i="1"/>
  <c r="K10001" i="1"/>
  <c r="J10001" i="1"/>
  <c r="K10000" i="1"/>
  <c r="J10000" i="1"/>
  <c r="K9999" i="1"/>
  <c r="J9999" i="1"/>
  <c r="K9998" i="1"/>
  <c r="J9998" i="1"/>
  <c r="K9997" i="1"/>
  <c r="J9997" i="1"/>
  <c r="K9996" i="1"/>
  <c r="J9996" i="1"/>
  <c r="K9995" i="1"/>
  <c r="J9995" i="1"/>
  <c r="K9994" i="1"/>
  <c r="J9994" i="1"/>
  <c r="K9993" i="1"/>
  <c r="J9993" i="1"/>
  <c r="K9992" i="1"/>
  <c r="J9992" i="1"/>
  <c r="K9991" i="1"/>
  <c r="J9991" i="1"/>
  <c r="K9990" i="1"/>
  <c r="J9990" i="1"/>
  <c r="K9989" i="1"/>
  <c r="J9989" i="1"/>
  <c r="K9988" i="1"/>
  <c r="J9988" i="1"/>
  <c r="K9987" i="1"/>
  <c r="J9987" i="1"/>
  <c r="K9986" i="1"/>
  <c r="J9986" i="1"/>
  <c r="K9985" i="1"/>
  <c r="J9985" i="1"/>
  <c r="K9984" i="1"/>
  <c r="J9984" i="1"/>
  <c r="K9983" i="1"/>
  <c r="J9983" i="1"/>
  <c r="K9982" i="1"/>
  <c r="J9982" i="1"/>
  <c r="K9981" i="1"/>
  <c r="J9981" i="1"/>
  <c r="K9980" i="1"/>
  <c r="J9980" i="1"/>
  <c r="K9979" i="1"/>
  <c r="J9979" i="1"/>
  <c r="K9978" i="1"/>
  <c r="J9978" i="1"/>
  <c r="K9977" i="1"/>
  <c r="J9977" i="1"/>
  <c r="K9976" i="1"/>
  <c r="J9976" i="1"/>
  <c r="K9975" i="1"/>
  <c r="J9975" i="1"/>
  <c r="K9974" i="1"/>
  <c r="J9974" i="1"/>
  <c r="K9973" i="1"/>
  <c r="J9973" i="1"/>
  <c r="K9972" i="1"/>
  <c r="J9972" i="1"/>
  <c r="K9971" i="1"/>
  <c r="J9971" i="1"/>
  <c r="K9970" i="1"/>
  <c r="J9970" i="1"/>
  <c r="K9969" i="1"/>
  <c r="J9969" i="1"/>
  <c r="K9968" i="1"/>
  <c r="J9968" i="1"/>
  <c r="K9967" i="1"/>
  <c r="J9967" i="1"/>
  <c r="K9966" i="1"/>
  <c r="J9966" i="1"/>
  <c r="K9965" i="1"/>
  <c r="J9965" i="1"/>
  <c r="K9964" i="1"/>
  <c r="J9964" i="1"/>
  <c r="K9963" i="1"/>
  <c r="J9963" i="1"/>
  <c r="K9962" i="1"/>
  <c r="J9962" i="1"/>
  <c r="K9961" i="1"/>
  <c r="J9961" i="1"/>
  <c r="K9960" i="1"/>
  <c r="J9960" i="1"/>
  <c r="K9959" i="1"/>
  <c r="J9959" i="1"/>
  <c r="K9958" i="1"/>
  <c r="J9958" i="1"/>
  <c r="K9957" i="1"/>
  <c r="J9957" i="1"/>
  <c r="K9956" i="1"/>
  <c r="J9956" i="1"/>
  <c r="K9955" i="1"/>
  <c r="J9955" i="1"/>
  <c r="K9954" i="1"/>
  <c r="J9954" i="1"/>
  <c r="K9953" i="1"/>
  <c r="J9953" i="1"/>
  <c r="K9952" i="1"/>
  <c r="J9952" i="1"/>
  <c r="K9951" i="1"/>
  <c r="J9951" i="1"/>
  <c r="K9950" i="1"/>
  <c r="J9950" i="1"/>
  <c r="K9949" i="1"/>
  <c r="J9949" i="1"/>
  <c r="K9948" i="1"/>
  <c r="J9948" i="1"/>
  <c r="K9947" i="1"/>
  <c r="J9947" i="1"/>
  <c r="K9946" i="1"/>
  <c r="J9946" i="1"/>
  <c r="K9945" i="1"/>
  <c r="J9945" i="1"/>
  <c r="K9944" i="1"/>
  <c r="J9944" i="1"/>
  <c r="K9943" i="1"/>
  <c r="J9943" i="1"/>
  <c r="K9942" i="1"/>
  <c r="J9942" i="1"/>
  <c r="K9941" i="1"/>
  <c r="J9941" i="1"/>
  <c r="K9940" i="1"/>
  <c r="J9940" i="1"/>
  <c r="K9939" i="1"/>
  <c r="J9939" i="1"/>
  <c r="K9938" i="1"/>
  <c r="J9938" i="1"/>
  <c r="K9937" i="1"/>
  <c r="J9937" i="1"/>
  <c r="K9936" i="1"/>
  <c r="J9936" i="1"/>
  <c r="K9935" i="1"/>
  <c r="J9935" i="1"/>
  <c r="K9934" i="1"/>
  <c r="J9934" i="1"/>
  <c r="K9933" i="1"/>
  <c r="J9933" i="1"/>
  <c r="K9932" i="1"/>
  <c r="J9932" i="1"/>
  <c r="K9931" i="1"/>
  <c r="J9931" i="1"/>
  <c r="K9930" i="1"/>
  <c r="J9930" i="1"/>
  <c r="K9929" i="1"/>
  <c r="J9929" i="1"/>
  <c r="K9928" i="1"/>
  <c r="J9928" i="1"/>
  <c r="K9927" i="1"/>
  <c r="J9927" i="1"/>
  <c r="K9926" i="1"/>
  <c r="J9926" i="1"/>
  <c r="K9925" i="1"/>
  <c r="J9925" i="1"/>
  <c r="K9924" i="1"/>
  <c r="J9924" i="1"/>
  <c r="K9923" i="1"/>
  <c r="J9923" i="1"/>
  <c r="K9922" i="1"/>
  <c r="J9922" i="1"/>
  <c r="K9921" i="1"/>
  <c r="J9921" i="1"/>
  <c r="K9920" i="1"/>
  <c r="J9920" i="1"/>
  <c r="K9919" i="1"/>
  <c r="J9919" i="1"/>
  <c r="K9918" i="1"/>
  <c r="J9918" i="1"/>
  <c r="K9917" i="1"/>
  <c r="J9917" i="1"/>
  <c r="K9916" i="1"/>
  <c r="J9916" i="1"/>
  <c r="K9915" i="1"/>
  <c r="J9915" i="1"/>
  <c r="K9914" i="1"/>
  <c r="J9914" i="1"/>
  <c r="K9913" i="1"/>
  <c r="J9913" i="1"/>
  <c r="K9912" i="1"/>
  <c r="J9912" i="1"/>
  <c r="K9911" i="1"/>
  <c r="J9911" i="1"/>
  <c r="K9910" i="1"/>
  <c r="J9910" i="1"/>
  <c r="K9909" i="1"/>
  <c r="J9909" i="1"/>
  <c r="K9908" i="1"/>
  <c r="J9908" i="1"/>
  <c r="K9907" i="1"/>
  <c r="J9907" i="1"/>
  <c r="K9906" i="1"/>
  <c r="J9906" i="1"/>
  <c r="K9905" i="1"/>
  <c r="J9905" i="1"/>
  <c r="K9904" i="1"/>
  <c r="J9904" i="1"/>
  <c r="K9903" i="1"/>
  <c r="J9903" i="1"/>
  <c r="K9902" i="1"/>
  <c r="J9902" i="1"/>
  <c r="K9901" i="1"/>
  <c r="J9901" i="1"/>
  <c r="K9900" i="1"/>
  <c r="J9900" i="1"/>
  <c r="K9899" i="1"/>
  <c r="J9899" i="1"/>
  <c r="K9898" i="1"/>
  <c r="J9898" i="1"/>
  <c r="K9897" i="1"/>
  <c r="J9897" i="1"/>
  <c r="K9896" i="1"/>
  <c r="J9896" i="1"/>
  <c r="K9895" i="1"/>
  <c r="J9895" i="1"/>
  <c r="K9894" i="1"/>
  <c r="J9894" i="1"/>
  <c r="K9893" i="1"/>
  <c r="J9893" i="1"/>
  <c r="K9892" i="1"/>
  <c r="J9892" i="1"/>
  <c r="K9891" i="1"/>
  <c r="J9891" i="1"/>
  <c r="K9890" i="1"/>
  <c r="J9890" i="1"/>
  <c r="K9889" i="1"/>
  <c r="J9889" i="1"/>
  <c r="K9888" i="1"/>
  <c r="J9888" i="1"/>
  <c r="K9887" i="1"/>
  <c r="J9887" i="1"/>
  <c r="K9886" i="1"/>
  <c r="J9886" i="1"/>
  <c r="K9885" i="1"/>
  <c r="J9885" i="1"/>
  <c r="K9884" i="1"/>
  <c r="J9884" i="1"/>
  <c r="K9883" i="1"/>
  <c r="J9883" i="1"/>
  <c r="K9882" i="1"/>
  <c r="J9882" i="1"/>
  <c r="K9881" i="1"/>
  <c r="J9881" i="1"/>
  <c r="K9880" i="1"/>
  <c r="J9880" i="1"/>
  <c r="K9879" i="1"/>
  <c r="J9879" i="1"/>
  <c r="K9878" i="1"/>
  <c r="J9878" i="1"/>
  <c r="K9877" i="1"/>
  <c r="J9877" i="1"/>
  <c r="K9876" i="1"/>
  <c r="J9876" i="1"/>
  <c r="K9875" i="1"/>
  <c r="J9875" i="1"/>
  <c r="K9874" i="1"/>
  <c r="J9874" i="1"/>
  <c r="K9873" i="1"/>
  <c r="J9873" i="1"/>
  <c r="K9872" i="1"/>
  <c r="J9872" i="1"/>
  <c r="K9871" i="1"/>
  <c r="J9871" i="1"/>
  <c r="K9870" i="1"/>
  <c r="J9870" i="1"/>
  <c r="K9869" i="1"/>
  <c r="J9869" i="1"/>
  <c r="K9868" i="1"/>
  <c r="J9868" i="1"/>
  <c r="K9867" i="1"/>
  <c r="J9867" i="1"/>
  <c r="K9866" i="1"/>
  <c r="J9866" i="1"/>
  <c r="K9865" i="1"/>
  <c r="J9865" i="1"/>
  <c r="K9864" i="1"/>
  <c r="J9864" i="1"/>
  <c r="K9863" i="1"/>
  <c r="J9863" i="1"/>
  <c r="K9862" i="1"/>
  <c r="J9862" i="1"/>
  <c r="K9861" i="1"/>
  <c r="J9861" i="1"/>
  <c r="K9860" i="1"/>
  <c r="J9860" i="1"/>
  <c r="K9859" i="1"/>
  <c r="J9859" i="1"/>
  <c r="K9858" i="1"/>
  <c r="J9858" i="1"/>
  <c r="K9857" i="1"/>
  <c r="J9857" i="1"/>
  <c r="K9856" i="1"/>
  <c r="J9856" i="1"/>
  <c r="K9855" i="1"/>
  <c r="J9855" i="1"/>
  <c r="K9854" i="1"/>
  <c r="J9854" i="1"/>
  <c r="K9853" i="1"/>
  <c r="J9853" i="1"/>
  <c r="K9852" i="1"/>
  <c r="J9852" i="1"/>
  <c r="K9851" i="1"/>
  <c r="J9851" i="1"/>
  <c r="K9850" i="1"/>
  <c r="J9850" i="1"/>
  <c r="K9849" i="1"/>
  <c r="J9849" i="1"/>
  <c r="K9848" i="1"/>
  <c r="J9848" i="1"/>
  <c r="K9847" i="1"/>
  <c r="J9847" i="1"/>
  <c r="K9846" i="1"/>
  <c r="J9846" i="1"/>
  <c r="K9845" i="1"/>
  <c r="J9845" i="1"/>
  <c r="K9844" i="1"/>
  <c r="J9844" i="1"/>
  <c r="K9843" i="1"/>
  <c r="J9843" i="1"/>
  <c r="K9842" i="1"/>
  <c r="J9842" i="1"/>
  <c r="K9841" i="1"/>
  <c r="J9841" i="1"/>
  <c r="K9840" i="1"/>
  <c r="J9840" i="1"/>
  <c r="K9839" i="1"/>
  <c r="J9839" i="1"/>
  <c r="K9838" i="1"/>
  <c r="J9838" i="1"/>
  <c r="K9837" i="1"/>
  <c r="J9837" i="1"/>
  <c r="K9836" i="1"/>
  <c r="J9836" i="1"/>
  <c r="K9835" i="1"/>
  <c r="J9835" i="1"/>
  <c r="K9834" i="1"/>
  <c r="J9834" i="1"/>
  <c r="K9833" i="1"/>
  <c r="J9833" i="1"/>
  <c r="K9832" i="1"/>
  <c r="J9832" i="1"/>
  <c r="K9831" i="1"/>
  <c r="J9831" i="1"/>
  <c r="K9830" i="1"/>
  <c r="J9830" i="1"/>
  <c r="K9829" i="1"/>
  <c r="J9829" i="1"/>
  <c r="K9828" i="1"/>
  <c r="J9828" i="1"/>
  <c r="K9827" i="1"/>
  <c r="J9827" i="1"/>
  <c r="K9826" i="1"/>
  <c r="J9826" i="1"/>
  <c r="K9825" i="1"/>
  <c r="J9825" i="1"/>
  <c r="K9824" i="1"/>
  <c r="J9824" i="1"/>
  <c r="K9823" i="1"/>
  <c r="J9823" i="1"/>
  <c r="K9822" i="1"/>
  <c r="J9822" i="1"/>
  <c r="K9821" i="1"/>
  <c r="J9821" i="1"/>
  <c r="K9820" i="1"/>
  <c r="J9820" i="1"/>
  <c r="K9819" i="1"/>
  <c r="J9819" i="1"/>
  <c r="K9818" i="1"/>
  <c r="J9818" i="1"/>
  <c r="K9817" i="1"/>
  <c r="J9817" i="1"/>
  <c r="K9816" i="1"/>
  <c r="J9816" i="1"/>
  <c r="K9815" i="1"/>
  <c r="J9815" i="1"/>
  <c r="K9814" i="1"/>
  <c r="J9814" i="1"/>
  <c r="K9813" i="1"/>
  <c r="J9813" i="1"/>
  <c r="K9812" i="1"/>
  <c r="J9812" i="1"/>
  <c r="K9811" i="1"/>
  <c r="J9811" i="1"/>
  <c r="K9810" i="1"/>
  <c r="J9810" i="1"/>
  <c r="K9809" i="1"/>
  <c r="J9809" i="1"/>
  <c r="K9808" i="1"/>
  <c r="J9808" i="1"/>
  <c r="K9807" i="1"/>
  <c r="J9807" i="1"/>
  <c r="K9806" i="1"/>
  <c r="J9806" i="1"/>
  <c r="K9805" i="1"/>
  <c r="J9805" i="1"/>
  <c r="K9804" i="1"/>
  <c r="J9804" i="1"/>
  <c r="K9803" i="1"/>
  <c r="J9803" i="1"/>
  <c r="K9802" i="1"/>
  <c r="J9802" i="1"/>
  <c r="K9801" i="1"/>
  <c r="J9801" i="1"/>
  <c r="K9800" i="1"/>
  <c r="J9800" i="1"/>
  <c r="K9799" i="1"/>
  <c r="J9799" i="1"/>
  <c r="K9798" i="1"/>
  <c r="J9798" i="1"/>
  <c r="K9797" i="1"/>
  <c r="J9797" i="1"/>
  <c r="K9796" i="1"/>
  <c r="J9796" i="1"/>
  <c r="K9795" i="1"/>
  <c r="J9795" i="1"/>
  <c r="K9794" i="1"/>
  <c r="J9794" i="1"/>
  <c r="K9793" i="1"/>
  <c r="J9793" i="1"/>
  <c r="K9792" i="1"/>
  <c r="J9792" i="1"/>
  <c r="K9791" i="1"/>
  <c r="J9791" i="1"/>
  <c r="K9790" i="1"/>
  <c r="J9790" i="1"/>
  <c r="K9789" i="1"/>
  <c r="J9789" i="1"/>
  <c r="K9788" i="1"/>
  <c r="J9788" i="1"/>
  <c r="K9787" i="1"/>
  <c r="J9787" i="1"/>
  <c r="K9786" i="1"/>
  <c r="J9786" i="1"/>
  <c r="K9785" i="1"/>
  <c r="J9785" i="1"/>
  <c r="K9784" i="1"/>
  <c r="J9784" i="1"/>
  <c r="K9783" i="1"/>
  <c r="J9783" i="1"/>
  <c r="K9782" i="1"/>
  <c r="J9782" i="1"/>
  <c r="K9781" i="1"/>
  <c r="J9781" i="1"/>
  <c r="K9780" i="1"/>
  <c r="J9780" i="1"/>
  <c r="K9779" i="1"/>
  <c r="J9779" i="1"/>
  <c r="K9778" i="1"/>
  <c r="J9778" i="1"/>
  <c r="K9777" i="1"/>
  <c r="J9777" i="1"/>
  <c r="K9776" i="1"/>
  <c r="J9776" i="1"/>
  <c r="K9775" i="1"/>
  <c r="J9775" i="1"/>
  <c r="K9774" i="1"/>
  <c r="J9774" i="1"/>
  <c r="K9773" i="1"/>
  <c r="J9773" i="1"/>
  <c r="K9772" i="1"/>
  <c r="J9772" i="1"/>
  <c r="K9771" i="1"/>
  <c r="J9771" i="1"/>
  <c r="K9770" i="1"/>
  <c r="J9770" i="1"/>
  <c r="K9769" i="1"/>
  <c r="J9769" i="1"/>
  <c r="K9768" i="1"/>
  <c r="J9768" i="1"/>
  <c r="K9767" i="1"/>
  <c r="J9767" i="1"/>
  <c r="K9766" i="1"/>
  <c r="J9766" i="1"/>
  <c r="K9765" i="1"/>
  <c r="J9765" i="1"/>
  <c r="K9764" i="1"/>
  <c r="J9764" i="1"/>
  <c r="K9763" i="1"/>
  <c r="J9763" i="1"/>
  <c r="K9762" i="1"/>
  <c r="J9762" i="1"/>
  <c r="K9761" i="1"/>
  <c r="J9761" i="1"/>
  <c r="K9760" i="1"/>
  <c r="J9760" i="1"/>
  <c r="K9759" i="1"/>
  <c r="J9759" i="1"/>
  <c r="K9758" i="1"/>
  <c r="J9758" i="1"/>
  <c r="K9757" i="1"/>
  <c r="J9757" i="1"/>
  <c r="K9756" i="1"/>
  <c r="J9756" i="1"/>
  <c r="K9755" i="1"/>
  <c r="J9755" i="1"/>
  <c r="K9754" i="1"/>
  <c r="J9754" i="1"/>
  <c r="K9753" i="1"/>
  <c r="J9753" i="1"/>
  <c r="K9752" i="1"/>
  <c r="J9752" i="1"/>
  <c r="K9751" i="1"/>
  <c r="J9751" i="1"/>
  <c r="K9750" i="1"/>
  <c r="J9750" i="1"/>
  <c r="K9749" i="1"/>
  <c r="J9749" i="1"/>
  <c r="K9748" i="1"/>
  <c r="J9748" i="1"/>
  <c r="K9747" i="1"/>
  <c r="J9747" i="1"/>
  <c r="K9746" i="1"/>
  <c r="J9746" i="1"/>
  <c r="K9745" i="1"/>
  <c r="J9745" i="1"/>
  <c r="K9744" i="1"/>
  <c r="J9744" i="1"/>
  <c r="K9743" i="1"/>
  <c r="J9743" i="1"/>
  <c r="K9742" i="1"/>
  <c r="J9742" i="1"/>
  <c r="K9741" i="1"/>
  <c r="J9741" i="1"/>
  <c r="K9740" i="1"/>
  <c r="J9740" i="1"/>
  <c r="K9739" i="1"/>
  <c r="J9739" i="1"/>
  <c r="K9738" i="1"/>
  <c r="J9738" i="1"/>
  <c r="K9737" i="1"/>
  <c r="J9737" i="1"/>
  <c r="K9736" i="1"/>
  <c r="J9736" i="1"/>
  <c r="K9735" i="1"/>
  <c r="J9735" i="1"/>
  <c r="K9734" i="1"/>
  <c r="J9734" i="1"/>
  <c r="K9733" i="1"/>
  <c r="J9733" i="1"/>
  <c r="K9732" i="1"/>
  <c r="J9732" i="1"/>
  <c r="K9731" i="1"/>
  <c r="J9731" i="1"/>
  <c r="K9730" i="1"/>
  <c r="J9730" i="1"/>
  <c r="K9729" i="1"/>
  <c r="J9729" i="1"/>
  <c r="K9728" i="1"/>
  <c r="J9728" i="1"/>
  <c r="K9727" i="1"/>
  <c r="J9727" i="1"/>
  <c r="K9726" i="1"/>
  <c r="J9726" i="1"/>
  <c r="K9725" i="1"/>
  <c r="J9725" i="1"/>
  <c r="K9724" i="1"/>
  <c r="J9724" i="1"/>
  <c r="K9723" i="1"/>
  <c r="J9723" i="1"/>
  <c r="K9722" i="1"/>
  <c r="J9722" i="1"/>
  <c r="K9721" i="1"/>
  <c r="J9721" i="1"/>
  <c r="K9720" i="1"/>
  <c r="J9720" i="1"/>
  <c r="K9719" i="1"/>
  <c r="J9719" i="1"/>
  <c r="K9718" i="1"/>
  <c r="J9718" i="1"/>
  <c r="K9717" i="1"/>
  <c r="J9717" i="1"/>
  <c r="K9716" i="1"/>
  <c r="J9716" i="1"/>
  <c r="K9715" i="1"/>
  <c r="J9715" i="1"/>
  <c r="K9714" i="1"/>
  <c r="J9714" i="1"/>
  <c r="K9713" i="1"/>
  <c r="J9713" i="1"/>
  <c r="K9712" i="1"/>
  <c r="J9712" i="1"/>
  <c r="K9711" i="1"/>
  <c r="J9711" i="1"/>
  <c r="K9710" i="1"/>
  <c r="J9710" i="1"/>
  <c r="K9709" i="1"/>
  <c r="J9709" i="1"/>
  <c r="K9708" i="1"/>
  <c r="J9708" i="1"/>
  <c r="K9707" i="1"/>
  <c r="J9707" i="1"/>
  <c r="K9706" i="1"/>
  <c r="J9706" i="1"/>
  <c r="K9705" i="1"/>
  <c r="J9705" i="1"/>
  <c r="K9704" i="1"/>
  <c r="J9704" i="1"/>
  <c r="K9703" i="1"/>
  <c r="J9703" i="1"/>
  <c r="K9702" i="1"/>
  <c r="J9702" i="1"/>
  <c r="K9701" i="1"/>
  <c r="J9701" i="1"/>
  <c r="K9700" i="1"/>
  <c r="J9700" i="1"/>
  <c r="K9699" i="1"/>
  <c r="J9699" i="1"/>
  <c r="K9698" i="1"/>
  <c r="J9698" i="1"/>
  <c r="K9697" i="1"/>
  <c r="J9697" i="1"/>
  <c r="K9696" i="1"/>
  <c r="J9696" i="1"/>
  <c r="K9695" i="1"/>
  <c r="J9695" i="1"/>
  <c r="K9694" i="1"/>
  <c r="J9694" i="1"/>
  <c r="K9693" i="1"/>
  <c r="J9693" i="1"/>
  <c r="K9692" i="1"/>
  <c r="J9692" i="1"/>
  <c r="K9691" i="1"/>
  <c r="J9691" i="1"/>
  <c r="K9690" i="1"/>
  <c r="J9690" i="1"/>
  <c r="K9689" i="1"/>
  <c r="J9689" i="1"/>
  <c r="K9688" i="1"/>
  <c r="J9688" i="1"/>
  <c r="K9687" i="1"/>
  <c r="J9687" i="1"/>
  <c r="K9686" i="1"/>
  <c r="J9686" i="1"/>
  <c r="K9685" i="1"/>
  <c r="J9685" i="1"/>
  <c r="K9684" i="1"/>
  <c r="J9684" i="1"/>
  <c r="K9683" i="1"/>
  <c r="J9683" i="1"/>
  <c r="K9682" i="1"/>
  <c r="J9682" i="1"/>
  <c r="K9681" i="1"/>
  <c r="J9681" i="1"/>
  <c r="K9680" i="1"/>
  <c r="J9680" i="1"/>
  <c r="K9679" i="1"/>
  <c r="J9679" i="1"/>
  <c r="K9678" i="1"/>
  <c r="J9678" i="1"/>
  <c r="K9677" i="1"/>
  <c r="J9677" i="1"/>
  <c r="K9676" i="1"/>
  <c r="J9676" i="1"/>
  <c r="K9675" i="1"/>
  <c r="J9675" i="1"/>
  <c r="K9674" i="1"/>
  <c r="J9674" i="1"/>
  <c r="K9673" i="1"/>
  <c r="J9673" i="1"/>
  <c r="K9672" i="1"/>
  <c r="J9672" i="1"/>
  <c r="K9671" i="1"/>
  <c r="J9671" i="1"/>
  <c r="K9670" i="1"/>
  <c r="J9670" i="1"/>
  <c r="K9669" i="1"/>
  <c r="J9669" i="1"/>
  <c r="K9668" i="1"/>
  <c r="J9668" i="1"/>
  <c r="K9667" i="1"/>
  <c r="J9667" i="1"/>
  <c r="K9666" i="1"/>
  <c r="J9666" i="1"/>
  <c r="K9665" i="1"/>
  <c r="J9665" i="1"/>
  <c r="K9664" i="1"/>
  <c r="J9664" i="1"/>
  <c r="K9663" i="1"/>
  <c r="J9663" i="1"/>
  <c r="K9662" i="1"/>
  <c r="J9662" i="1"/>
  <c r="K9661" i="1"/>
  <c r="J9661" i="1"/>
  <c r="K9660" i="1"/>
  <c r="J9660" i="1"/>
  <c r="K9659" i="1"/>
  <c r="J9659" i="1"/>
  <c r="K9658" i="1"/>
  <c r="J9658" i="1"/>
  <c r="K9657" i="1"/>
  <c r="J9657" i="1"/>
  <c r="K9656" i="1"/>
  <c r="J9656" i="1"/>
  <c r="K9655" i="1"/>
  <c r="J9655" i="1"/>
  <c r="K9654" i="1"/>
  <c r="J9654" i="1"/>
  <c r="K9653" i="1"/>
  <c r="J9653" i="1"/>
  <c r="K9652" i="1"/>
  <c r="J9652" i="1"/>
  <c r="K9651" i="1"/>
  <c r="J9651" i="1"/>
  <c r="K9650" i="1"/>
  <c r="J9650" i="1"/>
  <c r="K9649" i="1"/>
  <c r="J9649" i="1"/>
  <c r="K9648" i="1"/>
  <c r="J9648" i="1"/>
  <c r="K9647" i="1"/>
  <c r="J9647" i="1"/>
  <c r="K9646" i="1"/>
  <c r="J9646" i="1"/>
  <c r="K9645" i="1"/>
  <c r="J9645" i="1"/>
  <c r="K9644" i="1"/>
  <c r="J9644" i="1"/>
  <c r="K9643" i="1"/>
  <c r="J9643" i="1"/>
  <c r="K9642" i="1"/>
  <c r="J9642" i="1"/>
  <c r="K9641" i="1"/>
  <c r="J9641" i="1"/>
  <c r="K9640" i="1"/>
  <c r="J9640" i="1"/>
  <c r="K9639" i="1"/>
  <c r="J9639" i="1"/>
  <c r="K9638" i="1"/>
  <c r="J9638" i="1"/>
  <c r="K9637" i="1"/>
  <c r="J9637" i="1"/>
  <c r="K9636" i="1"/>
  <c r="J9636" i="1"/>
  <c r="K9635" i="1"/>
  <c r="J9635" i="1"/>
  <c r="K9634" i="1"/>
  <c r="J9634" i="1"/>
  <c r="K9633" i="1"/>
  <c r="J9633" i="1"/>
  <c r="K9632" i="1"/>
  <c r="J9632" i="1"/>
  <c r="K9631" i="1"/>
  <c r="J9631" i="1"/>
  <c r="K9630" i="1"/>
  <c r="J9630" i="1"/>
  <c r="K9629" i="1"/>
  <c r="J9629" i="1"/>
  <c r="K9628" i="1"/>
  <c r="J9628" i="1"/>
  <c r="K9627" i="1"/>
  <c r="J9627" i="1"/>
  <c r="K9626" i="1"/>
  <c r="J9626" i="1"/>
  <c r="K9625" i="1"/>
  <c r="J9625" i="1"/>
  <c r="K9624" i="1"/>
  <c r="J9624" i="1"/>
  <c r="K9623" i="1"/>
  <c r="J9623" i="1"/>
  <c r="K9622" i="1"/>
  <c r="J9622" i="1"/>
  <c r="K9621" i="1"/>
  <c r="J9621" i="1"/>
  <c r="K9620" i="1"/>
  <c r="J9620" i="1"/>
  <c r="K9619" i="1"/>
  <c r="J9619" i="1"/>
  <c r="K9618" i="1"/>
  <c r="J9618" i="1"/>
  <c r="K9617" i="1"/>
  <c r="J9617" i="1"/>
  <c r="K9616" i="1"/>
  <c r="J9616" i="1"/>
  <c r="K9615" i="1"/>
  <c r="J9615" i="1"/>
  <c r="K9614" i="1"/>
  <c r="J9614" i="1"/>
  <c r="K9613" i="1"/>
  <c r="J9613" i="1"/>
  <c r="K9612" i="1"/>
  <c r="J9612" i="1"/>
  <c r="K9611" i="1"/>
  <c r="J9611" i="1"/>
  <c r="K9610" i="1"/>
  <c r="J9610" i="1"/>
  <c r="K9609" i="1"/>
  <c r="J9609" i="1"/>
  <c r="K9608" i="1"/>
  <c r="J9608" i="1"/>
  <c r="K9607" i="1"/>
  <c r="J9607" i="1"/>
  <c r="K9606" i="1"/>
  <c r="J9606" i="1"/>
  <c r="K9605" i="1"/>
  <c r="J9605" i="1"/>
  <c r="K9604" i="1"/>
  <c r="J9604" i="1"/>
  <c r="K9603" i="1"/>
  <c r="J9603" i="1"/>
  <c r="K9602" i="1"/>
  <c r="J9602" i="1"/>
  <c r="K9601" i="1"/>
  <c r="J9601" i="1"/>
  <c r="K9600" i="1"/>
  <c r="J9600" i="1"/>
  <c r="K9599" i="1"/>
  <c r="J9599" i="1"/>
  <c r="K9598" i="1"/>
  <c r="J9598" i="1"/>
  <c r="K9597" i="1"/>
  <c r="J9597" i="1"/>
  <c r="K9596" i="1"/>
  <c r="J9596" i="1"/>
  <c r="K9595" i="1"/>
  <c r="J9595" i="1"/>
  <c r="K9594" i="1"/>
  <c r="J9594" i="1"/>
  <c r="K9593" i="1"/>
  <c r="J9593" i="1"/>
  <c r="K9592" i="1"/>
  <c r="J9592" i="1"/>
  <c r="K9591" i="1"/>
  <c r="J9591" i="1"/>
  <c r="K9590" i="1"/>
  <c r="J9590" i="1"/>
  <c r="K9589" i="1"/>
  <c r="J9589" i="1"/>
  <c r="K9588" i="1"/>
  <c r="J9588" i="1"/>
  <c r="K9587" i="1"/>
  <c r="J9587" i="1"/>
  <c r="K9586" i="1"/>
  <c r="J9586" i="1"/>
  <c r="K9585" i="1"/>
  <c r="J9585" i="1"/>
  <c r="K9584" i="1"/>
  <c r="J9584" i="1"/>
  <c r="K9583" i="1"/>
  <c r="J9583" i="1"/>
  <c r="K9582" i="1"/>
  <c r="J9582" i="1"/>
  <c r="K9581" i="1"/>
  <c r="J9581" i="1"/>
  <c r="K9580" i="1"/>
  <c r="J9580" i="1"/>
  <c r="K9579" i="1"/>
  <c r="J9579" i="1"/>
  <c r="K9578" i="1"/>
  <c r="J9578" i="1"/>
  <c r="K9577" i="1"/>
  <c r="J9577" i="1"/>
  <c r="K9576" i="1"/>
  <c r="J9576" i="1"/>
  <c r="K9575" i="1"/>
  <c r="J9575" i="1"/>
  <c r="K9574" i="1"/>
  <c r="J9574" i="1"/>
  <c r="K9573" i="1"/>
  <c r="J9573" i="1"/>
  <c r="K9572" i="1"/>
  <c r="J9572" i="1"/>
  <c r="K9571" i="1"/>
  <c r="J9571" i="1"/>
  <c r="K9570" i="1"/>
  <c r="J9570" i="1"/>
  <c r="K9569" i="1"/>
  <c r="J9569" i="1"/>
  <c r="K9568" i="1"/>
  <c r="J9568" i="1"/>
  <c r="K9567" i="1"/>
  <c r="J9567" i="1"/>
  <c r="K9566" i="1"/>
  <c r="J9566" i="1"/>
  <c r="K9565" i="1"/>
  <c r="J9565" i="1"/>
  <c r="K9564" i="1"/>
  <c r="J9564" i="1"/>
  <c r="K9563" i="1"/>
  <c r="J9563" i="1"/>
  <c r="K9562" i="1"/>
  <c r="J9562" i="1"/>
  <c r="K9561" i="1"/>
  <c r="J9561" i="1"/>
  <c r="K9560" i="1"/>
  <c r="J9560" i="1"/>
  <c r="K9559" i="1"/>
  <c r="J9559" i="1"/>
  <c r="K9558" i="1"/>
  <c r="J9558" i="1"/>
  <c r="K9557" i="1"/>
  <c r="J9557" i="1"/>
  <c r="K9556" i="1"/>
  <c r="J9556" i="1"/>
  <c r="K9555" i="1"/>
  <c r="J9555" i="1"/>
  <c r="K9554" i="1"/>
  <c r="J9554" i="1"/>
  <c r="K9553" i="1"/>
  <c r="J9553" i="1"/>
  <c r="K9552" i="1"/>
  <c r="J9552" i="1"/>
  <c r="K9551" i="1"/>
  <c r="J9551" i="1"/>
  <c r="K9550" i="1"/>
  <c r="J9550" i="1"/>
  <c r="K9549" i="1"/>
  <c r="J9549" i="1"/>
  <c r="K9548" i="1"/>
  <c r="J9548" i="1"/>
  <c r="K9547" i="1"/>
  <c r="J9547" i="1"/>
  <c r="K9546" i="1"/>
  <c r="J9546" i="1"/>
  <c r="K9545" i="1"/>
  <c r="J9545" i="1"/>
  <c r="K9544" i="1"/>
  <c r="J9544" i="1"/>
  <c r="K9543" i="1"/>
  <c r="J9543" i="1"/>
  <c r="K9542" i="1"/>
  <c r="J9542" i="1"/>
  <c r="K9541" i="1"/>
  <c r="J9541" i="1"/>
  <c r="K9540" i="1"/>
  <c r="J9540" i="1"/>
  <c r="K9539" i="1"/>
  <c r="J9539" i="1"/>
  <c r="K9538" i="1"/>
  <c r="J9538" i="1"/>
  <c r="K9537" i="1"/>
  <c r="J9537" i="1"/>
  <c r="K9536" i="1"/>
  <c r="J9536" i="1"/>
  <c r="K9535" i="1"/>
  <c r="J9535" i="1"/>
  <c r="K9534" i="1"/>
  <c r="J9534" i="1"/>
  <c r="K9533" i="1"/>
  <c r="J9533" i="1"/>
  <c r="K9532" i="1"/>
  <c r="J9532" i="1"/>
  <c r="K9531" i="1"/>
  <c r="J9531" i="1"/>
  <c r="K9530" i="1"/>
  <c r="J9530" i="1"/>
  <c r="K9529" i="1"/>
  <c r="J9529" i="1"/>
  <c r="K9528" i="1"/>
  <c r="J9528" i="1"/>
  <c r="K9527" i="1"/>
  <c r="J9527" i="1"/>
  <c r="K9526" i="1"/>
  <c r="J9526" i="1"/>
  <c r="K9525" i="1"/>
  <c r="J9525" i="1"/>
  <c r="K9524" i="1"/>
  <c r="J9524" i="1"/>
  <c r="K9523" i="1"/>
  <c r="J9523" i="1"/>
  <c r="K9522" i="1"/>
  <c r="J9522" i="1"/>
  <c r="K9521" i="1"/>
  <c r="J9521" i="1"/>
  <c r="K9520" i="1"/>
  <c r="J9520" i="1"/>
  <c r="K9519" i="1"/>
  <c r="J9519" i="1"/>
  <c r="K9518" i="1"/>
  <c r="J9518" i="1"/>
  <c r="K9517" i="1"/>
  <c r="J9517" i="1"/>
  <c r="K9516" i="1"/>
  <c r="J9516" i="1"/>
  <c r="K9515" i="1"/>
  <c r="J9515" i="1"/>
  <c r="K9514" i="1"/>
  <c r="J9514" i="1"/>
  <c r="K9513" i="1"/>
  <c r="J9513" i="1"/>
  <c r="K9512" i="1"/>
  <c r="J9512" i="1"/>
  <c r="K9511" i="1"/>
  <c r="J9511" i="1"/>
  <c r="K9510" i="1"/>
  <c r="J9510" i="1"/>
  <c r="K9509" i="1"/>
  <c r="J9509" i="1"/>
  <c r="K9508" i="1"/>
  <c r="J9508" i="1"/>
  <c r="K9507" i="1"/>
  <c r="J9507" i="1"/>
  <c r="K9506" i="1"/>
  <c r="J9506" i="1"/>
  <c r="K9505" i="1"/>
  <c r="J9505" i="1"/>
  <c r="K9504" i="1"/>
  <c r="J9504" i="1"/>
  <c r="K9503" i="1"/>
  <c r="J9503" i="1"/>
  <c r="K9502" i="1"/>
  <c r="J9502" i="1"/>
  <c r="K9501" i="1"/>
  <c r="J9501" i="1"/>
  <c r="K9500" i="1"/>
  <c r="J9500" i="1"/>
  <c r="K9499" i="1"/>
  <c r="J9499" i="1"/>
  <c r="K9498" i="1"/>
  <c r="J9498" i="1"/>
  <c r="K9497" i="1"/>
  <c r="J9497" i="1"/>
  <c r="K9496" i="1"/>
  <c r="J9496" i="1"/>
  <c r="K9495" i="1"/>
  <c r="J9495" i="1"/>
  <c r="K9494" i="1"/>
  <c r="J9494" i="1"/>
  <c r="K9493" i="1"/>
  <c r="J9493" i="1"/>
  <c r="K9492" i="1"/>
  <c r="J9492" i="1"/>
  <c r="K9491" i="1"/>
  <c r="J9491" i="1"/>
  <c r="K9490" i="1"/>
  <c r="J9490" i="1"/>
  <c r="K9489" i="1"/>
  <c r="J9489" i="1"/>
  <c r="K9488" i="1"/>
  <c r="J9488" i="1"/>
  <c r="K9487" i="1"/>
  <c r="J9487" i="1"/>
  <c r="K9486" i="1"/>
  <c r="J9486" i="1"/>
  <c r="K9485" i="1"/>
  <c r="J9485" i="1"/>
  <c r="K9484" i="1"/>
  <c r="J9484" i="1"/>
  <c r="K9483" i="1"/>
  <c r="J9483" i="1"/>
  <c r="K9482" i="1"/>
  <c r="J9482" i="1"/>
  <c r="K9481" i="1"/>
  <c r="J9481" i="1"/>
  <c r="K9480" i="1"/>
  <c r="J9480" i="1"/>
  <c r="K9479" i="1"/>
  <c r="J9479" i="1"/>
  <c r="K9478" i="1"/>
  <c r="J9478" i="1"/>
  <c r="K9477" i="1"/>
  <c r="J9477" i="1"/>
  <c r="K9476" i="1"/>
  <c r="J9476" i="1"/>
  <c r="K9475" i="1"/>
  <c r="J9475" i="1"/>
  <c r="K9474" i="1"/>
  <c r="J9474" i="1"/>
  <c r="K9473" i="1"/>
  <c r="J9473" i="1"/>
  <c r="K9472" i="1"/>
  <c r="J9472" i="1"/>
  <c r="K9471" i="1"/>
  <c r="J9471" i="1"/>
  <c r="K9470" i="1"/>
  <c r="J9470" i="1"/>
  <c r="K9469" i="1"/>
  <c r="J9469" i="1"/>
  <c r="K9468" i="1"/>
  <c r="J9468" i="1"/>
  <c r="K9467" i="1"/>
  <c r="J9467" i="1"/>
  <c r="K9466" i="1"/>
  <c r="J9466" i="1"/>
  <c r="K9465" i="1"/>
  <c r="J9465" i="1"/>
  <c r="K9464" i="1"/>
  <c r="J9464" i="1"/>
  <c r="K9463" i="1"/>
  <c r="J9463" i="1"/>
  <c r="K9462" i="1"/>
  <c r="J9462" i="1"/>
  <c r="K9461" i="1"/>
  <c r="J9461" i="1"/>
  <c r="K9460" i="1"/>
  <c r="J9460" i="1"/>
  <c r="K9459" i="1"/>
  <c r="J9459" i="1"/>
  <c r="K9458" i="1"/>
  <c r="J9458" i="1"/>
  <c r="K9457" i="1"/>
  <c r="J9457" i="1"/>
  <c r="K9456" i="1"/>
  <c r="J9456" i="1"/>
  <c r="K9455" i="1"/>
  <c r="J9455" i="1"/>
  <c r="K9454" i="1"/>
  <c r="J9454" i="1"/>
  <c r="K9453" i="1"/>
  <c r="J9453" i="1"/>
  <c r="K9452" i="1"/>
  <c r="J9452" i="1"/>
  <c r="K9451" i="1"/>
  <c r="J9451" i="1"/>
  <c r="K9450" i="1"/>
  <c r="J9450" i="1"/>
  <c r="K9449" i="1"/>
  <c r="J9449" i="1"/>
  <c r="K9448" i="1"/>
  <c r="J9448" i="1"/>
  <c r="K9447" i="1"/>
  <c r="J9447" i="1"/>
  <c r="K9446" i="1"/>
  <c r="J9446" i="1"/>
  <c r="K9445" i="1"/>
  <c r="J9445" i="1"/>
  <c r="K9444" i="1"/>
  <c r="J9444" i="1"/>
  <c r="K9443" i="1"/>
  <c r="J9443" i="1"/>
  <c r="K9442" i="1"/>
  <c r="J9442" i="1"/>
  <c r="K9441" i="1"/>
  <c r="J9441" i="1"/>
  <c r="K9440" i="1"/>
  <c r="J9440" i="1"/>
  <c r="K9439" i="1"/>
  <c r="J9439" i="1"/>
  <c r="K9438" i="1"/>
  <c r="J9438" i="1"/>
  <c r="K9437" i="1"/>
  <c r="J9437" i="1"/>
  <c r="K9436" i="1"/>
  <c r="J9436" i="1"/>
  <c r="K9435" i="1"/>
  <c r="J9435" i="1"/>
  <c r="K9434" i="1"/>
  <c r="J9434" i="1"/>
  <c r="K9433" i="1"/>
  <c r="J9433" i="1"/>
  <c r="K9432" i="1"/>
  <c r="J9432" i="1"/>
  <c r="K9431" i="1"/>
  <c r="J9431" i="1"/>
  <c r="K9430" i="1"/>
  <c r="J9430" i="1"/>
  <c r="K9429" i="1"/>
  <c r="J9429" i="1"/>
  <c r="K9428" i="1"/>
  <c r="J9428" i="1"/>
  <c r="K9427" i="1"/>
  <c r="J9427" i="1"/>
  <c r="K9426" i="1"/>
  <c r="J9426" i="1"/>
  <c r="K9425" i="1"/>
  <c r="J9425" i="1"/>
  <c r="K9424" i="1"/>
  <c r="J9424" i="1"/>
  <c r="K9423" i="1"/>
  <c r="J9423" i="1"/>
  <c r="K9422" i="1"/>
  <c r="J9422" i="1"/>
  <c r="K9421" i="1"/>
  <c r="J9421" i="1"/>
  <c r="K9420" i="1"/>
  <c r="J9420" i="1"/>
  <c r="K9419" i="1"/>
  <c r="J9419" i="1"/>
  <c r="K9418" i="1"/>
  <c r="J9418" i="1"/>
  <c r="K9417" i="1"/>
  <c r="J9417" i="1"/>
  <c r="K9416" i="1"/>
  <c r="J9416" i="1"/>
  <c r="K9415" i="1"/>
  <c r="J9415" i="1"/>
  <c r="K9414" i="1"/>
  <c r="J9414" i="1"/>
  <c r="K9413" i="1"/>
  <c r="J9413" i="1"/>
  <c r="K9412" i="1"/>
  <c r="J9412" i="1"/>
  <c r="K9411" i="1"/>
  <c r="J9411" i="1"/>
  <c r="K9410" i="1"/>
  <c r="J9410" i="1"/>
  <c r="K9409" i="1"/>
  <c r="J9409" i="1"/>
  <c r="K9408" i="1"/>
  <c r="J9408" i="1"/>
  <c r="K9407" i="1"/>
  <c r="J9407" i="1"/>
  <c r="K9406" i="1"/>
  <c r="J9406" i="1"/>
  <c r="K9405" i="1"/>
  <c r="J9405" i="1"/>
  <c r="K9404" i="1"/>
  <c r="J9404" i="1"/>
  <c r="K9403" i="1"/>
  <c r="J9403" i="1"/>
  <c r="K9402" i="1"/>
  <c r="J9402" i="1"/>
  <c r="K9401" i="1"/>
  <c r="J9401" i="1"/>
  <c r="K9400" i="1"/>
  <c r="J9400" i="1"/>
  <c r="K9399" i="1"/>
  <c r="J9399" i="1"/>
  <c r="K9398" i="1"/>
  <c r="J9398" i="1"/>
  <c r="K9397" i="1"/>
  <c r="J9397" i="1"/>
  <c r="K9396" i="1"/>
  <c r="J9396" i="1"/>
  <c r="K9395" i="1"/>
  <c r="J9395" i="1"/>
  <c r="K9394" i="1"/>
  <c r="J9394" i="1"/>
  <c r="K9393" i="1"/>
  <c r="J9393" i="1"/>
  <c r="K9392" i="1"/>
  <c r="J9392" i="1"/>
  <c r="K9391" i="1"/>
  <c r="J9391" i="1"/>
  <c r="K9390" i="1"/>
  <c r="J9390" i="1"/>
  <c r="K9389" i="1"/>
  <c r="J9389" i="1"/>
  <c r="K9388" i="1"/>
  <c r="J9388" i="1"/>
  <c r="K9387" i="1"/>
  <c r="J9387" i="1"/>
  <c r="K9386" i="1"/>
  <c r="J9386" i="1"/>
  <c r="K9385" i="1"/>
  <c r="J9385" i="1"/>
  <c r="K9384" i="1"/>
  <c r="J9384" i="1"/>
  <c r="K9383" i="1"/>
  <c r="J9383" i="1"/>
  <c r="K9382" i="1"/>
  <c r="J9382" i="1"/>
  <c r="K9381" i="1"/>
  <c r="J9381" i="1"/>
  <c r="K9380" i="1"/>
  <c r="J9380" i="1"/>
  <c r="K9379" i="1"/>
  <c r="J9379" i="1"/>
  <c r="K9378" i="1"/>
  <c r="J9378" i="1"/>
  <c r="K9377" i="1"/>
  <c r="J9377" i="1"/>
  <c r="K9376" i="1"/>
  <c r="J9376" i="1"/>
  <c r="K9375" i="1"/>
  <c r="J9375" i="1"/>
  <c r="K9374" i="1"/>
  <c r="J9374" i="1"/>
  <c r="K9373" i="1"/>
  <c r="J9373" i="1"/>
  <c r="K9372" i="1"/>
  <c r="J9372" i="1"/>
  <c r="K9371" i="1"/>
  <c r="J9371" i="1"/>
  <c r="K9370" i="1"/>
  <c r="J9370" i="1"/>
  <c r="K9369" i="1"/>
  <c r="J9369" i="1"/>
  <c r="K9368" i="1"/>
  <c r="J9368" i="1"/>
  <c r="K9367" i="1"/>
  <c r="J9367" i="1"/>
  <c r="K9366" i="1"/>
  <c r="J9366" i="1"/>
  <c r="K9365" i="1"/>
  <c r="J9365" i="1"/>
  <c r="K9364" i="1"/>
  <c r="J9364" i="1"/>
  <c r="K9363" i="1"/>
  <c r="J9363" i="1"/>
  <c r="K9362" i="1"/>
  <c r="J9362" i="1"/>
  <c r="K9361" i="1"/>
  <c r="J9361" i="1"/>
  <c r="K9360" i="1"/>
  <c r="J9360" i="1"/>
  <c r="K9359" i="1"/>
  <c r="J9359" i="1"/>
  <c r="K9358" i="1"/>
  <c r="J9358" i="1"/>
  <c r="K9357" i="1"/>
  <c r="J9357" i="1"/>
  <c r="K9356" i="1"/>
  <c r="J9356" i="1"/>
  <c r="K9355" i="1"/>
  <c r="J9355" i="1"/>
  <c r="K9354" i="1"/>
  <c r="J9354" i="1"/>
  <c r="K9353" i="1"/>
  <c r="J9353" i="1"/>
  <c r="K9352" i="1"/>
  <c r="J9352" i="1"/>
  <c r="K9351" i="1"/>
  <c r="J9351" i="1"/>
  <c r="K9350" i="1"/>
  <c r="J9350" i="1"/>
  <c r="K9349" i="1"/>
  <c r="J9349" i="1"/>
  <c r="K9348" i="1"/>
  <c r="J9348" i="1"/>
  <c r="K9347" i="1"/>
  <c r="J9347" i="1"/>
  <c r="K9346" i="1"/>
  <c r="J9346" i="1"/>
  <c r="K9345" i="1"/>
  <c r="J9345" i="1"/>
  <c r="K9344" i="1"/>
  <c r="J9344" i="1"/>
  <c r="K9343" i="1"/>
  <c r="J9343" i="1"/>
  <c r="K9342" i="1"/>
  <c r="J9342" i="1"/>
  <c r="K9341" i="1"/>
  <c r="J9341" i="1"/>
  <c r="K9340" i="1"/>
  <c r="J9340" i="1"/>
  <c r="K9339" i="1"/>
  <c r="J9339" i="1"/>
  <c r="K9338" i="1"/>
  <c r="J9338" i="1"/>
  <c r="K9337" i="1"/>
  <c r="J9337" i="1"/>
  <c r="K9336" i="1"/>
  <c r="J9336" i="1"/>
  <c r="K9335" i="1"/>
  <c r="J9335" i="1"/>
  <c r="K9334" i="1"/>
  <c r="J9334" i="1"/>
  <c r="K9333" i="1"/>
  <c r="J9333" i="1"/>
  <c r="K9332" i="1"/>
  <c r="J9332" i="1"/>
  <c r="K9331" i="1"/>
  <c r="J9331" i="1"/>
  <c r="K9330" i="1"/>
  <c r="J9330" i="1"/>
  <c r="K9329" i="1"/>
  <c r="J9329" i="1"/>
  <c r="K9328" i="1"/>
  <c r="J9328" i="1"/>
  <c r="K9327" i="1"/>
  <c r="J9327" i="1"/>
  <c r="K9326" i="1"/>
  <c r="J9326" i="1"/>
  <c r="K9325" i="1"/>
  <c r="J9325" i="1"/>
  <c r="K9324" i="1"/>
  <c r="J9324" i="1"/>
  <c r="K9323" i="1"/>
  <c r="J9323" i="1"/>
  <c r="K9322" i="1"/>
  <c r="J9322" i="1"/>
  <c r="K9321" i="1"/>
  <c r="J9321" i="1"/>
  <c r="K9320" i="1"/>
  <c r="J9320" i="1"/>
  <c r="K9319" i="1"/>
  <c r="J9319" i="1"/>
  <c r="K9318" i="1"/>
  <c r="J9318" i="1"/>
  <c r="K9317" i="1"/>
  <c r="J9317" i="1"/>
  <c r="K9316" i="1"/>
  <c r="J9316" i="1"/>
  <c r="K9315" i="1"/>
  <c r="J9315" i="1"/>
  <c r="K9314" i="1"/>
  <c r="J9314" i="1"/>
  <c r="K9313" i="1"/>
  <c r="J9313" i="1"/>
  <c r="K9312" i="1"/>
  <c r="J9312" i="1"/>
  <c r="K9311" i="1"/>
  <c r="J9311" i="1"/>
  <c r="K9310" i="1"/>
  <c r="J9310" i="1"/>
  <c r="K9309" i="1"/>
  <c r="J9309" i="1"/>
  <c r="K9308" i="1"/>
  <c r="J9308" i="1"/>
  <c r="K9307" i="1"/>
  <c r="J9307" i="1"/>
  <c r="K9306" i="1"/>
  <c r="J9306" i="1"/>
  <c r="K9305" i="1"/>
  <c r="J9305" i="1"/>
  <c r="K9304" i="1"/>
  <c r="J9304" i="1"/>
  <c r="K9303" i="1"/>
  <c r="J9303" i="1"/>
  <c r="K9302" i="1"/>
  <c r="J9302" i="1"/>
  <c r="K9301" i="1"/>
  <c r="J9301" i="1"/>
  <c r="K9300" i="1"/>
  <c r="J9300" i="1"/>
  <c r="K9299" i="1"/>
  <c r="J9299" i="1"/>
  <c r="K9298" i="1"/>
  <c r="J9298" i="1"/>
  <c r="K9297" i="1"/>
  <c r="J9297" i="1"/>
  <c r="K9296" i="1"/>
  <c r="J9296" i="1"/>
  <c r="K9295" i="1"/>
  <c r="J9295" i="1"/>
  <c r="K9294" i="1"/>
  <c r="J9294" i="1"/>
  <c r="K9293" i="1"/>
  <c r="J9293" i="1"/>
  <c r="K9292" i="1"/>
  <c r="J9292" i="1"/>
  <c r="K9291" i="1"/>
  <c r="J9291" i="1"/>
  <c r="K9290" i="1"/>
  <c r="J9290" i="1"/>
  <c r="K9289" i="1"/>
  <c r="J9289" i="1"/>
  <c r="K9288" i="1"/>
  <c r="J9288" i="1"/>
  <c r="K9287" i="1"/>
  <c r="J9287" i="1"/>
  <c r="K9286" i="1"/>
  <c r="J9286" i="1"/>
  <c r="K9285" i="1"/>
  <c r="J9285" i="1"/>
  <c r="K9284" i="1"/>
  <c r="J9284" i="1"/>
  <c r="K9283" i="1"/>
  <c r="J9283" i="1"/>
  <c r="K9282" i="1"/>
  <c r="J9282" i="1"/>
  <c r="K9281" i="1"/>
  <c r="J9281" i="1"/>
  <c r="K9280" i="1"/>
  <c r="J9280" i="1"/>
  <c r="K9279" i="1"/>
  <c r="J9279" i="1"/>
  <c r="K9278" i="1"/>
  <c r="J9278" i="1"/>
  <c r="K9277" i="1"/>
  <c r="J9277" i="1"/>
  <c r="K9276" i="1"/>
  <c r="J9276" i="1"/>
  <c r="K9275" i="1"/>
  <c r="J9275" i="1"/>
  <c r="K9274" i="1"/>
  <c r="J9274" i="1"/>
  <c r="K9273" i="1"/>
  <c r="J9273" i="1"/>
  <c r="K9272" i="1"/>
  <c r="J9272" i="1"/>
  <c r="K9271" i="1"/>
  <c r="J9271" i="1"/>
  <c r="K9270" i="1"/>
  <c r="J9270" i="1"/>
  <c r="K9269" i="1"/>
  <c r="J9269" i="1"/>
  <c r="K9268" i="1"/>
  <c r="J9268" i="1"/>
  <c r="K9267" i="1"/>
  <c r="J9267" i="1"/>
  <c r="K9266" i="1"/>
  <c r="J9266" i="1"/>
  <c r="K9265" i="1"/>
  <c r="J9265" i="1"/>
  <c r="K9264" i="1"/>
  <c r="J9264" i="1"/>
  <c r="K9263" i="1"/>
  <c r="J9263" i="1"/>
  <c r="K9262" i="1"/>
  <c r="J9262" i="1"/>
  <c r="K9261" i="1"/>
  <c r="J9261" i="1"/>
  <c r="K9260" i="1"/>
  <c r="J9260" i="1"/>
  <c r="K9259" i="1"/>
  <c r="J9259" i="1"/>
  <c r="K9258" i="1"/>
  <c r="J9258" i="1"/>
  <c r="K9257" i="1"/>
  <c r="J9257" i="1"/>
  <c r="K9256" i="1"/>
  <c r="J9256" i="1"/>
  <c r="K9255" i="1"/>
  <c r="J9255" i="1"/>
  <c r="K9254" i="1"/>
  <c r="J9254" i="1"/>
  <c r="K9253" i="1"/>
  <c r="J9253" i="1"/>
  <c r="K9252" i="1"/>
  <c r="J9252" i="1"/>
  <c r="K9251" i="1"/>
  <c r="J9251" i="1"/>
  <c r="K9250" i="1"/>
  <c r="J9250" i="1"/>
  <c r="K9249" i="1"/>
  <c r="J9249" i="1"/>
  <c r="K9248" i="1"/>
  <c r="J9248" i="1"/>
  <c r="K9247" i="1"/>
  <c r="J9247" i="1"/>
  <c r="K9246" i="1"/>
  <c r="J9246" i="1"/>
  <c r="K9245" i="1"/>
  <c r="J9245" i="1"/>
  <c r="K9244" i="1"/>
  <c r="J9244" i="1"/>
  <c r="K9243" i="1"/>
  <c r="J9243" i="1"/>
  <c r="K9242" i="1"/>
  <c r="J9242" i="1"/>
  <c r="K9241" i="1"/>
  <c r="J9241" i="1"/>
  <c r="K9240" i="1"/>
  <c r="J9240" i="1"/>
  <c r="K9239" i="1"/>
  <c r="J9239" i="1"/>
  <c r="K9238" i="1"/>
  <c r="J9238" i="1"/>
  <c r="K9237" i="1"/>
  <c r="J9237" i="1"/>
  <c r="K9236" i="1"/>
  <c r="J9236" i="1"/>
  <c r="K9235" i="1"/>
  <c r="J9235" i="1"/>
  <c r="K9234" i="1"/>
  <c r="J9234" i="1"/>
  <c r="K9233" i="1"/>
  <c r="J9233" i="1"/>
  <c r="K9232" i="1"/>
  <c r="J9232" i="1"/>
  <c r="K9231" i="1"/>
  <c r="J9231" i="1"/>
  <c r="K9230" i="1"/>
  <c r="J9230" i="1"/>
  <c r="K9229" i="1"/>
  <c r="J9229" i="1"/>
  <c r="K9228" i="1"/>
  <c r="J9228" i="1"/>
  <c r="K9227" i="1"/>
  <c r="J9227" i="1"/>
  <c r="K9226" i="1"/>
  <c r="J9226" i="1"/>
  <c r="K9225" i="1"/>
  <c r="J9225" i="1"/>
  <c r="K9224" i="1"/>
  <c r="J9224" i="1"/>
  <c r="K9223" i="1"/>
  <c r="J9223" i="1"/>
  <c r="K9222" i="1"/>
  <c r="J9222" i="1"/>
  <c r="K9221" i="1"/>
  <c r="J9221" i="1"/>
  <c r="K9220" i="1"/>
  <c r="J9220" i="1"/>
  <c r="K9219" i="1"/>
  <c r="J9219" i="1"/>
  <c r="K9218" i="1"/>
  <c r="J9218" i="1"/>
  <c r="K9217" i="1"/>
  <c r="J9217" i="1"/>
  <c r="K9216" i="1"/>
  <c r="J9216" i="1"/>
  <c r="K9215" i="1"/>
  <c r="J9215" i="1"/>
  <c r="K9214" i="1"/>
  <c r="J9214" i="1"/>
  <c r="K9213" i="1"/>
  <c r="J9213" i="1"/>
  <c r="K9212" i="1"/>
  <c r="J9212" i="1"/>
  <c r="K9211" i="1"/>
  <c r="J9211" i="1"/>
  <c r="K9210" i="1"/>
  <c r="J9210" i="1"/>
  <c r="K9209" i="1"/>
  <c r="J9209" i="1"/>
  <c r="K9208" i="1"/>
  <c r="J9208" i="1"/>
  <c r="K9207" i="1"/>
  <c r="J9207" i="1"/>
  <c r="K9206" i="1"/>
  <c r="J9206" i="1"/>
  <c r="K9205" i="1"/>
  <c r="J9205" i="1"/>
  <c r="K9204" i="1"/>
  <c r="J9204" i="1"/>
  <c r="K9203" i="1"/>
  <c r="J9203" i="1"/>
  <c r="K9202" i="1"/>
  <c r="J9202" i="1"/>
  <c r="K9201" i="1"/>
  <c r="J9201" i="1"/>
  <c r="K9200" i="1"/>
  <c r="J9200" i="1"/>
  <c r="K9199" i="1"/>
  <c r="J9199" i="1"/>
  <c r="K9198" i="1"/>
  <c r="J9198" i="1"/>
  <c r="K9197" i="1"/>
  <c r="J9197" i="1"/>
  <c r="K9196" i="1"/>
  <c r="J9196" i="1"/>
  <c r="K9195" i="1"/>
  <c r="J9195" i="1"/>
  <c r="K9194" i="1"/>
  <c r="J9194" i="1"/>
  <c r="K9193" i="1"/>
  <c r="J9193" i="1"/>
  <c r="K9192" i="1"/>
  <c r="J9192" i="1"/>
  <c r="K9191" i="1"/>
  <c r="J9191" i="1"/>
  <c r="K9190" i="1"/>
  <c r="J9190" i="1"/>
  <c r="K9189" i="1"/>
  <c r="J9189" i="1"/>
  <c r="K9188" i="1"/>
  <c r="J9188" i="1"/>
  <c r="K9187" i="1"/>
  <c r="J9187" i="1"/>
  <c r="K9186" i="1"/>
  <c r="J9186" i="1"/>
  <c r="K9185" i="1"/>
  <c r="J9185" i="1"/>
  <c r="K9184" i="1"/>
  <c r="J9184" i="1"/>
  <c r="K9183" i="1"/>
  <c r="J9183" i="1"/>
  <c r="K9182" i="1"/>
  <c r="J9182" i="1"/>
  <c r="K9181" i="1"/>
  <c r="J9181" i="1"/>
  <c r="K9180" i="1"/>
  <c r="J9180" i="1"/>
  <c r="K9179" i="1"/>
  <c r="J9179" i="1"/>
  <c r="K9178" i="1"/>
  <c r="J9178" i="1"/>
  <c r="K9177" i="1"/>
  <c r="J9177" i="1"/>
  <c r="K9176" i="1"/>
  <c r="J9176" i="1"/>
  <c r="K9175" i="1"/>
  <c r="J9175" i="1"/>
  <c r="K9174" i="1"/>
  <c r="J9174" i="1"/>
  <c r="K9173" i="1"/>
  <c r="J9173" i="1"/>
  <c r="K9172" i="1"/>
  <c r="J9172" i="1"/>
  <c r="K9171" i="1"/>
  <c r="J9171" i="1"/>
  <c r="K9170" i="1"/>
  <c r="J9170" i="1"/>
  <c r="K9169" i="1"/>
  <c r="J9169" i="1"/>
  <c r="K9168" i="1"/>
  <c r="J9168" i="1"/>
  <c r="K9167" i="1"/>
  <c r="J9167" i="1"/>
  <c r="K9166" i="1"/>
  <c r="J9166" i="1"/>
  <c r="K9165" i="1"/>
  <c r="J9165" i="1"/>
  <c r="K9164" i="1"/>
  <c r="J9164" i="1"/>
  <c r="K9163" i="1"/>
  <c r="J9163" i="1"/>
  <c r="K9162" i="1"/>
  <c r="J9162" i="1"/>
  <c r="K9161" i="1"/>
  <c r="J9161" i="1"/>
  <c r="K9160" i="1"/>
  <c r="J9160" i="1"/>
  <c r="K9159" i="1"/>
  <c r="J9159" i="1"/>
  <c r="K9158" i="1"/>
  <c r="J9158" i="1"/>
  <c r="K9157" i="1"/>
  <c r="J9157" i="1"/>
  <c r="K9156" i="1"/>
  <c r="J9156" i="1"/>
  <c r="K9155" i="1"/>
  <c r="J9155" i="1"/>
  <c r="K9154" i="1"/>
  <c r="J9154" i="1"/>
  <c r="K9153" i="1"/>
  <c r="J9153" i="1"/>
  <c r="K9152" i="1"/>
  <c r="J9152" i="1"/>
  <c r="K9151" i="1"/>
  <c r="J9151" i="1"/>
  <c r="K9150" i="1"/>
  <c r="J9150" i="1"/>
  <c r="K9149" i="1"/>
  <c r="J9149" i="1"/>
  <c r="K9148" i="1"/>
  <c r="J9148" i="1"/>
  <c r="K9147" i="1"/>
  <c r="J9147" i="1"/>
  <c r="K9146" i="1"/>
  <c r="J9146" i="1"/>
  <c r="K9145" i="1"/>
  <c r="J9145" i="1"/>
  <c r="K9144" i="1"/>
  <c r="J9144" i="1"/>
  <c r="K9143" i="1"/>
  <c r="J9143" i="1"/>
  <c r="K9142" i="1"/>
  <c r="J9142" i="1"/>
  <c r="K9141" i="1"/>
  <c r="J9141" i="1"/>
  <c r="K9140" i="1"/>
  <c r="J9140" i="1"/>
  <c r="K9139" i="1"/>
  <c r="J9139" i="1"/>
  <c r="K9138" i="1"/>
  <c r="J9138" i="1"/>
  <c r="K9137" i="1"/>
  <c r="J9137" i="1"/>
  <c r="K9136" i="1"/>
  <c r="J9136" i="1"/>
  <c r="K9135" i="1"/>
  <c r="J9135" i="1"/>
  <c r="K9134" i="1"/>
  <c r="J9134" i="1"/>
  <c r="K9133" i="1"/>
  <c r="J9133" i="1"/>
  <c r="K9132" i="1"/>
  <c r="J9132" i="1"/>
  <c r="K9131" i="1"/>
  <c r="J9131" i="1"/>
  <c r="K9130" i="1"/>
  <c r="J9130" i="1"/>
  <c r="K9129" i="1"/>
  <c r="J9129" i="1"/>
  <c r="K9128" i="1"/>
  <c r="J9128" i="1"/>
  <c r="K9127" i="1"/>
  <c r="J9127" i="1"/>
  <c r="K9126" i="1"/>
  <c r="J9126" i="1"/>
  <c r="K9125" i="1"/>
  <c r="J9125" i="1"/>
  <c r="K9124" i="1"/>
  <c r="J9124" i="1"/>
  <c r="K9123" i="1"/>
  <c r="J9123" i="1"/>
  <c r="K9122" i="1"/>
  <c r="J9122" i="1"/>
  <c r="K9121" i="1"/>
  <c r="J9121" i="1"/>
  <c r="K9120" i="1"/>
  <c r="J9120" i="1"/>
  <c r="K9119" i="1"/>
  <c r="J9119" i="1"/>
  <c r="K9118" i="1"/>
  <c r="J9118" i="1"/>
  <c r="K9117" i="1"/>
  <c r="J9117" i="1"/>
  <c r="K9116" i="1"/>
  <c r="J9116" i="1"/>
  <c r="K9115" i="1"/>
  <c r="J9115" i="1"/>
  <c r="K9114" i="1"/>
  <c r="J9114" i="1"/>
  <c r="K9113" i="1"/>
  <c r="J9113" i="1"/>
  <c r="K9112" i="1"/>
  <c r="J9112" i="1"/>
  <c r="K9111" i="1"/>
  <c r="J9111" i="1"/>
  <c r="K9110" i="1"/>
  <c r="J9110" i="1"/>
  <c r="K9109" i="1"/>
  <c r="J9109" i="1"/>
  <c r="K9108" i="1"/>
  <c r="J9108" i="1"/>
  <c r="K9107" i="1"/>
  <c r="J9107" i="1"/>
  <c r="K9106" i="1"/>
  <c r="J9106" i="1"/>
  <c r="K9105" i="1"/>
  <c r="J9105" i="1"/>
  <c r="K9104" i="1"/>
  <c r="J9104" i="1"/>
  <c r="K9103" i="1"/>
  <c r="J9103" i="1"/>
  <c r="K9102" i="1"/>
  <c r="J9102" i="1"/>
  <c r="K9101" i="1"/>
  <c r="J9101" i="1"/>
  <c r="K9100" i="1"/>
  <c r="J9100" i="1"/>
  <c r="K9099" i="1"/>
  <c r="J9099" i="1"/>
  <c r="K9098" i="1"/>
  <c r="J9098" i="1"/>
  <c r="K9097" i="1"/>
  <c r="J9097" i="1"/>
  <c r="K9096" i="1"/>
  <c r="J9096" i="1"/>
  <c r="K9095" i="1"/>
  <c r="J9095" i="1"/>
  <c r="K9094" i="1"/>
  <c r="J9094" i="1"/>
  <c r="K9093" i="1"/>
  <c r="J9093" i="1"/>
  <c r="K9092" i="1"/>
  <c r="J9092" i="1"/>
  <c r="K9091" i="1"/>
  <c r="J9091" i="1"/>
  <c r="K9090" i="1"/>
  <c r="J9090" i="1"/>
  <c r="K9089" i="1"/>
  <c r="J9089" i="1"/>
  <c r="K9088" i="1"/>
  <c r="J9088" i="1"/>
  <c r="K9087" i="1"/>
  <c r="J9087" i="1"/>
  <c r="K9086" i="1"/>
  <c r="J9086" i="1"/>
  <c r="K9085" i="1"/>
  <c r="J9085" i="1"/>
  <c r="K9084" i="1"/>
  <c r="J9084" i="1"/>
  <c r="K9083" i="1"/>
  <c r="J9083" i="1"/>
  <c r="K9082" i="1"/>
  <c r="J9082" i="1"/>
  <c r="K9081" i="1"/>
  <c r="J9081" i="1"/>
  <c r="K9080" i="1"/>
  <c r="J9080" i="1"/>
  <c r="K9079" i="1"/>
  <c r="J9079" i="1"/>
  <c r="K9078" i="1"/>
  <c r="J9078" i="1"/>
  <c r="K9077" i="1"/>
  <c r="J9077" i="1"/>
  <c r="K9076" i="1"/>
  <c r="J9076" i="1"/>
  <c r="K9075" i="1"/>
  <c r="J9075" i="1"/>
  <c r="K9074" i="1"/>
  <c r="J9074" i="1"/>
  <c r="K9073" i="1"/>
  <c r="J9073" i="1"/>
  <c r="K9072" i="1"/>
  <c r="J9072" i="1"/>
  <c r="K9071" i="1"/>
  <c r="J9071" i="1"/>
  <c r="K9070" i="1"/>
  <c r="J9070" i="1"/>
  <c r="K9069" i="1"/>
  <c r="J9069" i="1"/>
  <c r="K9068" i="1"/>
  <c r="J9068" i="1"/>
  <c r="K9067" i="1"/>
  <c r="J9067" i="1"/>
  <c r="K9066" i="1"/>
  <c r="J9066" i="1"/>
  <c r="K9065" i="1"/>
  <c r="J9065" i="1"/>
  <c r="K9064" i="1"/>
  <c r="J9064" i="1"/>
  <c r="K9063" i="1"/>
  <c r="J9063" i="1"/>
  <c r="K9062" i="1"/>
  <c r="J9062" i="1"/>
  <c r="K9061" i="1"/>
  <c r="J9061" i="1"/>
  <c r="K9060" i="1"/>
  <c r="J9060" i="1"/>
  <c r="K9059" i="1"/>
  <c r="J9059" i="1"/>
  <c r="K9058" i="1"/>
  <c r="J9058" i="1"/>
  <c r="K9057" i="1"/>
  <c r="J9057" i="1"/>
  <c r="K9056" i="1"/>
  <c r="J9056" i="1"/>
  <c r="K9055" i="1"/>
  <c r="J9055" i="1"/>
  <c r="K9054" i="1"/>
  <c r="J9054" i="1"/>
  <c r="K9053" i="1"/>
  <c r="J9053" i="1"/>
  <c r="K9052" i="1"/>
  <c r="J9052" i="1"/>
  <c r="K9051" i="1"/>
  <c r="J9051" i="1"/>
  <c r="K9050" i="1"/>
  <c r="J9050" i="1"/>
  <c r="K9049" i="1"/>
  <c r="J9049" i="1"/>
  <c r="K9048" i="1"/>
  <c r="J9048" i="1"/>
  <c r="K9047" i="1"/>
  <c r="J9047" i="1"/>
  <c r="K9046" i="1"/>
  <c r="J9046" i="1"/>
  <c r="K9045" i="1"/>
  <c r="J9045" i="1"/>
  <c r="K9044" i="1"/>
  <c r="J9044" i="1"/>
  <c r="K9043" i="1"/>
  <c r="J9043" i="1"/>
  <c r="K9042" i="1"/>
  <c r="J9042" i="1"/>
  <c r="K9041" i="1"/>
  <c r="J9041" i="1"/>
  <c r="K9040" i="1"/>
  <c r="J9040" i="1"/>
  <c r="K9039" i="1"/>
  <c r="J9039" i="1"/>
  <c r="K9038" i="1"/>
  <c r="J9038" i="1"/>
  <c r="K9037" i="1"/>
  <c r="J9037" i="1"/>
  <c r="K9036" i="1"/>
  <c r="J9036" i="1"/>
  <c r="K9035" i="1"/>
  <c r="J9035" i="1"/>
  <c r="K9034" i="1"/>
  <c r="J9034" i="1"/>
  <c r="K9033" i="1"/>
  <c r="J9033" i="1"/>
  <c r="K9032" i="1"/>
  <c r="J9032" i="1"/>
  <c r="K9031" i="1"/>
  <c r="J9031" i="1"/>
  <c r="K9030" i="1"/>
  <c r="J9030" i="1"/>
  <c r="K9029" i="1"/>
  <c r="J9029" i="1"/>
  <c r="K9028" i="1"/>
  <c r="J9028" i="1"/>
  <c r="K9027" i="1"/>
  <c r="J9027" i="1"/>
  <c r="K9026" i="1"/>
  <c r="J9026" i="1"/>
  <c r="K9025" i="1"/>
  <c r="J9025" i="1"/>
  <c r="K9024" i="1"/>
  <c r="J9024" i="1"/>
  <c r="K9023" i="1"/>
  <c r="J9023" i="1"/>
  <c r="K9022" i="1"/>
  <c r="J9022" i="1"/>
  <c r="K9021" i="1"/>
  <c r="J9021" i="1"/>
  <c r="K9020" i="1"/>
  <c r="J9020" i="1"/>
  <c r="K9019" i="1"/>
  <c r="J9019" i="1"/>
  <c r="K9018" i="1"/>
  <c r="J9018" i="1"/>
  <c r="K9017" i="1"/>
  <c r="J9017" i="1"/>
  <c r="K9016" i="1"/>
  <c r="J9016" i="1"/>
  <c r="K9015" i="1"/>
  <c r="J9015" i="1"/>
  <c r="K9014" i="1"/>
  <c r="J9014" i="1"/>
  <c r="K9013" i="1"/>
  <c r="J9013" i="1"/>
  <c r="K9012" i="1"/>
  <c r="J9012" i="1"/>
  <c r="K9011" i="1"/>
  <c r="J9011" i="1"/>
  <c r="K9010" i="1"/>
  <c r="J9010" i="1"/>
  <c r="K9009" i="1"/>
  <c r="J9009" i="1"/>
  <c r="K9008" i="1"/>
  <c r="J9008" i="1"/>
  <c r="K9007" i="1"/>
  <c r="J9007" i="1"/>
  <c r="K9006" i="1"/>
  <c r="J9006" i="1"/>
  <c r="K9005" i="1"/>
  <c r="J9005" i="1"/>
  <c r="K9004" i="1"/>
  <c r="J9004" i="1"/>
  <c r="K9003" i="1"/>
  <c r="J9003" i="1"/>
  <c r="K9002" i="1"/>
  <c r="J9002" i="1"/>
  <c r="K9001" i="1"/>
  <c r="J9001" i="1"/>
  <c r="K9000" i="1"/>
  <c r="J9000" i="1"/>
  <c r="K8999" i="1"/>
  <c r="J8999" i="1"/>
  <c r="K8998" i="1"/>
  <c r="J8998" i="1"/>
  <c r="K8997" i="1"/>
  <c r="J8997" i="1"/>
  <c r="K8996" i="1"/>
  <c r="J8996" i="1"/>
  <c r="K8995" i="1"/>
  <c r="J8995" i="1"/>
  <c r="K8994" i="1"/>
  <c r="J8994" i="1"/>
  <c r="K8993" i="1"/>
  <c r="J8993" i="1"/>
  <c r="K8992" i="1"/>
  <c r="J8992" i="1"/>
  <c r="K8991" i="1"/>
  <c r="J8991" i="1"/>
  <c r="K8990" i="1"/>
  <c r="J8990" i="1"/>
  <c r="K8989" i="1"/>
  <c r="J8989" i="1"/>
  <c r="K8988" i="1"/>
  <c r="J8988" i="1"/>
  <c r="K8987" i="1"/>
  <c r="J8987" i="1"/>
  <c r="K8986" i="1"/>
  <c r="J8986" i="1"/>
  <c r="K8985" i="1"/>
  <c r="J8985" i="1"/>
  <c r="K8984" i="1"/>
  <c r="J8984" i="1"/>
  <c r="K8983" i="1"/>
  <c r="J8983" i="1"/>
  <c r="K8982" i="1"/>
  <c r="J8982" i="1"/>
  <c r="K8981" i="1"/>
  <c r="J8981" i="1"/>
  <c r="K8980" i="1"/>
  <c r="J8980" i="1"/>
  <c r="K8979" i="1"/>
  <c r="J8979" i="1"/>
  <c r="K8978" i="1"/>
  <c r="J8978" i="1"/>
  <c r="K8977" i="1"/>
  <c r="J8977" i="1"/>
  <c r="K8976" i="1"/>
  <c r="J8976" i="1"/>
  <c r="K8975" i="1"/>
  <c r="J8975" i="1"/>
  <c r="K8974" i="1"/>
  <c r="J8974" i="1"/>
  <c r="K8973" i="1"/>
  <c r="J8973" i="1"/>
  <c r="K8972" i="1"/>
  <c r="J8972" i="1"/>
  <c r="K8971" i="1"/>
  <c r="J8971" i="1"/>
  <c r="K8970" i="1"/>
  <c r="J8970" i="1"/>
  <c r="K8969" i="1"/>
  <c r="J8969" i="1"/>
  <c r="K8968" i="1"/>
  <c r="J8968" i="1"/>
  <c r="K8967" i="1"/>
  <c r="J8967" i="1"/>
  <c r="K8966" i="1"/>
  <c r="J8966" i="1"/>
  <c r="K8965" i="1"/>
  <c r="J8965" i="1"/>
  <c r="K8964" i="1"/>
  <c r="J8964" i="1"/>
  <c r="K8963" i="1"/>
  <c r="J8963" i="1"/>
  <c r="K8962" i="1"/>
  <c r="J8962" i="1"/>
  <c r="K8961" i="1"/>
  <c r="J8961" i="1"/>
  <c r="K8960" i="1"/>
  <c r="J8960" i="1"/>
  <c r="K8959" i="1"/>
  <c r="J8959" i="1"/>
  <c r="K8958" i="1"/>
  <c r="J8958" i="1"/>
  <c r="K8957" i="1"/>
  <c r="J8957" i="1"/>
  <c r="K8956" i="1"/>
  <c r="J8956" i="1"/>
  <c r="K8955" i="1"/>
  <c r="J8955" i="1"/>
  <c r="K8954" i="1"/>
  <c r="J8954" i="1"/>
  <c r="K8953" i="1"/>
  <c r="J8953" i="1"/>
  <c r="K8952" i="1"/>
  <c r="J8952" i="1"/>
  <c r="K8951" i="1"/>
  <c r="J8951" i="1"/>
  <c r="K8950" i="1"/>
  <c r="J8950" i="1"/>
  <c r="K8949" i="1"/>
  <c r="J8949" i="1"/>
  <c r="K8948" i="1"/>
  <c r="J8948" i="1"/>
  <c r="K8947" i="1"/>
  <c r="J8947" i="1"/>
  <c r="K8946" i="1"/>
  <c r="J8946" i="1"/>
  <c r="K8945" i="1"/>
  <c r="J8945" i="1"/>
  <c r="K8944" i="1"/>
  <c r="J8944" i="1"/>
  <c r="K8943" i="1"/>
  <c r="J8943" i="1"/>
  <c r="K8942" i="1"/>
  <c r="J8942" i="1"/>
  <c r="K8941" i="1"/>
  <c r="J8941" i="1"/>
  <c r="K8940" i="1"/>
  <c r="J8940" i="1"/>
  <c r="K8939" i="1"/>
  <c r="J8939" i="1"/>
  <c r="K8938" i="1"/>
  <c r="J8938" i="1"/>
  <c r="K8937" i="1"/>
  <c r="J8937" i="1"/>
  <c r="K8936" i="1"/>
  <c r="J8936" i="1"/>
  <c r="K8935" i="1"/>
  <c r="J8935" i="1"/>
  <c r="K8934" i="1"/>
  <c r="J8934" i="1"/>
  <c r="K8933" i="1"/>
  <c r="J8933" i="1"/>
  <c r="K8932" i="1"/>
  <c r="J8932" i="1"/>
  <c r="K8931" i="1"/>
  <c r="J8931" i="1"/>
  <c r="K8930" i="1"/>
  <c r="J8930" i="1"/>
  <c r="K8929" i="1"/>
  <c r="J8929" i="1"/>
  <c r="K8928" i="1"/>
  <c r="J8928" i="1"/>
  <c r="K8927" i="1"/>
  <c r="J8927" i="1"/>
  <c r="K8926" i="1"/>
  <c r="J8926" i="1"/>
  <c r="K8925" i="1"/>
  <c r="J8925" i="1"/>
  <c r="K8924" i="1"/>
  <c r="J8924" i="1"/>
  <c r="K8923" i="1"/>
  <c r="J8923" i="1"/>
  <c r="K8922" i="1"/>
  <c r="J8922" i="1"/>
  <c r="K8921" i="1"/>
  <c r="J8921" i="1"/>
  <c r="K8920" i="1"/>
  <c r="J8920" i="1"/>
  <c r="K8919" i="1"/>
  <c r="J8919" i="1"/>
  <c r="K8918" i="1"/>
  <c r="J8918" i="1"/>
  <c r="K8917" i="1"/>
  <c r="J8917" i="1"/>
  <c r="K8916" i="1"/>
  <c r="J8916" i="1"/>
  <c r="K8915" i="1"/>
  <c r="J8915" i="1"/>
  <c r="K8914" i="1"/>
  <c r="J8914" i="1"/>
  <c r="K8913" i="1"/>
  <c r="J8913" i="1"/>
  <c r="K8912" i="1"/>
  <c r="J8912" i="1"/>
  <c r="K8911" i="1"/>
  <c r="J8911" i="1"/>
  <c r="K8910" i="1"/>
  <c r="J8910" i="1"/>
  <c r="K8909" i="1"/>
  <c r="J8909" i="1"/>
  <c r="K8908" i="1"/>
  <c r="J8908" i="1"/>
  <c r="K8907" i="1"/>
  <c r="J8907" i="1"/>
  <c r="K8906" i="1"/>
  <c r="J8906" i="1"/>
  <c r="K8905" i="1"/>
  <c r="J8905" i="1"/>
  <c r="K8904" i="1"/>
  <c r="J8904" i="1"/>
  <c r="K8903" i="1"/>
  <c r="J8903" i="1"/>
  <c r="K8902" i="1"/>
  <c r="J8902" i="1"/>
  <c r="K8901" i="1"/>
  <c r="J8901" i="1"/>
  <c r="K8900" i="1"/>
  <c r="J8900" i="1"/>
  <c r="K8899" i="1"/>
  <c r="J8899" i="1"/>
  <c r="K8898" i="1"/>
  <c r="J8898" i="1"/>
  <c r="K8897" i="1"/>
  <c r="J8897" i="1"/>
  <c r="K8896" i="1"/>
  <c r="J8896" i="1"/>
  <c r="K8895" i="1"/>
  <c r="J8895" i="1"/>
  <c r="K8894" i="1"/>
  <c r="J8894" i="1"/>
  <c r="K8893" i="1"/>
  <c r="J8893" i="1"/>
  <c r="K8892" i="1"/>
  <c r="J8892" i="1"/>
  <c r="K8891" i="1"/>
  <c r="J8891" i="1"/>
  <c r="K8890" i="1"/>
  <c r="J8890" i="1"/>
  <c r="K8889" i="1"/>
  <c r="J8889" i="1"/>
  <c r="K8888" i="1"/>
  <c r="J8888" i="1"/>
  <c r="K8887" i="1"/>
  <c r="J8887" i="1"/>
  <c r="K8886" i="1"/>
  <c r="J8886" i="1"/>
  <c r="K8885" i="1"/>
  <c r="J8885" i="1"/>
  <c r="K8884" i="1"/>
  <c r="J8884" i="1"/>
  <c r="K8883" i="1"/>
  <c r="J8883" i="1"/>
  <c r="K8882" i="1"/>
  <c r="J8882" i="1"/>
  <c r="K8881" i="1"/>
  <c r="J8881" i="1"/>
  <c r="K8880" i="1"/>
  <c r="J8880" i="1"/>
  <c r="K8879" i="1"/>
  <c r="J8879" i="1"/>
  <c r="K8878" i="1"/>
  <c r="J8878" i="1"/>
  <c r="K8877" i="1"/>
  <c r="J8877" i="1"/>
  <c r="K8876" i="1"/>
  <c r="J8876" i="1"/>
  <c r="K8875" i="1"/>
  <c r="J8875" i="1"/>
  <c r="K8874" i="1"/>
  <c r="J8874" i="1"/>
  <c r="K8873" i="1"/>
  <c r="J8873" i="1"/>
  <c r="K8872" i="1"/>
  <c r="J8872" i="1"/>
  <c r="K8871" i="1"/>
  <c r="J8871" i="1"/>
  <c r="K8870" i="1"/>
  <c r="J8870" i="1"/>
  <c r="K8869" i="1"/>
  <c r="J8869" i="1"/>
  <c r="K8868" i="1"/>
  <c r="J8868" i="1"/>
  <c r="K8867" i="1"/>
  <c r="J8867" i="1"/>
  <c r="K8866" i="1"/>
  <c r="J8866" i="1"/>
  <c r="K8865" i="1"/>
  <c r="J8865" i="1"/>
  <c r="K8864" i="1"/>
  <c r="J8864" i="1"/>
  <c r="K8863" i="1"/>
  <c r="J8863" i="1"/>
  <c r="K8862" i="1"/>
  <c r="J8862" i="1"/>
  <c r="K8861" i="1"/>
  <c r="J8861" i="1"/>
  <c r="K8860" i="1"/>
  <c r="J8860" i="1"/>
  <c r="K8859" i="1"/>
  <c r="J8859" i="1"/>
  <c r="K8858" i="1"/>
  <c r="J8858" i="1"/>
  <c r="K8857" i="1"/>
  <c r="J8857" i="1"/>
  <c r="K8856" i="1"/>
  <c r="J8856" i="1"/>
  <c r="K8855" i="1"/>
  <c r="J8855" i="1"/>
  <c r="K8854" i="1"/>
  <c r="J8854" i="1"/>
  <c r="K8853" i="1"/>
  <c r="J8853" i="1"/>
  <c r="K8852" i="1"/>
  <c r="J8852" i="1"/>
  <c r="K8851" i="1"/>
  <c r="J8851" i="1"/>
  <c r="K8850" i="1"/>
  <c r="J8850" i="1"/>
  <c r="K8849" i="1"/>
  <c r="J8849" i="1"/>
  <c r="K8848" i="1"/>
  <c r="J8848" i="1"/>
  <c r="K8847" i="1"/>
  <c r="J8847" i="1"/>
  <c r="K8846" i="1"/>
  <c r="J8846" i="1"/>
  <c r="K8845" i="1"/>
  <c r="J8845" i="1"/>
  <c r="K8844" i="1"/>
  <c r="J8844" i="1"/>
  <c r="K8843" i="1"/>
  <c r="J8843" i="1"/>
  <c r="K8842" i="1"/>
  <c r="J8842" i="1"/>
  <c r="K8841" i="1"/>
  <c r="J8841" i="1"/>
  <c r="K8840" i="1"/>
  <c r="J8840" i="1"/>
  <c r="K8839" i="1"/>
  <c r="J8839" i="1"/>
  <c r="K8838" i="1"/>
  <c r="J8838" i="1"/>
  <c r="K8837" i="1"/>
  <c r="J8837" i="1"/>
  <c r="K8836" i="1"/>
  <c r="J8836" i="1"/>
  <c r="K8835" i="1"/>
  <c r="J8835" i="1"/>
  <c r="K8834" i="1"/>
  <c r="J8834" i="1"/>
  <c r="K8833" i="1"/>
  <c r="J8833" i="1"/>
  <c r="K8832" i="1"/>
  <c r="J8832" i="1"/>
  <c r="K8831" i="1"/>
  <c r="J8831" i="1"/>
  <c r="K8830" i="1"/>
  <c r="J8830" i="1"/>
  <c r="K8829" i="1"/>
  <c r="J8829" i="1"/>
  <c r="K8828" i="1"/>
  <c r="J8828" i="1"/>
  <c r="K8827" i="1"/>
  <c r="J8827" i="1"/>
  <c r="K8826" i="1"/>
  <c r="J8826" i="1"/>
  <c r="K8825" i="1"/>
  <c r="J8825" i="1"/>
  <c r="K8824" i="1"/>
  <c r="J8824" i="1"/>
  <c r="K8823" i="1"/>
  <c r="J8823" i="1"/>
  <c r="K8822" i="1"/>
  <c r="J8822" i="1"/>
  <c r="K8821" i="1"/>
  <c r="J8821" i="1"/>
  <c r="K8820" i="1"/>
  <c r="J8820" i="1"/>
  <c r="K8819" i="1"/>
  <c r="J8819" i="1"/>
  <c r="K8818" i="1"/>
  <c r="J8818" i="1"/>
  <c r="K8817" i="1"/>
  <c r="J8817" i="1"/>
  <c r="K8816" i="1"/>
  <c r="J8816" i="1"/>
  <c r="K8815" i="1"/>
  <c r="J8815" i="1"/>
  <c r="K8814" i="1"/>
  <c r="J8814" i="1"/>
  <c r="K8813" i="1"/>
  <c r="J8813" i="1"/>
  <c r="K8812" i="1"/>
  <c r="J8812" i="1"/>
  <c r="K8811" i="1"/>
  <c r="J8811" i="1"/>
  <c r="K8810" i="1"/>
  <c r="J8810" i="1"/>
  <c r="K8809" i="1"/>
  <c r="J8809" i="1"/>
  <c r="K8808" i="1"/>
  <c r="J8808" i="1"/>
  <c r="K8807" i="1"/>
  <c r="J8807" i="1"/>
  <c r="K8806" i="1"/>
  <c r="J8806" i="1"/>
  <c r="K8805" i="1"/>
  <c r="J8805" i="1"/>
  <c r="K8804" i="1"/>
  <c r="J8804" i="1"/>
  <c r="K8803" i="1"/>
  <c r="J8803" i="1"/>
  <c r="K8802" i="1"/>
  <c r="J8802" i="1"/>
  <c r="K8801" i="1"/>
  <c r="J8801" i="1"/>
  <c r="K8800" i="1"/>
  <c r="J8800" i="1"/>
  <c r="K8799" i="1"/>
  <c r="J8799" i="1"/>
  <c r="K8798" i="1"/>
  <c r="J8798" i="1"/>
  <c r="K8797" i="1"/>
  <c r="J8797" i="1"/>
  <c r="K8796" i="1"/>
  <c r="J8796" i="1"/>
  <c r="K8795" i="1"/>
  <c r="J8795" i="1"/>
  <c r="K8794" i="1"/>
  <c r="J8794" i="1"/>
  <c r="K8793" i="1"/>
  <c r="J8793" i="1"/>
  <c r="K8792" i="1"/>
  <c r="J8792" i="1"/>
  <c r="K8791" i="1"/>
  <c r="J8791" i="1"/>
  <c r="K8790" i="1"/>
  <c r="J8790" i="1"/>
  <c r="K8789" i="1"/>
  <c r="J8789" i="1"/>
  <c r="K8788" i="1"/>
  <c r="J8788" i="1"/>
  <c r="K8787" i="1"/>
  <c r="J8787" i="1"/>
  <c r="K8786" i="1"/>
  <c r="J8786" i="1"/>
  <c r="K8785" i="1"/>
  <c r="J8785" i="1"/>
  <c r="K8784" i="1"/>
  <c r="J8784" i="1"/>
  <c r="K8783" i="1"/>
  <c r="J8783" i="1"/>
  <c r="K8782" i="1"/>
  <c r="J8782" i="1"/>
  <c r="K8781" i="1"/>
  <c r="J8781" i="1"/>
  <c r="K8780" i="1"/>
  <c r="J8780" i="1"/>
  <c r="K8779" i="1"/>
  <c r="J8779" i="1"/>
  <c r="K8778" i="1"/>
  <c r="J8778" i="1"/>
  <c r="K8777" i="1"/>
  <c r="J8777" i="1"/>
  <c r="K8776" i="1"/>
  <c r="J8776" i="1"/>
  <c r="K8775" i="1"/>
  <c r="J8775" i="1"/>
  <c r="K8774" i="1"/>
  <c r="J8774" i="1"/>
  <c r="K8773" i="1"/>
  <c r="J8773" i="1"/>
  <c r="K8772" i="1"/>
  <c r="J8772" i="1"/>
  <c r="K8771" i="1"/>
  <c r="J8771" i="1"/>
  <c r="K8770" i="1"/>
  <c r="J8770" i="1"/>
  <c r="K8769" i="1"/>
  <c r="J8769" i="1"/>
  <c r="K8768" i="1"/>
  <c r="J8768" i="1"/>
  <c r="K8767" i="1"/>
  <c r="J8767" i="1"/>
  <c r="K8766" i="1"/>
  <c r="J8766" i="1"/>
  <c r="K8765" i="1"/>
  <c r="J8765" i="1"/>
  <c r="K8764" i="1"/>
  <c r="J8764" i="1"/>
  <c r="K8763" i="1"/>
  <c r="J8763" i="1"/>
  <c r="K8762" i="1"/>
  <c r="J8762" i="1"/>
  <c r="K8761" i="1"/>
  <c r="J8761" i="1"/>
  <c r="K8760" i="1"/>
  <c r="J8760" i="1"/>
  <c r="K8759" i="1"/>
  <c r="J8759" i="1"/>
  <c r="K8758" i="1"/>
  <c r="J8758" i="1"/>
  <c r="K8757" i="1"/>
  <c r="J8757" i="1"/>
  <c r="K8756" i="1"/>
  <c r="J8756" i="1"/>
  <c r="K8755" i="1"/>
  <c r="J8755" i="1"/>
  <c r="K8754" i="1"/>
  <c r="J8754" i="1"/>
  <c r="K8753" i="1"/>
  <c r="J8753" i="1"/>
  <c r="K8752" i="1"/>
  <c r="J8752" i="1"/>
  <c r="K8751" i="1"/>
  <c r="J8751" i="1"/>
  <c r="K8750" i="1"/>
  <c r="J8750" i="1"/>
  <c r="K8749" i="1"/>
  <c r="J8749" i="1"/>
  <c r="K8748" i="1"/>
  <c r="J8748" i="1"/>
  <c r="K8747" i="1"/>
  <c r="J8747" i="1"/>
  <c r="K8746" i="1"/>
  <c r="J8746" i="1"/>
  <c r="K8745" i="1"/>
  <c r="J8745" i="1"/>
  <c r="K8744" i="1"/>
  <c r="J8744" i="1"/>
  <c r="K8743" i="1"/>
  <c r="J8743" i="1"/>
  <c r="K8742" i="1"/>
  <c r="J8742" i="1"/>
  <c r="K8741" i="1"/>
  <c r="J8741" i="1"/>
  <c r="K8740" i="1"/>
  <c r="J8740" i="1"/>
  <c r="K8739" i="1"/>
  <c r="J8739" i="1"/>
  <c r="K8738" i="1"/>
  <c r="J8738" i="1"/>
  <c r="K8737" i="1"/>
  <c r="J8737" i="1"/>
  <c r="K8736" i="1"/>
  <c r="J8736" i="1"/>
  <c r="K8735" i="1"/>
  <c r="J8735" i="1"/>
  <c r="K8734" i="1"/>
  <c r="J8734" i="1"/>
  <c r="K8733" i="1"/>
  <c r="J8733" i="1"/>
  <c r="K8732" i="1"/>
  <c r="J8732" i="1"/>
  <c r="K8731" i="1"/>
  <c r="J8731" i="1"/>
  <c r="K8730" i="1"/>
  <c r="J8730" i="1"/>
  <c r="K8729" i="1"/>
  <c r="J8729" i="1"/>
  <c r="K8728" i="1"/>
  <c r="J8728" i="1"/>
  <c r="K8727" i="1"/>
  <c r="J8727" i="1"/>
  <c r="K8726" i="1"/>
  <c r="J8726" i="1"/>
  <c r="K8725" i="1"/>
  <c r="J8725" i="1"/>
  <c r="K8724" i="1"/>
  <c r="J8724" i="1"/>
  <c r="K8723" i="1"/>
  <c r="J8723" i="1"/>
  <c r="K8722" i="1"/>
  <c r="J8722" i="1"/>
  <c r="K8721" i="1"/>
  <c r="J8721" i="1"/>
  <c r="K8720" i="1"/>
  <c r="J8720" i="1"/>
  <c r="K8719" i="1"/>
  <c r="J8719" i="1"/>
  <c r="K8718" i="1"/>
  <c r="J8718" i="1"/>
  <c r="K8717" i="1"/>
  <c r="J8717" i="1"/>
  <c r="K8716" i="1"/>
  <c r="J8716" i="1"/>
  <c r="K8715" i="1"/>
  <c r="J8715" i="1"/>
  <c r="K8714" i="1"/>
  <c r="J8714" i="1"/>
  <c r="K8713" i="1"/>
  <c r="J8713" i="1"/>
  <c r="K8712" i="1"/>
  <c r="J8712" i="1"/>
  <c r="K8711" i="1"/>
  <c r="J8711" i="1"/>
  <c r="K8710" i="1"/>
  <c r="J8710" i="1"/>
  <c r="K8709" i="1"/>
  <c r="J8709" i="1"/>
  <c r="K8708" i="1"/>
  <c r="J8708" i="1"/>
  <c r="K8707" i="1"/>
  <c r="J8707" i="1"/>
  <c r="K8706" i="1"/>
  <c r="J8706" i="1"/>
  <c r="K8705" i="1"/>
  <c r="J8705" i="1"/>
  <c r="K8704" i="1"/>
  <c r="J8704" i="1"/>
  <c r="K8703" i="1"/>
  <c r="J8703" i="1"/>
  <c r="K8702" i="1"/>
  <c r="J8702" i="1"/>
  <c r="K8701" i="1"/>
  <c r="J8701" i="1"/>
  <c r="K8700" i="1"/>
  <c r="J8700" i="1"/>
  <c r="K8699" i="1"/>
  <c r="J8699" i="1"/>
  <c r="K8698" i="1"/>
  <c r="J8698" i="1"/>
  <c r="K8697" i="1"/>
  <c r="J8697" i="1"/>
  <c r="K8696" i="1"/>
  <c r="J8696" i="1"/>
  <c r="K8695" i="1"/>
  <c r="J8695" i="1"/>
  <c r="K8694" i="1"/>
  <c r="J8694" i="1"/>
  <c r="K8693" i="1"/>
  <c r="J8693" i="1"/>
  <c r="K8692" i="1"/>
  <c r="J8692" i="1"/>
  <c r="K8691" i="1"/>
  <c r="J8691" i="1"/>
  <c r="K8690" i="1"/>
  <c r="J8690" i="1"/>
  <c r="K8689" i="1"/>
  <c r="J8689" i="1"/>
  <c r="K8688" i="1"/>
  <c r="J8688" i="1"/>
  <c r="K8687" i="1"/>
  <c r="J8687" i="1"/>
  <c r="K8686" i="1"/>
  <c r="J8686" i="1"/>
  <c r="K8685" i="1"/>
  <c r="J8685" i="1"/>
  <c r="K8684" i="1"/>
  <c r="J8684" i="1"/>
  <c r="K8683" i="1"/>
  <c r="J8683" i="1"/>
  <c r="K8682" i="1"/>
  <c r="J8682" i="1"/>
  <c r="K8681" i="1"/>
  <c r="J8681" i="1"/>
  <c r="K8680" i="1"/>
  <c r="J8680" i="1"/>
  <c r="K8679" i="1"/>
  <c r="J8679" i="1"/>
  <c r="K8678" i="1"/>
  <c r="J8678" i="1"/>
  <c r="K8677" i="1"/>
  <c r="J8677" i="1"/>
  <c r="K8676" i="1"/>
  <c r="J8676" i="1"/>
  <c r="K8675" i="1"/>
  <c r="J8675" i="1"/>
  <c r="K8674" i="1"/>
  <c r="J8674" i="1"/>
  <c r="K8673" i="1"/>
  <c r="J8673" i="1"/>
  <c r="K8672" i="1"/>
  <c r="J8672" i="1"/>
  <c r="K8671" i="1"/>
  <c r="J8671" i="1"/>
  <c r="K8670" i="1"/>
  <c r="J8670" i="1"/>
  <c r="K8669" i="1"/>
  <c r="J8669" i="1"/>
  <c r="K8668" i="1"/>
  <c r="J8668" i="1"/>
  <c r="K8667" i="1"/>
  <c r="J8667" i="1"/>
  <c r="K8666" i="1"/>
  <c r="J8666" i="1"/>
  <c r="K8665" i="1"/>
  <c r="J8665" i="1"/>
  <c r="K8664" i="1"/>
  <c r="J8664" i="1"/>
  <c r="K8663" i="1"/>
  <c r="J8663" i="1"/>
  <c r="K8662" i="1"/>
  <c r="J8662" i="1"/>
  <c r="K8661" i="1"/>
  <c r="J8661" i="1"/>
  <c r="K8660" i="1"/>
  <c r="J8660" i="1"/>
  <c r="K8659" i="1"/>
  <c r="J8659" i="1"/>
  <c r="K8658" i="1"/>
  <c r="J8658" i="1"/>
  <c r="K8657" i="1"/>
  <c r="J8657" i="1"/>
  <c r="K8656" i="1"/>
  <c r="J8656" i="1"/>
  <c r="K8655" i="1"/>
  <c r="J8655" i="1"/>
  <c r="K8654" i="1"/>
  <c r="J8654" i="1"/>
  <c r="K8653" i="1"/>
  <c r="J8653" i="1"/>
  <c r="K8652" i="1"/>
  <c r="J8652" i="1"/>
  <c r="K8651" i="1"/>
  <c r="J8651" i="1"/>
  <c r="K8650" i="1"/>
  <c r="J8650" i="1"/>
  <c r="K8649" i="1"/>
  <c r="J8649" i="1"/>
  <c r="K8648" i="1"/>
  <c r="J8648" i="1"/>
  <c r="K8647" i="1"/>
  <c r="J8647" i="1"/>
  <c r="K8646" i="1"/>
  <c r="J8646" i="1"/>
  <c r="K8645" i="1"/>
  <c r="J8645" i="1"/>
  <c r="K8644" i="1"/>
  <c r="J8644" i="1"/>
  <c r="K8643" i="1"/>
  <c r="J8643" i="1"/>
  <c r="K8642" i="1"/>
  <c r="J8642" i="1"/>
  <c r="K8641" i="1"/>
  <c r="J8641" i="1"/>
  <c r="K8640" i="1"/>
  <c r="J8640" i="1"/>
  <c r="K8639" i="1"/>
  <c r="J8639" i="1"/>
  <c r="K8638" i="1"/>
  <c r="J8638" i="1"/>
  <c r="K8637" i="1"/>
  <c r="J8637" i="1"/>
  <c r="K8636" i="1"/>
  <c r="J8636" i="1"/>
  <c r="K8635" i="1"/>
  <c r="J8635" i="1"/>
  <c r="K8634" i="1"/>
  <c r="J8634" i="1"/>
  <c r="K8633" i="1"/>
  <c r="J8633" i="1"/>
  <c r="K8632" i="1"/>
  <c r="J8632" i="1"/>
  <c r="K8631" i="1"/>
  <c r="J8631" i="1"/>
  <c r="K8630" i="1"/>
  <c r="J8630" i="1"/>
  <c r="K8629" i="1"/>
  <c r="J8629" i="1"/>
  <c r="K8628" i="1"/>
  <c r="J8628" i="1"/>
  <c r="K8627" i="1"/>
  <c r="J8627" i="1"/>
  <c r="K8626" i="1"/>
  <c r="J8626" i="1"/>
  <c r="K8625" i="1"/>
  <c r="J8625" i="1"/>
  <c r="K8624" i="1"/>
  <c r="J8624" i="1"/>
  <c r="K8623" i="1"/>
  <c r="J8623" i="1"/>
  <c r="K8622" i="1"/>
  <c r="J8622" i="1"/>
  <c r="K8621" i="1"/>
  <c r="J8621" i="1"/>
  <c r="K8620" i="1"/>
  <c r="J8620" i="1"/>
  <c r="K8619" i="1"/>
  <c r="J8619" i="1"/>
  <c r="K8618" i="1"/>
  <c r="J8618" i="1"/>
  <c r="K8617" i="1"/>
  <c r="J8617" i="1"/>
  <c r="K8616" i="1"/>
  <c r="J8616" i="1"/>
  <c r="K8615" i="1"/>
  <c r="J8615" i="1"/>
  <c r="K8614" i="1"/>
  <c r="J8614" i="1"/>
  <c r="K8613" i="1"/>
  <c r="J8613" i="1"/>
  <c r="K8612" i="1"/>
  <c r="J8612" i="1"/>
  <c r="K8611" i="1"/>
  <c r="J8611" i="1"/>
  <c r="K8610" i="1"/>
  <c r="J8610" i="1"/>
  <c r="K8609" i="1"/>
  <c r="J8609" i="1"/>
  <c r="K8608" i="1"/>
  <c r="J8608" i="1"/>
  <c r="K8607" i="1"/>
  <c r="J8607" i="1"/>
  <c r="K8606" i="1"/>
  <c r="J8606" i="1"/>
  <c r="K8605" i="1"/>
  <c r="J8605" i="1"/>
  <c r="K8604" i="1"/>
  <c r="J8604" i="1"/>
  <c r="K8603" i="1"/>
  <c r="J8603" i="1"/>
  <c r="K8602" i="1"/>
  <c r="J8602" i="1"/>
  <c r="K8601" i="1"/>
  <c r="J8601" i="1"/>
  <c r="K8600" i="1"/>
  <c r="J8600" i="1"/>
  <c r="K8599" i="1"/>
  <c r="J8599" i="1"/>
  <c r="K8598" i="1"/>
  <c r="J8598" i="1"/>
  <c r="K8597" i="1"/>
  <c r="J8597" i="1"/>
  <c r="K8596" i="1"/>
  <c r="J8596" i="1"/>
  <c r="K8595" i="1"/>
  <c r="J8595" i="1"/>
  <c r="K8594" i="1"/>
  <c r="J8594" i="1"/>
  <c r="K8593" i="1"/>
  <c r="J8593" i="1"/>
  <c r="K8592" i="1"/>
  <c r="J8592" i="1"/>
  <c r="K8591" i="1"/>
  <c r="J8591" i="1"/>
  <c r="K8590" i="1"/>
  <c r="J8590" i="1"/>
  <c r="K8589" i="1"/>
  <c r="J8589" i="1"/>
  <c r="K8588" i="1"/>
  <c r="J8588" i="1"/>
  <c r="K8587" i="1"/>
  <c r="J8587" i="1"/>
  <c r="K8586" i="1"/>
  <c r="J8586" i="1"/>
  <c r="K8585" i="1"/>
  <c r="J8585" i="1"/>
  <c r="K8584" i="1"/>
  <c r="J8584" i="1"/>
  <c r="K8583" i="1"/>
  <c r="J8583" i="1"/>
  <c r="K8582" i="1"/>
  <c r="J8582" i="1"/>
  <c r="K8581" i="1"/>
  <c r="J8581" i="1"/>
  <c r="K8580" i="1"/>
  <c r="J8580" i="1"/>
  <c r="K8579" i="1"/>
  <c r="J8579" i="1"/>
  <c r="K8578" i="1"/>
  <c r="J8578" i="1"/>
  <c r="K8577" i="1"/>
  <c r="J8577" i="1"/>
  <c r="K8576" i="1"/>
  <c r="J8576" i="1"/>
  <c r="K8575" i="1"/>
  <c r="J8575" i="1"/>
  <c r="K8574" i="1"/>
  <c r="J8574" i="1"/>
  <c r="K8573" i="1"/>
  <c r="J8573" i="1"/>
  <c r="K8572" i="1"/>
  <c r="J8572" i="1"/>
  <c r="K8571" i="1"/>
  <c r="J8571" i="1"/>
  <c r="K8570" i="1"/>
  <c r="J8570" i="1"/>
  <c r="K8569" i="1"/>
  <c r="J8569" i="1"/>
  <c r="K8568" i="1"/>
  <c r="J8568" i="1"/>
  <c r="K8567" i="1"/>
  <c r="J8567" i="1"/>
  <c r="K8566" i="1"/>
  <c r="J8566" i="1"/>
  <c r="K8565" i="1"/>
  <c r="J8565" i="1"/>
  <c r="K8564" i="1"/>
  <c r="J8564" i="1"/>
  <c r="K8563" i="1"/>
  <c r="J8563" i="1"/>
  <c r="K8562" i="1"/>
  <c r="J8562" i="1"/>
  <c r="K8561" i="1"/>
  <c r="J8561" i="1"/>
  <c r="K8560" i="1"/>
  <c r="J8560" i="1"/>
  <c r="K8559" i="1"/>
  <c r="J8559" i="1"/>
  <c r="K8558" i="1"/>
  <c r="J8558" i="1"/>
  <c r="K8557" i="1"/>
  <c r="J8557" i="1"/>
  <c r="K8556" i="1"/>
  <c r="J8556" i="1"/>
  <c r="K8555" i="1"/>
  <c r="J8555" i="1"/>
  <c r="K8554" i="1"/>
  <c r="J8554" i="1"/>
  <c r="K8553" i="1"/>
  <c r="J8553" i="1"/>
  <c r="K8552" i="1"/>
  <c r="J8552" i="1"/>
  <c r="K8551" i="1"/>
  <c r="J8551" i="1"/>
  <c r="K8550" i="1"/>
  <c r="J8550" i="1"/>
  <c r="K8549" i="1"/>
  <c r="J8549" i="1"/>
  <c r="K8548" i="1"/>
  <c r="J8548" i="1"/>
  <c r="K8547" i="1"/>
  <c r="J8547" i="1"/>
  <c r="K8546" i="1"/>
  <c r="J8546" i="1"/>
  <c r="K8545" i="1"/>
  <c r="J8545" i="1"/>
  <c r="K8544" i="1"/>
  <c r="J8544" i="1"/>
  <c r="K8543" i="1"/>
  <c r="J8543" i="1"/>
  <c r="K8542" i="1"/>
  <c r="J8542" i="1"/>
  <c r="K8541" i="1"/>
  <c r="J8541" i="1"/>
  <c r="K8540" i="1"/>
  <c r="J8540" i="1"/>
  <c r="K8539" i="1"/>
  <c r="J8539" i="1"/>
  <c r="K8538" i="1"/>
  <c r="J8538" i="1"/>
  <c r="K8537" i="1"/>
  <c r="J8537" i="1"/>
  <c r="K8536" i="1"/>
  <c r="J8536" i="1"/>
  <c r="K8535" i="1"/>
  <c r="J8535" i="1"/>
  <c r="K8534" i="1"/>
  <c r="J8534" i="1"/>
  <c r="K8533" i="1"/>
  <c r="J8533" i="1"/>
  <c r="K8532" i="1"/>
  <c r="J8532" i="1"/>
  <c r="K8531" i="1"/>
  <c r="J8531" i="1"/>
  <c r="K8530" i="1"/>
  <c r="J8530" i="1"/>
  <c r="K8529" i="1"/>
  <c r="J8529" i="1"/>
  <c r="K8528" i="1"/>
  <c r="J8528" i="1"/>
  <c r="K8527" i="1"/>
  <c r="J8527" i="1"/>
  <c r="K8526" i="1"/>
  <c r="J8526" i="1"/>
  <c r="K8525" i="1"/>
  <c r="J8525" i="1"/>
  <c r="K8524" i="1"/>
  <c r="J8524" i="1"/>
  <c r="K8523" i="1"/>
  <c r="J8523" i="1"/>
  <c r="K8522" i="1"/>
  <c r="J8522" i="1"/>
  <c r="K8521" i="1"/>
  <c r="J8521" i="1"/>
  <c r="K8520" i="1"/>
  <c r="J8520" i="1"/>
  <c r="K8519" i="1"/>
  <c r="J8519" i="1"/>
  <c r="K8518" i="1"/>
  <c r="J8518" i="1"/>
  <c r="K8517" i="1"/>
  <c r="J8517" i="1"/>
  <c r="K8516" i="1"/>
  <c r="J8516" i="1"/>
  <c r="K8515" i="1"/>
  <c r="J8515" i="1"/>
  <c r="K8514" i="1"/>
  <c r="J8514" i="1"/>
  <c r="K8513" i="1"/>
  <c r="J8513" i="1"/>
  <c r="K8512" i="1"/>
  <c r="J8512" i="1"/>
  <c r="K8511" i="1"/>
  <c r="J8511" i="1"/>
  <c r="K8510" i="1"/>
  <c r="J8510" i="1"/>
  <c r="K8509" i="1"/>
  <c r="J8509" i="1"/>
  <c r="K8508" i="1"/>
  <c r="J8508" i="1"/>
  <c r="K8507" i="1"/>
  <c r="J8507" i="1"/>
  <c r="K8506" i="1"/>
  <c r="J8506" i="1"/>
  <c r="K8505" i="1"/>
  <c r="J8505" i="1"/>
  <c r="K8504" i="1"/>
  <c r="J8504" i="1"/>
  <c r="K8503" i="1"/>
  <c r="J8503" i="1"/>
  <c r="K8502" i="1"/>
  <c r="J8502" i="1"/>
  <c r="K8501" i="1"/>
  <c r="J8501" i="1"/>
  <c r="K8500" i="1"/>
  <c r="J8500" i="1"/>
  <c r="K8499" i="1"/>
  <c r="J8499" i="1"/>
  <c r="K8498" i="1"/>
  <c r="J8498" i="1"/>
  <c r="K8497" i="1"/>
  <c r="J8497" i="1"/>
  <c r="K8496" i="1"/>
  <c r="J8496" i="1"/>
  <c r="K8495" i="1"/>
  <c r="J8495" i="1"/>
  <c r="K8494" i="1"/>
  <c r="J8494" i="1"/>
  <c r="K8493" i="1"/>
  <c r="J8493" i="1"/>
  <c r="K8492" i="1"/>
  <c r="J8492" i="1"/>
  <c r="K8491" i="1"/>
  <c r="J8491" i="1"/>
  <c r="K8490" i="1"/>
  <c r="J8490" i="1"/>
  <c r="K8489" i="1"/>
  <c r="J8489" i="1"/>
  <c r="K8488" i="1"/>
  <c r="J8488" i="1"/>
  <c r="K8487" i="1"/>
  <c r="J8487" i="1"/>
  <c r="K8486" i="1"/>
  <c r="J8486" i="1"/>
  <c r="K8485" i="1"/>
  <c r="J8485" i="1"/>
  <c r="K8484" i="1"/>
  <c r="J8484" i="1"/>
  <c r="K8483" i="1"/>
  <c r="J8483" i="1"/>
  <c r="K8482" i="1"/>
  <c r="J8482" i="1"/>
  <c r="K8481" i="1"/>
  <c r="J8481" i="1"/>
  <c r="K8480" i="1"/>
  <c r="J8480" i="1"/>
  <c r="K8479" i="1"/>
  <c r="J8479" i="1"/>
  <c r="K8478" i="1"/>
  <c r="J8478" i="1"/>
  <c r="K8477" i="1"/>
  <c r="J8477" i="1"/>
  <c r="K8476" i="1"/>
  <c r="J8476" i="1"/>
  <c r="K8475" i="1"/>
  <c r="J8475" i="1"/>
  <c r="K8474" i="1"/>
  <c r="J8474" i="1"/>
  <c r="K8473" i="1"/>
  <c r="J8473" i="1"/>
  <c r="K8472" i="1"/>
  <c r="J8472" i="1"/>
  <c r="K8471" i="1"/>
  <c r="J8471" i="1"/>
  <c r="K8470" i="1"/>
  <c r="J8470" i="1"/>
  <c r="K8469" i="1"/>
  <c r="J8469" i="1"/>
  <c r="K8468" i="1"/>
  <c r="J8468" i="1"/>
  <c r="K8467" i="1"/>
  <c r="J8467" i="1"/>
  <c r="K8466" i="1"/>
  <c r="J8466" i="1"/>
  <c r="K8465" i="1"/>
  <c r="J8465" i="1"/>
  <c r="K8464" i="1"/>
  <c r="J8464" i="1"/>
  <c r="K8463" i="1"/>
  <c r="J8463" i="1"/>
  <c r="K8462" i="1"/>
  <c r="J8462" i="1"/>
  <c r="K8461" i="1"/>
  <c r="J8461" i="1"/>
  <c r="K8460" i="1"/>
  <c r="J8460" i="1"/>
  <c r="K8459" i="1"/>
  <c r="J8459" i="1"/>
  <c r="K8458" i="1"/>
  <c r="J8458" i="1"/>
  <c r="K8457" i="1"/>
  <c r="J8457" i="1"/>
  <c r="K8456" i="1"/>
  <c r="J8456" i="1"/>
  <c r="K8455" i="1"/>
  <c r="J8455" i="1"/>
  <c r="K8454" i="1"/>
  <c r="J8454" i="1"/>
  <c r="K8453" i="1"/>
  <c r="J8453" i="1"/>
  <c r="K8452" i="1"/>
  <c r="J8452" i="1"/>
  <c r="K8451" i="1"/>
  <c r="J8451" i="1"/>
  <c r="K8450" i="1"/>
  <c r="J8450" i="1"/>
  <c r="K8449" i="1"/>
  <c r="J8449" i="1"/>
  <c r="K8448" i="1"/>
  <c r="J8448" i="1"/>
  <c r="K8447" i="1"/>
  <c r="J8447" i="1"/>
  <c r="K8446" i="1"/>
  <c r="J8446" i="1"/>
  <c r="K8445" i="1"/>
  <c r="J8445" i="1"/>
  <c r="K8444" i="1"/>
  <c r="J8444" i="1"/>
  <c r="K8443" i="1"/>
  <c r="J8443" i="1"/>
  <c r="K8442" i="1"/>
  <c r="J8442" i="1"/>
  <c r="K8441" i="1"/>
  <c r="J8441" i="1"/>
  <c r="K8440" i="1"/>
  <c r="J8440" i="1"/>
  <c r="K8439" i="1"/>
  <c r="J8439" i="1"/>
  <c r="K8438" i="1"/>
  <c r="J8438" i="1"/>
  <c r="K8437" i="1"/>
  <c r="J8437" i="1"/>
  <c r="K8436" i="1"/>
  <c r="J8436" i="1"/>
  <c r="K8435" i="1"/>
  <c r="J8435" i="1"/>
  <c r="K8434" i="1"/>
  <c r="J8434" i="1"/>
  <c r="K8433" i="1"/>
  <c r="J8433" i="1"/>
  <c r="K8432" i="1"/>
  <c r="J8432" i="1"/>
  <c r="K8431" i="1"/>
  <c r="J8431" i="1"/>
  <c r="K8430" i="1"/>
  <c r="J8430" i="1"/>
  <c r="K8429" i="1"/>
  <c r="J8429" i="1"/>
  <c r="K8428" i="1"/>
  <c r="J8428" i="1"/>
  <c r="K8427" i="1"/>
  <c r="J8427" i="1"/>
  <c r="K8426" i="1"/>
  <c r="J8426" i="1"/>
  <c r="K8425" i="1"/>
  <c r="J8425" i="1"/>
  <c r="K8424" i="1"/>
  <c r="J8424" i="1"/>
  <c r="K8423" i="1"/>
  <c r="J8423" i="1"/>
  <c r="K8422" i="1"/>
  <c r="J8422" i="1"/>
  <c r="K8421" i="1"/>
  <c r="J8421" i="1"/>
  <c r="K8420" i="1"/>
  <c r="J8420" i="1"/>
  <c r="K8419" i="1"/>
  <c r="J8419" i="1"/>
  <c r="K8418" i="1"/>
  <c r="J8418" i="1"/>
  <c r="K8417" i="1"/>
  <c r="J8417" i="1"/>
  <c r="K8416" i="1"/>
  <c r="J8416" i="1"/>
  <c r="K8415" i="1"/>
  <c r="J8415" i="1"/>
  <c r="K8414" i="1"/>
  <c r="J8414" i="1"/>
  <c r="K8413" i="1"/>
  <c r="J8413" i="1"/>
  <c r="K8412" i="1"/>
  <c r="J8412" i="1"/>
  <c r="K8411" i="1"/>
  <c r="J8411" i="1"/>
  <c r="K8410" i="1"/>
  <c r="J8410" i="1"/>
  <c r="K8409" i="1"/>
  <c r="J8409" i="1"/>
  <c r="K8408" i="1"/>
  <c r="J8408" i="1"/>
  <c r="K8407" i="1"/>
  <c r="J8407" i="1"/>
  <c r="K8406" i="1"/>
  <c r="J8406" i="1"/>
  <c r="K8405" i="1"/>
  <c r="J8405" i="1"/>
  <c r="K8404" i="1"/>
  <c r="J8404" i="1"/>
  <c r="K8403" i="1"/>
  <c r="J8403" i="1"/>
  <c r="K8402" i="1"/>
  <c r="J8402" i="1"/>
  <c r="K8401" i="1"/>
  <c r="J8401" i="1"/>
  <c r="K8400" i="1"/>
  <c r="J8400" i="1"/>
  <c r="K8399" i="1"/>
  <c r="J8399" i="1"/>
  <c r="K8398" i="1"/>
  <c r="J8398" i="1"/>
  <c r="K8397" i="1"/>
  <c r="J8397" i="1"/>
  <c r="K8396" i="1"/>
  <c r="J8396" i="1"/>
  <c r="K8395" i="1"/>
  <c r="J8395" i="1"/>
  <c r="K8394" i="1"/>
  <c r="J8394" i="1"/>
  <c r="K8393" i="1"/>
  <c r="J8393" i="1"/>
  <c r="K8392" i="1"/>
  <c r="J8392" i="1"/>
  <c r="K8391" i="1"/>
  <c r="J8391" i="1"/>
  <c r="K8390" i="1"/>
  <c r="J8390" i="1"/>
  <c r="K8389" i="1"/>
  <c r="J8389" i="1"/>
  <c r="K8388" i="1"/>
  <c r="J8388" i="1"/>
  <c r="K8387" i="1"/>
  <c r="J8387" i="1"/>
  <c r="K8386" i="1"/>
  <c r="J8386" i="1"/>
  <c r="K8385" i="1"/>
  <c r="J8385" i="1"/>
  <c r="K8384" i="1"/>
  <c r="J8384" i="1"/>
  <c r="K8383" i="1"/>
  <c r="J8383" i="1"/>
  <c r="K8382" i="1"/>
  <c r="J8382" i="1"/>
  <c r="K8381" i="1"/>
  <c r="J8381" i="1"/>
  <c r="K8380" i="1"/>
  <c r="J8380" i="1"/>
  <c r="K8379" i="1"/>
  <c r="J8379" i="1"/>
  <c r="K8378" i="1"/>
  <c r="J8378" i="1"/>
  <c r="K8377" i="1"/>
  <c r="J8377" i="1"/>
  <c r="K8376" i="1"/>
  <c r="J8376" i="1"/>
  <c r="K8375" i="1"/>
  <c r="J8375" i="1"/>
  <c r="K8374" i="1"/>
  <c r="J8374" i="1"/>
  <c r="K8373" i="1"/>
  <c r="J8373" i="1"/>
  <c r="K8372" i="1"/>
  <c r="J8372" i="1"/>
  <c r="K8371" i="1"/>
  <c r="J8371" i="1"/>
  <c r="K8370" i="1"/>
  <c r="J8370" i="1"/>
  <c r="K8369" i="1"/>
  <c r="J8369" i="1"/>
  <c r="K8368" i="1"/>
  <c r="J8368" i="1"/>
  <c r="K8367" i="1"/>
  <c r="J8367" i="1"/>
  <c r="K8366" i="1"/>
  <c r="J8366" i="1"/>
  <c r="K8365" i="1"/>
  <c r="J8365" i="1"/>
  <c r="K8364" i="1"/>
  <c r="J8364" i="1"/>
  <c r="K8363" i="1"/>
  <c r="J8363" i="1"/>
  <c r="K8362" i="1"/>
  <c r="J8362" i="1"/>
  <c r="K8361" i="1"/>
  <c r="J8361" i="1"/>
  <c r="K8360" i="1"/>
  <c r="J8360" i="1"/>
  <c r="K8359" i="1"/>
  <c r="J8359" i="1"/>
  <c r="K8358" i="1"/>
  <c r="J8358" i="1"/>
  <c r="K8357" i="1"/>
  <c r="J8357" i="1"/>
  <c r="K8356" i="1"/>
  <c r="J8356" i="1"/>
  <c r="K8355" i="1"/>
  <c r="J8355" i="1"/>
  <c r="K8354" i="1"/>
  <c r="J8354" i="1"/>
  <c r="K8353" i="1"/>
  <c r="J8353" i="1"/>
  <c r="K8352" i="1"/>
  <c r="J8352" i="1"/>
  <c r="K8351" i="1"/>
  <c r="J8351" i="1"/>
  <c r="K8350" i="1"/>
  <c r="J8350" i="1"/>
  <c r="K8349" i="1"/>
  <c r="J8349" i="1"/>
  <c r="K8348" i="1"/>
  <c r="J8348" i="1"/>
  <c r="K8347" i="1"/>
  <c r="J8347" i="1"/>
  <c r="K8346" i="1"/>
  <c r="J8346" i="1"/>
  <c r="K8345" i="1"/>
  <c r="J8345" i="1"/>
  <c r="K8344" i="1"/>
  <c r="J8344" i="1"/>
  <c r="K8343" i="1"/>
  <c r="J8343" i="1"/>
  <c r="K8342" i="1"/>
  <c r="J8342" i="1"/>
  <c r="K8341" i="1"/>
  <c r="J8341" i="1"/>
  <c r="K8340" i="1"/>
  <c r="J8340" i="1"/>
  <c r="K8339" i="1"/>
  <c r="J8339" i="1"/>
  <c r="K8338" i="1"/>
  <c r="J8338" i="1"/>
  <c r="K8337" i="1"/>
  <c r="J8337" i="1"/>
  <c r="K8336" i="1"/>
  <c r="J8336" i="1"/>
  <c r="K8335" i="1"/>
  <c r="J8335" i="1"/>
  <c r="K8334" i="1"/>
  <c r="J8334" i="1"/>
  <c r="K8333" i="1"/>
  <c r="J8333" i="1"/>
  <c r="K8332" i="1"/>
  <c r="J8332" i="1"/>
  <c r="K8331" i="1"/>
  <c r="J8331" i="1"/>
  <c r="K8330" i="1"/>
  <c r="J8330" i="1"/>
  <c r="K8329" i="1"/>
  <c r="J8329" i="1"/>
  <c r="K8328" i="1"/>
  <c r="J8328" i="1"/>
  <c r="K8327" i="1"/>
  <c r="J8327" i="1"/>
  <c r="K8326" i="1"/>
  <c r="J8326" i="1"/>
  <c r="K8325" i="1"/>
  <c r="J8325" i="1"/>
  <c r="K8324" i="1"/>
  <c r="J8324" i="1"/>
  <c r="K8323" i="1"/>
  <c r="J8323" i="1"/>
  <c r="K8322" i="1"/>
  <c r="J8322" i="1"/>
  <c r="K8321" i="1"/>
  <c r="J8321" i="1"/>
  <c r="K8320" i="1"/>
  <c r="J8320" i="1"/>
  <c r="K8319" i="1"/>
  <c r="J8319" i="1"/>
  <c r="K8318" i="1"/>
  <c r="J8318" i="1"/>
  <c r="K8317" i="1"/>
  <c r="J8317" i="1"/>
  <c r="K8316" i="1"/>
  <c r="J8316" i="1"/>
  <c r="K8315" i="1"/>
  <c r="J8315" i="1"/>
  <c r="K8314" i="1"/>
  <c r="J8314" i="1"/>
  <c r="K8313" i="1"/>
  <c r="J8313" i="1"/>
  <c r="K8312" i="1"/>
  <c r="J8312" i="1"/>
  <c r="K8311" i="1"/>
  <c r="J8311" i="1"/>
  <c r="K8310" i="1"/>
  <c r="J8310" i="1"/>
  <c r="K8309" i="1"/>
  <c r="J8309" i="1"/>
  <c r="K8308" i="1"/>
  <c r="J8308" i="1"/>
  <c r="K8307" i="1"/>
  <c r="J8307" i="1"/>
  <c r="K8306" i="1"/>
  <c r="J8306" i="1"/>
  <c r="K8305" i="1"/>
  <c r="J8305" i="1"/>
  <c r="K8304" i="1"/>
  <c r="J8304" i="1"/>
  <c r="K8303" i="1"/>
  <c r="J8303" i="1"/>
  <c r="K8302" i="1"/>
  <c r="J8302" i="1"/>
  <c r="K8301" i="1"/>
  <c r="J8301" i="1"/>
  <c r="K8300" i="1"/>
  <c r="J8300" i="1"/>
  <c r="K8299" i="1"/>
  <c r="J8299" i="1"/>
  <c r="K8298" i="1"/>
  <c r="J8298" i="1"/>
  <c r="K8297" i="1"/>
  <c r="J8297" i="1"/>
  <c r="K8296" i="1"/>
  <c r="J8296" i="1"/>
  <c r="K8295" i="1"/>
  <c r="J8295" i="1"/>
  <c r="K8294" i="1"/>
  <c r="J8294" i="1"/>
  <c r="K8293" i="1"/>
  <c r="J8293" i="1"/>
  <c r="K8292" i="1"/>
  <c r="J8292" i="1"/>
  <c r="K8291" i="1"/>
  <c r="J8291" i="1"/>
  <c r="K8290" i="1"/>
  <c r="J8290" i="1"/>
  <c r="K8289" i="1"/>
  <c r="J8289" i="1"/>
  <c r="K8288" i="1"/>
  <c r="J8288" i="1"/>
  <c r="K8287" i="1"/>
  <c r="J8287" i="1"/>
  <c r="K8286" i="1"/>
  <c r="J8286" i="1"/>
  <c r="K8285" i="1"/>
  <c r="J8285" i="1"/>
  <c r="K8284" i="1"/>
  <c r="J8284" i="1"/>
  <c r="K8283" i="1"/>
  <c r="J8283" i="1"/>
  <c r="K8282" i="1"/>
  <c r="J8282" i="1"/>
  <c r="K8281" i="1"/>
  <c r="J8281" i="1"/>
  <c r="K8280" i="1"/>
  <c r="J8280" i="1"/>
  <c r="K8279" i="1"/>
  <c r="J8279" i="1"/>
  <c r="K8278" i="1"/>
  <c r="J8278" i="1"/>
  <c r="K8277" i="1"/>
  <c r="J8277" i="1"/>
  <c r="K8276" i="1"/>
  <c r="J8276" i="1"/>
  <c r="K8275" i="1"/>
  <c r="J8275" i="1"/>
  <c r="K8274" i="1"/>
  <c r="J8274" i="1"/>
  <c r="K8273" i="1"/>
  <c r="J8273" i="1"/>
  <c r="K8272" i="1"/>
  <c r="J8272" i="1"/>
  <c r="K8271" i="1"/>
  <c r="J8271" i="1"/>
  <c r="K8270" i="1"/>
  <c r="J8270" i="1"/>
  <c r="K8269" i="1"/>
  <c r="J8269" i="1"/>
  <c r="K8268" i="1"/>
  <c r="J8268" i="1"/>
  <c r="K8267" i="1"/>
  <c r="J8267" i="1"/>
  <c r="K8266" i="1"/>
  <c r="J8266" i="1"/>
  <c r="K8265" i="1"/>
  <c r="J8265" i="1"/>
  <c r="K8264" i="1"/>
  <c r="J8264" i="1"/>
  <c r="K8263" i="1"/>
  <c r="J8263" i="1"/>
  <c r="K8262" i="1"/>
  <c r="J8262" i="1"/>
  <c r="K8261" i="1"/>
  <c r="J8261" i="1"/>
  <c r="K8260" i="1"/>
  <c r="J8260" i="1"/>
  <c r="K8259" i="1"/>
  <c r="J8259" i="1"/>
  <c r="K8258" i="1"/>
  <c r="J8258" i="1"/>
  <c r="K8257" i="1"/>
  <c r="J8257" i="1"/>
  <c r="K8256" i="1"/>
  <c r="J8256" i="1"/>
  <c r="K8255" i="1"/>
  <c r="J8255" i="1"/>
  <c r="K8254" i="1"/>
  <c r="J8254" i="1"/>
  <c r="K8253" i="1"/>
  <c r="J8253" i="1"/>
  <c r="K8252" i="1"/>
  <c r="J8252" i="1"/>
  <c r="K8251" i="1"/>
  <c r="J8251" i="1"/>
  <c r="K8250" i="1"/>
  <c r="J8250" i="1"/>
  <c r="K8249" i="1"/>
  <c r="J8249" i="1"/>
  <c r="K8248" i="1"/>
  <c r="J8248" i="1"/>
  <c r="K8247" i="1"/>
  <c r="J8247" i="1"/>
  <c r="K8246" i="1"/>
  <c r="J8246" i="1"/>
  <c r="K8245" i="1"/>
  <c r="J8245" i="1"/>
  <c r="K8244" i="1"/>
  <c r="J8244" i="1"/>
  <c r="K8243" i="1"/>
  <c r="J8243" i="1"/>
  <c r="K8242" i="1"/>
  <c r="J8242" i="1"/>
  <c r="K8241" i="1"/>
  <c r="J8241" i="1"/>
  <c r="K8240" i="1"/>
  <c r="J8240" i="1"/>
  <c r="K8239" i="1"/>
  <c r="J8239" i="1"/>
  <c r="K8238" i="1"/>
  <c r="J8238" i="1"/>
  <c r="K8237" i="1"/>
  <c r="J8237" i="1"/>
  <c r="K8236" i="1"/>
  <c r="J8236" i="1"/>
  <c r="K8235" i="1"/>
  <c r="J8235" i="1"/>
  <c r="K8234" i="1"/>
  <c r="J8234" i="1"/>
  <c r="K8233" i="1"/>
  <c r="J8233" i="1"/>
  <c r="K8232" i="1"/>
  <c r="J8232" i="1"/>
  <c r="K8231" i="1"/>
  <c r="J8231" i="1"/>
  <c r="K8230" i="1"/>
  <c r="J8230" i="1"/>
  <c r="K8229" i="1"/>
  <c r="J8229" i="1"/>
  <c r="K8228" i="1"/>
  <c r="J8228" i="1"/>
  <c r="K8227" i="1"/>
  <c r="J8227" i="1"/>
  <c r="K8226" i="1"/>
  <c r="J8226" i="1"/>
  <c r="K8225" i="1"/>
  <c r="J8225" i="1"/>
  <c r="K8224" i="1"/>
  <c r="J8224" i="1"/>
  <c r="K8223" i="1"/>
  <c r="J8223" i="1"/>
  <c r="K8222" i="1"/>
  <c r="J8222" i="1"/>
  <c r="K8221" i="1"/>
  <c r="J8221" i="1"/>
  <c r="K8220" i="1"/>
  <c r="J8220" i="1"/>
  <c r="K8219" i="1"/>
  <c r="J8219" i="1"/>
  <c r="K8218" i="1"/>
  <c r="J8218" i="1"/>
  <c r="K8217" i="1"/>
  <c r="J8217" i="1"/>
  <c r="K8216" i="1"/>
  <c r="J8216" i="1"/>
  <c r="K8215" i="1"/>
  <c r="J8215" i="1"/>
  <c r="K8214" i="1"/>
  <c r="J8214" i="1"/>
  <c r="K8213" i="1"/>
  <c r="J8213" i="1"/>
  <c r="K8212" i="1"/>
  <c r="J8212" i="1"/>
  <c r="K8211" i="1"/>
  <c r="J8211" i="1"/>
  <c r="K8210" i="1"/>
  <c r="J8210" i="1"/>
  <c r="K8209" i="1"/>
  <c r="J8209" i="1"/>
  <c r="K8208" i="1"/>
  <c r="J8208" i="1"/>
  <c r="K8207" i="1"/>
  <c r="J8207" i="1"/>
  <c r="K8206" i="1"/>
  <c r="J8206" i="1"/>
  <c r="K8205" i="1"/>
  <c r="J8205" i="1"/>
  <c r="K8204" i="1"/>
  <c r="J8204" i="1"/>
  <c r="K8203" i="1"/>
  <c r="J8203" i="1"/>
  <c r="K8202" i="1"/>
  <c r="J8202" i="1"/>
  <c r="K8201" i="1"/>
  <c r="J8201" i="1"/>
  <c r="K8200" i="1"/>
  <c r="J8200" i="1"/>
  <c r="K8199" i="1"/>
  <c r="J8199" i="1"/>
  <c r="K8198" i="1"/>
  <c r="J8198" i="1"/>
  <c r="K8197" i="1"/>
  <c r="J8197" i="1"/>
  <c r="K8196" i="1"/>
  <c r="J8196" i="1"/>
  <c r="K8195" i="1"/>
  <c r="J8195" i="1"/>
  <c r="K8194" i="1"/>
  <c r="J8194" i="1"/>
  <c r="K8193" i="1"/>
  <c r="J8193" i="1"/>
  <c r="K8192" i="1"/>
  <c r="J8192" i="1"/>
  <c r="K8191" i="1"/>
  <c r="J8191" i="1"/>
  <c r="K8190" i="1"/>
  <c r="J8190" i="1"/>
  <c r="K8189" i="1"/>
  <c r="J8189" i="1"/>
  <c r="K8188" i="1"/>
  <c r="J8188" i="1"/>
  <c r="K8187" i="1"/>
  <c r="J8187" i="1"/>
  <c r="K8186" i="1"/>
  <c r="J8186" i="1"/>
  <c r="K8185" i="1"/>
  <c r="J8185" i="1"/>
  <c r="K8184" i="1"/>
  <c r="J8184" i="1"/>
  <c r="K8183" i="1"/>
  <c r="J8183" i="1"/>
  <c r="K8182" i="1"/>
  <c r="J8182" i="1"/>
  <c r="K8181" i="1"/>
  <c r="J8181" i="1"/>
  <c r="K8180" i="1"/>
  <c r="J8180" i="1"/>
  <c r="K8179" i="1"/>
  <c r="J8179" i="1"/>
  <c r="K8178" i="1"/>
  <c r="J8178" i="1"/>
  <c r="K8177" i="1"/>
  <c r="J8177" i="1"/>
  <c r="K8176" i="1"/>
  <c r="J8176" i="1"/>
  <c r="K8175" i="1"/>
  <c r="J8175" i="1"/>
  <c r="K8174" i="1"/>
  <c r="J8174" i="1"/>
  <c r="K8173" i="1"/>
  <c r="J8173" i="1"/>
  <c r="K8172" i="1"/>
  <c r="J8172" i="1"/>
  <c r="K8171" i="1"/>
  <c r="J8171" i="1"/>
  <c r="K8170" i="1"/>
  <c r="J8170" i="1"/>
  <c r="K8169" i="1"/>
  <c r="J8169" i="1"/>
  <c r="K8168" i="1"/>
  <c r="J8168" i="1"/>
  <c r="K8167" i="1"/>
  <c r="J8167" i="1"/>
  <c r="K8166" i="1"/>
  <c r="J8166" i="1"/>
  <c r="K8165" i="1"/>
  <c r="J8165" i="1"/>
  <c r="K8164" i="1"/>
  <c r="J8164" i="1"/>
  <c r="K8163" i="1"/>
  <c r="J8163" i="1"/>
  <c r="K8162" i="1"/>
  <c r="J8162" i="1"/>
  <c r="K8161" i="1"/>
  <c r="J8161" i="1"/>
  <c r="K8160" i="1"/>
  <c r="J8160" i="1"/>
  <c r="K8159" i="1"/>
  <c r="J8159" i="1"/>
  <c r="K8158" i="1"/>
  <c r="J8158" i="1"/>
  <c r="K8157" i="1"/>
  <c r="J8157" i="1"/>
  <c r="K8156" i="1"/>
  <c r="J8156" i="1"/>
  <c r="K8155" i="1"/>
  <c r="J8155" i="1"/>
  <c r="K8154" i="1"/>
  <c r="J8154" i="1"/>
  <c r="K8153" i="1"/>
  <c r="J8153" i="1"/>
  <c r="K8152" i="1"/>
  <c r="J8152" i="1"/>
  <c r="K8151" i="1"/>
  <c r="J8151" i="1"/>
  <c r="K8150" i="1"/>
  <c r="J8150" i="1"/>
  <c r="K8149" i="1"/>
  <c r="J8149" i="1"/>
  <c r="K8148" i="1"/>
  <c r="J8148" i="1"/>
  <c r="K8147" i="1"/>
  <c r="J8147" i="1"/>
  <c r="K8146" i="1"/>
  <c r="J8146" i="1"/>
  <c r="K8145" i="1"/>
  <c r="J8145" i="1"/>
  <c r="K8144" i="1"/>
  <c r="J8144" i="1"/>
  <c r="K8143" i="1"/>
  <c r="J8143" i="1"/>
  <c r="K8142" i="1"/>
  <c r="J8142" i="1"/>
  <c r="K8141" i="1"/>
  <c r="J8141" i="1"/>
  <c r="K8140" i="1"/>
  <c r="J8140" i="1"/>
  <c r="K8139" i="1"/>
  <c r="J8139" i="1"/>
  <c r="K8138" i="1"/>
  <c r="J8138" i="1"/>
  <c r="K8137" i="1"/>
  <c r="J8137" i="1"/>
  <c r="K8136" i="1"/>
  <c r="J8136" i="1"/>
  <c r="K8135" i="1"/>
  <c r="J8135" i="1"/>
  <c r="K8134" i="1"/>
  <c r="J8134" i="1"/>
  <c r="K8133" i="1"/>
  <c r="J8133" i="1"/>
  <c r="K8132" i="1"/>
  <c r="J8132" i="1"/>
  <c r="K8131" i="1"/>
  <c r="J8131" i="1"/>
  <c r="K8130" i="1"/>
  <c r="J8130" i="1"/>
  <c r="K8129" i="1"/>
  <c r="J8129" i="1"/>
  <c r="K8128" i="1"/>
  <c r="J8128" i="1"/>
  <c r="K8127" i="1"/>
  <c r="J8127" i="1"/>
  <c r="K8126" i="1"/>
  <c r="J8126" i="1"/>
  <c r="K8125" i="1"/>
  <c r="J8125" i="1"/>
  <c r="K8124" i="1"/>
  <c r="J8124" i="1"/>
  <c r="K8123" i="1"/>
  <c r="J8123" i="1"/>
  <c r="K8122" i="1"/>
  <c r="J8122" i="1"/>
  <c r="K8121" i="1"/>
  <c r="J8121" i="1"/>
  <c r="K8120" i="1"/>
  <c r="J8120" i="1"/>
  <c r="K8119" i="1"/>
  <c r="J8119" i="1"/>
  <c r="K8118" i="1"/>
  <c r="J8118" i="1"/>
  <c r="K8117" i="1"/>
  <c r="J8117" i="1"/>
  <c r="K8116" i="1"/>
  <c r="J8116" i="1"/>
  <c r="K8115" i="1"/>
  <c r="J8115" i="1"/>
  <c r="K8114" i="1"/>
  <c r="J8114" i="1"/>
  <c r="K8113" i="1"/>
  <c r="J8113" i="1"/>
  <c r="K8112" i="1"/>
  <c r="J8112" i="1"/>
  <c r="K8111" i="1"/>
  <c r="J8111" i="1"/>
  <c r="K8110" i="1"/>
  <c r="J8110" i="1"/>
  <c r="K8109" i="1"/>
  <c r="J8109" i="1"/>
  <c r="K8108" i="1"/>
  <c r="J8108" i="1"/>
  <c r="K8107" i="1"/>
  <c r="J8107" i="1"/>
  <c r="K8106" i="1"/>
  <c r="J8106" i="1"/>
  <c r="K8105" i="1"/>
  <c r="J8105" i="1"/>
  <c r="K8104" i="1"/>
  <c r="J8104" i="1"/>
  <c r="K8103" i="1"/>
  <c r="J8103" i="1"/>
  <c r="K8102" i="1"/>
  <c r="J8102" i="1"/>
  <c r="K8101" i="1"/>
  <c r="J8101" i="1"/>
  <c r="K8100" i="1"/>
  <c r="J8100" i="1"/>
  <c r="K8099" i="1"/>
  <c r="J8099" i="1"/>
  <c r="K8098" i="1"/>
  <c r="J8098" i="1"/>
  <c r="K8097" i="1"/>
  <c r="J8097" i="1"/>
  <c r="K8096" i="1"/>
  <c r="J8096" i="1"/>
  <c r="K8095" i="1"/>
  <c r="J8095" i="1"/>
  <c r="K8094" i="1"/>
  <c r="J8094" i="1"/>
  <c r="K8093" i="1"/>
  <c r="J8093" i="1"/>
  <c r="K8092" i="1"/>
  <c r="J8092" i="1"/>
  <c r="K8091" i="1"/>
  <c r="J8091" i="1"/>
  <c r="K8090" i="1"/>
  <c r="J8090" i="1"/>
  <c r="K8089" i="1"/>
  <c r="J8089" i="1"/>
  <c r="K8088" i="1"/>
  <c r="J8088" i="1"/>
  <c r="K8087" i="1"/>
  <c r="J8087" i="1"/>
  <c r="K8086" i="1"/>
  <c r="J8086" i="1"/>
  <c r="K8085" i="1"/>
  <c r="J8085" i="1"/>
  <c r="K8084" i="1"/>
  <c r="J8084" i="1"/>
  <c r="K8083" i="1"/>
  <c r="J8083" i="1"/>
  <c r="K8082" i="1"/>
  <c r="J8082" i="1"/>
  <c r="K8081" i="1"/>
  <c r="J8081" i="1"/>
  <c r="K8080" i="1"/>
  <c r="J8080" i="1"/>
  <c r="K8079" i="1"/>
  <c r="J8079" i="1"/>
  <c r="K8078" i="1"/>
  <c r="J8078" i="1"/>
  <c r="K8077" i="1"/>
  <c r="J8077" i="1"/>
  <c r="K8076" i="1"/>
  <c r="J8076" i="1"/>
  <c r="K8075" i="1"/>
  <c r="J8075" i="1"/>
  <c r="K8074" i="1"/>
  <c r="J8074" i="1"/>
  <c r="K8073" i="1"/>
  <c r="J8073" i="1"/>
  <c r="K8072" i="1"/>
  <c r="J8072" i="1"/>
  <c r="K8071" i="1"/>
  <c r="J8071" i="1"/>
  <c r="K8070" i="1"/>
  <c r="J8070" i="1"/>
  <c r="K8069" i="1"/>
  <c r="J8069" i="1"/>
  <c r="K8068" i="1"/>
  <c r="J8068" i="1"/>
  <c r="K8067" i="1"/>
  <c r="J8067" i="1"/>
  <c r="K8066" i="1"/>
  <c r="J8066" i="1"/>
  <c r="K8065" i="1"/>
  <c r="J8065" i="1"/>
  <c r="K8064" i="1"/>
  <c r="J8064" i="1"/>
  <c r="K8063" i="1"/>
  <c r="J8063" i="1"/>
  <c r="K8062" i="1"/>
  <c r="J8062" i="1"/>
  <c r="K8061" i="1"/>
  <c r="J8061" i="1"/>
  <c r="K8060" i="1"/>
  <c r="J8060" i="1"/>
  <c r="K8059" i="1"/>
  <c r="J8059" i="1"/>
  <c r="K8058" i="1"/>
  <c r="J8058" i="1"/>
  <c r="K8057" i="1"/>
  <c r="J8057" i="1"/>
  <c r="K8056" i="1"/>
  <c r="J8056" i="1"/>
  <c r="K8055" i="1"/>
  <c r="J8055" i="1"/>
  <c r="K8054" i="1"/>
  <c r="J8054" i="1"/>
  <c r="K8053" i="1"/>
  <c r="J8053" i="1"/>
  <c r="K8052" i="1"/>
  <c r="J8052" i="1"/>
  <c r="K8051" i="1"/>
  <c r="J8051" i="1"/>
  <c r="K8050" i="1"/>
  <c r="J8050" i="1"/>
  <c r="K8049" i="1"/>
  <c r="J8049" i="1"/>
  <c r="K8048" i="1"/>
  <c r="J8048" i="1"/>
  <c r="K8047" i="1"/>
  <c r="J8047" i="1"/>
  <c r="K8046" i="1"/>
  <c r="J8046" i="1"/>
  <c r="K8045" i="1"/>
  <c r="J8045" i="1"/>
  <c r="K8044" i="1"/>
  <c r="J8044" i="1"/>
  <c r="K8043" i="1"/>
  <c r="J8043" i="1"/>
  <c r="K8042" i="1"/>
  <c r="J8042" i="1"/>
  <c r="K8041" i="1"/>
  <c r="J8041" i="1"/>
  <c r="K8040" i="1"/>
  <c r="J8040" i="1"/>
  <c r="K8039" i="1"/>
  <c r="J8039" i="1"/>
  <c r="K8038" i="1"/>
  <c r="J8038" i="1"/>
  <c r="K8037" i="1"/>
  <c r="J8037" i="1"/>
  <c r="K8036" i="1"/>
  <c r="J8036" i="1"/>
  <c r="K8035" i="1"/>
  <c r="J8035" i="1"/>
  <c r="K8034" i="1"/>
  <c r="J8034" i="1"/>
  <c r="K8033" i="1"/>
  <c r="J8033" i="1"/>
  <c r="K8032" i="1"/>
  <c r="J8032" i="1"/>
  <c r="K8031" i="1"/>
  <c r="J8031" i="1"/>
  <c r="K8030" i="1"/>
  <c r="J8030" i="1"/>
  <c r="K8029" i="1"/>
  <c r="J8029" i="1"/>
  <c r="K8028" i="1"/>
  <c r="J8028" i="1"/>
  <c r="K8027" i="1"/>
  <c r="J8027" i="1"/>
  <c r="K8026" i="1"/>
  <c r="J8026" i="1"/>
  <c r="K8025" i="1"/>
  <c r="J8025" i="1"/>
  <c r="K8024" i="1"/>
  <c r="J8024" i="1"/>
  <c r="K8023" i="1"/>
  <c r="J8023" i="1"/>
  <c r="K8022" i="1"/>
  <c r="J8022" i="1"/>
  <c r="K8021" i="1"/>
  <c r="J8021" i="1"/>
  <c r="K8020" i="1"/>
  <c r="J8020" i="1"/>
  <c r="K8019" i="1"/>
  <c r="J8019" i="1"/>
  <c r="K8018" i="1"/>
  <c r="J8018" i="1"/>
  <c r="K8017" i="1"/>
  <c r="J8017" i="1"/>
  <c r="K8016" i="1"/>
  <c r="J8016" i="1"/>
  <c r="K8015" i="1"/>
  <c r="J8015" i="1"/>
  <c r="K8014" i="1"/>
  <c r="J8014" i="1"/>
  <c r="K8013" i="1"/>
  <c r="J8013" i="1"/>
  <c r="K8012" i="1"/>
  <c r="J8012" i="1"/>
  <c r="K8011" i="1"/>
  <c r="J8011" i="1"/>
  <c r="K8010" i="1"/>
  <c r="J8010" i="1"/>
  <c r="K8009" i="1"/>
  <c r="J8009" i="1"/>
  <c r="K8008" i="1"/>
  <c r="J8008" i="1"/>
  <c r="K8007" i="1"/>
  <c r="J8007" i="1"/>
  <c r="K8006" i="1"/>
  <c r="J8006" i="1"/>
  <c r="K8005" i="1"/>
  <c r="J8005" i="1"/>
  <c r="K8004" i="1"/>
  <c r="J8004" i="1"/>
  <c r="K8003" i="1"/>
  <c r="J8003" i="1"/>
  <c r="K8002" i="1"/>
  <c r="J8002" i="1"/>
  <c r="K8001" i="1"/>
  <c r="J8001" i="1"/>
  <c r="K8000" i="1"/>
  <c r="J8000" i="1"/>
  <c r="K7999" i="1"/>
  <c r="J7999" i="1"/>
  <c r="K7998" i="1"/>
  <c r="J7998" i="1"/>
  <c r="K7997" i="1"/>
  <c r="J7997" i="1"/>
  <c r="K7996" i="1"/>
  <c r="J7996" i="1"/>
  <c r="K7995" i="1"/>
  <c r="J7995" i="1"/>
  <c r="K7994" i="1"/>
  <c r="J7994" i="1"/>
  <c r="K7993" i="1"/>
  <c r="J7993" i="1"/>
  <c r="K7992" i="1"/>
  <c r="J7992" i="1"/>
  <c r="K7991" i="1"/>
  <c r="J7991" i="1"/>
  <c r="K7990" i="1"/>
  <c r="J7990" i="1"/>
  <c r="K7989" i="1"/>
  <c r="J7989" i="1"/>
  <c r="K7988" i="1"/>
  <c r="J7988" i="1"/>
  <c r="K7987" i="1"/>
  <c r="J7987" i="1"/>
  <c r="K7986" i="1"/>
  <c r="J7986" i="1"/>
  <c r="K7985" i="1"/>
  <c r="J7985" i="1"/>
  <c r="K7984" i="1"/>
  <c r="J7984" i="1"/>
  <c r="K7983" i="1"/>
  <c r="J7983" i="1"/>
  <c r="K7982" i="1"/>
  <c r="J7982" i="1"/>
  <c r="K7981" i="1"/>
  <c r="J7981" i="1"/>
  <c r="K7980" i="1"/>
  <c r="J7980" i="1"/>
  <c r="K7979" i="1"/>
  <c r="J7979" i="1"/>
  <c r="K7978" i="1"/>
  <c r="J7978" i="1"/>
  <c r="K7977" i="1"/>
  <c r="J7977" i="1"/>
  <c r="K7976" i="1"/>
  <c r="J7976" i="1"/>
  <c r="K7975" i="1"/>
  <c r="J7975" i="1"/>
  <c r="K7974" i="1"/>
  <c r="J7974" i="1"/>
  <c r="K7973" i="1"/>
  <c r="J7973" i="1"/>
  <c r="K7972" i="1"/>
  <c r="J7972" i="1"/>
  <c r="K7971" i="1"/>
  <c r="J7971" i="1"/>
  <c r="K7970" i="1"/>
  <c r="J7970" i="1"/>
  <c r="K7969" i="1"/>
  <c r="J7969" i="1"/>
  <c r="K7968" i="1"/>
  <c r="J7968" i="1"/>
  <c r="K7967" i="1"/>
  <c r="J7967" i="1"/>
  <c r="K7966" i="1"/>
  <c r="J7966" i="1"/>
  <c r="K7965" i="1"/>
  <c r="J7965" i="1"/>
  <c r="K7964" i="1"/>
  <c r="J7964" i="1"/>
  <c r="K7963" i="1"/>
  <c r="J7963" i="1"/>
  <c r="K7962" i="1"/>
  <c r="J7962" i="1"/>
  <c r="K7961" i="1"/>
  <c r="J7961" i="1"/>
  <c r="K7960" i="1"/>
  <c r="J7960" i="1"/>
  <c r="K7959" i="1"/>
  <c r="J7959" i="1"/>
  <c r="K7958" i="1"/>
  <c r="J7958" i="1"/>
  <c r="K7957" i="1"/>
  <c r="J7957" i="1"/>
  <c r="K7956" i="1"/>
  <c r="J7956" i="1"/>
  <c r="K7955" i="1"/>
  <c r="J7955" i="1"/>
  <c r="K7954" i="1"/>
  <c r="J7954" i="1"/>
  <c r="K7953" i="1"/>
  <c r="J7953" i="1"/>
  <c r="K7952" i="1"/>
  <c r="J7952" i="1"/>
  <c r="K7951" i="1"/>
  <c r="J7951" i="1"/>
  <c r="K7950" i="1"/>
  <c r="J7950" i="1"/>
  <c r="K7949" i="1"/>
  <c r="J7949" i="1"/>
  <c r="K7948" i="1"/>
  <c r="J7948" i="1"/>
  <c r="K7947" i="1"/>
  <c r="J7947" i="1"/>
  <c r="K7946" i="1"/>
  <c r="J7946" i="1"/>
  <c r="K7945" i="1"/>
  <c r="J7945" i="1"/>
  <c r="K7944" i="1"/>
  <c r="J7944" i="1"/>
  <c r="K7943" i="1"/>
  <c r="J7943" i="1"/>
  <c r="K7942" i="1"/>
  <c r="J7942" i="1"/>
  <c r="K7941" i="1"/>
  <c r="J7941" i="1"/>
  <c r="K7940" i="1"/>
  <c r="J7940" i="1"/>
  <c r="K7939" i="1"/>
  <c r="J7939" i="1"/>
  <c r="K7938" i="1"/>
  <c r="J7938" i="1"/>
  <c r="K7937" i="1"/>
  <c r="J7937" i="1"/>
  <c r="K7936" i="1"/>
  <c r="J7936" i="1"/>
  <c r="K7935" i="1"/>
  <c r="J7935" i="1"/>
  <c r="K7934" i="1"/>
  <c r="J7934" i="1"/>
  <c r="K7933" i="1"/>
  <c r="J7933" i="1"/>
  <c r="K7932" i="1"/>
  <c r="J7932" i="1"/>
  <c r="K7931" i="1"/>
  <c r="J7931" i="1"/>
  <c r="K7930" i="1"/>
  <c r="J7930" i="1"/>
  <c r="K7929" i="1"/>
  <c r="J7929" i="1"/>
  <c r="K7928" i="1"/>
  <c r="J7928" i="1"/>
  <c r="K7927" i="1"/>
  <c r="J7927" i="1"/>
  <c r="K7926" i="1"/>
  <c r="J7926" i="1"/>
  <c r="K7925" i="1"/>
  <c r="J7925" i="1"/>
  <c r="K7924" i="1"/>
  <c r="J7924" i="1"/>
  <c r="K7923" i="1"/>
  <c r="J7923" i="1"/>
  <c r="K7922" i="1"/>
  <c r="J7922" i="1"/>
  <c r="K7921" i="1"/>
  <c r="J7921" i="1"/>
  <c r="K7920" i="1"/>
  <c r="J7920" i="1"/>
  <c r="K7919" i="1"/>
  <c r="J7919" i="1"/>
  <c r="K7918" i="1"/>
  <c r="J7918" i="1"/>
  <c r="K7917" i="1"/>
  <c r="J7917" i="1"/>
  <c r="K7916" i="1"/>
  <c r="J7916" i="1"/>
  <c r="K7915" i="1"/>
  <c r="J7915" i="1"/>
  <c r="K7914" i="1"/>
  <c r="J7914" i="1"/>
  <c r="K7913" i="1"/>
  <c r="J7913" i="1"/>
  <c r="K7912" i="1"/>
  <c r="J7912" i="1"/>
  <c r="K7911" i="1"/>
  <c r="J7911" i="1"/>
  <c r="K7910" i="1"/>
  <c r="J7910" i="1"/>
  <c r="K7909" i="1"/>
  <c r="J7909" i="1"/>
  <c r="K7908" i="1"/>
  <c r="J7908" i="1"/>
  <c r="K7907" i="1"/>
  <c r="J7907" i="1"/>
  <c r="K7906" i="1"/>
  <c r="J7906" i="1"/>
  <c r="K7905" i="1"/>
  <c r="J7905" i="1"/>
  <c r="K7904" i="1"/>
  <c r="J7904" i="1"/>
  <c r="K7903" i="1"/>
  <c r="J7903" i="1"/>
  <c r="K7902" i="1"/>
  <c r="J7902" i="1"/>
  <c r="K7901" i="1"/>
  <c r="J7901" i="1"/>
  <c r="K7900" i="1"/>
  <c r="J7900" i="1"/>
  <c r="K7899" i="1"/>
  <c r="J7899" i="1"/>
  <c r="K7898" i="1"/>
  <c r="J7898" i="1"/>
  <c r="K7897" i="1"/>
  <c r="J7897" i="1"/>
  <c r="K7896" i="1"/>
  <c r="J7896" i="1"/>
  <c r="K7895" i="1"/>
  <c r="J7895" i="1"/>
  <c r="K7894" i="1"/>
  <c r="J7894" i="1"/>
  <c r="K7893" i="1"/>
  <c r="J7893" i="1"/>
  <c r="K7892" i="1"/>
  <c r="J7892" i="1"/>
  <c r="K7891" i="1"/>
  <c r="J7891" i="1"/>
  <c r="K7890" i="1"/>
  <c r="J7890" i="1"/>
  <c r="K7889" i="1"/>
  <c r="J7889" i="1"/>
  <c r="K7888" i="1"/>
  <c r="J7888" i="1"/>
  <c r="K7887" i="1"/>
  <c r="J7887" i="1"/>
  <c r="K7886" i="1"/>
  <c r="J7886" i="1"/>
  <c r="K7885" i="1"/>
  <c r="J7885" i="1"/>
  <c r="K7884" i="1"/>
  <c r="J7884" i="1"/>
  <c r="K7883" i="1"/>
  <c r="J7883" i="1"/>
  <c r="K7882" i="1"/>
  <c r="J7882" i="1"/>
  <c r="K7881" i="1"/>
  <c r="J7881" i="1"/>
  <c r="K7880" i="1"/>
  <c r="J7880" i="1"/>
  <c r="K7879" i="1"/>
  <c r="J7879" i="1"/>
  <c r="K7878" i="1"/>
  <c r="J7878" i="1"/>
  <c r="K7877" i="1"/>
  <c r="J7877" i="1"/>
  <c r="K7876" i="1"/>
  <c r="J7876" i="1"/>
  <c r="K7875" i="1"/>
  <c r="J7875" i="1"/>
  <c r="K7874" i="1"/>
  <c r="J7874" i="1"/>
  <c r="K7873" i="1"/>
  <c r="J7873" i="1"/>
  <c r="K7872" i="1"/>
  <c r="J7872" i="1"/>
  <c r="K7871" i="1"/>
  <c r="J7871" i="1"/>
  <c r="K7870" i="1"/>
  <c r="J7870" i="1"/>
  <c r="K7869" i="1"/>
  <c r="J7869" i="1"/>
  <c r="K7868" i="1"/>
  <c r="J7868" i="1"/>
  <c r="K7867" i="1"/>
  <c r="J7867" i="1"/>
  <c r="K7866" i="1"/>
  <c r="J7866" i="1"/>
  <c r="K7865" i="1"/>
  <c r="J7865" i="1"/>
  <c r="K7864" i="1"/>
  <c r="J7864" i="1"/>
  <c r="K7863" i="1"/>
  <c r="J7863" i="1"/>
  <c r="K7862" i="1"/>
  <c r="J7862" i="1"/>
  <c r="K7861" i="1"/>
  <c r="J7861" i="1"/>
  <c r="K7860" i="1"/>
  <c r="J7860" i="1"/>
  <c r="K7859" i="1"/>
  <c r="J7859" i="1"/>
  <c r="K7858" i="1"/>
  <c r="J7858" i="1"/>
  <c r="K7857" i="1"/>
  <c r="J7857" i="1"/>
  <c r="K7856" i="1"/>
  <c r="J7856" i="1"/>
  <c r="K7855" i="1"/>
  <c r="J7855" i="1"/>
  <c r="K7854" i="1"/>
  <c r="J7854" i="1"/>
  <c r="K7853" i="1"/>
  <c r="J7853" i="1"/>
  <c r="K7852" i="1"/>
  <c r="J7852" i="1"/>
  <c r="K7851" i="1"/>
  <c r="J7851" i="1"/>
  <c r="K7850" i="1"/>
  <c r="J7850" i="1"/>
  <c r="K7849" i="1"/>
  <c r="J7849" i="1"/>
  <c r="K7848" i="1"/>
  <c r="J7848" i="1"/>
  <c r="K7847" i="1"/>
  <c r="J7847" i="1"/>
  <c r="K7846" i="1"/>
  <c r="J7846" i="1"/>
  <c r="K7845" i="1"/>
  <c r="J7845" i="1"/>
  <c r="K7844" i="1"/>
  <c r="J7844" i="1"/>
  <c r="K7843" i="1"/>
  <c r="J7843" i="1"/>
  <c r="K7842" i="1"/>
  <c r="J7842" i="1"/>
  <c r="K7841" i="1"/>
  <c r="J7841" i="1"/>
  <c r="K7840" i="1"/>
  <c r="J7840" i="1"/>
  <c r="K7839" i="1"/>
  <c r="J7839" i="1"/>
  <c r="K7838" i="1"/>
  <c r="J7838" i="1"/>
  <c r="K7837" i="1"/>
  <c r="J7837" i="1"/>
  <c r="K7836" i="1"/>
  <c r="J7836" i="1"/>
  <c r="K7835" i="1"/>
  <c r="J7835" i="1"/>
  <c r="K7834" i="1"/>
  <c r="J7834" i="1"/>
  <c r="K7833" i="1"/>
  <c r="J7833" i="1"/>
  <c r="K7832" i="1"/>
  <c r="J7832" i="1"/>
  <c r="K7831" i="1"/>
  <c r="J7831" i="1"/>
  <c r="K7830" i="1"/>
  <c r="J7830" i="1"/>
  <c r="K7829" i="1"/>
  <c r="J7829" i="1"/>
  <c r="K7828" i="1"/>
  <c r="J7828" i="1"/>
  <c r="K7827" i="1"/>
  <c r="J7827" i="1"/>
  <c r="K7826" i="1"/>
  <c r="J7826" i="1"/>
  <c r="K7825" i="1"/>
  <c r="J7825" i="1"/>
  <c r="K7824" i="1"/>
  <c r="J7824" i="1"/>
  <c r="K7823" i="1"/>
  <c r="J7823" i="1"/>
  <c r="K7822" i="1"/>
  <c r="J7822" i="1"/>
  <c r="K7821" i="1"/>
  <c r="J7821" i="1"/>
  <c r="K7820" i="1"/>
  <c r="J7820" i="1"/>
  <c r="K7819" i="1"/>
  <c r="J7819" i="1"/>
  <c r="K7818" i="1"/>
  <c r="J7818" i="1"/>
  <c r="K7817" i="1"/>
  <c r="J7817" i="1"/>
  <c r="K7816" i="1"/>
  <c r="J7816" i="1"/>
  <c r="K7815" i="1"/>
  <c r="J7815" i="1"/>
  <c r="K7814" i="1"/>
  <c r="J7814" i="1"/>
  <c r="K7813" i="1"/>
  <c r="J7813" i="1"/>
  <c r="K7812" i="1"/>
  <c r="J7812" i="1"/>
  <c r="K7811" i="1"/>
  <c r="J7811" i="1"/>
  <c r="K7810" i="1"/>
  <c r="J7810" i="1"/>
  <c r="K7809" i="1"/>
  <c r="J7809" i="1"/>
  <c r="K7808" i="1"/>
  <c r="J7808" i="1"/>
  <c r="K7807" i="1"/>
  <c r="J7807" i="1"/>
  <c r="K7806" i="1"/>
  <c r="J7806" i="1"/>
  <c r="K7805" i="1"/>
  <c r="J7805" i="1"/>
  <c r="K7804" i="1"/>
  <c r="J7804" i="1"/>
  <c r="K7803" i="1"/>
  <c r="J7803" i="1"/>
  <c r="K7802" i="1"/>
  <c r="J7802" i="1"/>
  <c r="K7801" i="1"/>
  <c r="J7801" i="1"/>
  <c r="K7800" i="1"/>
  <c r="J7800" i="1"/>
  <c r="K7799" i="1"/>
  <c r="J7799" i="1"/>
  <c r="K7798" i="1"/>
  <c r="J7798" i="1"/>
  <c r="K7797" i="1"/>
  <c r="J7797" i="1"/>
  <c r="K7796" i="1"/>
  <c r="J7796" i="1"/>
  <c r="K7795" i="1"/>
  <c r="J7795" i="1"/>
  <c r="K7794" i="1"/>
  <c r="J7794" i="1"/>
  <c r="K7793" i="1"/>
  <c r="J7793" i="1"/>
  <c r="K7792" i="1"/>
  <c r="J7792" i="1"/>
  <c r="K7791" i="1"/>
  <c r="J7791" i="1"/>
  <c r="K7790" i="1"/>
  <c r="J7790" i="1"/>
  <c r="K7789" i="1"/>
  <c r="J7789" i="1"/>
  <c r="K7788" i="1"/>
  <c r="J7788" i="1"/>
  <c r="K7787" i="1"/>
  <c r="J7787" i="1"/>
  <c r="K7786" i="1"/>
  <c r="J7786" i="1"/>
  <c r="K7785" i="1"/>
  <c r="J7785" i="1"/>
  <c r="K7784" i="1"/>
  <c r="J7784" i="1"/>
  <c r="K7783" i="1"/>
  <c r="J7783" i="1"/>
  <c r="K7782" i="1"/>
  <c r="J7782" i="1"/>
  <c r="K7781" i="1"/>
  <c r="J7781" i="1"/>
  <c r="K7780" i="1"/>
  <c r="J7780" i="1"/>
  <c r="K7779" i="1"/>
  <c r="J7779" i="1"/>
  <c r="K7778" i="1"/>
  <c r="J7778" i="1"/>
  <c r="K7777" i="1"/>
  <c r="J7777" i="1"/>
  <c r="K7776" i="1"/>
  <c r="J7776" i="1"/>
  <c r="K7775" i="1"/>
  <c r="J7775" i="1"/>
  <c r="K7774" i="1"/>
  <c r="J7774" i="1"/>
  <c r="K7773" i="1"/>
  <c r="J7773" i="1"/>
  <c r="K7772" i="1"/>
  <c r="J7772" i="1"/>
  <c r="K7771" i="1"/>
  <c r="J7771" i="1"/>
  <c r="K7770" i="1"/>
  <c r="J7770" i="1"/>
  <c r="K7769" i="1"/>
  <c r="J7769" i="1"/>
  <c r="K7768" i="1"/>
  <c r="J7768" i="1"/>
  <c r="K7767" i="1"/>
  <c r="J7767" i="1"/>
  <c r="K7766" i="1"/>
  <c r="J7766" i="1"/>
  <c r="K7765" i="1"/>
  <c r="J7765" i="1"/>
  <c r="K7764" i="1"/>
  <c r="J7764" i="1"/>
  <c r="K7763" i="1"/>
  <c r="J7763" i="1"/>
  <c r="K7762" i="1"/>
  <c r="J7762" i="1"/>
  <c r="K7761" i="1"/>
  <c r="J7761" i="1"/>
  <c r="K7760" i="1"/>
  <c r="J7760" i="1"/>
  <c r="K7759" i="1"/>
  <c r="J7759" i="1"/>
  <c r="K7758" i="1"/>
  <c r="J7758" i="1"/>
  <c r="K7757" i="1"/>
  <c r="J7757" i="1"/>
  <c r="K7756" i="1"/>
  <c r="J7756" i="1"/>
  <c r="K7755" i="1"/>
  <c r="J7755" i="1"/>
  <c r="K7754" i="1"/>
  <c r="J7754" i="1"/>
  <c r="K7753" i="1"/>
  <c r="J7753" i="1"/>
  <c r="K7752" i="1"/>
  <c r="J7752" i="1"/>
  <c r="K7751" i="1"/>
  <c r="J7751" i="1"/>
  <c r="K7750" i="1"/>
  <c r="J7750" i="1"/>
  <c r="K7749" i="1"/>
  <c r="J7749" i="1"/>
  <c r="K7748" i="1"/>
  <c r="J7748" i="1"/>
  <c r="K7747" i="1"/>
  <c r="J7747" i="1"/>
  <c r="K7746" i="1"/>
  <c r="J7746" i="1"/>
  <c r="K7745" i="1"/>
  <c r="J7745" i="1"/>
  <c r="K7744" i="1"/>
  <c r="J7744" i="1"/>
  <c r="K7743" i="1"/>
  <c r="J7743" i="1"/>
  <c r="K7742" i="1"/>
  <c r="J7742" i="1"/>
  <c r="K7741" i="1"/>
  <c r="J7741" i="1"/>
  <c r="K7740" i="1"/>
  <c r="J7740" i="1"/>
  <c r="K7739" i="1"/>
  <c r="J7739" i="1"/>
  <c r="K7738" i="1"/>
  <c r="J7738" i="1"/>
  <c r="K7737" i="1"/>
  <c r="J7737" i="1"/>
  <c r="K7736" i="1"/>
  <c r="J7736" i="1"/>
  <c r="K7735" i="1"/>
  <c r="J7735" i="1"/>
  <c r="K7734" i="1"/>
  <c r="J7734" i="1"/>
  <c r="K7733" i="1"/>
  <c r="J7733" i="1"/>
  <c r="K7732" i="1"/>
  <c r="J7732" i="1"/>
  <c r="K7731" i="1"/>
  <c r="J7731" i="1"/>
  <c r="K7730" i="1"/>
  <c r="J7730" i="1"/>
  <c r="K7729" i="1"/>
  <c r="J7729" i="1"/>
  <c r="K7728" i="1"/>
  <c r="J7728" i="1"/>
  <c r="K7727" i="1"/>
  <c r="J7727" i="1"/>
  <c r="K7726" i="1"/>
  <c r="J7726" i="1"/>
  <c r="K7725" i="1"/>
  <c r="J7725" i="1"/>
  <c r="K7724" i="1"/>
  <c r="J7724" i="1"/>
  <c r="K7723" i="1"/>
  <c r="J7723" i="1"/>
  <c r="K7722" i="1"/>
  <c r="J7722" i="1"/>
  <c r="K7721" i="1"/>
  <c r="J7721" i="1"/>
  <c r="K7720" i="1"/>
  <c r="J7720" i="1"/>
  <c r="K7719" i="1"/>
  <c r="J7719" i="1"/>
  <c r="K7718" i="1"/>
  <c r="J7718" i="1"/>
  <c r="K7717" i="1"/>
  <c r="J7717" i="1"/>
  <c r="K7716" i="1"/>
  <c r="J7716" i="1"/>
  <c r="K7715" i="1"/>
  <c r="J7715" i="1"/>
  <c r="K7714" i="1"/>
  <c r="J7714" i="1"/>
  <c r="K7713" i="1"/>
  <c r="J7713" i="1"/>
  <c r="K7712" i="1"/>
  <c r="J7712" i="1"/>
  <c r="K7711" i="1"/>
  <c r="J7711" i="1"/>
  <c r="K7710" i="1"/>
  <c r="J7710" i="1"/>
  <c r="K7709" i="1"/>
  <c r="J7709" i="1"/>
  <c r="K7708" i="1"/>
  <c r="J7708" i="1"/>
  <c r="K7707" i="1"/>
  <c r="J7707" i="1"/>
  <c r="K7706" i="1"/>
  <c r="J7706" i="1"/>
  <c r="K7705" i="1"/>
  <c r="J7705" i="1"/>
  <c r="K7704" i="1"/>
  <c r="J7704" i="1"/>
  <c r="K7703" i="1"/>
  <c r="J7703" i="1"/>
  <c r="K7702" i="1"/>
  <c r="J7702" i="1"/>
  <c r="K7701" i="1"/>
  <c r="J7701" i="1"/>
  <c r="K7700" i="1"/>
  <c r="J7700" i="1"/>
  <c r="K7699" i="1"/>
  <c r="J7699" i="1"/>
  <c r="K7698" i="1"/>
  <c r="J7698" i="1"/>
  <c r="K7697" i="1"/>
  <c r="J7697" i="1"/>
  <c r="K7696" i="1"/>
  <c r="J7696" i="1"/>
  <c r="K7695" i="1"/>
  <c r="J7695" i="1"/>
  <c r="K7694" i="1"/>
  <c r="J7694" i="1"/>
  <c r="K7693" i="1"/>
  <c r="J7693" i="1"/>
  <c r="K7692" i="1"/>
  <c r="J7692" i="1"/>
  <c r="K7691" i="1"/>
  <c r="J7691" i="1"/>
  <c r="K7690" i="1"/>
  <c r="J7690" i="1"/>
  <c r="K7689" i="1"/>
  <c r="J7689" i="1"/>
  <c r="K7688" i="1"/>
  <c r="J7688" i="1"/>
  <c r="K7687" i="1"/>
  <c r="J7687" i="1"/>
  <c r="K7686" i="1"/>
  <c r="J7686" i="1"/>
  <c r="K7685" i="1"/>
  <c r="J7685" i="1"/>
  <c r="K7684" i="1"/>
  <c r="J7684" i="1"/>
  <c r="K7683" i="1"/>
  <c r="J7683" i="1"/>
  <c r="K7682" i="1"/>
  <c r="J7682" i="1"/>
  <c r="K7681" i="1"/>
  <c r="J7681" i="1"/>
  <c r="K7680" i="1"/>
  <c r="J7680" i="1"/>
  <c r="K7679" i="1"/>
  <c r="J7679" i="1"/>
  <c r="K7678" i="1"/>
  <c r="J7678" i="1"/>
  <c r="K7677" i="1"/>
  <c r="J7677" i="1"/>
  <c r="K7676" i="1"/>
  <c r="J7676" i="1"/>
  <c r="K7675" i="1"/>
  <c r="J7675" i="1"/>
  <c r="K7674" i="1"/>
  <c r="J7674" i="1"/>
  <c r="K7673" i="1"/>
  <c r="J7673" i="1"/>
  <c r="K7672" i="1"/>
  <c r="J7672" i="1"/>
  <c r="K7671" i="1"/>
  <c r="J7671" i="1"/>
  <c r="K7670" i="1"/>
  <c r="J7670" i="1"/>
  <c r="K7669" i="1"/>
  <c r="J7669" i="1"/>
  <c r="K7668" i="1"/>
  <c r="J7668" i="1"/>
  <c r="K7667" i="1"/>
  <c r="J7667" i="1"/>
  <c r="K7666" i="1"/>
  <c r="J7666" i="1"/>
  <c r="K7665" i="1"/>
  <c r="J7665" i="1"/>
  <c r="K7664" i="1"/>
  <c r="J7664" i="1"/>
  <c r="K7663" i="1"/>
  <c r="J7663" i="1"/>
  <c r="K7662" i="1"/>
  <c r="J7662" i="1"/>
  <c r="K7661" i="1"/>
  <c r="J7661" i="1"/>
  <c r="K7660" i="1"/>
  <c r="J7660" i="1"/>
  <c r="K7659" i="1"/>
  <c r="J7659" i="1"/>
  <c r="K7658" i="1"/>
  <c r="J7658" i="1"/>
  <c r="K7657" i="1"/>
  <c r="J7657" i="1"/>
  <c r="K7656" i="1"/>
  <c r="J7656" i="1"/>
  <c r="K7655" i="1"/>
  <c r="J7655" i="1"/>
  <c r="K7654" i="1"/>
  <c r="J7654" i="1"/>
  <c r="K7653" i="1"/>
  <c r="J7653" i="1"/>
  <c r="K7652" i="1"/>
  <c r="J7652" i="1"/>
  <c r="K7651" i="1"/>
  <c r="J7651" i="1"/>
  <c r="K7650" i="1"/>
  <c r="J7650" i="1"/>
  <c r="K7649" i="1"/>
  <c r="J7649" i="1"/>
  <c r="K7648" i="1"/>
  <c r="J7648" i="1"/>
  <c r="K7647" i="1"/>
  <c r="J7647" i="1"/>
  <c r="K7646" i="1"/>
  <c r="J7646" i="1"/>
  <c r="K7645" i="1"/>
  <c r="J7645" i="1"/>
  <c r="K7644" i="1"/>
  <c r="J7644" i="1"/>
  <c r="K7643" i="1"/>
  <c r="J7643" i="1"/>
  <c r="K7642" i="1"/>
  <c r="J7642" i="1"/>
  <c r="K7641" i="1"/>
  <c r="J7641" i="1"/>
  <c r="K7640" i="1"/>
  <c r="J7640" i="1"/>
  <c r="K7639" i="1"/>
  <c r="J7639" i="1"/>
  <c r="K7638" i="1"/>
  <c r="J7638" i="1"/>
  <c r="K7637" i="1"/>
  <c r="J7637" i="1"/>
  <c r="K7636" i="1"/>
  <c r="J7636" i="1"/>
  <c r="K7635" i="1"/>
  <c r="J7635" i="1"/>
  <c r="K7634" i="1"/>
  <c r="J7634" i="1"/>
  <c r="K7633" i="1"/>
  <c r="J7633" i="1"/>
  <c r="K7632" i="1"/>
  <c r="J7632" i="1"/>
  <c r="K7631" i="1"/>
  <c r="J7631" i="1"/>
  <c r="K7630" i="1"/>
  <c r="J7630" i="1"/>
  <c r="K7629" i="1"/>
  <c r="J7629" i="1"/>
  <c r="K7628" i="1"/>
  <c r="J7628" i="1"/>
  <c r="K7627" i="1"/>
  <c r="J7627" i="1"/>
  <c r="K7626" i="1"/>
  <c r="J7626" i="1"/>
  <c r="K7625" i="1"/>
  <c r="J7625" i="1"/>
  <c r="K7624" i="1"/>
  <c r="J7624" i="1"/>
  <c r="K7623" i="1"/>
  <c r="J7623" i="1"/>
  <c r="K7622" i="1"/>
  <c r="J7622" i="1"/>
  <c r="K7621" i="1"/>
  <c r="J7621" i="1"/>
  <c r="K7620" i="1"/>
  <c r="J7620" i="1"/>
  <c r="K7619" i="1"/>
  <c r="J7619" i="1"/>
  <c r="K7618" i="1"/>
  <c r="J7618" i="1"/>
  <c r="K7617" i="1"/>
  <c r="J7617" i="1"/>
  <c r="K7616" i="1"/>
  <c r="J7616" i="1"/>
  <c r="K7615" i="1"/>
  <c r="J7615" i="1"/>
  <c r="K7614" i="1"/>
  <c r="J7614" i="1"/>
  <c r="K7613" i="1"/>
  <c r="J7613" i="1"/>
  <c r="K7612" i="1"/>
  <c r="J7612" i="1"/>
  <c r="K7611" i="1"/>
  <c r="J7611" i="1"/>
  <c r="K7610" i="1"/>
  <c r="J7610" i="1"/>
  <c r="K7609" i="1"/>
  <c r="J7609" i="1"/>
  <c r="K7608" i="1"/>
  <c r="J7608" i="1"/>
  <c r="K7607" i="1"/>
  <c r="J7607" i="1"/>
  <c r="K7606" i="1"/>
  <c r="J7606" i="1"/>
  <c r="K7605" i="1"/>
  <c r="J7605" i="1"/>
  <c r="K7604" i="1"/>
  <c r="J7604" i="1"/>
  <c r="K7603" i="1"/>
  <c r="J7603" i="1"/>
  <c r="K7602" i="1"/>
  <c r="J7602" i="1"/>
  <c r="K7601" i="1"/>
  <c r="J7601" i="1"/>
  <c r="K7600" i="1"/>
  <c r="J7600" i="1"/>
  <c r="K7599" i="1"/>
  <c r="J7599" i="1"/>
  <c r="K7598" i="1"/>
  <c r="J7598" i="1"/>
  <c r="K7597" i="1"/>
  <c r="J7597" i="1"/>
  <c r="K7596" i="1"/>
  <c r="J7596" i="1"/>
  <c r="K7595" i="1"/>
  <c r="J7595" i="1"/>
  <c r="K7594" i="1"/>
  <c r="J7594" i="1"/>
  <c r="K7593" i="1"/>
  <c r="J7593" i="1"/>
  <c r="K7592" i="1"/>
  <c r="J7592" i="1"/>
  <c r="K7591" i="1"/>
  <c r="J7591" i="1"/>
  <c r="K7590" i="1"/>
  <c r="J7590" i="1"/>
  <c r="K7589" i="1"/>
  <c r="J7589" i="1"/>
  <c r="K7588" i="1"/>
  <c r="J7588" i="1"/>
  <c r="K7587" i="1"/>
  <c r="J7587" i="1"/>
  <c r="K7586" i="1"/>
  <c r="J7586" i="1"/>
  <c r="K7585" i="1"/>
  <c r="J7585" i="1"/>
  <c r="K7584" i="1"/>
  <c r="J7584" i="1"/>
  <c r="K7583" i="1"/>
  <c r="J7583" i="1"/>
  <c r="K7582" i="1"/>
  <c r="J7582" i="1"/>
  <c r="K7581" i="1"/>
  <c r="J7581" i="1"/>
  <c r="K7580" i="1"/>
  <c r="J7580" i="1"/>
  <c r="K7579" i="1"/>
  <c r="J7579" i="1"/>
  <c r="K7578" i="1"/>
  <c r="J7578" i="1"/>
  <c r="K7577" i="1"/>
  <c r="J7577" i="1"/>
  <c r="K7576" i="1"/>
  <c r="J7576" i="1"/>
  <c r="K7575" i="1"/>
  <c r="J7575" i="1"/>
  <c r="K7574" i="1"/>
  <c r="J7574" i="1"/>
  <c r="K7573" i="1"/>
  <c r="J7573" i="1"/>
  <c r="K7572" i="1"/>
  <c r="J7572" i="1"/>
  <c r="K7571" i="1"/>
  <c r="J7571" i="1"/>
  <c r="K7570" i="1"/>
  <c r="J7570" i="1"/>
  <c r="K7569" i="1"/>
  <c r="J7569" i="1"/>
  <c r="K7568" i="1"/>
  <c r="J7568" i="1"/>
  <c r="K7567" i="1"/>
  <c r="J7567" i="1"/>
  <c r="K7566" i="1"/>
  <c r="J7566" i="1"/>
  <c r="K7565" i="1"/>
  <c r="J7565" i="1"/>
  <c r="K7564" i="1"/>
  <c r="J7564" i="1"/>
  <c r="K7563" i="1"/>
  <c r="J7563" i="1"/>
  <c r="K7562" i="1"/>
  <c r="J7562" i="1"/>
  <c r="K7561" i="1"/>
  <c r="J7561" i="1"/>
  <c r="K7560" i="1"/>
  <c r="J7560" i="1"/>
  <c r="K7559" i="1"/>
  <c r="J7559" i="1"/>
  <c r="K7558" i="1"/>
  <c r="J7558" i="1"/>
  <c r="K7557" i="1"/>
  <c r="J7557" i="1"/>
  <c r="K7556" i="1"/>
  <c r="J7556" i="1"/>
  <c r="K7555" i="1"/>
  <c r="J7555" i="1"/>
  <c r="K7554" i="1"/>
  <c r="J7554" i="1"/>
  <c r="K7553" i="1"/>
  <c r="J7553" i="1"/>
  <c r="K7552" i="1"/>
  <c r="J7552" i="1"/>
  <c r="K7551" i="1"/>
  <c r="J7551" i="1"/>
  <c r="K7550" i="1"/>
  <c r="J7550" i="1"/>
  <c r="K7549" i="1"/>
  <c r="J7549" i="1"/>
  <c r="K7548" i="1"/>
  <c r="J7548" i="1"/>
  <c r="K7547" i="1"/>
  <c r="J7547" i="1"/>
  <c r="K7546" i="1"/>
  <c r="J7546" i="1"/>
  <c r="K7545" i="1"/>
  <c r="J7545" i="1"/>
  <c r="K7544" i="1"/>
  <c r="J7544" i="1"/>
  <c r="K7543" i="1"/>
  <c r="J7543" i="1"/>
  <c r="K7542" i="1"/>
  <c r="J7542" i="1"/>
  <c r="K7541" i="1"/>
  <c r="J7541" i="1"/>
  <c r="K7540" i="1"/>
  <c r="J7540" i="1"/>
  <c r="K7539" i="1"/>
  <c r="J7539" i="1"/>
  <c r="K7538" i="1"/>
  <c r="J7538" i="1"/>
  <c r="K7537" i="1"/>
  <c r="J7537" i="1"/>
  <c r="K7536" i="1"/>
  <c r="J7536" i="1"/>
  <c r="K7535" i="1"/>
  <c r="J7535" i="1"/>
  <c r="K7534" i="1"/>
  <c r="J7534" i="1"/>
  <c r="K7533" i="1"/>
  <c r="J7533" i="1"/>
  <c r="K7532" i="1"/>
  <c r="J7532" i="1"/>
  <c r="K7531" i="1"/>
  <c r="J7531" i="1"/>
  <c r="K7530" i="1"/>
  <c r="J7530" i="1"/>
  <c r="K7529" i="1"/>
  <c r="J7529" i="1"/>
  <c r="K7528" i="1"/>
  <c r="J7528" i="1"/>
  <c r="K7527" i="1"/>
  <c r="J7527" i="1"/>
  <c r="K7526" i="1"/>
  <c r="J7526" i="1"/>
  <c r="K7525" i="1"/>
  <c r="J7525" i="1"/>
  <c r="K7524" i="1"/>
  <c r="J7524" i="1"/>
  <c r="K7523" i="1"/>
  <c r="J7523" i="1"/>
  <c r="K7522" i="1"/>
  <c r="J7522" i="1"/>
  <c r="K7521" i="1"/>
  <c r="J7521" i="1"/>
  <c r="K7520" i="1"/>
  <c r="J7520" i="1"/>
  <c r="K7519" i="1"/>
  <c r="J7519" i="1"/>
  <c r="K7518" i="1"/>
  <c r="J7518" i="1"/>
  <c r="K7517" i="1"/>
  <c r="J7517" i="1"/>
  <c r="K7516" i="1"/>
  <c r="J7516" i="1"/>
  <c r="K7515" i="1"/>
  <c r="J7515" i="1"/>
  <c r="K7514" i="1"/>
  <c r="J7514" i="1"/>
  <c r="K7513" i="1"/>
  <c r="J7513" i="1"/>
  <c r="K7512" i="1"/>
  <c r="J7512" i="1"/>
  <c r="K7511" i="1"/>
  <c r="J7511" i="1"/>
  <c r="K7510" i="1"/>
  <c r="J7510" i="1"/>
  <c r="K7509" i="1"/>
  <c r="J7509" i="1"/>
  <c r="K7508" i="1"/>
  <c r="J7508" i="1"/>
  <c r="K7507" i="1"/>
  <c r="J7507" i="1"/>
  <c r="K7506" i="1"/>
  <c r="J7506" i="1"/>
  <c r="K7505" i="1"/>
  <c r="J7505" i="1"/>
  <c r="K7504" i="1"/>
  <c r="J7504" i="1"/>
  <c r="K7503" i="1"/>
  <c r="J7503" i="1"/>
  <c r="K7502" i="1"/>
  <c r="J7502" i="1"/>
  <c r="K7501" i="1"/>
  <c r="J7501" i="1"/>
  <c r="K7500" i="1"/>
  <c r="J7500" i="1"/>
  <c r="K7499" i="1"/>
  <c r="J7499" i="1"/>
  <c r="K7498" i="1"/>
  <c r="J7498" i="1"/>
  <c r="K7497" i="1"/>
  <c r="J7497" i="1"/>
  <c r="K7496" i="1"/>
  <c r="J7496" i="1"/>
  <c r="K7495" i="1"/>
  <c r="J7495" i="1"/>
  <c r="K7494" i="1"/>
  <c r="J7494" i="1"/>
  <c r="K7493" i="1"/>
  <c r="J7493" i="1"/>
  <c r="K7492" i="1"/>
  <c r="J7492" i="1"/>
  <c r="K7491" i="1"/>
  <c r="J7491" i="1"/>
  <c r="K7490" i="1"/>
  <c r="J7490" i="1"/>
  <c r="K7489" i="1"/>
  <c r="J7489" i="1"/>
  <c r="K7488" i="1"/>
  <c r="J7488" i="1"/>
  <c r="K7487" i="1"/>
  <c r="J7487" i="1"/>
  <c r="K7486" i="1"/>
  <c r="J7486" i="1"/>
  <c r="K7485" i="1"/>
  <c r="J7485" i="1"/>
  <c r="K7484" i="1"/>
  <c r="J7484" i="1"/>
  <c r="K7483" i="1"/>
  <c r="J7483" i="1"/>
  <c r="K7482" i="1"/>
  <c r="J7482" i="1"/>
  <c r="K7481" i="1"/>
  <c r="J7481" i="1"/>
  <c r="K7480" i="1"/>
  <c r="J7480" i="1"/>
  <c r="K7479" i="1"/>
  <c r="J7479" i="1"/>
  <c r="K7478" i="1"/>
  <c r="J7478" i="1"/>
  <c r="K7477" i="1"/>
  <c r="J7477" i="1"/>
  <c r="K7476" i="1"/>
  <c r="J7476" i="1"/>
  <c r="K7475" i="1"/>
  <c r="J7475" i="1"/>
  <c r="K7474" i="1"/>
  <c r="J7474" i="1"/>
  <c r="K7473" i="1"/>
  <c r="J7473" i="1"/>
  <c r="K7472" i="1"/>
  <c r="J7472" i="1"/>
  <c r="K7471" i="1"/>
  <c r="J7471" i="1"/>
  <c r="K7470" i="1"/>
  <c r="J7470" i="1"/>
  <c r="K7469" i="1"/>
  <c r="J7469" i="1"/>
  <c r="K7468" i="1"/>
  <c r="J7468" i="1"/>
  <c r="K7467" i="1"/>
  <c r="J7467" i="1"/>
  <c r="K7466" i="1"/>
  <c r="J7466" i="1"/>
  <c r="K7465" i="1"/>
  <c r="J7465" i="1"/>
  <c r="K7464" i="1"/>
  <c r="J7464" i="1"/>
  <c r="K7463" i="1"/>
  <c r="J7463" i="1"/>
  <c r="K7462" i="1"/>
  <c r="J7462" i="1"/>
  <c r="K7461" i="1"/>
  <c r="J7461" i="1"/>
  <c r="K7460" i="1"/>
  <c r="J7460" i="1"/>
  <c r="K7459" i="1"/>
  <c r="J7459" i="1"/>
  <c r="K7458" i="1"/>
  <c r="J7458" i="1"/>
  <c r="K7457" i="1"/>
  <c r="J7457" i="1"/>
  <c r="K7456" i="1"/>
  <c r="J7456" i="1"/>
  <c r="K7455" i="1"/>
  <c r="J7455" i="1"/>
  <c r="K7454" i="1"/>
  <c r="J7454" i="1"/>
  <c r="K7453" i="1"/>
  <c r="J7453" i="1"/>
  <c r="K7452" i="1"/>
  <c r="J7452" i="1"/>
  <c r="K7451" i="1"/>
  <c r="J7451" i="1"/>
  <c r="K7450" i="1"/>
  <c r="J7450" i="1"/>
  <c r="K7449" i="1"/>
  <c r="J7449" i="1"/>
  <c r="K7448" i="1"/>
  <c r="J7448" i="1"/>
  <c r="K7447" i="1"/>
  <c r="J7447" i="1"/>
  <c r="K7446" i="1"/>
  <c r="J7446" i="1"/>
  <c r="K7445" i="1"/>
  <c r="J7445" i="1"/>
  <c r="K7444" i="1"/>
  <c r="J7444" i="1"/>
  <c r="K7443" i="1"/>
  <c r="J7443" i="1"/>
  <c r="K7442" i="1"/>
  <c r="J7442" i="1"/>
  <c r="K7441" i="1"/>
  <c r="J7441" i="1"/>
  <c r="K7440" i="1"/>
  <c r="J7440" i="1"/>
  <c r="K7439" i="1"/>
  <c r="J7439" i="1"/>
  <c r="K7438" i="1"/>
  <c r="J7438" i="1"/>
  <c r="K7437" i="1"/>
  <c r="J7437" i="1"/>
  <c r="K7436" i="1"/>
  <c r="J7436" i="1"/>
  <c r="K7435" i="1"/>
  <c r="J7435" i="1"/>
  <c r="K7434" i="1"/>
  <c r="J7434" i="1"/>
  <c r="K7433" i="1"/>
  <c r="J7433" i="1"/>
  <c r="K7432" i="1"/>
  <c r="J7432" i="1"/>
  <c r="K7431" i="1"/>
  <c r="J7431" i="1"/>
  <c r="K7430" i="1"/>
  <c r="J7430" i="1"/>
  <c r="K7429" i="1"/>
  <c r="J7429" i="1"/>
  <c r="K7428" i="1"/>
  <c r="J7428" i="1"/>
  <c r="K7427" i="1"/>
  <c r="J7427" i="1"/>
  <c r="K7426" i="1"/>
  <c r="J7426" i="1"/>
  <c r="K7425" i="1"/>
  <c r="J7425" i="1"/>
  <c r="K7424" i="1"/>
  <c r="J7424" i="1"/>
  <c r="K7423" i="1"/>
  <c r="J7423" i="1"/>
  <c r="K7422" i="1"/>
  <c r="J7422" i="1"/>
  <c r="K7421" i="1"/>
  <c r="J7421" i="1"/>
  <c r="K7420" i="1"/>
  <c r="J7420" i="1"/>
  <c r="K7419" i="1"/>
  <c r="J7419" i="1"/>
  <c r="K7418" i="1"/>
  <c r="J7418" i="1"/>
  <c r="K7417" i="1"/>
  <c r="J7417" i="1"/>
  <c r="K7416" i="1"/>
  <c r="J7416" i="1"/>
  <c r="K7415" i="1"/>
  <c r="J7415" i="1"/>
  <c r="K7414" i="1"/>
  <c r="J7414" i="1"/>
  <c r="K7413" i="1"/>
  <c r="J7413" i="1"/>
  <c r="K7412" i="1"/>
  <c r="J7412" i="1"/>
  <c r="K7411" i="1"/>
  <c r="J7411" i="1"/>
  <c r="K7410" i="1"/>
  <c r="J7410" i="1"/>
  <c r="K7409" i="1"/>
  <c r="J7409" i="1"/>
  <c r="K7408" i="1"/>
  <c r="J7408" i="1"/>
  <c r="K7407" i="1"/>
  <c r="J7407" i="1"/>
  <c r="K7406" i="1"/>
  <c r="J7406" i="1"/>
  <c r="K7405" i="1"/>
  <c r="J7405" i="1"/>
  <c r="K7404" i="1"/>
  <c r="J7404" i="1"/>
  <c r="K7403" i="1"/>
  <c r="J7403" i="1"/>
  <c r="K7402" i="1"/>
  <c r="J7402" i="1"/>
  <c r="K7401" i="1"/>
  <c r="J7401" i="1"/>
  <c r="K7400" i="1"/>
  <c r="J7400" i="1"/>
  <c r="K7399" i="1"/>
  <c r="J7399" i="1"/>
  <c r="K7398" i="1"/>
  <c r="J7398" i="1"/>
  <c r="K7397" i="1"/>
  <c r="J7397" i="1"/>
  <c r="K7396" i="1"/>
  <c r="J7396" i="1"/>
  <c r="K7395" i="1"/>
  <c r="J7395" i="1"/>
  <c r="K7394" i="1"/>
  <c r="J7394" i="1"/>
  <c r="K7393" i="1"/>
  <c r="J7393" i="1"/>
  <c r="K7392" i="1"/>
  <c r="J7392" i="1"/>
  <c r="K7391" i="1"/>
  <c r="J7391" i="1"/>
  <c r="K7390" i="1"/>
  <c r="J7390" i="1"/>
  <c r="K7389" i="1"/>
  <c r="J7389" i="1"/>
  <c r="K7388" i="1"/>
  <c r="J7388" i="1"/>
  <c r="K7387" i="1"/>
  <c r="J7387" i="1"/>
  <c r="K7386" i="1"/>
  <c r="J7386" i="1"/>
  <c r="K7385" i="1"/>
  <c r="J7385" i="1"/>
  <c r="K7384" i="1"/>
  <c r="J7384" i="1"/>
  <c r="K7383" i="1"/>
  <c r="J7383" i="1"/>
  <c r="K7382" i="1"/>
  <c r="J7382" i="1"/>
  <c r="K7381" i="1"/>
  <c r="J7381" i="1"/>
  <c r="K7380" i="1"/>
  <c r="J7380" i="1"/>
  <c r="K7379" i="1"/>
  <c r="J7379" i="1"/>
  <c r="K7378" i="1"/>
  <c r="J7378" i="1"/>
  <c r="K7377" i="1"/>
  <c r="J7377" i="1"/>
  <c r="K7376" i="1"/>
  <c r="J7376" i="1"/>
  <c r="K7375" i="1"/>
  <c r="J7375" i="1"/>
  <c r="K7374" i="1"/>
  <c r="J7374" i="1"/>
  <c r="K7373" i="1"/>
  <c r="J7373" i="1"/>
  <c r="K7372" i="1"/>
  <c r="J7372" i="1"/>
  <c r="K7371" i="1"/>
  <c r="J7371" i="1"/>
  <c r="K7370" i="1"/>
  <c r="J7370" i="1"/>
  <c r="K7369" i="1"/>
  <c r="J7369" i="1"/>
  <c r="K7368" i="1"/>
  <c r="J7368" i="1"/>
  <c r="K7367" i="1"/>
  <c r="J7367" i="1"/>
  <c r="K7366" i="1"/>
  <c r="J7366" i="1"/>
  <c r="K7365" i="1"/>
  <c r="J7365" i="1"/>
  <c r="K7364" i="1"/>
  <c r="J7364" i="1"/>
  <c r="K7363" i="1"/>
  <c r="J7363" i="1"/>
  <c r="K7362" i="1"/>
  <c r="J7362" i="1"/>
  <c r="K7361" i="1"/>
  <c r="J7361" i="1"/>
  <c r="K7360" i="1"/>
  <c r="J7360" i="1"/>
  <c r="K7359" i="1"/>
  <c r="J7359" i="1"/>
  <c r="K7358" i="1"/>
  <c r="J7358" i="1"/>
  <c r="K7357" i="1"/>
  <c r="J7357" i="1"/>
  <c r="K7356" i="1"/>
  <c r="J7356" i="1"/>
  <c r="K7355" i="1"/>
  <c r="J7355" i="1"/>
  <c r="K7354" i="1"/>
  <c r="J7354" i="1"/>
  <c r="K7353" i="1"/>
  <c r="J7353" i="1"/>
  <c r="K7352" i="1"/>
  <c r="J7352" i="1"/>
  <c r="K7351" i="1"/>
  <c r="J7351" i="1"/>
  <c r="K7350" i="1"/>
  <c r="J7350" i="1"/>
  <c r="K7349" i="1"/>
  <c r="J7349" i="1"/>
  <c r="K7348" i="1"/>
  <c r="J7348" i="1"/>
  <c r="K7347" i="1"/>
  <c r="J7347" i="1"/>
  <c r="K7346" i="1"/>
  <c r="J7346" i="1"/>
  <c r="K7345" i="1"/>
  <c r="J7345" i="1"/>
  <c r="K7344" i="1"/>
  <c r="J7344" i="1"/>
  <c r="K7343" i="1"/>
  <c r="J7343" i="1"/>
  <c r="K7342" i="1"/>
  <c r="J7342" i="1"/>
  <c r="K7341" i="1"/>
  <c r="J7341" i="1"/>
  <c r="K7340" i="1"/>
  <c r="J7340" i="1"/>
  <c r="K7339" i="1"/>
  <c r="J7339" i="1"/>
  <c r="K7338" i="1"/>
  <c r="J7338" i="1"/>
  <c r="K7337" i="1"/>
  <c r="J7337" i="1"/>
  <c r="K7336" i="1"/>
  <c r="J7336" i="1"/>
  <c r="K7335" i="1"/>
  <c r="J7335" i="1"/>
  <c r="K7334" i="1"/>
  <c r="J7334" i="1"/>
  <c r="K7333" i="1"/>
  <c r="J7333" i="1"/>
  <c r="K7332" i="1"/>
  <c r="J7332" i="1"/>
  <c r="K7331" i="1"/>
  <c r="J7331" i="1"/>
  <c r="K7330" i="1"/>
  <c r="J7330" i="1"/>
  <c r="K7329" i="1"/>
  <c r="J7329" i="1"/>
  <c r="K7328" i="1"/>
  <c r="J7328" i="1"/>
  <c r="K7327" i="1"/>
  <c r="J7327" i="1"/>
  <c r="K7326" i="1"/>
  <c r="J7326" i="1"/>
  <c r="K7325" i="1"/>
  <c r="J7325" i="1"/>
  <c r="K7324" i="1"/>
  <c r="J7324" i="1"/>
  <c r="K7323" i="1"/>
  <c r="J7323" i="1"/>
  <c r="K7322" i="1"/>
  <c r="J7322" i="1"/>
  <c r="K7321" i="1"/>
  <c r="J7321" i="1"/>
  <c r="K7320" i="1"/>
  <c r="J7320" i="1"/>
  <c r="K7319" i="1"/>
  <c r="J7319" i="1"/>
  <c r="K7318" i="1"/>
  <c r="J7318" i="1"/>
  <c r="K7317" i="1"/>
  <c r="J7317" i="1"/>
  <c r="K7316" i="1"/>
  <c r="J7316" i="1"/>
  <c r="K7315" i="1"/>
  <c r="J7315" i="1"/>
  <c r="K7314" i="1"/>
  <c r="J7314" i="1"/>
  <c r="K7313" i="1"/>
  <c r="J7313" i="1"/>
  <c r="K7312" i="1"/>
  <c r="J7312" i="1"/>
  <c r="K7311" i="1"/>
  <c r="J7311" i="1"/>
  <c r="K7310" i="1"/>
  <c r="J7310" i="1"/>
  <c r="K7309" i="1"/>
  <c r="J7309" i="1"/>
  <c r="K7308" i="1"/>
  <c r="J7308" i="1"/>
  <c r="K7307" i="1"/>
  <c r="J7307" i="1"/>
  <c r="K7306" i="1"/>
  <c r="J7306" i="1"/>
  <c r="K7305" i="1"/>
  <c r="J7305" i="1"/>
  <c r="K7304" i="1"/>
  <c r="J7304" i="1"/>
  <c r="K7303" i="1"/>
  <c r="J7303" i="1"/>
  <c r="K7302" i="1"/>
  <c r="J7302" i="1"/>
  <c r="K7301" i="1"/>
  <c r="J7301" i="1"/>
  <c r="K7300" i="1"/>
  <c r="J7300" i="1"/>
  <c r="K7299" i="1"/>
  <c r="J7299" i="1"/>
  <c r="K7298" i="1"/>
  <c r="J7298" i="1"/>
  <c r="K7297" i="1"/>
  <c r="J7297" i="1"/>
  <c r="K7296" i="1"/>
  <c r="J7296" i="1"/>
  <c r="K7295" i="1"/>
  <c r="J7295" i="1"/>
  <c r="K7294" i="1"/>
  <c r="J7294" i="1"/>
  <c r="K7293" i="1"/>
  <c r="J7293" i="1"/>
  <c r="K7292" i="1"/>
  <c r="J7292" i="1"/>
  <c r="K7291" i="1"/>
  <c r="J7291" i="1"/>
  <c r="K7290" i="1"/>
  <c r="J7290" i="1"/>
  <c r="K7289" i="1"/>
  <c r="J7289" i="1"/>
  <c r="K7288" i="1"/>
  <c r="J7288" i="1"/>
  <c r="K7287" i="1"/>
  <c r="J7287" i="1"/>
  <c r="K7286" i="1"/>
  <c r="J7286" i="1"/>
  <c r="K7285" i="1"/>
  <c r="J7285" i="1"/>
  <c r="K7284" i="1"/>
  <c r="J7284" i="1"/>
  <c r="K7283" i="1"/>
  <c r="J7283" i="1"/>
  <c r="K7282" i="1"/>
  <c r="J7282" i="1"/>
  <c r="K7281" i="1"/>
  <c r="J7281" i="1"/>
  <c r="K7280" i="1"/>
  <c r="J7280" i="1"/>
  <c r="K7279" i="1"/>
  <c r="J7279" i="1"/>
  <c r="K7278" i="1"/>
  <c r="J7278" i="1"/>
  <c r="K7277" i="1"/>
  <c r="J7277" i="1"/>
  <c r="K7276" i="1"/>
  <c r="J7276" i="1"/>
  <c r="K7275" i="1"/>
  <c r="J7275" i="1"/>
  <c r="K7274" i="1"/>
  <c r="J7274" i="1"/>
  <c r="K7273" i="1"/>
  <c r="J7273" i="1"/>
  <c r="K7272" i="1"/>
  <c r="J7272" i="1"/>
  <c r="K7271" i="1"/>
  <c r="J7271" i="1"/>
  <c r="K7270" i="1"/>
  <c r="J7270" i="1"/>
  <c r="K7269" i="1"/>
  <c r="J7269" i="1"/>
  <c r="K7268" i="1"/>
  <c r="J7268" i="1"/>
  <c r="K7267" i="1"/>
  <c r="J7267" i="1"/>
  <c r="K7266" i="1"/>
  <c r="J7266" i="1"/>
  <c r="K7265" i="1"/>
  <c r="J7265" i="1"/>
  <c r="K7264" i="1"/>
  <c r="J7264" i="1"/>
  <c r="K7263" i="1"/>
  <c r="J7263" i="1"/>
  <c r="K7262" i="1"/>
  <c r="J7262" i="1"/>
  <c r="K7261" i="1"/>
  <c r="J7261" i="1"/>
  <c r="K7260" i="1"/>
  <c r="J7260" i="1"/>
  <c r="K7259" i="1"/>
  <c r="J7259" i="1"/>
  <c r="K7258" i="1"/>
  <c r="J7258" i="1"/>
  <c r="K7257" i="1"/>
  <c r="J7257" i="1"/>
  <c r="K7256" i="1"/>
  <c r="J7256" i="1"/>
  <c r="K7255" i="1"/>
  <c r="J7255" i="1"/>
  <c r="K7254" i="1"/>
  <c r="J7254" i="1"/>
  <c r="K7253" i="1"/>
  <c r="J7253" i="1"/>
  <c r="K7252" i="1"/>
  <c r="J7252" i="1"/>
  <c r="K7251" i="1"/>
  <c r="J7251" i="1"/>
  <c r="K7250" i="1"/>
  <c r="J7250" i="1"/>
  <c r="K7249" i="1"/>
  <c r="J7249" i="1"/>
  <c r="K7248" i="1"/>
  <c r="J7248" i="1"/>
  <c r="K7247" i="1"/>
  <c r="J7247" i="1"/>
  <c r="K7246" i="1"/>
  <c r="J7246" i="1"/>
  <c r="K7245" i="1"/>
  <c r="J7245" i="1"/>
  <c r="K7244" i="1"/>
  <c r="J7244" i="1"/>
  <c r="K7243" i="1"/>
  <c r="J7243" i="1"/>
  <c r="K7242" i="1"/>
  <c r="J7242" i="1"/>
  <c r="K7241" i="1"/>
  <c r="J7241" i="1"/>
  <c r="K7240" i="1"/>
  <c r="J7240" i="1"/>
  <c r="K7239" i="1"/>
  <c r="J7239" i="1"/>
  <c r="K7238" i="1"/>
  <c r="J7238" i="1"/>
  <c r="K7237" i="1"/>
  <c r="J7237" i="1"/>
  <c r="K7236" i="1"/>
  <c r="J7236" i="1"/>
  <c r="K7235" i="1"/>
  <c r="J7235" i="1"/>
  <c r="K7234" i="1"/>
  <c r="J7234" i="1"/>
  <c r="K7233" i="1"/>
  <c r="J7233" i="1"/>
  <c r="K7232" i="1"/>
  <c r="J7232" i="1"/>
  <c r="K7231" i="1"/>
  <c r="J7231" i="1"/>
  <c r="K7230" i="1"/>
  <c r="J7230" i="1"/>
  <c r="K7229" i="1"/>
  <c r="J7229" i="1"/>
  <c r="K7228" i="1"/>
  <c r="J7228" i="1"/>
  <c r="K7227" i="1"/>
  <c r="J7227" i="1"/>
  <c r="K7226" i="1"/>
  <c r="J7226" i="1"/>
  <c r="K7225" i="1"/>
  <c r="J7225" i="1"/>
  <c r="K7224" i="1"/>
  <c r="J7224" i="1"/>
  <c r="K7223" i="1"/>
  <c r="J7223" i="1"/>
  <c r="K7222" i="1"/>
  <c r="J7222" i="1"/>
  <c r="K7221" i="1"/>
  <c r="J7221" i="1"/>
  <c r="K7220" i="1"/>
  <c r="J7220" i="1"/>
  <c r="K7219" i="1"/>
  <c r="J7219" i="1"/>
  <c r="K7218" i="1"/>
  <c r="J7218" i="1"/>
  <c r="K7217" i="1"/>
  <c r="J7217" i="1"/>
  <c r="K7216" i="1"/>
  <c r="J7216" i="1"/>
  <c r="K7215" i="1"/>
  <c r="J7215" i="1"/>
  <c r="K7214" i="1"/>
  <c r="J7214" i="1"/>
  <c r="K7213" i="1"/>
  <c r="J7213" i="1"/>
  <c r="K7212" i="1"/>
  <c r="J7212" i="1"/>
  <c r="K7211" i="1"/>
  <c r="J7211" i="1"/>
  <c r="K7210" i="1"/>
  <c r="J7210" i="1"/>
  <c r="K7209" i="1"/>
  <c r="J7209" i="1"/>
  <c r="K7208" i="1"/>
  <c r="J7208" i="1"/>
  <c r="K7207" i="1"/>
  <c r="J7207" i="1"/>
  <c r="K7206" i="1"/>
  <c r="J7206" i="1"/>
  <c r="K7205" i="1"/>
  <c r="J7205" i="1"/>
  <c r="K7204" i="1"/>
  <c r="J7204" i="1"/>
  <c r="K7203" i="1"/>
  <c r="J7203" i="1"/>
  <c r="K7202" i="1"/>
  <c r="J7202" i="1"/>
  <c r="K7201" i="1"/>
  <c r="J7201" i="1"/>
  <c r="K7200" i="1"/>
  <c r="J7200" i="1"/>
  <c r="K7199" i="1"/>
  <c r="J7199" i="1"/>
  <c r="K7198" i="1"/>
  <c r="J7198" i="1"/>
  <c r="K7197" i="1"/>
  <c r="J7197" i="1"/>
  <c r="K7196" i="1"/>
  <c r="J7196" i="1"/>
  <c r="K7195" i="1"/>
  <c r="J7195" i="1"/>
  <c r="K7194" i="1"/>
  <c r="J7194" i="1"/>
  <c r="K7193" i="1"/>
  <c r="J7193" i="1"/>
  <c r="K7192" i="1"/>
  <c r="J7192" i="1"/>
  <c r="K7191" i="1"/>
  <c r="J7191" i="1"/>
  <c r="K7190" i="1"/>
  <c r="J7190" i="1"/>
  <c r="K7189" i="1"/>
  <c r="J7189" i="1"/>
  <c r="K7188" i="1"/>
  <c r="J7188" i="1"/>
  <c r="K7187" i="1"/>
  <c r="J7187" i="1"/>
  <c r="K7186" i="1"/>
  <c r="J7186" i="1"/>
  <c r="K7185" i="1"/>
  <c r="J7185" i="1"/>
  <c r="K7184" i="1"/>
  <c r="J7184" i="1"/>
  <c r="K7183" i="1"/>
  <c r="J7183" i="1"/>
  <c r="K7182" i="1"/>
  <c r="J7182" i="1"/>
  <c r="K7181" i="1"/>
  <c r="J7181" i="1"/>
  <c r="K7180" i="1"/>
  <c r="J7180" i="1"/>
  <c r="K7179" i="1"/>
  <c r="J7179" i="1"/>
  <c r="K7178" i="1"/>
  <c r="J7178" i="1"/>
  <c r="K7177" i="1"/>
  <c r="J7177" i="1"/>
  <c r="K7176" i="1"/>
  <c r="J7176" i="1"/>
  <c r="K7175" i="1"/>
  <c r="J7175" i="1"/>
  <c r="K7174" i="1"/>
  <c r="J7174" i="1"/>
  <c r="K7173" i="1"/>
  <c r="J7173" i="1"/>
  <c r="K7172" i="1"/>
  <c r="J7172" i="1"/>
  <c r="K7171" i="1"/>
  <c r="J7171" i="1"/>
  <c r="K7170" i="1"/>
  <c r="J7170" i="1"/>
  <c r="K7169" i="1"/>
  <c r="J7169" i="1"/>
  <c r="K7168" i="1"/>
  <c r="J7168" i="1"/>
  <c r="K7167" i="1"/>
  <c r="J7167" i="1"/>
  <c r="K7166" i="1"/>
  <c r="J7166" i="1"/>
  <c r="K7165" i="1"/>
  <c r="J7165" i="1"/>
  <c r="K7164" i="1"/>
  <c r="J7164" i="1"/>
  <c r="K7163" i="1"/>
  <c r="J7163" i="1"/>
  <c r="K7162" i="1"/>
  <c r="J7162" i="1"/>
  <c r="K7161" i="1"/>
  <c r="J7161" i="1"/>
  <c r="K7160" i="1"/>
  <c r="J7160" i="1"/>
  <c r="K7159" i="1"/>
  <c r="J7159" i="1"/>
  <c r="K7158" i="1"/>
  <c r="J7158" i="1"/>
  <c r="K7157" i="1"/>
  <c r="J7157" i="1"/>
  <c r="K7156" i="1"/>
  <c r="J7156" i="1"/>
  <c r="K7155" i="1"/>
  <c r="J7155" i="1"/>
  <c r="K7154" i="1"/>
  <c r="J7154" i="1"/>
  <c r="K7153" i="1"/>
  <c r="J7153" i="1"/>
  <c r="K7152" i="1"/>
  <c r="J7152" i="1"/>
  <c r="K7151" i="1"/>
  <c r="J7151" i="1"/>
  <c r="K7150" i="1"/>
  <c r="J7150" i="1"/>
  <c r="K7149" i="1"/>
  <c r="J7149" i="1"/>
  <c r="K7148" i="1"/>
  <c r="J7148" i="1"/>
  <c r="K7147" i="1"/>
  <c r="J7147" i="1"/>
  <c r="K7146" i="1"/>
  <c r="J7146" i="1"/>
  <c r="K7145" i="1"/>
  <c r="J7145" i="1"/>
  <c r="K7144" i="1"/>
  <c r="J7144" i="1"/>
  <c r="K7143" i="1"/>
  <c r="J7143" i="1"/>
  <c r="K7142" i="1"/>
  <c r="J7142" i="1"/>
  <c r="K7141" i="1"/>
  <c r="J7141" i="1"/>
  <c r="K7140" i="1"/>
  <c r="J7140" i="1"/>
  <c r="K7139" i="1"/>
  <c r="J7139" i="1"/>
  <c r="K7138" i="1"/>
  <c r="J7138" i="1"/>
  <c r="K7137" i="1"/>
  <c r="J7137" i="1"/>
  <c r="K7136" i="1"/>
  <c r="J7136" i="1"/>
  <c r="K7135" i="1"/>
  <c r="J7135" i="1"/>
  <c r="K7134" i="1"/>
  <c r="J7134" i="1"/>
  <c r="K7133" i="1"/>
  <c r="J7133" i="1"/>
  <c r="K7132" i="1"/>
  <c r="J7132" i="1"/>
  <c r="K7131" i="1"/>
  <c r="J7131" i="1"/>
  <c r="K7130" i="1"/>
  <c r="J7130" i="1"/>
  <c r="K7129" i="1"/>
  <c r="J7129" i="1"/>
  <c r="K7128" i="1"/>
  <c r="J7128" i="1"/>
  <c r="K7127" i="1"/>
  <c r="J7127" i="1"/>
  <c r="K7126" i="1"/>
  <c r="J7126" i="1"/>
  <c r="K7125" i="1"/>
  <c r="J7125" i="1"/>
  <c r="K7124" i="1"/>
  <c r="J7124" i="1"/>
  <c r="K7123" i="1"/>
  <c r="J7123" i="1"/>
  <c r="K7122" i="1"/>
  <c r="J7122" i="1"/>
  <c r="K7121" i="1"/>
  <c r="J7121" i="1"/>
  <c r="K7120" i="1"/>
  <c r="J7120" i="1"/>
  <c r="K7119" i="1"/>
  <c r="J7119" i="1"/>
  <c r="K7118" i="1"/>
  <c r="J7118" i="1"/>
  <c r="K7117" i="1"/>
  <c r="J7117" i="1"/>
  <c r="K7116" i="1"/>
  <c r="J7116" i="1"/>
  <c r="K7115" i="1"/>
  <c r="J7115" i="1"/>
  <c r="K7114" i="1"/>
  <c r="J7114" i="1"/>
  <c r="K7113" i="1"/>
  <c r="J7113" i="1"/>
  <c r="K7112" i="1"/>
  <c r="J7112" i="1"/>
  <c r="K7111" i="1"/>
  <c r="J7111" i="1"/>
  <c r="K7110" i="1"/>
  <c r="J7110" i="1"/>
  <c r="K7109" i="1"/>
  <c r="J7109" i="1"/>
  <c r="K7108" i="1"/>
  <c r="J7108" i="1"/>
  <c r="K7107" i="1"/>
  <c r="J7107" i="1"/>
  <c r="K7106" i="1"/>
  <c r="J7106" i="1"/>
  <c r="K7105" i="1"/>
  <c r="J7105" i="1"/>
  <c r="K7104" i="1"/>
  <c r="J7104" i="1"/>
  <c r="K7103" i="1"/>
  <c r="J7103" i="1"/>
  <c r="K7102" i="1"/>
  <c r="J7102" i="1"/>
  <c r="K7101" i="1"/>
  <c r="J7101" i="1"/>
  <c r="K7100" i="1"/>
  <c r="J7100" i="1"/>
  <c r="K7099" i="1"/>
  <c r="J7099" i="1"/>
  <c r="K7098" i="1"/>
  <c r="J7098" i="1"/>
  <c r="K7097" i="1"/>
  <c r="J7097" i="1"/>
  <c r="K7096" i="1"/>
  <c r="J7096" i="1"/>
  <c r="K7095" i="1"/>
  <c r="J7095" i="1"/>
  <c r="K7094" i="1"/>
  <c r="J7094" i="1"/>
  <c r="K7093" i="1"/>
  <c r="J7093" i="1"/>
  <c r="K7092" i="1"/>
  <c r="J7092" i="1"/>
  <c r="K7091" i="1"/>
  <c r="J7091" i="1"/>
  <c r="K7090" i="1"/>
  <c r="J7090" i="1"/>
  <c r="K7089" i="1"/>
  <c r="J7089" i="1"/>
  <c r="K7088" i="1"/>
  <c r="J7088" i="1"/>
  <c r="K7087" i="1"/>
  <c r="J7087" i="1"/>
  <c r="K7086" i="1"/>
  <c r="J7086" i="1"/>
  <c r="K7085" i="1"/>
  <c r="J7085" i="1"/>
  <c r="K7084" i="1"/>
  <c r="J7084" i="1"/>
  <c r="K7083" i="1"/>
  <c r="J7083" i="1"/>
  <c r="K7082" i="1"/>
  <c r="J7082" i="1"/>
  <c r="K7081" i="1"/>
  <c r="J7081" i="1"/>
  <c r="K7080" i="1"/>
  <c r="J7080" i="1"/>
  <c r="K7079" i="1"/>
  <c r="J7079" i="1"/>
  <c r="K7078" i="1"/>
  <c r="J7078" i="1"/>
  <c r="K7077" i="1"/>
  <c r="J7077" i="1"/>
  <c r="K7076" i="1"/>
  <c r="J7076" i="1"/>
  <c r="K7075" i="1"/>
  <c r="J7075" i="1"/>
  <c r="K7074" i="1"/>
  <c r="J7074" i="1"/>
  <c r="K7073" i="1"/>
  <c r="J7073" i="1"/>
  <c r="K7072" i="1"/>
  <c r="J7072" i="1"/>
  <c r="K7071" i="1"/>
  <c r="J7071" i="1"/>
  <c r="K7070" i="1"/>
  <c r="J7070" i="1"/>
  <c r="K7069" i="1"/>
  <c r="J7069" i="1"/>
  <c r="K7068" i="1"/>
  <c r="J7068" i="1"/>
  <c r="K7067" i="1"/>
  <c r="J7067" i="1"/>
  <c r="K7066" i="1"/>
  <c r="J7066" i="1"/>
  <c r="K7065" i="1"/>
  <c r="J7065" i="1"/>
  <c r="K7064" i="1"/>
  <c r="J7064" i="1"/>
  <c r="K7063" i="1"/>
  <c r="J7063" i="1"/>
  <c r="K7062" i="1"/>
  <c r="J7062" i="1"/>
  <c r="K7061" i="1"/>
  <c r="J7061" i="1"/>
  <c r="K7060" i="1"/>
  <c r="J7060" i="1"/>
  <c r="K7059" i="1"/>
  <c r="J7059" i="1"/>
  <c r="K7058" i="1"/>
  <c r="J7058" i="1"/>
  <c r="K7057" i="1"/>
  <c r="J7057" i="1"/>
  <c r="K7056" i="1"/>
  <c r="J7056" i="1"/>
  <c r="K7055" i="1"/>
  <c r="J7055" i="1"/>
  <c r="K7054" i="1"/>
  <c r="J7054" i="1"/>
  <c r="K7053" i="1"/>
  <c r="J7053" i="1"/>
  <c r="K7052" i="1"/>
  <c r="J7052" i="1"/>
  <c r="K7051" i="1"/>
  <c r="J7051" i="1"/>
  <c r="K7050" i="1"/>
  <c r="J7050" i="1"/>
  <c r="K7049" i="1"/>
  <c r="J7049" i="1"/>
  <c r="K7048" i="1"/>
  <c r="J7048" i="1"/>
  <c r="K7047" i="1"/>
  <c r="J7047" i="1"/>
  <c r="K7046" i="1"/>
  <c r="J7046" i="1"/>
  <c r="K7045" i="1"/>
  <c r="J7045" i="1"/>
  <c r="K7044" i="1"/>
  <c r="J7044" i="1"/>
  <c r="K7043" i="1"/>
  <c r="J7043" i="1"/>
  <c r="K7042" i="1"/>
  <c r="J7042" i="1"/>
  <c r="K7041" i="1"/>
  <c r="J7041" i="1"/>
  <c r="K7040" i="1"/>
  <c r="J7040" i="1"/>
  <c r="K7039" i="1"/>
  <c r="J7039" i="1"/>
  <c r="K7038" i="1"/>
  <c r="J7038" i="1"/>
  <c r="K7037" i="1"/>
  <c r="J7037" i="1"/>
  <c r="K7036" i="1"/>
  <c r="J7036" i="1"/>
  <c r="K7035" i="1"/>
  <c r="J7035" i="1"/>
  <c r="K7034" i="1"/>
  <c r="J7034" i="1"/>
  <c r="K7033" i="1"/>
  <c r="J7033" i="1"/>
  <c r="K7032" i="1"/>
  <c r="J7032" i="1"/>
  <c r="K7031" i="1"/>
  <c r="J7031" i="1"/>
  <c r="K7030" i="1"/>
  <c r="J7030" i="1"/>
  <c r="K7029" i="1"/>
  <c r="J7029" i="1"/>
  <c r="K7028" i="1"/>
  <c r="J7028" i="1"/>
  <c r="K7027" i="1"/>
  <c r="J7027" i="1"/>
  <c r="K7026" i="1"/>
  <c r="J7026" i="1"/>
  <c r="K7025" i="1"/>
  <c r="J7025" i="1"/>
  <c r="K7024" i="1"/>
  <c r="J7024" i="1"/>
  <c r="K7023" i="1"/>
  <c r="J7023" i="1"/>
  <c r="K7022" i="1"/>
  <c r="J7022" i="1"/>
  <c r="K7021" i="1"/>
  <c r="J7021" i="1"/>
  <c r="K7020" i="1"/>
  <c r="J7020" i="1"/>
  <c r="K7019" i="1"/>
  <c r="J7019" i="1"/>
  <c r="K7018" i="1"/>
  <c r="J7018" i="1"/>
  <c r="K7017" i="1"/>
  <c r="J7017" i="1"/>
  <c r="K7016" i="1"/>
  <c r="J7016" i="1"/>
  <c r="K7015" i="1"/>
  <c r="J7015" i="1"/>
  <c r="K7014" i="1"/>
  <c r="J7014" i="1"/>
  <c r="K7013" i="1"/>
  <c r="J7013" i="1"/>
  <c r="K7012" i="1"/>
  <c r="J7012" i="1"/>
  <c r="K7011" i="1"/>
  <c r="J7011" i="1"/>
  <c r="K7010" i="1"/>
  <c r="J7010" i="1"/>
  <c r="K7009" i="1"/>
  <c r="J7009" i="1"/>
  <c r="K7008" i="1"/>
  <c r="J7008" i="1"/>
  <c r="K7007" i="1"/>
  <c r="J7007" i="1"/>
  <c r="K7006" i="1"/>
  <c r="J7006" i="1"/>
  <c r="K7005" i="1"/>
  <c r="J7005" i="1"/>
  <c r="K7004" i="1"/>
  <c r="J7004" i="1"/>
  <c r="K7003" i="1"/>
  <c r="J7003" i="1"/>
  <c r="K7002" i="1"/>
  <c r="J7002" i="1"/>
  <c r="K7001" i="1"/>
  <c r="J7001" i="1"/>
  <c r="K7000" i="1"/>
  <c r="J7000" i="1"/>
  <c r="K6999" i="1"/>
  <c r="J6999" i="1"/>
  <c r="K6998" i="1"/>
  <c r="J6998" i="1"/>
  <c r="K6997" i="1"/>
  <c r="J6997" i="1"/>
  <c r="K6996" i="1"/>
  <c r="J6996" i="1"/>
  <c r="K6995" i="1"/>
  <c r="J6995" i="1"/>
  <c r="K6994" i="1"/>
  <c r="J6994" i="1"/>
  <c r="K6993" i="1"/>
  <c r="J6993" i="1"/>
  <c r="K6992" i="1"/>
  <c r="J6992" i="1"/>
  <c r="K6991" i="1"/>
  <c r="J6991" i="1"/>
  <c r="K6990" i="1"/>
  <c r="J6990" i="1"/>
  <c r="K6989" i="1"/>
  <c r="J6989" i="1"/>
  <c r="K6988" i="1"/>
  <c r="J6988" i="1"/>
  <c r="K6987" i="1"/>
  <c r="J6987" i="1"/>
  <c r="K6986" i="1"/>
  <c r="J6986" i="1"/>
  <c r="K6985" i="1"/>
  <c r="J6985" i="1"/>
  <c r="K6984" i="1"/>
  <c r="J6984" i="1"/>
  <c r="K6983" i="1"/>
  <c r="J6983" i="1"/>
  <c r="K6982" i="1"/>
  <c r="J6982" i="1"/>
  <c r="K6981" i="1"/>
  <c r="J6981" i="1"/>
  <c r="K6980" i="1"/>
  <c r="J6980" i="1"/>
  <c r="K6979" i="1"/>
  <c r="J6979" i="1"/>
  <c r="K6978" i="1"/>
  <c r="J6978" i="1"/>
  <c r="K6977" i="1"/>
  <c r="J6977" i="1"/>
  <c r="K6976" i="1"/>
  <c r="J6976" i="1"/>
  <c r="K6975" i="1"/>
  <c r="J6975" i="1"/>
  <c r="K6974" i="1"/>
  <c r="J6974" i="1"/>
  <c r="K6973" i="1"/>
  <c r="J6973" i="1"/>
  <c r="K6972" i="1"/>
  <c r="J6972" i="1"/>
  <c r="K6971" i="1"/>
  <c r="J6971" i="1"/>
  <c r="K6970" i="1"/>
  <c r="J6970" i="1"/>
  <c r="K6969" i="1"/>
  <c r="J6969" i="1"/>
  <c r="K6968" i="1"/>
  <c r="J6968" i="1"/>
  <c r="K6967" i="1"/>
  <c r="J6967" i="1"/>
  <c r="K6966" i="1"/>
  <c r="J6966" i="1"/>
  <c r="K6965" i="1"/>
  <c r="J6965" i="1"/>
  <c r="K6964" i="1"/>
  <c r="J6964" i="1"/>
  <c r="K6963" i="1"/>
  <c r="J6963" i="1"/>
  <c r="K6962" i="1"/>
  <c r="J6962" i="1"/>
  <c r="K6961" i="1"/>
  <c r="J6961" i="1"/>
  <c r="K6960" i="1"/>
  <c r="J6960" i="1"/>
  <c r="K6959" i="1"/>
  <c r="J6959" i="1"/>
  <c r="K6958" i="1"/>
  <c r="J6958" i="1"/>
  <c r="K6957" i="1"/>
  <c r="J6957" i="1"/>
  <c r="K6956" i="1"/>
  <c r="J6956" i="1"/>
  <c r="K6955" i="1"/>
  <c r="J6955" i="1"/>
  <c r="K6954" i="1"/>
  <c r="J6954" i="1"/>
  <c r="K6953" i="1"/>
  <c r="J6953" i="1"/>
  <c r="K6952" i="1"/>
  <c r="J6952" i="1"/>
  <c r="K6951" i="1"/>
  <c r="J6951" i="1"/>
  <c r="K6950" i="1"/>
  <c r="J6950" i="1"/>
  <c r="K6949" i="1"/>
  <c r="J6949" i="1"/>
  <c r="K6948" i="1"/>
  <c r="J6948" i="1"/>
  <c r="K6947" i="1"/>
  <c r="J6947" i="1"/>
  <c r="K6946" i="1"/>
  <c r="J6946" i="1"/>
  <c r="K6945" i="1"/>
  <c r="J6945" i="1"/>
  <c r="K6944" i="1"/>
  <c r="J6944" i="1"/>
  <c r="K6943" i="1"/>
  <c r="J6943" i="1"/>
  <c r="K6942" i="1"/>
  <c r="J6942" i="1"/>
  <c r="K6941" i="1"/>
  <c r="J6941" i="1"/>
  <c r="K6940" i="1"/>
  <c r="J6940" i="1"/>
  <c r="K6939" i="1"/>
  <c r="J6939" i="1"/>
  <c r="K6938" i="1"/>
  <c r="J6938" i="1"/>
  <c r="K6937" i="1"/>
  <c r="J6937" i="1"/>
  <c r="K6936" i="1"/>
  <c r="J6936" i="1"/>
  <c r="K6935" i="1"/>
  <c r="J6935" i="1"/>
  <c r="K6934" i="1"/>
  <c r="J6934" i="1"/>
  <c r="K6933" i="1"/>
  <c r="J6933" i="1"/>
  <c r="K6932" i="1"/>
  <c r="J6932" i="1"/>
  <c r="K6931" i="1"/>
  <c r="J6931" i="1"/>
  <c r="K6930" i="1"/>
  <c r="J6930" i="1"/>
  <c r="K6929" i="1"/>
  <c r="J6929" i="1"/>
  <c r="K6928" i="1"/>
  <c r="J6928" i="1"/>
  <c r="K6927" i="1"/>
  <c r="J6927" i="1"/>
  <c r="K6926" i="1"/>
  <c r="J6926" i="1"/>
  <c r="K6925" i="1"/>
  <c r="J6925" i="1"/>
  <c r="K6924" i="1"/>
  <c r="J6924" i="1"/>
  <c r="K6923" i="1"/>
  <c r="J6923" i="1"/>
  <c r="K6922" i="1"/>
  <c r="J6922" i="1"/>
  <c r="K6921" i="1"/>
  <c r="J6921" i="1"/>
  <c r="K6920" i="1"/>
  <c r="J6920" i="1"/>
  <c r="K6919" i="1"/>
  <c r="J6919" i="1"/>
  <c r="K6918" i="1"/>
  <c r="J6918" i="1"/>
  <c r="K6917" i="1"/>
  <c r="J6917" i="1"/>
  <c r="K6916" i="1"/>
  <c r="J6916" i="1"/>
  <c r="K6915" i="1"/>
  <c r="J6915" i="1"/>
  <c r="K6914" i="1"/>
  <c r="J6914" i="1"/>
  <c r="K6913" i="1"/>
  <c r="J6913" i="1"/>
  <c r="K6912" i="1"/>
  <c r="J6912" i="1"/>
  <c r="K6911" i="1"/>
  <c r="J6911" i="1"/>
  <c r="K6910" i="1"/>
  <c r="J6910" i="1"/>
  <c r="K6909" i="1"/>
  <c r="J6909" i="1"/>
  <c r="K6908" i="1"/>
  <c r="J6908" i="1"/>
  <c r="K6907" i="1"/>
  <c r="J6907" i="1"/>
  <c r="K6906" i="1"/>
  <c r="J6906" i="1"/>
  <c r="K6905" i="1"/>
  <c r="J6905" i="1"/>
  <c r="K6904" i="1"/>
  <c r="J6904" i="1"/>
  <c r="K6903" i="1"/>
  <c r="J6903" i="1"/>
  <c r="K6902" i="1"/>
  <c r="J6902" i="1"/>
  <c r="K6901" i="1"/>
  <c r="J6901" i="1"/>
  <c r="K6900" i="1"/>
  <c r="J6900" i="1"/>
  <c r="K6899" i="1"/>
  <c r="J6899" i="1"/>
  <c r="K6898" i="1"/>
  <c r="J6898" i="1"/>
  <c r="K6897" i="1"/>
  <c r="J6897" i="1"/>
  <c r="K6896" i="1"/>
  <c r="J6896" i="1"/>
  <c r="K6895" i="1"/>
  <c r="J6895" i="1"/>
  <c r="K6894" i="1"/>
  <c r="J6894" i="1"/>
  <c r="K6893" i="1"/>
  <c r="J6893" i="1"/>
  <c r="K6892" i="1"/>
  <c r="J6892" i="1"/>
  <c r="K6891" i="1"/>
  <c r="J6891" i="1"/>
  <c r="K6890" i="1"/>
  <c r="J6890" i="1"/>
  <c r="K6889" i="1"/>
  <c r="J6889" i="1"/>
  <c r="K6888" i="1"/>
  <c r="J6888" i="1"/>
  <c r="K6887" i="1"/>
  <c r="J6887" i="1"/>
  <c r="K6886" i="1"/>
  <c r="J6886" i="1"/>
  <c r="K6885" i="1"/>
  <c r="J6885" i="1"/>
  <c r="K6884" i="1"/>
  <c r="J6884" i="1"/>
  <c r="K6883" i="1"/>
  <c r="J6883" i="1"/>
  <c r="K6882" i="1"/>
  <c r="J6882" i="1"/>
  <c r="K6881" i="1"/>
  <c r="J6881" i="1"/>
  <c r="K6880" i="1"/>
  <c r="J6880" i="1"/>
  <c r="K6879" i="1"/>
  <c r="J6879" i="1"/>
  <c r="K6878" i="1"/>
  <c r="J6878" i="1"/>
  <c r="K6877" i="1"/>
  <c r="J6877" i="1"/>
  <c r="K6876" i="1"/>
  <c r="J6876" i="1"/>
  <c r="K6875" i="1"/>
  <c r="J6875" i="1"/>
  <c r="K6874" i="1"/>
  <c r="J6874" i="1"/>
  <c r="K6873" i="1"/>
  <c r="J6873" i="1"/>
  <c r="K6872" i="1"/>
  <c r="J6872" i="1"/>
  <c r="K6871" i="1"/>
  <c r="J6871" i="1"/>
  <c r="K6870" i="1"/>
  <c r="J6870" i="1"/>
  <c r="K6869" i="1"/>
  <c r="J6869" i="1"/>
  <c r="K6868" i="1"/>
  <c r="J6868" i="1"/>
  <c r="K6867" i="1"/>
  <c r="J6867" i="1"/>
  <c r="K6866" i="1"/>
  <c r="J6866" i="1"/>
  <c r="K6865" i="1"/>
  <c r="J6865" i="1"/>
  <c r="K6864" i="1"/>
  <c r="J6864" i="1"/>
  <c r="K6863" i="1"/>
  <c r="J6863" i="1"/>
  <c r="K6862" i="1"/>
  <c r="J6862" i="1"/>
  <c r="K6861" i="1"/>
  <c r="J6861" i="1"/>
  <c r="K6860" i="1"/>
  <c r="J6860" i="1"/>
  <c r="K6859" i="1"/>
  <c r="J6859" i="1"/>
  <c r="K6858" i="1"/>
  <c r="J6858" i="1"/>
  <c r="K6857" i="1"/>
  <c r="J6857" i="1"/>
  <c r="K6856" i="1"/>
  <c r="J6856" i="1"/>
  <c r="K6855" i="1"/>
  <c r="J6855" i="1"/>
  <c r="K6854" i="1"/>
  <c r="J6854" i="1"/>
  <c r="K6853" i="1"/>
  <c r="J6853" i="1"/>
  <c r="K6852" i="1"/>
  <c r="J6852" i="1"/>
  <c r="K6851" i="1"/>
  <c r="J6851" i="1"/>
  <c r="K6850" i="1"/>
  <c r="J6850" i="1"/>
  <c r="K6849" i="1"/>
  <c r="J6849" i="1"/>
  <c r="K6848" i="1"/>
  <c r="J6848" i="1"/>
  <c r="K6847" i="1"/>
  <c r="J6847" i="1"/>
  <c r="K6846" i="1"/>
  <c r="J6846" i="1"/>
  <c r="K6845" i="1"/>
  <c r="J6845" i="1"/>
  <c r="K6844" i="1"/>
  <c r="J6844" i="1"/>
  <c r="K6843" i="1"/>
  <c r="J6843" i="1"/>
  <c r="K6842" i="1"/>
  <c r="J6842" i="1"/>
  <c r="K6841" i="1"/>
  <c r="J6841" i="1"/>
  <c r="K6840" i="1"/>
  <c r="J6840" i="1"/>
  <c r="K6839" i="1"/>
  <c r="J6839" i="1"/>
  <c r="K6838" i="1"/>
  <c r="J6838" i="1"/>
  <c r="K6837" i="1"/>
  <c r="J6837" i="1"/>
  <c r="K6836" i="1"/>
  <c r="J6836" i="1"/>
  <c r="K6835" i="1"/>
  <c r="J6835" i="1"/>
  <c r="K6834" i="1"/>
  <c r="J6834" i="1"/>
  <c r="K6833" i="1"/>
  <c r="J6833" i="1"/>
  <c r="K6832" i="1"/>
  <c r="J6832" i="1"/>
  <c r="K6831" i="1"/>
  <c r="J6831" i="1"/>
  <c r="K6830" i="1"/>
  <c r="J6830" i="1"/>
  <c r="K6829" i="1"/>
  <c r="J6829" i="1"/>
  <c r="K6828" i="1"/>
  <c r="J6828" i="1"/>
  <c r="K6827" i="1"/>
  <c r="J6827" i="1"/>
  <c r="K6826" i="1"/>
  <c r="J6826" i="1"/>
  <c r="K6825" i="1"/>
  <c r="J6825" i="1"/>
  <c r="K6824" i="1"/>
  <c r="J6824" i="1"/>
  <c r="K6823" i="1"/>
  <c r="J6823" i="1"/>
  <c r="K6822" i="1"/>
  <c r="J6822" i="1"/>
  <c r="K6821" i="1"/>
  <c r="J6821" i="1"/>
  <c r="K6820" i="1"/>
  <c r="J6820" i="1"/>
  <c r="K6819" i="1"/>
  <c r="J6819" i="1"/>
  <c r="K6818" i="1"/>
  <c r="J6818" i="1"/>
  <c r="K6817" i="1"/>
  <c r="J6817" i="1"/>
  <c r="K6816" i="1"/>
  <c r="J6816" i="1"/>
  <c r="K6815" i="1"/>
  <c r="J6815" i="1"/>
  <c r="K6814" i="1"/>
  <c r="J6814" i="1"/>
  <c r="K6813" i="1"/>
  <c r="J6813" i="1"/>
  <c r="K6812" i="1"/>
  <c r="J6812" i="1"/>
  <c r="K6811" i="1"/>
  <c r="J6811" i="1"/>
  <c r="K6810" i="1"/>
  <c r="J6810" i="1"/>
  <c r="K6809" i="1"/>
  <c r="J6809" i="1"/>
  <c r="K6808" i="1"/>
  <c r="J6808" i="1"/>
  <c r="K6807" i="1"/>
  <c r="J6807" i="1"/>
  <c r="K6806" i="1"/>
  <c r="J6806" i="1"/>
  <c r="K6805" i="1"/>
  <c r="J6805" i="1"/>
  <c r="K6804" i="1"/>
  <c r="J6804" i="1"/>
  <c r="K6803" i="1"/>
  <c r="J6803" i="1"/>
  <c r="K6802" i="1"/>
  <c r="J6802" i="1"/>
  <c r="K6801" i="1"/>
  <c r="J6801" i="1"/>
  <c r="K6800" i="1"/>
  <c r="J6800" i="1"/>
  <c r="K6799" i="1"/>
  <c r="J6799" i="1"/>
  <c r="K6798" i="1"/>
  <c r="J6798" i="1"/>
  <c r="K6797" i="1"/>
  <c r="J6797" i="1"/>
  <c r="K6796" i="1"/>
  <c r="J6796" i="1"/>
  <c r="K6795" i="1"/>
  <c r="J6795" i="1"/>
  <c r="K6794" i="1"/>
  <c r="J6794" i="1"/>
  <c r="K6793" i="1"/>
  <c r="J6793" i="1"/>
  <c r="K6792" i="1"/>
  <c r="J6792" i="1"/>
  <c r="K6791" i="1"/>
  <c r="J6791" i="1"/>
  <c r="K6790" i="1"/>
  <c r="J6790" i="1"/>
  <c r="K6789" i="1"/>
  <c r="J6789" i="1"/>
  <c r="K6788" i="1"/>
  <c r="J6788" i="1"/>
  <c r="K6787" i="1"/>
  <c r="J6787" i="1"/>
  <c r="K6786" i="1"/>
  <c r="J6786" i="1"/>
  <c r="K6785" i="1"/>
  <c r="J6785" i="1"/>
  <c r="K6784" i="1"/>
  <c r="J6784" i="1"/>
  <c r="K6783" i="1"/>
  <c r="J6783" i="1"/>
  <c r="K6782" i="1"/>
  <c r="J6782" i="1"/>
  <c r="K6781" i="1"/>
  <c r="J6781" i="1"/>
  <c r="K6780" i="1"/>
  <c r="J6780" i="1"/>
  <c r="K6779" i="1"/>
  <c r="J6779" i="1"/>
  <c r="K6778" i="1"/>
  <c r="J6778" i="1"/>
  <c r="K6777" i="1"/>
  <c r="J6777" i="1"/>
  <c r="K6776" i="1"/>
  <c r="J6776" i="1"/>
  <c r="K6775" i="1"/>
  <c r="J6775" i="1"/>
  <c r="K6774" i="1"/>
  <c r="J6774" i="1"/>
  <c r="K6773" i="1"/>
  <c r="J6773" i="1"/>
  <c r="K6772" i="1"/>
  <c r="J6772" i="1"/>
  <c r="K6771" i="1"/>
  <c r="J6771" i="1"/>
  <c r="K6770" i="1"/>
  <c r="J6770" i="1"/>
  <c r="K6769" i="1"/>
  <c r="J6769" i="1"/>
  <c r="K6768" i="1"/>
  <c r="J6768" i="1"/>
  <c r="K6767" i="1"/>
  <c r="J6767" i="1"/>
  <c r="K6766" i="1"/>
  <c r="J6766" i="1"/>
  <c r="K6765" i="1"/>
  <c r="J6765" i="1"/>
  <c r="K6764" i="1"/>
  <c r="J6764" i="1"/>
  <c r="K6763" i="1"/>
  <c r="J6763" i="1"/>
  <c r="K6762" i="1"/>
  <c r="J6762" i="1"/>
  <c r="K6761" i="1"/>
  <c r="J6761" i="1"/>
  <c r="K6760" i="1"/>
  <c r="J6760" i="1"/>
  <c r="K6759" i="1"/>
  <c r="J6759" i="1"/>
  <c r="K6758" i="1"/>
  <c r="J6758" i="1"/>
  <c r="K6757" i="1"/>
  <c r="J6757" i="1"/>
  <c r="K6756" i="1"/>
  <c r="J6756" i="1"/>
  <c r="K6755" i="1"/>
  <c r="J6755" i="1"/>
  <c r="K6754" i="1"/>
  <c r="J6754" i="1"/>
  <c r="K6753" i="1"/>
  <c r="J6753" i="1"/>
  <c r="K6752" i="1"/>
  <c r="J6752" i="1"/>
  <c r="K6751" i="1"/>
  <c r="J6751" i="1"/>
  <c r="K6750" i="1"/>
  <c r="J6750" i="1"/>
  <c r="K6749" i="1"/>
  <c r="J6749" i="1"/>
  <c r="K6748" i="1"/>
  <c r="J6748" i="1"/>
  <c r="K6747" i="1"/>
  <c r="J6747" i="1"/>
  <c r="K6746" i="1"/>
  <c r="J6746" i="1"/>
  <c r="K6745" i="1"/>
  <c r="J6745" i="1"/>
  <c r="K6744" i="1"/>
  <c r="J6744" i="1"/>
  <c r="K6743" i="1"/>
  <c r="J6743" i="1"/>
  <c r="K6742" i="1"/>
  <c r="J6742" i="1"/>
  <c r="K6741" i="1"/>
  <c r="J6741" i="1"/>
  <c r="K6740" i="1"/>
  <c r="J6740" i="1"/>
  <c r="K6739" i="1"/>
  <c r="J6739" i="1"/>
  <c r="K6738" i="1"/>
  <c r="J6738" i="1"/>
  <c r="K6737" i="1"/>
  <c r="J6737" i="1"/>
  <c r="K6736" i="1"/>
  <c r="J6736" i="1"/>
  <c r="K6735" i="1"/>
  <c r="J6735" i="1"/>
  <c r="K6734" i="1"/>
  <c r="J6734" i="1"/>
  <c r="K6733" i="1"/>
  <c r="J6733" i="1"/>
  <c r="K6732" i="1"/>
  <c r="J6732" i="1"/>
  <c r="K6731" i="1"/>
  <c r="J6731" i="1"/>
  <c r="K6730" i="1"/>
  <c r="J6730" i="1"/>
  <c r="K6729" i="1"/>
  <c r="J6729" i="1"/>
  <c r="K6728" i="1"/>
  <c r="J6728" i="1"/>
  <c r="K6727" i="1"/>
  <c r="J6727" i="1"/>
  <c r="K6726" i="1"/>
  <c r="J6726" i="1"/>
  <c r="K6725" i="1"/>
  <c r="J6725" i="1"/>
  <c r="K6724" i="1"/>
  <c r="J6724" i="1"/>
  <c r="K6723" i="1"/>
  <c r="J6723" i="1"/>
  <c r="K6722" i="1"/>
  <c r="J6722" i="1"/>
  <c r="K6721" i="1"/>
  <c r="J6721" i="1"/>
  <c r="K6720" i="1"/>
  <c r="J6720" i="1"/>
  <c r="K6719" i="1"/>
  <c r="J6719" i="1"/>
  <c r="K6718" i="1"/>
  <c r="J6718" i="1"/>
  <c r="K6717" i="1"/>
  <c r="J6717" i="1"/>
  <c r="K6716" i="1"/>
  <c r="J6716" i="1"/>
  <c r="K6715" i="1"/>
  <c r="J6715" i="1"/>
  <c r="K6714" i="1"/>
  <c r="J6714" i="1"/>
  <c r="K6713" i="1"/>
  <c r="J6713" i="1"/>
  <c r="K6712" i="1"/>
  <c r="J6712" i="1"/>
  <c r="K6711" i="1"/>
  <c r="J6711" i="1"/>
  <c r="K6710" i="1"/>
  <c r="J6710" i="1"/>
  <c r="K6709" i="1"/>
  <c r="J6709" i="1"/>
  <c r="K6708" i="1"/>
  <c r="J6708" i="1"/>
  <c r="K6707" i="1"/>
  <c r="J6707" i="1"/>
  <c r="K6706" i="1"/>
  <c r="J6706" i="1"/>
  <c r="K6705" i="1"/>
  <c r="J6705" i="1"/>
  <c r="K6704" i="1"/>
  <c r="J6704" i="1"/>
  <c r="K6703" i="1"/>
  <c r="J6703" i="1"/>
  <c r="K6702" i="1"/>
  <c r="J6702" i="1"/>
  <c r="K6701" i="1"/>
  <c r="J6701" i="1"/>
  <c r="K6700" i="1"/>
  <c r="J6700" i="1"/>
  <c r="K6699" i="1"/>
  <c r="J6699" i="1"/>
  <c r="K6698" i="1"/>
  <c r="J6698" i="1"/>
  <c r="K6697" i="1"/>
  <c r="J6697" i="1"/>
  <c r="K6696" i="1"/>
  <c r="J6696" i="1"/>
  <c r="K6695" i="1"/>
  <c r="J6695" i="1"/>
  <c r="K6694" i="1"/>
  <c r="J6694" i="1"/>
  <c r="K6693" i="1"/>
  <c r="J6693" i="1"/>
  <c r="K6692" i="1"/>
  <c r="J6692" i="1"/>
  <c r="K6691" i="1"/>
  <c r="J6691" i="1"/>
  <c r="K6690" i="1"/>
  <c r="J6690" i="1"/>
  <c r="K6689" i="1"/>
  <c r="J6689" i="1"/>
  <c r="K6688" i="1"/>
  <c r="J6688" i="1"/>
  <c r="K6687" i="1"/>
  <c r="J6687" i="1"/>
  <c r="K6686" i="1"/>
  <c r="J6686" i="1"/>
  <c r="K6685" i="1"/>
  <c r="J6685" i="1"/>
  <c r="K6684" i="1"/>
  <c r="J6684" i="1"/>
  <c r="K6683" i="1"/>
  <c r="J6683" i="1"/>
  <c r="K6682" i="1"/>
  <c r="J6682" i="1"/>
  <c r="K6681" i="1"/>
  <c r="J6681" i="1"/>
  <c r="K6680" i="1"/>
  <c r="J6680" i="1"/>
  <c r="K6679" i="1"/>
  <c r="J6679" i="1"/>
  <c r="K6678" i="1"/>
  <c r="J6678" i="1"/>
  <c r="K6677" i="1"/>
  <c r="J6677" i="1"/>
  <c r="K6676" i="1"/>
  <c r="J6676" i="1"/>
  <c r="K6675" i="1"/>
  <c r="J6675" i="1"/>
  <c r="K6674" i="1"/>
  <c r="J6674" i="1"/>
  <c r="K6673" i="1"/>
  <c r="J6673" i="1"/>
  <c r="K6672" i="1"/>
  <c r="J6672" i="1"/>
  <c r="K6671" i="1"/>
  <c r="J6671" i="1"/>
  <c r="K6670" i="1"/>
  <c r="J6670" i="1"/>
  <c r="K6669" i="1"/>
  <c r="J6669" i="1"/>
  <c r="K6668" i="1"/>
  <c r="J6668" i="1"/>
  <c r="K6667" i="1"/>
  <c r="J6667" i="1"/>
  <c r="K6666" i="1"/>
  <c r="J6666" i="1"/>
  <c r="K6665" i="1"/>
  <c r="J6665" i="1"/>
  <c r="K6664" i="1"/>
  <c r="J6664" i="1"/>
  <c r="K6663" i="1"/>
  <c r="J6663" i="1"/>
  <c r="K6662" i="1"/>
  <c r="J6662" i="1"/>
  <c r="K6661" i="1"/>
  <c r="J6661" i="1"/>
  <c r="K6660" i="1"/>
  <c r="J6660" i="1"/>
  <c r="K6659" i="1"/>
  <c r="J6659" i="1"/>
  <c r="K6658" i="1"/>
  <c r="J6658" i="1"/>
  <c r="K6657" i="1"/>
  <c r="J6657" i="1"/>
  <c r="K6656" i="1"/>
  <c r="J6656" i="1"/>
  <c r="K6655" i="1"/>
  <c r="J6655" i="1"/>
  <c r="K6654" i="1"/>
  <c r="J6654" i="1"/>
  <c r="K6653" i="1"/>
  <c r="J6653" i="1"/>
  <c r="K6652" i="1"/>
  <c r="J6652" i="1"/>
  <c r="K6651" i="1"/>
  <c r="J6651" i="1"/>
  <c r="K6650" i="1"/>
  <c r="J6650" i="1"/>
  <c r="K6649" i="1"/>
  <c r="J6649" i="1"/>
  <c r="K6648" i="1"/>
  <c r="J6648" i="1"/>
  <c r="K6647" i="1"/>
  <c r="J6647" i="1"/>
  <c r="K6646" i="1"/>
  <c r="J6646" i="1"/>
  <c r="K6645" i="1"/>
  <c r="J6645" i="1"/>
  <c r="K6644" i="1"/>
  <c r="J6644" i="1"/>
  <c r="K6643" i="1"/>
  <c r="J6643" i="1"/>
  <c r="K6642" i="1"/>
  <c r="J6642" i="1"/>
  <c r="K6641" i="1"/>
  <c r="J6641" i="1"/>
  <c r="K6640" i="1"/>
  <c r="J6640" i="1"/>
  <c r="K6639" i="1"/>
  <c r="J6639" i="1"/>
  <c r="K6638" i="1"/>
  <c r="J6638" i="1"/>
  <c r="K6637" i="1"/>
  <c r="J6637" i="1"/>
  <c r="K6636" i="1"/>
  <c r="J6636" i="1"/>
  <c r="K6635" i="1"/>
  <c r="J6635" i="1"/>
  <c r="K6634" i="1"/>
  <c r="J6634" i="1"/>
  <c r="K6633" i="1"/>
  <c r="J6633" i="1"/>
  <c r="K6632" i="1"/>
  <c r="J6632" i="1"/>
  <c r="K6631" i="1"/>
  <c r="J6631" i="1"/>
  <c r="K6630" i="1"/>
  <c r="J6630" i="1"/>
  <c r="K6629" i="1"/>
  <c r="J6629" i="1"/>
  <c r="K6628" i="1"/>
  <c r="J6628" i="1"/>
  <c r="K6627" i="1"/>
  <c r="J6627" i="1"/>
  <c r="K6626" i="1"/>
  <c r="J6626" i="1"/>
  <c r="K6625" i="1"/>
  <c r="J6625" i="1"/>
  <c r="K6624" i="1"/>
  <c r="J6624" i="1"/>
  <c r="K6623" i="1"/>
  <c r="J6623" i="1"/>
  <c r="K6622" i="1"/>
  <c r="J6622" i="1"/>
  <c r="K6621" i="1"/>
  <c r="J6621" i="1"/>
  <c r="K6620" i="1"/>
  <c r="J6620" i="1"/>
  <c r="K6619" i="1"/>
  <c r="J6619" i="1"/>
  <c r="K6618" i="1"/>
  <c r="J6618" i="1"/>
  <c r="K6617" i="1"/>
  <c r="J6617" i="1"/>
  <c r="K6616" i="1"/>
  <c r="J6616" i="1"/>
  <c r="K6615" i="1"/>
  <c r="J6615" i="1"/>
  <c r="K6614" i="1"/>
  <c r="J6614" i="1"/>
  <c r="K6613" i="1"/>
  <c r="J6613" i="1"/>
  <c r="K6612" i="1"/>
  <c r="J6612" i="1"/>
  <c r="K6611" i="1"/>
  <c r="J6611" i="1"/>
  <c r="K6610" i="1"/>
  <c r="J6610" i="1"/>
  <c r="K6609" i="1"/>
  <c r="J6609" i="1"/>
  <c r="K6608" i="1"/>
  <c r="J6608" i="1"/>
  <c r="K6607" i="1"/>
  <c r="J6607" i="1"/>
  <c r="K6606" i="1"/>
  <c r="J6606" i="1"/>
  <c r="K6605" i="1"/>
  <c r="J6605" i="1"/>
  <c r="K6604" i="1"/>
  <c r="J6604" i="1"/>
  <c r="K6603" i="1"/>
  <c r="J6603" i="1"/>
  <c r="K6602" i="1"/>
  <c r="J6602" i="1"/>
  <c r="K6601" i="1"/>
  <c r="J6601" i="1"/>
  <c r="K6600" i="1"/>
  <c r="J6600" i="1"/>
  <c r="K6599" i="1"/>
  <c r="J6599" i="1"/>
  <c r="K6598" i="1"/>
  <c r="J6598" i="1"/>
  <c r="K6597" i="1"/>
  <c r="J6597" i="1"/>
  <c r="K6596" i="1"/>
  <c r="J6596" i="1"/>
  <c r="K6595" i="1"/>
  <c r="J6595" i="1"/>
  <c r="K6594" i="1"/>
  <c r="J6594" i="1"/>
  <c r="K6593" i="1"/>
  <c r="J6593" i="1"/>
  <c r="K6592" i="1"/>
  <c r="J6592" i="1"/>
  <c r="K6591" i="1"/>
  <c r="J6591" i="1"/>
  <c r="K6590" i="1"/>
  <c r="J6590" i="1"/>
  <c r="K6589" i="1"/>
  <c r="J6589" i="1"/>
  <c r="K6588" i="1"/>
  <c r="J6588" i="1"/>
  <c r="K6587" i="1"/>
  <c r="J6587" i="1"/>
  <c r="K6586" i="1"/>
  <c r="J6586" i="1"/>
  <c r="K6585" i="1"/>
  <c r="J6585" i="1"/>
  <c r="K6584" i="1"/>
  <c r="J6584" i="1"/>
  <c r="K6583" i="1"/>
  <c r="J6583" i="1"/>
  <c r="K6582" i="1"/>
  <c r="J6582" i="1"/>
  <c r="K6581" i="1"/>
  <c r="J6581" i="1"/>
  <c r="K6580" i="1"/>
  <c r="J6580" i="1"/>
  <c r="K6579" i="1"/>
  <c r="J6579" i="1"/>
  <c r="K6578" i="1"/>
  <c r="J6578" i="1"/>
  <c r="K6577" i="1"/>
  <c r="J6577" i="1"/>
  <c r="K6576" i="1"/>
  <c r="J6576" i="1"/>
  <c r="K6575" i="1"/>
  <c r="J6575" i="1"/>
  <c r="K6574" i="1"/>
  <c r="J6574" i="1"/>
  <c r="K6573" i="1"/>
  <c r="J6573" i="1"/>
  <c r="K6572" i="1"/>
  <c r="J6572" i="1"/>
  <c r="K6571" i="1"/>
  <c r="J6571" i="1"/>
  <c r="K6570" i="1"/>
  <c r="J6570" i="1"/>
  <c r="K6569" i="1"/>
  <c r="J6569" i="1"/>
  <c r="K6568" i="1"/>
  <c r="J6568" i="1"/>
  <c r="K6567" i="1"/>
  <c r="J6567" i="1"/>
  <c r="K6566" i="1"/>
  <c r="J6566" i="1"/>
  <c r="K6565" i="1"/>
  <c r="J6565" i="1"/>
  <c r="K6564" i="1"/>
  <c r="J6564" i="1"/>
  <c r="K6563" i="1"/>
  <c r="J6563" i="1"/>
  <c r="K6562" i="1"/>
  <c r="J6562" i="1"/>
  <c r="K6561" i="1"/>
  <c r="J6561" i="1"/>
  <c r="K6560" i="1"/>
  <c r="J6560" i="1"/>
  <c r="K6559" i="1"/>
  <c r="J6559" i="1"/>
  <c r="K6558" i="1"/>
  <c r="J6558" i="1"/>
  <c r="K6557" i="1"/>
  <c r="J6557" i="1"/>
  <c r="K6556" i="1"/>
  <c r="J6556" i="1"/>
  <c r="K6555" i="1"/>
  <c r="J6555" i="1"/>
  <c r="K6554" i="1"/>
  <c r="J6554" i="1"/>
  <c r="K6553" i="1"/>
  <c r="J6553" i="1"/>
  <c r="K6552" i="1"/>
  <c r="J6552" i="1"/>
  <c r="K6551" i="1"/>
  <c r="J6551" i="1"/>
  <c r="K6550" i="1"/>
  <c r="J6550" i="1"/>
  <c r="K6549" i="1"/>
  <c r="J6549" i="1"/>
  <c r="K6548" i="1"/>
  <c r="J6548" i="1"/>
  <c r="K6547" i="1"/>
  <c r="J6547" i="1"/>
  <c r="K6546" i="1"/>
  <c r="J6546" i="1"/>
  <c r="K6545" i="1"/>
  <c r="J6545" i="1"/>
  <c r="K6544" i="1"/>
  <c r="J6544" i="1"/>
  <c r="K6543" i="1"/>
  <c r="J6543" i="1"/>
  <c r="K6542" i="1"/>
  <c r="J6542" i="1"/>
  <c r="K6541" i="1"/>
  <c r="J6541" i="1"/>
  <c r="K6540" i="1"/>
  <c r="J6540" i="1"/>
  <c r="K6539" i="1"/>
  <c r="J6539" i="1"/>
  <c r="K6538" i="1"/>
  <c r="J6538" i="1"/>
  <c r="K6537" i="1"/>
  <c r="J6537" i="1"/>
  <c r="K6536" i="1"/>
  <c r="J6536" i="1"/>
  <c r="K6535" i="1"/>
  <c r="J6535" i="1"/>
  <c r="K6534" i="1"/>
  <c r="J6534" i="1"/>
  <c r="K6533" i="1"/>
  <c r="J6533" i="1"/>
  <c r="K6532" i="1"/>
  <c r="J6532" i="1"/>
  <c r="K6531" i="1"/>
  <c r="J6531" i="1"/>
  <c r="K6530" i="1"/>
  <c r="J6530" i="1"/>
  <c r="K6529" i="1"/>
  <c r="J6529" i="1"/>
  <c r="K6528" i="1"/>
  <c r="J6528" i="1"/>
  <c r="K6527" i="1"/>
  <c r="J6527" i="1"/>
  <c r="K6526" i="1"/>
  <c r="J6526" i="1"/>
  <c r="K6525" i="1"/>
  <c r="J6525" i="1"/>
  <c r="K6524" i="1"/>
  <c r="J6524" i="1"/>
  <c r="K6523" i="1"/>
  <c r="J6523" i="1"/>
  <c r="K6522" i="1"/>
  <c r="J6522" i="1"/>
  <c r="K6521" i="1"/>
  <c r="J6521" i="1"/>
  <c r="K6520" i="1"/>
  <c r="J6520" i="1"/>
  <c r="K6519" i="1"/>
  <c r="J6519" i="1"/>
  <c r="K6518" i="1"/>
  <c r="J6518" i="1"/>
  <c r="K6517" i="1"/>
  <c r="J6517" i="1"/>
  <c r="K6516" i="1"/>
  <c r="J6516" i="1"/>
  <c r="K6515" i="1"/>
  <c r="J6515" i="1"/>
  <c r="K6514" i="1"/>
  <c r="J6514" i="1"/>
  <c r="K6513" i="1"/>
  <c r="J6513" i="1"/>
  <c r="K6512" i="1"/>
  <c r="J6512" i="1"/>
  <c r="K6511" i="1"/>
  <c r="J6511" i="1"/>
  <c r="K6510" i="1"/>
  <c r="J6510" i="1"/>
  <c r="K6509" i="1"/>
  <c r="J6509" i="1"/>
  <c r="K6508" i="1"/>
  <c r="J6508" i="1"/>
  <c r="K6507" i="1"/>
  <c r="J6507" i="1"/>
  <c r="K6506" i="1"/>
  <c r="J6506" i="1"/>
  <c r="K6505" i="1"/>
  <c r="J6505" i="1"/>
  <c r="K6504" i="1"/>
  <c r="J6504" i="1"/>
  <c r="K6503" i="1"/>
  <c r="J6503" i="1"/>
  <c r="K6502" i="1"/>
  <c r="J6502" i="1"/>
  <c r="K6501" i="1"/>
  <c r="J6501" i="1"/>
  <c r="K6500" i="1"/>
  <c r="J6500" i="1"/>
  <c r="K6499" i="1"/>
  <c r="J6499" i="1"/>
  <c r="K6498" i="1"/>
  <c r="J6498" i="1"/>
  <c r="K6497" i="1"/>
  <c r="J6497" i="1"/>
  <c r="K6496" i="1"/>
  <c r="J6496" i="1"/>
  <c r="K6495" i="1"/>
  <c r="J6495" i="1"/>
  <c r="K6494" i="1"/>
  <c r="J6494" i="1"/>
  <c r="K6493" i="1"/>
  <c r="J6493" i="1"/>
  <c r="K6492" i="1"/>
  <c r="J6492" i="1"/>
  <c r="K6491" i="1"/>
  <c r="J6491" i="1"/>
  <c r="K6490" i="1"/>
  <c r="J6490" i="1"/>
  <c r="K6489" i="1"/>
  <c r="J6489" i="1"/>
  <c r="K6488" i="1"/>
  <c r="J6488" i="1"/>
  <c r="K6487" i="1"/>
  <c r="J6487" i="1"/>
  <c r="K6486" i="1"/>
  <c r="J6486" i="1"/>
  <c r="K6485" i="1"/>
  <c r="J6485" i="1"/>
  <c r="K6484" i="1"/>
  <c r="J6484" i="1"/>
  <c r="K6483" i="1"/>
  <c r="J6483" i="1"/>
  <c r="K6482" i="1"/>
  <c r="J6482" i="1"/>
  <c r="K6481" i="1"/>
  <c r="J6481" i="1"/>
  <c r="K6480" i="1"/>
  <c r="J6480" i="1"/>
  <c r="K6479" i="1"/>
  <c r="J6479" i="1"/>
  <c r="K6478" i="1"/>
  <c r="J6478" i="1"/>
  <c r="K6477" i="1"/>
  <c r="J6477" i="1"/>
  <c r="K6476" i="1"/>
  <c r="J6476" i="1"/>
  <c r="K6475" i="1"/>
  <c r="J6475" i="1"/>
  <c r="K6474" i="1"/>
  <c r="J6474" i="1"/>
  <c r="K6473" i="1"/>
  <c r="J6473" i="1"/>
  <c r="K6472" i="1"/>
  <c r="J6472" i="1"/>
  <c r="K6471" i="1"/>
  <c r="J6471" i="1"/>
  <c r="K6470" i="1"/>
  <c r="J6470" i="1"/>
  <c r="K6469" i="1"/>
  <c r="J6469" i="1"/>
  <c r="K6468" i="1"/>
  <c r="J6468" i="1"/>
  <c r="K6467" i="1"/>
  <c r="J6467" i="1"/>
  <c r="K6466" i="1"/>
  <c r="J6466" i="1"/>
  <c r="K6465" i="1"/>
  <c r="J6465" i="1"/>
  <c r="K6464" i="1"/>
  <c r="J6464" i="1"/>
  <c r="K6463" i="1"/>
  <c r="J6463" i="1"/>
  <c r="K6462" i="1"/>
  <c r="J6462" i="1"/>
  <c r="K6461" i="1"/>
  <c r="J6461" i="1"/>
  <c r="K6460" i="1"/>
  <c r="J6460" i="1"/>
  <c r="K6459" i="1"/>
  <c r="J6459" i="1"/>
  <c r="K6458" i="1"/>
  <c r="J6458" i="1"/>
  <c r="K6457" i="1"/>
  <c r="J6457" i="1"/>
  <c r="K6456" i="1"/>
  <c r="J6456" i="1"/>
  <c r="K6455" i="1"/>
  <c r="J6455" i="1"/>
  <c r="K6454" i="1"/>
  <c r="J6454" i="1"/>
  <c r="K6453" i="1"/>
  <c r="J6453" i="1"/>
  <c r="K6452" i="1"/>
  <c r="J6452" i="1"/>
  <c r="K6451" i="1"/>
  <c r="J6451" i="1"/>
  <c r="K6450" i="1"/>
  <c r="J6450" i="1"/>
  <c r="K6449" i="1"/>
  <c r="J6449" i="1"/>
  <c r="K6448" i="1"/>
  <c r="J6448" i="1"/>
  <c r="K6447" i="1"/>
  <c r="J6447" i="1"/>
  <c r="K6446" i="1"/>
  <c r="J6446" i="1"/>
  <c r="K6445" i="1"/>
  <c r="J6445" i="1"/>
  <c r="K6444" i="1"/>
  <c r="J6444" i="1"/>
  <c r="K6443" i="1"/>
  <c r="J6443" i="1"/>
  <c r="K6442" i="1"/>
  <c r="J6442" i="1"/>
  <c r="K6441" i="1"/>
  <c r="J6441" i="1"/>
  <c r="K6440" i="1"/>
  <c r="J6440" i="1"/>
  <c r="K6439" i="1"/>
  <c r="J6439" i="1"/>
  <c r="K6438" i="1"/>
  <c r="J6438" i="1"/>
  <c r="K6437" i="1"/>
  <c r="J6437" i="1"/>
  <c r="K6436" i="1"/>
  <c r="J6436" i="1"/>
  <c r="K6435" i="1"/>
  <c r="J6435" i="1"/>
  <c r="K6434" i="1"/>
  <c r="J6434" i="1"/>
  <c r="K6433" i="1"/>
  <c r="J6433" i="1"/>
  <c r="K6432" i="1"/>
  <c r="J6432" i="1"/>
  <c r="K6431" i="1"/>
  <c r="J6431" i="1"/>
  <c r="K6430" i="1"/>
  <c r="J6430" i="1"/>
  <c r="K6429" i="1"/>
  <c r="J6429" i="1"/>
  <c r="K6428" i="1"/>
  <c r="J6428" i="1"/>
  <c r="K6427" i="1"/>
  <c r="J6427" i="1"/>
  <c r="K6426" i="1"/>
  <c r="J6426" i="1"/>
  <c r="K6425" i="1"/>
  <c r="J6425" i="1"/>
  <c r="K6424" i="1"/>
  <c r="J6424" i="1"/>
  <c r="K6423" i="1"/>
  <c r="J6423" i="1"/>
  <c r="K6422" i="1"/>
  <c r="J6422" i="1"/>
  <c r="K6421" i="1"/>
  <c r="J6421" i="1"/>
  <c r="K6420" i="1"/>
  <c r="J6420" i="1"/>
  <c r="K6419" i="1"/>
  <c r="J6419" i="1"/>
  <c r="K6418" i="1"/>
  <c r="J6418" i="1"/>
  <c r="K6417" i="1"/>
  <c r="J6417" i="1"/>
  <c r="K6416" i="1"/>
  <c r="J6416" i="1"/>
  <c r="K6415" i="1"/>
  <c r="J6415" i="1"/>
  <c r="K6414" i="1"/>
  <c r="J6414" i="1"/>
  <c r="K6413" i="1"/>
  <c r="J6413" i="1"/>
  <c r="K6412" i="1"/>
  <c r="J6412" i="1"/>
  <c r="K6411" i="1"/>
  <c r="J6411" i="1"/>
  <c r="K6410" i="1"/>
  <c r="J6410" i="1"/>
  <c r="K6409" i="1"/>
  <c r="J6409" i="1"/>
  <c r="K6408" i="1"/>
  <c r="J6408" i="1"/>
  <c r="K6407" i="1"/>
  <c r="J6407" i="1"/>
  <c r="K6406" i="1"/>
  <c r="J6406" i="1"/>
  <c r="K6405" i="1"/>
  <c r="J6405" i="1"/>
  <c r="K6404" i="1"/>
  <c r="J6404" i="1"/>
  <c r="K6403" i="1"/>
  <c r="J6403" i="1"/>
  <c r="K6402" i="1"/>
  <c r="J6402" i="1"/>
  <c r="K6401" i="1"/>
  <c r="J6401" i="1"/>
  <c r="K6400" i="1"/>
  <c r="J6400" i="1"/>
  <c r="K6399" i="1"/>
  <c r="J6399" i="1"/>
  <c r="K6398" i="1"/>
  <c r="J6398" i="1"/>
  <c r="K6397" i="1"/>
  <c r="J6397" i="1"/>
  <c r="K6396" i="1"/>
  <c r="J6396" i="1"/>
  <c r="K6395" i="1"/>
  <c r="J6395" i="1"/>
  <c r="K6394" i="1"/>
  <c r="J6394" i="1"/>
  <c r="K6393" i="1"/>
  <c r="J6393" i="1"/>
  <c r="K6392" i="1"/>
  <c r="J6392" i="1"/>
  <c r="K6391" i="1"/>
  <c r="J6391" i="1"/>
  <c r="K6390" i="1"/>
  <c r="J6390" i="1"/>
  <c r="K6389" i="1"/>
  <c r="J6389" i="1"/>
  <c r="K6388" i="1"/>
  <c r="J6388" i="1"/>
  <c r="K6387" i="1"/>
  <c r="J6387" i="1"/>
  <c r="K6386" i="1"/>
  <c r="J6386" i="1"/>
  <c r="K6385" i="1"/>
  <c r="J6385" i="1"/>
  <c r="K6384" i="1"/>
  <c r="J6384" i="1"/>
  <c r="K6383" i="1"/>
  <c r="J6383" i="1"/>
  <c r="K6382" i="1"/>
  <c r="J6382" i="1"/>
  <c r="K6381" i="1"/>
  <c r="J6381" i="1"/>
  <c r="K6380" i="1"/>
  <c r="J6380" i="1"/>
  <c r="K6379" i="1"/>
  <c r="J6379" i="1"/>
  <c r="K6378" i="1"/>
  <c r="J6378" i="1"/>
  <c r="K6377" i="1"/>
  <c r="J6377" i="1"/>
  <c r="K6376" i="1"/>
  <c r="J6376" i="1"/>
  <c r="K6375" i="1"/>
  <c r="J6375" i="1"/>
  <c r="K6374" i="1"/>
  <c r="J6374" i="1"/>
  <c r="K6373" i="1"/>
  <c r="J6373" i="1"/>
  <c r="K6372" i="1"/>
  <c r="J6372" i="1"/>
  <c r="K6371" i="1"/>
  <c r="J6371" i="1"/>
  <c r="K6370" i="1"/>
  <c r="J6370" i="1"/>
  <c r="K6369" i="1"/>
  <c r="J6369" i="1"/>
  <c r="K6368" i="1"/>
  <c r="J6368" i="1"/>
  <c r="K6367" i="1"/>
  <c r="J6367" i="1"/>
  <c r="K6366" i="1"/>
  <c r="J6366" i="1"/>
  <c r="K6365" i="1"/>
  <c r="J6365" i="1"/>
  <c r="K6364" i="1"/>
  <c r="J6364" i="1"/>
  <c r="K6363" i="1"/>
  <c r="J6363" i="1"/>
  <c r="K6362" i="1"/>
  <c r="J6362" i="1"/>
  <c r="K6361" i="1"/>
  <c r="J6361" i="1"/>
  <c r="K6360" i="1"/>
  <c r="J6360" i="1"/>
  <c r="K6359" i="1"/>
  <c r="J6359" i="1"/>
  <c r="K6358" i="1"/>
  <c r="J6358" i="1"/>
  <c r="K6357" i="1"/>
  <c r="J6357" i="1"/>
  <c r="K6356" i="1"/>
  <c r="J6356" i="1"/>
  <c r="K6355" i="1"/>
  <c r="J6355" i="1"/>
  <c r="K6354" i="1"/>
  <c r="J6354" i="1"/>
  <c r="K6353" i="1"/>
  <c r="J6353" i="1"/>
  <c r="K6352" i="1"/>
  <c r="J6352" i="1"/>
  <c r="K6351" i="1"/>
  <c r="J6351" i="1"/>
  <c r="K6350" i="1"/>
  <c r="J6350" i="1"/>
  <c r="K6349" i="1"/>
  <c r="J6349" i="1"/>
  <c r="K6348" i="1"/>
  <c r="J6348" i="1"/>
  <c r="K6347" i="1"/>
  <c r="J6347" i="1"/>
  <c r="K6346" i="1"/>
  <c r="J6346" i="1"/>
  <c r="K6345" i="1"/>
  <c r="J6345" i="1"/>
  <c r="K6344" i="1"/>
  <c r="J6344" i="1"/>
  <c r="K6343" i="1"/>
  <c r="J6343" i="1"/>
  <c r="K6342" i="1"/>
  <c r="J6342" i="1"/>
  <c r="K6341" i="1"/>
  <c r="J6341" i="1"/>
  <c r="K6340" i="1"/>
  <c r="J6340" i="1"/>
  <c r="K6339" i="1"/>
  <c r="J6339" i="1"/>
  <c r="K6338" i="1"/>
  <c r="J6338" i="1"/>
  <c r="K6337" i="1"/>
  <c r="J6337" i="1"/>
  <c r="K6336" i="1"/>
  <c r="J6336" i="1"/>
  <c r="K6335" i="1"/>
  <c r="J6335" i="1"/>
  <c r="K6334" i="1"/>
  <c r="J6334" i="1"/>
  <c r="K6333" i="1"/>
  <c r="J6333" i="1"/>
  <c r="K6332" i="1"/>
  <c r="J6332" i="1"/>
  <c r="K6331" i="1"/>
  <c r="J6331" i="1"/>
  <c r="K6330" i="1"/>
  <c r="J6330" i="1"/>
  <c r="K6329" i="1"/>
  <c r="J6329" i="1"/>
  <c r="K6328" i="1"/>
  <c r="J6328" i="1"/>
  <c r="K6327" i="1"/>
  <c r="J6327" i="1"/>
  <c r="K6326" i="1"/>
  <c r="J6326" i="1"/>
  <c r="K6325" i="1"/>
  <c r="J6325" i="1"/>
  <c r="K6324" i="1"/>
  <c r="J6324" i="1"/>
  <c r="K6323" i="1"/>
  <c r="J6323" i="1"/>
  <c r="K6322" i="1"/>
  <c r="J6322" i="1"/>
  <c r="K6321" i="1"/>
  <c r="J6321" i="1"/>
  <c r="K6320" i="1"/>
  <c r="J6320" i="1"/>
  <c r="K6319" i="1"/>
  <c r="J6319" i="1"/>
  <c r="K6318" i="1"/>
  <c r="J6318" i="1"/>
  <c r="K6317" i="1"/>
  <c r="J6317" i="1"/>
  <c r="K6316" i="1"/>
  <c r="J6316" i="1"/>
  <c r="K6315" i="1"/>
  <c r="J6315" i="1"/>
  <c r="K6314" i="1"/>
  <c r="J6314" i="1"/>
  <c r="K6313" i="1"/>
  <c r="J6313" i="1"/>
  <c r="K6312" i="1"/>
  <c r="J6312" i="1"/>
  <c r="K6311" i="1"/>
  <c r="J6311" i="1"/>
  <c r="K6310" i="1"/>
  <c r="J6310" i="1"/>
  <c r="K6309" i="1"/>
  <c r="J6309" i="1"/>
  <c r="K6308" i="1"/>
  <c r="J6308" i="1"/>
  <c r="K6307" i="1"/>
  <c r="J6307" i="1"/>
  <c r="K6306" i="1"/>
  <c r="J6306" i="1"/>
  <c r="K6305" i="1"/>
  <c r="J6305" i="1"/>
  <c r="K6304" i="1"/>
  <c r="J6304" i="1"/>
  <c r="K6303" i="1"/>
  <c r="J6303" i="1"/>
  <c r="K6302" i="1"/>
  <c r="J6302" i="1"/>
  <c r="K6301" i="1"/>
  <c r="J6301" i="1"/>
  <c r="K6300" i="1"/>
  <c r="J6300" i="1"/>
  <c r="K6299" i="1"/>
  <c r="J6299" i="1"/>
  <c r="K6298" i="1"/>
  <c r="J6298" i="1"/>
  <c r="K6297" i="1"/>
  <c r="J6297" i="1"/>
  <c r="K6296" i="1"/>
  <c r="J6296" i="1"/>
  <c r="K6295" i="1"/>
  <c r="J6295" i="1"/>
  <c r="K6294" i="1"/>
  <c r="J6294" i="1"/>
  <c r="K6293" i="1"/>
  <c r="J6293" i="1"/>
  <c r="K6292" i="1"/>
  <c r="J6292" i="1"/>
  <c r="K6291" i="1"/>
  <c r="J6291" i="1"/>
  <c r="K6290" i="1"/>
  <c r="J6290" i="1"/>
  <c r="K6289" i="1"/>
  <c r="J6289" i="1"/>
  <c r="K6288" i="1"/>
  <c r="J6288" i="1"/>
  <c r="K6287" i="1"/>
  <c r="J6287" i="1"/>
  <c r="K6286" i="1"/>
  <c r="J6286" i="1"/>
  <c r="K6285" i="1"/>
  <c r="J6285" i="1"/>
  <c r="K6284" i="1"/>
  <c r="J6284" i="1"/>
  <c r="K6283" i="1"/>
  <c r="J6283" i="1"/>
  <c r="K6282" i="1"/>
  <c r="J6282" i="1"/>
  <c r="K6281" i="1"/>
  <c r="J6281" i="1"/>
  <c r="K6280" i="1"/>
  <c r="J6280" i="1"/>
  <c r="K6279" i="1"/>
  <c r="J6279" i="1"/>
  <c r="K6278" i="1"/>
  <c r="J6278" i="1"/>
  <c r="K6277" i="1"/>
  <c r="J6277" i="1"/>
  <c r="K6276" i="1"/>
  <c r="J6276" i="1"/>
  <c r="K6275" i="1"/>
  <c r="J6275" i="1"/>
  <c r="K6274" i="1"/>
  <c r="J6274" i="1"/>
  <c r="K6273" i="1"/>
  <c r="J6273" i="1"/>
  <c r="K6272" i="1"/>
  <c r="J6272" i="1"/>
  <c r="K6271" i="1"/>
  <c r="J6271" i="1"/>
  <c r="K6270" i="1"/>
  <c r="J6270" i="1"/>
  <c r="K6269" i="1"/>
  <c r="J6269" i="1"/>
  <c r="K6268" i="1"/>
  <c r="J6268" i="1"/>
  <c r="K6267" i="1"/>
  <c r="J6267" i="1"/>
  <c r="K6266" i="1"/>
  <c r="J6266" i="1"/>
  <c r="K6265" i="1"/>
  <c r="J6265" i="1"/>
  <c r="K6264" i="1"/>
  <c r="J6264" i="1"/>
  <c r="K6263" i="1"/>
  <c r="J6263" i="1"/>
  <c r="K6262" i="1"/>
  <c r="J6262" i="1"/>
  <c r="K6261" i="1"/>
  <c r="J6261" i="1"/>
  <c r="K6260" i="1"/>
  <c r="J6260" i="1"/>
  <c r="K6259" i="1"/>
  <c r="J6259" i="1"/>
  <c r="K6258" i="1"/>
  <c r="J6258" i="1"/>
  <c r="K6257" i="1"/>
  <c r="J6257" i="1"/>
  <c r="K6256" i="1"/>
  <c r="J6256" i="1"/>
  <c r="K6255" i="1"/>
  <c r="J6255" i="1"/>
  <c r="K6254" i="1"/>
  <c r="J6254" i="1"/>
  <c r="K6253" i="1"/>
  <c r="J6253" i="1"/>
  <c r="K6252" i="1"/>
  <c r="J6252" i="1"/>
  <c r="K6251" i="1"/>
  <c r="J6251" i="1"/>
  <c r="K6250" i="1"/>
  <c r="J6250" i="1"/>
  <c r="K6249" i="1"/>
  <c r="J6249" i="1"/>
  <c r="K6248" i="1"/>
  <c r="J6248" i="1"/>
  <c r="K6247" i="1"/>
  <c r="J6247" i="1"/>
  <c r="K6246" i="1"/>
  <c r="J6246" i="1"/>
  <c r="K6245" i="1"/>
  <c r="J6245" i="1"/>
  <c r="K6244" i="1"/>
  <c r="J6244" i="1"/>
  <c r="K6243" i="1"/>
  <c r="J6243" i="1"/>
  <c r="K6242" i="1"/>
  <c r="J6242" i="1"/>
  <c r="K6241" i="1"/>
  <c r="J6241" i="1"/>
  <c r="K6240" i="1"/>
  <c r="J6240" i="1"/>
  <c r="K6239" i="1"/>
  <c r="J6239" i="1"/>
  <c r="K6238" i="1"/>
  <c r="J6238" i="1"/>
  <c r="K6237" i="1"/>
  <c r="J6237" i="1"/>
  <c r="K6236" i="1"/>
  <c r="J6236" i="1"/>
  <c r="K6235" i="1"/>
  <c r="J6235" i="1"/>
  <c r="K6234" i="1"/>
  <c r="J6234" i="1"/>
  <c r="K6233" i="1"/>
  <c r="J6233" i="1"/>
  <c r="K6232" i="1"/>
  <c r="J6232" i="1"/>
  <c r="K6231" i="1"/>
  <c r="J6231" i="1"/>
  <c r="K6230" i="1"/>
  <c r="J6230" i="1"/>
  <c r="K6229" i="1"/>
  <c r="J6229" i="1"/>
  <c r="K6228" i="1"/>
  <c r="J6228" i="1"/>
  <c r="K6227" i="1"/>
  <c r="J6227" i="1"/>
  <c r="K6226" i="1"/>
  <c r="J6226" i="1"/>
  <c r="K6225" i="1"/>
  <c r="J6225" i="1"/>
  <c r="K6224" i="1"/>
  <c r="J6224" i="1"/>
  <c r="K6223" i="1"/>
  <c r="J6223" i="1"/>
  <c r="K6222" i="1"/>
  <c r="J6222" i="1"/>
  <c r="K6221" i="1"/>
  <c r="J6221" i="1"/>
  <c r="K6220" i="1"/>
  <c r="J6220" i="1"/>
  <c r="K6219" i="1"/>
  <c r="J6219" i="1"/>
  <c r="K6218" i="1"/>
  <c r="J6218" i="1"/>
  <c r="K6217" i="1"/>
  <c r="J6217" i="1"/>
  <c r="K6216" i="1"/>
  <c r="J6216" i="1"/>
  <c r="K6215" i="1"/>
  <c r="J6215" i="1"/>
  <c r="K6214" i="1"/>
  <c r="J6214" i="1"/>
  <c r="K6213" i="1"/>
  <c r="J6213" i="1"/>
  <c r="K6212" i="1"/>
  <c r="J6212" i="1"/>
  <c r="K6211" i="1"/>
  <c r="J6211" i="1"/>
  <c r="K6210" i="1"/>
  <c r="J6210" i="1"/>
  <c r="K6209" i="1"/>
  <c r="J6209" i="1"/>
  <c r="K6208" i="1"/>
  <c r="J6208" i="1"/>
  <c r="K6207" i="1"/>
  <c r="J6207" i="1"/>
  <c r="K6206" i="1"/>
  <c r="J6206" i="1"/>
  <c r="K6205" i="1"/>
  <c r="J6205" i="1"/>
  <c r="K6204" i="1"/>
  <c r="J6204" i="1"/>
  <c r="K6203" i="1"/>
  <c r="J6203" i="1"/>
  <c r="K6202" i="1"/>
  <c r="J6202" i="1"/>
  <c r="K6201" i="1"/>
  <c r="J6201" i="1"/>
  <c r="K6200" i="1"/>
  <c r="J6200" i="1"/>
  <c r="K6199" i="1"/>
  <c r="J6199" i="1"/>
  <c r="K6198" i="1"/>
  <c r="J6198" i="1"/>
  <c r="K6197" i="1"/>
  <c r="J6197" i="1"/>
  <c r="K6196" i="1"/>
  <c r="J6196" i="1"/>
  <c r="K6195" i="1"/>
  <c r="J6195" i="1"/>
  <c r="K6194" i="1"/>
  <c r="J6194" i="1"/>
  <c r="K6193" i="1"/>
  <c r="J6193" i="1"/>
  <c r="K6192" i="1"/>
  <c r="J6192" i="1"/>
  <c r="K6191" i="1"/>
  <c r="J6191" i="1"/>
  <c r="K6190" i="1"/>
  <c r="J6190" i="1"/>
  <c r="K6189" i="1"/>
  <c r="J6189" i="1"/>
  <c r="K6188" i="1"/>
  <c r="J6188" i="1"/>
  <c r="K6187" i="1"/>
  <c r="J6187" i="1"/>
  <c r="K6186" i="1"/>
  <c r="J6186" i="1"/>
  <c r="K6185" i="1"/>
  <c r="J6185" i="1"/>
  <c r="K6184" i="1"/>
  <c r="J6184" i="1"/>
  <c r="K6183" i="1"/>
  <c r="J6183" i="1"/>
  <c r="K6182" i="1"/>
  <c r="J6182" i="1"/>
  <c r="K6181" i="1"/>
  <c r="J6181" i="1"/>
  <c r="K6180" i="1"/>
  <c r="J6180" i="1"/>
  <c r="K6179" i="1"/>
  <c r="J6179" i="1"/>
  <c r="K6178" i="1"/>
  <c r="J6178" i="1"/>
  <c r="K6177" i="1"/>
  <c r="J6177" i="1"/>
  <c r="K6176" i="1"/>
  <c r="J6176" i="1"/>
  <c r="K6175" i="1"/>
  <c r="J6175" i="1"/>
  <c r="K6174" i="1"/>
  <c r="J6174" i="1"/>
  <c r="K6173" i="1"/>
  <c r="J6173" i="1"/>
  <c r="K6172" i="1"/>
  <c r="J6172" i="1"/>
  <c r="K6171" i="1"/>
  <c r="J6171" i="1"/>
  <c r="K6170" i="1"/>
  <c r="J6170" i="1"/>
  <c r="K6169" i="1"/>
  <c r="J6169" i="1"/>
  <c r="K6168" i="1"/>
  <c r="J6168" i="1"/>
  <c r="K6167" i="1"/>
  <c r="J6167" i="1"/>
  <c r="K6166" i="1"/>
  <c r="J6166" i="1"/>
  <c r="K6165" i="1"/>
  <c r="J6165" i="1"/>
  <c r="K6164" i="1"/>
  <c r="J6164" i="1"/>
  <c r="K6163" i="1"/>
  <c r="J6163" i="1"/>
  <c r="K6162" i="1"/>
  <c r="J6162" i="1"/>
  <c r="K6161" i="1"/>
  <c r="J6161" i="1"/>
  <c r="K6160" i="1"/>
  <c r="J6160" i="1"/>
  <c r="K6159" i="1"/>
  <c r="J6159" i="1"/>
  <c r="K6158" i="1"/>
  <c r="J6158" i="1"/>
  <c r="K6157" i="1"/>
  <c r="J6157" i="1"/>
  <c r="K6156" i="1"/>
  <c r="J6156" i="1"/>
  <c r="K6155" i="1"/>
  <c r="J6155" i="1"/>
  <c r="K6154" i="1"/>
  <c r="J6154" i="1"/>
  <c r="K6153" i="1"/>
  <c r="J6153" i="1"/>
  <c r="K6152" i="1"/>
  <c r="J6152" i="1"/>
  <c r="K6151" i="1"/>
  <c r="J6151" i="1"/>
  <c r="K6150" i="1"/>
  <c r="J6150" i="1"/>
  <c r="K6149" i="1"/>
  <c r="J6149" i="1"/>
  <c r="K6148" i="1"/>
  <c r="J6148" i="1"/>
  <c r="K6147" i="1"/>
  <c r="J6147" i="1"/>
  <c r="K6146" i="1"/>
  <c r="J6146" i="1"/>
  <c r="K6145" i="1"/>
  <c r="J6145" i="1"/>
  <c r="K6144" i="1"/>
  <c r="J6144" i="1"/>
  <c r="K6143" i="1"/>
  <c r="J6143" i="1"/>
  <c r="K6142" i="1"/>
  <c r="J6142" i="1"/>
  <c r="K6141" i="1"/>
  <c r="J6141" i="1"/>
  <c r="K6140" i="1"/>
  <c r="J6140" i="1"/>
  <c r="K6139" i="1"/>
  <c r="J6139" i="1"/>
  <c r="K6138" i="1"/>
  <c r="J6138" i="1"/>
  <c r="K6137" i="1"/>
  <c r="J6137" i="1"/>
  <c r="K6136" i="1"/>
  <c r="J6136" i="1"/>
  <c r="K6135" i="1"/>
  <c r="J6135" i="1"/>
  <c r="K6134" i="1"/>
  <c r="J6134" i="1"/>
  <c r="K6133" i="1"/>
  <c r="J6133" i="1"/>
  <c r="K6132" i="1"/>
  <c r="J6132" i="1"/>
  <c r="K6131" i="1"/>
  <c r="J6131" i="1"/>
  <c r="K6130" i="1"/>
  <c r="J6130" i="1"/>
  <c r="K6129" i="1"/>
  <c r="J6129" i="1"/>
  <c r="K6128" i="1"/>
  <c r="J6128" i="1"/>
  <c r="K6127" i="1"/>
  <c r="J6127" i="1"/>
  <c r="K6126" i="1"/>
  <c r="J6126" i="1"/>
  <c r="K6125" i="1"/>
  <c r="J6125" i="1"/>
  <c r="K6124" i="1"/>
  <c r="J6124" i="1"/>
  <c r="K6123" i="1"/>
  <c r="J6123" i="1"/>
  <c r="K6122" i="1"/>
  <c r="J6122" i="1"/>
  <c r="K6121" i="1"/>
  <c r="J6121" i="1"/>
  <c r="K6120" i="1"/>
  <c r="J6120" i="1"/>
  <c r="K6119" i="1"/>
  <c r="J6119" i="1"/>
  <c r="K6118" i="1"/>
  <c r="J6118" i="1"/>
  <c r="K6117" i="1"/>
  <c r="J6117" i="1"/>
  <c r="K6116" i="1"/>
  <c r="J6116" i="1"/>
  <c r="K6115" i="1"/>
  <c r="J6115" i="1"/>
  <c r="K6114" i="1"/>
  <c r="J6114" i="1"/>
  <c r="K6113" i="1"/>
  <c r="J6113" i="1"/>
  <c r="K6112" i="1"/>
  <c r="J6112" i="1"/>
  <c r="K6111" i="1"/>
  <c r="J6111" i="1"/>
  <c r="K6110" i="1"/>
  <c r="J6110" i="1"/>
  <c r="K6109" i="1"/>
  <c r="J6109" i="1"/>
  <c r="K6108" i="1"/>
  <c r="J6108" i="1"/>
  <c r="K6107" i="1"/>
  <c r="J6107" i="1"/>
  <c r="K6106" i="1"/>
  <c r="J6106" i="1"/>
  <c r="K6105" i="1"/>
  <c r="J6105" i="1"/>
  <c r="K6104" i="1"/>
  <c r="J6104" i="1"/>
  <c r="K6103" i="1"/>
  <c r="J6103" i="1"/>
  <c r="K6102" i="1"/>
  <c r="J6102" i="1"/>
  <c r="K6101" i="1"/>
  <c r="J6101" i="1"/>
  <c r="K6100" i="1"/>
  <c r="J6100" i="1"/>
  <c r="K6099" i="1"/>
  <c r="J6099" i="1"/>
  <c r="K6098" i="1"/>
  <c r="J6098" i="1"/>
  <c r="K6097" i="1"/>
  <c r="J6097" i="1"/>
  <c r="K6096" i="1"/>
  <c r="J6096" i="1"/>
  <c r="K6095" i="1"/>
  <c r="J6095" i="1"/>
  <c r="K6094" i="1"/>
  <c r="J6094" i="1"/>
  <c r="K6093" i="1"/>
  <c r="J6093" i="1"/>
  <c r="K6092" i="1"/>
  <c r="J6092" i="1"/>
  <c r="K6091" i="1"/>
  <c r="J6091" i="1"/>
  <c r="K6090" i="1"/>
  <c r="J6090" i="1"/>
  <c r="K6089" i="1"/>
  <c r="J6089" i="1"/>
  <c r="K6088" i="1"/>
  <c r="J6088" i="1"/>
  <c r="K6087" i="1"/>
  <c r="J6087" i="1"/>
  <c r="K6086" i="1"/>
  <c r="J6086" i="1"/>
  <c r="K6085" i="1"/>
  <c r="J6085" i="1"/>
  <c r="K6084" i="1"/>
  <c r="J6084" i="1"/>
  <c r="K6083" i="1"/>
  <c r="J6083" i="1"/>
  <c r="K6082" i="1"/>
  <c r="J6082" i="1"/>
  <c r="K6081" i="1"/>
  <c r="J6081" i="1"/>
  <c r="K6080" i="1"/>
  <c r="J6080" i="1"/>
  <c r="K6079" i="1"/>
  <c r="J6079" i="1"/>
  <c r="K6078" i="1"/>
  <c r="J6078" i="1"/>
  <c r="K6077" i="1"/>
  <c r="J6077" i="1"/>
  <c r="K6076" i="1"/>
  <c r="J6076" i="1"/>
  <c r="K6075" i="1"/>
  <c r="J6075" i="1"/>
  <c r="K6074" i="1"/>
  <c r="J6074" i="1"/>
  <c r="K6073" i="1"/>
  <c r="J6073" i="1"/>
  <c r="K6072" i="1"/>
  <c r="J6072" i="1"/>
  <c r="K6071" i="1"/>
  <c r="J6071" i="1"/>
  <c r="K6070" i="1"/>
  <c r="J6070" i="1"/>
  <c r="K6069" i="1"/>
  <c r="J6069" i="1"/>
  <c r="K6068" i="1"/>
  <c r="J6068" i="1"/>
  <c r="K6067" i="1"/>
  <c r="J6067" i="1"/>
  <c r="K6066" i="1"/>
  <c r="J6066" i="1"/>
  <c r="K6065" i="1"/>
  <c r="J6065" i="1"/>
  <c r="K6064" i="1"/>
  <c r="J6064" i="1"/>
  <c r="K6063" i="1"/>
  <c r="J6063" i="1"/>
  <c r="K6062" i="1"/>
  <c r="J6062" i="1"/>
  <c r="K6061" i="1"/>
  <c r="J6061" i="1"/>
  <c r="K6060" i="1"/>
  <c r="J6060" i="1"/>
  <c r="K6059" i="1"/>
  <c r="J6059" i="1"/>
  <c r="K6058" i="1"/>
  <c r="J6058" i="1"/>
  <c r="K6057" i="1"/>
  <c r="J6057" i="1"/>
  <c r="K6056" i="1"/>
  <c r="J6056" i="1"/>
  <c r="K6055" i="1"/>
  <c r="J6055" i="1"/>
  <c r="K6054" i="1"/>
  <c r="J6054" i="1"/>
  <c r="K6053" i="1"/>
  <c r="J6053" i="1"/>
  <c r="K6052" i="1"/>
  <c r="J6052" i="1"/>
  <c r="K6051" i="1"/>
  <c r="J6051" i="1"/>
  <c r="K6050" i="1"/>
  <c r="J6050" i="1"/>
  <c r="K6049" i="1"/>
  <c r="J6049" i="1"/>
  <c r="K6048" i="1"/>
  <c r="J6048" i="1"/>
  <c r="K6047" i="1"/>
  <c r="J6047" i="1"/>
  <c r="K6046" i="1"/>
  <c r="J6046" i="1"/>
  <c r="K6045" i="1"/>
  <c r="J6045" i="1"/>
  <c r="K6044" i="1"/>
  <c r="J6044" i="1"/>
  <c r="K6043" i="1"/>
  <c r="J6043" i="1"/>
  <c r="K6042" i="1"/>
  <c r="J6042" i="1"/>
  <c r="K6041" i="1"/>
  <c r="J6041" i="1"/>
  <c r="K6040" i="1"/>
  <c r="J6040" i="1"/>
  <c r="K6039" i="1"/>
  <c r="J6039" i="1"/>
  <c r="K6038" i="1"/>
  <c r="J6038" i="1"/>
  <c r="K6037" i="1"/>
  <c r="J6037" i="1"/>
  <c r="K6036" i="1"/>
  <c r="J6036" i="1"/>
  <c r="K6035" i="1"/>
  <c r="J6035" i="1"/>
  <c r="K6034" i="1"/>
  <c r="J6034" i="1"/>
  <c r="K6033" i="1"/>
  <c r="J6033" i="1"/>
  <c r="K6032" i="1"/>
  <c r="J6032" i="1"/>
  <c r="K6031" i="1"/>
  <c r="J6031" i="1"/>
  <c r="K6030" i="1"/>
  <c r="J6030" i="1"/>
  <c r="K6029" i="1"/>
  <c r="J6029" i="1"/>
  <c r="K6028" i="1"/>
  <c r="J6028" i="1"/>
  <c r="K6027" i="1"/>
  <c r="J6027" i="1"/>
  <c r="K6026" i="1"/>
  <c r="J6026" i="1"/>
  <c r="K6025" i="1"/>
  <c r="J6025" i="1"/>
  <c r="K6024" i="1"/>
  <c r="J6024" i="1"/>
  <c r="K6023" i="1"/>
  <c r="J6023" i="1"/>
  <c r="K6022" i="1"/>
  <c r="J6022" i="1"/>
  <c r="K6021" i="1"/>
  <c r="J6021" i="1"/>
  <c r="K6020" i="1"/>
  <c r="J6020" i="1"/>
  <c r="K6019" i="1"/>
  <c r="J6019" i="1"/>
  <c r="K6018" i="1"/>
  <c r="J6018" i="1"/>
  <c r="K6017" i="1"/>
  <c r="J6017" i="1"/>
  <c r="K6016" i="1"/>
  <c r="J6016" i="1"/>
  <c r="K6015" i="1"/>
  <c r="J6015" i="1"/>
  <c r="K6014" i="1"/>
  <c r="J6014" i="1"/>
  <c r="K6013" i="1"/>
  <c r="J6013" i="1"/>
  <c r="K6012" i="1"/>
  <c r="J6012" i="1"/>
  <c r="K6011" i="1"/>
  <c r="J6011" i="1"/>
  <c r="K6010" i="1"/>
  <c r="J6010" i="1"/>
  <c r="K6009" i="1"/>
  <c r="J6009" i="1"/>
  <c r="K6008" i="1"/>
  <c r="J6008" i="1"/>
  <c r="K6007" i="1"/>
  <c r="J6007" i="1"/>
  <c r="K6006" i="1"/>
  <c r="J6006" i="1"/>
  <c r="K6005" i="1"/>
  <c r="J6005" i="1"/>
  <c r="K6004" i="1"/>
  <c r="J6004" i="1"/>
  <c r="K6003" i="1"/>
  <c r="J6003" i="1"/>
  <c r="K6002" i="1"/>
  <c r="J6002" i="1"/>
  <c r="K6001" i="1"/>
  <c r="J6001" i="1"/>
  <c r="K6000" i="1"/>
  <c r="J6000" i="1"/>
  <c r="K5999" i="1"/>
  <c r="J5999" i="1"/>
  <c r="K5998" i="1"/>
  <c r="J5998" i="1"/>
  <c r="K5997" i="1"/>
  <c r="J5997" i="1"/>
  <c r="K5996" i="1"/>
  <c r="J5996" i="1"/>
  <c r="K5995" i="1"/>
  <c r="J5995" i="1"/>
  <c r="K5994" i="1"/>
  <c r="J5994" i="1"/>
  <c r="K5993" i="1"/>
  <c r="J5993" i="1"/>
  <c r="K5992" i="1"/>
  <c r="J5992" i="1"/>
  <c r="K5991" i="1"/>
  <c r="J5991" i="1"/>
  <c r="K5990" i="1"/>
  <c r="J5990" i="1"/>
  <c r="K5989" i="1"/>
  <c r="J5989" i="1"/>
  <c r="K5988" i="1"/>
  <c r="J5988" i="1"/>
  <c r="K5987" i="1"/>
  <c r="J5987" i="1"/>
  <c r="K5986" i="1"/>
  <c r="J5986" i="1"/>
  <c r="K5985" i="1"/>
  <c r="J5985" i="1"/>
  <c r="K5984" i="1"/>
  <c r="J5984" i="1"/>
  <c r="K5983" i="1"/>
  <c r="J5983" i="1"/>
  <c r="K5982" i="1"/>
  <c r="J5982" i="1"/>
  <c r="K5981" i="1"/>
  <c r="J5981" i="1"/>
  <c r="K5980" i="1"/>
  <c r="J5980" i="1"/>
  <c r="K5979" i="1"/>
  <c r="J5979" i="1"/>
  <c r="K5978" i="1"/>
  <c r="J5978" i="1"/>
  <c r="K5977" i="1"/>
  <c r="J5977" i="1"/>
  <c r="K5976" i="1"/>
  <c r="J5976" i="1"/>
  <c r="K5975" i="1"/>
  <c r="J5975" i="1"/>
  <c r="K5974" i="1"/>
  <c r="J5974" i="1"/>
  <c r="K5973" i="1"/>
  <c r="J5973" i="1"/>
  <c r="K5972" i="1"/>
  <c r="J5972" i="1"/>
  <c r="K5971" i="1"/>
  <c r="J5971" i="1"/>
  <c r="K5970" i="1"/>
  <c r="J5970" i="1"/>
  <c r="K5969" i="1"/>
  <c r="J5969" i="1"/>
  <c r="K5968" i="1"/>
  <c r="J5968" i="1"/>
  <c r="K5967" i="1"/>
  <c r="J5967" i="1"/>
  <c r="K5966" i="1"/>
  <c r="J5966" i="1"/>
  <c r="K5965" i="1"/>
  <c r="J5965" i="1"/>
  <c r="K5964" i="1"/>
  <c r="J5964" i="1"/>
  <c r="K5963" i="1"/>
  <c r="J5963" i="1"/>
  <c r="K5962" i="1"/>
  <c r="J5962" i="1"/>
  <c r="K5961" i="1"/>
  <c r="J5961" i="1"/>
  <c r="K5960" i="1"/>
  <c r="J5960" i="1"/>
  <c r="K5959" i="1"/>
  <c r="J5959" i="1"/>
  <c r="K5958" i="1"/>
  <c r="J5958" i="1"/>
  <c r="K5957" i="1"/>
  <c r="J5957" i="1"/>
  <c r="K5956" i="1"/>
  <c r="J5956" i="1"/>
  <c r="K5955" i="1"/>
  <c r="J5955" i="1"/>
  <c r="K5954" i="1"/>
  <c r="J5954" i="1"/>
  <c r="K5953" i="1"/>
  <c r="J5953" i="1"/>
  <c r="K5952" i="1"/>
  <c r="J5952" i="1"/>
  <c r="K5951" i="1"/>
  <c r="J5951" i="1"/>
  <c r="K5950" i="1"/>
  <c r="J5950" i="1"/>
  <c r="K5949" i="1"/>
  <c r="J5949" i="1"/>
  <c r="K5948" i="1"/>
  <c r="J5948" i="1"/>
  <c r="K5947" i="1"/>
  <c r="J5947" i="1"/>
  <c r="K5946" i="1"/>
  <c r="J5946" i="1"/>
  <c r="K5945" i="1"/>
  <c r="J5945" i="1"/>
  <c r="K5944" i="1"/>
  <c r="J5944" i="1"/>
  <c r="K5943" i="1"/>
  <c r="J5943" i="1"/>
  <c r="K5942" i="1"/>
  <c r="J5942" i="1"/>
  <c r="K5941" i="1"/>
  <c r="J5941" i="1"/>
  <c r="K5940" i="1"/>
  <c r="J5940" i="1"/>
  <c r="K5939" i="1"/>
  <c r="J5939" i="1"/>
  <c r="K5938" i="1"/>
  <c r="J5938" i="1"/>
  <c r="K5937" i="1"/>
  <c r="J5937" i="1"/>
  <c r="K5936" i="1"/>
  <c r="J5936" i="1"/>
  <c r="K5935" i="1"/>
  <c r="J5935" i="1"/>
  <c r="K5934" i="1"/>
  <c r="J5934" i="1"/>
  <c r="K5933" i="1"/>
  <c r="J5933" i="1"/>
  <c r="K5932" i="1"/>
  <c r="J5932" i="1"/>
  <c r="K5931" i="1"/>
  <c r="J5931" i="1"/>
  <c r="K5930" i="1"/>
  <c r="J5930" i="1"/>
  <c r="K5929" i="1"/>
  <c r="J5929" i="1"/>
  <c r="K5928" i="1"/>
  <c r="J5928" i="1"/>
  <c r="K5927" i="1"/>
  <c r="J5927" i="1"/>
  <c r="K5926" i="1"/>
  <c r="J5926" i="1"/>
  <c r="K5925" i="1"/>
  <c r="J5925" i="1"/>
  <c r="K5924" i="1"/>
  <c r="J5924" i="1"/>
  <c r="K5923" i="1"/>
  <c r="J5923" i="1"/>
  <c r="K5922" i="1"/>
  <c r="J5922" i="1"/>
  <c r="K5921" i="1"/>
  <c r="J5921" i="1"/>
  <c r="K5920" i="1"/>
  <c r="J5920" i="1"/>
  <c r="K5919" i="1"/>
  <c r="J5919" i="1"/>
  <c r="K5918" i="1"/>
  <c r="J5918" i="1"/>
  <c r="K5917" i="1"/>
  <c r="J5917" i="1"/>
  <c r="K5916" i="1"/>
  <c r="J5916" i="1"/>
  <c r="K5915" i="1"/>
  <c r="J5915" i="1"/>
  <c r="K5914" i="1"/>
  <c r="J5914" i="1"/>
  <c r="K5913" i="1"/>
  <c r="J5913" i="1"/>
  <c r="K5912" i="1"/>
  <c r="J5912" i="1"/>
  <c r="K5911" i="1"/>
  <c r="J5911" i="1"/>
  <c r="K5910" i="1"/>
  <c r="J5910" i="1"/>
  <c r="K5909" i="1"/>
  <c r="J5909" i="1"/>
  <c r="K5908" i="1"/>
  <c r="J5908" i="1"/>
  <c r="K5907" i="1"/>
  <c r="J5907" i="1"/>
  <c r="K5906" i="1"/>
  <c r="J5906" i="1"/>
  <c r="K5905" i="1"/>
  <c r="J5905" i="1"/>
  <c r="K5904" i="1"/>
  <c r="J5904" i="1"/>
  <c r="K5903" i="1"/>
  <c r="J5903" i="1"/>
  <c r="K5902" i="1"/>
  <c r="J5902" i="1"/>
  <c r="K5901" i="1"/>
  <c r="J5901" i="1"/>
  <c r="K5900" i="1"/>
  <c r="J5900" i="1"/>
  <c r="K5899" i="1"/>
  <c r="J5899" i="1"/>
  <c r="K5898" i="1"/>
  <c r="J5898" i="1"/>
  <c r="K5897" i="1"/>
  <c r="J5897" i="1"/>
  <c r="K5896" i="1"/>
  <c r="J5896" i="1"/>
  <c r="K5895" i="1"/>
  <c r="J5895" i="1"/>
  <c r="K5894" i="1"/>
  <c r="J5894" i="1"/>
  <c r="K5893" i="1"/>
  <c r="J5893" i="1"/>
  <c r="K5892" i="1"/>
  <c r="J5892" i="1"/>
  <c r="K5891" i="1"/>
  <c r="J5891" i="1"/>
  <c r="K5890" i="1"/>
  <c r="J5890" i="1"/>
  <c r="K5889" i="1"/>
  <c r="J5889" i="1"/>
  <c r="K5888" i="1"/>
  <c r="J5888" i="1"/>
  <c r="K5887" i="1"/>
  <c r="J5887" i="1"/>
  <c r="K5886" i="1"/>
  <c r="J5886" i="1"/>
  <c r="K5885" i="1"/>
  <c r="J5885" i="1"/>
  <c r="K5884" i="1"/>
  <c r="J5884" i="1"/>
  <c r="K5883" i="1"/>
  <c r="J5883" i="1"/>
  <c r="K5882" i="1"/>
  <c r="J5882" i="1"/>
  <c r="K5881" i="1"/>
  <c r="J5881" i="1"/>
  <c r="K5880" i="1"/>
  <c r="J5880" i="1"/>
  <c r="K5879" i="1"/>
  <c r="J5879" i="1"/>
  <c r="K5878" i="1"/>
  <c r="J5878" i="1"/>
  <c r="K5877" i="1"/>
  <c r="J5877" i="1"/>
  <c r="K5876" i="1"/>
  <c r="J5876" i="1"/>
  <c r="K5875" i="1"/>
  <c r="J5875" i="1"/>
  <c r="K5874" i="1"/>
  <c r="J5874" i="1"/>
  <c r="K5873" i="1"/>
  <c r="J5873" i="1"/>
  <c r="K5872" i="1"/>
  <c r="J5872" i="1"/>
  <c r="K5871" i="1"/>
  <c r="J5871" i="1"/>
  <c r="K5870" i="1"/>
  <c r="J5870" i="1"/>
  <c r="K5869" i="1"/>
  <c r="J5869" i="1"/>
  <c r="K5868" i="1"/>
  <c r="J5868" i="1"/>
  <c r="K5867" i="1"/>
  <c r="J5867" i="1"/>
  <c r="K5866" i="1"/>
  <c r="J5866" i="1"/>
  <c r="K5865" i="1"/>
  <c r="J5865" i="1"/>
  <c r="K5864" i="1"/>
  <c r="J5864" i="1"/>
  <c r="K5863" i="1"/>
  <c r="J5863" i="1"/>
  <c r="K5862" i="1"/>
  <c r="J5862" i="1"/>
  <c r="K5861" i="1"/>
  <c r="J5861" i="1"/>
  <c r="K5860" i="1"/>
  <c r="J5860" i="1"/>
  <c r="K5859" i="1"/>
  <c r="J5859" i="1"/>
  <c r="K5858" i="1"/>
  <c r="J5858" i="1"/>
  <c r="K5857" i="1"/>
  <c r="J5857" i="1"/>
  <c r="K5856" i="1"/>
  <c r="J5856" i="1"/>
  <c r="K5855" i="1"/>
  <c r="J5855" i="1"/>
  <c r="K5854" i="1"/>
  <c r="J5854" i="1"/>
  <c r="K5853" i="1"/>
  <c r="J5853" i="1"/>
  <c r="K5852" i="1"/>
  <c r="J5852" i="1"/>
  <c r="K5851" i="1"/>
  <c r="J5851" i="1"/>
  <c r="K5850" i="1"/>
  <c r="J5850" i="1"/>
  <c r="K5849" i="1"/>
  <c r="J5849" i="1"/>
  <c r="K5848" i="1"/>
  <c r="J5848" i="1"/>
  <c r="K5847" i="1"/>
  <c r="J5847" i="1"/>
  <c r="K5846" i="1"/>
  <c r="J5846" i="1"/>
  <c r="K5845" i="1"/>
  <c r="J5845" i="1"/>
  <c r="K5844" i="1"/>
  <c r="J5844" i="1"/>
  <c r="K5843" i="1"/>
  <c r="J5843" i="1"/>
  <c r="K5842" i="1"/>
  <c r="J5842" i="1"/>
  <c r="K5841" i="1"/>
  <c r="J5841" i="1"/>
  <c r="K5840" i="1"/>
  <c r="J5840" i="1"/>
  <c r="K5839" i="1"/>
  <c r="J5839" i="1"/>
  <c r="K5838" i="1"/>
  <c r="J5838" i="1"/>
  <c r="K5837" i="1"/>
  <c r="J5837" i="1"/>
  <c r="K5836" i="1"/>
  <c r="J5836" i="1"/>
  <c r="K5835" i="1"/>
  <c r="J5835" i="1"/>
  <c r="K5834" i="1"/>
  <c r="J5834" i="1"/>
  <c r="K5833" i="1"/>
  <c r="J5833" i="1"/>
  <c r="K5832" i="1"/>
  <c r="J5832" i="1"/>
  <c r="K5831" i="1"/>
  <c r="J5831" i="1"/>
  <c r="K5830" i="1"/>
  <c r="J5830" i="1"/>
  <c r="K5829" i="1"/>
  <c r="J5829" i="1"/>
  <c r="K5828" i="1"/>
  <c r="J5828" i="1"/>
  <c r="K5827" i="1"/>
  <c r="J5827" i="1"/>
  <c r="K5826" i="1"/>
  <c r="J5826" i="1"/>
  <c r="K5825" i="1"/>
  <c r="J5825" i="1"/>
  <c r="K5824" i="1"/>
  <c r="J5824" i="1"/>
  <c r="K5823" i="1"/>
  <c r="J5823" i="1"/>
  <c r="K5822" i="1"/>
  <c r="J5822" i="1"/>
  <c r="K5821" i="1"/>
  <c r="J5821" i="1"/>
  <c r="K5820" i="1"/>
  <c r="J5820" i="1"/>
  <c r="K5819" i="1"/>
  <c r="J5819" i="1"/>
  <c r="K5818" i="1"/>
  <c r="J5818" i="1"/>
  <c r="K5817" i="1"/>
  <c r="J5817" i="1"/>
  <c r="K5816" i="1"/>
  <c r="J5816" i="1"/>
  <c r="K5815" i="1"/>
  <c r="J5815" i="1"/>
  <c r="K5814" i="1"/>
  <c r="J5814" i="1"/>
  <c r="K5813" i="1"/>
  <c r="J5813" i="1"/>
  <c r="K5812" i="1"/>
  <c r="J5812" i="1"/>
  <c r="K5811" i="1"/>
  <c r="J5811" i="1"/>
  <c r="K5810" i="1"/>
  <c r="J5810" i="1"/>
  <c r="K5809" i="1"/>
  <c r="J5809" i="1"/>
  <c r="K5808" i="1"/>
  <c r="J5808" i="1"/>
  <c r="K5807" i="1"/>
  <c r="J5807" i="1"/>
  <c r="K5806" i="1"/>
  <c r="J5806" i="1"/>
  <c r="K5805" i="1"/>
  <c r="J5805" i="1"/>
  <c r="K5804" i="1"/>
  <c r="J5804" i="1"/>
  <c r="K5803" i="1"/>
  <c r="J5803" i="1"/>
  <c r="K5802" i="1"/>
  <c r="J5802" i="1"/>
  <c r="K5801" i="1"/>
  <c r="J5801" i="1"/>
  <c r="K5800" i="1"/>
  <c r="J5800" i="1"/>
  <c r="K5799" i="1"/>
  <c r="J5799" i="1"/>
  <c r="K5798" i="1"/>
  <c r="J5798" i="1"/>
  <c r="K5797" i="1"/>
  <c r="J5797" i="1"/>
  <c r="K5796" i="1"/>
  <c r="J5796" i="1"/>
  <c r="K5795" i="1"/>
  <c r="J5795" i="1"/>
  <c r="K5794" i="1"/>
  <c r="J5794" i="1"/>
  <c r="K5793" i="1"/>
  <c r="J5793" i="1"/>
  <c r="K5792" i="1"/>
  <c r="J5792" i="1"/>
  <c r="K5791" i="1"/>
  <c r="J5791" i="1"/>
  <c r="K5790" i="1"/>
  <c r="J5790" i="1"/>
  <c r="K5789" i="1"/>
  <c r="J5789" i="1"/>
  <c r="K5788" i="1"/>
  <c r="J5788" i="1"/>
  <c r="K5787" i="1"/>
  <c r="J5787" i="1"/>
  <c r="K5786" i="1"/>
  <c r="J5786" i="1"/>
  <c r="K5785" i="1"/>
  <c r="J5785" i="1"/>
  <c r="K5784" i="1"/>
  <c r="J5784" i="1"/>
  <c r="K5783" i="1"/>
  <c r="J5783" i="1"/>
  <c r="K5782" i="1"/>
  <c r="J5782" i="1"/>
  <c r="K5781" i="1"/>
  <c r="J5781" i="1"/>
  <c r="K5780" i="1"/>
  <c r="J5780" i="1"/>
  <c r="K5779" i="1"/>
  <c r="J5779" i="1"/>
  <c r="K5778" i="1"/>
  <c r="J5778" i="1"/>
  <c r="K5777" i="1"/>
  <c r="J5777" i="1"/>
  <c r="K5776" i="1"/>
  <c r="J5776" i="1"/>
  <c r="K5775" i="1"/>
  <c r="J5775" i="1"/>
  <c r="K5774" i="1"/>
  <c r="J5774" i="1"/>
  <c r="K5773" i="1"/>
  <c r="J5773" i="1"/>
  <c r="K5772" i="1"/>
  <c r="J5772" i="1"/>
  <c r="K5771" i="1"/>
  <c r="J5771" i="1"/>
  <c r="K5770" i="1"/>
  <c r="J5770" i="1"/>
  <c r="K5769" i="1"/>
  <c r="J5769" i="1"/>
  <c r="K5768" i="1"/>
  <c r="J5768" i="1"/>
  <c r="K5767" i="1"/>
  <c r="J5767" i="1"/>
  <c r="K5766" i="1"/>
  <c r="J5766" i="1"/>
  <c r="K5765" i="1"/>
  <c r="J5765" i="1"/>
  <c r="K5764" i="1"/>
  <c r="J5764" i="1"/>
  <c r="K5763" i="1"/>
  <c r="J5763" i="1"/>
  <c r="K5762" i="1"/>
  <c r="J5762" i="1"/>
  <c r="K5761" i="1"/>
  <c r="J5761" i="1"/>
  <c r="K5760" i="1"/>
  <c r="J5760" i="1"/>
  <c r="K5759" i="1"/>
  <c r="J5759" i="1"/>
  <c r="K5758" i="1"/>
  <c r="J5758" i="1"/>
  <c r="K5757" i="1"/>
  <c r="J5757" i="1"/>
  <c r="K5756" i="1"/>
  <c r="J5756" i="1"/>
  <c r="K5755" i="1"/>
  <c r="J5755" i="1"/>
  <c r="K5754" i="1"/>
  <c r="J5754" i="1"/>
  <c r="K5753" i="1"/>
  <c r="J5753" i="1"/>
  <c r="K5752" i="1"/>
  <c r="J5752" i="1"/>
  <c r="K5751" i="1"/>
  <c r="J5751" i="1"/>
  <c r="K5750" i="1"/>
  <c r="J5750" i="1"/>
  <c r="K5749" i="1"/>
  <c r="J5749" i="1"/>
  <c r="K5748" i="1"/>
  <c r="J5748" i="1"/>
  <c r="K5747" i="1"/>
  <c r="J5747" i="1"/>
  <c r="K5746" i="1"/>
  <c r="J5746" i="1"/>
  <c r="K5745" i="1"/>
  <c r="J5745" i="1"/>
  <c r="K5744" i="1"/>
  <c r="J5744" i="1"/>
  <c r="K5743" i="1"/>
  <c r="J5743" i="1"/>
  <c r="K5742" i="1"/>
  <c r="J5742" i="1"/>
  <c r="K5741" i="1"/>
  <c r="J5741" i="1"/>
  <c r="K5740" i="1"/>
  <c r="J5740" i="1"/>
  <c r="K5739" i="1"/>
  <c r="J5739" i="1"/>
  <c r="K5738" i="1"/>
  <c r="J5738" i="1"/>
  <c r="K5737" i="1"/>
  <c r="J5737" i="1"/>
  <c r="K5736" i="1"/>
  <c r="J5736" i="1"/>
  <c r="K5735" i="1"/>
  <c r="J5735" i="1"/>
  <c r="K5734" i="1"/>
  <c r="J5734" i="1"/>
  <c r="K5733" i="1"/>
  <c r="J5733" i="1"/>
  <c r="K5732" i="1"/>
  <c r="J5732" i="1"/>
  <c r="K5731" i="1"/>
  <c r="J5731" i="1"/>
  <c r="K5730" i="1"/>
  <c r="J5730" i="1"/>
  <c r="K5729" i="1"/>
  <c r="J5729" i="1"/>
  <c r="K5728" i="1"/>
  <c r="J5728" i="1"/>
  <c r="K5727" i="1"/>
  <c r="J5727" i="1"/>
  <c r="K5726" i="1"/>
  <c r="J5726" i="1"/>
  <c r="K5725" i="1"/>
  <c r="J5725" i="1"/>
  <c r="K5724" i="1"/>
  <c r="J5724" i="1"/>
  <c r="K5723" i="1"/>
  <c r="J5723" i="1"/>
  <c r="K5722" i="1"/>
  <c r="J5722" i="1"/>
  <c r="K5721" i="1"/>
  <c r="J5721" i="1"/>
  <c r="K5720" i="1"/>
  <c r="J5720" i="1"/>
  <c r="K5719" i="1"/>
  <c r="J5719" i="1"/>
  <c r="K5718" i="1"/>
  <c r="J5718" i="1"/>
  <c r="K5717" i="1"/>
  <c r="J5717" i="1"/>
  <c r="K5716" i="1"/>
  <c r="J5716" i="1"/>
  <c r="K5715" i="1"/>
  <c r="J5715" i="1"/>
  <c r="K5714" i="1"/>
  <c r="J5714" i="1"/>
  <c r="K5713" i="1"/>
  <c r="J5713" i="1"/>
  <c r="K5712" i="1"/>
  <c r="J5712" i="1"/>
  <c r="K5711" i="1"/>
  <c r="J5711" i="1"/>
  <c r="K5710" i="1"/>
  <c r="J5710" i="1"/>
  <c r="K5709" i="1"/>
  <c r="J5709" i="1"/>
  <c r="K5708" i="1"/>
  <c r="J5708" i="1"/>
  <c r="K5707" i="1"/>
  <c r="J5707" i="1"/>
  <c r="K5706" i="1"/>
  <c r="J5706" i="1"/>
  <c r="K5705" i="1"/>
  <c r="J5705" i="1"/>
  <c r="K5704" i="1"/>
  <c r="J5704" i="1"/>
  <c r="K5703" i="1"/>
  <c r="J5703" i="1"/>
  <c r="K5702" i="1"/>
  <c r="J5702" i="1"/>
  <c r="K5701" i="1"/>
  <c r="J5701" i="1"/>
  <c r="K5700" i="1"/>
  <c r="J5700" i="1"/>
  <c r="K5699" i="1"/>
  <c r="J5699" i="1"/>
  <c r="K5698" i="1"/>
  <c r="J5698" i="1"/>
  <c r="K5697" i="1"/>
  <c r="J5697" i="1"/>
  <c r="K5696" i="1"/>
  <c r="J5696" i="1"/>
  <c r="K5695" i="1"/>
  <c r="J5695" i="1"/>
  <c r="K5694" i="1"/>
  <c r="J5694" i="1"/>
  <c r="K5693" i="1"/>
  <c r="J5693" i="1"/>
  <c r="K5692" i="1"/>
  <c r="J5692" i="1"/>
  <c r="K5691" i="1"/>
  <c r="J5691" i="1"/>
  <c r="K5690" i="1"/>
  <c r="J5690" i="1"/>
  <c r="K5689" i="1"/>
  <c r="J5689" i="1"/>
  <c r="K5688" i="1"/>
  <c r="J5688" i="1"/>
  <c r="K5687" i="1"/>
  <c r="J5687" i="1"/>
  <c r="K5686" i="1"/>
  <c r="J5686" i="1"/>
  <c r="K5685" i="1"/>
  <c r="J5685" i="1"/>
  <c r="K5684" i="1"/>
  <c r="J5684" i="1"/>
  <c r="K5683" i="1"/>
  <c r="J5683" i="1"/>
  <c r="K5682" i="1"/>
  <c r="J5682" i="1"/>
  <c r="K5681" i="1"/>
  <c r="J5681" i="1"/>
  <c r="K5680" i="1"/>
  <c r="J5680" i="1"/>
  <c r="K5679" i="1"/>
  <c r="J5679" i="1"/>
  <c r="K5678" i="1"/>
  <c r="J5678" i="1"/>
  <c r="K5677" i="1"/>
  <c r="J5677" i="1"/>
  <c r="K5676" i="1"/>
  <c r="J5676" i="1"/>
  <c r="K5675" i="1"/>
  <c r="J5675" i="1"/>
  <c r="K5674" i="1"/>
  <c r="J5674" i="1"/>
  <c r="K5673" i="1"/>
  <c r="J5673" i="1"/>
  <c r="K5672" i="1"/>
  <c r="J5672" i="1"/>
  <c r="K5671" i="1"/>
  <c r="J5671" i="1"/>
  <c r="K5670" i="1"/>
  <c r="J5670" i="1"/>
  <c r="K5669" i="1"/>
  <c r="J5669" i="1"/>
  <c r="K5668" i="1"/>
  <c r="J5668" i="1"/>
  <c r="K5667" i="1"/>
  <c r="J5667" i="1"/>
  <c r="K5666" i="1"/>
  <c r="J5666" i="1"/>
  <c r="K5665" i="1"/>
  <c r="J5665" i="1"/>
  <c r="K5664" i="1"/>
  <c r="J5664" i="1"/>
  <c r="K5663" i="1"/>
  <c r="J5663" i="1"/>
  <c r="K5662" i="1"/>
  <c r="J5662" i="1"/>
  <c r="K5661" i="1"/>
  <c r="J5661" i="1"/>
  <c r="K5660" i="1"/>
  <c r="J5660" i="1"/>
  <c r="K5659" i="1"/>
  <c r="J5659" i="1"/>
  <c r="K5658" i="1"/>
  <c r="J5658" i="1"/>
  <c r="K5657" i="1"/>
  <c r="J5657" i="1"/>
  <c r="K5656" i="1"/>
  <c r="J5656" i="1"/>
  <c r="K5655" i="1"/>
  <c r="J5655" i="1"/>
  <c r="K5654" i="1"/>
  <c r="J5654" i="1"/>
  <c r="K5653" i="1"/>
  <c r="J5653" i="1"/>
  <c r="K5652" i="1"/>
  <c r="J5652" i="1"/>
  <c r="K5651" i="1"/>
  <c r="J5651" i="1"/>
  <c r="K5650" i="1"/>
  <c r="J5650" i="1"/>
  <c r="K5649" i="1"/>
  <c r="J5649" i="1"/>
  <c r="K5648" i="1"/>
  <c r="J5648" i="1"/>
  <c r="K5647" i="1"/>
  <c r="J5647" i="1"/>
  <c r="K5646" i="1"/>
  <c r="J5646" i="1"/>
  <c r="K5645" i="1"/>
  <c r="J5645" i="1"/>
  <c r="K5644" i="1"/>
  <c r="J5644" i="1"/>
  <c r="K5643" i="1"/>
  <c r="J5643" i="1"/>
  <c r="K5642" i="1"/>
  <c r="J5642" i="1"/>
  <c r="K5641" i="1"/>
  <c r="J5641" i="1"/>
  <c r="K5640" i="1"/>
  <c r="J5640" i="1"/>
  <c r="K5639" i="1"/>
  <c r="J5639" i="1"/>
  <c r="K5638" i="1"/>
  <c r="J5638" i="1"/>
  <c r="K5637" i="1"/>
  <c r="J5637" i="1"/>
  <c r="K5636" i="1"/>
  <c r="J5636" i="1"/>
  <c r="K5635" i="1"/>
  <c r="J5635" i="1"/>
  <c r="K5634" i="1"/>
  <c r="J5634" i="1"/>
  <c r="K5633" i="1"/>
  <c r="J5633" i="1"/>
  <c r="K5632" i="1"/>
  <c r="J5632" i="1"/>
  <c r="K5631" i="1"/>
  <c r="J5631" i="1"/>
  <c r="K5630" i="1"/>
  <c r="J5630" i="1"/>
  <c r="K5629" i="1"/>
  <c r="J5629" i="1"/>
  <c r="K5628" i="1"/>
  <c r="J5628" i="1"/>
  <c r="K5627" i="1"/>
  <c r="J5627" i="1"/>
  <c r="K5626" i="1"/>
  <c r="J5626" i="1"/>
  <c r="K5625" i="1"/>
  <c r="J5625" i="1"/>
  <c r="K5624" i="1"/>
  <c r="J5624" i="1"/>
  <c r="K5623" i="1"/>
  <c r="J5623" i="1"/>
  <c r="K5622" i="1"/>
  <c r="J5622" i="1"/>
  <c r="K5621" i="1"/>
  <c r="J5621" i="1"/>
  <c r="K5620" i="1"/>
  <c r="J5620" i="1"/>
  <c r="K5619" i="1"/>
  <c r="J5619" i="1"/>
  <c r="K5618" i="1"/>
  <c r="J5618" i="1"/>
  <c r="K5617" i="1"/>
  <c r="J5617" i="1"/>
  <c r="K5616" i="1"/>
  <c r="J5616" i="1"/>
  <c r="K5615" i="1"/>
  <c r="J5615" i="1"/>
  <c r="K5614" i="1"/>
  <c r="J5614" i="1"/>
  <c r="K5613" i="1"/>
  <c r="J5613" i="1"/>
  <c r="K5612" i="1"/>
  <c r="J5612" i="1"/>
  <c r="K5611" i="1"/>
  <c r="J5611" i="1"/>
  <c r="K5610" i="1"/>
  <c r="J5610" i="1"/>
  <c r="K5609" i="1"/>
  <c r="J5609" i="1"/>
  <c r="K5608" i="1"/>
  <c r="J5608" i="1"/>
  <c r="K5607" i="1"/>
  <c r="J5607" i="1"/>
  <c r="K5606" i="1"/>
  <c r="J5606" i="1"/>
  <c r="K5605" i="1"/>
  <c r="J5605" i="1"/>
  <c r="K5604" i="1"/>
  <c r="J5604" i="1"/>
  <c r="K5603" i="1"/>
  <c r="J5603" i="1"/>
  <c r="K5602" i="1"/>
  <c r="J5602" i="1"/>
  <c r="K5601" i="1"/>
  <c r="J5601" i="1"/>
  <c r="K5600" i="1"/>
  <c r="J5600" i="1"/>
  <c r="K5599" i="1"/>
  <c r="J5599" i="1"/>
  <c r="K5598" i="1"/>
  <c r="J5598" i="1"/>
  <c r="K5597" i="1"/>
  <c r="J5597" i="1"/>
  <c r="K5596" i="1"/>
  <c r="J5596" i="1"/>
  <c r="K5595" i="1"/>
  <c r="J5595" i="1"/>
  <c r="K5594" i="1"/>
  <c r="J5594" i="1"/>
  <c r="K5593" i="1"/>
  <c r="J5593" i="1"/>
  <c r="K5592" i="1"/>
  <c r="J5592" i="1"/>
  <c r="K5591" i="1"/>
  <c r="J5591" i="1"/>
  <c r="K5590" i="1"/>
  <c r="J5590" i="1"/>
  <c r="K5589" i="1"/>
  <c r="J5589" i="1"/>
  <c r="K5588" i="1"/>
  <c r="J5588" i="1"/>
  <c r="K5587" i="1"/>
  <c r="J5587" i="1"/>
  <c r="K5586" i="1"/>
  <c r="J5586" i="1"/>
  <c r="K5585" i="1"/>
  <c r="J5585" i="1"/>
  <c r="K5584" i="1"/>
  <c r="J5584" i="1"/>
  <c r="K5583" i="1"/>
  <c r="J5583" i="1"/>
  <c r="K5582" i="1"/>
  <c r="J5582" i="1"/>
  <c r="K5581" i="1"/>
  <c r="J5581" i="1"/>
  <c r="K5580" i="1"/>
  <c r="J5580" i="1"/>
  <c r="K5579" i="1"/>
  <c r="J5579" i="1"/>
  <c r="K5578" i="1"/>
  <c r="J5578" i="1"/>
  <c r="K5577" i="1"/>
  <c r="J5577" i="1"/>
  <c r="K5576" i="1"/>
  <c r="J5576" i="1"/>
  <c r="K5575" i="1"/>
  <c r="J5575" i="1"/>
  <c r="K5574" i="1"/>
  <c r="J5574" i="1"/>
  <c r="K5573" i="1"/>
  <c r="J5573" i="1"/>
  <c r="K5572" i="1"/>
  <c r="J5572" i="1"/>
  <c r="K5571" i="1"/>
  <c r="J5571" i="1"/>
  <c r="K5570" i="1"/>
  <c r="J5570" i="1"/>
  <c r="K5569" i="1"/>
  <c r="J5569" i="1"/>
  <c r="K5568" i="1"/>
  <c r="J5568" i="1"/>
  <c r="K5567" i="1"/>
  <c r="J5567" i="1"/>
  <c r="K5566" i="1"/>
  <c r="J5566" i="1"/>
  <c r="K5565" i="1"/>
  <c r="J5565" i="1"/>
  <c r="K5564" i="1"/>
  <c r="J5564" i="1"/>
  <c r="K5563" i="1"/>
  <c r="J5563" i="1"/>
  <c r="K5562" i="1"/>
  <c r="J5562" i="1"/>
  <c r="K5561" i="1"/>
  <c r="J5561" i="1"/>
  <c r="K5560" i="1"/>
  <c r="J5560" i="1"/>
  <c r="K5559" i="1"/>
  <c r="J5559" i="1"/>
  <c r="K5558" i="1"/>
  <c r="J5558" i="1"/>
  <c r="K5557" i="1"/>
  <c r="J5557" i="1"/>
  <c r="K5556" i="1"/>
  <c r="J5556" i="1"/>
  <c r="K5555" i="1"/>
  <c r="J5555" i="1"/>
  <c r="K5554" i="1"/>
  <c r="J5554" i="1"/>
  <c r="K5553" i="1"/>
  <c r="J5553" i="1"/>
  <c r="K5552" i="1"/>
  <c r="J5552" i="1"/>
  <c r="K5551" i="1"/>
  <c r="J5551" i="1"/>
  <c r="K5550" i="1"/>
  <c r="J5550" i="1"/>
  <c r="K5549" i="1"/>
  <c r="J5549" i="1"/>
  <c r="K5548" i="1"/>
  <c r="J5548" i="1"/>
  <c r="K5547" i="1"/>
  <c r="J5547" i="1"/>
  <c r="K5546" i="1"/>
  <c r="J5546" i="1"/>
  <c r="K5545" i="1"/>
  <c r="J5545" i="1"/>
  <c r="K5544" i="1"/>
  <c r="J5544" i="1"/>
  <c r="K5543" i="1"/>
  <c r="J5543" i="1"/>
  <c r="K5542" i="1"/>
  <c r="J5542" i="1"/>
  <c r="K5541" i="1"/>
  <c r="J5541" i="1"/>
  <c r="K5540" i="1"/>
  <c r="J5540" i="1"/>
  <c r="K5539" i="1"/>
  <c r="J5539" i="1"/>
  <c r="K5538" i="1"/>
  <c r="J5538" i="1"/>
  <c r="K5537" i="1"/>
  <c r="J5537" i="1"/>
  <c r="K5536" i="1"/>
  <c r="J5536" i="1"/>
  <c r="K5535" i="1"/>
  <c r="J5535" i="1"/>
  <c r="K5534" i="1"/>
  <c r="J5534" i="1"/>
  <c r="K5533" i="1"/>
  <c r="J5533" i="1"/>
  <c r="K5532" i="1"/>
  <c r="J5532" i="1"/>
  <c r="K5531" i="1"/>
  <c r="J5531" i="1"/>
  <c r="K5530" i="1"/>
  <c r="J5530" i="1"/>
  <c r="K5529" i="1"/>
  <c r="J5529" i="1"/>
  <c r="K5528" i="1"/>
  <c r="J5528" i="1"/>
  <c r="K5527" i="1"/>
  <c r="J5527" i="1"/>
  <c r="K5526" i="1"/>
  <c r="J5526" i="1"/>
  <c r="K5525" i="1"/>
  <c r="J5525" i="1"/>
  <c r="K5524" i="1"/>
  <c r="J5524" i="1"/>
  <c r="K5523" i="1"/>
  <c r="J5523" i="1"/>
  <c r="K5522" i="1"/>
  <c r="J5522" i="1"/>
  <c r="K5521" i="1"/>
  <c r="J5521" i="1"/>
  <c r="K5520" i="1"/>
  <c r="J5520" i="1"/>
  <c r="K5519" i="1"/>
  <c r="J5519" i="1"/>
  <c r="K5518" i="1"/>
  <c r="J5518" i="1"/>
  <c r="K5517" i="1"/>
  <c r="J5517" i="1"/>
  <c r="K5516" i="1"/>
  <c r="J5516" i="1"/>
  <c r="K5515" i="1"/>
  <c r="J5515" i="1"/>
  <c r="K5514" i="1"/>
  <c r="J5514" i="1"/>
  <c r="K5513" i="1"/>
  <c r="J5513" i="1"/>
  <c r="K5512" i="1"/>
  <c r="J5512" i="1"/>
  <c r="K5511" i="1"/>
  <c r="J5511" i="1"/>
  <c r="K5510" i="1"/>
  <c r="J5510" i="1"/>
  <c r="K5509" i="1"/>
  <c r="J5509" i="1"/>
  <c r="K5508" i="1"/>
  <c r="J5508" i="1"/>
  <c r="K5507" i="1"/>
  <c r="J5507" i="1"/>
  <c r="K5506" i="1"/>
  <c r="J5506" i="1"/>
  <c r="K5505" i="1"/>
  <c r="J5505" i="1"/>
  <c r="K5504" i="1"/>
  <c r="J5504" i="1"/>
  <c r="K5503" i="1"/>
  <c r="J5503" i="1"/>
  <c r="K5502" i="1"/>
  <c r="J5502" i="1"/>
  <c r="K5501" i="1"/>
  <c r="J5501" i="1"/>
  <c r="K5500" i="1"/>
  <c r="J5500" i="1"/>
  <c r="K5499" i="1"/>
  <c r="J5499" i="1"/>
  <c r="K5498" i="1"/>
  <c r="J5498" i="1"/>
  <c r="K5497" i="1"/>
  <c r="J5497" i="1"/>
  <c r="K5496" i="1"/>
  <c r="J5496" i="1"/>
  <c r="K5495" i="1"/>
  <c r="J5495" i="1"/>
  <c r="K5494" i="1"/>
  <c r="J5494" i="1"/>
  <c r="K5493" i="1"/>
  <c r="J5493" i="1"/>
  <c r="K5492" i="1"/>
  <c r="J5492" i="1"/>
  <c r="K5491" i="1"/>
  <c r="J5491" i="1"/>
  <c r="K5490" i="1"/>
  <c r="J5490" i="1"/>
  <c r="K5489" i="1"/>
  <c r="J5489" i="1"/>
  <c r="K5488" i="1"/>
  <c r="J5488" i="1"/>
  <c r="K5487" i="1"/>
  <c r="J5487" i="1"/>
  <c r="K5486" i="1"/>
  <c r="J5486" i="1"/>
  <c r="K5485" i="1"/>
  <c r="J5485" i="1"/>
  <c r="K5484" i="1"/>
  <c r="J5484" i="1"/>
  <c r="K5483" i="1"/>
  <c r="J5483" i="1"/>
  <c r="K5482" i="1"/>
  <c r="J5482" i="1"/>
  <c r="K5481" i="1"/>
  <c r="J5481" i="1"/>
  <c r="K5480" i="1"/>
  <c r="J5480" i="1"/>
  <c r="K5479" i="1"/>
  <c r="J5479" i="1"/>
  <c r="K5478" i="1"/>
  <c r="J5478" i="1"/>
  <c r="K5477" i="1"/>
  <c r="J5477" i="1"/>
  <c r="K5476" i="1"/>
  <c r="J5476" i="1"/>
  <c r="K5475" i="1"/>
  <c r="J5475" i="1"/>
  <c r="K5474" i="1"/>
  <c r="J5474" i="1"/>
  <c r="K5473" i="1"/>
  <c r="J5473" i="1"/>
  <c r="K5472" i="1"/>
  <c r="J5472" i="1"/>
  <c r="K5471" i="1"/>
  <c r="J5471" i="1"/>
  <c r="K5470" i="1"/>
  <c r="J5470" i="1"/>
  <c r="K5469" i="1"/>
  <c r="J5469" i="1"/>
  <c r="K5468" i="1"/>
  <c r="J5468" i="1"/>
  <c r="K5467" i="1"/>
  <c r="J5467" i="1"/>
  <c r="K5466" i="1"/>
  <c r="J5466" i="1"/>
  <c r="K5465" i="1"/>
  <c r="J5465" i="1"/>
  <c r="K5464" i="1"/>
  <c r="J5464" i="1"/>
  <c r="K5463" i="1"/>
  <c r="J5463" i="1"/>
  <c r="K5462" i="1"/>
  <c r="J5462" i="1"/>
  <c r="K5461" i="1"/>
  <c r="J5461" i="1"/>
  <c r="K5460" i="1"/>
  <c r="J5460" i="1"/>
  <c r="K5459" i="1"/>
  <c r="J5459" i="1"/>
  <c r="K5458" i="1"/>
  <c r="J5458" i="1"/>
  <c r="K5457" i="1"/>
  <c r="J5457" i="1"/>
  <c r="K5456" i="1"/>
  <c r="J5456" i="1"/>
  <c r="K5455" i="1"/>
  <c r="J5455" i="1"/>
  <c r="K5454" i="1"/>
  <c r="J5454" i="1"/>
  <c r="K5453" i="1"/>
  <c r="J5453" i="1"/>
  <c r="K5452" i="1"/>
  <c r="J5452" i="1"/>
  <c r="K5451" i="1"/>
  <c r="J5451" i="1"/>
  <c r="K5450" i="1"/>
  <c r="J5450" i="1"/>
  <c r="K5449" i="1"/>
  <c r="J5449" i="1"/>
  <c r="K5448" i="1"/>
  <c r="J5448" i="1"/>
  <c r="K5447" i="1"/>
  <c r="J5447" i="1"/>
  <c r="K5446" i="1"/>
  <c r="J5446" i="1"/>
  <c r="K5445" i="1"/>
  <c r="J5445" i="1"/>
  <c r="K5444" i="1"/>
  <c r="J5444" i="1"/>
  <c r="K5443" i="1"/>
  <c r="J5443" i="1"/>
  <c r="K5442" i="1"/>
  <c r="J5442" i="1"/>
  <c r="K5441" i="1"/>
  <c r="J5441" i="1"/>
  <c r="K5440" i="1"/>
  <c r="J5440" i="1"/>
  <c r="K5439" i="1"/>
  <c r="J5439" i="1"/>
  <c r="K5438" i="1"/>
  <c r="J5438" i="1"/>
  <c r="K5437" i="1"/>
  <c r="J5437" i="1"/>
  <c r="K5436" i="1"/>
  <c r="J5436" i="1"/>
  <c r="K5435" i="1"/>
  <c r="J5435" i="1"/>
  <c r="K5434" i="1"/>
  <c r="J5434" i="1"/>
  <c r="K5433" i="1"/>
  <c r="J5433" i="1"/>
  <c r="K5432" i="1"/>
  <c r="J5432" i="1"/>
  <c r="K5431" i="1"/>
  <c r="J5431" i="1"/>
  <c r="K5430" i="1"/>
  <c r="J5430" i="1"/>
  <c r="K5429" i="1"/>
  <c r="J5429" i="1"/>
  <c r="K5428" i="1"/>
  <c r="J5428" i="1"/>
  <c r="K5427" i="1"/>
  <c r="J5427" i="1"/>
  <c r="K5426" i="1"/>
  <c r="J5426" i="1"/>
  <c r="K5425" i="1"/>
  <c r="J5425" i="1"/>
  <c r="K5424" i="1"/>
  <c r="J5424" i="1"/>
  <c r="K5423" i="1"/>
  <c r="J5423" i="1"/>
  <c r="K5422" i="1"/>
  <c r="J5422" i="1"/>
  <c r="K5421" i="1"/>
  <c r="J5421" i="1"/>
  <c r="K5420" i="1"/>
  <c r="J5420" i="1"/>
  <c r="K5419" i="1"/>
  <c r="J5419" i="1"/>
  <c r="K5418" i="1"/>
  <c r="J5418" i="1"/>
  <c r="K5417" i="1"/>
  <c r="J5417" i="1"/>
  <c r="K5416" i="1"/>
  <c r="J5416" i="1"/>
  <c r="K5415" i="1"/>
  <c r="J5415" i="1"/>
  <c r="K5414" i="1"/>
  <c r="J5414" i="1"/>
  <c r="K5413" i="1"/>
  <c r="J5413" i="1"/>
  <c r="K5412" i="1"/>
  <c r="J5412" i="1"/>
  <c r="K5411" i="1"/>
  <c r="J5411" i="1"/>
  <c r="K5410" i="1"/>
  <c r="J5410" i="1"/>
  <c r="K5409" i="1"/>
  <c r="J5409" i="1"/>
  <c r="K5408" i="1"/>
  <c r="J5408" i="1"/>
  <c r="K5407" i="1"/>
  <c r="J5407" i="1"/>
  <c r="K5406" i="1"/>
  <c r="J5406" i="1"/>
  <c r="K5405" i="1"/>
  <c r="J5405" i="1"/>
  <c r="K5404" i="1"/>
  <c r="J5404" i="1"/>
  <c r="K5403" i="1"/>
  <c r="J5403" i="1"/>
  <c r="K5402" i="1"/>
  <c r="J5402" i="1"/>
  <c r="K5401" i="1"/>
  <c r="J5401" i="1"/>
  <c r="K5400" i="1"/>
  <c r="J5400" i="1"/>
  <c r="K5399" i="1"/>
  <c r="J5399" i="1"/>
  <c r="K5398" i="1"/>
  <c r="J5398" i="1"/>
  <c r="K5397" i="1"/>
  <c r="J5397" i="1"/>
  <c r="K5396" i="1"/>
  <c r="J5396" i="1"/>
  <c r="K5395" i="1"/>
  <c r="J5395" i="1"/>
  <c r="K5394" i="1"/>
  <c r="J5394" i="1"/>
  <c r="K5393" i="1"/>
  <c r="J5393" i="1"/>
  <c r="K5392" i="1"/>
  <c r="J5392" i="1"/>
  <c r="K5391" i="1"/>
  <c r="J5391" i="1"/>
  <c r="K5390" i="1"/>
  <c r="J5390" i="1"/>
  <c r="K5389" i="1"/>
  <c r="J5389" i="1"/>
  <c r="K5388" i="1"/>
  <c r="J5388" i="1"/>
  <c r="K5387" i="1"/>
  <c r="J5387" i="1"/>
  <c r="K5386" i="1"/>
  <c r="J5386" i="1"/>
  <c r="K5385" i="1"/>
  <c r="J5385" i="1"/>
  <c r="K5384" i="1"/>
  <c r="J5384" i="1"/>
  <c r="K5383" i="1"/>
  <c r="J5383" i="1"/>
  <c r="K5382" i="1"/>
  <c r="J5382" i="1"/>
  <c r="K5381" i="1"/>
  <c r="J5381" i="1"/>
  <c r="K5380" i="1"/>
  <c r="J5380" i="1"/>
  <c r="K5379" i="1"/>
  <c r="J5379" i="1"/>
  <c r="K5378" i="1"/>
  <c r="J5378" i="1"/>
  <c r="K5377" i="1"/>
  <c r="J5377" i="1"/>
  <c r="K5376" i="1"/>
  <c r="J5376" i="1"/>
  <c r="K5375" i="1"/>
  <c r="J5375" i="1"/>
  <c r="K5374" i="1"/>
  <c r="J5374" i="1"/>
  <c r="K5373" i="1"/>
  <c r="J5373" i="1"/>
  <c r="K5372" i="1"/>
  <c r="J5372" i="1"/>
  <c r="K5371" i="1"/>
  <c r="J5371" i="1"/>
  <c r="K5370" i="1"/>
  <c r="J5370" i="1"/>
  <c r="K5369" i="1"/>
  <c r="J5369" i="1"/>
  <c r="K5368" i="1"/>
  <c r="J5368" i="1"/>
  <c r="K5367" i="1"/>
  <c r="J5367" i="1"/>
  <c r="K5366" i="1"/>
  <c r="J5366" i="1"/>
  <c r="K5365" i="1"/>
  <c r="J5365" i="1"/>
  <c r="K5364" i="1"/>
  <c r="J5364" i="1"/>
  <c r="K5363" i="1"/>
  <c r="J5363" i="1"/>
  <c r="K5362" i="1"/>
  <c r="J5362" i="1"/>
  <c r="K5361" i="1"/>
  <c r="J5361" i="1"/>
  <c r="K5360" i="1"/>
  <c r="J5360" i="1"/>
  <c r="K5359" i="1"/>
  <c r="J5359" i="1"/>
  <c r="K5358" i="1"/>
  <c r="J5358" i="1"/>
  <c r="K5357" i="1"/>
  <c r="J5357" i="1"/>
  <c r="K5356" i="1"/>
  <c r="J5356" i="1"/>
  <c r="K5355" i="1"/>
  <c r="J5355" i="1"/>
  <c r="K5354" i="1"/>
  <c r="J5354" i="1"/>
  <c r="K5353" i="1"/>
  <c r="J5353" i="1"/>
  <c r="K5352" i="1"/>
  <c r="J5352" i="1"/>
  <c r="K5351" i="1"/>
  <c r="J5351" i="1"/>
  <c r="K5350" i="1"/>
  <c r="J5350" i="1"/>
  <c r="K5349" i="1"/>
  <c r="J5349" i="1"/>
  <c r="K5348" i="1"/>
  <c r="J5348" i="1"/>
  <c r="K5347" i="1"/>
  <c r="J5347" i="1"/>
  <c r="K5346" i="1"/>
  <c r="J5346" i="1"/>
  <c r="K5345" i="1"/>
  <c r="J5345" i="1"/>
  <c r="K5344" i="1"/>
  <c r="J5344" i="1"/>
  <c r="K5343" i="1"/>
  <c r="J5343" i="1"/>
  <c r="K5342" i="1"/>
  <c r="J5342" i="1"/>
  <c r="K5341" i="1"/>
  <c r="J5341" i="1"/>
  <c r="K5340" i="1"/>
  <c r="J5340" i="1"/>
  <c r="K5339" i="1"/>
  <c r="J5339" i="1"/>
  <c r="K5338" i="1"/>
  <c r="J5338" i="1"/>
  <c r="K5337" i="1"/>
  <c r="J5337" i="1"/>
  <c r="K5336" i="1"/>
  <c r="J5336" i="1"/>
  <c r="K5335" i="1"/>
  <c r="J5335" i="1"/>
  <c r="K5334" i="1"/>
  <c r="J5334" i="1"/>
  <c r="K5333" i="1"/>
  <c r="J5333" i="1"/>
  <c r="K5332" i="1"/>
  <c r="J5332" i="1"/>
  <c r="K5331" i="1"/>
  <c r="J5331" i="1"/>
  <c r="K5330" i="1"/>
  <c r="J5330" i="1"/>
  <c r="K5329" i="1"/>
  <c r="J5329" i="1"/>
  <c r="K5328" i="1"/>
  <c r="J5328" i="1"/>
  <c r="K5327" i="1"/>
  <c r="J5327" i="1"/>
  <c r="K5326" i="1"/>
  <c r="J5326" i="1"/>
  <c r="K5325" i="1"/>
  <c r="J5325" i="1"/>
  <c r="K5324" i="1"/>
  <c r="J5324" i="1"/>
  <c r="K5323" i="1"/>
  <c r="J5323" i="1"/>
  <c r="K5322" i="1"/>
  <c r="J5322" i="1"/>
  <c r="K5321" i="1"/>
  <c r="J5321" i="1"/>
  <c r="K5320" i="1"/>
  <c r="J5320" i="1"/>
  <c r="K5319" i="1"/>
  <c r="J5319" i="1"/>
  <c r="K5318" i="1"/>
  <c r="J5318" i="1"/>
  <c r="K5317" i="1"/>
  <c r="J5317" i="1"/>
  <c r="K5316" i="1"/>
  <c r="J5316" i="1"/>
  <c r="K5315" i="1"/>
  <c r="J5315" i="1"/>
  <c r="K5314" i="1"/>
  <c r="J5314" i="1"/>
  <c r="K5313" i="1"/>
  <c r="J5313" i="1"/>
  <c r="K5312" i="1"/>
  <c r="J5312" i="1"/>
  <c r="K5311" i="1"/>
  <c r="J5311" i="1"/>
  <c r="K5310" i="1"/>
  <c r="J5310" i="1"/>
  <c r="K5309" i="1"/>
  <c r="J5309" i="1"/>
  <c r="K5308" i="1"/>
  <c r="J5308" i="1"/>
  <c r="K5307" i="1"/>
  <c r="J5307" i="1"/>
  <c r="K5306" i="1"/>
  <c r="J5306" i="1"/>
  <c r="K5305" i="1"/>
  <c r="J5305" i="1"/>
  <c r="K5304" i="1"/>
  <c r="J5304" i="1"/>
  <c r="K5303" i="1"/>
  <c r="J5303" i="1"/>
  <c r="K5302" i="1"/>
  <c r="J5302" i="1"/>
  <c r="K5301" i="1"/>
  <c r="J5301" i="1"/>
  <c r="K5300" i="1"/>
  <c r="J5300" i="1"/>
  <c r="K5299" i="1"/>
  <c r="J5299" i="1"/>
  <c r="K5298" i="1"/>
  <c r="J5298" i="1"/>
  <c r="K5297" i="1"/>
  <c r="J5297" i="1"/>
  <c r="K5296" i="1"/>
  <c r="J5296" i="1"/>
  <c r="K5295" i="1"/>
  <c r="J5295" i="1"/>
  <c r="K5294" i="1"/>
  <c r="J5294" i="1"/>
  <c r="K5293" i="1"/>
  <c r="J5293" i="1"/>
  <c r="K5292" i="1"/>
  <c r="J5292" i="1"/>
  <c r="K5291" i="1"/>
  <c r="J5291" i="1"/>
  <c r="K5290" i="1"/>
  <c r="J5290" i="1"/>
  <c r="K5289" i="1"/>
  <c r="J5289" i="1"/>
  <c r="K5288" i="1"/>
  <c r="J5288" i="1"/>
  <c r="K5287" i="1"/>
  <c r="J5287" i="1"/>
  <c r="K5286" i="1"/>
  <c r="J5286" i="1"/>
  <c r="K5285" i="1"/>
  <c r="J5285" i="1"/>
  <c r="K5284" i="1"/>
  <c r="J5284" i="1"/>
  <c r="K5283" i="1"/>
  <c r="J5283" i="1"/>
  <c r="K5282" i="1"/>
  <c r="J5282" i="1"/>
  <c r="K5281" i="1"/>
  <c r="J5281" i="1"/>
  <c r="K5280" i="1"/>
  <c r="J5280" i="1"/>
  <c r="K5279" i="1"/>
  <c r="J5279" i="1"/>
  <c r="K5278" i="1"/>
  <c r="J5278" i="1"/>
  <c r="K5277" i="1"/>
  <c r="J5277" i="1"/>
  <c r="K5276" i="1"/>
  <c r="J5276" i="1"/>
  <c r="K5275" i="1"/>
  <c r="J5275" i="1"/>
  <c r="K5274" i="1"/>
  <c r="J5274" i="1"/>
  <c r="K5273" i="1"/>
  <c r="J5273" i="1"/>
  <c r="K5272" i="1"/>
  <c r="J5272" i="1"/>
  <c r="K5271" i="1"/>
  <c r="J5271" i="1"/>
  <c r="K5270" i="1"/>
  <c r="J5270" i="1"/>
  <c r="K5269" i="1"/>
  <c r="J5269" i="1"/>
  <c r="K5268" i="1"/>
  <c r="J5268" i="1"/>
  <c r="K5267" i="1"/>
  <c r="J5267" i="1"/>
  <c r="K5266" i="1"/>
  <c r="J5266" i="1"/>
  <c r="K5265" i="1"/>
  <c r="J5265" i="1"/>
  <c r="K5264" i="1"/>
  <c r="J5264" i="1"/>
  <c r="K5263" i="1"/>
  <c r="J5263" i="1"/>
  <c r="K5262" i="1"/>
  <c r="J5262" i="1"/>
  <c r="K5261" i="1"/>
  <c r="J5261" i="1"/>
  <c r="K5260" i="1"/>
  <c r="J5260" i="1"/>
  <c r="K5259" i="1"/>
  <c r="J5259" i="1"/>
  <c r="K5258" i="1"/>
  <c r="J5258" i="1"/>
  <c r="K5257" i="1"/>
  <c r="J5257" i="1"/>
  <c r="K5256" i="1"/>
  <c r="J5256" i="1"/>
  <c r="K5255" i="1"/>
  <c r="J5255" i="1"/>
  <c r="K5254" i="1"/>
  <c r="J5254" i="1"/>
  <c r="K5253" i="1"/>
  <c r="J5253" i="1"/>
  <c r="K5252" i="1"/>
  <c r="J5252" i="1"/>
  <c r="K5251" i="1"/>
  <c r="J5251" i="1"/>
  <c r="K5250" i="1"/>
  <c r="J5250" i="1"/>
  <c r="K5249" i="1"/>
  <c r="J5249" i="1"/>
  <c r="K5248" i="1"/>
  <c r="J5248" i="1"/>
  <c r="K5247" i="1"/>
  <c r="J5247" i="1"/>
  <c r="K5246" i="1"/>
  <c r="J5246" i="1"/>
  <c r="K5245" i="1"/>
  <c r="J5245" i="1"/>
  <c r="K5244" i="1"/>
  <c r="J5244" i="1"/>
  <c r="K5243" i="1"/>
  <c r="J5243" i="1"/>
  <c r="K5242" i="1"/>
  <c r="J5242" i="1"/>
  <c r="K5241" i="1"/>
  <c r="J5241" i="1"/>
  <c r="K5240" i="1"/>
  <c r="J5240" i="1"/>
  <c r="K5239" i="1"/>
  <c r="J5239" i="1"/>
  <c r="K5238" i="1"/>
  <c r="J5238" i="1"/>
  <c r="K5237" i="1"/>
  <c r="J5237" i="1"/>
  <c r="K5236" i="1"/>
  <c r="J5236" i="1"/>
  <c r="K5235" i="1"/>
  <c r="J5235" i="1"/>
  <c r="K5234" i="1"/>
  <c r="J5234" i="1"/>
  <c r="K5233" i="1"/>
  <c r="J5233" i="1"/>
  <c r="K5232" i="1"/>
  <c r="J5232" i="1"/>
  <c r="K5231" i="1"/>
  <c r="J5231" i="1"/>
  <c r="K5230" i="1"/>
  <c r="J5230" i="1"/>
  <c r="K5229" i="1"/>
  <c r="J5229" i="1"/>
  <c r="K5228" i="1"/>
  <c r="J5228" i="1"/>
  <c r="K5227" i="1"/>
  <c r="J5227" i="1"/>
  <c r="K5226" i="1"/>
  <c r="J5226" i="1"/>
  <c r="K5225" i="1"/>
  <c r="J5225" i="1"/>
  <c r="K5224" i="1"/>
  <c r="J5224" i="1"/>
  <c r="K5223" i="1"/>
  <c r="J5223" i="1"/>
  <c r="K5222" i="1"/>
  <c r="J5222" i="1"/>
  <c r="K5221" i="1"/>
  <c r="J5221" i="1"/>
  <c r="K5220" i="1"/>
  <c r="J5220" i="1"/>
  <c r="K5219" i="1"/>
  <c r="J5219" i="1"/>
  <c r="K5218" i="1"/>
  <c r="J5218" i="1"/>
  <c r="K5217" i="1"/>
  <c r="J5217" i="1"/>
  <c r="K5216" i="1"/>
  <c r="J5216" i="1"/>
  <c r="K5215" i="1"/>
  <c r="J5215" i="1"/>
  <c r="K5214" i="1"/>
  <c r="J5214" i="1"/>
  <c r="K5213" i="1"/>
  <c r="J5213" i="1"/>
  <c r="K5212" i="1"/>
  <c r="J5212" i="1"/>
  <c r="K5211" i="1"/>
  <c r="J5211" i="1"/>
  <c r="K5210" i="1"/>
  <c r="J5210" i="1"/>
  <c r="K5209" i="1"/>
  <c r="J5209" i="1"/>
  <c r="K5208" i="1"/>
  <c r="J5208" i="1"/>
  <c r="K5207" i="1"/>
  <c r="J5207" i="1"/>
  <c r="K5206" i="1"/>
  <c r="J5206" i="1"/>
  <c r="K5205" i="1"/>
  <c r="J5205" i="1"/>
  <c r="K5204" i="1"/>
  <c r="J5204" i="1"/>
  <c r="K5203" i="1"/>
  <c r="J5203" i="1"/>
  <c r="K5202" i="1"/>
  <c r="J5202" i="1"/>
  <c r="K5201" i="1"/>
  <c r="J5201" i="1"/>
  <c r="K5200" i="1"/>
  <c r="J5200" i="1"/>
  <c r="K5199" i="1"/>
  <c r="J5199" i="1"/>
  <c r="K5198" i="1"/>
  <c r="J5198" i="1"/>
  <c r="K5197" i="1"/>
  <c r="J5197" i="1"/>
  <c r="K5196" i="1"/>
  <c r="J5196" i="1"/>
  <c r="K5195" i="1"/>
  <c r="J5195" i="1"/>
  <c r="K5194" i="1"/>
  <c r="J5194" i="1"/>
  <c r="K5193" i="1"/>
  <c r="J5193" i="1"/>
  <c r="K5192" i="1"/>
  <c r="J5192" i="1"/>
  <c r="K5191" i="1"/>
  <c r="J5191" i="1"/>
  <c r="K5190" i="1"/>
  <c r="J5190" i="1"/>
  <c r="K5189" i="1"/>
  <c r="J5189" i="1"/>
  <c r="K5188" i="1"/>
  <c r="J5188" i="1"/>
  <c r="K5187" i="1"/>
  <c r="J5187" i="1"/>
  <c r="K5186" i="1"/>
  <c r="J5186" i="1"/>
  <c r="K5185" i="1"/>
  <c r="J5185" i="1"/>
  <c r="K5184" i="1"/>
  <c r="J5184" i="1"/>
  <c r="K5183" i="1"/>
  <c r="J5183" i="1"/>
  <c r="K5182" i="1"/>
  <c r="J5182" i="1"/>
  <c r="K5181" i="1"/>
  <c r="J5181" i="1"/>
  <c r="K5180" i="1"/>
  <c r="J5180" i="1"/>
  <c r="K5179" i="1"/>
  <c r="J5179" i="1"/>
  <c r="K5178" i="1"/>
  <c r="J5178" i="1"/>
  <c r="K5177" i="1"/>
  <c r="J5177" i="1"/>
  <c r="K5176" i="1"/>
  <c r="J5176" i="1"/>
  <c r="K5175" i="1"/>
  <c r="J5175" i="1"/>
  <c r="K5174" i="1"/>
  <c r="J5174" i="1"/>
  <c r="K5173" i="1"/>
  <c r="J5173" i="1"/>
  <c r="K5172" i="1"/>
  <c r="J5172" i="1"/>
  <c r="K5171" i="1"/>
  <c r="J5171" i="1"/>
  <c r="K5170" i="1"/>
  <c r="J5170" i="1"/>
  <c r="K5169" i="1"/>
  <c r="J5169" i="1"/>
  <c r="K5168" i="1"/>
  <c r="J5168" i="1"/>
  <c r="K5167" i="1"/>
  <c r="J5167" i="1"/>
  <c r="K5166" i="1"/>
  <c r="J5166" i="1"/>
  <c r="K5165" i="1"/>
  <c r="J5165" i="1"/>
  <c r="K5164" i="1"/>
  <c r="J5164" i="1"/>
  <c r="K5163" i="1"/>
  <c r="J5163" i="1"/>
  <c r="K5162" i="1"/>
  <c r="J5162" i="1"/>
  <c r="K5161" i="1"/>
  <c r="J5161" i="1"/>
  <c r="K5160" i="1"/>
  <c r="J5160" i="1"/>
  <c r="K5159" i="1"/>
  <c r="J5159" i="1"/>
  <c r="K5158" i="1"/>
  <c r="J5158" i="1"/>
  <c r="K5157" i="1"/>
  <c r="J5157" i="1"/>
  <c r="K5156" i="1"/>
  <c r="J5156" i="1"/>
  <c r="K5155" i="1"/>
  <c r="J5155" i="1"/>
  <c r="K5154" i="1"/>
  <c r="J5154" i="1"/>
  <c r="K5153" i="1"/>
  <c r="J5153" i="1"/>
  <c r="K5152" i="1"/>
  <c r="J5152" i="1"/>
  <c r="K5151" i="1"/>
  <c r="J5151" i="1"/>
  <c r="K5150" i="1"/>
  <c r="J5150" i="1"/>
  <c r="K5149" i="1"/>
  <c r="J5149" i="1"/>
  <c r="K5148" i="1"/>
  <c r="J5148" i="1"/>
  <c r="K5147" i="1"/>
  <c r="J5147" i="1"/>
  <c r="K5146" i="1"/>
  <c r="J5146" i="1"/>
  <c r="K5145" i="1"/>
  <c r="J5145" i="1"/>
  <c r="K5144" i="1"/>
  <c r="J5144" i="1"/>
  <c r="K5143" i="1"/>
  <c r="J5143" i="1"/>
  <c r="K5142" i="1"/>
  <c r="J5142" i="1"/>
  <c r="K5141" i="1"/>
  <c r="J5141" i="1"/>
  <c r="K5140" i="1"/>
  <c r="J5140" i="1"/>
  <c r="K5139" i="1"/>
  <c r="J5139" i="1"/>
  <c r="K5138" i="1"/>
  <c r="J5138" i="1"/>
  <c r="K5137" i="1"/>
  <c r="J5137" i="1"/>
  <c r="K5136" i="1"/>
  <c r="J5136" i="1"/>
  <c r="K5135" i="1"/>
  <c r="J5135" i="1"/>
  <c r="K5134" i="1"/>
  <c r="J5134" i="1"/>
  <c r="K5133" i="1"/>
  <c r="J5133" i="1"/>
  <c r="K5132" i="1"/>
  <c r="J5132" i="1"/>
  <c r="K5131" i="1"/>
  <c r="J5131" i="1"/>
  <c r="K5130" i="1"/>
  <c r="J5130" i="1"/>
  <c r="K5129" i="1"/>
  <c r="J5129" i="1"/>
  <c r="K5128" i="1"/>
  <c r="J5128" i="1"/>
  <c r="K5127" i="1"/>
  <c r="J5127" i="1"/>
  <c r="K5126" i="1"/>
  <c r="J5126" i="1"/>
  <c r="K5125" i="1"/>
  <c r="J5125" i="1"/>
  <c r="K5124" i="1"/>
  <c r="J5124" i="1"/>
  <c r="K5123" i="1"/>
  <c r="J5123" i="1"/>
  <c r="K5122" i="1"/>
  <c r="J5122" i="1"/>
  <c r="K5121" i="1"/>
  <c r="J5121" i="1"/>
  <c r="K5120" i="1"/>
  <c r="J5120" i="1"/>
  <c r="K5119" i="1"/>
  <c r="J5119" i="1"/>
  <c r="K5118" i="1"/>
  <c r="J5118" i="1"/>
  <c r="K5117" i="1"/>
  <c r="J5117" i="1"/>
  <c r="K5116" i="1"/>
  <c r="J5116" i="1"/>
  <c r="K5115" i="1"/>
  <c r="J5115" i="1"/>
  <c r="K5114" i="1"/>
  <c r="J5114" i="1"/>
  <c r="K5113" i="1"/>
  <c r="J5113" i="1"/>
  <c r="K5112" i="1"/>
  <c r="J5112" i="1"/>
  <c r="K5111" i="1"/>
  <c r="J5111" i="1"/>
  <c r="K5110" i="1"/>
  <c r="J5110" i="1"/>
  <c r="K5109" i="1"/>
  <c r="J5109" i="1"/>
  <c r="K5108" i="1"/>
  <c r="J5108" i="1"/>
  <c r="K5107" i="1"/>
  <c r="J5107" i="1"/>
  <c r="K5106" i="1"/>
  <c r="J5106" i="1"/>
  <c r="K5105" i="1"/>
  <c r="J5105" i="1"/>
  <c r="K5104" i="1"/>
  <c r="J5104" i="1"/>
  <c r="K5103" i="1"/>
  <c r="J5103" i="1"/>
  <c r="K5102" i="1"/>
  <c r="J5102" i="1"/>
  <c r="K5101" i="1"/>
  <c r="J5101" i="1"/>
  <c r="K5100" i="1"/>
  <c r="J5100" i="1"/>
  <c r="K5099" i="1"/>
  <c r="J5099" i="1"/>
  <c r="K5098" i="1"/>
  <c r="J5098" i="1"/>
  <c r="K5097" i="1"/>
  <c r="J5097" i="1"/>
  <c r="K5096" i="1"/>
  <c r="J5096" i="1"/>
  <c r="K5095" i="1"/>
  <c r="J5095" i="1"/>
  <c r="K5094" i="1"/>
  <c r="J5094" i="1"/>
  <c r="K5093" i="1"/>
  <c r="J5093" i="1"/>
  <c r="K5092" i="1"/>
  <c r="J5092" i="1"/>
  <c r="K5091" i="1"/>
  <c r="J5091" i="1"/>
  <c r="K5090" i="1"/>
  <c r="J5090" i="1"/>
  <c r="K5089" i="1"/>
  <c r="J5089" i="1"/>
  <c r="K5088" i="1"/>
  <c r="J5088" i="1"/>
  <c r="K5087" i="1"/>
  <c r="J5087" i="1"/>
  <c r="K5086" i="1"/>
  <c r="J5086" i="1"/>
  <c r="K5085" i="1"/>
  <c r="J5085" i="1"/>
  <c r="K5084" i="1"/>
  <c r="J5084" i="1"/>
  <c r="K5083" i="1"/>
  <c r="J5083" i="1"/>
  <c r="K5082" i="1"/>
  <c r="J5082" i="1"/>
  <c r="K5081" i="1"/>
  <c r="J5081" i="1"/>
  <c r="K5080" i="1"/>
  <c r="J5080" i="1"/>
  <c r="K5079" i="1"/>
  <c r="J5079" i="1"/>
  <c r="K5078" i="1"/>
  <c r="J5078" i="1"/>
  <c r="K5077" i="1"/>
  <c r="J5077" i="1"/>
  <c r="K5076" i="1"/>
  <c r="J5076" i="1"/>
  <c r="K5075" i="1"/>
  <c r="J5075" i="1"/>
  <c r="K5074" i="1"/>
  <c r="J5074" i="1"/>
  <c r="K5073" i="1"/>
  <c r="J5073" i="1"/>
  <c r="K5072" i="1"/>
  <c r="J5072" i="1"/>
  <c r="K5071" i="1"/>
  <c r="J5071" i="1"/>
  <c r="K5070" i="1"/>
  <c r="J5070" i="1"/>
  <c r="K5069" i="1"/>
  <c r="J5069" i="1"/>
  <c r="K5068" i="1"/>
  <c r="J5068" i="1"/>
  <c r="K5067" i="1"/>
  <c r="J5067" i="1"/>
  <c r="K5066" i="1"/>
  <c r="J5066" i="1"/>
  <c r="K5065" i="1"/>
  <c r="J5065" i="1"/>
  <c r="K5064" i="1"/>
  <c r="J5064" i="1"/>
  <c r="K5063" i="1"/>
  <c r="J5063" i="1"/>
  <c r="K5062" i="1"/>
  <c r="J5062" i="1"/>
  <c r="K5061" i="1"/>
  <c r="J5061" i="1"/>
  <c r="K5060" i="1"/>
  <c r="J5060" i="1"/>
  <c r="K5059" i="1"/>
  <c r="J5059" i="1"/>
  <c r="K5058" i="1"/>
  <c r="J5058" i="1"/>
  <c r="K5057" i="1"/>
  <c r="J5057" i="1"/>
  <c r="K5056" i="1"/>
  <c r="J5056" i="1"/>
  <c r="K5055" i="1"/>
  <c r="J5055" i="1"/>
  <c r="K5054" i="1"/>
  <c r="J5054" i="1"/>
  <c r="K5053" i="1"/>
  <c r="J5053" i="1"/>
  <c r="K5052" i="1"/>
  <c r="J5052" i="1"/>
  <c r="K5051" i="1"/>
  <c r="J5051" i="1"/>
  <c r="K5050" i="1"/>
  <c r="J5050" i="1"/>
  <c r="K5049" i="1"/>
  <c r="J5049" i="1"/>
  <c r="K5048" i="1"/>
  <c r="J5048" i="1"/>
  <c r="K5047" i="1"/>
  <c r="J5047" i="1"/>
  <c r="K5046" i="1"/>
  <c r="J5046" i="1"/>
  <c r="K5045" i="1"/>
  <c r="J5045" i="1"/>
  <c r="K5044" i="1"/>
  <c r="J5044" i="1"/>
  <c r="K5043" i="1"/>
  <c r="J5043" i="1"/>
  <c r="K5042" i="1"/>
  <c r="J5042" i="1"/>
  <c r="K5041" i="1"/>
  <c r="J5041" i="1"/>
  <c r="K5040" i="1"/>
  <c r="J5040" i="1"/>
  <c r="K5039" i="1"/>
  <c r="J5039" i="1"/>
  <c r="K5038" i="1"/>
  <c r="J5038" i="1"/>
  <c r="K5037" i="1"/>
  <c r="J5037" i="1"/>
  <c r="K5036" i="1"/>
  <c r="J5036" i="1"/>
  <c r="K5035" i="1"/>
  <c r="J5035" i="1"/>
  <c r="K5034" i="1"/>
  <c r="J5034" i="1"/>
  <c r="K5033" i="1"/>
  <c r="J5033" i="1"/>
  <c r="K5032" i="1"/>
  <c r="J5032" i="1"/>
  <c r="K5031" i="1"/>
  <c r="J5031" i="1"/>
  <c r="K5030" i="1"/>
  <c r="J5030" i="1"/>
  <c r="K5029" i="1"/>
  <c r="J5029" i="1"/>
  <c r="K5028" i="1"/>
  <c r="J5028" i="1"/>
  <c r="K5027" i="1"/>
  <c r="J5027" i="1"/>
  <c r="K5026" i="1"/>
  <c r="J5026" i="1"/>
  <c r="K5025" i="1"/>
  <c r="J5025" i="1"/>
  <c r="K5024" i="1"/>
  <c r="J5024" i="1"/>
  <c r="K5023" i="1"/>
  <c r="J5023" i="1"/>
  <c r="K5022" i="1"/>
  <c r="J5022" i="1"/>
  <c r="K5021" i="1"/>
  <c r="J5021" i="1"/>
  <c r="K5020" i="1"/>
  <c r="J5020" i="1"/>
  <c r="K5019" i="1"/>
  <c r="J5019" i="1"/>
  <c r="K5018" i="1"/>
  <c r="J5018" i="1"/>
  <c r="K5017" i="1"/>
  <c r="J5017" i="1"/>
  <c r="K5016" i="1"/>
  <c r="J5016" i="1"/>
  <c r="K5015" i="1"/>
  <c r="J5015" i="1"/>
  <c r="K5014" i="1"/>
  <c r="J5014" i="1"/>
  <c r="K5013" i="1"/>
  <c r="J5013" i="1"/>
  <c r="K5012" i="1"/>
  <c r="J5012" i="1"/>
  <c r="K5011" i="1"/>
  <c r="J5011" i="1"/>
  <c r="K5010" i="1"/>
  <c r="J5010" i="1"/>
  <c r="K5009" i="1"/>
  <c r="J5009" i="1"/>
  <c r="K5008" i="1"/>
  <c r="J5008" i="1"/>
  <c r="K5007" i="1"/>
  <c r="J5007" i="1"/>
  <c r="K5006" i="1"/>
  <c r="J5006" i="1"/>
  <c r="K5005" i="1"/>
  <c r="J5005" i="1"/>
  <c r="K5004" i="1"/>
  <c r="J5004" i="1"/>
  <c r="K5003" i="1"/>
  <c r="J5003" i="1"/>
  <c r="K5002" i="1"/>
  <c r="J5002" i="1"/>
  <c r="K5001" i="1"/>
  <c r="J5001" i="1"/>
  <c r="K5000" i="1"/>
  <c r="J5000" i="1"/>
  <c r="K4999" i="1"/>
  <c r="J4999" i="1"/>
  <c r="K4998" i="1"/>
  <c r="J4998" i="1"/>
  <c r="K4997" i="1"/>
  <c r="J4997" i="1"/>
  <c r="K4996" i="1"/>
  <c r="J4996" i="1"/>
  <c r="K4995" i="1"/>
  <c r="J4995" i="1"/>
  <c r="K4994" i="1"/>
  <c r="J4994" i="1"/>
  <c r="K4993" i="1"/>
  <c r="J4993" i="1"/>
  <c r="K4992" i="1"/>
  <c r="J4992" i="1"/>
  <c r="K4991" i="1"/>
  <c r="J4991" i="1"/>
  <c r="K4990" i="1"/>
  <c r="J4990" i="1"/>
  <c r="K4989" i="1"/>
  <c r="J4989" i="1"/>
  <c r="K4988" i="1"/>
  <c r="J4988" i="1"/>
  <c r="K4987" i="1"/>
  <c r="J4987" i="1"/>
  <c r="K4986" i="1"/>
  <c r="J4986" i="1"/>
  <c r="K4985" i="1"/>
  <c r="J4985" i="1"/>
  <c r="K4984" i="1"/>
  <c r="J4984" i="1"/>
  <c r="K4983" i="1"/>
  <c r="J4983" i="1"/>
  <c r="K4982" i="1"/>
  <c r="J4982" i="1"/>
  <c r="K4981" i="1"/>
  <c r="J4981" i="1"/>
  <c r="K4980" i="1"/>
  <c r="J4980" i="1"/>
  <c r="K4979" i="1"/>
  <c r="J4979" i="1"/>
  <c r="K4978" i="1"/>
  <c r="J4978" i="1"/>
  <c r="K4977" i="1"/>
  <c r="J4977" i="1"/>
  <c r="K4976" i="1"/>
  <c r="J4976" i="1"/>
  <c r="K4975" i="1"/>
  <c r="J4975" i="1"/>
  <c r="K4974" i="1"/>
  <c r="J4974" i="1"/>
  <c r="K4973" i="1"/>
  <c r="J4973" i="1"/>
  <c r="K4972" i="1"/>
  <c r="J4972" i="1"/>
  <c r="K4971" i="1"/>
  <c r="J4971" i="1"/>
  <c r="K4970" i="1"/>
  <c r="J4970" i="1"/>
  <c r="K4969" i="1"/>
  <c r="J4969" i="1"/>
  <c r="K4968" i="1"/>
  <c r="J4968" i="1"/>
  <c r="K4967" i="1"/>
  <c r="J4967" i="1"/>
  <c r="K4966" i="1"/>
  <c r="J4966" i="1"/>
  <c r="K4965" i="1"/>
  <c r="J4965" i="1"/>
  <c r="K4964" i="1"/>
  <c r="J4964" i="1"/>
  <c r="K4963" i="1"/>
  <c r="J4963" i="1"/>
  <c r="K4962" i="1"/>
  <c r="J4962" i="1"/>
  <c r="K4961" i="1"/>
  <c r="J4961" i="1"/>
  <c r="K4960" i="1"/>
  <c r="J4960" i="1"/>
  <c r="K4959" i="1"/>
  <c r="J4959" i="1"/>
  <c r="K4958" i="1"/>
  <c r="J4958" i="1"/>
  <c r="K4957" i="1"/>
  <c r="J4957" i="1"/>
  <c r="K4956" i="1"/>
  <c r="J4956" i="1"/>
  <c r="K4955" i="1"/>
  <c r="J4955" i="1"/>
  <c r="K4954" i="1"/>
  <c r="J4954" i="1"/>
  <c r="K4953" i="1"/>
  <c r="J4953" i="1"/>
  <c r="K4952" i="1"/>
  <c r="J4952" i="1"/>
  <c r="K4951" i="1"/>
  <c r="J4951" i="1"/>
  <c r="K4950" i="1"/>
  <c r="J4950" i="1"/>
  <c r="K4949" i="1"/>
  <c r="J4949" i="1"/>
  <c r="K4948" i="1"/>
  <c r="J4948" i="1"/>
  <c r="K4947" i="1"/>
  <c r="J4947" i="1"/>
  <c r="K4946" i="1"/>
  <c r="J4946" i="1"/>
  <c r="K4945" i="1"/>
  <c r="J4945" i="1"/>
  <c r="K4944" i="1"/>
  <c r="J4944" i="1"/>
  <c r="K4943" i="1"/>
  <c r="J4943" i="1"/>
  <c r="K4942" i="1"/>
  <c r="J4942" i="1"/>
  <c r="K4941" i="1"/>
  <c r="J4941" i="1"/>
  <c r="K4940" i="1"/>
  <c r="J4940" i="1"/>
  <c r="K4939" i="1"/>
  <c r="J4939" i="1"/>
  <c r="K4938" i="1"/>
  <c r="J4938" i="1"/>
  <c r="K4937" i="1"/>
  <c r="J4937" i="1"/>
  <c r="K4936" i="1"/>
  <c r="J4936" i="1"/>
  <c r="K4935" i="1"/>
  <c r="J4935" i="1"/>
  <c r="K4934" i="1"/>
  <c r="J4934" i="1"/>
  <c r="K4933" i="1"/>
  <c r="J4933" i="1"/>
  <c r="K4932" i="1"/>
  <c r="J4932" i="1"/>
  <c r="K4931" i="1"/>
  <c r="J4931" i="1"/>
  <c r="K4930" i="1"/>
  <c r="J4930" i="1"/>
  <c r="K4929" i="1"/>
  <c r="J4929" i="1"/>
  <c r="K4928" i="1"/>
  <c r="J4928" i="1"/>
  <c r="K4927" i="1"/>
  <c r="J4927" i="1"/>
  <c r="K4926" i="1"/>
  <c r="J4926" i="1"/>
  <c r="K4925" i="1"/>
  <c r="J4925" i="1"/>
  <c r="K4924" i="1"/>
  <c r="J4924" i="1"/>
  <c r="K4923" i="1"/>
  <c r="J4923" i="1"/>
  <c r="K4922" i="1"/>
  <c r="J4922" i="1"/>
  <c r="K4921" i="1"/>
  <c r="J4921" i="1"/>
  <c r="K4920" i="1"/>
  <c r="J4920" i="1"/>
  <c r="K4919" i="1"/>
  <c r="J4919" i="1"/>
  <c r="K4918" i="1"/>
  <c r="J4918" i="1"/>
  <c r="K4917" i="1"/>
  <c r="J4917" i="1"/>
  <c r="K4916" i="1"/>
  <c r="J4916" i="1"/>
  <c r="K4915" i="1"/>
  <c r="J4915" i="1"/>
  <c r="K4914" i="1"/>
  <c r="J4914" i="1"/>
  <c r="K4913" i="1"/>
  <c r="J4913" i="1"/>
  <c r="K4912" i="1"/>
  <c r="J4912" i="1"/>
  <c r="K4911" i="1"/>
  <c r="J4911" i="1"/>
  <c r="K4910" i="1"/>
  <c r="J4910" i="1"/>
  <c r="K4909" i="1"/>
  <c r="J4909" i="1"/>
  <c r="K4908" i="1"/>
  <c r="J4908" i="1"/>
  <c r="K4907" i="1"/>
  <c r="J4907" i="1"/>
  <c r="K4906" i="1"/>
  <c r="J4906" i="1"/>
  <c r="K4905" i="1"/>
  <c r="J4905" i="1"/>
  <c r="K4904" i="1"/>
  <c r="J4904" i="1"/>
  <c r="K4903" i="1"/>
  <c r="J4903" i="1"/>
  <c r="K4902" i="1"/>
  <c r="J4902" i="1"/>
  <c r="K4901" i="1"/>
  <c r="J4901" i="1"/>
  <c r="K4900" i="1"/>
  <c r="J4900" i="1"/>
  <c r="K4899" i="1"/>
  <c r="J4899" i="1"/>
  <c r="K4898" i="1"/>
  <c r="J4898" i="1"/>
  <c r="K4897" i="1"/>
  <c r="J4897" i="1"/>
  <c r="K4896" i="1"/>
  <c r="J4896" i="1"/>
  <c r="K4895" i="1"/>
  <c r="J4895" i="1"/>
  <c r="K4894" i="1"/>
  <c r="J4894" i="1"/>
  <c r="K4893" i="1"/>
  <c r="J4893" i="1"/>
  <c r="K4892" i="1"/>
  <c r="J4892" i="1"/>
  <c r="K4891" i="1"/>
  <c r="J4891" i="1"/>
  <c r="K4890" i="1"/>
  <c r="J4890" i="1"/>
  <c r="K4889" i="1"/>
  <c r="J4889" i="1"/>
  <c r="K4888" i="1"/>
  <c r="J4888" i="1"/>
  <c r="K4887" i="1"/>
  <c r="J4887" i="1"/>
  <c r="K4886" i="1"/>
  <c r="J4886" i="1"/>
  <c r="K4885" i="1"/>
  <c r="J4885" i="1"/>
  <c r="K4884" i="1"/>
  <c r="J4884" i="1"/>
  <c r="K4883" i="1"/>
  <c r="J4883" i="1"/>
  <c r="K4882" i="1"/>
  <c r="J4882" i="1"/>
  <c r="K4881" i="1"/>
  <c r="J4881" i="1"/>
  <c r="K4880" i="1"/>
  <c r="J4880" i="1"/>
  <c r="K4879" i="1"/>
  <c r="J4879" i="1"/>
  <c r="K4878" i="1"/>
  <c r="J4878" i="1"/>
  <c r="K4877" i="1"/>
  <c r="J4877" i="1"/>
  <c r="K4876" i="1"/>
  <c r="J4876" i="1"/>
  <c r="K4875" i="1"/>
  <c r="J4875" i="1"/>
  <c r="K4874" i="1"/>
  <c r="J4874" i="1"/>
  <c r="K4873" i="1"/>
  <c r="J4873" i="1"/>
  <c r="K4872" i="1"/>
  <c r="J4872" i="1"/>
  <c r="K4871" i="1"/>
  <c r="J4871" i="1"/>
  <c r="K4870" i="1"/>
  <c r="J4870" i="1"/>
  <c r="K4869" i="1"/>
  <c r="J4869" i="1"/>
  <c r="K4868" i="1"/>
  <c r="J4868" i="1"/>
  <c r="K4867" i="1"/>
  <c r="J4867" i="1"/>
  <c r="K4866" i="1"/>
  <c r="J4866" i="1"/>
  <c r="K4865" i="1"/>
  <c r="J4865" i="1"/>
  <c r="K4864" i="1"/>
  <c r="J4864" i="1"/>
  <c r="K4863" i="1"/>
  <c r="J4863" i="1"/>
  <c r="K4862" i="1"/>
  <c r="J4862" i="1"/>
  <c r="K4861" i="1"/>
  <c r="J4861" i="1"/>
  <c r="K4860" i="1"/>
  <c r="J4860" i="1"/>
  <c r="K4859" i="1"/>
  <c r="J4859" i="1"/>
  <c r="K4858" i="1"/>
  <c r="J4858" i="1"/>
  <c r="K4857" i="1"/>
  <c r="J4857" i="1"/>
  <c r="K4856" i="1"/>
  <c r="J4856" i="1"/>
  <c r="K4855" i="1"/>
  <c r="J4855" i="1"/>
  <c r="K4854" i="1"/>
  <c r="J4854" i="1"/>
  <c r="K4853" i="1"/>
  <c r="J4853" i="1"/>
  <c r="K4852" i="1"/>
  <c r="J4852" i="1"/>
  <c r="K4851" i="1"/>
  <c r="J4851" i="1"/>
  <c r="K4850" i="1"/>
  <c r="J4850" i="1"/>
  <c r="K4849" i="1"/>
  <c r="J4849" i="1"/>
  <c r="K4848" i="1"/>
  <c r="J4848" i="1"/>
  <c r="K4847" i="1"/>
  <c r="J4847" i="1"/>
  <c r="K4846" i="1"/>
  <c r="J4846" i="1"/>
  <c r="K4845" i="1"/>
  <c r="J4845" i="1"/>
  <c r="K4844" i="1"/>
  <c r="J4844" i="1"/>
  <c r="K4843" i="1"/>
  <c r="J4843" i="1"/>
  <c r="K4842" i="1"/>
  <c r="J4842" i="1"/>
  <c r="K4841" i="1"/>
  <c r="J4841" i="1"/>
  <c r="K4840" i="1"/>
  <c r="J4840" i="1"/>
  <c r="K4839" i="1"/>
  <c r="J4839" i="1"/>
  <c r="K4838" i="1"/>
  <c r="J4838" i="1"/>
  <c r="K4837" i="1"/>
  <c r="J4837" i="1"/>
  <c r="K4836" i="1"/>
  <c r="J4836" i="1"/>
  <c r="K4835" i="1"/>
  <c r="J4835" i="1"/>
  <c r="K4834" i="1"/>
  <c r="J4834" i="1"/>
  <c r="K4833" i="1"/>
  <c r="J4833" i="1"/>
  <c r="K4832" i="1"/>
  <c r="J4832" i="1"/>
  <c r="K4831" i="1"/>
  <c r="J4831" i="1"/>
  <c r="K4830" i="1"/>
  <c r="J4830" i="1"/>
  <c r="K4829" i="1"/>
  <c r="J4829" i="1"/>
  <c r="K4828" i="1"/>
  <c r="J4828" i="1"/>
  <c r="K4827" i="1"/>
  <c r="J4827" i="1"/>
  <c r="K4826" i="1"/>
  <c r="J4826" i="1"/>
  <c r="K4825" i="1"/>
  <c r="J4825" i="1"/>
  <c r="K4824" i="1"/>
  <c r="J4824" i="1"/>
  <c r="K4823" i="1"/>
  <c r="J4823" i="1"/>
  <c r="K4822" i="1"/>
  <c r="J4822" i="1"/>
  <c r="K4821" i="1"/>
  <c r="J4821" i="1"/>
  <c r="K4820" i="1"/>
  <c r="J4820" i="1"/>
  <c r="K4819" i="1"/>
  <c r="J4819" i="1"/>
  <c r="K4818" i="1"/>
  <c r="J4818" i="1"/>
  <c r="K4817" i="1"/>
  <c r="J4817" i="1"/>
  <c r="K4816" i="1"/>
  <c r="J4816" i="1"/>
  <c r="K4815" i="1"/>
  <c r="J4815" i="1"/>
  <c r="K4814" i="1"/>
  <c r="J4814" i="1"/>
  <c r="K4813" i="1"/>
  <c r="J4813" i="1"/>
  <c r="K4812" i="1"/>
  <c r="J4812" i="1"/>
  <c r="K4811" i="1"/>
  <c r="J4811" i="1"/>
  <c r="K4810" i="1"/>
  <c r="J4810" i="1"/>
  <c r="K4809" i="1"/>
  <c r="J4809" i="1"/>
  <c r="K4808" i="1"/>
  <c r="J4808" i="1"/>
  <c r="K4807" i="1"/>
  <c r="J4807" i="1"/>
  <c r="K4806" i="1"/>
  <c r="J4806" i="1"/>
  <c r="K4805" i="1"/>
  <c r="J4805" i="1"/>
  <c r="K4804" i="1"/>
  <c r="J4804" i="1"/>
  <c r="K4803" i="1"/>
  <c r="J4803" i="1"/>
  <c r="K4802" i="1"/>
  <c r="J4802" i="1"/>
  <c r="K4801" i="1"/>
  <c r="J4801" i="1"/>
  <c r="K4800" i="1"/>
  <c r="J4800" i="1"/>
  <c r="K4799" i="1"/>
  <c r="J4799" i="1"/>
  <c r="K4798" i="1"/>
  <c r="J4798" i="1"/>
  <c r="K4797" i="1"/>
  <c r="J4797" i="1"/>
  <c r="K4796" i="1"/>
  <c r="J4796" i="1"/>
  <c r="K4795" i="1"/>
  <c r="J4795" i="1"/>
  <c r="K4794" i="1"/>
  <c r="J4794" i="1"/>
  <c r="K4793" i="1"/>
  <c r="J4793" i="1"/>
  <c r="K4792" i="1"/>
  <c r="J4792" i="1"/>
  <c r="K4791" i="1"/>
  <c r="J4791" i="1"/>
  <c r="K4790" i="1"/>
  <c r="J4790" i="1"/>
  <c r="K4789" i="1"/>
  <c r="J4789" i="1"/>
  <c r="K4788" i="1"/>
  <c r="J4788" i="1"/>
  <c r="K4787" i="1"/>
  <c r="J4787" i="1"/>
  <c r="K4786" i="1"/>
  <c r="J4786" i="1"/>
  <c r="K4785" i="1"/>
  <c r="J4785" i="1"/>
  <c r="K4784" i="1"/>
  <c r="J4784" i="1"/>
  <c r="K4783" i="1"/>
  <c r="J4783" i="1"/>
  <c r="K4782" i="1"/>
  <c r="J4782" i="1"/>
  <c r="K4781" i="1"/>
  <c r="J4781" i="1"/>
  <c r="K4780" i="1"/>
  <c r="J4780" i="1"/>
  <c r="K4779" i="1"/>
  <c r="J4779" i="1"/>
  <c r="K4778" i="1"/>
  <c r="J4778" i="1"/>
  <c r="K4777" i="1"/>
  <c r="J4777" i="1"/>
  <c r="K4776" i="1"/>
  <c r="J4776" i="1"/>
  <c r="K4775" i="1"/>
  <c r="J4775" i="1"/>
  <c r="K4774" i="1"/>
  <c r="J4774" i="1"/>
  <c r="K4773" i="1"/>
  <c r="J4773" i="1"/>
  <c r="K4772" i="1"/>
  <c r="J4772" i="1"/>
  <c r="K4771" i="1"/>
  <c r="J4771" i="1"/>
  <c r="K4770" i="1"/>
  <c r="J4770" i="1"/>
  <c r="K4769" i="1"/>
  <c r="J4769" i="1"/>
  <c r="K4768" i="1"/>
  <c r="J4768" i="1"/>
  <c r="K4767" i="1"/>
  <c r="J4767" i="1"/>
  <c r="K4766" i="1"/>
  <c r="J4766" i="1"/>
  <c r="K4765" i="1"/>
  <c r="J4765" i="1"/>
  <c r="K4764" i="1"/>
  <c r="J4764" i="1"/>
  <c r="K4763" i="1"/>
  <c r="J4763" i="1"/>
  <c r="K4762" i="1"/>
  <c r="J4762" i="1"/>
  <c r="K4761" i="1"/>
  <c r="J4761" i="1"/>
  <c r="K4760" i="1"/>
  <c r="J4760" i="1"/>
  <c r="K4759" i="1"/>
  <c r="J4759" i="1"/>
  <c r="K4758" i="1"/>
  <c r="J4758" i="1"/>
  <c r="K4757" i="1"/>
  <c r="J4757" i="1"/>
  <c r="K4756" i="1"/>
  <c r="J4756" i="1"/>
  <c r="K4755" i="1"/>
  <c r="J4755" i="1"/>
  <c r="K4754" i="1"/>
  <c r="J4754" i="1"/>
  <c r="K4753" i="1"/>
  <c r="J4753" i="1"/>
  <c r="K4752" i="1"/>
  <c r="J4752" i="1"/>
  <c r="K4751" i="1"/>
  <c r="J4751" i="1"/>
  <c r="K4750" i="1"/>
  <c r="J4750" i="1"/>
  <c r="K4749" i="1"/>
  <c r="J4749" i="1"/>
  <c r="K4748" i="1"/>
  <c r="J4748" i="1"/>
  <c r="K4747" i="1"/>
  <c r="J4747" i="1"/>
  <c r="K4746" i="1"/>
  <c r="J4746" i="1"/>
  <c r="K4745" i="1"/>
  <c r="J4745" i="1"/>
  <c r="K4744" i="1"/>
  <c r="J4744" i="1"/>
  <c r="K4743" i="1"/>
  <c r="J4743" i="1"/>
  <c r="K4742" i="1"/>
  <c r="J4742" i="1"/>
  <c r="K4741" i="1"/>
  <c r="J4741" i="1"/>
  <c r="K4740" i="1"/>
  <c r="J4740" i="1"/>
  <c r="K4739" i="1"/>
  <c r="J4739" i="1"/>
  <c r="K4738" i="1"/>
  <c r="J4738" i="1"/>
  <c r="K4737" i="1"/>
  <c r="J4737" i="1"/>
  <c r="K4736" i="1"/>
  <c r="J4736" i="1"/>
  <c r="K4735" i="1"/>
  <c r="J4735" i="1"/>
  <c r="K4734" i="1"/>
  <c r="J4734" i="1"/>
  <c r="K4733" i="1"/>
  <c r="J4733" i="1"/>
  <c r="K4732" i="1"/>
  <c r="J4732" i="1"/>
  <c r="K4731" i="1"/>
  <c r="J4731" i="1"/>
  <c r="K4730" i="1"/>
  <c r="J4730" i="1"/>
  <c r="K4729" i="1"/>
  <c r="J4729" i="1"/>
  <c r="K4728" i="1"/>
  <c r="J4728" i="1"/>
  <c r="K4727" i="1"/>
  <c r="J4727" i="1"/>
  <c r="K4726" i="1"/>
  <c r="J4726" i="1"/>
  <c r="K4725" i="1"/>
  <c r="J4725" i="1"/>
  <c r="K4724" i="1"/>
  <c r="J4724" i="1"/>
  <c r="K4723" i="1"/>
  <c r="J4723" i="1"/>
  <c r="K4722" i="1"/>
  <c r="J4722" i="1"/>
  <c r="K4721" i="1"/>
  <c r="J4721" i="1"/>
  <c r="K4720" i="1"/>
  <c r="J4720" i="1"/>
  <c r="K4719" i="1"/>
  <c r="J4719" i="1"/>
  <c r="K4718" i="1"/>
  <c r="J4718" i="1"/>
  <c r="K4717" i="1"/>
  <c r="J4717" i="1"/>
  <c r="K4716" i="1"/>
  <c r="J4716" i="1"/>
  <c r="K4715" i="1"/>
  <c r="J4715" i="1"/>
  <c r="K4714" i="1"/>
  <c r="J4714" i="1"/>
  <c r="K4713" i="1"/>
  <c r="J4713" i="1"/>
  <c r="K4712" i="1"/>
  <c r="J4712" i="1"/>
  <c r="K4711" i="1"/>
  <c r="J4711" i="1"/>
  <c r="K4710" i="1"/>
  <c r="J4710" i="1"/>
  <c r="K4709" i="1"/>
  <c r="J4709" i="1"/>
  <c r="K4708" i="1"/>
  <c r="J4708" i="1"/>
  <c r="K4707" i="1"/>
  <c r="J4707" i="1"/>
  <c r="K4706" i="1"/>
  <c r="J4706" i="1"/>
  <c r="K4705" i="1"/>
  <c r="J4705" i="1"/>
  <c r="K4704" i="1"/>
  <c r="J4704" i="1"/>
  <c r="K4703" i="1"/>
  <c r="J4703" i="1"/>
  <c r="K4702" i="1"/>
  <c r="J4702" i="1"/>
  <c r="K4701" i="1"/>
  <c r="J4701" i="1"/>
  <c r="K4700" i="1"/>
  <c r="J4700" i="1"/>
  <c r="K4699" i="1"/>
  <c r="J4699" i="1"/>
  <c r="K4698" i="1"/>
  <c r="J4698" i="1"/>
  <c r="K4697" i="1"/>
  <c r="J4697" i="1"/>
  <c r="K4696" i="1"/>
  <c r="J4696" i="1"/>
  <c r="K4695" i="1"/>
  <c r="J4695" i="1"/>
  <c r="K4694" i="1"/>
  <c r="J4694" i="1"/>
  <c r="K4693" i="1"/>
  <c r="J4693" i="1"/>
  <c r="K4692" i="1"/>
  <c r="J4692" i="1"/>
  <c r="K4691" i="1"/>
  <c r="J4691" i="1"/>
  <c r="K4690" i="1"/>
  <c r="J4690" i="1"/>
  <c r="K4689" i="1"/>
  <c r="J4689" i="1"/>
  <c r="K4688" i="1"/>
  <c r="J4688" i="1"/>
  <c r="K4687" i="1"/>
  <c r="J4687" i="1"/>
  <c r="K4686" i="1"/>
  <c r="J4686" i="1"/>
  <c r="K4685" i="1"/>
  <c r="J4685" i="1"/>
  <c r="K4684" i="1"/>
  <c r="J4684" i="1"/>
  <c r="K4683" i="1"/>
  <c r="J4683" i="1"/>
  <c r="K4682" i="1"/>
  <c r="J4682" i="1"/>
  <c r="K4681" i="1"/>
  <c r="J4681" i="1"/>
  <c r="K4680" i="1"/>
  <c r="J4680" i="1"/>
  <c r="K4679" i="1"/>
  <c r="J4679" i="1"/>
  <c r="K4678" i="1"/>
  <c r="J4678" i="1"/>
  <c r="K4677" i="1"/>
  <c r="J4677" i="1"/>
  <c r="K4676" i="1"/>
  <c r="J4676" i="1"/>
  <c r="K4675" i="1"/>
  <c r="J4675" i="1"/>
  <c r="K4674" i="1"/>
  <c r="J4674" i="1"/>
  <c r="K4673" i="1"/>
  <c r="J4673" i="1"/>
  <c r="K4672" i="1"/>
  <c r="J4672" i="1"/>
  <c r="K4671" i="1"/>
  <c r="J4671" i="1"/>
  <c r="K4670" i="1"/>
  <c r="J4670" i="1"/>
  <c r="K4669" i="1"/>
  <c r="J4669" i="1"/>
  <c r="K4668" i="1"/>
  <c r="J4668" i="1"/>
  <c r="K4667" i="1"/>
  <c r="J4667" i="1"/>
  <c r="K4666" i="1"/>
  <c r="J4666" i="1"/>
  <c r="K4665" i="1"/>
  <c r="J4665" i="1"/>
  <c r="K4664" i="1"/>
  <c r="J4664" i="1"/>
  <c r="K4663" i="1"/>
  <c r="J4663" i="1"/>
  <c r="K4662" i="1"/>
  <c r="J4662" i="1"/>
  <c r="K4661" i="1"/>
  <c r="J4661" i="1"/>
  <c r="K4660" i="1"/>
  <c r="J4660" i="1"/>
  <c r="K4659" i="1"/>
  <c r="J4659" i="1"/>
  <c r="K4658" i="1"/>
  <c r="J4658" i="1"/>
  <c r="K4657" i="1"/>
  <c r="J4657" i="1"/>
  <c r="K4656" i="1"/>
  <c r="J4656" i="1"/>
  <c r="K4655" i="1"/>
  <c r="J4655" i="1"/>
  <c r="K4654" i="1"/>
  <c r="J4654" i="1"/>
  <c r="K4653" i="1"/>
  <c r="J4653" i="1"/>
  <c r="K4652" i="1"/>
  <c r="J4652" i="1"/>
  <c r="K4651" i="1"/>
  <c r="J4651" i="1"/>
  <c r="K4650" i="1"/>
  <c r="J4650" i="1"/>
  <c r="K4649" i="1"/>
  <c r="J4649" i="1"/>
  <c r="K4648" i="1"/>
  <c r="J4648" i="1"/>
  <c r="K4647" i="1"/>
  <c r="J4647" i="1"/>
  <c r="K4646" i="1"/>
  <c r="J4646" i="1"/>
  <c r="K4645" i="1"/>
  <c r="J4645" i="1"/>
  <c r="K4644" i="1"/>
  <c r="J4644" i="1"/>
  <c r="K4643" i="1"/>
  <c r="J4643" i="1"/>
  <c r="K4642" i="1"/>
  <c r="J4642" i="1"/>
  <c r="K4641" i="1"/>
  <c r="J4641" i="1"/>
  <c r="K4640" i="1"/>
  <c r="J4640" i="1"/>
  <c r="K4639" i="1"/>
  <c r="J4639" i="1"/>
  <c r="K4638" i="1"/>
  <c r="J4638" i="1"/>
  <c r="K4637" i="1"/>
  <c r="J4637" i="1"/>
  <c r="K4636" i="1"/>
  <c r="J4636" i="1"/>
  <c r="K4635" i="1"/>
  <c r="J4635" i="1"/>
  <c r="K4634" i="1"/>
  <c r="J4634" i="1"/>
  <c r="K4633" i="1"/>
  <c r="J4633" i="1"/>
  <c r="K4632" i="1"/>
  <c r="J4632" i="1"/>
  <c r="K4631" i="1"/>
  <c r="J4631" i="1"/>
  <c r="K4630" i="1"/>
  <c r="J4630" i="1"/>
  <c r="K4629" i="1"/>
  <c r="J4629" i="1"/>
  <c r="K4628" i="1"/>
  <c r="J4628" i="1"/>
  <c r="K4627" i="1"/>
  <c r="J4627" i="1"/>
  <c r="K4626" i="1"/>
  <c r="J4626" i="1"/>
  <c r="K4625" i="1"/>
  <c r="J4625" i="1"/>
  <c r="K4624" i="1"/>
  <c r="J4624" i="1"/>
  <c r="K4623" i="1"/>
  <c r="J4623" i="1"/>
  <c r="K4622" i="1"/>
  <c r="J4622" i="1"/>
  <c r="K4621" i="1"/>
  <c r="J4621" i="1"/>
  <c r="K4620" i="1"/>
  <c r="J4620" i="1"/>
  <c r="K4619" i="1"/>
  <c r="J4619" i="1"/>
  <c r="K4618" i="1"/>
  <c r="J4618" i="1"/>
  <c r="K4617" i="1"/>
  <c r="J4617" i="1"/>
  <c r="K4616" i="1"/>
  <c r="J4616" i="1"/>
  <c r="K4615" i="1"/>
  <c r="J4615" i="1"/>
  <c r="K4614" i="1"/>
  <c r="J4614" i="1"/>
  <c r="K4613" i="1"/>
  <c r="J4613" i="1"/>
  <c r="K4612" i="1"/>
  <c r="J4612" i="1"/>
  <c r="K4611" i="1"/>
  <c r="J4611" i="1"/>
  <c r="K4610" i="1"/>
  <c r="J4610" i="1"/>
  <c r="K4609" i="1"/>
  <c r="J4609" i="1"/>
  <c r="K4608" i="1"/>
  <c r="J4608" i="1"/>
  <c r="K4607" i="1"/>
  <c r="J4607" i="1"/>
  <c r="K4606" i="1"/>
  <c r="J4606" i="1"/>
  <c r="K4605" i="1"/>
  <c r="J4605" i="1"/>
  <c r="K4604" i="1"/>
  <c r="J4604" i="1"/>
  <c r="K4603" i="1"/>
  <c r="J4603" i="1"/>
  <c r="K4602" i="1"/>
  <c r="J4602" i="1"/>
  <c r="K4601" i="1"/>
  <c r="J4601" i="1"/>
  <c r="K4600" i="1"/>
  <c r="J4600" i="1"/>
  <c r="K4599" i="1"/>
  <c r="J4599" i="1"/>
  <c r="K4598" i="1"/>
  <c r="J4598" i="1"/>
  <c r="K4597" i="1"/>
  <c r="J4597" i="1"/>
  <c r="K4596" i="1"/>
  <c r="J4596" i="1"/>
  <c r="K4595" i="1"/>
  <c r="J4595" i="1"/>
  <c r="K4594" i="1"/>
  <c r="J4594" i="1"/>
  <c r="K4593" i="1"/>
  <c r="J4593" i="1"/>
  <c r="K4592" i="1"/>
  <c r="J4592" i="1"/>
  <c r="K4591" i="1"/>
  <c r="J4591" i="1"/>
  <c r="K4590" i="1"/>
  <c r="J4590" i="1"/>
  <c r="K4589" i="1"/>
  <c r="J4589" i="1"/>
  <c r="K4588" i="1"/>
  <c r="J4588" i="1"/>
  <c r="K4587" i="1"/>
  <c r="J4587" i="1"/>
  <c r="K4586" i="1"/>
  <c r="J4586" i="1"/>
  <c r="K4585" i="1"/>
  <c r="J4585" i="1"/>
  <c r="K4584" i="1"/>
  <c r="J4584" i="1"/>
  <c r="K4583" i="1"/>
  <c r="J4583" i="1"/>
  <c r="K4582" i="1"/>
  <c r="J4582" i="1"/>
  <c r="K4581" i="1"/>
  <c r="J4581" i="1"/>
  <c r="K4580" i="1"/>
  <c r="J4580" i="1"/>
  <c r="K4579" i="1"/>
  <c r="J4579" i="1"/>
  <c r="K4578" i="1"/>
  <c r="J4578" i="1"/>
  <c r="K4577" i="1"/>
  <c r="J4577" i="1"/>
  <c r="K4576" i="1"/>
  <c r="J4576" i="1"/>
  <c r="K4575" i="1"/>
  <c r="J4575" i="1"/>
  <c r="K4574" i="1"/>
  <c r="J4574" i="1"/>
  <c r="K4573" i="1"/>
  <c r="J4573" i="1"/>
  <c r="K4572" i="1"/>
  <c r="J4572" i="1"/>
  <c r="K4571" i="1"/>
  <c r="J4571" i="1"/>
  <c r="K4570" i="1"/>
  <c r="J4570" i="1"/>
  <c r="K4569" i="1"/>
  <c r="J4569" i="1"/>
  <c r="K4568" i="1"/>
  <c r="J4568" i="1"/>
  <c r="K4567" i="1"/>
  <c r="J4567" i="1"/>
  <c r="K4566" i="1"/>
  <c r="J4566" i="1"/>
  <c r="K4565" i="1"/>
  <c r="J4565" i="1"/>
  <c r="K4564" i="1"/>
  <c r="J4564" i="1"/>
  <c r="K4563" i="1"/>
  <c r="J4563" i="1"/>
  <c r="K4562" i="1"/>
  <c r="J4562" i="1"/>
  <c r="K4561" i="1"/>
  <c r="J4561" i="1"/>
  <c r="K4560" i="1"/>
  <c r="J4560" i="1"/>
  <c r="K4559" i="1"/>
  <c r="J4559" i="1"/>
  <c r="K4558" i="1"/>
  <c r="J4558" i="1"/>
  <c r="K4557" i="1"/>
  <c r="J4557" i="1"/>
  <c r="K4556" i="1"/>
  <c r="J4556" i="1"/>
  <c r="K4555" i="1"/>
  <c r="J4555" i="1"/>
  <c r="K4554" i="1"/>
  <c r="J4554" i="1"/>
  <c r="K4553" i="1"/>
  <c r="J4553" i="1"/>
  <c r="K4552" i="1"/>
  <c r="J4552" i="1"/>
  <c r="K4551" i="1"/>
  <c r="J4551" i="1"/>
  <c r="K4550" i="1"/>
  <c r="J4550" i="1"/>
  <c r="K4549" i="1"/>
  <c r="J4549" i="1"/>
  <c r="K4548" i="1"/>
  <c r="J4548" i="1"/>
  <c r="K4547" i="1"/>
  <c r="J4547" i="1"/>
  <c r="K4546" i="1"/>
  <c r="J4546" i="1"/>
  <c r="K4545" i="1"/>
  <c r="J4545" i="1"/>
  <c r="K4544" i="1"/>
  <c r="J4544" i="1"/>
  <c r="K4543" i="1"/>
  <c r="J4543" i="1"/>
  <c r="K4542" i="1"/>
  <c r="J4542" i="1"/>
  <c r="K4541" i="1"/>
  <c r="J4541" i="1"/>
  <c r="K4540" i="1"/>
  <c r="J4540" i="1"/>
  <c r="K4539" i="1"/>
  <c r="J4539" i="1"/>
  <c r="K4538" i="1"/>
  <c r="J4538" i="1"/>
  <c r="K4537" i="1"/>
  <c r="J4537" i="1"/>
  <c r="K4536" i="1"/>
  <c r="J4536" i="1"/>
  <c r="K4535" i="1"/>
  <c r="J4535" i="1"/>
  <c r="K4534" i="1"/>
  <c r="J4534" i="1"/>
  <c r="K4533" i="1"/>
  <c r="J4533" i="1"/>
  <c r="K4532" i="1"/>
  <c r="J4532" i="1"/>
  <c r="K4531" i="1"/>
  <c r="J4531" i="1"/>
  <c r="K4530" i="1"/>
  <c r="J4530" i="1"/>
  <c r="K4529" i="1"/>
  <c r="J4529" i="1"/>
  <c r="K4528" i="1"/>
  <c r="J4528" i="1"/>
  <c r="K4527" i="1"/>
  <c r="J4527" i="1"/>
  <c r="K4526" i="1"/>
  <c r="J4526" i="1"/>
  <c r="K4525" i="1"/>
  <c r="J4525" i="1"/>
  <c r="K4524" i="1"/>
  <c r="J4524" i="1"/>
  <c r="K4523" i="1"/>
  <c r="J4523" i="1"/>
  <c r="K4522" i="1"/>
  <c r="J4522" i="1"/>
  <c r="K4521" i="1"/>
  <c r="J4521" i="1"/>
  <c r="K4520" i="1"/>
  <c r="J4520" i="1"/>
  <c r="K4519" i="1"/>
  <c r="J4519" i="1"/>
  <c r="K4518" i="1"/>
  <c r="J4518" i="1"/>
  <c r="K4517" i="1"/>
  <c r="J4517" i="1"/>
  <c r="K4516" i="1"/>
  <c r="J4516" i="1"/>
  <c r="K4515" i="1"/>
  <c r="J4515" i="1"/>
  <c r="K4514" i="1"/>
  <c r="J4514" i="1"/>
  <c r="K4513" i="1"/>
  <c r="J4513" i="1"/>
  <c r="K4512" i="1"/>
  <c r="J4512" i="1"/>
  <c r="K4511" i="1"/>
  <c r="J4511" i="1"/>
  <c r="K4510" i="1"/>
  <c r="J4510" i="1"/>
  <c r="K4509" i="1"/>
  <c r="J4509" i="1"/>
  <c r="K4508" i="1"/>
  <c r="J4508" i="1"/>
  <c r="K4507" i="1"/>
  <c r="J4507" i="1"/>
  <c r="K4506" i="1"/>
  <c r="J4506" i="1"/>
  <c r="K4505" i="1"/>
  <c r="J4505" i="1"/>
  <c r="K4504" i="1"/>
  <c r="J4504" i="1"/>
  <c r="K4503" i="1"/>
  <c r="J4503" i="1"/>
  <c r="K4502" i="1"/>
  <c r="J4502" i="1"/>
  <c r="K4501" i="1"/>
  <c r="J4501" i="1"/>
  <c r="K4500" i="1"/>
  <c r="J4500" i="1"/>
  <c r="K4499" i="1"/>
  <c r="J4499" i="1"/>
  <c r="K4498" i="1"/>
  <c r="J4498" i="1"/>
  <c r="K4497" i="1"/>
  <c r="J4497" i="1"/>
  <c r="K4496" i="1"/>
  <c r="J4496" i="1"/>
  <c r="K4495" i="1"/>
  <c r="J4495" i="1"/>
  <c r="K4494" i="1"/>
  <c r="J4494" i="1"/>
  <c r="K4493" i="1"/>
  <c r="J4493" i="1"/>
  <c r="K4492" i="1"/>
  <c r="J4492" i="1"/>
  <c r="K4491" i="1"/>
  <c r="J4491" i="1"/>
  <c r="K4490" i="1"/>
  <c r="J4490" i="1"/>
  <c r="K4489" i="1"/>
  <c r="J4489" i="1"/>
  <c r="K4488" i="1"/>
  <c r="J4488" i="1"/>
  <c r="K4487" i="1"/>
  <c r="J4487" i="1"/>
  <c r="K4486" i="1"/>
  <c r="J4486" i="1"/>
  <c r="K4485" i="1"/>
  <c r="J4485" i="1"/>
  <c r="K4484" i="1"/>
  <c r="J4484" i="1"/>
  <c r="K4483" i="1"/>
  <c r="J4483" i="1"/>
  <c r="K4482" i="1"/>
  <c r="J4482" i="1"/>
  <c r="K4481" i="1"/>
  <c r="J4481" i="1"/>
  <c r="K4480" i="1"/>
  <c r="J4480" i="1"/>
  <c r="K4479" i="1"/>
  <c r="J4479" i="1"/>
  <c r="K4478" i="1"/>
  <c r="J4478" i="1"/>
  <c r="K4477" i="1"/>
  <c r="J4477" i="1"/>
  <c r="K4476" i="1"/>
  <c r="J4476" i="1"/>
  <c r="K4475" i="1"/>
  <c r="J4475" i="1"/>
  <c r="K4474" i="1"/>
  <c r="J4474" i="1"/>
  <c r="K4473" i="1"/>
  <c r="J4473" i="1"/>
  <c r="K4472" i="1"/>
  <c r="J4472" i="1"/>
  <c r="K4471" i="1"/>
  <c r="J4471" i="1"/>
  <c r="K4470" i="1"/>
  <c r="J4470" i="1"/>
  <c r="K4469" i="1"/>
  <c r="J4469" i="1"/>
  <c r="K4468" i="1"/>
  <c r="J4468" i="1"/>
  <c r="K4467" i="1"/>
  <c r="J4467" i="1"/>
  <c r="K4466" i="1"/>
  <c r="J4466" i="1"/>
  <c r="K4465" i="1"/>
  <c r="J4465" i="1"/>
  <c r="K4464" i="1"/>
  <c r="J4464" i="1"/>
  <c r="K4463" i="1"/>
  <c r="J4463" i="1"/>
  <c r="K4462" i="1"/>
  <c r="J4462" i="1"/>
  <c r="K4461" i="1"/>
  <c r="J4461" i="1"/>
  <c r="K4460" i="1"/>
  <c r="J4460" i="1"/>
  <c r="K4459" i="1"/>
  <c r="J4459" i="1"/>
  <c r="K4458" i="1"/>
  <c r="J4458" i="1"/>
  <c r="K4457" i="1"/>
  <c r="J4457" i="1"/>
  <c r="K4456" i="1"/>
  <c r="J4456" i="1"/>
  <c r="K4455" i="1"/>
  <c r="J4455" i="1"/>
  <c r="K4454" i="1"/>
  <c r="J4454" i="1"/>
  <c r="K4453" i="1"/>
  <c r="J4453" i="1"/>
  <c r="K4452" i="1"/>
  <c r="J4452" i="1"/>
  <c r="K4451" i="1"/>
  <c r="J4451" i="1"/>
  <c r="K4450" i="1"/>
  <c r="J4450" i="1"/>
  <c r="K4449" i="1"/>
  <c r="J4449" i="1"/>
  <c r="K4448" i="1"/>
  <c r="J4448" i="1"/>
  <c r="K4447" i="1"/>
  <c r="J4447" i="1"/>
  <c r="K4446" i="1"/>
  <c r="J4446" i="1"/>
  <c r="K4445" i="1"/>
  <c r="J4445" i="1"/>
  <c r="K4444" i="1"/>
  <c r="J4444" i="1"/>
  <c r="K4443" i="1"/>
  <c r="J4443" i="1"/>
  <c r="K4442" i="1"/>
  <c r="J4442" i="1"/>
  <c r="K4441" i="1"/>
  <c r="J4441" i="1"/>
  <c r="K4440" i="1"/>
  <c r="J4440" i="1"/>
  <c r="K4439" i="1"/>
  <c r="J4439" i="1"/>
  <c r="K4438" i="1"/>
  <c r="J4438" i="1"/>
  <c r="K4437" i="1"/>
  <c r="J4437" i="1"/>
  <c r="K4436" i="1"/>
  <c r="J4436" i="1"/>
  <c r="K4435" i="1"/>
  <c r="J4435" i="1"/>
  <c r="K4434" i="1"/>
  <c r="J4434" i="1"/>
  <c r="K4433" i="1"/>
  <c r="J4433" i="1"/>
  <c r="K4432" i="1"/>
  <c r="J4432" i="1"/>
  <c r="K4431" i="1"/>
  <c r="J4431" i="1"/>
  <c r="K4430" i="1"/>
  <c r="J4430" i="1"/>
  <c r="K4429" i="1"/>
  <c r="J4429" i="1"/>
  <c r="K4428" i="1"/>
  <c r="J4428" i="1"/>
  <c r="K4427" i="1"/>
  <c r="J4427" i="1"/>
  <c r="K4426" i="1"/>
  <c r="J4426" i="1"/>
  <c r="K4425" i="1"/>
  <c r="J4425" i="1"/>
  <c r="K4424" i="1"/>
  <c r="J4424" i="1"/>
  <c r="K4423" i="1"/>
  <c r="J4423" i="1"/>
  <c r="K4422" i="1"/>
  <c r="J4422" i="1"/>
  <c r="K4421" i="1"/>
  <c r="J4421" i="1"/>
  <c r="K4420" i="1"/>
  <c r="J4420" i="1"/>
  <c r="K4419" i="1"/>
  <c r="J4419" i="1"/>
  <c r="K4418" i="1"/>
  <c r="J4418" i="1"/>
  <c r="K4417" i="1"/>
  <c r="J4417" i="1"/>
  <c r="K4416" i="1"/>
  <c r="J4416" i="1"/>
  <c r="K4415" i="1"/>
  <c r="J4415" i="1"/>
  <c r="K4414" i="1"/>
  <c r="J4414" i="1"/>
  <c r="K4413" i="1"/>
  <c r="J4413" i="1"/>
  <c r="K4412" i="1"/>
  <c r="J4412" i="1"/>
  <c r="K4411" i="1"/>
  <c r="J4411" i="1"/>
  <c r="K4410" i="1"/>
  <c r="J4410" i="1"/>
  <c r="K4409" i="1"/>
  <c r="J4409" i="1"/>
  <c r="K4408" i="1"/>
  <c r="J4408" i="1"/>
  <c r="K4407" i="1"/>
  <c r="J4407" i="1"/>
  <c r="K4406" i="1"/>
  <c r="J4406" i="1"/>
  <c r="K4405" i="1"/>
  <c r="J4405" i="1"/>
  <c r="K4404" i="1"/>
  <c r="J4404" i="1"/>
  <c r="K4403" i="1"/>
  <c r="J4403" i="1"/>
  <c r="K4402" i="1"/>
  <c r="J4402" i="1"/>
  <c r="K4401" i="1"/>
  <c r="J4401" i="1"/>
  <c r="K4400" i="1"/>
  <c r="J4400" i="1"/>
  <c r="K4399" i="1"/>
  <c r="J4399" i="1"/>
  <c r="K4398" i="1"/>
  <c r="J4398" i="1"/>
  <c r="K4397" i="1"/>
  <c r="J4397" i="1"/>
  <c r="K4396" i="1"/>
  <c r="J4396" i="1"/>
  <c r="K4395" i="1"/>
  <c r="J4395" i="1"/>
  <c r="K4394" i="1"/>
  <c r="J4394" i="1"/>
  <c r="K4393" i="1"/>
  <c r="J4393" i="1"/>
  <c r="K4392" i="1"/>
  <c r="J4392" i="1"/>
  <c r="K4391" i="1"/>
  <c r="J4391" i="1"/>
  <c r="K4390" i="1"/>
  <c r="J4390" i="1"/>
  <c r="K4389" i="1"/>
  <c r="J4389" i="1"/>
  <c r="K4388" i="1"/>
  <c r="J4388" i="1"/>
  <c r="K4387" i="1"/>
  <c r="J4387" i="1"/>
  <c r="K4386" i="1"/>
  <c r="J4386" i="1"/>
  <c r="K4385" i="1"/>
  <c r="J4385" i="1"/>
  <c r="K4384" i="1"/>
  <c r="J4384" i="1"/>
  <c r="K4383" i="1"/>
  <c r="J4383" i="1"/>
  <c r="K4382" i="1"/>
  <c r="J4382" i="1"/>
  <c r="K4381" i="1"/>
  <c r="J4381" i="1"/>
  <c r="K4380" i="1"/>
  <c r="J4380" i="1"/>
  <c r="K4379" i="1"/>
  <c r="J4379" i="1"/>
  <c r="K4378" i="1"/>
  <c r="J4378" i="1"/>
  <c r="K4377" i="1"/>
  <c r="J4377" i="1"/>
  <c r="K4376" i="1"/>
  <c r="J4376" i="1"/>
  <c r="K4375" i="1"/>
  <c r="J4375" i="1"/>
  <c r="K4374" i="1"/>
  <c r="J4374" i="1"/>
  <c r="K4373" i="1"/>
  <c r="J4373" i="1"/>
  <c r="K4372" i="1"/>
  <c r="J4372" i="1"/>
  <c r="K4371" i="1"/>
  <c r="J4371" i="1"/>
  <c r="K4370" i="1"/>
  <c r="J4370" i="1"/>
  <c r="K4369" i="1"/>
  <c r="J4369" i="1"/>
  <c r="K4368" i="1"/>
  <c r="J4368" i="1"/>
  <c r="K4367" i="1"/>
  <c r="J4367" i="1"/>
  <c r="K4366" i="1"/>
  <c r="J4366" i="1"/>
  <c r="K4365" i="1"/>
  <c r="J4365" i="1"/>
  <c r="K4364" i="1"/>
  <c r="J4364" i="1"/>
  <c r="K4363" i="1"/>
  <c r="J4363" i="1"/>
  <c r="K4362" i="1"/>
  <c r="J4362" i="1"/>
  <c r="K4361" i="1"/>
  <c r="J4361" i="1"/>
  <c r="K4360" i="1"/>
  <c r="J4360" i="1"/>
  <c r="K4359" i="1"/>
  <c r="J4359" i="1"/>
  <c r="K4358" i="1"/>
  <c r="J4358" i="1"/>
  <c r="K4357" i="1"/>
  <c r="J4357" i="1"/>
  <c r="K4356" i="1"/>
  <c r="J4356" i="1"/>
  <c r="K4355" i="1"/>
  <c r="J4355" i="1"/>
  <c r="K4354" i="1"/>
  <c r="J4354" i="1"/>
  <c r="K4353" i="1"/>
  <c r="J4353" i="1"/>
  <c r="K4352" i="1"/>
  <c r="J4352" i="1"/>
  <c r="K4351" i="1"/>
  <c r="J4351" i="1"/>
  <c r="K4350" i="1"/>
  <c r="J4350" i="1"/>
  <c r="K4349" i="1"/>
  <c r="J4349" i="1"/>
  <c r="K4348" i="1"/>
  <c r="J4348" i="1"/>
  <c r="K4347" i="1"/>
  <c r="J4347" i="1"/>
  <c r="K4346" i="1"/>
  <c r="J4346" i="1"/>
  <c r="K4345" i="1"/>
  <c r="J4345" i="1"/>
  <c r="K4344" i="1"/>
  <c r="J4344" i="1"/>
  <c r="K4343" i="1"/>
  <c r="J4343" i="1"/>
  <c r="K4342" i="1"/>
  <c r="J4342" i="1"/>
  <c r="K4341" i="1"/>
  <c r="J4341" i="1"/>
  <c r="K4340" i="1"/>
  <c r="J4340" i="1"/>
  <c r="K4339" i="1"/>
  <c r="J4339" i="1"/>
  <c r="K4338" i="1"/>
  <c r="J4338" i="1"/>
  <c r="K4337" i="1"/>
  <c r="J4337" i="1"/>
  <c r="K4336" i="1"/>
  <c r="J4336" i="1"/>
  <c r="K4335" i="1"/>
  <c r="J4335" i="1"/>
  <c r="K4334" i="1"/>
  <c r="J4334" i="1"/>
  <c r="K4333" i="1"/>
  <c r="J4333" i="1"/>
  <c r="K4332" i="1"/>
  <c r="J4332" i="1"/>
  <c r="K4331" i="1"/>
  <c r="J4331" i="1"/>
  <c r="K4330" i="1"/>
  <c r="J4330" i="1"/>
  <c r="K4329" i="1"/>
  <c r="J4329" i="1"/>
  <c r="K4328" i="1"/>
  <c r="J4328" i="1"/>
  <c r="K4327" i="1"/>
  <c r="J4327" i="1"/>
  <c r="K4326" i="1"/>
  <c r="J4326" i="1"/>
  <c r="K4325" i="1"/>
  <c r="J4325" i="1"/>
  <c r="K4324" i="1"/>
  <c r="J4324" i="1"/>
  <c r="K4323" i="1"/>
  <c r="J4323" i="1"/>
  <c r="K4322" i="1"/>
  <c r="J4322" i="1"/>
  <c r="K4321" i="1"/>
  <c r="J4321" i="1"/>
  <c r="K4320" i="1"/>
  <c r="J4320" i="1"/>
  <c r="K4319" i="1"/>
  <c r="J4319" i="1"/>
  <c r="K4318" i="1"/>
  <c r="J4318" i="1"/>
  <c r="K4317" i="1"/>
  <c r="J4317" i="1"/>
  <c r="K4316" i="1"/>
  <c r="J4316" i="1"/>
  <c r="K4315" i="1"/>
  <c r="J4315" i="1"/>
  <c r="K4314" i="1"/>
  <c r="J4314" i="1"/>
  <c r="K4313" i="1"/>
  <c r="J4313" i="1"/>
  <c r="K4312" i="1"/>
  <c r="J4312" i="1"/>
  <c r="K4311" i="1"/>
  <c r="J4311" i="1"/>
  <c r="K4310" i="1"/>
  <c r="J4310" i="1"/>
  <c r="K4309" i="1"/>
  <c r="J4309" i="1"/>
  <c r="K4308" i="1"/>
  <c r="J4308" i="1"/>
  <c r="K4307" i="1"/>
  <c r="J4307" i="1"/>
  <c r="K4306" i="1"/>
  <c r="J4306" i="1"/>
  <c r="K4305" i="1"/>
  <c r="J4305" i="1"/>
  <c r="K4304" i="1"/>
  <c r="J4304" i="1"/>
  <c r="K4303" i="1"/>
  <c r="J4303" i="1"/>
  <c r="K4302" i="1"/>
  <c r="J4302" i="1"/>
  <c r="K4301" i="1"/>
  <c r="J4301" i="1"/>
  <c r="K4300" i="1"/>
  <c r="J4300" i="1"/>
  <c r="K4299" i="1"/>
  <c r="J4299" i="1"/>
  <c r="K4298" i="1"/>
  <c r="J4298" i="1"/>
  <c r="K4297" i="1"/>
  <c r="J4297" i="1"/>
  <c r="K4296" i="1"/>
  <c r="J4296" i="1"/>
  <c r="K4295" i="1"/>
  <c r="J4295" i="1"/>
  <c r="K4294" i="1"/>
  <c r="J4294" i="1"/>
  <c r="K4293" i="1"/>
  <c r="J4293" i="1"/>
  <c r="K4292" i="1"/>
  <c r="J4292" i="1"/>
  <c r="K4291" i="1"/>
  <c r="J4291" i="1"/>
  <c r="K4290" i="1"/>
  <c r="J4290" i="1"/>
  <c r="K4289" i="1"/>
  <c r="J4289" i="1"/>
  <c r="K4288" i="1"/>
  <c r="J4288" i="1"/>
  <c r="K4287" i="1"/>
  <c r="J4287" i="1"/>
  <c r="K4286" i="1"/>
  <c r="J4286" i="1"/>
  <c r="K4285" i="1"/>
  <c r="J4285" i="1"/>
  <c r="K4284" i="1"/>
  <c r="J4284" i="1"/>
  <c r="K4283" i="1"/>
  <c r="J4283" i="1"/>
  <c r="K4282" i="1"/>
  <c r="J4282" i="1"/>
  <c r="K4281" i="1"/>
  <c r="J4281" i="1"/>
  <c r="K4280" i="1"/>
  <c r="J4280" i="1"/>
  <c r="K4279" i="1"/>
  <c r="J4279" i="1"/>
  <c r="K4278" i="1"/>
  <c r="J4278" i="1"/>
  <c r="K4277" i="1"/>
  <c r="J4277" i="1"/>
  <c r="K4276" i="1"/>
  <c r="J4276" i="1"/>
  <c r="K4275" i="1"/>
  <c r="J4275" i="1"/>
  <c r="K4274" i="1"/>
  <c r="J4274" i="1"/>
  <c r="K4273" i="1"/>
  <c r="J4273" i="1"/>
  <c r="K4272" i="1"/>
  <c r="J4272" i="1"/>
  <c r="K4271" i="1"/>
  <c r="J4271" i="1"/>
  <c r="K4270" i="1"/>
  <c r="J4270" i="1"/>
  <c r="K4269" i="1"/>
  <c r="J4269" i="1"/>
  <c r="K4268" i="1"/>
  <c r="J4268" i="1"/>
  <c r="K4267" i="1"/>
  <c r="J4267" i="1"/>
  <c r="K4266" i="1"/>
  <c r="J4266" i="1"/>
  <c r="K4265" i="1"/>
  <c r="J4265" i="1"/>
  <c r="K4264" i="1"/>
  <c r="J4264" i="1"/>
  <c r="K4263" i="1"/>
  <c r="J4263" i="1"/>
  <c r="K4262" i="1"/>
  <c r="J4262" i="1"/>
  <c r="K4261" i="1"/>
  <c r="J4261" i="1"/>
  <c r="K4260" i="1"/>
  <c r="J4260" i="1"/>
  <c r="K4259" i="1"/>
  <c r="J4259" i="1"/>
  <c r="K4258" i="1"/>
  <c r="J4258" i="1"/>
  <c r="K4257" i="1"/>
  <c r="J4257" i="1"/>
  <c r="K4256" i="1"/>
  <c r="J4256" i="1"/>
  <c r="K4255" i="1"/>
  <c r="J4255" i="1"/>
  <c r="K4254" i="1"/>
  <c r="J4254" i="1"/>
  <c r="K4253" i="1"/>
  <c r="J4253" i="1"/>
  <c r="K4252" i="1"/>
  <c r="J4252" i="1"/>
  <c r="K4251" i="1"/>
  <c r="J4251" i="1"/>
  <c r="K4250" i="1"/>
  <c r="J4250" i="1"/>
  <c r="K4249" i="1"/>
  <c r="J4249" i="1"/>
  <c r="K4248" i="1"/>
  <c r="J4248" i="1"/>
  <c r="K4247" i="1"/>
  <c r="J4247" i="1"/>
  <c r="K4246" i="1"/>
  <c r="J4246" i="1"/>
  <c r="K4245" i="1"/>
  <c r="J4245" i="1"/>
  <c r="K4244" i="1"/>
  <c r="J4244" i="1"/>
  <c r="K4243" i="1"/>
  <c r="J4243" i="1"/>
  <c r="K4242" i="1"/>
  <c r="J4242" i="1"/>
  <c r="K4241" i="1"/>
  <c r="J4241" i="1"/>
  <c r="K4240" i="1"/>
  <c r="J4240" i="1"/>
  <c r="K4239" i="1"/>
  <c r="J4239" i="1"/>
  <c r="K4238" i="1"/>
  <c r="J4238" i="1"/>
  <c r="K4237" i="1"/>
  <c r="J4237" i="1"/>
  <c r="K4236" i="1"/>
  <c r="J4236" i="1"/>
  <c r="K4235" i="1"/>
  <c r="J4235" i="1"/>
  <c r="K4234" i="1"/>
  <c r="J4234" i="1"/>
  <c r="K4233" i="1"/>
  <c r="J4233" i="1"/>
  <c r="K4232" i="1"/>
  <c r="J4232" i="1"/>
  <c r="K4231" i="1"/>
  <c r="J4231" i="1"/>
  <c r="K4230" i="1"/>
  <c r="J4230" i="1"/>
  <c r="K4229" i="1"/>
  <c r="J4229" i="1"/>
  <c r="K4228" i="1"/>
  <c r="J4228" i="1"/>
  <c r="K4227" i="1"/>
  <c r="J4227" i="1"/>
  <c r="K4226" i="1"/>
  <c r="J4226" i="1"/>
  <c r="K4225" i="1"/>
  <c r="J4225" i="1"/>
  <c r="K4224" i="1"/>
  <c r="J4224" i="1"/>
  <c r="K4223" i="1"/>
  <c r="J4223" i="1"/>
  <c r="K4222" i="1"/>
  <c r="J4222" i="1"/>
  <c r="K4221" i="1"/>
  <c r="J4221" i="1"/>
  <c r="K4220" i="1"/>
  <c r="J4220" i="1"/>
  <c r="K4219" i="1"/>
  <c r="J4219" i="1"/>
  <c r="K4218" i="1"/>
  <c r="J4218" i="1"/>
  <c r="K4217" i="1"/>
  <c r="J4217" i="1"/>
  <c r="K4216" i="1"/>
  <c r="J4216" i="1"/>
  <c r="K4215" i="1"/>
  <c r="J4215" i="1"/>
  <c r="K4214" i="1"/>
  <c r="J4214" i="1"/>
  <c r="K4213" i="1"/>
  <c r="J4213" i="1"/>
  <c r="K4212" i="1"/>
  <c r="J4212" i="1"/>
  <c r="K4211" i="1"/>
  <c r="J4211" i="1"/>
  <c r="K4210" i="1"/>
  <c r="J4210" i="1"/>
  <c r="K4209" i="1"/>
  <c r="J4209" i="1"/>
  <c r="K4208" i="1"/>
  <c r="J4208" i="1"/>
  <c r="K4207" i="1"/>
  <c r="J4207" i="1"/>
  <c r="K4206" i="1"/>
  <c r="J4206" i="1"/>
  <c r="K4205" i="1"/>
  <c r="J4205" i="1"/>
  <c r="K4204" i="1"/>
  <c r="J4204" i="1"/>
  <c r="K4203" i="1"/>
  <c r="J4203" i="1"/>
  <c r="K4202" i="1"/>
  <c r="J4202" i="1"/>
  <c r="K4201" i="1"/>
  <c r="J4201" i="1"/>
  <c r="K4200" i="1"/>
  <c r="J4200" i="1"/>
  <c r="K4199" i="1"/>
  <c r="J4199" i="1"/>
  <c r="K4198" i="1"/>
  <c r="J4198" i="1"/>
  <c r="K4197" i="1"/>
  <c r="J4197" i="1"/>
  <c r="K4196" i="1"/>
  <c r="J4196" i="1"/>
  <c r="K4195" i="1"/>
  <c r="J4195" i="1"/>
  <c r="K4194" i="1"/>
  <c r="J4194" i="1"/>
  <c r="K4193" i="1"/>
  <c r="J4193" i="1"/>
  <c r="K4192" i="1"/>
  <c r="J4192" i="1"/>
  <c r="K4191" i="1"/>
  <c r="J4191" i="1"/>
  <c r="K4190" i="1"/>
  <c r="J4190" i="1"/>
  <c r="K4189" i="1"/>
  <c r="J4189" i="1"/>
  <c r="K4188" i="1"/>
  <c r="J4188" i="1"/>
  <c r="K4187" i="1"/>
  <c r="J4187" i="1"/>
  <c r="K4186" i="1"/>
  <c r="J4186" i="1"/>
  <c r="K4185" i="1"/>
  <c r="J4185" i="1"/>
  <c r="K4184" i="1"/>
  <c r="J4184" i="1"/>
  <c r="K4183" i="1"/>
  <c r="J4183" i="1"/>
  <c r="K4182" i="1"/>
  <c r="J4182" i="1"/>
  <c r="K4181" i="1"/>
  <c r="J4181" i="1"/>
  <c r="K4180" i="1"/>
  <c r="J4180" i="1"/>
  <c r="K4179" i="1"/>
  <c r="J4179" i="1"/>
  <c r="K4178" i="1"/>
  <c r="J4178" i="1"/>
  <c r="K4177" i="1"/>
  <c r="J4177" i="1"/>
  <c r="K4176" i="1"/>
  <c r="J4176" i="1"/>
  <c r="K4175" i="1"/>
  <c r="J4175" i="1"/>
  <c r="K4174" i="1"/>
  <c r="J4174" i="1"/>
  <c r="K4173" i="1"/>
  <c r="J4173" i="1"/>
  <c r="K4172" i="1"/>
  <c r="J4172" i="1"/>
  <c r="K4171" i="1"/>
  <c r="J4171" i="1"/>
  <c r="K4170" i="1"/>
  <c r="J4170" i="1"/>
  <c r="K4169" i="1"/>
  <c r="J4169" i="1"/>
  <c r="K4168" i="1"/>
  <c r="J4168" i="1"/>
  <c r="K4167" i="1"/>
  <c r="J4167" i="1"/>
  <c r="K4166" i="1"/>
  <c r="J4166" i="1"/>
  <c r="K4165" i="1"/>
  <c r="J4165" i="1"/>
  <c r="K4164" i="1"/>
  <c r="J4164" i="1"/>
  <c r="K4163" i="1"/>
  <c r="J4163" i="1"/>
  <c r="K4162" i="1"/>
  <c r="J4162" i="1"/>
  <c r="K4161" i="1"/>
  <c r="J4161" i="1"/>
  <c r="K4160" i="1"/>
  <c r="J4160" i="1"/>
  <c r="K4159" i="1"/>
  <c r="J4159" i="1"/>
  <c r="K4158" i="1"/>
  <c r="J4158" i="1"/>
  <c r="K4157" i="1"/>
  <c r="J4157" i="1"/>
  <c r="K4156" i="1"/>
  <c r="J4156" i="1"/>
  <c r="K4155" i="1"/>
  <c r="J4155" i="1"/>
  <c r="K4154" i="1"/>
  <c r="J4154" i="1"/>
  <c r="K4153" i="1"/>
  <c r="J4153" i="1"/>
  <c r="K4152" i="1"/>
  <c r="J4152" i="1"/>
  <c r="K4151" i="1"/>
  <c r="J4151" i="1"/>
  <c r="K4150" i="1"/>
  <c r="J4150" i="1"/>
  <c r="K4149" i="1"/>
  <c r="J4149" i="1"/>
  <c r="K4148" i="1"/>
  <c r="J4148" i="1"/>
  <c r="K4147" i="1"/>
  <c r="J4147" i="1"/>
  <c r="K4146" i="1"/>
  <c r="J4146" i="1"/>
  <c r="K4145" i="1"/>
  <c r="J4145" i="1"/>
  <c r="K4144" i="1"/>
  <c r="J4144" i="1"/>
  <c r="K4143" i="1"/>
  <c r="J4143" i="1"/>
  <c r="K4142" i="1"/>
  <c r="J4142" i="1"/>
  <c r="K4141" i="1"/>
  <c r="J4141" i="1"/>
  <c r="K4140" i="1"/>
  <c r="J4140" i="1"/>
  <c r="K4139" i="1"/>
  <c r="J4139" i="1"/>
  <c r="K4138" i="1"/>
  <c r="J4138" i="1"/>
  <c r="K4137" i="1"/>
  <c r="J4137" i="1"/>
  <c r="K4136" i="1"/>
  <c r="J4136" i="1"/>
  <c r="K4135" i="1"/>
  <c r="J4135" i="1"/>
  <c r="K4134" i="1"/>
  <c r="J4134" i="1"/>
  <c r="K4133" i="1"/>
  <c r="J4133" i="1"/>
  <c r="K4132" i="1"/>
  <c r="J4132" i="1"/>
  <c r="K4131" i="1"/>
  <c r="J4131" i="1"/>
  <c r="K4130" i="1"/>
  <c r="J4130" i="1"/>
  <c r="K4129" i="1"/>
  <c r="J4129" i="1"/>
  <c r="K4128" i="1"/>
  <c r="J4128" i="1"/>
  <c r="K4127" i="1"/>
  <c r="J4127" i="1"/>
  <c r="K4126" i="1"/>
  <c r="J4126" i="1"/>
  <c r="K4125" i="1"/>
  <c r="J4125" i="1"/>
  <c r="K4124" i="1"/>
  <c r="J4124" i="1"/>
  <c r="K4123" i="1"/>
  <c r="J4123" i="1"/>
  <c r="K4122" i="1"/>
  <c r="J4122" i="1"/>
  <c r="K4121" i="1"/>
  <c r="J4121" i="1"/>
  <c r="K4120" i="1"/>
  <c r="J4120" i="1"/>
  <c r="K4119" i="1"/>
  <c r="J4119" i="1"/>
  <c r="K4118" i="1"/>
  <c r="J4118" i="1"/>
  <c r="K4117" i="1"/>
  <c r="J4117" i="1"/>
  <c r="K4116" i="1"/>
  <c r="J4116" i="1"/>
  <c r="K4115" i="1"/>
  <c r="J4115" i="1"/>
  <c r="K4114" i="1"/>
  <c r="J4114" i="1"/>
  <c r="K4113" i="1"/>
  <c r="J4113" i="1"/>
  <c r="K4112" i="1"/>
  <c r="J4112" i="1"/>
  <c r="K4111" i="1"/>
  <c r="J4111" i="1"/>
  <c r="K4110" i="1"/>
  <c r="J4110" i="1"/>
  <c r="K4109" i="1"/>
  <c r="J4109" i="1"/>
  <c r="K4108" i="1"/>
  <c r="J4108" i="1"/>
  <c r="K4107" i="1"/>
  <c r="J4107" i="1"/>
  <c r="K4106" i="1"/>
  <c r="J4106" i="1"/>
  <c r="K4105" i="1"/>
  <c r="J4105" i="1"/>
  <c r="K4104" i="1"/>
  <c r="J4104" i="1"/>
  <c r="K4103" i="1"/>
  <c r="J4103" i="1"/>
  <c r="K4102" i="1"/>
  <c r="J4102" i="1"/>
  <c r="K4101" i="1"/>
  <c r="J4101" i="1"/>
  <c r="K4100" i="1"/>
  <c r="J4100" i="1"/>
  <c r="K4099" i="1"/>
  <c r="J4099" i="1"/>
  <c r="K4098" i="1"/>
  <c r="J4098" i="1"/>
  <c r="K4097" i="1"/>
  <c r="J4097" i="1"/>
  <c r="K4096" i="1"/>
  <c r="J4096" i="1"/>
  <c r="K4095" i="1"/>
  <c r="J4095" i="1"/>
  <c r="K4094" i="1"/>
  <c r="J4094" i="1"/>
  <c r="K4093" i="1"/>
  <c r="J4093" i="1"/>
  <c r="K4092" i="1"/>
  <c r="J4092" i="1"/>
  <c r="K4091" i="1"/>
  <c r="J4091" i="1"/>
  <c r="K4090" i="1"/>
  <c r="J4090" i="1"/>
  <c r="K4089" i="1"/>
  <c r="J4089" i="1"/>
  <c r="K4088" i="1"/>
  <c r="J4088" i="1"/>
  <c r="K4087" i="1"/>
  <c r="J4087" i="1"/>
  <c r="K4086" i="1"/>
  <c r="J4086" i="1"/>
  <c r="K4085" i="1"/>
  <c r="J4085" i="1"/>
  <c r="K4084" i="1"/>
  <c r="J4084" i="1"/>
  <c r="K4083" i="1"/>
  <c r="J4083" i="1"/>
  <c r="K4082" i="1"/>
  <c r="J4082" i="1"/>
  <c r="K4081" i="1"/>
  <c r="J4081" i="1"/>
  <c r="K4080" i="1"/>
  <c r="J4080" i="1"/>
  <c r="K4079" i="1"/>
  <c r="J4079" i="1"/>
  <c r="K4078" i="1"/>
  <c r="J4078" i="1"/>
  <c r="K4077" i="1"/>
  <c r="J4077" i="1"/>
  <c r="K4076" i="1"/>
  <c r="J4076" i="1"/>
  <c r="K4075" i="1"/>
  <c r="J4075" i="1"/>
  <c r="K4074" i="1"/>
  <c r="J4074" i="1"/>
  <c r="K4073" i="1"/>
  <c r="J4073" i="1"/>
  <c r="K4072" i="1"/>
  <c r="J4072" i="1"/>
  <c r="K4071" i="1"/>
  <c r="J4071" i="1"/>
  <c r="K4070" i="1"/>
  <c r="J4070" i="1"/>
  <c r="K4069" i="1"/>
  <c r="J4069" i="1"/>
  <c r="K4068" i="1"/>
  <c r="J4068" i="1"/>
  <c r="K4067" i="1"/>
  <c r="J4067" i="1"/>
  <c r="K4066" i="1"/>
  <c r="J4066" i="1"/>
  <c r="K4065" i="1"/>
  <c r="J4065" i="1"/>
  <c r="K4064" i="1"/>
  <c r="J4064" i="1"/>
  <c r="K4063" i="1"/>
  <c r="J4063" i="1"/>
  <c r="K4062" i="1"/>
  <c r="J4062" i="1"/>
  <c r="K4061" i="1"/>
  <c r="J4061" i="1"/>
  <c r="K4060" i="1"/>
  <c r="J4060" i="1"/>
  <c r="K4059" i="1"/>
  <c r="J4059" i="1"/>
  <c r="K4058" i="1"/>
  <c r="J4058" i="1"/>
  <c r="K4057" i="1"/>
  <c r="J4057" i="1"/>
  <c r="K4056" i="1"/>
  <c r="J4056" i="1"/>
  <c r="K4055" i="1"/>
  <c r="J4055" i="1"/>
  <c r="K4054" i="1"/>
  <c r="J4054" i="1"/>
  <c r="K4053" i="1"/>
  <c r="J4053" i="1"/>
  <c r="K4052" i="1"/>
  <c r="J4052" i="1"/>
  <c r="K4051" i="1"/>
  <c r="J4051" i="1"/>
  <c r="K4050" i="1"/>
  <c r="J4050" i="1"/>
  <c r="K4049" i="1"/>
  <c r="J4049" i="1"/>
  <c r="K4048" i="1"/>
  <c r="J4048" i="1"/>
  <c r="K4047" i="1"/>
  <c r="J4047" i="1"/>
  <c r="K4046" i="1"/>
  <c r="J4046" i="1"/>
  <c r="K4045" i="1"/>
  <c r="J4045" i="1"/>
  <c r="K4044" i="1"/>
  <c r="J4044" i="1"/>
  <c r="K4043" i="1"/>
  <c r="J4043" i="1"/>
  <c r="K4042" i="1"/>
  <c r="J4042" i="1"/>
  <c r="K4041" i="1"/>
  <c r="J4041" i="1"/>
  <c r="K4040" i="1"/>
  <c r="J4040" i="1"/>
  <c r="K4039" i="1"/>
  <c r="J4039" i="1"/>
  <c r="K4038" i="1"/>
  <c r="J4038" i="1"/>
  <c r="K4037" i="1"/>
  <c r="J4037" i="1"/>
  <c r="K4036" i="1"/>
  <c r="J4036" i="1"/>
  <c r="K4035" i="1"/>
  <c r="J4035" i="1"/>
  <c r="K4034" i="1"/>
  <c r="J4034" i="1"/>
  <c r="K4033" i="1"/>
  <c r="J4033" i="1"/>
  <c r="K4032" i="1"/>
  <c r="J4032" i="1"/>
  <c r="K4031" i="1"/>
  <c r="J4031" i="1"/>
  <c r="K4030" i="1"/>
  <c r="J4030" i="1"/>
  <c r="K4029" i="1"/>
  <c r="J4029" i="1"/>
  <c r="K4028" i="1"/>
  <c r="J4028" i="1"/>
  <c r="K4027" i="1"/>
  <c r="J4027" i="1"/>
  <c r="K4026" i="1"/>
  <c r="J4026" i="1"/>
  <c r="K4025" i="1"/>
  <c r="J4025" i="1"/>
  <c r="K4024" i="1"/>
  <c r="J4024" i="1"/>
  <c r="K4023" i="1"/>
  <c r="J4023" i="1"/>
  <c r="K4022" i="1"/>
  <c r="J4022" i="1"/>
  <c r="K4021" i="1"/>
  <c r="J4021" i="1"/>
  <c r="K4020" i="1"/>
  <c r="J4020" i="1"/>
  <c r="K4019" i="1"/>
  <c r="J4019" i="1"/>
  <c r="K4018" i="1"/>
  <c r="J4018" i="1"/>
  <c r="K4017" i="1"/>
  <c r="J4017" i="1"/>
  <c r="K4016" i="1"/>
  <c r="J4016" i="1"/>
  <c r="K4015" i="1"/>
  <c r="J4015" i="1"/>
  <c r="K4014" i="1"/>
  <c r="J4014" i="1"/>
  <c r="K4013" i="1"/>
  <c r="J4013" i="1"/>
  <c r="K4012" i="1"/>
  <c r="J4012" i="1"/>
  <c r="K4011" i="1"/>
  <c r="J4011" i="1"/>
  <c r="K4010" i="1"/>
  <c r="J4010" i="1"/>
  <c r="K4009" i="1"/>
  <c r="J4009" i="1"/>
  <c r="K4008" i="1"/>
  <c r="J4008" i="1"/>
  <c r="K4007" i="1"/>
  <c r="J4007" i="1"/>
  <c r="K4006" i="1"/>
  <c r="J4006" i="1"/>
  <c r="K4005" i="1"/>
  <c r="J4005" i="1"/>
  <c r="K4004" i="1"/>
  <c r="J4004" i="1"/>
  <c r="K4003" i="1"/>
  <c r="J4003" i="1"/>
  <c r="K4002" i="1"/>
  <c r="J4002" i="1"/>
  <c r="K4001" i="1"/>
  <c r="J4001" i="1"/>
  <c r="K4000" i="1"/>
  <c r="J4000" i="1"/>
  <c r="K3999" i="1"/>
  <c r="J3999" i="1"/>
  <c r="K3998" i="1"/>
  <c r="J3998" i="1"/>
  <c r="K3997" i="1"/>
  <c r="J3997" i="1"/>
  <c r="K3996" i="1"/>
  <c r="J3996" i="1"/>
  <c r="K3995" i="1"/>
  <c r="J3995" i="1"/>
  <c r="K3994" i="1"/>
  <c r="J3994" i="1"/>
  <c r="K3993" i="1"/>
  <c r="J3993" i="1"/>
  <c r="K3992" i="1"/>
  <c r="J3992" i="1"/>
  <c r="K3991" i="1"/>
  <c r="J3991" i="1"/>
  <c r="K3990" i="1"/>
  <c r="J3990" i="1"/>
  <c r="K3989" i="1"/>
  <c r="J3989" i="1"/>
  <c r="K3988" i="1"/>
  <c r="J3988" i="1"/>
  <c r="K3987" i="1"/>
  <c r="J3987" i="1"/>
  <c r="K3986" i="1"/>
  <c r="J3986" i="1"/>
  <c r="K3985" i="1"/>
  <c r="J3985" i="1"/>
  <c r="K3984" i="1"/>
  <c r="J3984" i="1"/>
  <c r="K3983" i="1"/>
  <c r="J3983" i="1"/>
  <c r="K3982" i="1"/>
  <c r="J3982" i="1"/>
  <c r="K3981" i="1"/>
  <c r="J3981" i="1"/>
  <c r="K3980" i="1"/>
  <c r="J3980" i="1"/>
  <c r="K3979" i="1"/>
  <c r="J3979" i="1"/>
  <c r="K3978" i="1"/>
  <c r="J3978" i="1"/>
  <c r="K3977" i="1"/>
  <c r="J3977" i="1"/>
  <c r="K3976" i="1"/>
  <c r="J3976" i="1"/>
  <c r="K3975" i="1"/>
  <c r="J3975" i="1"/>
  <c r="K3974" i="1"/>
  <c r="J3974" i="1"/>
  <c r="K3973" i="1"/>
  <c r="J3973" i="1"/>
  <c r="K3972" i="1"/>
  <c r="J3972" i="1"/>
  <c r="K3971" i="1"/>
  <c r="J3971" i="1"/>
  <c r="K3970" i="1"/>
  <c r="J3970" i="1"/>
  <c r="K3969" i="1"/>
  <c r="J3969" i="1"/>
  <c r="K3968" i="1"/>
  <c r="J3968" i="1"/>
  <c r="K3967" i="1"/>
  <c r="J3967" i="1"/>
  <c r="K3966" i="1"/>
  <c r="J3966" i="1"/>
  <c r="K3965" i="1"/>
  <c r="J3965" i="1"/>
  <c r="K3964" i="1"/>
  <c r="J3964" i="1"/>
  <c r="K3963" i="1"/>
  <c r="J3963" i="1"/>
  <c r="K3962" i="1"/>
  <c r="J3962" i="1"/>
  <c r="K3961" i="1"/>
  <c r="J3961" i="1"/>
  <c r="K3960" i="1"/>
  <c r="J3960" i="1"/>
  <c r="K3959" i="1"/>
  <c r="J3959" i="1"/>
  <c r="K3958" i="1"/>
  <c r="J3958" i="1"/>
  <c r="K3957" i="1"/>
  <c r="J3957" i="1"/>
  <c r="K3956" i="1"/>
  <c r="J3956" i="1"/>
  <c r="K3955" i="1"/>
  <c r="J3955" i="1"/>
  <c r="K3954" i="1"/>
  <c r="J3954" i="1"/>
  <c r="K3953" i="1"/>
  <c r="J3953" i="1"/>
  <c r="K3952" i="1"/>
  <c r="J3952" i="1"/>
  <c r="K3951" i="1"/>
  <c r="J3951" i="1"/>
  <c r="K3950" i="1"/>
  <c r="J3950" i="1"/>
  <c r="K3949" i="1"/>
  <c r="J3949" i="1"/>
  <c r="K3948" i="1"/>
  <c r="J3948" i="1"/>
  <c r="K3947" i="1"/>
  <c r="J3947" i="1"/>
  <c r="K3946" i="1"/>
  <c r="J3946" i="1"/>
  <c r="K3945" i="1"/>
  <c r="J3945" i="1"/>
  <c r="K3944" i="1"/>
  <c r="J3944" i="1"/>
  <c r="K3943" i="1"/>
  <c r="J3943" i="1"/>
  <c r="K3942" i="1"/>
  <c r="J3942" i="1"/>
  <c r="K3941" i="1"/>
  <c r="J3941" i="1"/>
  <c r="K3940" i="1"/>
  <c r="J3940" i="1"/>
  <c r="K3939" i="1"/>
  <c r="J3939" i="1"/>
  <c r="K3938" i="1"/>
  <c r="J3938" i="1"/>
  <c r="K3937" i="1"/>
  <c r="J3937" i="1"/>
  <c r="K3936" i="1"/>
  <c r="J3936" i="1"/>
  <c r="K3935" i="1"/>
  <c r="J3935" i="1"/>
  <c r="K3934" i="1"/>
  <c r="J3934" i="1"/>
  <c r="K3933" i="1"/>
  <c r="J3933" i="1"/>
  <c r="K3932" i="1"/>
  <c r="J3932" i="1"/>
  <c r="K3931" i="1"/>
  <c r="J3931" i="1"/>
  <c r="K3930" i="1"/>
  <c r="J3930" i="1"/>
  <c r="K3929" i="1"/>
  <c r="J3929" i="1"/>
  <c r="K3928" i="1"/>
  <c r="J3928" i="1"/>
  <c r="K3927" i="1"/>
  <c r="J3927" i="1"/>
  <c r="K3926" i="1"/>
  <c r="J3926" i="1"/>
  <c r="K3925" i="1"/>
  <c r="J3925" i="1"/>
  <c r="K3924" i="1"/>
  <c r="J3924" i="1"/>
  <c r="K3923" i="1"/>
  <c r="J3923" i="1"/>
  <c r="K3922" i="1"/>
  <c r="J3922" i="1"/>
  <c r="K3921" i="1"/>
  <c r="J3921" i="1"/>
  <c r="K3920" i="1"/>
  <c r="J3920" i="1"/>
  <c r="K3919" i="1"/>
  <c r="J3919" i="1"/>
  <c r="K3918" i="1"/>
  <c r="J3918" i="1"/>
  <c r="K3917" i="1"/>
  <c r="J3917" i="1"/>
  <c r="K3916" i="1"/>
  <c r="J3916" i="1"/>
  <c r="K3915" i="1"/>
  <c r="J3915" i="1"/>
  <c r="K3914" i="1"/>
  <c r="J3914" i="1"/>
  <c r="K3913" i="1"/>
  <c r="J3913" i="1"/>
  <c r="K3912" i="1"/>
  <c r="J3912" i="1"/>
  <c r="K3911" i="1"/>
  <c r="J3911" i="1"/>
  <c r="K3910" i="1"/>
  <c r="J3910" i="1"/>
  <c r="K3909" i="1"/>
  <c r="J3909" i="1"/>
  <c r="K3908" i="1"/>
  <c r="J3908" i="1"/>
  <c r="K3907" i="1"/>
  <c r="J3907" i="1"/>
  <c r="K3906" i="1"/>
  <c r="J3906" i="1"/>
  <c r="K3905" i="1"/>
  <c r="J3905" i="1"/>
  <c r="K3904" i="1"/>
  <c r="J3904" i="1"/>
  <c r="K3903" i="1"/>
  <c r="J3903" i="1"/>
  <c r="K3902" i="1"/>
  <c r="J3902" i="1"/>
  <c r="K3901" i="1"/>
  <c r="J3901" i="1"/>
  <c r="K3900" i="1"/>
  <c r="J3900" i="1"/>
  <c r="K3899" i="1"/>
  <c r="J3899" i="1"/>
  <c r="K3898" i="1"/>
  <c r="J3898" i="1"/>
  <c r="K3897" i="1"/>
  <c r="J3897" i="1"/>
  <c r="K3896" i="1"/>
  <c r="J3896" i="1"/>
  <c r="K3895" i="1"/>
  <c r="J3895" i="1"/>
  <c r="K3894" i="1"/>
  <c r="J3894" i="1"/>
  <c r="K3893" i="1"/>
  <c r="J3893" i="1"/>
  <c r="K3892" i="1"/>
  <c r="J3892" i="1"/>
  <c r="K3891" i="1"/>
  <c r="J3891" i="1"/>
  <c r="K3890" i="1"/>
  <c r="J3890" i="1"/>
  <c r="K3889" i="1"/>
  <c r="J3889" i="1"/>
  <c r="K3888" i="1"/>
  <c r="J3888" i="1"/>
  <c r="K3887" i="1"/>
  <c r="J3887" i="1"/>
  <c r="K3886" i="1"/>
  <c r="J3886" i="1"/>
  <c r="K3885" i="1"/>
  <c r="J3885" i="1"/>
  <c r="K3884" i="1"/>
  <c r="J3884" i="1"/>
  <c r="K3883" i="1"/>
  <c r="J3883" i="1"/>
  <c r="K3882" i="1"/>
  <c r="J3882" i="1"/>
  <c r="K3881" i="1"/>
  <c r="J3881" i="1"/>
  <c r="K3880" i="1"/>
  <c r="J3880" i="1"/>
  <c r="K3879" i="1"/>
  <c r="J3879" i="1"/>
  <c r="K3878" i="1"/>
  <c r="J3878" i="1"/>
  <c r="K3877" i="1"/>
  <c r="J3877" i="1"/>
  <c r="K3876" i="1"/>
  <c r="J3876" i="1"/>
  <c r="K3875" i="1"/>
  <c r="J3875" i="1"/>
  <c r="K3874" i="1"/>
  <c r="J3874" i="1"/>
  <c r="K3873" i="1"/>
  <c r="J3873" i="1"/>
  <c r="K3872" i="1"/>
  <c r="J3872" i="1"/>
  <c r="K3871" i="1"/>
  <c r="J3871" i="1"/>
  <c r="K3870" i="1"/>
  <c r="J3870" i="1"/>
  <c r="K3869" i="1"/>
  <c r="J3869" i="1"/>
  <c r="K3868" i="1"/>
  <c r="J3868" i="1"/>
  <c r="K3867" i="1"/>
  <c r="J3867" i="1"/>
  <c r="K3866" i="1"/>
  <c r="J3866" i="1"/>
  <c r="K3865" i="1"/>
  <c r="J3865" i="1"/>
  <c r="K3864" i="1"/>
  <c r="J3864" i="1"/>
  <c r="K3863" i="1"/>
  <c r="J3863" i="1"/>
  <c r="K3862" i="1"/>
  <c r="J3862" i="1"/>
  <c r="K3861" i="1"/>
  <c r="J3861" i="1"/>
  <c r="K3860" i="1"/>
  <c r="J3860" i="1"/>
  <c r="K3859" i="1"/>
  <c r="J3859" i="1"/>
  <c r="K3858" i="1"/>
  <c r="J3858" i="1"/>
  <c r="K3857" i="1"/>
  <c r="J3857" i="1"/>
  <c r="K3856" i="1"/>
  <c r="J3856" i="1"/>
  <c r="K3855" i="1"/>
  <c r="J3855" i="1"/>
  <c r="K3854" i="1"/>
  <c r="J3854" i="1"/>
  <c r="K3853" i="1"/>
  <c r="J3853" i="1"/>
  <c r="K3852" i="1"/>
  <c r="J3852" i="1"/>
  <c r="K3851" i="1"/>
  <c r="J3851" i="1"/>
  <c r="K3850" i="1"/>
  <c r="J3850" i="1"/>
  <c r="K3849" i="1"/>
  <c r="J3849" i="1"/>
  <c r="K3848" i="1"/>
  <c r="J3848" i="1"/>
  <c r="K3847" i="1"/>
  <c r="J3847" i="1"/>
  <c r="K3846" i="1"/>
  <c r="J3846" i="1"/>
  <c r="K3845" i="1"/>
  <c r="J3845" i="1"/>
  <c r="K3844" i="1"/>
  <c r="J3844" i="1"/>
  <c r="K3843" i="1"/>
  <c r="J3843" i="1"/>
  <c r="K3842" i="1"/>
  <c r="J3842" i="1"/>
  <c r="K3841" i="1"/>
  <c r="J3841" i="1"/>
  <c r="K3840" i="1"/>
  <c r="J3840" i="1"/>
  <c r="K3839" i="1"/>
  <c r="J3839" i="1"/>
  <c r="K3838" i="1"/>
  <c r="J3838" i="1"/>
  <c r="K3837" i="1"/>
  <c r="J3837" i="1"/>
  <c r="K3836" i="1"/>
  <c r="J3836" i="1"/>
  <c r="K3835" i="1"/>
  <c r="J3835" i="1"/>
  <c r="K3834" i="1"/>
  <c r="J3834" i="1"/>
  <c r="K3833" i="1"/>
  <c r="J3833" i="1"/>
  <c r="K3832" i="1"/>
  <c r="J3832" i="1"/>
  <c r="K3831" i="1"/>
  <c r="J3831" i="1"/>
  <c r="K3830" i="1"/>
  <c r="J3830" i="1"/>
  <c r="K3829" i="1"/>
  <c r="J3829" i="1"/>
  <c r="K3828" i="1"/>
  <c r="J3828" i="1"/>
  <c r="K3827" i="1"/>
  <c r="J3827" i="1"/>
  <c r="K3826" i="1"/>
  <c r="J3826" i="1"/>
  <c r="K3825" i="1"/>
  <c r="J3825" i="1"/>
  <c r="K3824" i="1"/>
  <c r="J3824" i="1"/>
  <c r="K3823" i="1"/>
  <c r="J3823" i="1"/>
  <c r="K3822" i="1"/>
  <c r="J3822" i="1"/>
  <c r="K3821" i="1"/>
  <c r="J3821" i="1"/>
  <c r="K3820" i="1"/>
  <c r="J3820" i="1"/>
  <c r="K3819" i="1"/>
  <c r="J3819" i="1"/>
  <c r="K3818" i="1"/>
  <c r="J3818" i="1"/>
  <c r="K3817" i="1"/>
  <c r="J3817" i="1"/>
  <c r="K3816" i="1"/>
  <c r="J3816" i="1"/>
  <c r="K3815" i="1"/>
  <c r="J3815" i="1"/>
  <c r="K3814" i="1"/>
  <c r="J3814" i="1"/>
  <c r="K3813" i="1"/>
  <c r="J3813" i="1"/>
  <c r="K3812" i="1"/>
  <c r="J3812" i="1"/>
  <c r="K3811" i="1"/>
  <c r="J3811" i="1"/>
  <c r="K3810" i="1"/>
  <c r="J3810" i="1"/>
  <c r="K3809" i="1"/>
  <c r="J3809" i="1"/>
  <c r="K3808" i="1"/>
  <c r="J3808" i="1"/>
  <c r="K3807" i="1"/>
  <c r="J3807" i="1"/>
  <c r="K3806" i="1"/>
  <c r="J3806" i="1"/>
  <c r="K3805" i="1"/>
  <c r="J3805" i="1"/>
  <c r="K3804" i="1"/>
  <c r="J3804" i="1"/>
  <c r="K3803" i="1"/>
  <c r="J3803" i="1"/>
  <c r="K3802" i="1"/>
  <c r="J3802" i="1"/>
  <c r="K3801" i="1"/>
  <c r="J3801" i="1"/>
  <c r="K3800" i="1"/>
  <c r="J3800" i="1"/>
  <c r="K3799" i="1"/>
  <c r="J3799" i="1"/>
  <c r="K3798" i="1"/>
  <c r="J3798" i="1"/>
  <c r="K3797" i="1"/>
  <c r="J3797" i="1"/>
  <c r="K3796" i="1"/>
  <c r="J3796" i="1"/>
  <c r="K3795" i="1"/>
  <c r="J3795" i="1"/>
  <c r="K3794" i="1"/>
  <c r="J3794" i="1"/>
  <c r="K3793" i="1"/>
  <c r="J3793" i="1"/>
  <c r="K3792" i="1"/>
  <c r="J3792" i="1"/>
  <c r="K3791" i="1"/>
  <c r="J3791" i="1"/>
  <c r="K3790" i="1"/>
  <c r="J3790" i="1"/>
  <c r="K3789" i="1"/>
  <c r="J3789" i="1"/>
  <c r="K3788" i="1"/>
  <c r="J3788" i="1"/>
  <c r="K3787" i="1"/>
  <c r="J3787" i="1"/>
  <c r="K3786" i="1"/>
  <c r="J3786" i="1"/>
  <c r="K3785" i="1"/>
  <c r="J3785" i="1"/>
  <c r="K3784" i="1"/>
  <c r="J3784" i="1"/>
  <c r="K3783" i="1"/>
  <c r="J3783" i="1"/>
  <c r="K3782" i="1"/>
  <c r="J3782" i="1"/>
  <c r="K3781" i="1"/>
  <c r="J3781" i="1"/>
  <c r="K3780" i="1"/>
  <c r="J3780" i="1"/>
  <c r="K3779" i="1"/>
  <c r="J3779" i="1"/>
  <c r="K3778" i="1"/>
  <c r="J3778" i="1"/>
  <c r="K3777" i="1"/>
  <c r="J3777" i="1"/>
  <c r="K3776" i="1"/>
  <c r="J3776" i="1"/>
  <c r="K3775" i="1"/>
  <c r="J3775" i="1"/>
  <c r="K3774" i="1"/>
  <c r="J3774" i="1"/>
  <c r="K3773" i="1"/>
  <c r="J3773" i="1"/>
  <c r="K3772" i="1"/>
  <c r="J3772" i="1"/>
  <c r="K3771" i="1"/>
  <c r="J3771" i="1"/>
  <c r="K3770" i="1"/>
  <c r="J3770" i="1"/>
  <c r="K3769" i="1"/>
  <c r="J3769" i="1"/>
  <c r="K3768" i="1"/>
  <c r="J3768" i="1"/>
  <c r="K3767" i="1"/>
  <c r="J3767" i="1"/>
  <c r="K3766" i="1"/>
  <c r="J3766" i="1"/>
  <c r="K3765" i="1"/>
  <c r="J3765" i="1"/>
  <c r="K3764" i="1"/>
  <c r="J3764" i="1"/>
  <c r="K3763" i="1"/>
  <c r="J3763" i="1"/>
  <c r="K3762" i="1"/>
  <c r="J3762" i="1"/>
  <c r="K3761" i="1"/>
  <c r="J3761" i="1"/>
  <c r="K3760" i="1"/>
  <c r="J3760" i="1"/>
  <c r="K3759" i="1"/>
  <c r="J3759" i="1"/>
  <c r="K3758" i="1"/>
  <c r="J3758" i="1"/>
  <c r="K3757" i="1"/>
  <c r="J3757" i="1"/>
  <c r="K3756" i="1"/>
  <c r="J3756" i="1"/>
  <c r="K3755" i="1"/>
  <c r="J3755" i="1"/>
  <c r="K3754" i="1"/>
  <c r="J3754" i="1"/>
  <c r="K3753" i="1"/>
  <c r="J3753" i="1"/>
  <c r="K3752" i="1"/>
  <c r="J3752" i="1"/>
  <c r="K3751" i="1"/>
  <c r="J3751" i="1"/>
  <c r="K3750" i="1"/>
  <c r="J3750" i="1"/>
  <c r="K3749" i="1"/>
  <c r="J3749" i="1"/>
  <c r="K3748" i="1"/>
  <c r="J3748" i="1"/>
  <c r="K3747" i="1"/>
  <c r="J3747" i="1"/>
  <c r="K3746" i="1"/>
  <c r="J3746" i="1"/>
  <c r="K3745" i="1"/>
  <c r="J3745" i="1"/>
  <c r="K3744" i="1"/>
  <c r="J3744" i="1"/>
  <c r="K3743" i="1"/>
  <c r="J3743" i="1"/>
  <c r="K3742" i="1"/>
  <c r="J3742" i="1"/>
  <c r="K3741" i="1"/>
  <c r="J3741" i="1"/>
  <c r="K3740" i="1"/>
  <c r="J3740" i="1"/>
  <c r="K3739" i="1"/>
  <c r="J3739" i="1"/>
  <c r="K3738" i="1"/>
  <c r="J3738" i="1"/>
  <c r="K3737" i="1"/>
  <c r="J3737" i="1"/>
  <c r="K3736" i="1"/>
  <c r="J3736" i="1"/>
  <c r="K3735" i="1"/>
  <c r="J3735" i="1"/>
  <c r="K3734" i="1"/>
  <c r="J3734" i="1"/>
  <c r="K3733" i="1"/>
  <c r="J3733" i="1"/>
  <c r="K3732" i="1"/>
  <c r="J3732" i="1"/>
  <c r="K3731" i="1"/>
  <c r="J3731" i="1"/>
  <c r="K3730" i="1"/>
  <c r="J3730" i="1"/>
  <c r="K3729" i="1"/>
  <c r="J3729" i="1"/>
  <c r="K3728" i="1"/>
  <c r="J3728" i="1"/>
  <c r="K3727" i="1"/>
  <c r="J3727" i="1"/>
  <c r="K3726" i="1"/>
  <c r="J3726" i="1"/>
  <c r="K3725" i="1"/>
  <c r="J3725" i="1"/>
  <c r="K3724" i="1"/>
  <c r="J3724" i="1"/>
  <c r="K3723" i="1"/>
  <c r="J3723" i="1"/>
  <c r="K3722" i="1"/>
  <c r="J3722" i="1"/>
  <c r="K3721" i="1"/>
  <c r="J3721" i="1"/>
  <c r="K3720" i="1"/>
  <c r="J3720" i="1"/>
  <c r="K3719" i="1"/>
  <c r="J3719" i="1"/>
  <c r="K3718" i="1"/>
  <c r="J3718" i="1"/>
  <c r="K3717" i="1"/>
  <c r="J3717" i="1"/>
  <c r="K3716" i="1"/>
  <c r="J3716" i="1"/>
  <c r="K3715" i="1"/>
  <c r="J3715" i="1"/>
  <c r="K3714" i="1"/>
  <c r="J3714" i="1"/>
  <c r="K3713" i="1"/>
  <c r="J3713" i="1"/>
  <c r="K3712" i="1"/>
  <c r="J3712" i="1"/>
  <c r="K3711" i="1"/>
  <c r="J3711" i="1"/>
  <c r="K3710" i="1"/>
  <c r="J3710" i="1"/>
  <c r="K3709" i="1"/>
  <c r="J3709" i="1"/>
  <c r="K3708" i="1"/>
  <c r="J3708" i="1"/>
  <c r="K3707" i="1"/>
  <c r="J3707" i="1"/>
  <c r="K3706" i="1"/>
  <c r="J3706" i="1"/>
  <c r="K3705" i="1"/>
  <c r="J3705" i="1"/>
  <c r="K3704" i="1"/>
  <c r="J3704" i="1"/>
  <c r="K3703" i="1"/>
  <c r="J3703" i="1"/>
  <c r="K3702" i="1"/>
  <c r="J3702" i="1"/>
  <c r="K3701" i="1"/>
  <c r="J3701" i="1"/>
  <c r="K3700" i="1"/>
  <c r="J3700" i="1"/>
  <c r="K3699" i="1"/>
  <c r="J3699" i="1"/>
  <c r="K3698" i="1"/>
  <c r="J3698" i="1"/>
  <c r="K3697" i="1"/>
  <c r="J3697" i="1"/>
  <c r="K3696" i="1"/>
  <c r="J3696" i="1"/>
  <c r="K3695" i="1"/>
  <c r="J3695" i="1"/>
  <c r="K3694" i="1"/>
  <c r="J3694" i="1"/>
  <c r="K3693" i="1"/>
  <c r="J3693" i="1"/>
  <c r="K3692" i="1"/>
  <c r="J3692" i="1"/>
  <c r="K3691" i="1"/>
  <c r="J3691" i="1"/>
  <c r="K3690" i="1"/>
  <c r="J3690" i="1"/>
  <c r="K3689" i="1"/>
  <c r="J3689" i="1"/>
  <c r="K3688" i="1"/>
  <c r="J3688" i="1"/>
  <c r="K3687" i="1"/>
  <c r="J3687" i="1"/>
  <c r="K3686" i="1"/>
  <c r="J3686" i="1"/>
  <c r="K3685" i="1"/>
  <c r="J3685" i="1"/>
  <c r="K3684" i="1"/>
  <c r="J3684" i="1"/>
  <c r="K3683" i="1"/>
  <c r="J3683" i="1"/>
  <c r="K3682" i="1"/>
  <c r="J3682" i="1"/>
  <c r="K3681" i="1"/>
  <c r="J3681" i="1"/>
  <c r="K3680" i="1"/>
  <c r="J3680" i="1"/>
  <c r="K3679" i="1"/>
  <c r="J3679" i="1"/>
  <c r="K3678" i="1"/>
  <c r="J3678" i="1"/>
  <c r="K3677" i="1"/>
  <c r="J3677" i="1"/>
  <c r="K3676" i="1"/>
  <c r="J3676" i="1"/>
  <c r="K3675" i="1"/>
  <c r="J3675" i="1"/>
  <c r="K3674" i="1"/>
  <c r="J3674" i="1"/>
  <c r="K3673" i="1"/>
  <c r="J3673" i="1"/>
  <c r="K3672" i="1"/>
  <c r="J3672" i="1"/>
  <c r="K3671" i="1"/>
  <c r="J3671" i="1"/>
  <c r="K3670" i="1"/>
  <c r="J3670" i="1"/>
  <c r="K3669" i="1"/>
  <c r="J3669" i="1"/>
  <c r="K3668" i="1"/>
  <c r="J3668" i="1"/>
  <c r="K3667" i="1"/>
  <c r="J3667" i="1"/>
  <c r="K3666" i="1"/>
  <c r="J3666" i="1"/>
  <c r="K3665" i="1"/>
  <c r="J3665" i="1"/>
  <c r="K3664" i="1"/>
  <c r="J3664" i="1"/>
  <c r="K3663" i="1"/>
  <c r="J3663" i="1"/>
  <c r="K3662" i="1"/>
  <c r="J3662" i="1"/>
  <c r="K3661" i="1"/>
  <c r="J3661" i="1"/>
  <c r="K3660" i="1"/>
  <c r="J3660" i="1"/>
  <c r="K3659" i="1"/>
  <c r="J3659" i="1"/>
  <c r="K3658" i="1"/>
  <c r="J3658" i="1"/>
  <c r="K3657" i="1"/>
  <c r="J3657" i="1"/>
  <c r="K3656" i="1"/>
  <c r="J3656" i="1"/>
  <c r="K3655" i="1"/>
  <c r="J3655" i="1"/>
  <c r="K3654" i="1"/>
  <c r="J3654" i="1"/>
  <c r="K3653" i="1"/>
  <c r="J3653" i="1"/>
  <c r="K3652" i="1"/>
  <c r="J3652" i="1"/>
  <c r="K3651" i="1"/>
  <c r="J3651" i="1"/>
  <c r="K3650" i="1"/>
  <c r="J3650" i="1"/>
  <c r="K3649" i="1"/>
  <c r="J3649" i="1"/>
  <c r="K3648" i="1"/>
  <c r="J3648" i="1"/>
  <c r="K3647" i="1"/>
  <c r="J3647" i="1"/>
  <c r="K3646" i="1"/>
  <c r="J3646" i="1"/>
  <c r="K3645" i="1"/>
  <c r="J3645" i="1"/>
  <c r="K3644" i="1"/>
  <c r="J3644" i="1"/>
  <c r="K3643" i="1"/>
  <c r="J3643" i="1"/>
  <c r="K3642" i="1"/>
  <c r="J3642" i="1"/>
  <c r="K3641" i="1"/>
  <c r="J3641" i="1"/>
  <c r="K3640" i="1"/>
  <c r="J3640" i="1"/>
  <c r="K3639" i="1"/>
  <c r="J3639" i="1"/>
  <c r="K3638" i="1"/>
  <c r="J3638" i="1"/>
  <c r="K3637" i="1"/>
  <c r="J3637" i="1"/>
  <c r="K3636" i="1"/>
  <c r="J3636" i="1"/>
  <c r="K3635" i="1"/>
  <c r="J3635" i="1"/>
  <c r="K3634" i="1"/>
  <c r="J3634" i="1"/>
  <c r="K3633" i="1"/>
  <c r="J3633" i="1"/>
  <c r="K3632" i="1"/>
  <c r="J3632" i="1"/>
  <c r="K3631" i="1"/>
  <c r="J3631" i="1"/>
  <c r="K3630" i="1"/>
  <c r="J3630" i="1"/>
  <c r="K3629" i="1"/>
  <c r="J3629" i="1"/>
  <c r="K3628" i="1"/>
  <c r="J3628" i="1"/>
  <c r="K3627" i="1"/>
  <c r="J3627" i="1"/>
  <c r="K3626" i="1"/>
  <c r="J3626" i="1"/>
  <c r="K3625" i="1"/>
  <c r="J3625" i="1"/>
  <c r="K3624" i="1"/>
  <c r="J3624" i="1"/>
  <c r="K3623" i="1"/>
  <c r="J3623" i="1"/>
  <c r="K3622" i="1"/>
  <c r="J3622" i="1"/>
  <c r="K3621" i="1"/>
  <c r="J3621" i="1"/>
  <c r="K3620" i="1"/>
  <c r="J3620" i="1"/>
  <c r="K3619" i="1"/>
  <c r="J3619" i="1"/>
  <c r="K3618" i="1"/>
  <c r="J3618" i="1"/>
  <c r="K3617" i="1"/>
  <c r="J3617" i="1"/>
  <c r="K3616" i="1"/>
  <c r="J3616" i="1"/>
  <c r="K3615" i="1"/>
  <c r="J3615" i="1"/>
  <c r="K3614" i="1"/>
  <c r="J3614" i="1"/>
  <c r="K3613" i="1"/>
  <c r="J3613" i="1"/>
  <c r="K3612" i="1"/>
  <c r="J3612" i="1"/>
  <c r="K3611" i="1"/>
  <c r="J3611" i="1"/>
  <c r="K3610" i="1"/>
  <c r="J3610" i="1"/>
  <c r="K3609" i="1"/>
  <c r="J3609" i="1"/>
  <c r="K3608" i="1"/>
  <c r="J3608" i="1"/>
  <c r="K3607" i="1"/>
  <c r="J3607" i="1"/>
  <c r="K3606" i="1"/>
  <c r="J3606" i="1"/>
  <c r="K3605" i="1"/>
  <c r="J3605" i="1"/>
  <c r="K3604" i="1"/>
  <c r="J3604" i="1"/>
  <c r="K3603" i="1"/>
  <c r="J3603" i="1"/>
  <c r="K3602" i="1"/>
  <c r="J3602" i="1"/>
  <c r="K3601" i="1"/>
  <c r="J3601" i="1"/>
  <c r="K3600" i="1"/>
  <c r="J3600" i="1"/>
  <c r="K3599" i="1"/>
  <c r="J3599" i="1"/>
  <c r="K3598" i="1"/>
  <c r="J3598" i="1"/>
  <c r="K3597" i="1"/>
  <c r="J3597" i="1"/>
  <c r="K3596" i="1"/>
  <c r="J3596" i="1"/>
  <c r="K3595" i="1"/>
  <c r="J3595" i="1"/>
  <c r="K3594" i="1"/>
  <c r="J3594" i="1"/>
  <c r="K3593" i="1"/>
  <c r="J3593" i="1"/>
  <c r="K3592" i="1"/>
  <c r="J3592" i="1"/>
  <c r="K3591" i="1"/>
  <c r="J3591" i="1"/>
  <c r="K3590" i="1"/>
  <c r="J3590" i="1"/>
  <c r="K3589" i="1"/>
  <c r="J3589" i="1"/>
  <c r="K3588" i="1"/>
  <c r="J3588" i="1"/>
  <c r="K3587" i="1"/>
  <c r="J3587" i="1"/>
  <c r="K3586" i="1"/>
  <c r="J3586" i="1"/>
  <c r="K3585" i="1"/>
  <c r="J3585" i="1"/>
  <c r="K3584" i="1"/>
  <c r="J3584" i="1"/>
  <c r="K3583" i="1"/>
  <c r="J3583" i="1"/>
  <c r="K3582" i="1"/>
  <c r="J3582" i="1"/>
  <c r="K3581" i="1"/>
  <c r="J3581" i="1"/>
  <c r="K3580" i="1"/>
  <c r="J3580" i="1"/>
  <c r="K3579" i="1"/>
  <c r="J3579" i="1"/>
  <c r="K3578" i="1"/>
  <c r="J3578" i="1"/>
  <c r="K3577" i="1"/>
  <c r="J3577" i="1"/>
  <c r="K3576" i="1"/>
  <c r="J3576" i="1"/>
  <c r="K3575" i="1"/>
  <c r="J3575" i="1"/>
  <c r="K3574" i="1"/>
  <c r="J3574" i="1"/>
  <c r="K3573" i="1"/>
  <c r="J3573" i="1"/>
  <c r="K3572" i="1"/>
  <c r="J3572" i="1"/>
  <c r="K3571" i="1"/>
  <c r="J3571" i="1"/>
  <c r="K3570" i="1"/>
  <c r="J3570" i="1"/>
  <c r="K3569" i="1"/>
  <c r="J3569" i="1"/>
  <c r="K3568" i="1"/>
  <c r="J3568" i="1"/>
  <c r="K3567" i="1"/>
  <c r="J3567" i="1"/>
  <c r="K3566" i="1"/>
  <c r="J3566" i="1"/>
  <c r="K3565" i="1"/>
  <c r="J3565" i="1"/>
  <c r="K3564" i="1"/>
  <c r="J3564" i="1"/>
  <c r="K3563" i="1"/>
  <c r="J3563" i="1"/>
  <c r="K3562" i="1"/>
  <c r="J3562" i="1"/>
  <c r="K3561" i="1"/>
  <c r="J3561" i="1"/>
  <c r="K3560" i="1"/>
  <c r="J3560" i="1"/>
  <c r="K3559" i="1"/>
  <c r="J3559" i="1"/>
  <c r="K3558" i="1"/>
  <c r="J3558" i="1"/>
  <c r="K3557" i="1"/>
  <c r="J3557" i="1"/>
  <c r="K3556" i="1"/>
  <c r="J3556" i="1"/>
  <c r="K3555" i="1"/>
  <c r="J3555" i="1"/>
  <c r="K3554" i="1"/>
  <c r="J3554" i="1"/>
  <c r="K3553" i="1"/>
  <c r="J3553" i="1"/>
  <c r="K3552" i="1"/>
  <c r="J3552" i="1"/>
  <c r="K3551" i="1"/>
  <c r="J3551" i="1"/>
  <c r="K3550" i="1"/>
  <c r="J3550" i="1"/>
  <c r="K3549" i="1"/>
  <c r="J3549" i="1"/>
  <c r="K3548" i="1"/>
  <c r="J3548" i="1"/>
  <c r="K3547" i="1"/>
  <c r="J3547" i="1"/>
  <c r="K3546" i="1"/>
  <c r="J3546" i="1"/>
  <c r="K3545" i="1"/>
  <c r="J3545" i="1"/>
  <c r="K3544" i="1"/>
  <c r="J3544" i="1"/>
  <c r="K3543" i="1"/>
  <c r="J3543" i="1"/>
  <c r="K3542" i="1"/>
  <c r="J3542" i="1"/>
  <c r="K3541" i="1"/>
  <c r="J3541" i="1"/>
  <c r="K3540" i="1"/>
  <c r="J3540" i="1"/>
  <c r="K3539" i="1"/>
  <c r="J3539" i="1"/>
  <c r="K3538" i="1"/>
  <c r="J3538" i="1"/>
  <c r="K3537" i="1"/>
  <c r="J3537" i="1"/>
  <c r="K3536" i="1"/>
  <c r="J3536" i="1"/>
  <c r="K3535" i="1"/>
  <c r="J3535" i="1"/>
  <c r="K3534" i="1"/>
  <c r="J3534" i="1"/>
  <c r="K3533" i="1"/>
  <c r="J3533" i="1"/>
  <c r="K3532" i="1"/>
  <c r="J3532" i="1"/>
  <c r="K3531" i="1"/>
  <c r="J3531" i="1"/>
  <c r="K3530" i="1"/>
  <c r="J3530" i="1"/>
  <c r="K3529" i="1"/>
  <c r="J3529" i="1"/>
  <c r="K3528" i="1"/>
  <c r="J3528" i="1"/>
  <c r="K3527" i="1"/>
  <c r="J3527" i="1"/>
  <c r="K3526" i="1"/>
  <c r="J3526" i="1"/>
  <c r="K3525" i="1"/>
  <c r="J3525" i="1"/>
  <c r="K3524" i="1"/>
  <c r="J3524" i="1"/>
  <c r="K3523" i="1"/>
  <c r="J3523" i="1"/>
  <c r="K3522" i="1"/>
  <c r="J3522" i="1"/>
  <c r="K3521" i="1"/>
  <c r="J3521" i="1"/>
  <c r="K3520" i="1"/>
  <c r="J3520" i="1"/>
  <c r="K3519" i="1"/>
  <c r="J3519" i="1"/>
  <c r="K3518" i="1"/>
  <c r="J3518" i="1"/>
  <c r="K3517" i="1"/>
  <c r="J3517" i="1"/>
  <c r="K3516" i="1"/>
  <c r="J3516" i="1"/>
  <c r="K3515" i="1"/>
  <c r="J3515" i="1"/>
  <c r="K3514" i="1"/>
  <c r="J3514" i="1"/>
  <c r="K3513" i="1"/>
  <c r="J3513" i="1"/>
  <c r="K3512" i="1"/>
  <c r="J3512" i="1"/>
  <c r="K3511" i="1"/>
  <c r="J3511" i="1"/>
  <c r="K3510" i="1"/>
  <c r="J3510" i="1"/>
  <c r="K3509" i="1"/>
  <c r="J3509" i="1"/>
  <c r="K3508" i="1"/>
  <c r="J3508" i="1"/>
  <c r="K3507" i="1"/>
  <c r="J3507" i="1"/>
  <c r="K3506" i="1"/>
  <c r="J3506" i="1"/>
  <c r="K3505" i="1"/>
  <c r="J3505" i="1"/>
  <c r="K3504" i="1"/>
  <c r="J3504" i="1"/>
  <c r="K3503" i="1"/>
  <c r="J3503" i="1"/>
  <c r="K3502" i="1"/>
  <c r="J3502" i="1"/>
  <c r="K3501" i="1"/>
  <c r="J3501" i="1"/>
  <c r="K3500" i="1"/>
  <c r="J3500" i="1"/>
  <c r="K3499" i="1"/>
  <c r="J3499" i="1"/>
  <c r="K3498" i="1"/>
  <c r="J3498" i="1"/>
  <c r="K3497" i="1"/>
  <c r="J3497" i="1"/>
  <c r="K3496" i="1"/>
  <c r="J3496" i="1"/>
  <c r="K3495" i="1"/>
  <c r="J3495" i="1"/>
  <c r="K3494" i="1"/>
  <c r="J3494" i="1"/>
  <c r="K3493" i="1"/>
  <c r="J3493" i="1"/>
  <c r="K3492" i="1"/>
  <c r="J3492" i="1"/>
  <c r="K3491" i="1"/>
  <c r="J3491" i="1"/>
  <c r="K3490" i="1"/>
  <c r="J3490" i="1"/>
  <c r="K3489" i="1"/>
  <c r="J3489" i="1"/>
  <c r="K3488" i="1"/>
  <c r="J3488" i="1"/>
  <c r="K3487" i="1"/>
  <c r="J3487" i="1"/>
  <c r="K3486" i="1"/>
  <c r="J3486" i="1"/>
  <c r="K3485" i="1"/>
  <c r="J3485" i="1"/>
  <c r="K3484" i="1"/>
  <c r="J3484" i="1"/>
  <c r="K3483" i="1"/>
  <c r="J3483" i="1"/>
  <c r="K3482" i="1"/>
  <c r="J3482" i="1"/>
  <c r="K3481" i="1"/>
  <c r="J3481" i="1"/>
  <c r="K3480" i="1"/>
  <c r="J3480" i="1"/>
  <c r="K3479" i="1"/>
  <c r="J3479" i="1"/>
  <c r="K3478" i="1"/>
  <c r="J3478" i="1"/>
  <c r="K3477" i="1"/>
  <c r="J3477" i="1"/>
  <c r="K3476" i="1"/>
  <c r="J3476" i="1"/>
  <c r="K3475" i="1"/>
  <c r="J3475" i="1"/>
  <c r="K3474" i="1"/>
  <c r="J3474" i="1"/>
  <c r="K3473" i="1"/>
  <c r="J3473" i="1"/>
  <c r="K3472" i="1"/>
  <c r="J3472" i="1"/>
  <c r="K3471" i="1"/>
  <c r="J3471" i="1"/>
  <c r="K3470" i="1"/>
  <c r="J3470" i="1"/>
  <c r="K3469" i="1"/>
  <c r="J3469" i="1"/>
  <c r="K3468" i="1"/>
  <c r="J3468" i="1"/>
  <c r="K3467" i="1"/>
  <c r="J3467" i="1"/>
  <c r="K3466" i="1"/>
  <c r="J3466" i="1"/>
  <c r="K3465" i="1"/>
  <c r="J3465" i="1"/>
  <c r="K3464" i="1"/>
  <c r="J3464" i="1"/>
  <c r="K3463" i="1"/>
  <c r="J3463" i="1"/>
  <c r="K3462" i="1"/>
  <c r="J3462" i="1"/>
  <c r="K3461" i="1"/>
  <c r="J3461" i="1"/>
  <c r="K3460" i="1"/>
  <c r="J3460" i="1"/>
  <c r="K3459" i="1"/>
  <c r="J3459" i="1"/>
  <c r="K3458" i="1"/>
  <c r="J3458" i="1"/>
  <c r="K3457" i="1"/>
  <c r="J3457" i="1"/>
  <c r="K3456" i="1"/>
  <c r="J3456" i="1"/>
  <c r="K3455" i="1"/>
  <c r="J3455" i="1"/>
  <c r="K3454" i="1"/>
  <c r="J3454" i="1"/>
  <c r="K3453" i="1"/>
  <c r="J3453" i="1"/>
  <c r="K3452" i="1"/>
  <c r="J3452" i="1"/>
  <c r="K3451" i="1"/>
  <c r="J3451" i="1"/>
  <c r="K3450" i="1"/>
  <c r="J3450" i="1"/>
  <c r="K3449" i="1"/>
  <c r="J3449" i="1"/>
  <c r="K3448" i="1"/>
  <c r="J3448" i="1"/>
  <c r="K3447" i="1"/>
  <c r="J3447" i="1"/>
  <c r="K3446" i="1"/>
  <c r="J3446" i="1"/>
  <c r="K3445" i="1"/>
  <c r="J3445" i="1"/>
  <c r="K3444" i="1"/>
  <c r="J3444" i="1"/>
  <c r="K3443" i="1"/>
  <c r="J3443" i="1"/>
  <c r="K3442" i="1"/>
  <c r="J3442" i="1"/>
  <c r="K3441" i="1"/>
  <c r="J3441" i="1"/>
  <c r="K3440" i="1"/>
  <c r="J3440" i="1"/>
  <c r="K3439" i="1"/>
  <c r="J3439" i="1"/>
  <c r="K3438" i="1"/>
  <c r="J3438" i="1"/>
  <c r="K3437" i="1"/>
  <c r="J3437" i="1"/>
  <c r="K3436" i="1"/>
  <c r="J3436" i="1"/>
  <c r="K3435" i="1"/>
  <c r="J3435" i="1"/>
  <c r="K3434" i="1"/>
  <c r="J3434" i="1"/>
  <c r="K3433" i="1"/>
  <c r="J3433" i="1"/>
  <c r="K3432" i="1"/>
  <c r="J3432" i="1"/>
  <c r="K3431" i="1"/>
  <c r="J3431" i="1"/>
  <c r="K3430" i="1"/>
  <c r="J3430" i="1"/>
  <c r="K3429" i="1"/>
  <c r="J3429" i="1"/>
  <c r="K3428" i="1"/>
  <c r="J3428" i="1"/>
  <c r="K3427" i="1"/>
  <c r="J3427" i="1"/>
  <c r="K3426" i="1"/>
  <c r="J3426" i="1"/>
  <c r="K3425" i="1"/>
  <c r="J3425" i="1"/>
  <c r="K3424" i="1"/>
  <c r="J3424" i="1"/>
  <c r="K3423" i="1"/>
  <c r="J3423" i="1"/>
  <c r="K3422" i="1"/>
  <c r="J3422" i="1"/>
  <c r="K3421" i="1"/>
  <c r="J3421" i="1"/>
  <c r="K3420" i="1"/>
  <c r="J3420" i="1"/>
  <c r="K3419" i="1"/>
  <c r="J3419" i="1"/>
  <c r="K3418" i="1"/>
  <c r="J3418" i="1"/>
  <c r="K3417" i="1"/>
  <c r="J3417" i="1"/>
  <c r="K3416" i="1"/>
  <c r="J3416" i="1"/>
  <c r="K3415" i="1"/>
  <c r="J3415" i="1"/>
  <c r="K3414" i="1"/>
  <c r="J3414" i="1"/>
  <c r="K3413" i="1"/>
  <c r="J3413" i="1"/>
  <c r="K3412" i="1"/>
  <c r="J3412" i="1"/>
  <c r="K3411" i="1"/>
  <c r="J3411" i="1"/>
  <c r="K3410" i="1"/>
  <c r="J3410" i="1"/>
  <c r="K3409" i="1"/>
  <c r="J3409" i="1"/>
  <c r="K3408" i="1"/>
  <c r="J3408" i="1"/>
  <c r="K3407" i="1"/>
  <c r="J3407" i="1"/>
  <c r="K3406" i="1"/>
  <c r="J3406" i="1"/>
  <c r="K3405" i="1"/>
  <c r="J3405" i="1"/>
  <c r="K3404" i="1"/>
  <c r="J3404" i="1"/>
  <c r="K3403" i="1"/>
  <c r="J3403" i="1"/>
  <c r="K3402" i="1"/>
  <c r="J3402" i="1"/>
  <c r="K3401" i="1"/>
  <c r="J3401" i="1"/>
  <c r="K3400" i="1"/>
  <c r="J3400" i="1"/>
  <c r="K3399" i="1"/>
  <c r="J3399" i="1"/>
  <c r="K3398" i="1"/>
  <c r="J3398" i="1"/>
  <c r="K3397" i="1"/>
  <c r="J3397" i="1"/>
  <c r="K3396" i="1"/>
  <c r="J3396" i="1"/>
  <c r="K3395" i="1"/>
  <c r="J3395" i="1"/>
  <c r="K3394" i="1"/>
  <c r="J3394" i="1"/>
  <c r="K3393" i="1"/>
  <c r="J3393" i="1"/>
  <c r="K3392" i="1"/>
  <c r="J3392" i="1"/>
  <c r="K3391" i="1"/>
  <c r="J3391" i="1"/>
  <c r="K3390" i="1"/>
  <c r="J3390" i="1"/>
  <c r="K3389" i="1"/>
  <c r="J3389" i="1"/>
  <c r="K3388" i="1"/>
  <c r="J3388" i="1"/>
  <c r="K3387" i="1"/>
  <c r="J3387" i="1"/>
  <c r="K3386" i="1"/>
  <c r="J3386" i="1"/>
  <c r="K3385" i="1"/>
  <c r="J3385" i="1"/>
  <c r="K3384" i="1"/>
  <c r="J3384" i="1"/>
  <c r="K3383" i="1"/>
  <c r="J3383" i="1"/>
  <c r="K3382" i="1"/>
  <c r="J3382" i="1"/>
  <c r="K3381" i="1"/>
  <c r="J3381" i="1"/>
  <c r="K3380" i="1"/>
  <c r="J3380" i="1"/>
  <c r="K3379" i="1"/>
  <c r="J3379" i="1"/>
  <c r="K3378" i="1"/>
  <c r="J3378" i="1"/>
  <c r="K3377" i="1"/>
  <c r="J3377" i="1"/>
  <c r="K3376" i="1"/>
  <c r="J3376" i="1"/>
  <c r="K3375" i="1"/>
  <c r="J3375" i="1"/>
  <c r="K3374" i="1"/>
  <c r="J3374" i="1"/>
  <c r="K3373" i="1"/>
  <c r="J3373" i="1"/>
  <c r="K3372" i="1"/>
  <c r="J3372" i="1"/>
  <c r="K3371" i="1"/>
  <c r="J3371" i="1"/>
  <c r="K3370" i="1"/>
  <c r="J3370" i="1"/>
  <c r="K3369" i="1"/>
  <c r="J3369" i="1"/>
  <c r="K3368" i="1"/>
  <c r="J3368" i="1"/>
  <c r="K3367" i="1"/>
  <c r="J3367" i="1"/>
  <c r="K3366" i="1"/>
  <c r="J3366" i="1"/>
  <c r="K3365" i="1"/>
  <c r="J3365" i="1"/>
  <c r="K3364" i="1"/>
  <c r="J3364" i="1"/>
  <c r="K3363" i="1"/>
  <c r="J3363" i="1"/>
  <c r="K3362" i="1"/>
  <c r="J3362" i="1"/>
  <c r="K3361" i="1"/>
  <c r="J3361" i="1"/>
  <c r="K3360" i="1"/>
  <c r="J3360" i="1"/>
  <c r="K3359" i="1"/>
  <c r="J3359" i="1"/>
  <c r="K3358" i="1"/>
  <c r="J3358" i="1"/>
  <c r="K3357" i="1"/>
  <c r="J3357" i="1"/>
  <c r="K3356" i="1"/>
  <c r="J3356" i="1"/>
  <c r="K3355" i="1"/>
  <c r="J3355" i="1"/>
  <c r="K3354" i="1"/>
  <c r="J3354" i="1"/>
  <c r="K3353" i="1"/>
  <c r="J3353" i="1"/>
  <c r="K3352" i="1"/>
  <c r="J3352" i="1"/>
  <c r="K3351" i="1"/>
  <c r="J3351" i="1"/>
  <c r="K3350" i="1"/>
  <c r="J3350" i="1"/>
  <c r="K3349" i="1"/>
  <c r="J3349" i="1"/>
  <c r="K3348" i="1"/>
  <c r="J3348" i="1"/>
  <c r="K3347" i="1"/>
  <c r="J3347" i="1"/>
  <c r="K3346" i="1"/>
  <c r="J3346" i="1"/>
  <c r="K3345" i="1"/>
  <c r="J3345" i="1"/>
  <c r="K3344" i="1"/>
  <c r="J3344" i="1"/>
  <c r="K3343" i="1"/>
  <c r="J3343" i="1"/>
  <c r="K3342" i="1"/>
  <c r="J3342" i="1"/>
  <c r="K3341" i="1"/>
  <c r="J3341" i="1"/>
  <c r="K3340" i="1"/>
  <c r="J3340" i="1"/>
  <c r="K3339" i="1"/>
  <c r="J3339" i="1"/>
  <c r="K3338" i="1"/>
  <c r="J3338" i="1"/>
  <c r="K3337" i="1"/>
  <c r="J3337" i="1"/>
  <c r="K3336" i="1"/>
  <c r="J3336" i="1"/>
  <c r="K3335" i="1"/>
  <c r="J3335" i="1"/>
  <c r="K3334" i="1"/>
  <c r="J3334" i="1"/>
  <c r="K3333" i="1"/>
  <c r="J3333" i="1"/>
  <c r="K3332" i="1"/>
  <c r="J3332" i="1"/>
  <c r="K3331" i="1"/>
  <c r="J3331" i="1"/>
  <c r="K3330" i="1"/>
  <c r="J3330" i="1"/>
  <c r="K3329" i="1"/>
  <c r="J3329" i="1"/>
  <c r="K3328" i="1"/>
  <c r="J3328" i="1"/>
  <c r="K3327" i="1"/>
  <c r="J3327" i="1"/>
  <c r="K3326" i="1"/>
  <c r="J3326" i="1"/>
  <c r="K3325" i="1"/>
  <c r="J3325" i="1"/>
  <c r="K3324" i="1"/>
  <c r="J3324" i="1"/>
  <c r="K3323" i="1"/>
  <c r="J3323" i="1"/>
  <c r="K3322" i="1"/>
  <c r="J3322" i="1"/>
  <c r="K3321" i="1"/>
  <c r="J3321" i="1"/>
  <c r="K3320" i="1"/>
  <c r="J3320" i="1"/>
  <c r="K3319" i="1"/>
  <c r="J3319" i="1"/>
  <c r="K3318" i="1"/>
  <c r="J3318" i="1"/>
  <c r="K3317" i="1"/>
  <c r="J3317" i="1"/>
  <c r="K3316" i="1"/>
  <c r="J3316" i="1"/>
  <c r="K3315" i="1"/>
  <c r="J3315" i="1"/>
  <c r="K3314" i="1"/>
  <c r="J3314" i="1"/>
  <c r="K3313" i="1"/>
  <c r="J3313" i="1"/>
  <c r="K3312" i="1"/>
  <c r="J3312" i="1"/>
  <c r="K3311" i="1"/>
  <c r="J3311" i="1"/>
  <c r="K3310" i="1"/>
  <c r="J3310" i="1"/>
  <c r="K3309" i="1"/>
  <c r="J3309" i="1"/>
  <c r="K3308" i="1"/>
  <c r="J3308" i="1"/>
  <c r="K3307" i="1"/>
  <c r="J3307" i="1"/>
  <c r="K3306" i="1"/>
  <c r="J3306" i="1"/>
  <c r="K3305" i="1"/>
  <c r="J3305" i="1"/>
  <c r="K3304" i="1"/>
  <c r="J3304" i="1"/>
  <c r="K3303" i="1"/>
  <c r="J3303" i="1"/>
  <c r="K3302" i="1"/>
  <c r="J3302" i="1"/>
  <c r="K3301" i="1"/>
  <c r="J3301" i="1"/>
  <c r="K3300" i="1"/>
  <c r="J3300" i="1"/>
  <c r="K3299" i="1"/>
  <c r="J3299" i="1"/>
  <c r="K3298" i="1"/>
  <c r="J3298" i="1"/>
  <c r="K3297" i="1"/>
  <c r="J3297" i="1"/>
  <c r="K3296" i="1"/>
  <c r="J3296" i="1"/>
  <c r="K3295" i="1"/>
  <c r="J3295" i="1"/>
  <c r="K3294" i="1"/>
  <c r="J3294" i="1"/>
  <c r="K3293" i="1"/>
  <c r="J3293" i="1"/>
  <c r="K3292" i="1"/>
  <c r="J3292" i="1"/>
  <c r="K3291" i="1"/>
  <c r="J3291" i="1"/>
  <c r="K3290" i="1"/>
  <c r="J3290" i="1"/>
  <c r="K3289" i="1"/>
  <c r="J3289" i="1"/>
  <c r="K3288" i="1"/>
  <c r="J3288" i="1"/>
  <c r="K3287" i="1"/>
  <c r="J3287" i="1"/>
  <c r="K3286" i="1"/>
  <c r="J3286" i="1"/>
  <c r="K3285" i="1"/>
  <c r="J3285" i="1"/>
  <c r="K3284" i="1"/>
  <c r="J3284" i="1"/>
  <c r="K3283" i="1"/>
  <c r="J3283" i="1"/>
  <c r="K3282" i="1"/>
  <c r="J3282" i="1"/>
  <c r="K3281" i="1"/>
  <c r="J3281" i="1"/>
  <c r="K3280" i="1"/>
  <c r="J3280" i="1"/>
  <c r="K3279" i="1"/>
  <c r="J3279" i="1"/>
  <c r="K3278" i="1"/>
  <c r="J3278" i="1"/>
  <c r="K3277" i="1"/>
  <c r="J3277" i="1"/>
  <c r="K3276" i="1"/>
  <c r="J3276" i="1"/>
  <c r="K3275" i="1"/>
  <c r="J3275" i="1"/>
  <c r="K3274" i="1"/>
  <c r="J3274" i="1"/>
  <c r="K3273" i="1"/>
  <c r="J3273" i="1"/>
  <c r="K3272" i="1"/>
  <c r="J3272" i="1"/>
  <c r="K3271" i="1"/>
  <c r="J3271" i="1"/>
  <c r="K3270" i="1"/>
  <c r="J3270" i="1"/>
  <c r="K3269" i="1"/>
  <c r="J3269" i="1"/>
  <c r="K3268" i="1"/>
  <c r="J3268" i="1"/>
  <c r="K3267" i="1"/>
  <c r="J3267" i="1"/>
  <c r="K3266" i="1"/>
  <c r="J3266" i="1"/>
  <c r="K3265" i="1"/>
  <c r="J3265" i="1"/>
  <c r="K3264" i="1"/>
  <c r="J3264" i="1"/>
  <c r="K3263" i="1"/>
  <c r="J3263" i="1"/>
  <c r="K3262" i="1"/>
  <c r="J3262" i="1"/>
  <c r="K3261" i="1"/>
  <c r="J3261" i="1"/>
  <c r="K3260" i="1"/>
  <c r="J3260" i="1"/>
  <c r="K3259" i="1"/>
  <c r="J3259" i="1"/>
  <c r="K3258" i="1"/>
  <c r="J3258" i="1"/>
  <c r="K3257" i="1"/>
  <c r="J3257" i="1"/>
  <c r="K3256" i="1"/>
  <c r="J3256" i="1"/>
  <c r="K3255" i="1"/>
  <c r="J3255" i="1"/>
  <c r="K3254" i="1"/>
  <c r="J3254" i="1"/>
  <c r="K3253" i="1"/>
  <c r="J3253" i="1"/>
  <c r="K3252" i="1"/>
  <c r="J3252" i="1"/>
  <c r="K3251" i="1"/>
  <c r="J3251" i="1"/>
  <c r="K3250" i="1"/>
  <c r="J3250" i="1"/>
  <c r="K3249" i="1"/>
  <c r="J3249" i="1"/>
  <c r="K3248" i="1"/>
  <c r="J3248" i="1"/>
  <c r="K3247" i="1"/>
  <c r="J3247" i="1"/>
  <c r="K3246" i="1"/>
  <c r="J3246" i="1"/>
  <c r="K3245" i="1"/>
  <c r="J3245" i="1"/>
  <c r="K3244" i="1"/>
  <c r="J3244" i="1"/>
  <c r="K3243" i="1"/>
  <c r="J3243" i="1"/>
  <c r="K3242" i="1"/>
  <c r="J3242" i="1"/>
  <c r="K3241" i="1"/>
  <c r="J3241" i="1"/>
  <c r="K3240" i="1"/>
  <c r="J3240" i="1"/>
  <c r="K3239" i="1"/>
  <c r="J3239" i="1"/>
  <c r="K3238" i="1"/>
  <c r="J3238" i="1"/>
  <c r="K3237" i="1"/>
  <c r="J3237" i="1"/>
  <c r="K3236" i="1"/>
  <c r="J3236" i="1"/>
  <c r="K3235" i="1"/>
  <c r="J3235" i="1"/>
  <c r="K3234" i="1"/>
  <c r="J3234" i="1"/>
  <c r="K3233" i="1"/>
  <c r="J3233" i="1"/>
  <c r="K3232" i="1"/>
  <c r="J3232" i="1"/>
  <c r="K3231" i="1"/>
  <c r="J3231" i="1"/>
  <c r="K3230" i="1"/>
  <c r="J3230" i="1"/>
  <c r="K3229" i="1"/>
  <c r="J3229" i="1"/>
  <c r="K3228" i="1"/>
  <c r="J3228" i="1"/>
  <c r="K3227" i="1"/>
  <c r="J3227" i="1"/>
  <c r="K3226" i="1"/>
  <c r="J3226" i="1"/>
  <c r="K3225" i="1"/>
  <c r="J3225" i="1"/>
  <c r="K3224" i="1"/>
  <c r="J3224" i="1"/>
  <c r="K3223" i="1"/>
  <c r="J3223" i="1"/>
  <c r="K3222" i="1"/>
  <c r="J3222" i="1"/>
  <c r="K3221" i="1"/>
  <c r="J3221" i="1"/>
  <c r="K3220" i="1"/>
  <c r="J3220" i="1"/>
  <c r="K3219" i="1"/>
  <c r="J3219" i="1"/>
  <c r="K3218" i="1"/>
  <c r="J3218" i="1"/>
  <c r="K3217" i="1"/>
  <c r="J3217" i="1"/>
  <c r="K3216" i="1"/>
  <c r="J3216" i="1"/>
  <c r="K3215" i="1"/>
  <c r="J3215" i="1"/>
  <c r="K3214" i="1"/>
  <c r="J3214" i="1"/>
  <c r="K3213" i="1"/>
  <c r="J3213" i="1"/>
  <c r="K3212" i="1"/>
  <c r="J3212" i="1"/>
  <c r="K3211" i="1"/>
  <c r="J3211" i="1"/>
  <c r="K3210" i="1"/>
  <c r="J3210" i="1"/>
  <c r="K3209" i="1"/>
  <c r="J3209" i="1"/>
  <c r="K3208" i="1"/>
  <c r="J3208" i="1"/>
  <c r="K3207" i="1"/>
  <c r="J3207" i="1"/>
  <c r="K3206" i="1"/>
  <c r="J3206" i="1"/>
  <c r="K3205" i="1"/>
  <c r="J3205" i="1"/>
  <c r="K3204" i="1"/>
  <c r="J3204" i="1"/>
  <c r="K3203" i="1"/>
  <c r="J3203" i="1"/>
  <c r="K3202" i="1"/>
  <c r="J3202" i="1"/>
  <c r="K3201" i="1"/>
  <c r="J3201" i="1"/>
  <c r="K3200" i="1"/>
  <c r="J3200" i="1"/>
  <c r="K3199" i="1"/>
  <c r="J3199" i="1"/>
  <c r="K3198" i="1"/>
  <c r="J3198" i="1"/>
  <c r="K3197" i="1"/>
  <c r="J3197" i="1"/>
  <c r="K3196" i="1"/>
  <c r="J3196" i="1"/>
  <c r="K3195" i="1"/>
  <c r="J3195" i="1"/>
  <c r="K3194" i="1"/>
  <c r="J3194" i="1"/>
  <c r="K3193" i="1"/>
  <c r="J3193" i="1"/>
  <c r="K3192" i="1"/>
  <c r="J3192" i="1"/>
  <c r="K3191" i="1"/>
  <c r="J3191" i="1"/>
  <c r="K3190" i="1"/>
  <c r="J3190" i="1"/>
  <c r="K3189" i="1"/>
  <c r="J3189" i="1"/>
  <c r="K3188" i="1"/>
  <c r="J3188" i="1"/>
  <c r="K3187" i="1"/>
  <c r="J3187" i="1"/>
  <c r="K3186" i="1"/>
  <c r="J3186" i="1"/>
  <c r="K3185" i="1"/>
  <c r="J3185" i="1"/>
  <c r="K3184" i="1"/>
  <c r="J3184" i="1"/>
  <c r="K3183" i="1"/>
  <c r="J3183" i="1"/>
  <c r="K3182" i="1"/>
  <c r="J3182" i="1"/>
  <c r="K3181" i="1"/>
  <c r="J3181" i="1"/>
  <c r="K3180" i="1"/>
  <c r="J3180" i="1"/>
  <c r="K3179" i="1"/>
  <c r="J3179" i="1"/>
  <c r="K3178" i="1"/>
  <c r="J3178" i="1"/>
  <c r="K3177" i="1"/>
  <c r="J3177" i="1"/>
  <c r="K3176" i="1"/>
  <c r="J3176" i="1"/>
  <c r="K3175" i="1"/>
  <c r="J3175" i="1"/>
  <c r="K3174" i="1"/>
  <c r="J3174" i="1"/>
  <c r="K3173" i="1"/>
  <c r="J3173" i="1"/>
  <c r="K3172" i="1"/>
  <c r="J3172" i="1"/>
  <c r="K3171" i="1"/>
  <c r="J3171" i="1"/>
  <c r="K3170" i="1"/>
  <c r="J3170" i="1"/>
  <c r="K3169" i="1"/>
  <c r="J3169" i="1"/>
  <c r="K3168" i="1"/>
  <c r="J3168" i="1"/>
  <c r="K3167" i="1"/>
  <c r="J3167" i="1"/>
  <c r="K3166" i="1"/>
  <c r="J3166" i="1"/>
  <c r="K3165" i="1"/>
  <c r="J3165" i="1"/>
  <c r="K3164" i="1"/>
  <c r="J3164" i="1"/>
  <c r="K3163" i="1"/>
  <c r="J3163" i="1"/>
  <c r="K3162" i="1"/>
  <c r="J3162" i="1"/>
  <c r="K3161" i="1"/>
  <c r="J3161" i="1"/>
  <c r="K3160" i="1"/>
  <c r="J3160" i="1"/>
  <c r="K3159" i="1"/>
  <c r="J3159" i="1"/>
  <c r="K3158" i="1"/>
  <c r="J3158" i="1"/>
  <c r="K3157" i="1"/>
  <c r="J3157" i="1"/>
  <c r="K3156" i="1"/>
  <c r="J3156" i="1"/>
  <c r="K3155" i="1"/>
  <c r="J3155" i="1"/>
  <c r="K3154" i="1"/>
  <c r="J3154" i="1"/>
  <c r="K3153" i="1"/>
  <c r="J3153" i="1"/>
  <c r="K3152" i="1"/>
  <c r="J3152" i="1"/>
  <c r="K3151" i="1"/>
  <c r="J3151" i="1"/>
  <c r="K3150" i="1"/>
  <c r="J3150" i="1"/>
  <c r="K3149" i="1"/>
  <c r="J3149" i="1"/>
  <c r="K3148" i="1"/>
  <c r="J3148" i="1"/>
  <c r="K3147" i="1"/>
  <c r="J3147" i="1"/>
  <c r="K3146" i="1"/>
  <c r="J3146" i="1"/>
  <c r="K3145" i="1"/>
  <c r="J3145" i="1"/>
  <c r="K3144" i="1"/>
  <c r="J3144" i="1"/>
  <c r="K3143" i="1"/>
  <c r="J3143" i="1"/>
  <c r="K3142" i="1"/>
  <c r="J3142" i="1"/>
  <c r="K3141" i="1"/>
  <c r="J3141" i="1"/>
  <c r="K3140" i="1"/>
  <c r="J3140" i="1"/>
  <c r="K3139" i="1"/>
  <c r="J3139" i="1"/>
  <c r="K3138" i="1"/>
  <c r="J3138" i="1"/>
  <c r="K3137" i="1"/>
  <c r="J3137" i="1"/>
  <c r="K3136" i="1"/>
  <c r="J3136" i="1"/>
  <c r="K3135" i="1"/>
  <c r="J3135" i="1"/>
  <c r="K3134" i="1"/>
  <c r="J3134" i="1"/>
  <c r="K3133" i="1"/>
  <c r="J3133" i="1"/>
  <c r="K3132" i="1"/>
  <c r="J3132" i="1"/>
  <c r="K3131" i="1"/>
  <c r="J3131" i="1"/>
  <c r="K3130" i="1"/>
  <c r="J3130" i="1"/>
  <c r="K3129" i="1"/>
  <c r="J3129" i="1"/>
  <c r="K3128" i="1"/>
  <c r="J3128" i="1"/>
  <c r="K3127" i="1"/>
  <c r="J3127" i="1"/>
  <c r="K3126" i="1"/>
  <c r="J3126" i="1"/>
  <c r="K3125" i="1"/>
  <c r="J3125" i="1"/>
  <c r="K3124" i="1"/>
  <c r="J3124" i="1"/>
  <c r="K3123" i="1"/>
  <c r="J3123" i="1"/>
  <c r="K3122" i="1"/>
  <c r="J3122" i="1"/>
  <c r="K3121" i="1"/>
  <c r="J3121" i="1"/>
  <c r="K3120" i="1"/>
  <c r="J3120" i="1"/>
  <c r="K3119" i="1"/>
  <c r="J3119" i="1"/>
  <c r="K3118" i="1"/>
  <c r="J3118" i="1"/>
  <c r="K3117" i="1"/>
  <c r="J3117" i="1"/>
  <c r="K3116" i="1"/>
  <c r="J3116" i="1"/>
  <c r="K3115" i="1"/>
  <c r="J3115" i="1"/>
  <c r="K3114" i="1"/>
  <c r="J3114" i="1"/>
  <c r="K3113" i="1"/>
  <c r="J3113" i="1"/>
  <c r="K3112" i="1"/>
  <c r="J3112" i="1"/>
  <c r="K3111" i="1"/>
  <c r="J3111" i="1"/>
  <c r="K3110" i="1"/>
  <c r="J3110" i="1"/>
  <c r="K3109" i="1"/>
  <c r="J3109" i="1"/>
  <c r="K3108" i="1"/>
  <c r="J3108" i="1"/>
  <c r="K3107" i="1"/>
  <c r="J3107" i="1"/>
  <c r="K3106" i="1"/>
  <c r="J3106" i="1"/>
  <c r="K3105" i="1"/>
  <c r="J3105" i="1"/>
  <c r="K3104" i="1"/>
  <c r="J3104" i="1"/>
  <c r="K3103" i="1"/>
  <c r="J3103" i="1"/>
  <c r="K3102" i="1"/>
  <c r="J3102" i="1"/>
  <c r="K3101" i="1"/>
  <c r="J3101" i="1"/>
  <c r="K3100" i="1"/>
  <c r="J3100" i="1"/>
  <c r="K3099" i="1"/>
  <c r="J3099" i="1"/>
  <c r="K3098" i="1"/>
  <c r="J3098" i="1"/>
  <c r="K3097" i="1"/>
  <c r="J3097" i="1"/>
  <c r="K3096" i="1"/>
  <c r="J3096" i="1"/>
  <c r="K3095" i="1"/>
  <c r="J3095" i="1"/>
  <c r="K3094" i="1"/>
  <c r="J3094" i="1"/>
  <c r="K3093" i="1"/>
  <c r="J3093" i="1"/>
  <c r="K3092" i="1"/>
  <c r="J3092" i="1"/>
  <c r="K3091" i="1"/>
  <c r="J3091" i="1"/>
  <c r="K3090" i="1"/>
  <c r="J3090" i="1"/>
  <c r="K3089" i="1"/>
  <c r="J3089" i="1"/>
  <c r="K3088" i="1"/>
  <c r="J3088" i="1"/>
  <c r="K3087" i="1"/>
  <c r="J3087" i="1"/>
  <c r="K3086" i="1"/>
  <c r="J3086" i="1"/>
  <c r="K3085" i="1"/>
  <c r="J3085" i="1"/>
  <c r="K3084" i="1"/>
  <c r="J3084" i="1"/>
  <c r="K3083" i="1"/>
  <c r="J3083" i="1"/>
  <c r="K3082" i="1"/>
  <c r="J3082" i="1"/>
  <c r="K3081" i="1"/>
  <c r="J3081" i="1"/>
  <c r="K3080" i="1"/>
  <c r="J3080" i="1"/>
  <c r="K3079" i="1"/>
  <c r="J3079" i="1"/>
  <c r="K3078" i="1"/>
  <c r="J3078" i="1"/>
  <c r="K3077" i="1"/>
  <c r="J3077" i="1"/>
  <c r="K3076" i="1"/>
  <c r="J3076" i="1"/>
  <c r="K3075" i="1"/>
  <c r="J3075" i="1"/>
  <c r="K3074" i="1"/>
  <c r="J3074" i="1"/>
  <c r="K3073" i="1"/>
  <c r="J3073" i="1"/>
  <c r="K3072" i="1"/>
  <c r="J3072" i="1"/>
  <c r="K3071" i="1"/>
  <c r="J3071" i="1"/>
  <c r="K3070" i="1"/>
  <c r="J3070" i="1"/>
  <c r="K3069" i="1"/>
  <c r="J3069" i="1"/>
  <c r="K3068" i="1"/>
  <c r="J3068" i="1"/>
  <c r="K3067" i="1"/>
  <c r="J3067" i="1"/>
  <c r="K3066" i="1"/>
  <c r="J3066" i="1"/>
  <c r="K3065" i="1"/>
  <c r="J3065" i="1"/>
  <c r="K3064" i="1"/>
  <c r="J3064" i="1"/>
  <c r="K3063" i="1"/>
  <c r="J3063" i="1"/>
  <c r="K3062" i="1"/>
  <c r="J3062" i="1"/>
  <c r="K3061" i="1"/>
  <c r="J3061" i="1"/>
  <c r="K3060" i="1"/>
  <c r="J3060" i="1"/>
  <c r="K3059" i="1"/>
  <c r="J3059" i="1"/>
  <c r="K3058" i="1"/>
  <c r="J3058" i="1"/>
  <c r="K3057" i="1"/>
  <c r="J3057" i="1"/>
  <c r="K3056" i="1"/>
  <c r="J3056" i="1"/>
  <c r="K3055" i="1"/>
  <c r="J3055" i="1"/>
  <c r="K3054" i="1"/>
  <c r="J3054" i="1"/>
  <c r="K3053" i="1"/>
  <c r="J3053" i="1"/>
  <c r="K3052" i="1"/>
  <c r="J3052" i="1"/>
  <c r="K3051" i="1"/>
  <c r="J3051" i="1"/>
  <c r="K3050" i="1"/>
  <c r="J3050" i="1"/>
  <c r="K3049" i="1"/>
  <c r="J3049" i="1"/>
  <c r="K3048" i="1"/>
  <c r="J3048" i="1"/>
  <c r="K3047" i="1"/>
  <c r="J3047" i="1"/>
  <c r="K3046" i="1"/>
  <c r="J3046" i="1"/>
  <c r="K3045" i="1"/>
  <c r="J3045" i="1"/>
  <c r="K3044" i="1"/>
  <c r="J3044" i="1"/>
  <c r="K3043" i="1"/>
  <c r="J3043" i="1"/>
  <c r="K3042" i="1"/>
  <c r="J3042" i="1"/>
  <c r="K3041" i="1"/>
  <c r="J3041" i="1"/>
  <c r="K3040" i="1"/>
  <c r="J3040" i="1"/>
  <c r="K3039" i="1"/>
  <c r="J3039" i="1"/>
  <c r="K3038" i="1"/>
  <c r="J3038" i="1"/>
  <c r="K3037" i="1"/>
  <c r="J3037" i="1"/>
  <c r="K3036" i="1"/>
  <c r="J3036" i="1"/>
  <c r="K3035" i="1"/>
  <c r="J3035" i="1"/>
  <c r="K3034" i="1"/>
  <c r="J3034" i="1"/>
  <c r="K3033" i="1"/>
  <c r="J3033" i="1"/>
  <c r="K3032" i="1"/>
  <c r="J3032" i="1"/>
  <c r="K3031" i="1"/>
  <c r="J3031" i="1"/>
  <c r="K3030" i="1"/>
  <c r="J3030" i="1"/>
  <c r="K3029" i="1"/>
  <c r="J3029" i="1"/>
  <c r="K3028" i="1"/>
  <c r="J3028" i="1"/>
  <c r="K3027" i="1"/>
  <c r="J3027" i="1"/>
  <c r="K3026" i="1"/>
  <c r="J3026" i="1"/>
  <c r="K3025" i="1"/>
  <c r="J3025" i="1"/>
  <c r="K3024" i="1"/>
  <c r="J3024" i="1"/>
  <c r="K3023" i="1"/>
  <c r="J3023" i="1"/>
  <c r="K3022" i="1"/>
  <c r="J3022" i="1"/>
  <c r="K3021" i="1"/>
  <c r="J3021" i="1"/>
  <c r="K3020" i="1"/>
  <c r="J3020" i="1"/>
  <c r="K3019" i="1"/>
  <c r="J3019" i="1"/>
  <c r="K3018" i="1"/>
  <c r="J3018" i="1"/>
  <c r="K3017" i="1"/>
  <c r="J3017" i="1"/>
  <c r="K3016" i="1"/>
  <c r="J3016" i="1"/>
  <c r="K3015" i="1"/>
  <c r="J3015" i="1"/>
  <c r="K3014" i="1"/>
  <c r="J3014" i="1"/>
  <c r="K3013" i="1"/>
  <c r="J3013" i="1"/>
  <c r="K3012" i="1"/>
  <c r="J3012" i="1"/>
  <c r="K3011" i="1"/>
  <c r="J3011" i="1"/>
  <c r="K3010" i="1"/>
  <c r="J3010" i="1"/>
  <c r="K3009" i="1"/>
  <c r="J3009" i="1"/>
  <c r="K3008" i="1"/>
  <c r="J3008" i="1"/>
  <c r="K3007" i="1"/>
  <c r="J3007" i="1"/>
  <c r="K3006" i="1"/>
  <c r="J3006" i="1"/>
  <c r="K3005" i="1"/>
  <c r="J3005" i="1"/>
  <c r="K3004" i="1"/>
  <c r="J3004" i="1"/>
  <c r="K3003" i="1"/>
  <c r="J3003" i="1"/>
  <c r="K3002" i="1"/>
  <c r="J3002" i="1"/>
  <c r="K3001" i="1"/>
  <c r="J3001" i="1"/>
  <c r="K3000" i="1"/>
  <c r="J3000" i="1"/>
  <c r="K2999" i="1"/>
  <c r="J2999" i="1"/>
  <c r="K2998" i="1"/>
  <c r="J2998" i="1"/>
  <c r="K2997" i="1"/>
  <c r="J2997" i="1"/>
  <c r="K2996" i="1"/>
  <c r="J2996" i="1"/>
  <c r="K2995" i="1"/>
  <c r="J2995" i="1"/>
  <c r="K2994" i="1"/>
  <c r="J2994" i="1"/>
  <c r="K2993" i="1"/>
  <c r="J2993" i="1"/>
  <c r="K2992" i="1"/>
  <c r="J2992" i="1"/>
  <c r="K2991" i="1"/>
  <c r="J2991" i="1"/>
  <c r="K2990" i="1"/>
  <c r="J2990" i="1"/>
  <c r="K2989" i="1"/>
  <c r="J2989" i="1"/>
  <c r="K2988" i="1"/>
  <c r="J2988" i="1"/>
  <c r="K2987" i="1"/>
  <c r="J2987" i="1"/>
  <c r="K2986" i="1"/>
  <c r="J2986" i="1"/>
  <c r="K2985" i="1"/>
  <c r="J2985" i="1"/>
  <c r="K2984" i="1"/>
  <c r="J2984" i="1"/>
  <c r="K2983" i="1"/>
  <c r="J2983" i="1"/>
  <c r="K2982" i="1"/>
  <c r="J2982" i="1"/>
  <c r="K2981" i="1"/>
  <c r="J2981" i="1"/>
  <c r="K2980" i="1"/>
  <c r="J2980" i="1"/>
  <c r="K2979" i="1"/>
  <c r="J2979" i="1"/>
  <c r="K2978" i="1"/>
  <c r="J2978" i="1"/>
  <c r="K2977" i="1"/>
  <c r="J2977" i="1"/>
  <c r="K2976" i="1"/>
  <c r="J2976" i="1"/>
  <c r="K2975" i="1"/>
  <c r="J2975" i="1"/>
  <c r="K2974" i="1"/>
  <c r="J2974" i="1"/>
  <c r="K2973" i="1"/>
  <c r="J2973" i="1"/>
  <c r="K2972" i="1"/>
  <c r="J2972" i="1"/>
  <c r="K2971" i="1"/>
  <c r="J2971" i="1"/>
  <c r="K2970" i="1"/>
  <c r="J2970" i="1"/>
  <c r="K2969" i="1"/>
  <c r="J2969" i="1"/>
  <c r="K2968" i="1"/>
  <c r="J2968" i="1"/>
  <c r="K2967" i="1"/>
  <c r="J2967" i="1"/>
  <c r="K2966" i="1"/>
  <c r="J2966" i="1"/>
  <c r="K2965" i="1"/>
  <c r="J2965" i="1"/>
  <c r="K2964" i="1"/>
  <c r="J2964" i="1"/>
  <c r="K2963" i="1"/>
  <c r="J2963" i="1"/>
  <c r="K2962" i="1"/>
  <c r="J2962" i="1"/>
  <c r="K2961" i="1"/>
  <c r="J2961" i="1"/>
  <c r="K2960" i="1"/>
  <c r="J2960" i="1"/>
  <c r="K2959" i="1"/>
  <c r="J2959" i="1"/>
  <c r="K2958" i="1"/>
  <c r="J2958" i="1"/>
  <c r="K2957" i="1"/>
  <c r="J2957" i="1"/>
  <c r="K2956" i="1"/>
  <c r="J2956" i="1"/>
  <c r="K2955" i="1"/>
  <c r="J2955" i="1"/>
  <c r="K2954" i="1"/>
  <c r="J2954" i="1"/>
  <c r="K2953" i="1"/>
  <c r="J2953" i="1"/>
  <c r="K2952" i="1"/>
  <c r="J2952" i="1"/>
  <c r="K2951" i="1"/>
  <c r="J2951" i="1"/>
  <c r="K2950" i="1"/>
  <c r="J2950" i="1"/>
  <c r="K2949" i="1"/>
  <c r="J2949" i="1"/>
  <c r="K2948" i="1"/>
  <c r="J2948" i="1"/>
  <c r="K2947" i="1"/>
  <c r="J2947" i="1"/>
  <c r="K2946" i="1"/>
  <c r="J2946" i="1"/>
  <c r="K2945" i="1"/>
  <c r="J2945" i="1"/>
  <c r="K2944" i="1"/>
  <c r="J2944" i="1"/>
  <c r="K2943" i="1"/>
  <c r="J2943" i="1"/>
  <c r="K2942" i="1"/>
  <c r="J2942" i="1"/>
  <c r="K2941" i="1"/>
  <c r="J2941" i="1"/>
  <c r="K2940" i="1"/>
  <c r="J2940" i="1"/>
  <c r="K2939" i="1"/>
  <c r="J2939" i="1"/>
  <c r="K2938" i="1"/>
  <c r="J2938" i="1"/>
  <c r="K2937" i="1"/>
  <c r="J2937" i="1"/>
  <c r="K2936" i="1"/>
  <c r="J2936" i="1"/>
  <c r="K2935" i="1"/>
  <c r="J2935" i="1"/>
  <c r="K2934" i="1"/>
  <c r="J2934" i="1"/>
  <c r="K2933" i="1"/>
  <c r="J2933" i="1"/>
  <c r="K2932" i="1"/>
  <c r="J2932" i="1"/>
  <c r="K2931" i="1"/>
  <c r="J2931" i="1"/>
  <c r="K2930" i="1"/>
  <c r="J2930" i="1"/>
  <c r="K2929" i="1"/>
  <c r="J2929" i="1"/>
  <c r="K2928" i="1"/>
  <c r="J2928" i="1"/>
  <c r="K2927" i="1"/>
  <c r="J2927" i="1"/>
  <c r="K2926" i="1"/>
  <c r="J2926" i="1"/>
  <c r="K2925" i="1"/>
  <c r="J2925" i="1"/>
  <c r="K2924" i="1"/>
  <c r="J2924" i="1"/>
  <c r="K2923" i="1"/>
  <c r="J2923" i="1"/>
  <c r="K2922" i="1"/>
  <c r="J2922" i="1"/>
  <c r="K2921" i="1"/>
  <c r="J2921" i="1"/>
  <c r="K2920" i="1"/>
  <c r="J2920" i="1"/>
  <c r="K2919" i="1"/>
  <c r="J2919" i="1"/>
  <c r="K2918" i="1"/>
  <c r="J2918" i="1"/>
  <c r="K2917" i="1"/>
  <c r="J2917" i="1"/>
  <c r="K2916" i="1"/>
  <c r="J2916" i="1"/>
  <c r="K2915" i="1"/>
  <c r="J2915" i="1"/>
  <c r="K2914" i="1"/>
  <c r="J2914" i="1"/>
  <c r="K2913" i="1"/>
  <c r="J2913" i="1"/>
  <c r="K2912" i="1"/>
  <c r="J2912" i="1"/>
  <c r="K2911" i="1"/>
  <c r="J2911" i="1"/>
  <c r="K2910" i="1"/>
  <c r="J2910" i="1"/>
  <c r="K2909" i="1"/>
  <c r="J2909" i="1"/>
  <c r="K2908" i="1"/>
  <c r="J2908" i="1"/>
  <c r="K2907" i="1"/>
  <c r="J2907" i="1"/>
  <c r="K2906" i="1"/>
  <c r="J2906" i="1"/>
  <c r="K2905" i="1"/>
  <c r="J2905" i="1"/>
  <c r="K2904" i="1"/>
  <c r="J2904" i="1"/>
  <c r="K2903" i="1"/>
  <c r="J2903" i="1"/>
  <c r="K2902" i="1"/>
  <c r="J2902" i="1"/>
  <c r="K2901" i="1"/>
  <c r="J2901" i="1"/>
  <c r="K2900" i="1"/>
  <c r="J2900" i="1"/>
  <c r="K2899" i="1"/>
  <c r="J2899" i="1"/>
  <c r="K2898" i="1"/>
  <c r="J2898" i="1"/>
  <c r="K2897" i="1"/>
  <c r="J2897" i="1"/>
  <c r="K2896" i="1"/>
  <c r="J2896" i="1"/>
  <c r="K2895" i="1"/>
  <c r="J2895" i="1"/>
  <c r="K2894" i="1"/>
  <c r="J2894" i="1"/>
  <c r="K2893" i="1"/>
  <c r="J2893" i="1"/>
  <c r="K2892" i="1"/>
  <c r="J2892" i="1"/>
  <c r="K2891" i="1"/>
  <c r="J2891" i="1"/>
  <c r="K2890" i="1"/>
  <c r="J2890" i="1"/>
  <c r="K2889" i="1"/>
  <c r="J2889" i="1"/>
  <c r="K2888" i="1"/>
  <c r="J2888" i="1"/>
  <c r="K2887" i="1"/>
  <c r="J2887" i="1"/>
  <c r="K2886" i="1"/>
  <c r="J2886" i="1"/>
  <c r="K2885" i="1"/>
  <c r="J2885" i="1"/>
  <c r="K2884" i="1"/>
  <c r="J2884" i="1"/>
  <c r="K2883" i="1"/>
  <c r="J2883" i="1"/>
  <c r="K2882" i="1"/>
  <c r="J2882" i="1"/>
  <c r="K2881" i="1"/>
  <c r="J2881" i="1"/>
  <c r="K2880" i="1"/>
  <c r="J2880" i="1"/>
  <c r="K2879" i="1"/>
  <c r="J2879" i="1"/>
  <c r="K2878" i="1"/>
  <c r="J2878" i="1"/>
  <c r="K2877" i="1"/>
  <c r="J2877" i="1"/>
  <c r="K2876" i="1"/>
  <c r="J2876" i="1"/>
  <c r="K2875" i="1"/>
  <c r="J2875" i="1"/>
  <c r="K2874" i="1"/>
  <c r="J2874" i="1"/>
  <c r="K2873" i="1"/>
  <c r="J2873" i="1"/>
  <c r="K2872" i="1"/>
  <c r="J2872" i="1"/>
  <c r="K2871" i="1"/>
  <c r="J2871" i="1"/>
  <c r="K2870" i="1"/>
  <c r="J2870" i="1"/>
  <c r="K2869" i="1"/>
  <c r="J2869" i="1"/>
  <c r="K2868" i="1"/>
  <c r="J2868" i="1"/>
  <c r="K2867" i="1"/>
  <c r="J2867" i="1"/>
  <c r="K2866" i="1"/>
  <c r="J2866" i="1"/>
  <c r="K2865" i="1"/>
  <c r="J2865" i="1"/>
  <c r="K2864" i="1"/>
  <c r="J2864" i="1"/>
  <c r="K2863" i="1"/>
  <c r="J2863" i="1"/>
  <c r="K2862" i="1"/>
  <c r="J2862" i="1"/>
  <c r="K2861" i="1"/>
  <c r="J2861" i="1"/>
  <c r="K2860" i="1"/>
  <c r="J2860" i="1"/>
  <c r="K2859" i="1"/>
  <c r="J2859" i="1"/>
  <c r="K2858" i="1"/>
  <c r="J2858" i="1"/>
  <c r="K2857" i="1"/>
  <c r="J2857" i="1"/>
  <c r="K2856" i="1"/>
  <c r="J2856" i="1"/>
  <c r="K2855" i="1"/>
  <c r="J2855" i="1"/>
  <c r="K2854" i="1"/>
  <c r="J2854" i="1"/>
  <c r="K2853" i="1"/>
  <c r="J2853" i="1"/>
  <c r="K2852" i="1"/>
  <c r="J2852" i="1"/>
  <c r="K2851" i="1"/>
  <c r="J2851" i="1"/>
  <c r="K2850" i="1"/>
  <c r="J2850" i="1"/>
  <c r="K2849" i="1"/>
  <c r="J2849" i="1"/>
  <c r="K2848" i="1"/>
  <c r="J2848" i="1"/>
  <c r="K2847" i="1"/>
  <c r="J2847" i="1"/>
  <c r="K2846" i="1"/>
  <c r="J2846" i="1"/>
  <c r="K2845" i="1"/>
  <c r="J2845" i="1"/>
  <c r="K2844" i="1"/>
  <c r="J2844" i="1"/>
  <c r="K2843" i="1"/>
  <c r="J2843" i="1"/>
  <c r="K2842" i="1"/>
  <c r="J2842" i="1"/>
  <c r="K2841" i="1"/>
  <c r="J2841" i="1"/>
  <c r="K2840" i="1"/>
  <c r="J2840" i="1"/>
  <c r="K2839" i="1"/>
  <c r="J2839" i="1"/>
  <c r="K2838" i="1"/>
  <c r="J2838" i="1"/>
  <c r="K2837" i="1"/>
  <c r="J2837" i="1"/>
  <c r="K2836" i="1"/>
  <c r="J2836" i="1"/>
  <c r="K2835" i="1"/>
  <c r="J2835" i="1"/>
  <c r="K2834" i="1"/>
  <c r="J2834" i="1"/>
  <c r="K2833" i="1"/>
  <c r="J2833" i="1"/>
  <c r="K2832" i="1"/>
  <c r="J2832" i="1"/>
  <c r="K2831" i="1"/>
  <c r="J2831" i="1"/>
  <c r="K2830" i="1"/>
  <c r="J2830" i="1"/>
  <c r="K2829" i="1"/>
  <c r="J2829" i="1"/>
  <c r="K2828" i="1"/>
  <c r="J2828" i="1"/>
  <c r="K2827" i="1"/>
  <c r="J2827" i="1"/>
  <c r="K2826" i="1"/>
  <c r="J2826" i="1"/>
  <c r="K2825" i="1"/>
  <c r="J2825" i="1"/>
  <c r="K2824" i="1"/>
  <c r="J2824" i="1"/>
  <c r="K2823" i="1"/>
  <c r="J2823" i="1"/>
  <c r="K2822" i="1"/>
  <c r="J2822" i="1"/>
  <c r="K2821" i="1"/>
  <c r="J2821" i="1"/>
  <c r="K2820" i="1"/>
  <c r="J2820" i="1"/>
  <c r="K2819" i="1"/>
  <c r="J2819" i="1"/>
  <c r="K2818" i="1"/>
  <c r="J2818" i="1"/>
  <c r="K2817" i="1"/>
  <c r="J2817" i="1"/>
  <c r="K2816" i="1"/>
  <c r="J2816" i="1"/>
  <c r="K2815" i="1"/>
  <c r="J2815" i="1"/>
  <c r="K2814" i="1"/>
  <c r="J2814" i="1"/>
  <c r="K2813" i="1"/>
  <c r="J2813" i="1"/>
  <c r="K2812" i="1"/>
  <c r="J2812" i="1"/>
  <c r="K2811" i="1"/>
  <c r="J2811" i="1"/>
  <c r="K2810" i="1"/>
  <c r="J2810" i="1"/>
  <c r="K2809" i="1"/>
  <c r="J2809" i="1"/>
  <c r="K2808" i="1"/>
  <c r="J2808" i="1"/>
  <c r="K2807" i="1"/>
  <c r="J2807" i="1"/>
  <c r="K2806" i="1"/>
  <c r="J2806" i="1"/>
  <c r="K2805" i="1"/>
  <c r="J2805" i="1"/>
  <c r="K2804" i="1"/>
  <c r="J2804" i="1"/>
  <c r="K2803" i="1"/>
  <c r="J2803" i="1"/>
  <c r="K2802" i="1"/>
  <c r="J2802" i="1"/>
  <c r="K2801" i="1"/>
  <c r="J2801" i="1"/>
  <c r="K2800" i="1"/>
  <c r="J2800" i="1"/>
  <c r="K2799" i="1"/>
  <c r="J2799" i="1"/>
  <c r="K2798" i="1"/>
  <c r="J2798" i="1"/>
  <c r="K2797" i="1"/>
  <c r="J2797" i="1"/>
  <c r="K2796" i="1"/>
  <c r="J2796" i="1"/>
  <c r="K2795" i="1"/>
  <c r="J2795" i="1"/>
  <c r="K2794" i="1"/>
  <c r="J2794" i="1"/>
  <c r="K2793" i="1"/>
  <c r="J2793" i="1"/>
  <c r="K2792" i="1"/>
  <c r="J2792" i="1"/>
  <c r="K2791" i="1"/>
  <c r="J2791" i="1"/>
  <c r="K2790" i="1"/>
  <c r="J2790" i="1"/>
  <c r="K2789" i="1"/>
  <c r="J2789" i="1"/>
  <c r="K2788" i="1"/>
  <c r="J2788" i="1"/>
  <c r="K2787" i="1"/>
  <c r="J2787" i="1"/>
  <c r="K2786" i="1"/>
  <c r="J2786" i="1"/>
  <c r="K2785" i="1"/>
  <c r="J2785" i="1"/>
  <c r="K2784" i="1"/>
  <c r="J2784" i="1"/>
  <c r="K2783" i="1"/>
  <c r="J2783" i="1"/>
  <c r="K2782" i="1"/>
  <c r="J2782" i="1"/>
  <c r="K2781" i="1"/>
  <c r="J2781" i="1"/>
  <c r="K2780" i="1"/>
  <c r="J2780" i="1"/>
  <c r="K2779" i="1"/>
  <c r="J2779" i="1"/>
  <c r="K2778" i="1"/>
  <c r="J2778" i="1"/>
  <c r="K2777" i="1"/>
  <c r="J2777" i="1"/>
  <c r="K2776" i="1"/>
  <c r="J2776" i="1"/>
  <c r="K2775" i="1"/>
  <c r="J2775" i="1"/>
  <c r="K2774" i="1"/>
  <c r="J2774" i="1"/>
  <c r="K2773" i="1"/>
  <c r="J2773" i="1"/>
  <c r="K2772" i="1"/>
  <c r="J2772" i="1"/>
  <c r="K2771" i="1"/>
  <c r="J2771" i="1"/>
  <c r="K2770" i="1"/>
  <c r="J2770" i="1"/>
  <c r="K2769" i="1"/>
  <c r="J2769" i="1"/>
  <c r="K2768" i="1"/>
  <c r="J2768" i="1"/>
  <c r="K2767" i="1"/>
  <c r="J2767" i="1"/>
  <c r="K2766" i="1"/>
  <c r="J2766" i="1"/>
  <c r="K2765" i="1"/>
  <c r="J2765" i="1"/>
  <c r="K2764" i="1"/>
  <c r="J2764" i="1"/>
  <c r="K2763" i="1"/>
  <c r="J2763" i="1"/>
  <c r="K2762" i="1"/>
  <c r="J2762" i="1"/>
  <c r="K2761" i="1"/>
  <c r="J2761" i="1"/>
  <c r="K2760" i="1"/>
  <c r="J2760" i="1"/>
  <c r="K2759" i="1"/>
  <c r="J2759" i="1"/>
  <c r="K2758" i="1"/>
  <c r="J2758" i="1"/>
  <c r="K2757" i="1"/>
  <c r="J2757" i="1"/>
  <c r="K2756" i="1"/>
  <c r="J2756" i="1"/>
  <c r="K2755" i="1"/>
  <c r="J2755" i="1"/>
  <c r="K2754" i="1"/>
  <c r="J2754" i="1"/>
  <c r="K2753" i="1"/>
  <c r="J2753" i="1"/>
  <c r="K2752" i="1"/>
  <c r="J2752" i="1"/>
  <c r="K2751" i="1"/>
  <c r="J2751" i="1"/>
  <c r="K2750" i="1"/>
  <c r="J2750" i="1"/>
  <c r="K2749" i="1"/>
  <c r="J2749" i="1"/>
  <c r="K2748" i="1"/>
  <c r="J2748" i="1"/>
  <c r="K2747" i="1"/>
  <c r="J2747" i="1"/>
  <c r="K2746" i="1"/>
  <c r="J2746" i="1"/>
  <c r="K2745" i="1"/>
  <c r="J2745" i="1"/>
  <c r="K2744" i="1"/>
  <c r="J2744" i="1"/>
  <c r="K2743" i="1"/>
  <c r="J2743" i="1"/>
  <c r="K2742" i="1"/>
  <c r="J2742" i="1"/>
  <c r="K2741" i="1"/>
  <c r="J2741" i="1"/>
  <c r="K2740" i="1"/>
  <c r="J2740" i="1"/>
  <c r="K2739" i="1"/>
  <c r="J2739" i="1"/>
  <c r="K2738" i="1"/>
  <c r="J2738" i="1"/>
  <c r="K2737" i="1"/>
  <c r="J2737" i="1"/>
  <c r="K2736" i="1"/>
  <c r="J2736" i="1"/>
  <c r="K2735" i="1"/>
  <c r="J2735" i="1"/>
  <c r="K2734" i="1"/>
  <c r="J2734" i="1"/>
  <c r="K2733" i="1"/>
  <c r="J2733" i="1"/>
  <c r="K2732" i="1"/>
  <c r="J2732" i="1"/>
  <c r="K2731" i="1"/>
  <c r="J2731" i="1"/>
  <c r="K2730" i="1"/>
  <c r="J2730" i="1"/>
  <c r="K2729" i="1"/>
  <c r="J2729" i="1"/>
  <c r="K2728" i="1"/>
  <c r="J2728" i="1"/>
  <c r="K2727" i="1"/>
  <c r="J2727" i="1"/>
  <c r="K2726" i="1"/>
  <c r="J2726" i="1"/>
  <c r="K2725" i="1"/>
  <c r="J2725" i="1"/>
  <c r="K2724" i="1"/>
  <c r="J2724" i="1"/>
  <c r="K2723" i="1"/>
  <c r="J2723" i="1"/>
  <c r="K2722" i="1"/>
  <c r="J2722" i="1"/>
  <c r="K2721" i="1"/>
  <c r="J2721" i="1"/>
  <c r="K2720" i="1"/>
  <c r="J2720" i="1"/>
  <c r="K2719" i="1"/>
  <c r="J2719" i="1"/>
  <c r="K2718" i="1"/>
  <c r="J2718" i="1"/>
  <c r="K2717" i="1"/>
  <c r="J2717" i="1"/>
  <c r="K2716" i="1"/>
  <c r="J2716" i="1"/>
  <c r="K2715" i="1"/>
  <c r="J2715" i="1"/>
  <c r="K2714" i="1"/>
  <c r="J2714" i="1"/>
  <c r="K2713" i="1"/>
  <c r="J2713" i="1"/>
  <c r="K2712" i="1"/>
  <c r="J2712" i="1"/>
  <c r="K2711" i="1"/>
  <c r="J2711" i="1"/>
  <c r="K2710" i="1"/>
  <c r="J2710" i="1"/>
  <c r="K2709" i="1"/>
  <c r="J2709" i="1"/>
  <c r="K2708" i="1"/>
  <c r="J2708" i="1"/>
  <c r="K2707" i="1"/>
  <c r="J2707" i="1"/>
  <c r="K2706" i="1"/>
  <c r="J2706" i="1"/>
  <c r="K2705" i="1"/>
  <c r="J2705" i="1"/>
  <c r="K2704" i="1"/>
  <c r="J2704" i="1"/>
  <c r="K2703" i="1"/>
  <c r="J2703" i="1"/>
  <c r="K2702" i="1"/>
  <c r="J2702" i="1"/>
  <c r="K2701" i="1"/>
  <c r="J2701" i="1"/>
  <c r="K2700" i="1"/>
  <c r="J2700" i="1"/>
  <c r="K2699" i="1"/>
  <c r="J2699" i="1"/>
  <c r="K2698" i="1"/>
  <c r="J2698" i="1"/>
  <c r="K2697" i="1"/>
  <c r="J2697" i="1"/>
  <c r="K2696" i="1"/>
  <c r="J2696" i="1"/>
  <c r="K2695" i="1"/>
  <c r="J2695" i="1"/>
  <c r="K2694" i="1"/>
  <c r="J2694" i="1"/>
  <c r="K2693" i="1"/>
  <c r="J2693" i="1"/>
  <c r="K2692" i="1"/>
  <c r="J2692" i="1"/>
  <c r="K2691" i="1"/>
  <c r="J2691" i="1"/>
  <c r="K2690" i="1"/>
  <c r="J2690" i="1"/>
  <c r="K2689" i="1"/>
  <c r="J2689" i="1"/>
  <c r="K2688" i="1"/>
  <c r="J2688" i="1"/>
  <c r="K2687" i="1"/>
  <c r="J2687" i="1"/>
  <c r="K2686" i="1"/>
  <c r="J2686" i="1"/>
  <c r="K2685" i="1"/>
  <c r="J2685" i="1"/>
  <c r="K2684" i="1"/>
  <c r="J2684" i="1"/>
  <c r="K2683" i="1"/>
  <c r="J2683" i="1"/>
  <c r="K2682" i="1"/>
  <c r="J2682" i="1"/>
  <c r="K2681" i="1"/>
  <c r="J2681" i="1"/>
  <c r="K2680" i="1"/>
  <c r="J2680" i="1"/>
  <c r="K2679" i="1"/>
  <c r="J2679" i="1"/>
  <c r="K2678" i="1"/>
  <c r="J2678" i="1"/>
  <c r="K2677" i="1"/>
  <c r="J2677" i="1"/>
  <c r="K2676" i="1"/>
  <c r="J2676" i="1"/>
  <c r="K2675" i="1"/>
  <c r="J2675" i="1"/>
  <c r="K2674" i="1"/>
  <c r="J2674" i="1"/>
  <c r="K2673" i="1"/>
  <c r="J2673" i="1"/>
  <c r="K2672" i="1"/>
  <c r="J2672" i="1"/>
  <c r="K2671" i="1"/>
  <c r="J2671" i="1"/>
  <c r="K2670" i="1"/>
  <c r="J2670" i="1"/>
  <c r="K2669" i="1"/>
  <c r="J2669" i="1"/>
  <c r="K2668" i="1"/>
  <c r="J2668" i="1"/>
  <c r="K2667" i="1"/>
  <c r="J2667" i="1"/>
  <c r="K2666" i="1"/>
  <c r="J2666" i="1"/>
  <c r="K2665" i="1"/>
  <c r="J2665" i="1"/>
  <c r="K2664" i="1"/>
  <c r="J2664" i="1"/>
  <c r="K2663" i="1"/>
  <c r="J2663" i="1"/>
  <c r="K2662" i="1"/>
  <c r="J2662" i="1"/>
  <c r="K2661" i="1"/>
  <c r="J2661" i="1"/>
  <c r="K2660" i="1"/>
  <c r="J2660" i="1"/>
  <c r="K2659" i="1"/>
  <c r="J2659" i="1"/>
  <c r="K2658" i="1"/>
  <c r="J2658" i="1"/>
  <c r="K2657" i="1"/>
  <c r="J2657" i="1"/>
  <c r="K2656" i="1"/>
  <c r="J2656" i="1"/>
  <c r="K2655" i="1"/>
  <c r="J2655" i="1"/>
  <c r="K2654" i="1"/>
  <c r="J2654" i="1"/>
  <c r="K2653" i="1"/>
  <c r="J2653" i="1"/>
  <c r="K2652" i="1"/>
  <c r="J2652" i="1"/>
  <c r="K2651" i="1"/>
  <c r="J2651" i="1"/>
  <c r="K2650" i="1"/>
  <c r="J2650" i="1"/>
  <c r="K2649" i="1"/>
  <c r="J2649" i="1"/>
  <c r="K2648" i="1"/>
  <c r="J2648" i="1"/>
  <c r="K2647" i="1"/>
  <c r="J2647" i="1"/>
  <c r="K2646" i="1"/>
  <c r="J2646" i="1"/>
  <c r="K2645" i="1"/>
  <c r="J2645" i="1"/>
  <c r="K2644" i="1"/>
  <c r="J2644" i="1"/>
  <c r="K2643" i="1"/>
  <c r="J2643" i="1"/>
  <c r="K2642" i="1"/>
  <c r="J2642" i="1"/>
  <c r="K2641" i="1"/>
  <c r="J2641" i="1"/>
  <c r="K2640" i="1"/>
  <c r="J2640" i="1"/>
  <c r="K2639" i="1"/>
  <c r="J2639" i="1"/>
  <c r="K2638" i="1"/>
  <c r="J2638" i="1"/>
  <c r="K2637" i="1"/>
  <c r="J2637" i="1"/>
  <c r="K2636" i="1"/>
  <c r="J2636" i="1"/>
  <c r="K2635" i="1"/>
  <c r="J2635" i="1"/>
  <c r="K2634" i="1"/>
  <c r="J2634" i="1"/>
  <c r="K2633" i="1"/>
  <c r="J2633" i="1"/>
  <c r="K2632" i="1"/>
  <c r="J2632" i="1"/>
  <c r="K2631" i="1"/>
  <c r="J2631" i="1"/>
  <c r="K2630" i="1"/>
  <c r="J2630" i="1"/>
  <c r="K2629" i="1"/>
  <c r="J2629" i="1"/>
  <c r="K2628" i="1"/>
  <c r="J2628" i="1"/>
  <c r="K2627" i="1"/>
  <c r="J2627" i="1"/>
  <c r="K2626" i="1"/>
  <c r="J2626" i="1"/>
  <c r="K2625" i="1"/>
  <c r="J2625" i="1"/>
  <c r="K2624" i="1"/>
  <c r="J2624" i="1"/>
  <c r="K2623" i="1"/>
  <c r="J2623" i="1"/>
  <c r="K2622" i="1"/>
  <c r="J2622" i="1"/>
  <c r="K2621" i="1"/>
  <c r="J2621" i="1"/>
  <c r="K2620" i="1"/>
  <c r="J2620" i="1"/>
  <c r="K2619" i="1"/>
  <c r="J2619" i="1"/>
  <c r="K2618" i="1"/>
  <c r="J2618" i="1"/>
  <c r="K2617" i="1"/>
  <c r="J2617" i="1"/>
  <c r="K2616" i="1"/>
  <c r="J2616" i="1"/>
  <c r="K2615" i="1"/>
  <c r="J2615" i="1"/>
  <c r="K2614" i="1"/>
  <c r="J2614" i="1"/>
  <c r="K2613" i="1"/>
  <c r="J2613" i="1"/>
  <c r="K2612" i="1"/>
  <c r="J2612" i="1"/>
  <c r="K2611" i="1"/>
  <c r="J2611" i="1"/>
  <c r="K2610" i="1"/>
  <c r="J2610" i="1"/>
  <c r="K2609" i="1"/>
  <c r="J2609" i="1"/>
  <c r="K2608" i="1"/>
  <c r="J2608" i="1"/>
  <c r="K2607" i="1"/>
  <c r="J2607" i="1"/>
  <c r="K2606" i="1"/>
  <c r="J2606" i="1"/>
  <c r="K2605" i="1"/>
  <c r="J2605" i="1"/>
  <c r="K2604" i="1"/>
  <c r="J2604" i="1"/>
  <c r="K2603" i="1"/>
  <c r="J2603" i="1"/>
  <c r="K2602" i="1"/>
  <c r="J2602" i="1"/>
  <c r="K2601" i="1"/>
  <c r="J2601" i="1"/>
  <c r="K2600" i="1"/>
  <c r="J2600" i="1"/>
  <c r="K2599" i="1"/>
  <c r="J2599" i="1"/>
  <c r="K2598" i="1"/>
  <c r="J2598" i="1"/>
  <c r="K2597" i="1"/>
  <c r="J2597" i="1"/>
  <c r="K2596" i="1"/>
  <c r="J2596" i="1"/>
  <c r="K2595" i="1"/>
  <c r="J2595" i="1"/>
  <c r="K2594" i="1"/>
  <c r="J2594" i="1"/>
  <c r="K2593" i="1"/>
  <c r="J2593" i="1"/>
  <c r="K2592" i="1"/>
  <c r="J2592" i="1"/>
  <c r="K2591" i="1"/>
  <c r="J2591" i="1"/>
  <c r="K2590" i="1"/>
  <c r="J2590" i="1"/>
  <c r="K2589" i="1"/>
  <c r="J2589" i="1"/>
  <c r="K2588" i="1"/>
  <c r="J2588" i="1"/>
  <c r="K2587" i="1"/>
  <c r="J2587" i="1"/>
  <c r="K2586" i="1"/>
  <c r="J2586" i="1"/>
  <c r="K2585" i="1"/>
  <c r="J2585" i="1"/>
  <c r="K2584" i="1"/>
  <c r="J2584" i="1"/>
  <c r="K2583" i="1"/>
  <c r="J2583" i="1"/>
  <c r="K2582" i="1"/>
  <c r="J2582" i="1"/>
  <c r="K2581" i="1"/>
  <c r="J2581" i="1"/>
  <c r="K2580" i="1"/>
  <c r="J2580" i="1"/>
  <c r="K2579" i="1"/>
  <c r="J2579" i="1"/>
  <c r="K2578" i="1"/>
  <c r="J2578" i="1"/>
  <c r="K2577" i="1"/>
  <c r="J2577" i="1"/>
  <c r="K2576" i="1"/>
  <c r="J2576" i="1"/>
  <c r="K2575" i="1"/>
  <c r="J2575" i="1"/>
  <c r="K2574" i="1"/>
  <c r="J2574" i="1"/>
  <c r="K2573" i="1"/>
  <c r="J2573" i="1"/>
  <c r="K2572" i="1"/>
  <c r="J2572" i="1"/>
  <c r="K2571" i="1"/>
  <c r="J2571" i="1"/>
  <c r="K2570" i="1"/>
  <c r="J2570" i="1"/>
  <c r="K2569" i="1"/>
  <c r="J2569" i="1"/>
  <c r="K2568" i="1"/>
  <c r="J2568" i="1"/>
  <c r="K2567" i="1"/>
  <c r="J2567" i="1"/>
  <c r="K2566" i="1"/>
  <c r="J2566" i="1"/>
  <c r="K2565" i="1"/>
  <c r="J2565" i="1"/>
  <c r="K2564" i="1"/>
  <c r="J2564" i="1"/>
  <c r="K2563" i="1"/>
  <c r="J2563" i="1"/>
  <c r="K2562" i="1"/>
  <c r="J2562" i="1"/>
  <c r="K2561" i="1"/>
  <c r="J2561" i="1"/>
  <c r="K2560" i="1"/>
  <c r="J2560" i="1"/>
  <c r="K2559" i="1"/>
  <c r="J2559" i="1"/>
  <c r="K2558" i="1"/>
  <c r="J2558" i="1"/>
  <c r="K2557" i="1"/>
  <c r="J2557" i="1"/>
  <c r="K2556" i="1"/>
  <c r="J2556" i="1"/>
  <c r="K2555" i="1"/>
  <c r="J2555" i="1"/>
  <c r="K2554" i="1"/>
  <c r="J2554" i="1"/>
  <c r="K2553" i="1"/>
  <c r="J2553" i="1"/>
  <c r="K2552" i="1"/>
  <c r="J2552" i="1"/>
  <c r="K2551" i="1"/>
  <c r="J2551" i="1"/>
  <c r="K2550" i="1"/>
  <c r="J2550" i="1"/>
  <c r="K2549" i="1"/>
  <c r="J2549" i="1"/>
  <c r="K2548" i="1"/>
  <c r="J2548" i="1"/>
  <c r="K2547" i="1"/>
  <c r="J2547" i="1"/>
  <c r="K2546" i="1"/>
  <c r="J2546" i="1"/>
  <c r="K2545" i="1"/>
  <c r="J2545" i="1"/>
  <c r="K2544" i="1"/>
  <c r="J2544" i="1"/>
  <c r="K2543" i="1"/>
  <c r="J2543" i="1"/>
  <c r="K2542" i="1"/>
  <c r="J2542" i="1"/>
  <c r="K2541" i="1"/>
  <c r="J2541" i="1"/>
  <c r="K2540" i="1"/>
  <c r="J2540" i="1"/>
  <c r="K2539" i="1"/>
  <c r="J2539" i="1"/>
  <c r="K2538" i="1"/>
  <c r="J2538" i="1"/>
  <c r="K2537" i="1"/>
  <c r="J2537" i="1"/>
  <c r="K2536" i="1"/>
  <c r="J2536" i="1"/>
  <c r="K2535" i="1"/>
  <c r="J2535" i="1"/>
  <c r="K2534" i="1"/>
  <c r="J2534" i="1"/>
  <c r="K2533" i="1"/>
  <c r="J2533" i="1"/>
  <c r="K2532" i="1"/>
  <c r="J2532" i="1"/>
  <c r="K2531" i="1"/>
  <c r="J2531" i="1"/>
  <c r="K2530" i="1"/>
  <c r="J2530" i="1"/>
  <c r="K2529" i="1"/>
  <c r="J2529" i="1"/>
  <c r="K2528" i="1"/>
  <c r="J2528" i="1"/>
  <c r="K2527" i="1"/>
  <c r="J2527" i="1"/>
  <c r="K2526" i="1"/>
  <c r="J2526" i="1"/>
  <c r="K2525" i="1"/>
  <c r="J2525" i="1"/>
  <c r="K2524" i="1"/>
  <c r="J2524" i="1"/>
  <c r="K2523" i="1"/>
  <c r="J2523" i="1"/>
  <c r="K2522" i="1"/>
  <c r="J2522" i="1"/>
  <c r="K2521" i="1"/>
  <c r="J2521" i="1"/>
  <c r="K2520" i="1"/>
  <c r="J2520" i="1"/>
  <c r="K2519" i="1"/>
  <c r="J2519" i="1"/>
  <c r="K2518" i="1"/>
  <c r="J2518" i="1"/>
  <c r="K2517" i="1"/>
  <c r="J2517" i="1"/>
  <c r="K2516" i="1"/>
  <c r="J2516" i="1"/>
  <c r="K2515" i="1"/>
  <c r="J2515" i="1"/>
  <c r="K2514" i="1"/>
  <c r="J2514" i="1"/>
  <c r="K2513" i="1"/>
  <c r="J2513" i="1"/>
  <c r="K2512" i="1"/>
  <c r="J2512" i="1"/>
  <c r="K2511" i="1"/>
  <c r="J2511" i="1"/>
  <c r="K2510" i="1"/>
  <c r="J2510" i="1"/>
  <c r="K2509" i="1"/>
  <c r="J2509" i="1"/>
  <c r="K2508" i="1"/>
  <c r="J2508" i="1"/>
  <c r="K2507" i="1"/>
  <c r="J2507" i="1"/>
  <c r="K2506" i="1"/>
  <c r="J2506" i="1"/>
  <c r="K2505" i="1"/>
  <c r="J2505" i="1"/>
  <c r="K2504" i="1"/>
  <c r="J2504" i="1"/>
  <c r="K2503" i="1"/>
  <c r="J2503" i="1"/>
  <c r="K2502" i="1"/>
  <c r="J2502" i="1"/>
  <c r="K2501" i="1"/>
  <c r="J2501" i="1"/>
  <c r="K2500" i="1"/>
  <c r="J2500" i="1"/>
  <c r="K2499" i="1"/>
  <c r="J2499" i="1"/>
  <c r="K2498" i="1"/>
  <c r="J2498" i="1"/>
  <c r="K2497" i="1"/>
  <c r="J2497" i="1"/>
  <c r="K2496" i="1"/>
  <c r="J2496" i="1"/>
  <c r="K2495" i="1"/>
  <c r="J2495" i="1"/>
  <c r="K2494" i="1"/>
  <c r="J2494" i="1"/>
  <c r="K2493" i="1"/>
  <c r="J2493" i="1"/>
  <c r="K2492" i="1"/>
  <c r="J2492" i="1"/>
  <c r="K2491" i="1"/>
  <c r="J2491" i="1"/>
  <c r="K2490" i="1"/>
  <c r="J2490" i="1"/>
  <c r="K2489" i="1"/>
  <c r="J2489" i="1"/>
  <c r="K2488" i="1"/>
  <c r="J2488" i="1"/>
  <c r="K2487" i="1"/>
  <c r="J2487" i="1"/>
  <c r="K2486" i="1"/>
  <c r="J2486" i="1"/>
  <c r="K2485" i="1"/>
  <c r="J2485" i="1"/>
  <c r="K2484" i="1"/>
  <c r="J2484" i="1"/>
  <c r="K2483" i="1"/>
  <c r="J2483" i="1"/>
  <c r="K2482" i="1"/>
  <c r="J2482" i="1"/>
  <c r="K2481" i="1"/>
  <c r="J2481" i="1"/>
  <c r="K2480" i="1"/>
  <c r="J2480" i="1"/>
  <c r="K2479" i="1"/>
  <c r="J2479" i="1"/>
  <c r="K2478" i="1"/>
  <c r="J2478" i="1"/>
  <c r="K2477" i="1"/>
  <c r="J2477" i="1"/>
  <c r="K2476" i="1"/>
  <c r="J2476" i="1"/>
  <c r="K2475" i="1"/>
  <c r="J2475" i="1"/>
  <c r="K2474" i="1"/>
  <c r="J2474" i="1"/>
  <c r="K2473" i="1"/>
  <c r="J2473" i="1"/>
  <c r="K2472" i="1"/>
  <c r="J2472" i="1"/>
  <c r="K2471" i="1"/>
  <c r="J2471" i="1"/>
  <c r="K2470" i="1"/>
  <c r="J2470" i="1"/>
  <c r="K2469" i="1"/>
  <c r="J2469" i="1"/>
  <c r="K2468" i="1"/>
  <c r="J2468" i="1"/>
  <c r="K2467" i="1"/>
  <c r="J2467" i="1"/>
  <c r="K2466" i="1"/>
  <c r="J2466" i="1"/>
  <c r="K2465" i="1"/>
  <c r="J2465" i="1"/>
  <c r="K2464" i="1"/>
  <c r="J2464" i="1"/>
  <c r="K2463" i="1"/>
  <c r="J2463" i="1"/>
  <c r="K2462" i="1"/>
  <c r="J2462" i="1"/>
  <c r="K2461" i="1"/>
  <c r="J2461" i="1"/>
  <c r="K2460" i="1"/>
  <c r="J2460" i="1"/>
  <c r="K2459" i="1"/>
  <c r="J2459" i="1"/>
  <c r="K2458" i="1"/>
  <c r="J2458" i="1"/>
  <c r="K2457" i="1"/>
  <c r="J2457" i="1"/>
  <c r="K2456" i="1"/>
  <c r="J2456" i="1"/>
  <c r="K2455" i="1"/>
  <c r="J2455" i="1"/>
  <c r="K2454" i="1"/>
  <c r="J2454" i="1"/>
  <c r="K2453" i="1"/>
  <c r="J2453" i="1"/>
  <c r="K2452" i="1"/>
  <c r="J2452" i="1"/>
  <c r="K2451" i="1"/>
  <c r="J2451" i="1"/>
  <c r="K2450" i="1"/>
  <c r="J2450" i="1"/>
  <c r="K2449" i="1"/>
  <c r="J2449" i="1"/>
  <c r="K2448" i="1"/>
  <c r="J2448" i="1"/>
  <c r="K2447" i="1"/>
  <c r="J2447" i="1"/>
  <c r="K2446" i="1"/>
  <c r="J2446" i="1"/>
  <c r="K2445" i="1"/>
  <c r="J2445" i="1"/>
  <c r="K2444" i="1"/>
  <c r="J2444" i="1"/>
  <c r="K2443" i="1"/>
  <c r="J2443" i="1"/>
  <c r="K2442" i="1"/>
  <c r="J2442" i="1"/>
  <c r="K2441" i="1"/>
  <c r="J2441" i="1"/>
  <c r="K2440" i="1"/>
  <c r="J2440" i="1"/>
  <c r="K2439" i="1"/>
  <c r="J2439" i="1"/>
  <c r="K2438" i="1"/>
  <c r="J2438" i="1"/>
  <c r="K2437" i="1"/>
  <c r="J2437" i="1"/>
  <c r="K2436" i="1"/>
  <c r="J2436" i="1"/>
  <c r="K2435" i="1"/>
  <c r="J2435" i="1"/>
  <c r="K2434" i="1"/>
  <c r="J2434" i="1"/>
  <c r="K2433" i="1"/>
  <c r="J2433" i="1"/>
  <c r="K2432" i="1"/>
  <c r="J2432" i="1"/>
  <c r="K2431" i="1"/>
  <c r="J2431" i="1"/>
  <c r="K2430" i="1"/>
  <c r="J2430" i="1"/>
  <c r="K2429" i="1"/>
  <c r="J2429" i="1"/>
  <c r="K2428" i="1"/>
  <c r="J2428" i="1"/>
  <c r="K2427" i="1"/>
  <c r="J2427" i="1"/>
  <c r="K2426" i="1"/>
  <c r="J2426" i="1"/>
  <c r="K2425" i="1"/>
  <c r="J2425" i="1"/>
  <c r="K2424" i="1"/>
  <c r="J2424" i="1"/>
  <c r="K2423" i="1"/>
  <c r="J2423" i="1"/>
  <c r="K2422" i="1"/>
  <c r="J2422" i="1"/>
  <c r="K2421" i="1"/>
  <c r="J2421" i="1"/>
  <c r="K2420" i="1"/>
  <c r="J2420" i="1"/>
  <c r="K2419" i="1"/>
  <c r="J2419" i="1"/>
  <c r="K2418" i="1"/>
  <c r="J2418" i="1"/>
  <c r="K2417" i="1"/>
  <c r="J2417" i="1"/>
  <c r="K2416" i="1"/>
  <c r="J2416" i="1"/>
  <c r="K2415" i="1"/>
  <c r="J2415" i="1"/>
  <c r="K2414" i="1"/>
  <c r="J2414" i="1"/>
  <c r="K2413" i="1"/>
  <c r="J2413" i="1"/>
  <c r="K2412" i="1"/>
  <c r="J2412" i="1"/>
  <c r="K2411" i="1"/>
  <c r="J2411" i="1"/>
  <c r="K2410" i="1"/>
  <c r="J2410" i="1"/>
  <c r="K2409" i="1"/>
  <c r="J2409" i="1"/>
  <c r="K2408" i="1"/>
  <c r="J2408" i="1"/>
  <c r="K2407" i="1"/>
  <c r="J2407" i="1"/>
  <c r="K2406" i="1"/>
  <c r="J2406" i="1"/>
  <c r="K2405" i="1"/>
  <c r="J2405" i="1"/>
  <c r="K2404" i="1"/>
  <c r="J2404" i="1"/>
  <c r="K2403" i="1"/>
  <c r="J2403" i="1"/>
  <c r="K2402" i="1"/>
  <c r="J2402" i="1"/>
  <c r="K2401" i="1"/>
  <c r="J2401" i="1"/>
  <c r="K2400" i="1"/>
  <c r="J2400" i="1"/>
  <c r="K2399" i="1"/>
  <c r="J2399" i="1"/>
  <c r="K2398" i="1"/>
  <c r="J2398" i="1"/>
  <c r="K2397" i="1"/>
  <c r="J2397" i="1"/>
  <c r="K2396" i="1"/>
  <c r="J2396" i="1"/>
  <c r="K2395" i="1"/>
  <c r="J2395" i="1"/>
  <c r="K2394" i="1"/>
  <c r="J2394" i="1"/>
  <c r="K2393" i="1"/>
  <c r="J2393" i="1"/>
  <c r="K2392" i="1"/>
  <c r="J2392" i="1"/>
  <c r="K2391" i="1"/>
  <c r="J2391" i="1"/>
  <c r="K2390" i="1"/>
  <c r="J2390" i="1"/>
  <c r="K2389" i="1"/>
  <c r="J2389" i="1"/>
  <c r="K2388" i="1"/>
  <c r="J2388" i="1"/>
  <c r="K2387" i="1"/>
  <c r="J2387" i="1"/>
  <c r="K2386" i="1"/>
  <c r="J2386" i="1"/>
  <c r="K2385" i="1"/>
  <c r="J2385" i="1"/>
  <c r="K2384" i="1"/>
  <c r="J2384" i="1"/>
  <c r="K2383" i="1"/>
  <c r="J2383" i="1"/>
  <c r="K2382" i="1"/>
  <c r="J2382" i="1"/>
  <c r="K2381" i="1"/>
  <c r="J2381" i="1"/>
  <c r="K2380" i="1"/>
  <c r="J2380" i="1"/>
  <c r="K2379" i="1"/>
  <c r="J2379" i="1"/>
  <c r="K2378" i="1"/>
  <c r="J2378" i="1"/>
  <c r="K2377" i="1"/>
  <c r="J2377" i="1"/>
  <c r="K2376" i="1"/>
  <c r="J2376" i="1"/>
  <c r="K2375" i="1"/>
  <c r="J2375" i="1"/>
  <c r="K2374" i="1"/>
  <c r="J2374" i="1"/>
  <c r="K2373" i="1"/>
  <c r="J2373" i="1"/>
  <c r="K2372" i="1"/>
  <c r="J2372" i="1"/>
  <c r="K2371" i="1"/>
  <c r="J2371" i="1"/>
  <c r="K2370" i="1"/>
  <c r="J2370" i="1"/>
  <c r="K2369" i="1"/>
  <c r="J2369" i="1"/>
  <c r="K2368" i="1"/>
  <c r="J2368" i="1"/>
  <c r="K2367" i="1"/>
  <c r="J2367" i="1"/>
  <c r="K2366" i="1"/>
  <c r="J2366" i="1"/>
  <c r="K2365" i="1"/>
  <c r="J2365" i="1"/>
  <c r="K2364" i="1"/>
  <c r="J2364" i="1"/>
  <c r="K2363" i="1"/>
  <c r="J2363" i="1"/>
  <c r="K2362" i="1"/>
  <c r="J2362" i="1"/>
  <c r="K2361" i="1"/>
  <c r="J2361" i="1"/>
  <c r="K2360" i="1"/>
  <c r="J2360" i="1"/>
  <c r="K2359" i="1"/>
  <c r="J2359" i="1"/>
  <c r="K2358" i="1"/>
  <c r="J2358" i="1"/>
  <c r="K2357" i="1"/>
  <c r="J2357" i="1"/>
  <c r="K2356" i="1"/>
  <c r="J2356" i="1"/>
  <c r="K2355" i="1"/>
  <c r="J2355" i="1"/>
  <c r="K2354" i="1"/>
  <c r="J2354" i="1"/>
  <c r="K2353" i="1"/>
  <c r="J2353" i="1"/>
  <c r="K2352" i="1"/>
  <c r="J2352" i="1"/>
  <c r="K2351" i="1"/>
  <c r="J2351" i="1"/>
  <c r="K2350" i="1"/>
  <c r="J2350" i="1"/>
  <c r="K2349" i="1"/>
  <c r="J2349" i="1"/>
  <c r="K2348" i="1"/>
  <c r="J2348" i="1"/>
  <c r="K2347" i="1"/>
  <c r="J2347" i="1"/>
  <c r="K2346" i="1"/>
  <c r="J2346" i="1"/>
  <c r="K2345" i="1"/>
  <c r="J2345" i="1"/>
  <c r="K2344" i="1"/>
  <c r="J2344" i="1"/>
  <c r="K2343" i="1"/>
  <c r="J2343" i="1"/>
  <c r="K2342" i="1"/>
  <c r="J2342" i="1"/>
  <c r="K2341" i="1"/>
  <c r="J2341" i="1"/>
  <c r="K2340" i="1"/>
  <c r="J2340" i="1"/>
  <c r="K2339" i="1"/>
  <c r="J2339" i="1"/>
  <c r="K2338" i="1"/>
  <c r="J2338" i="1"/>
  <c r="K2337" i="1"/>
  <c r="J2337" i="1"/>
  <c r="K2336" i="1"/>
  <c r="J2336" i="1"/>
  <c r="K2335" i="1"/>
  <c r="J2335" i="1"/>
  <c r="K2334" i="1"/>
  <c r="J2334" i="1"/>
  <c r="K2333" i="1"/>
  <c r="J2333" i="1"/>
  <c r="K2332" i="1"/>
  <c r="J2332" i="1"/>
  <c r="K2331" i="1"/>
  <c r="J2331" i="1"/>
  <c r="K2330" i="1"/>
  <c r="J2330" i="1"/>
  <c r="K2329" i="1"/>
  <c r="J2329" i="1"/>
  <c r="K2328" i="1"/>
  <c r="J2328" i="1"/>
  <c r="K2327" i="1"/>
  <c r="J2327" i="1"/>
  <c r="K2326" i="1"/>
  <c r="J2326" i="1"/>
  <c r="K2325" i="1"/>
  <c r="J2325" i="1"/>
  <c r="K2324" i="1"/>
  <c r="J2324" i="1"/>
  <c r="K2323" i="1"/>
  <c r="J2323" i="1"/>
  <c r="K2322" i="1"/>
  <c r="J2322" i="1"/>
  <c r="K2321" i="1"/>
  <c r="J2321" i="1"/>
  <c r="K2320" i="1"/>
  <c r="J2320" i="1"/>
  <c r="K2319" i="1"/>
  <c r="J2319" i="1"/>
  <c r="K2318" i="1"/>
  <c r="J2318" i="1"/>
  <c r="K2317" i="1"/>
  <c r="J2317" i="1"/>
  <c r="K2316" i="1"/>
  <c r="J2316" i="1"/>
  <c r="K2315" i="1"/>
  <c r="J2315" i="1"/>
  <c r="K2314" i="1"/>
  <c r="J2314" i="1"/>
  <c r="K2313" i="1"/>
  <c r="J2313" i="1"/>
  <c r="K2312" i="1"/>
  <c r="J2312" i="1"/>
  <c r="K2311" i="1"/>
  <c r="J2311" i="1"/>
  <c r="K2310" i="1"/>
  <c r="J2310" i="1"/>
  <c r="K2309" i="1"/>
  <c r="J2309" i="1"/>
  <c r="K2308" i="1"/>
  <c r="J2308" i="1"/>
  <c r="K2307" i="1"/>
  <c r="J2307" i="1"/>
  <c r="K2306" i="1"/>
  <c r="J2306" i="1"/>
  <c r="K2305" i="1"/>
  <c r="J2305" i="1"/>
  <c r="K2304" i="1"/>
  <c r="J2304" i="1"/>
  <c r="K2303" i="1"/>
  <c r="J2303" i="1"/>
  <c r="K2302" i="1"/>
  <c r="J2302" i="1"/>
  <c r="K2301" i="1"/>
  <c r="J2301" i="1"/>
  <c r="K2300" i="1"/>
  <c r="J2300" i="1"/>
  <c r="K2299" i="1"/>
  <c r="J2299" i="1"/>
  <c r="K2298" i="1"/>
  <c r="J2298" i="1"/>
  <c r="K2297" i="1"/>
  <c r="J2297" i="1"/>
  <c r="K2296" i="1"/>
  <c r="J2296" i="1"/>
  <c r="K2295" i="1"/>
  <c r="J2295" i="1"/>
  <c r="K2294" i="1"/>
  <c r="J2294" i="1"/>
  <c r="K2293" i="1"/>
  <c r="J2293" i="1"/>
  <c r="K2292" i="1"/>
  <c r="J2292" i="1"/>
  <c r="K2291" i="1"/>
  <c r="J2291" i="1"/>
  <c r="K2290" i="1"/>
  <c r="J2290" i="1"/>
  <c r="K2289" i="1"/>
  <c r="J2289" i="1"/>
  <c r="K2288" i="1"/>
  <c r="J2288" i="1"/>
  <c r="K2287" i="1"/>
  <c r="J2287" i="1"/>
  <c r="K2286" i="1"/>
  <c r="J2286" i="1"/>
  <c r="K2285" i="1"/>
  <c r="J2285" i="1"/>
  <c r="K2284" i="1"/>
  <c r="J2284" i="1"/>
  <c r="K2283" i="1"/>
  <c r="J2283" i="1"/>
  <c r="K2282" i="1"/>
  <c r="J2282" i="1"/>
  <c r="K2281" i="1"/>
  <c r="J2281" i="1"/>
  <c r="K2280" i="1"/>
  <c r="J2280" i="1"/>
  <c r="K2279" i="1"/>
  <c r="J2279" i="1"/>
  <c r="K2278" i="1"/>
  <c r="J2278" i="1"/>
  <c r="K2277" i="1"/>
  <c r="J2277" i="1"/>
  <c r="K2276" i="1"/>
  <c r="J2276" i="1"/>
  <c r="K2275" i="1"/>
  <c r="J2275" i="1"/>
  <c r="K2274" i="1"/>
  <c r="J2274" i="1"/>
  <c r="K2273" i="1"/>
  <c r="J2273" i="1"/>
  <c r="K2272" i="1"/>
  <c r="J2272" i="1"/>
  <c r="K2271" i="1"/>
  <c r="J2271" i="1"/>
  <c r="K2270" i="1"/>
  <c r="J2270" i="1"/>
  <c r="K2269" i="1"/>
  <c r="J2269" i="1"/>
  <c r="K2268" i="1"/>
  <c r="J2268" i="1"/>
  <c r="K2267" i="1"/>
  <c r="J2267" i="1"/>
  <c r="K2266" i="1"/>
  <c r="J2266" i="1"/>
  <c r="K2265" i="1"/>
  <c r="J2265" i="1"/>
  <c r="K2264" i="1"/>
  <c r="J2264" i="1"/>
  <c r="K2263" i="1"/>
  <c r="J2263" i="1"/>
  <c r="K2262" i="1"/>
  <c r="J2262" i="1"/>
  <c r="K2261" i="1"/>
  <c r="J2261" i="1"/>
  <c r="K2260" i="1"/>
  <c r="J2260" i="1"/>
  <c r="K2259" i="1"/>
  <c r="J2259" i="1"/>
  <c r="K2258" i="1"/>
  <c r="J2258" i="1"/>
  <c r="K2257" i="1"/>
  <c r="J2257" i="1"/>
  <c r="K2256" i="1"/>
  <c r="J2256" i="1"/>
  <c r="K2255" i="1"/>
  <c r="J2255" i="1"/>
  <c r="K2254" i="1"/>
  <c r="J2254" i="1"/>
  <c r="K2253" i="1"/>
  <c r="J2253" i="1"/>
  <c r="K2252" i="1"/>
  <c r="J2252" i="1"/>
  <c r="K2251" i="1"/>
  <c r="J2251" i="1"/>
  <c r="K2250" i="1"/>
  <c r="J2250" i="1"/>
  <c r="K2249" i="1"/>
  <c r="J2249" i="1"/>
  <c r="K2248" i="1"/>
  <c r="J2248" i="1"/>
  <c r="K2247" i="1"/>
  <c r="J2247" i="1"/>
  <c r="K2246" i="1"/>
  <c r="J2246" i="1"/>
  <c r="K2245" i="1"/>
  <c r="J2245" i="1"/>
  <c r="K2244" i="1"/>
  <c r="J2244" i="1"/>
  <c r="K2243" i="1"/>
  <c r="J2243" i="1"/>
  <c r="K2242" i="1"/>
  <c r="J2242" i="1"/>
  <c r="K2241" i="1"/>
  <c r="J2241" i="1"/>
  <c r="K2240" i="1"/>
  <c r="J2240" i="1"/>
  <c r="K2239" i="1"/>
  <c r="J2239" i="1"/>
  <c r="K2238" i="1"/>
  <c r="J2238" i="1"/>
  <c r="K2237" i="1"/>
  <c r="J2237" i="1"/>
  <c r="K2236" i="1"/>
  <c r="J2236" i="1"/>
  <c r="K2235" i="1"/>
  <c r="J2235" i="1"/>
  <c r="K2234" i="1"/>
  <c r="J2234" i="1"/>
  <c r="K2233" i="1"/>
  <c r="J2233" i="1"/>
  <c r="K2232" i="1"/>
  <c r="J2232" i="1"/>
  <c r="K2231" i="1"/>
  <c r="J2231" i="1"/>
  <c r="K2230" i="1"/>
  <c r="J2230" i="1"/>
  <c r="K2229" i="1"/>
  <c r="J2229" i="1"/>
  <c r="K2228" i="1"/>
  <c r="J2228" i="1"/>
  <c r="K2227" i="1"/>
  <c r="J2227" i="1"/>
  <c r="K2226" i="1"/>
  <c r="J2226" i="1"/>
  <c r="K2225" i="1"/>
  <c r="J2225" i="1"/>
  <c r="K2224" i="1"/>
  <c r="J2224" i="1"/>
  <c r="K2223" i="1"/>
  <c r="J2223" i="1"/>
  <c r="K2222" i="1"/>
  <c r="J2222" i="1"/>
  <c r="K2221" i="1"/>
  <c r="J2221" i="1"/>
  <c r="K2220" i="1"/>
  <c r="J2220" i="1"/>
  <c r="K2219" i="1"/>
  <c r="J2219" i="1"/>
  <c r="K2218" i="1"/>
  <c r="J2218" i="1"/>
  <c r="K2217" i="1"/>
  <c r="J2217" i="1"/>
  <c r="K2216" i="1"/>
  <c r="J2216" i="1"/>
  <c r="K2215" i="1"/>
  <c r="J2215" i="1"/>
  <c r="K2214" i="1"/>
  <c r="J2214" i="1"/>
  <c r="K2213" i="1"/>
  <c r="J2213" i="1"/>
  <c r="K2212" i="1"/>
  <c r="J2212" i="1"/>
  <c r="K2211" i="1"/>
  <c r="J2211" i="1"/>
  <c r="K2210" i="1"/>
  <c r="J2210" i="1"/>
  <c r="K2209" i="1"/>
  <c r="J2209" i="1"/>
  <c r="K2208" i="1"/>
  <c r="J2208" i="1"/>
  <c r="K2207" i="1"/>
  <c r="J2207" i="1"/>
  <c r="K2206" i="1"/>
  <c r="J2206" i="1"/>
  <c r="K2205" i="1"/>
  <c r="J2205" i="1"/>
  <c r="K2204" i="1"/>
  <c r="J2204" i="1"/>
  <c r="K2203" i="1"/>
  <c r="J2203" i="1"/>
  <c r="K2202" i="1"/>
  <c r="J2202" i="1"/>
  <c r="K2201" i="1"/>
  <c r="J2201" i="1"/>
  <c r="K2200" i="1"/>
  <c r="J2200" i="1"/>
  <c r="K2199" i="1"/>
  <c r="J2199" i="1"/>
  <c r="K2198" i="1"/>
  <c r="J2198" i="1"/>
  <c r="K2197" i="1"/>
  <c r="J2197" i="1"/>
  <c r="K2196" i="1"/>
  <c r="J2196" i="1"/>
  <c r="K2195" i="1"/>
  <c r="J2195" i="1"/>
  <c r="K2194" i="1"/>
  <c r="J2194" i="1"/>
  <c r="K2193" i="1"/>
  <c r="J2193" i="1"/>
  <c r="K2192" i="1"/>
  <c r="J2192" i="1"/>
  <c r="K2191" i="1"/>
  <c r="J2191" i="1"/>
  <c r="K2190" i="1"/>
  <c r="J2190" i="1"/>
  <c r="K2189" i="1"/>
  <c r="J2189" i="1"/>
  <c r="K2188" i="1"/>
  <c r="J2188" i="1"/>
  <c r="K2187" i="1"/>
  <c r="J2187" i="1"/>
  <c r="K2186" i="1"/>
  <c r="J2186" i="1"/>
  <c r="K2185" i="1"/>
  <c r="J2185" i="1"/>
  <c r="K2184" i="1"/>
  <c r="J2184" i="1"/>
  <c r="K2183" i="1"/>
  <c r="J2183" i="1"/>
  <c r="K2182" i="1"/>
  <c r="J2182" i="1"/>
  <c r="K2181" i="1"/>
  <c r="J2181" i="1"/>
  <c r="K2180" i="1"/>
  <c r="J2180" i="1"/>
  <c r="K2179" i="1"/>
  <c r="J2179" i="1"/>
  <c r="K2178" i="1"/>
  <c r="J2178" i="1"/>
  <c r="K2177" i="1"/>
  <c r="J2177" i="1"/>
  <c r="K2176" i="1"/>
  <c r="J2176" i="1"/>
  <c r="K2175" i="1"/>
  <c r="J2175" i="1"/>
  <c r="K2174" i="1"/>
  <c r="J2174" i="1"/>
  <c r="K2173" i="1"/>
  <c r="J2173" i="1"/>
  <c r="K2172" i="1"/>
  <c r="J2172" i="1"/>
  <c r="K2171" i="1"/>
  <c r="J2171" i="1"/>
  <c r="K2170" i="1"/>
  <c r="J2170" i="1"/>
  <c r="K2169" i="1"/>
  <c r="J2169" i="1"/>
  <c r="K2168" i="1"/>
  <c r="J2168" i="1"/>
  <c r="K2167" i="1"/>
  <c r="J2167" i="1"/>
  <c r="K2166" i="1"/>
  <c r="J2166" i="1"/>
  <c r="K2165" i="1"/>
  <c r="J2165" i="1"/>
  <c r="K2164" i="1"/>
  <c r="J2164" i="1"/>
  <c r="K2163" i="1"/>
  <c r="J2163" i="1"/>
  <c r="K2162" i="1"/>
  <c r="J2162" i="1"/>
  <c r="K2161" i="1"/>
  <c r="J2161" i="1"/>
  <c r="K2160" i="1"/>
  <c r="J2160" i="1"/>
  <c r="K2159" i="1"/>
  <c r="J2159" i="1"/>
  <c r="K2158" i="1"/>
  <c r="J2158" i="1"/>
  <c r="K2157" i="1"/>
  <c r="J2157" i="1"/>
  <c r="K2156" i="1"/>
  <c r="J2156" i="1"/>
  <c r="K2155" i="1"/>
  <c r="J2155" i="1"/>
  <c r="K2154" i="1"/>
  <c r="J2154" i="1"/>
  <c r="K2153" i="1"/>
  <c r="J2153" i="1"/>
  <c r="K2152" i="1"/>
  <c r="J2152" i="1"/>
  <c r="K2151" i="1"/>
  <c r="J2151" i="1"/>
  <c r="K2150" i="1"/>
  <c r="J2150" i="1"/>
  <c r="K2149" i="1"/>
  <c r="J2149" i="1"/>
  <c r="K2148" i="1"/>
  <c r="J2148" i="1"/>
  <c r="K2147" i="1"/>
  <c r="J2147" i="1"/>
  <c r="K2146" i="1"/>
  <c r="J2146" i="1"/>
  <c r="K2145" i="1"/>
  <c r="J2145" i="1"/>
  <c r="K2144" i="1"/>
  <c r="J2144" i="1"/>
  <c r="K2143" i="1"/>
  <c r="J2143" i="1"/>
  <c r="K2142" i="1"/>
  <c r="J2142" i="1"/>
  <c r="K2141" i="1"/>
  <c r="J2141" i="1"/>
  <c r="K2140" i="1"/>
  <c r="J2140" i="1"/>
  <c r="K2139" i="1"/>
  <c r="J2139" i="1"/>
  <c r="K2138" i="1"/>
  <c r="J2138" i="1"/>
  <c r="K2137" i="1"/>
  <c r="J2137" i="1"/>
  <c r="K2136" i="1"/>
  <c r="J2136" i="1"/>
  <c r="K2135" i="1"/>
  <c r="J2135" i="1"/>
  <c r="K2134" i="1"/>
  <c r="J2134" i="1"/>
  <c r="K2133" i="1"/>
  <c r="J2133" i="1"/>
  <c r="K2132" i="1"/>
  <c r="J2132" i="1"/>
  <c r="K2131" i="1"/>
  <c r="J2131" i="1"/>
  <c r="K2130" i="1"/>
  <c r="J2130" i="1"/>
  <c r="K2129" i="1"/>
  <c r="J2129" i="1"/>
  <c r="K2128" i="1"/>
  <c r="J2128" i="1"/>
  <c r="K2127" i="1"/>
  <c r="J2127" i="1"/>
  <c r="K2126" i="1"/>
  <c r="J2126" i="1"/>
  <c r="K2125" i="1"/>
  <c r="J2125" i="1"/>
  <c r="K2124" i="1"/>
  <c r="J2124" i="1"/>
  <c r="K2123" i="1"/>
  <c r="J2123" i="1"/>
  <c r="K2122" i="1"/>
  <c r="J2122" i="1"/>
  <c r="K2121" i="1"/>
  <c r="J2121" i="1"/>
  <c r="K2120" i="1"/>
  <c r="J2120" i="1"/>
  <c r="K2119" i="1"/>
  <c r="J2119" i="1"/>
  <c r="K2118" i="1"/>
  <c r="J2118" i="1"/>
  <c r="K2117" i="1"/>
  <c r="J2117" i="1"/>
  <c r="K2116" i="1"/>
  <c r="J2116" i="1"/>
  <c r="K2115" i="1"/>
  <c r="J2115" i="1"/>
  <c r="K2114" i="1"/>
  <c r="J2114" i="1"/>
  <c r="K2113" i="1"/>
  <c r="J2113" i="1"/>
  <c r="K2112" i="1"/>
  <c r="J2112" i="1"/>
  <c r="K2111" i="1"/>
  <c r="J2111" i="1"/>
  <c r="K2110" i="1"/>
  <c r="J2110" i="1"/>
  <c r="K2109" i="1"/>
  <c r="J2109" i="1"/>
  <c r="K2108" i="1"/>
  <c r="J2108" i="1"/>
  <c r="K2107" i="1"/>
  <c r="J2107" i="1"/>
  <c r="K2106" i="1"/>
  <c r="J2106" i="1"/>
  <c r="K2105" i="1"/>
  <c r="J2105" i="1"/>
  <c r="K2104" i="1"/>
  <c r="J2104" i="1"/>
  <c r="K2103" i="1"/>
  <c r="J2103" i="1"/>
  <c r="K2102" i="1"/>
  <c r="J2102" i="1"/>
  <c r="K2101" i="1"/>
  <c r="J2101" i="1"/>
  <c r="K2100" i="1"/>
  <c r="J2100" i="1"/>
  <c r="K2099" i="1"/>
  <c r="J2099" i="1"/>
  <c r="K2098" i="1"/>
  <c r="J2098" i="1"/>
  <c r="K2097" i="1"/>
  <c r="J2097" i="1"/>
  <c r="K2096" i="1"/>
  <c r="J2096" i="1"/>
  <c r="K2095" i="1"/>
  <c r="J2095" i="1"/>
  <c r="K2094" i="1"/>
  <c r="J2094" i="1"/>
  <c r="K2093" i="1"/>
  <c r="J2093" i="1"/>
  <c r="K2092" i="1"/>
  <c r="J2092" i="1"/>
  <c r="K2091" i="1"/>
  <c r="J2091" i="1"/>
  <c r="K2090" i="1"/>
  <c r="J2090" i="1"/>
  <c r="K2089" i="1"/>
  <c r="J2089" i="1"/>
  <c r="K2088" i="1"/>
  <c r="J2088" i="1"/>
  <c r="K2087" i="1"/>
  <c r="J2087" i="1"/>
  <c r="K2086" i="1"/>
  <c r="J2086" i="1"/>
  <c r="K2085" i="1"/>
  <c r="J2085" i="1"/>
  <c r="K2084" i="1"/>
  <c r="J2084" i="1"/>
  <c r="K2083" i="1"/>
  <c r="J2083" i="1"/>
  <c r="K2082" i="1"/>
  <c r="J2082" i="1"/>
  <c r="K2081" i="1"/>
  <c r="J2081" i="1"/>
  <c r="K2080" i="1"/>
  <c r="J2080" i="1"/>
  <c r="K2079" i="1"/>
  <c r="J2079" i="1"/>
  <c r="K2078" i="1"/>
  <c r="J2078" i="1"/>
  <c r="K2077" i="1"/>
  <c r="J2077" i="1"/>
  <c r="K2076" i="1"/>
  <c r="J2076" i="1"/>
  <c r="K2075" i="1"/>
  <c r="J2075" i="1"/>
  <c r="K2074" i="1"/>
  <c r="J2074" i="1"/>
  <c r="K2073" i="1"/>
  <c r="J2073" i="1"/>
  <c r="K2072" i="1"/>
  <c r="J2072" i="1"/>
  <c r="K2071" i="1"/>
  <c r="J2071" i="1"/>
  <c r="K2070" i="1"/>
  <c r="J2070" i="1"/>
  <c r="K2069" i="1"/>
  <c r="J2069" i="1"/>
  <c r="K2068" i="1"/>
  <c r="J2068" i="1"/>
  <c r="K2067" i="1"/>
  <c r="J2067" i="1"/>
  <c r="K2066" i="1"/>
  <c r="J2066" i="1"/>
  <c r="K2065" i="1"/>
  <c r="J2065" i="1"/>
  <c r="K2064" i="1"/>
  <c r="J2064" i="1"/>
  <c r="K2063" i="1"/>
  <c r="J2063" i="1"/>
  <c r="K2062" i="1"/>
  <c r="J2062" i="1"/>
  <c r="K2061" i="1"/>
  <c r="J2061" i="1"/>
  <c r="K2060" i="1"/>
  <c r="J2060" i="1"/>
  <c r="K2059" i="1"/>
  <c r="J2059" i="1"/>
  <c r="K2058" i="1"/>
  <c r="J2058" i="1"/>
  <c r="K2057" i="1"/>
  <c r="J2057" i="1"/>
  <c r="K2056" i="1"/>
  <c r="J2056" i="1"/>
  <c r="K2055" i="1"/>
  <c r="J2055" i="1"/>
  <c r="K2054" i="1"/>
  <c r="J2054" i="1"/>
  <c r="K2053" i="1"/>
  <c r="J2053" i="1"/>
  <c r="K2052" i="1"/>
  <c r="J2052" i="1"/>
  <c r="K2051" i="1"/>
  <c r="J2051" i="1"/>
  <c r="K2050" i="1"/>
  <c r="J2050" i="1"/>
  <c r="K2049" i="1"/>
  <c r="J2049" i="1"/>
  <c r="K2048" i="1"/>
  <c r="J2048" i="1"/>
  <c r="K2047" i="1"/>
  <c r="J2047" i="1"/>
  <c r="K2046" i="1"/>
  <c r="J2046" i="1"/>
  <c r="K2045" i="1"/>
  <c r="J2045" i="1"/>
  <c r="K2044" i="1"/>
  <c r="J2044" i="1"/>
  <c r="K2043" i="1"/>
  <c r="J2043" i="1"/>
  <c r="K2042" i="1"/>
  <c r="J2042" i="1"/>
  <c r="K2041" i="1"/>
  <c r="J2041" i="1"/>
  <c r="K2040" i="1"/>
  <c r="J2040" i="1"/>
  <c r="K2039" i="1"/>
  <c r="J2039" i="1"/>
  <c r="K2038" i="1"/>
  <c r="J2038" i="1"/>
  <c r="K2037" i="1"/>
  <c r="J2037" i="1"/>
  <c r="K2036" i="1"/>
  <c r="J2036" i="1"/>
  <c r="K2035" i="1"/>
  <c r="J2035" i="1"/>
  <c r="K2034" i="1"/>
  <c r="J2034" i="1"/>
  <c r="K2033" i="1"/>
  <c r="J2033" i="1"/>
  <c r="K2032" i="1"/>
  <c r="J2032" i="1"/>
  <c r="K2031" i="1"/>
  <c r="J2031" i="1"/>
  <c r="K2030" i="1"/>
  <c r="J2030" i="1"/>
  <c r="K2029" i="1"/>
  <c r="J2029" i="1"/>
  <c r="K2028" i="1"/>
  <c r="J2028" i="1"/>
  <c r="K2027" i="1"/>
  <c r="J2027" i="1"/>
  <c r="K2026" i="1"/>
  <c r="J2026" i="1"/>
  <c r="K2025" i="1"/>
  <c r="J2025" i="1"/>
  <c r="K2024" i="1"/>
  <c r="J2024" i="1"/>
  <c r="K2023" i="1"/>
  <c r="J2023" i="1"/>
  <c r="K2022" i="1"/>
  <c r="J2022" i="1"/>
  <c r="K2021" i="1"/>
  <c r="J2021" i="1"/>
  <c r="K2020" i="1"/>
  <c r="J2020" i="1"/>
  <c r="K2019" i="1"/>
  <c r="J2019" i="1"/>
  <c r="K2018" i="1"/>
  <c r="J2018" i="1"/>
  <c r="K2017" i="1"/>
  <c r="J2017" i="1"/>
  <c r="K2016" i="1"/>
  <c r="J2016" i="1"/>
  <c r="K2015" i="1"/>
  <c r="J2015" i="1"/>
  <c r="K2014" i="1"/>
  <c r="J2014" i="1"/>
  <c r="K2013" i="1"/>
  <c r="J2013" i="1"/>
  <c r="K2012" i="1"/>
  <c r="J2012" i="1"/>
  <c r="K2011" i="1"/>
  <c r="J2011" i="1"/>
  <c r="K2010" i="1"/>
  <c r="J2010" i="1"/>
  <c r="K2009" i="1"/>
  <c r="J2009" i="1"/>
  <c r="K2008" i="1"/>
  <c r="J2008" i="1"/>
  <c r="K2007" i="1"/>
  <c r="J2007" i="1"/>
  <c r="K2006" i="1"/>
  <c r="J2006" i="1"/>
  <c r="K2005" i="1"/>
  <c r="J2005" i="1"/>
  <c r="K2004" i="1"/>
  <c r="J2004" i="1"/>
  <c r="K2003" i="1"/>
  <c r="J2003" i="1"/>
  <c r="K2002" i="1"/>
  <c r="J2002" i="1"/>
  <c r="K2001" i="1"/>
  <c r="J2001" i="1"/>
  <c r="K2000" i="1"/>
  <c r="J2000" i="1"/>
  <c r="K1999" i="1"/>
  <c r="J1999" i="1"/>
  <c r="K1998" i="1"/>
  <c r="J1998" i="1"/>
  <c r="K1997" i="1"/>
  <c r="J1997" i="1"/>
  <c r="K1996" i="1"/>
  <c r="J1996" i="1"/>
  <c r="K1995" i="1"/>
  <c r="J1995" i="1"/>
  <c r="K1994" i="1"/>
  <c r="J1994" i="1"/>
  <c r="K1993" i="1"/>
  <c r="J1993" i="1"/>
  <c r="K1992" i="1"/>
  <c r="J1992" i="1"/>
  <c r="K1991" i="1"/>
  <c r="J1991" i="1"/>
  <c r="K1990" i="1"/>
  <c r="J1990" i="1"/>
  <c r="K1989" i="1"/>
  <c r="J1989" i="1"/>
  <c r="K1988" i="1"/>
  <c r="J1988" i="1"/>
  <c r="K1987" i="1"/>
  <c r="J1987" i="1"/>
  <c r="K1986" i="1"/>
  <c r="J1986" i="1"/>
  <c r="K1985" i="1"/>
  <c r="J1985" i="1"/>
  <c r="K1984" i="1"/>
  <c r="J1984" i="1"/>
  <c r="K1983" i="1"/>
  <c r="J1983" i="1"/>
  <c r="K1982" i="1"/>
  <c r="J1982" i="1"/>
  <c r="K1981" i="1"/>
  <c r="J1981" i="1"/>
  <c r="K1980" i="1"/>
  <c r="J1980" i="1"/>
  <c r="K1979" i="1"/>
  <c r="J1979" i="1"/>
  <c r="K1978" i="1"/>
  <c r="J1978" i="1"/>
  <c r="K1977" i="1"/>
  <c r="J1977" i="1"/>
  <c r="K1976" i="1"/>
  <c r="J1976" i="1"/>
  <c r="K1975" i="1"/>
  <c r="J1975" i="1"/>
  <c r="K1974" i="1"/>
  <c r="J1974" i="1"/>
  <c r="K1973" i="1"/>
  <c r="J1973" i="1"/>
  <c r="K1972" i="1"/>
  <c r="J1972" i="1"/>
  <c r="K1971" i="1"/>
  <c r="J1971" i="1"/>
  <c r="K1970" i="1"/>
  <c r="J1970" i="1"/>
  <c r="K1969" i="1"/>
  <c r="J1969" i="1"/>
  <c r="K1968" i="1"/>
  <c r="J1968" i="1"/>
  <c r="K1967" i="1"/>
  <c r="J1967" i="1"/>
  <c r="K1966" i="1"/>
  <c r="J1966" i="1"/>
  <c r="K1965" i="1"/>
  <c r="J1965" i="1"/>
  <c r="K1964" i="1"/>
  <c r="J1964" i="1"/>
  <c r="K1963" i="1"/>
  <c r="J1963" i="1"/>
  <c r="K1962" i="1"/>
  <c r="J1962" i="1"/>
  <c r="K1961" i="1"/>
  <c r="J1961" i="1"/>
  <c r="K1960" i="1"/>
  <c r="J1960" i="1"/>
  <c r="K1959" i="1"/>
  <c r="J1959" i="1"/>
  <c r="K1958" i="1"/>
  <c r="J1958" i="1"/>
  <c r="K1957" i="1"/>
  <c r="J1957" i="1"/>
  <c r="K1956" i="1"/>
  <c r="J1956" i="1"/>
  <c r="K1955" i="1"/>
  <c r="J1955" i="1"/>
  <c r="K1954" i="1"/>
  <c r="J1954" i="1"/>
  <c r="K1953" i="1"/>
  <c r="J1953" i="1"/>
  <c r="K1952" i="1"/>
  <c r="J1952" i="1"/>
  <c r="K1951" i="1"/>
  <c r="J1951" i="1"/>
  <c r="K1950" i="1"/>
  <c r="J1950" i="1"/>
  <c r="K1949" i="1"/>
  <c r="J1949" i="1"/>
  <c r="K1948" i="1"/>
  <c r="J1948" i="1"/>
  <c r="K1947" i="1"/>
  <c r="J1947" i="1"/>
  <c r="K1946" i="1"/>
  <c r="J1946" i="1"/>
  <c r="K1945" i="1"/>
  <c r="J1945" i="1"/>
  <c r="K1944" i="1"/>
  <c r="J1944" i="1"/>
  <c r="K1943" i="1"/>
  <c r="J1943" i="1"/>
  <c r="K1942" i="1"/>
  <c r="J1942" i="1"/>
  <c r="K1941" i="1"/>
  <c r="J1941" i="1"/>
  <c r="K1940" i="1"/>
  <c r="J1940" i="1"/>
  <c r="K1939" i="1"/>
  <c r="J1939" i="1"/>
  <c r="K1938" i="1"/>
  <c r="J1938" i="1"/>
  <c r="K1937" i="1"/>
  <c r="J1937" i="1"/>
  <c r="K1936" i="1"/>
  <c r="J1936" i="1"/>
  <c r="K1935" i="1"/>
  <c r="J1935" i="1"/>
  <c r="K1934" i="1"/>
  <c r="J1934" i="1"/>
  <c r="K1933" i="1"/>
  <c r="J1933" i="1"/>
  <c r="K1932" i="1"/>
  <c r="J1932" i="1"/>
  <c r="K1931" i="1"/>
  <c r="J1931" i="1"/>
  <c r="K1930" i="1"/>
  <c r="J1930" i="1"/>
  <c r="K1929" i="1"/>
  <c r="J1929" i="1"/>
  <c r="K1928" i="1"/>
  <c r="J1928" i="1"/>
  <c r="K1927" i="1"/>
  <c r="J1927" i="1"/>
  <c r="K1926" i="1"/>
  <c r="J1926" i="1"/>
  <c r="K1925" i="1"/>
  <c r="J1925" i="1"/>
  <c r="K1924" i="1"/>
  <c r="J1924" i="1"/>
  <c r="K1923" i="1"/>
  <c r="J1923" i="1"/>
  <c r="K1922" i="1"/>
  <c r="J1922" i="1"/>
  <c r="K1921" i="1"/>
  <c r="J1921" i="1"/>
  <c r="K1920" i="1"/>
  <c r="J1920" i="1"/>
  <c r="K1919" i="1"/>
  <c r="J1919" i="1"/>
  <c r="K1918" i="1"/>
  <c r="J1918" i="1"/>
  <c r="K1917" i="1"/>
  <c r="J1917" i="1"/>
  <c r="K1916" i="1"/>
  <c r="J1916" i="1"/>
  <c r="K1915" i="1"/>
  <c r="J1915" i="1"/>
  <c r="K1914" i="1"/>
  <c r="J1914" i="1"/>
  <c r="K1913" i="1"/>
  <c r="J1913" i="1"/>
  <c r="K1912" i="1"/>
  <c r="J1912" i="1"/>
  <c r="K1911" i="1"/>
  <c r="J1911" i="1"/>
  <c r="K1910" i="1"/>
  <c r="J1910" i="1"/>
  <c r="K1909" i="1"/>
  <c r="J1909" i="1"/>
  <c r="K1908" i="1"/>
  <c r="J1908" i="1"/>
  <c r="K1907" i="1"/>
  <c r="J1907" i="1"/>
  <c r="K1906" i="1"/>
  <c r="J1906" i="1"/>
  <c r="K1905" i="1"/>
  <c r="J1905" i="1"/>
  <c r="K1904" i="1"/>
  <c r="J1904" i="1"/>
  <c r="K1903" i="1"/>
  <c r="J1903" i="1"/>
  <c r="K1902" i="1"/>
  <c r="J1902" i="1"/>
  <c r="K1901" i="1"/>
  <c r="J1901" i="1"/>
  <c r="K1900" i="1"/>
  <c r="J1900" i="1"/>
  <c r="K1899" i="1"/>
  <c r="J1899" i="1"/>
  <c r="K1898" i="1"/>
  <c r="J1898" i="1"/>
  <c r="K1897" i="1"/>
  <c r="J1897" i="1"/>
  <c r="K1896" i="1"/>
  <c r="J1896" i="1"/>
  <c r="K1895" i="1"/>
  <c r="J1895" i="1"/>
  <c r="K1894" i="1"/>
  <c r="J1894" i="1"/>
  <c r="K1893" i="1"/>
  <c r="J1893" i="1"/>
  <c r="K1892" i="1"/>
  <c r="J1892" i="1"/>
  <c r="K1891" i="1"/>
  <c r="J1891" i="1"/>
  <c r="K1890" i="1"/>
  <c r="J1890" i="1"/>
  <c r="K1889" i="1"/>
  <c r="J1889" i="1"/>
  <c r="K1888" i="1"/>
  <c r="J1888" i="1"/>
  <c r="K1887" i="1"/>
  <c r="J1887" i="1"/>
  <c r="K1886" i="1"/>
  <c r="J1886" i="1"/>
  <c r="K1885" i="1"/>
  <c r="J1885" i="1"/>
  <c r="K1884" i="1"/>
  <c r="J1884" i="1"/>
  <c r="K1883" i="1"/>
  <c r="J1883" i="1"/>
  <c r="K1882" i="1"/>
  <c r="J1882" i="1"/>
  <c r="K1881" i="1"/>
  <c r="J1881" i="1"/>
  <c r="K1880" i="1"/>
  <c r="J1880" i="1"/>
  <c r="K1879" i="1"/>
  <c r="J1879" i="1"/>
  <c r="K1878" i="1"/>
  <c r="J1878" i="1"/>
  <c r="K1877" i="1"/>
  <c r="J1877" i="1"/>
  <c r="K1876" i="1"/>
  <c r="J1876" i="1"/>
  <c r="K1875" i="1"/>
  <c r="J1875" i="1"/>
  <c r="K1874" i="1"/>
  <c r="J1874" i="1"/>
  <c r="K1873" i="1"/>
  <c r="J1873" i="1"/>
  <c r="K1872" i="1"/>
  <c r="J1872" i="1"/>
  <c r="K1871" i="1"/>
  <c r="J1871" i="1"/>
  <c r="K1870" i="1"/>
  <c r="J1870" i="1"/>
  <c r="K1869" i="1"/>
  <c r="J1869" i="1"/>
  <c r="K1868" i="1"/>
  <c r="J1868" i="1"/>
  <c r="K1867" i="1"/>
  <c r="J1867" i="1"/>
  <c r="K1866" i="1"/>
  <c r="J1866" i="1"/>
  <c r="K1865" i="1"/>
  <c r="J1865" i="1"/>
  <c r="K1864" i="1"/>
  <c r="J1864" i="1"/>
  <c r="K1863" i="1"/>
  <c r="J1863" i="1"/>
  <c r="K1862" i="1"/>
  <c r="J1862" i="1"/>
  <c r="K1861" i="1"/>
  <c r="J1861" i="1"/>
  <c r="K1860" i="1"/>
  <c r="J1860" i="1"/>
  <c r="K1859" i="1"/>
  <c r="J1859" i="1"/>
  <c r="K1858" i="1"/>
  <c r="J1858" i="1"/>
  <c r="K1857" i="1"/>
  <c r="J1857" i="1"/>
  <c r="K1856" i="1"/>
  <c r="J1856" i="1"/>
  <c r="K1855" i="1"/>
  <c r="J1855" i="1"/>
  <c r="K1854" i="1"/>
  <c r="J1854" i="1"/>
  <c r="K1853" i="1"/>
  <c r="J1853" i="1"/>
  <c r="K1852" i="1"/>
  <c r="J1852" i="1"/>
  <c r="K1851" i="1"/>
  <c r="J1851" i="1"/>
  <c r="K1850" i="1"/>
  <c r="J1850" i="1"/>
  <c r="K1849" i="1"/>
  <c r="J1849" i="1"/>
  <c r="K1848" i="1"/>
  <c r="J1848" i="1"/>
  <c r="K1847" i="1"/>
  <c r="J1847" i="1"/>
  <c r="K1846" i="1"/>
  <c r="J1846" i="1"/>
  <c r="K1845" i="1"/>
  <c r="J1845" i="1"/>
  <c r="K1844" i="1"/>
  <c r="J1844" i="1"/>
  <c r="K1843" i="1"/>
  <c r="J1843" i="1"/>
  <c r="K1842" i="1"/>
  <c r="J1842" i="1"/>
  <c r="K1841" i="1"/>
  <c r="J1841" i="1"/>
  <c r="K1840" i="1"/>
  <c r="J1840" i="1"/>
  <c r="K1839" i="1"/>
  <c r="J1839" i="1"/>
  <c r="K1838" i="1"/>
  <c r="J1838" i="1"/>
  <c r="K1837" i="1"/>
  <c r="J1837" i="1"/>
  <c r="K1836" i="1"/>
  <c r="J1836" i="1"/>
  <c r="K1835" i="1"/>
  <c r="J1835" i="1"/>
  <c r="K1834" i="1"/>
  <c r="J1834" i="1"/>
  <c r="K1833" i="1"/>
  <c r="J1833" i="1"/>
  <c r="K1832" i="1"/>
  <c r="J1832" i="1"/>
  <c r="K1831" i="1"/>
  <c r="J1831" i="1"/>
  <c r="K1830" i="1"/>
  <c r="J1830" i="1"/>
  <c r="K1829" i="1"/>
  <c r="J1829" i="1"/>
  <c r="K1828" i="1"/>
  <c r="J1828" i="1"/>
  <c r="K1827" i="1"/>
  <c r="J1827" i="1"/>
  <c r="K1826" i="1"/>
  <c r="J1826" i="1"/>
  <c r="K1825" i="1"/>
  <c r="J1825" i="1"/>
  <c r="K1824" i="1"/>
  <c r="J1824" i="1"/>
  <c r="K1823" i="1"/>
  <c r="J1823" i="1"/>
  <c r="K1822" i="1"/>
  <c r="J1822" i="1"/>
  <c r="K1821" i="1"/>
  <c r="J1821" i="1"/>
  <c r="K1820" i="1"/>
  <c r="J1820" i="1"/>
  <c r="K1819" i="1"/>
  <c r="J1819" i="1"/>
  <c r="K1818" i="1"/>
  <c r="J1818" i="1"/>
  <c r="K1817" i="1"/>
  <c r="J1817" i="1"/>
  <c r="K1816" i="1"/>
  <c r="J1816" i="1"/>
  <c r="K1815" i="1"/>
  <c r="J1815" i="1"/>
  <c r="K1814" i="1"/>
  <c r="J1814" i="1"/>
  <c r="K1813" i="1"/>
  <c r="J1813" i="1"/>
  <c r="K1812" i="1"/>
  <c r="J1812" i="1"/>
  <c r="K1811" i="1"/>
  <c r="J1811" i="1"/>
  <c r="K1810" i="1"/>
  <c r="J1810" i="1"/>
  <c r="K1809" i="1"/>
  <c r="J1809" i="1"/>
  <c r="K1808" i="1"/>
  <c r="J1808" i="1"/>
  <c r="K1807" i="1"/>
  <c r="J1807" i="1"/>
  <c r="K1806" i="1"/>
  <c r="J1806" i="1"/>
  <c r="K1805" i="1"/>
  <c r="J1805" i="1"/>
  <c r="K1804" i="1"/>
  <c r="J1804" i="1"/>
  <c r="K1803" i="1"/>
  <c r="J1803" i="1"/>
  <c r="K1802" i="1"/>
  <c r="J1802" i="1"/>
  <c r="K1801" i="1"/>
  <c r="J1801" i="1"/>
  <c r="K1800" i="1"/>
  <c r="J1800" i="1"/>
  <c r="K1799" i="1"/>
  <c r="J1799" i="1"/>
  <c r="K1798" i="1"/>
  <c r="J1798" i="1"/>
  <c r="K1797" i="1"/>
  <c r="J1797" i="1"/>
  <c r="K1796" i="1"/>
  <c r="J1796" i="1"/>
  <c r="K1795" i="1"/>
  <c r="J1795" i="1"/>
  <c r="K1794" i="1"/>
  <c r="J1794" i="1"/>
  <c r="K1793" i="1"/>
  <c r="J1793" i="1"/>
  <c r="K1792" i="1"/>
  <c r="J1792" i="1"/>
  <c r="K1791" i="1"/>
  <c r="J1791" i="1"/>
  <c r="K1790" i="1"/>
  <c r="J1790" i="1"/>
  <c r="K1789" i="1"/>
  <c r="J1789" i="1"/>
  <c r="K1788" i="1"/>
  <c r="J1788" i="1"/>
  <c r="K1787" i="1"/>
  <c r="J1787" i="1"/>
  <c r="K1786" i="1"/>
  <c r="J1786" i="1"/>
  <c r="K1785" i="1"/>
  <c r="J1785" i="1"/>
  <c r="K1784" i="1"/>
  <c r="J1784" i="1"/>
  <c r="K1783" i="1"/>
  <c r="J1783" i="1"/>
  <c r="K1782" i="1"/>
  <c r="J1782" i="1"/>
  <c r="K1781" i="1"/>
  <c r="J1781" i="1"/>
  <c r="K1780" i="1"/>
  <c r="J1780" i="1"/>
  <c r="K1779" i="1"/>
  <c r="J1779" i="1"/>
  <c r="K1778" i="1"/>
  <c r="J1778" i="1"/>
  <c r="K1777" i="1"/>
  <c r="J1777" i="1"/>
  <c r="K1776" i="1"/>
  <c r="J1776" i="1"/>
  <c r="K1775" i="1"/>
  <c r="J1775" i="1"/>
  <c r="K1774" i="1"/>
  <c r="J1774" i="1"/>
  <c r="K1773" i="1"/>
  <c r="J1773" i="1"/>
  <c r="K1772" i="1"/>
  <c r="J1772" i="1"/>
  <c r="K1771" i="1"/>
  <c r="J1771" i="1"/>
  <c r="K1770" i="1"/>
  <c r="J1770" i="1"/>
  <c r="K1769" i="1"/>
  <c r="J1769" i="1"/>
  <c r="K1768" i="1"/>
  <c r="J1768" i="1"/>
  <c r="K1767" i="1"/>
  <c r="J1767" i="1"/>
  <c r="K1766" i="1"/>
  <c r="J1766" i="1"/>
  <c r="K1765" i="1"/>
  <c r="J1765" i="1"/>
  <c r="K1764" i="1"/>
  <c r="J1764" i="1"/>
  <c r="K1763" i="1"/>
  <c r="J1763" i="1"/>
  <c r="K1762" i="1"/>
  <c r="J1762" i="1"/>
  <c r="K1761" i="1"/>
  <c r="J1761" i="1"/>
  <c r="K1760" i="1"/>
  <c r="J1760" i="1"/>
  <c r="K1759" i="1"/>
  <c r="J1759" i="1"/>
  <c r="K1758" i="1"/>
  <c r="J1758" i="1"/>
  <c r="K1757" i="1"/>
  <c r="J1757" i="1"/>
  <c r="K1756" i="1"/>
  <c r="J1756" i="1"/>
  <c r="K1755" i="1"/>
  <c r="J1755" i="1"/>
  <c r="K1754" i="1"/>
  <c r="J1754" i="1"/>
  <c r="K1753" i="1"/>
  <c r="J1753" i="1"/>
  <c r="K1752" i="1"/>
  <c r="J1752" i="1"/>
  <c r="K1751" i="1"/>
  <c r="J1751" i="1"/>
  <c r="K1750" i="1"/>
  <c r="J1750" i="1"/>
  <c r="K1749" i="1"/>
  <c r="J1749" i="1"/>
  <c r="K1748" i="1"/>
  <c r="J1748" i="1"/>
  <c r="K1747" i="1"/>
  <c r="J1747" i="1"/>
  <c r="K1746" i="1"/>
  <c r="J1746" i="1"/>
  <c r="K1745" i="1"/>
  <c r="J1745" i="1"/>
  <c r="K1744" i="1"/>
  <c r="J1744" i="1"/>
  <c r="K1743" i="1"/>
  <c r="J1743" i="1"/>
  <c r="K1742" i="1"/>
  <c r="J1742" i="1"/>
  <c r="K1741" i="1"/>
  <c r="J1741" i="1"/>
  <c r="K1740" i="1"/>
  <c r="J1740" i="1"/>
  <c r="K1739" i="1"/>
  <c r="J1739" i="1"/>
  <c r="K1738" i="1"/>
  <c r="J1738" i="1"/>
  <c r="K1737" i="1"/>
  <c r="J1737" i="1"/>
  <c r="K1736" i="1"/>
  <c r="J1736" i="1"/>
  <c r="K1735" i="1"/>
  <c r="J1735" i="1"/>
  <c r="K1734" i="1"/>
  <c r="J1734" i="1"/>
  <c r="K1733" i="1"/>
  <c r="J1733" i="1"/>
  <c r="K1732" i="1"/>
  <c r="J1732" i="1"/>
  <c r="K1731" i="1"/>
  <c r="J1731" i="1"/>
  <c r="K1730" i="1"/>
  <c r="J1730" i="1"/>
  <c r="K1729" i="1"/>
  <c r="J1729" i="1"/>
  <c r="K1728" i="1"/>
  <c r="J1728" i="1"/>
  <c r="K1727" i="1"/>
  <c r="J1727" i="1"/>
  <c r="K1726" i="1"/>
  <c r="J1726" i="1"/>
  <c r="K1725" i="1"/>
  <c r="J1725" i="1"/>
  <c r="K1724" i="1"/>
  <c r="J1724" i="1"/>
  <c r="K1723" i="1"/>
  <c r="J1723" i="1"/>
  <c r="K1722" i="1"/>
  <c r="J1722" i="1"/>
  <c r="K1721" i="1"/>
  <c r="J1721" i="1"/>
  <c r="K1720" i="1"/>
  <c r="J1720" i="1"/>
  <c r="K1719" i="1"/>
  <c r="J1719" i="1"/>
  <c r="K1718" i="1"/>
  <c r="J1718" i="1"/>
  <c r="K1717" i="1"/>
  <c r="J1717" i="1"/>
  <c r="K1716" i="1"/>
  <c r="J1716" i="1"/>
  <c r="K1715" i="1"/>
  <c r="J1715" i="1"/>
  <c r="K1714" i="1"/>
  <c r="J1714" i="1"/>
  <c r="K1713" i="1"/>
  <c r="J1713" i="1"/>
  <c r="K1712" i="1"/>
  <c r="J1712" i="1"/>
  <c r="K1711" i="1"/>
  <c r="J1711" i="1"/>
  <c r="K1710" i="1"/>
  <c r="J1710" i="1"/>
  <c r="K1709" i="1"/>
  <c r="J1709" i="1"/>
  <c r="K1708" i="1"/>
  <c r="J1708" i="1"/>
  <c r="K1707" i="1"/>
  <c r="J1707" i="1"/>
  <c r="K1706" i="1"/>
  <c r="J1706" i="1"/>
  <c r="K1705" i="1"/>
  <c r="J1705" i="1"/>
  <c r="K1704" i="1"/>
  <c r="J1704" i="1"/>
  <c r="K1703" i="1"/>
  <c r="J1703" i="1"/>
  <c r="K1702" i="1"/>
  <c r="J1702" i="1"/>
  <c r="K1701" i="1"/>
  <c r="J1701" i="1"/>
  <c r="K1700" i="1"/>
  <c r="J1700" i="1"/>
  <c r="K1699" i="1"/>
  <c r="J1699" i="1"/>
  <c r="K1698" i="1"/>
  <c r="J1698" i="1"/>
  <c r="K1697" i="1"/>
  <c r="J1697" i="1"/>
  <c r="K1696" i="1"/>
  <c r="J1696" i="1"/>
  <c r="K1695" i="1"/>
  <c r="J1695" i="1"/>
  <c r="K1694" i="1"/>
  <c r="J1694" i="1"/>
  <c r="K1693" i="1"/>
  <c r="J1693" i="1"/>
  <c r="K1692" i="1"/>
  <c r="J1692" i="1"/>
  <c r="K1691" i="1"/>
  <c r="J1691" i="1"/>
  <c r="K1690" i="1"/>
  <c r="J1690" i="1"/>
  <c r="K1689" i="1"/>
  <c r="J1689" i="1"/>
  <c r="K1688" i="1"/>
  <c r="J1688" i="1"/>
  <c r="K1687" i="1"/>
  <c r="J1687" i="1"/>
  <c r="K1686" i="1"/>
  <c r="J1686" i="1"/>
  <c r="K1685" i="1"/>
  <c r="J1685" i="1"/>
  <c r="K1684" i="1"/>
  <c r="J1684" i="1"/>
  <c r="K1683" i="1"/>
  <c r="J1683" i="1"/>
  <c r="K1682" i="1"/>
  <c r="J1682" i="1"/>
  <c r="K1681" i="1"/>
  <c r="J1681" i="1"/>
  <c r="K1680" i="1"/>
  <c r="J1680" i="1"/>
  <c r="K1679" i="1"/>
  <c r="J1679" i="1"/>
  <c r="K1678" i="1"/>
  <c r="J1678" i="1"/>
  <c r="K1677" i="1"/>
  <c r="J1677" i="1"/>
  <c r="K1676" i="1"/>
  <c r="J1676" i="1"/>
  <c r="K1675" i="1"/>
  <c r="J1675" i="1"/>
  <c r="K1674" i="1"/>
  <c r="J1674" i="1"/>
  <c r="K1673" i="1"/>
  <c r="J1673" i="1"/>
  <c r="K1672" i="1"/>
  <c r="J1672" i="1"/>
  <c r="K1671" i="1"/>
  <c r="J1671" i="1"/>
  <c r="K1670" i="1"/>
  <c r="J1670" i="1"/>
  <c r="K1669" i="1"/>
  <c r="J1669" i="1"/>
  <c r="K1668" i="1"/>
  <c r="J1668" i="1"/>
  <c r="K1667" i="1"/>
  <c r="J1667" i="1"/>
  <c r="K1666" i="1"/>
  <c r="J1666" i="1"/>
  <c r="K1665" i="1"/>
  <c r="J1665" i="1"/>
  <c r="K1664" i="1"/>
  <c r="J1664" i="1"/>
  <c r="K1663" i="1"/>
  <c r="J1663" i="1"/>
  <c r="K1662" i="1"/>
  <c r="J1662" i="1"/>
  <c r="K1661" i="1"/>
  <c r="J1661" i="1"/>
  <c r="K1660" i="1"/>
  <c r="J1660" i="1"/>
  <c r="K1659" i="1"/>
  <c r="J1659" i="1"/>
  <c r="K1658" i="1"/>
  <c r="J1658" i="1"/>
  <c r="K1657" i="1"/>
  <c r="J1657" i="1"/>
  <c r="K1656" i="1"/>
  <c r="J1656" i="1"/>
  <c r="K1655" i="1"/>
  <c r="J1655" i="1"/>
  <c r="K1654" i="1"/>
  <c r="J1654" i="1"/>
  <c r="K1653" i="1"/>
  <c r="J1653" i="1"/>
  <c r="K1652" i="1"/>
  <c r="J1652" i="1"/>
  <c r="K1651" i="1"/>
  <c r="J1651" i="1"/>
  <c r="K1650" i="1"/>
  <c r="J1650" i="1"/>
  <c r="K1649" i="1"/>
  <c r="J1649" i="1"/>
  <c r="K1648" i="1"/>
  <c r="J1648" i="1"/>
  <c r="K1647" i="1"/>
  <c r="J1647" i="1"/>
  <c r="K1646" i="1"/>
  <c r="J1646" i="1"/>
  <c r="K1645" i="1"/>
  <c r="J1645" i="1"/>
  <c r="K1644" i="1"/>
  <c r="J1644" i="1"/>
  <c r="K1643" i="1"/>
  <c r="J1643" i="1"/>
  <c r="K1642" i="1"/>
  <c r="J1642" i="1"/>
  <c r="K1641" i="1"/>
  <c r="J1641" i="1"/>
  <c r="K1640" i="1"/>
  <c r="J1640" i="1"/>
  <c r="K1639" i="1"/>
  <c r="J1639" i="1"/>
  <c r="K1638" i="1"/>
  <c r="J1638" i="1"/>
  <c r="K1637" i="1"/>
  <c r="J1637" i="1"/>
  <c r="K1636" i="1"/>
  <c r="J1636" i="1"/>
  <c r="K1635" i="1"/>
  <c r="J1635" i="1"/>
  <c r="K1634" i="1"/>
  <c r="J1634" i="1"/>
  <c r="K1633" i="1"/>
  <c r="J1633" i="1"/>
  <c r="K1632" i="1"/>
  <c r="J1632" i="1"/>
  <c r="K1631" i="1"/>
  <c r="J1631" i="1"/>
  <c r="K1630" i="1"/>
  <c r="J1630" i="1"/>
  <c r="K1629" i="1"/>
  <c r="J1629" i="1"/>
  <c r="K1628" i="1"/>
  <c r="J1628" i="1"/>
  <c r="K1627" i="1"/>
  <c r="J1627" i="1"/>
  <c r="K1626" i="1"/>
  <c r="J1626" i="1"/>
  <c r="K1625" i="1"/>
  <c r="J1625" i="1"/>
  <c r="K1624" i="1"/>
  <c r="J1624" i="1"/>
  <c r="K1623" i="1"/>
  <c r="J1623" i="1"/>
  <c r="K1622" i="1"/>
  <c r="J1622" i="1"/>
  <c r="K1621" i="1"/>
  <c r="J1621" i="1"/>
  <c r="K1620" i="1"/>
  <c r="J1620" i="1"/>
  <c r="K1619" i="1"/>
  <c r="J1619" i="1"/>
  <c r="K1618" i="1"/>
  <c r="J1618" i="1"/>
  <c r="K1617" i="1"/>
  <c r="J1617" i="1"/>
  <c r="K1616" i="1"/>
  <c r="J1616" i="1"/>
  <c r="K1615" i="1"/>
  <c r="J1615" i="1"/>
  <c r="K1614" i="1"/>
  <c r="J1614" i="1"/>
  <c r="K1613" i="1"/>
  <c r="J1613" i="1"/>
  <c r="K1612" i="1"/>
  <c r="J1612" i="1"/>
  <c r="K1611" i="1"/>
  <c r="J1611" i="1"/>
  <c r="K1610" i="1"/>
  <c r="J1610" i="1"/>
  <c r="K1609" i="1"/>
  <c r="J1609" i="1"/>
  <c r="K1608" i="1"/>
  <c r="J1608" i="1"/>
  <c r="K1607" i="1"/>
  <c r="J1607" i="1"/>
  <c r="K1606" i="1"/>
  <c r="J1606" i="1"/>
  <c r="K1605" i="1"/>
  <c r="J1605" i="1"/>
  <c r="K1604" i="1"/>
  <c r="J1604" i="1"/>
  <c r="K1603" i="1"/>
  <c r="J1603" i="1"/>
  <c r="K1602" i="1"/>
  <c r="J1602" i="1"/>
  <c r="K1601" i="1"/>
  <c r="J1601" i="1"/>
  <c r="K1600" i="1"/>
  <c r="J1600" i="1"/>
  <c r="K1599" i="1"/>
  <c r="J1599" i="1"/>
  <c r="K1598" i="1"/>
  <c r="J1598" i="1"/>
  <c r="K1597" i="1"/>
  <c r="J1597" i="1"/>
  <c r="K1596" i="1"/>
  <c r="J1596" i="1"/>
  <c r="K1595" i="1"/>
  <c r="J1595" i="1"/>
  <c r="K1594" i="1"/>
  <c r="J1594" i="1"/>
  <c r="K1593" i="1"/>
  <c r="J1593" i="1"/>
  <c r="K1592" i="1"/>
  <c r="J1592" i="1"/>
  <c r="K1591" i="1"/>
  <c r="J1591" i="1"/>
  <c r="K1590" i="1"/>
  <c r="J1590" i="1"/>
  <c r="K1589" i="1"/>
  <c r="J1589" i="1"/>
  <c r="K1588" i="1"/>
  <c r="J1588" i="1"/>
  <c r="K1587" i="1"/>
  <c r="J1587" i="1"/>
  <c r="K1586" i="1"/>
  <c r="J1586" i="1"/>
  <c r="K1585" i="1"/>
  <c r="J1585" i="1"/>
  <c r="K1584" i="1"/>
  <c r="J1584" i="1"/>
  <c r="K1583" i="1"/>
  <c r="J1583" i="1"/>
  <c r="K1582" i="1"/>
  <c r="J1582" i="1"/>
  <c r="K1581" i="1"/>
  <c r="J1581" i="1"/>
  <c r="K1580" i="1"/>
  <c r="J1580" i="1"/>
  <c r="K1579" i="1"/>
  <c r="J1579" i="1"/>
  <c r="K1578" i="1"/>
  <c r="J1578" i="1"/>
  <c r="K1577" i="1"/>
  <c r="J1577" i="1"/>
  <c r="K1576" i="1"/>
  <c r="J1576" i="1"/>
  <c r="K1575" i="1"/>
  <c r="J1575" i="1"/>
  <c r="K1574" i="1"/>
  <c r="J1574" i="1"/>
  <c r="K1573" i="1"/>
  <c r="J1573" i="1"/>
  <c r="K1572" i="1"/>
  <c r="J1572" i="1"/>
  <c r="K1571" i="1"/>
  <c r="J1571" i="1"/>
  <c r="K1570" i="1"/>
  <c r="J1570" i="1"/>
  <c r="K1569" i="1"/>
  <c r="J1569" i="1"/>
  <c r="K1568" i="1"/>
  <c r="J1568" i="1"/>
  <c r="K1567" i="1"/>
  <c r="J1567" i="1"/>
  <c r="K1566" i="1"/>
  <c r="J1566" i="1"/>
  <c r="K1565" i="1"/>
  <c r="J1565" i="1"/>
  <c r="K1564" i="1"/>
  <c r="J1564" i="1"/>
  <c r="K1563" i="1"/>
  <c r="J1563" i="1"/>
  <c r="K1562" i="1"/>
  <c r="J1562" i="1"/>
  <c r="K1561" i="1"/>
  <c r="J1561" i="1"/>
  <c r="K1560" i="1"/>
  <c r="J1560" i="1"/>
  <c r="K1559" i="1"/>
  <c r="J1559" i="1"/>
  <c r="K1558" i="1"/>
  <c r="J1558" i="1"/>
  <c r="K1557" i="1"/>
  <c r="J1557" i="1"/>
  <c r="K1556" i="1"/>
  <c r="J1556" i="1"/>
  <c r="K1555" i="1"/>
  <c r="J1555" i="1"/>
  <c r="K1554" i="1"/>
  <c r="J1554" i="1"/>
  <c r="K1553" i="1"/>
  <c r="J1553" i="1"/>
  <c r="K1552" i="1"/>
  <c r="J1552" i="1"/>
  <c r="K1551" i="1"/>
  <c r="J1551" i="1"/>
  <c r="K1550" i="1"/>
  <c r="J1550" i="1"/>
  <c r="K1549" i="1"/>
  <c r="J1549" i="1"/>
  <c r="K1548" i="1"/>
  <c r="J1548" i="1"/>
  <c r="K1547" i="1"/>
  <c r="J1547" i="1"/>
  <c r="K1546" i="1"/>
  <c r="J1546" i="1"/>
  <c r="K1545" i="1"/>
  <c r="J1545" i="1"/>
  <c r="K1544" i="1"/>
  <c r="J1544" i="1"/>
  <c r="K1543" i="1"/>
  <c r="J1543" i="1"/>
  <c r="K1542" i="1"/>
  <c r="J1542" i="1"/>
  <c r="K1541" i="1"/>
  <c r="J1541" i="1"/>
  <c r="K1540" i="1"/>
  <c r="J1540" i="1"/>
  <c r="K1539" i="1"/>
  <c r="J1539" i="1"/>
  <c r="K1538" i="1"/>
  <c r="J1538" i="1"/>
  <c r="K1537" i="1"/>
  <c r="J1537" i="1"/>
  <c r="K1536" i="1"/>
  <c r="J1536" i="1"/>
  <c r="K1535" i="1"/>
  <c r="J1535" i="1"/>
  <c r="K1534" i="1"/>
  <c r="J1534" i="1"/>
  <c r="K1533" i="1"/>
  <c r="J1533" i="1"/>
  <c r="K1532" i="1"/>
  <c r="J1532" i="1"/>
  <c r="K1531" i="1"/>
  <c r="J1531" i="1"/>
  <c r="K1530" i="1"/>
  <c r="J1530" i="1"/>
  <c r="K1529" i="1"/>
  <c r="J1529" i="1"/>
  <c r="K1528" i="1"/>
  <c r="J1528" i="1"/>
  <c r="K1527" i="1"/>
  <c r="J1527" i="1"/>
  <c r="K1526" i="1"/>
  <c r="J1526" i="1"/>
  <c r="K1525" i="1"/>
  <c r="J1525" i="1"/>
  <c r="K1524" i="1"/>
  <c r="J1524" i="1"/>
  <c r="K1523" i="1"/>
  <c r="J1523" i="1"/>
  <c r="K1522" i="1"/>
  <c r="J1522" i="1"/>
  <c r="K1521" i="1"/>
  <c r="J1521" i="1"/>
  <c r="K1520" i="1"/>
  <c r="J1520" i="1"/>
  <c r="K1519" i="1"/>
  <c r="J1519" i="1"/>
  <c r="K1518" i="1"/>
  <c r="J1518" i="1"/>
  <c r="K1517" i="1"/>
  <c r="J1517" i="1"/>
  <c r="K1516" i="1"/>
  <c r="J1516" i="1"/>
  <c r="K1515" i="1"/>
  <c r="J1515" i="1"/>
  <c r="K1514" i="1"/>
  <c r="J1514" i="1"/>
  <c r="K1513" i="1"/>
  <c r="J1513" i="1"/>
  <c r="K1512" i="1"/>
  <c r="J1512" i="1"/>
  <c r="K1511" i="1"/>
  <c r="J1511" i="1"/>
  <c r="K1510" i="1"/>
  <c r="J1510" i="1"/>
  <c r="K1509" i="1"/>
  <c r="J1509" i="1"/>
  <c r="K1508" i="1"/>
  <c r="J1508" i="1"/>
  <c r="K1507" i="1"/>
  <c r="J1507" i="1"/>
  <c r="K1506" i="1"/>
  <c r="J1506" i="1"/>
  <c r="K1505" i="1"/>
  <c r="J1505" i="1"/>
  <c r="K1504" i="1"/>
  <c r="J1504" i="1"/>
  <c r="K1503" i="1"/>
  <c r="J1503" i="1"/>
  <c r="K1502" i="1"/>
  <c r="J1502" i="1"/>
  <c r="K1501" i="1"/>
  <c r="J1501" i="1"/>
  <c r="K1500" i="1"/>
  <c r="J1500" i="1"/>
  <c r="K1499" i="1"/>
  <c r="J1499" i="1"/>
  <c r="K1498" i="1"/>
  <c r="J1498" i="1"/>
  <c r="K1497" i="1"/>
  <c r="J1497" i="1"/>
  <c r="K1496" i="1"/>
  <c r="J1496" i="1"/>
  <c r="K1495" i="1"/>
  <c r="J1495" i="1"/>
  <c r="K1494" i="1"/>
  <c r="J1494" i="1"/>
  <c r="K1493" i="1"/>
  <c r="J1493" i="1"/>
  <c r="K1492" i="1"/>
  <c r="J1492" i="1"/>
  <c r="K1491" i="1"/>
  <c r="J1491" i="1"/>
  <c r="K1490" i="1"/>
  <c r="J1490" i="1"/>
  <c r="K1489" i="1"/>
  <c r="J1489" i="1"/>
  <c r="K1488" i="1"/>
  <c r="J1488" i="1"/>
  <c r="K1487" i="1"/>
  <c r="J1487" i="1"/>
  <c r="K1486" i="1"/>
  <c r="J1486" i="1"/>
  <c r="K1485" i="1"/>
  <c r="J1485" i="1"/>
  <c r="K1484" i="1"/>
  <c r="J1484" i="1"/>
  <c r="K1483" i="1"/>
  <c r="J1483" i="1"/>
  <c r="K1482" i="1"/>
  <c r="J1482" i="1"/>
  <c r="K1481" i="1"/>
  <c r="J1481" i="1"/>
  <c r="K1480" i="1"/>
  <c r="J1480" i="1"/>
  <c r="K1479" i="1"/>
  <c r="J1479" i="1"/>
  <c r="K1478" i="1"/>
  <c r="J1478" i="1"/>
  <c r="K1477" i="1"/>
  <c r="J1477" i="1"/>
  <c r="K1476" i="1"/>
  <c r="J1476" i="1"/>
  <c r="K1475" i="1"/>
  <c r="J1475" i="1"/>
  <c r="K1474" i="1"/>
  <c r="N1474" i="1" s="1"/>
  <c r="J1474" i="1"/>
  <c r="K1473" i="1"/>
  <c r="J1473" i="1"/>
  <c r="K1472" i="1"/>
  <c r="J1472" i="1"/>
  <c r="K1471" i="1"/>
  <c r="J1471" i="1"/>
  <c r="K1470" i="1"/>
  <c r="J1470" i="1"/>
  <c r="K1469" i="1"/>
  <c r="J1469" i="1"/>
  <c r="K1468" i="1"/>
  <c r="J1468" i="1"/>
  <c r="K1467" i="1"/>
  <c r="J1467" i="1"/>
  <c r="K1466" i="1"/>
  <c r="J1466" i="1"/>
  <c r="K1465" i="1"/>
  <c r="J1465" i="1"/>
  <c r="K1464" i="1"/>
  <c r="J1464" i="1"/>
  <c r="K1463" i="1"/>
  <c r="J1463" i="1"/>
  <c r="K1462" i="1"/>
  <c r="J1462" i="1"/>
  <c r="K1461" i="1"/>
  <c r="J1461" i="1"/>
  <c r="K1460" i="1"/>
  <c r="J1460" i="1"/>
  <c r="K1459" i="1"/>
  <c r="J1459" i="1"/>
  <c r="K1458" i="1"/>
  <c r="J1458" i="1"/>
  <c r="K1457" i="1"/>
  <c r="J1457" i="1"/>
  <c r="K1456" i="1"/>
  <c r="J1456" i="1"/>
  <c r="K1455" i="1"/>
  <c r="J1455" i="1"/>
  <c r="K1454" i="1"/>
  <c r="J1454" i="1"/>
  <c r="K1453" i="1"/>
  <c r="J1453" i="1"/>
  <c r="K1452" i="1"/>
  <c r="J1452" i="1"/>
  <c r="K1451" i="1"/>
  <c r="J1451" i="1"/>
  <c r="K1450" i="1"/>
  <c r="J1450" i="1"/>
  <c r="K1449" i="1"/>
  <c r="J1449" i="1"/>
  <c r="K1448" i="1"/>
  <c r="J1448" i="1"/>
  <c r="K1447" i="1"/>
  <c r="J1447" i="1"/>
  <c r="K1446" i="1"/>
  <c r="J1446" i="1"/>
  <c r="K1445" i="1"/>
  <c r="J1445" i="1"/>
  <c r="K1444" i="1"/>
  <c r="J1444" i="1"/>
  <c r="K1443" i="1"/>
  <c r="J1443" i="1"/>
  <c r="K1442" i="1"/>
  <c r="J1442" i="1"/>
  <c r="K1441" i="1"/>
  <c r="J1441" i="1"/>
  <c r="K1440" i="1"/>
  <c r="J1440" i="1"/>
  <c r="K1439" i="1"/>
  <c r="J1439" i="1"/>
  <c r="K1438" i="1"/>
  <c r="J1438" i="1"/>
  <c r="K1437" i="1"/>
  <c r="J1437" i="1"/>
  <c r="K1436" i="1"/>
  <c r="J1436" i="1"/>
  <c r="K1435" i="1"/>
  <c r="J1435" i="1"/>
  <c r="K1434" i="1"/>
  <c r="J1434" i="1"/>
  <c r="K1433" i="1"/>
  <c r="J1433" i="1"/>
  <c r="K1432" i="1"/>
  <c r="J1432" i="1"/>
  <c r="K1431" i="1"/>
  <c r="J1431" i="1"/>
  <c r="K1430" i="1"/>
  <c r="J1430" i="1"/>
  <c r="K1429" i="1"/>
  <c r="J1429" i="1"/>
  <c r="K1428" i="1"/>
  <c r="J1428" i="1"/>
  <c r="K1427" i="1"/>
  <c r="J1427" i="1"/>
  <c r="K1426" i="1"/>
  <c r="J1426" i="1"/>
  <c r="K1425" i="1"/>
  <c r="J1425" i="1"/>
  <c r="K1424" i="1"/>
  <c r="J1424" i="1"/>
  <c r="K1423" i="1"/>
  <c r="J1423" i="1"/>
  <c r="K1422" i="1"/>
  <c r="J1422" i="1"/>
  <c r="K1421" i="1"/>
  <c r="J1421" i="1"/>
  <c r="K1420" i="1"/>
  <c r="J1420" i="1"/>
  <c r="K1419" i="1"/>
  <c r="J1419" i="1"/>
  <c r="K1418" i="1"/>
  <c r="J1418" i="1"/>
  <c r="K1417" i="1"/>
  <c r="J1417" i="1"/>
  <c r="K1416" i="1"/>
  <c r="J1416" i="1"/>
  <c r="K1415" i="1"/>
  <c r="J1415" i="1"/>
  <c r="K1414" i="1"/>
  <c r="J1414" i="1"/>
  <c r="K1413" i="1"/>
  <c r="J1413" i="1"/>
  <c r="K1412" i="1"/>
  <c r="J1412" i="1"/>
  <c r="K1411" i="1"/>
  <c r="J1411" i="1"/>
  <c r="K1410" i="1"/>
  <c r="J1410" i="1"/>
  <c r="K1409" i="1"/>
  <c r="J1409" i="1"/>
  <c r="K1408" i="1"/>
  <c r="J1408" i="1"/>
  <c r="K1407" i="1"/>
  <c r="J1407" i="1"/>
  <c r="K1406" i="1"/>
  <c r="J1406" i="1"/>
  <c r="K1405" i="1"/>
  <c r="J1405" i="1"/>
  <c r="K1404" i="1"/>
  <c r="J1404" i="1"/>
  <c r="K1403" i="1"/>
  <c r="J1403" i="1"/>
  <c r="K1402" i="1"/>
  <c r="J1402" i="1"/>
  <c r="K1401" i="1"/>
  <c r="J1401" i="1"/>
  <c r="K1400" i="1"/>
  <c r="J1400" i="1"/>
  <c r="K1399" i="1"/>
  <c r="J1399" i="1"/>
  <c r="K1398" i="1"/>
  <c r="J1398" i="1"/>
  <c r="K1397" i="1"/>
  <c r="J1397" i="1"/>
  <c r="K1396" i="1"/>
  <c r="J1396" i="1"/>
  <c r="K1395" i="1"/>
  <c r="J1395" i="1"/>
  <c r="K1394" i="1"/>
  <c r="J1394" i="1"/>
  <c r="K1393" i="1"/>
  <c r="J1393" i="1"/>
  <c r="K1392" i="1"/>
  <c r="J1392" i="1"/>
  <c r="K1391" i="1"/>
  <c r="J1391" i="1"/>
  <c r="K1390" i="1"/>
  <c r="J1390" i="1"/>
  <c r="K1389" i="1"/>
  <c r="J1389" i="1"/>
  <c r="K1388" i="1"/>
  <c r="J1388" i="1"/>
  <c r="K1387" i="1"/>
  <c r="J1387" i="1"/>
  <c r="K1386" i="1"/>
  <c r="J1386" i="1"/>
  <c r="K1385" i="1"/>
  <c r="J1385" i="1"/>
  <c r="K1384" i="1"/>
  <c r="J1384" i="1"/>
  <c r="K1383" i="1"/>
  <c r="J1383" i="1"/>
  <c r="K1382" i="1"/>
  <c r="J1382" i="1"/>
  <c r="K1381" i="1"/>
  <c r="J1381" i="1"/>
  <c r="K1380" i="1"/>
  <c r="J1380" i="1"/>
  <c r="K1379" i="1"/>
  <c r="J1379" i="1"/>
  <c r="K1378" i="1"/>
  <c r="J1378" i="1"/>
  <c r="K1377" i="1"/>
  <c r="J1377" i="1"/>
  <c r="K1376" i="1"/>
  <c r="J1376" i="1"/>
  <c r="K1375" i="1"/>
  <c r="J1375" i="1"/>
  <c r="K1374" i="1"/>
  <c r="J1374" i="1"/>
  <c r="K1373" i="1"/>
  <c r="J1373" i="1"/>
  <c r="K1372" i="1"/>
  <c r="J1372" i="1"/>
  <c r="K1371" i="1"/>
  <c r="J1371" i="1"/>
  <c r="K1370" i="1"/>
  <c r="J1370" i="1"/>
  <c r="K1369" i="1"/>
  <c r="J1369" i="1"/>
  <c r="K1368" i="1"/>
  <c r="J1368" i="1"/>
  <c r="K1367" i="1"/>
  <c r="J1367" i="1"/>
  <c r="K1366" i="1"/>
  <c r="J1366" i="1"/>
  <c r="K1365" i="1"/>
  <c r="J1365" i="1"/>
  <c r="K1364" i="1"/>
  <c r="J1364" i="1"/>
  <c r="K1363" i="1"/>
  <c r="J1363" i="1"/>
  <c r="K1362" i="1"/>
  <c r="J1362" i="1"/>
  <c r="K1361" i="1"/>
  <c r="J1361" i="1"/>
  <c r="K1360" i="1"/>
  <c r="J1360" i="1"/>
  <c r="K1359" i="1"/>
  <c r="J1359" i="1"/>
  <c r="K1358" i="1"/>
  <c r="J1358" i="1"/>
  <c r="K1357" i="1"/>
  <c r="J1357" i="1"/>
  <c r="K1356" i="1"/>
  <c r="J1356" i="1"/>
  <c r="K1355" i="1"/>
  <c r="J1355" i="1"/>
  <c r="K1354" i="1"/>
  <c r="J1354" i="1"/>
  <c r="K1353" i="1"/>
  <c r="J1353" i="1"/>
  <c r="K1352" i="1"/>
  <c r="J1352" i="1"/>
  <c r="K1351" i="1"/>
  <c r="J1351" i="1"/>
  <c r="K1350" i="1"/>
  <c r="J1350" i="1"/>
  <c r="K1349" i="1"/>
  <c r="J1349" i="1"/>
  <c r="K1348" i="1"/>
  <c r="J1348" i="1"/>
  <c r="K1347" i="1"/>
  <c r="J1347" i="1"/>
  <c r="K1346" i="1"/>
  <c r="J1346" i="1"/>
  <c r="K1345" i="1"/>
  <c r="J1345" i="1"/>
  <c r="K1344" i="1"/>
  <c r="J1344" i="1"/>
  <c r="K1343" i="1"/>
  <c r="J1343" i="1"/>
  <c r="K1342" i="1"/>
  <c r="J1342" i="1"/>
  <c r="K1341" i="1"/>
  <c r="J1341" i="1"/>
  <c r="K1340" i="1"/>
  <c r="J1340" i="1"/>
  <c r="K1339" i="1"/>
  <c r="J1339" i="1"/>
  <c r="K1338" i="1"/>
  <c r="J1338" i="1"/>
  <c r="K1337" i="1"/>
  <c r="J1337" i="1"/>
  <c r="K1336" i="1"/>
  <c r="J1336" i="1"/>
  <c r="K1335" i="1"/>
  <c r="J1335" i="1"/>
  <c r="K1334" i="1"/>
  <c r="J1334" i="1"/>
  <c r="K1333" i="1"/>
  <c r="J1333" i="1"/>
  <c r="K1332" i="1"/>
  <c r="J1332" i="1"/>
  <c r="K1331" i="1"/>
  <c r="J1331" i="1"/>
  <c r="K1330" i="1"/>
  <c r="J1330" i="1"/>
  <c r="K1329" i="1"/>
  <c r="J1329" i="1"/>
  <c r="K1328" i="1"/>
  <c r="J1328" i="1"/>
  <c r="K1327" i="1"/>
  <c r="J1327" i="1"/>
  <c r="K1326" i="1"/>
  <c r="J1326" i="1"/>
  <c r="K1325" i="1"/>
  <c r="J1325" i="1"/>
  <c r="K1324" i="1"/>
  <c r="J1324" i="1"/>
  <c r="K1323" i="1"/>
  <c r="J1323" i="1"/>
  <c r="K1322" i="1"/>
  <c r="J1322" i="1"/>
  <c r="K1321" i="1"/>
  <c r="J1321" i="1"/>
  <c r="K1320" i="1"/>
  <c r="J1320" i="1"/>
  <c r="K1319" i="1"/>
  <c r="J1319" i="1"/>
  <c r="K1318" i="1"/>
  <c r="J1318" i="1"/>
  <c r="K1317" i="1"/>
  <c r="J1317" i="1"/>
  <c r="K1316" i="1"/>
  <c r="J1316" i="1"/>
  <c r="K1315" i="1"/>
  <c r="J1315" i="1"/>
  <c r="K1314" i="1"/>
  <c r="J1314" i="1"/>
  <c r="K1313" i="1"/>
  <c r="J1313" i="1"/>
  <c r="K1312" i="1"/>
  <c r="J1312" i="1"/>
  <c r="K1311" i="1"/>
  <c r="J1311" i="1"/>
  <c r="K1310" i="1"/>
  <c r="J1310" i="1"/>
  <c r="K1309" i="1"/>
  <c r="J1309" i="1"/>
  <c r="K1308" i="1"/>
  <c r="J1308" i="1"/>
  <c r="K1307" i="1"/>
  <c r="J1307" i="1"/>
  <c r="K1306" i="1"/>
  <c r="J1306" i="1"/>
  <c r="K1305" i="1"/>
  <c r="J1305" i="1"/>
  <c r="K1304" i="1"/>
  <c r="J1304" i="1"/>
  <c r="K1303" i="1"/>
  <c r="J1303" i="1"/>
  <c r="K1302" i="1"/>
  <c r="J1302" i="1"/>
  <c r="K1301" i="1"/>
  <c r="J1301" i="1"/>
  <c r="K1300" i="1"/>
  <c r="J1300" i="1"/>
  <c r="K1299" i="1"/>
  <c r="J1299" i="1"/>
  <c r="K1298" i="1"/>
  <c r="J1298" i="1"/>
  <c r="K1297" i="1"/>
  <c r="J1297" i="1"/>
  <c r="K1296" i="1"/>
  <c r="J1296" i="1"/>
  <c r="K1295" i="1"/>
  <c r="J1295" i="1"/>
  <c r="K1294" i="1"/>
  <c r="J1294" i="1"/>
  <c r="K1293" i="1"/>
  <c r="J1293" i="1"/>
  <c r="K1292" i="1"/>
  <c r="J1292" i="1"/>
  <c r="K1291" i="1"/>
  <c r="J1291" i="1"/>
  <c r="K1290" i="1"/>
  <c r="J1290" i="1"/>
  <c r="K1289" i="1"/>
  <c r="J1289" i="1"/>
  <c r="K1288" i="1"/>
  <c r="J1288" i="1"/>
  <c r="K1287" i="1"/>
  <c r="J1287" i="1"/>
  <c r="K1286" i="1"/>
  <c r="J1286" i="1"/>
  <c r="K1285" i="1"/>
  <c r="J1285" i="1"/>
  <c r="K1284" i="1"/>
  <c r="J1284" i="1"/>
  <c r="K1283" i="1"/>
  <c r="J1283" i="1"/>
  <c r="K1282" i="1"/>
  <c r="J1282" i="1"/>
  <c r="K1281" i="1"/>
  <c r="J1281" i="1"/>
  <c r="K1280" i="1"/>
  <c r="J1280" i="1"/>
  <c r="K1279" i="1"/>
  <c r="J1279" i="1"/>
  <c r="K1278" i="1"/>
  <c r="J1278" i="1"/>
  <c r="K1277" i="1"/>
  <c r="J1277" i="1"/>
  <c r="K1276" i="1"/>
  <c r="J1276" i="1"/>
  <c r="K1275" i="1"/>
  <c r="J1275" i="1"/>
  <c r="K1274" i="1"/>
  <c r="J1274" i="1"/>
  <c r="K1273" i="1"/>
  <c r="J1273" i="1"/>
  <c r="K1272" i="1"/>
  <c r="J1272" i="1"/>
  <c r="K1271" i="1"/>
  <c r="J1271" i="1"/>
  <c r="K1270" i="1"/>
  <c r="J1270" i="1"/>
  <c r="K1269" i="1"/>
  <c r="J1269" i="1"/>
  <c r="K1268" i="1"/>
  <c r="J1268" i="1"/>
  <c r="K1267" i="1"/>
  <c r="J1267" i="1"/>
  <c r="K1266" i="1"/>
  <c r="J1266" i="1"/>
  <c r="K1265" i="1"/>
  <c r="J1265" i="1"/>
  <c r="K1264" i="1"/>
  <c r="J1264" i="1"/>
  <c r="K1263" i="1"/>
  <c r="J1263" i="1"/>
  <c r="K1262" i="1"/>
  <c r="J1262" i="1"/>
  <c r="K1261" i="1"/>
  <c r="J1261" i="1"/>
  <c r="K1260" i="1"/>
  <c r="J1260" i="1"/>
  <c r="K1259" i="1"/>
  <c r="J1259" i="1"/>
  <c r="K1258" i="1"/>
  <c r="J1258" i="1"/>
  <c r="K1257" i="1"/>
  <c r="J1257" i="1"/>
  <c r="K1256" i="1"/>
  <c r="J1256" i="1"/>
  <c r="K1255" i="1"/>
  <c r="J1255" i="1"/>
  <c r="K1254" i="1"/>
  <c r="J1254" i="1"/>
  <c r="K1253" i="1"/>
  <c r="J1253" i="1"/>
  <c r="K1252" i="1"/>
  <c r="J1252" i="1"/>
  <c r="K1251" i="1"/>
  <c r="J1251" i="1"/>
  <c r="K1250" i="1"/>
  <c r="J1250" i="1"/>
  <c r="K1249" i="1"/>
  <c r="J1249" i="1"/>
  <c r="K1248" i="1"/>
  <c r="J1248" i="1"/>
  <c r="K1247" i="1"/>
  <c r="J1247" i="1"/>
  <c r="K1246" i="1"/>
  <c r="J1246" i="1"/>
  <c r="K1245" i="1"/>
  <c r="J1245" i="1"/>
  <c r="K1244" i="1"/>
  <c r="J1244" i="1"/>
  <c r="K1243" i="1"/>
  <c r="J1243" i="1"/>
  <c r="K1242" i="1"/>
  <c r="J1242" i="1"/>
  <c r="K1241" i="1"/>
  <c r="J1241" i="1"/>
  <c r="K1240" i="1"/>
  <c r="J1240" i="1"/>
  <c r="K1239" i="1"/>
  <c r="J1239" i="1"/>
  <c r="K1238" i="1"/>
  <c r="J1238" i="1"/>
  <c r="K1237" i="1"/>
  <c r="J1237" i="1"/>
  <c r="K1236" i="1"/>
  <c r="J1236" i="1"/>
  <c r="K1235" i="1"/>
  <c r="J1235" i="1"/>
  <c r="K1234" i="1"/>
  <c r="J1234" i="1"/>
  <c r="K1233" i="1"/>
  <c r="J1233" i="1"/>
  <c r="K1232" i="1"/>
  <c r="J1232" i="1"/>
  <c r="K1231" i="1"/>
  <c r="J1231" i="1"/>
  <c r="K1230" i="1"/>
  <c r="J1230" i="1"/>
  <c r="K1229" i="1"/>
  <c r="J1229" i="1"/>
  <c r="K1228" i="1"/>
  <c r="J1228" i="1"/>
  <c r="K1227" i="1"/>
  <c r="J1227" i="1"/>
  <c r="K1226" i="1"/>
  <c r="J1226" i="1"/>
  <c r="K1225" i="1"/>
  <c r="J1225" i="1"/>
  <c r="K1224" i="1"/>
  <c r="J1224" i="1"/>
  <c r="K1223" i="1"/>
  <c r="J1223" i="1"/>
  <c r="K1222" i="1"/>
  <c r="J1222" i="1"/>
  <c r="K1221" i="1"/>
  <c r="J1221" i="1"/>
  <c r="K1220" i="1"/>
  <c r="J1220" i="1"/>
  <c r="K1219" i="1"/>
  <c r="J1219" i="1"/>
  <c r="K1218" i="1"/>
  <c r="J1218" i="1"/>
  <c r="K1217" i="1"/>
  <c r="J1217" i="1"/>
  <c r="K1216" i="1"/>
  <c r="J1216" i="1"/>
  <c r="K1215" i="1"/>
  <c r="J1215" i="1"/>
  <c r="K1214" i="1"/>
  <c r="J1214" i="1"/>
  <c r="K1213" i="1"/>
  <c r="J1213" i="1"/>
  <c r="K1212" i="1"/>
  <c r="J1212" i="1"/>
  <c r="K1211" i="1"/>
  <c r="J1211" i="1"/>
  <c r="K1210" i="1"/>
  <c r="J1210" i="1"/>
  <c r="K1209" i="1"/>
  <c r="J1209" i="1"/>
  <c r="K1208" i="1"/>
  <c r="J1208" i="1"/>
  <c r="K1207" i="1"/>
  <c r="J1207" i="1"/>
  <c r="K1206" i="1"/>
  <c r="J1206" i="1"/>
  <c r="K1205" i="1"/>
  <c r="J1205" i="1"/>
  <c r="K1204" i="1"/>
  <c r="J1204" i="1"/>
  <c r="K1203" i="1"/>
  <c r="J1203" i="1"/>
  <c r="K1202" i="1"/>
  <c r="J1202" i="1"/>
  <c r="K1201" i="1"/>
  <c r="J1201" i="1"/>
  <c r="K1200" i="1"/>
  <c r="J1200" i="1"/>
  <c r="K1199" i="1"/>
  <c r="J1199" i="1"/>
  <c r="K1198" i="1"/>
  <c r="J1198" i="1"/>
  <c r="K1197" i="1"/>
  <c r="J1197" i="1"/>
  <c r="K1196" i="1"/>
  <c r="J1196" i="1"/>
  <c r="K1195" i="1"/>
  <c r="J1195" i="1"/>
  <c r="K1194" i="1"/>
  <c r="J1194" i="1"/>
  <c r="K1193" i="1"/>
  <c r="J1193" i="1"/>
  <c r="K1192" i="1"/>
  <c r="J1192" i="1"/>
  <c r="K1191" i="1"/>
  <c r="J1191" i="1"/>
  <c r="K1190" i="1"/>
  <c r="J1190" i="1"/>
  <c r="K1189" i="1"/>
  <c r="J1189" i="1"/>
  <c r="K1188" i="1"/>
  <c r="J1188" i="1"/>
  <c r="K1187" i="1"/>
  <c r="J1187" i="1"/>
  <c r="K1186" i="1"/>
  <c r="J1186" i="1"/>
  <c r="K1185" i="1"/>
  <c r="J1185" i="1"/>
  <c r="K1184" i="1"/>
  <c r="J1184" i="1"/>
  <c r="K1183" i="1"/>
  <c r="J1183" i="1"/>
  <c r="K1182" i="1"/>
  <c r="J1182" i="1"/>
  <c r="K1181" i="1"/>
  <c r="J1181" i="1"/>
  <c r="K1180" i="1"/>
  <c r="J1180" i="1"/>
  <c r="K1179" i="1"/>
  <c r="J1179" i="1"/>
  <c r="K1178" i="1"/>
  <c r="J1178" i="1"/>
  <c r="K1177" i="1"/>
  <c r="J1177" i="1"/>
  <c r="K1176" i="1"/>
  <c r="J1176" i="1"/>
  <c r="K1175" i="1"/>
  <c r="J1175" i="1"/>
  <c r="K1174" i="1"/>
  <c r="J1174" i="1"/>
  <c r="K1173" i="1"/>
  <c r="J1173" i="1"/>
  <c r="K1172" i="1"/>
  <c r="J1172" i="1"/>
  <c r="K1171" i="1"/>
  <c r="J1171" i="1"/>
  <c r="K1170" i="1"/>
  <c r="J1170" i="1"/>
  <c r="K1169" i="1"/>
  <c r="J1169" i="1"/>
  <c r="K1168" i="1"/>
  <c r="J1168" i="1"/>
  <c r="K1167" i="1"/>
  <c r="J1167" i="1"/>
  <c r="K1166" i="1"/>
  <c r="J1166" i="1"/>
  <c r="K1165" i="1"/>
  <c r="J1165" i="1"/>
  <c r="K1164" i="1"/>
  <c r="J1164" i="1"/>
  <c r="K1163" i="1"/>
  <c r="J1163" i="1"/>
  <c r="K1162" i="1"/>
  <c r="J1162" i="1"/>
  <c r="K1161" i="1"/>
  <c r="J1161" i="1"/>
  <c r="K1160" i="1"/>
  <c r="J1160" i="1"/>
  <c r="K1159" i="1"/>
  <c r="J1159" i="1"/>
  <c r="K1158" i="1"/>
  <c r="J1158" i="1"/>
  <c r="K1157" i="1"/>
  <c r="J1157" i="1"/>
  <c r="K1156" i="1"/>
  <c r="J1156" i="1"/>
  <c r="K1155" i="1"/>
  <c r="J1155" i="1"/>
  <c r="K1154" i="1"/>
  <c r="J1154" i="1"/>
  <c r="K1153" i="1"/>
  <c r="J1153" i="1"/>
  <c r="K1152" i="1"/>
  <c r="J1152" i="1"/>
  <c r="K1151" i="1"/>
  <c r="J1151" i="1"/>
  <c r="K1150" i="1"/>
  <c r="J1150" i="1"/>
  <c r="K1149" i="1"/>
  <c r="J1149" i="1"/>
  <c r="K1148" i="1"/>
  <c r="J1148" i="1"/>
  <c r="K1147" i="1"/>
  <c r="J1147" i="1"/>
  <c r="K1146" i="1"/>
  <c r="J1146" i="1"/>
  <c r="K1145" i="1"/>
  <c r="J1145" i="1"/>
  <c r="K1144" i="1"/>
  <c r="J1144" i="1"/>
  <c r="K1143" i="1"/>
  <c r="J1143" i="1"/>
  <c r="K1142" i="1"/>
  <c r="J1142" i="1"/>
  <c r="K1141" i="1"/>
  <c r="J1141" i="1"/>
  <c r="K1140" i="1"/>
  <c r="J1140" i="1"/>
  <c r="K1139" i="1"/>
  <c r="J1139" i="1"/>
  <c r="K1138" i="1"/>
  <c r="J1138" i="1"/>
  <c r="K1137" i="1"/>
  <c r="J1137" i="1"/>
  <c r="K1136" i="1"/>
  <c r="J1136" i="1"/>
  <c r="K1135" i="1"/>
  <c r="J1135" i="1"/>
  <c r="K1134" i="1"/>
  <c r="J1134" i="1"/>
  <c r="K1133" i="1"/>
  <c r="J1133" i="1"/>
  <c r="K1132" i="1"/>
  <c r="J1132" i="1"/>
  <c r="K1131" i="1"/>
  <c r="J1131" i="1"/>
  <c r="K1130" i="1"/>
  <c r="J1130" i="1"/>
  <c r="K1129" i="1"/>
  <c r="J1129" i="1"/>
  <c r="K1128" i="1"/>
  <c r="J1128" i="1"/>
  <c r="K1127" i="1"/>
  <c r="J1127" i="1"/>
  <c r="K1126" i="1"/>
  <c r="J1126" i="1"/>
  <c r="K1125" i="1"/>
  <c r="J1125" i="1"/>
  <c r="K1124" i="1"/>
  <c r="J1124" i="1"/>
  <c r="K1123" i="1"/>
  <c r="J1123" i="1"/>
  <c r="K1122" i="1"/>
  <c r="J1122" i="1"/>
  <c r="K1121" i="1"/>
  <c r="J1121" i="1"/>
  <c r="K1120" i="1"/>
  <c r="J1120" i="1"/>
  <c r="K1119" i="1"/>
  <c r="J1119" i="1"/>
  <c r="K1118" i="1"/>
  <c r="J1118" i="1"/>
  <c r="K1117" i="1"/>
  <c r="J1117" i="1"/>
  <c r="K1116" i="1"/>
  <c r="J1116" i="1"/>
  <c r="K1115" i="1"/>
  <c r="J1115" i="1"/>
  <c r="K1114" i="1"/>
  <c r="J1114" i="1"/>
  <c r="K1113" i="1"/>
  <c r="J1113" i="1"/>
  <c r="K1112" i="1"/>
  <c r="J1112" i="1"/>
  <c r="K1111" i="1"/>
  <c r="J1111" i="1"/>
  <c r="K1110" i="1"/>
  <c r="J1110" i="1"/>
  <c r="K1109" i="1"/>
  <c r="J1109" i="1"/>
  <c r="K1108" i="1"/>
  <c r="J1108" i="1"/>
  <c r="K1107" i="1"/>
  <c r="J1107" i="1"/>
  <c r="K1106" i="1"/>
  <c r="J1106" i="1"/>
  <c r="K1105" i="1"/>
  <c r="J1105" i="1"/>
  <c r="K1104" i="1"/>
  <c r="J1104" i="1"/>
  <c r="K1103" i="1"/>
  <c r="J1103" i="1"/>
  <c r="K1102" i="1"/>
  <c r="J1102" i="1"/>
  <c r="K1101" i="1"/>
  <c r="J1101" i="1"/>
  <c r="K1100" i="1"/>
  <c r="J1100" i="1"/>
  <c r="K1099" i="1"/>
  <c r="J1099" i="1"/>
  <c r="K1098" i="1"/>
  <c r="J1098" i="1"/>
  <c r="K1097" i="1"/>
  <c r="J1097" i="1"/>
  <c r="K1096" i="1"/>
  <c r="J1096" i="1"/>
  <c r="K1095" i="1"/>
  <c r="J1095" i="1"/>
  <c r="K1094" i="1"/>
  <c r="J1094" i="1"/>
  <c r="K1093" i="1"/>
  <c r="J1093" i="1"/>
  <c r="K1092" i="1"/>
  <c r="J1092" i="1"/>
  <c r="K1091" i="1"/>
  <c r="J1091" i="1"/>
  <c r="K1090" i="1"/>
  <c r="J1090" i="1"/>
  <c r="K1089" i="1"/>
  <c r="J1089" i="1"/>
  <c r="K1088" i="1"/>
  <c r="J1088" i="1"/>
  <c r="K1087" i="1"/>
  <c r="J1087" i="1"/>
  <c r="K1086" i="1"/>
  <c r="J1086" i="1"/>
  <c r="K1085" i="1"/>
  <c r="J1085" i="1"/>
  <c r="K1084" i="1"/>
  <c r="J1084" i="1"/>
  <c r="K1083" i="1"/>
  <c r="J1083" i="1"/>
  <c r="K1082" i="1"/>
  <c r="J1082" i="1"/>
  <c r="K1081" i="1"/>
  <c r="J1081" i="1"/>
  <c r="K1080" i="1"/>
  <c r="J1080" i="1"/>
  <c r="K1079" i="1"/>
  <c r="J1079" i="1"/>
  <c r="K1078" i="1"/>
  <c r="J1078" i="1"/>
  <c r="K1077" i="1"/>
  <c r="J1077" i="1"/>
  <c r="K1076" i="1"/>
  <c r="J1076" i="1"/>
  <c r="K1075" i="1"/>
  <c r="J1075" i="1"/>
  <c r="K1074" i="1"/>
  <c r="J1074" i="1"/>
  <c r="K1073" i="1"/>
  <c r="J1073" i="1"/>
  <c r="K1072" i="1"/>
  <c r="J1072" i="1"/>
  <c r="K1071" i="1"/>
  <c r="J1071" i="1"/>
  <c r="K1070" i="1"/>
  <c r="J1070" i="1"/>
  <c r="K1069" i="1"/>
  <c r="J1069" i="1"/>
  <c r="K1068" i="1"/>
  <c r="J1068" i="1"/>
  <c r="K1067" i="1"/>
  <c r="J1067" i="1"/>
  <c r="K1066" i="1"/>
  <c r="J1066" i="1"/>
  <c r="K1065" i="1"/>
  <c r="J1065" i="1"/>
  <c r="K1064" i="1"/>
  <c r="J1064" i="1"/>
  <c r="K1063" i="1"/>
  <c r="J1063" i="1"/>
  <c r="K1062" i="1"/>
  <c r="J1062" i="1"/>
  <c r="K1061" i="1"/>
  <c r="J1061" i="1"/>
  <c r="K1060" i="1"/>
  <c r="J1060" i="1"/>
  <c r="K1059" i="1"/>
  <c r="J1059" i="1"/>
  <c r="K1058" i="1"/>
  <c r="J1058" i="1"/>
  <c r="K1057" i="1"/>
  <c r="J1057" i="1"/>
  <c r="K1056" i="1"/>
  <c r="J1056" i="1"/>
  <c r="K1055" i="1"/>
  <c r="J1055" i="1"/>
  <c r="K1054" i="1"/>
  <c r="J1054" i="1"/>
  <c r="K1053" i="1"/>
  <c r="J1053" i="1"/>
  <c r="K1052" i="1"/>
  <c r="J1052" i="1"/>
  <c r="K1051" i="1"/>
  <c r="J1051" i="1"/>
  <c r="K1050" i="1"/>
  <c r="J1050" i="1"/>
  <c r="K1049" i="1"/>
  <c r="J1049" i="1"/>
  <c r="K1048" i="1"/>
  <c r="J1048" i="1"/>
  <c r="K1047" i="1"/>
  <c r="J1047" i="1"/>
  <c r="K1046" i="1"/>
  <c r="J1046" i="1"/>
  <c r="K1045" i="1"/>
  <c r="J1045" i="1"/>
  <c r="K1044" i="1"/>
  <c r="J1044" i="1"/>
  <c r="K1043" i="1"/>
  <c r="J1043" i="1"/>
  <c r="K1042" i="1"/>
  <c r="J1042" i="1"/>
  <c r="K1041" i="1"/>
  <c r="J1041" i="1"/>
  <c r="K1040" i="1"/>
  <c r="J1040" i="1"/>
  <c r="K1039" i="1"/>
  <c r="J1039" i="1"/>
  <c r="K1038" i="1"/>
  <c r="J1038" i="1"/>
  <c r="K1037" i="1"/>
  <c r="J1037" i="1"/>
  <c r="K1036" i="1"/>
  <c r="J1036" i="1"/>
  <c r="K1035" i="1"/>
  <c r="J1035" i="1"/>
  <c r="K1034" i="1"/>
  <c r="J1034" i="1"/>
  <c r="K1033" i="1"/>
  <c r="J1033" i="1"/>
  <c r="K1032" i="1"/>
  <c r="J1032" i="1"/>
  <c r="K1031" i="1"/>
  <c r="J1031" i="1"/>
  <c r="K1030" i="1"/>
  <c r="J1030" i="1"/>
  <c r="K1029" i="1"/>
  <c r="J1029" i="1"/>
  <c r="K1028" i="1"/>
  <c r="J1028" i="1"/>
  <c r="K1027" i="1"/>
  <c r="J1027" i="1"/>
  <c r="K1026" i="1"/>
  <c r="J1026" i="1"/>
  <c r="K1025" i="1"/>
  <c r="J1025" i="1"/>
  <c r="K1024" i="1"/>
  <c r="J1024" i="1"/>
  <c r="K1023" i="1"/>
  <c r="J1023" i="1"/>
  <c r="K1022" i="1"/>
  <c r="J1022" i="1"/>
  <c r="K1021" i="1"/>
  <c r="J1021" i="1"/>
  <c r="K1020" i="1"/>
  <c r="J1020" i="1"/>
  <c r="K1019" i="1"/>
  <c r="J1019" i="1"/>
  <c r="K1018" i="1"/>
  <c r="J1018" i="1"/>
  <c r="K1017" i="1"/>
  <c r="J1017" i="1"/>
  <c r="K1016" i="1"/>
  <c r="J1016" i="1"/>
  <c r="K1015" i="1"/>
  <c r="J1015" i="1"/>
  <c r="K1014" i="1"/>
  <c r="J1014" i="1"/>
  <c r="K1013" i="1"/>
  <c r="J1013" i="1"/>
  <c r="K1012" i="1"/>
  <c r="J1012" i="1"/>
  <c r="K1011" i="1"/>
  <c r="J1011" i="1"/>
  <c r="K1010" i="1"/>
  <c r="J1010" i="1"/>
  <c r="K1009" i="1"/>
  <c r="J1009" i="1"/>
  <c r="K1008" i="1"/>
  <c r="J1008" i="1"/>
  <c r="K1007" i="1"/>
  <c r="J1007" i="1"/>
  <c r="K1006" i="1"/>
  <c r="J1006" i="1"/>
  <c r="K1005" i="1"/>
  <c r="J1005" i="1"/>
  <c r="K1004" i="1"/>
  <c r="J1004" i="1"/>
  <c r="K1003" i="1"/>
  <c r="J1003" i="1"/>
  <c r="K1002" i="1"/>
  <c r="J1002" i="1"/>
  <c r="K1001" i="1"/>
  <c r="J1001" i="1"/>
  <c r="K1000" i="1"/>
  <c r="J1000" i="1"/>
  <c r="K999" i="1"/>
  <c r="J999" i="1"/>
  <c r="K998" i="1"/>
  <c r="J998" i="1"/>
  <c r="K997" i="1"/>
  <c r="J997" i="1"/>
  <c r="K996" i="1"/>
  <c r="J996" i="1"/>
  <c r="K995" i="1"/>
  <c r="J995" i="1"/>
  <c r="K994" i="1"/>
  <c r="J994" i="1"/>
  <c r="K993" i="1"/>
  <c r="J993" i="1"/>
  <c r="K992" i="1"/>
  <c r="J992" i="1"/>
  <c r="K991" i="1"/>
  <c r="J991" i="1"/>
  <c r="K990" i="1"/>
  <c r="J990" i="1"/>
  <c r="K989" i="1"/>
  <c r="J989" i="1"/>
  <c r="K988" i="1"/>
  <c r="J988" i="1"/>
  <c r="K987" i="1"/>
  <c r="J987" i="1"/>
  <c r="K986" i="1"/>
  <c r="J986" i="1"/>
  <c r="K985" i="1"/>
  <c r="J985" i="1"/>
  <c r="K984" i="1"/>
  <c r="J984" i="1"/>
  <c r="K983" i="1"/>
  <c r="J983" i="1"/>
  <c r="K982" i="1"/>
  <c r="J982" i="1"/>
  <c r="K981" i="1"/>
  <c r="J981" i="1"/>
  <c r="K980" i="1"/>
  <c r="J980" i="1"/>
  <c r="K979" i="1"/>
  <c r="J979" i="1"/>
  <c r="K978" i="1"/>
  <c r="J978" i="1"/>
  <c r="K977" i="1"/>
  <c r="J977" i="1"/>
  <c r="K976" i="1"/>
  <c r="J976" i="1"/>
  <c r="K975" i="1"/>
  <c r="J975" i="1"/>
  <c r="K974" i="1"/>
  <c r="J974" i="1"/>
  <c r="K973" i="1"/>
  <c r="J973" i="1"/>
  <c r="K972" i="1"/>
  <c r="J972" i="1"/>
  <c r="K971" i="1"/>
  <c r="J971" i="1"/>
  <c r="K970" i="1"/>
  <c r="J970" i="1"/>
  <c r="K969" i="1"/>
  <c r="J969" i="1"/>
  <c r="K968" i="1"/>
  <c r="J968" i="1"/>
  <c r="K967" i="1"/>
  <c r="J967" i="1"/>
  <c r="K966" i="1"/>
  <c r="J966" i="1"/>
  <c r="K965" i="1"/>
  <c r="J965" i="1"/>
  <c r="K964" i="1"/>
  <c r="J964" i="1"/>
  <c r="K963" i="1"/>
  <c r="J963" i="1"/>
  <c r="K962" i="1"/>
  <c r="J962" i="1"/>
  <c r="K961" i="1"/>
  <c r="J961" i="1"/>
  <c r="K960" i="1"/>
  <c r="J960" i="1"/>
  <c r="K959" i="1"/>
  <c r="J959" i="1"/>
  <c r="K958" i="1"/>
  <c r="J958" i="1"/>
  <c r="K957" i="1"/>
  <c r="J957" i="1"/>
  <c r="K956" i="1"/>
  <c r="J956" i="1"/>
  <c r="K955" i="1"/>
  <c r="J955" i="1"/>
  <c r="K954" i="1"/>
  <c r="J954" i="1"/>
  <c r="K953" i="1"/>
  <c r="J953" i="1"/>
  <c r="K952" i="1"/>
  <c r="J952" i="1"/>
  <c r="K951" i="1"/>
  <c r="J951" i="1"/>
  <c r="K950" i="1"/>
  <c r="J950" i="1"/>
  <c r="K949" i="1"/>
  <c r="J949" i="1"/>
  <c r="K948" i="1"/>
  <c r="J948" i="1"/>
  <c r="K947" i="1"/>
  <c r="J947" i="1"/>
  <c r="K946" i="1"/>
  <c r="J946" i="1"/>
  <c r="K945" i="1"/>
  <c r="J945" i="1"/>
  <c r="K944" i="1"/>
  <c r="J944" i="1"/>
  <c r="K943" i="1"/>
  <c r="J943" i="1"/>
  <c r="K942" i="1"/>
  <c r="J942" i="1"/>
  <c r="K941" i="1"/>
  <c r="J941" i="1"/>
  <c r="K940" i="1"/>
  <c r="J940" i="1"/>
  <c r="K939" i="1"/>
  <c r="J939" i="1"/>
  <c r="K938" i="1"/>
  <c r="J938" i="1"/>
  <c r="K937" i="1"/>
  <c r="J937" i="1"/>
  <c r="K936" i="1"/>
  <c r="J936" i="1"/>
  <c r="K935" i="1"/>
  <c r="J935" i="1"/>
  <c r="K934" i="1"/>
  <c r="J934" i="1"/>
  <c r="K933" i="1"/>
  <c r="J933" i="1"/>
  <c r="K932" i="1"/>
  <c r="J932" i="1"/>
  <c r="K931" i="1"/>
  <c r="J931" i="1"/>
  <c r="K930" i="1"/>
  <c r="J930" i="1"/>
  <c r="K929" i="1"/>
  <c r="J929" i="1"/>
  <c r="K928" i="1"/>
  <c r="J928" i="1"/>
  <c r="K927" i="1"/>
  <c r="J927" i="1"/>
  <c r="K926" i="1"/>
  <c r="J926" i="1"/>
  <c r="K925" i="1"/>
  <c r="J925" i="1"/>
  <c r="K924" i="1"/>
  <c r="J924" i="1"/>
  <c r="K923" i="1"/>
  <c r="J923" i="1"/>
  <c r="K922" i="1"/>
  <c r="J922" i="1"/>
  <c r="K921" i="1"/>
  <c r="J921" i="1"/>
  <c r="K920" i="1"/>
  <c r="J920" i="1"/>
  <c r="K919" i="1"/>
  <c r="J919" i="1"/>
  <c r="K918" i="1"/>
  <c r="J918" i="1"/>
  <c r="K917" i="1"/>
  <c r="J917" i="1"/>
  <c r="K916" i="1"/>
  <c r="J916" i="1"/>
  <c r="K915" i="1"/>
  <c r="J915" i="1"/>
  <c r="K914" i="1"/>
  <c r="J914" i="1"/>
  <c r="K913" i="1"/>
  <c r="J913" i="1"/>
  <c r="K912" i="1"/>
  <c r="J912" i="1"/>
  <c r="K911" i="1"/>
  <c r="J911" i="1"/>
  <c r="K910" i="1"/>
  <c r="J910" i="1"/>
  <c r="K909" i="1"/>
  <c r="J909" i="1"/>
  <c r="K908" i="1"/>
  <c r="J908" i="1"/>
  <c r="K907" i="1"/>
  <c r="J907" i="1"/>
  <c r="K906" i="1"/>
  <c r="J906" i="1"/>
  <c r="K905" i="1"/>
  <c r="J905" i="1"/>
  <c r="K904" i="1"/>
  <c r="J904" i="1"/>
  <c r="K903" i="1"/>
  <c r="J903" i="1"/>
  <c r="K902" i="1"/>
  <c r="J902" i="1"/>
  <c r="K901" i="1"/>
  <c r="J901" i="1"/>
  <c r="K900" i="1"/>
  <c r="J900" i="1"/>
  <c r="K899" i="1"/>
  <c r="J899" i="1"/>
  <c r="K898" i="1"/>
  <c r="J898" i="1"/>
  <c r="K897" i="1"/>
  <c r="J897" i="1"/>
  <c r="K896" i="1"/>
  <c r="J896" i="1"/>
  <c r="K895" i="1"/>
  <c r="J895" i="1"/>
  <c r="K894" i="1"/>
  <c r="J894" i="1"/>
  <c r="K893" i="1"/>
  <c r="J893" i="1"/>
  <c r="K892" i="1"/>
  <c r="J892" i="1"/>
  <c r="K891" i="1"/>
  <c r="J891" i="1"/>
  <c r="K890" i="1"/>
  <c r="J890" i="1"/>
  <c r="K889" i="1"/>
  <c r="J889" i="1"/>
  <c r="K888" i="1"/>
  <c r="J888" i="1"/>
  <c r="K887" i="1"/>
  <c r="J887" i="1"/>
  <c r="K886" i="1"/>
  <c r="J886" i="1"/>
  <c r="K885" i="1"/>
  <c r="J885" i="1"/>
  <c r="K884" i="1"/>
  <c r="J884" i="1"/>
  <c r="K883" i="1"/>
  <c r="J883" i="1"/>
  <c r="K882" i="1"/>
  <c r="J882" i="1"/>
  <c r="K881" i="1"/>
  <c r="J881" i="1"/>
  <c r="K880" i="1"/>
  <c r="J880" i="1"/>
  <c r="K879" i="1"/>
  <c r="J879" i="1"/>
  <c r="K878" i="1"/>
  <c r="J878" i="1"/>
  <c r="K877" i="1"/>
  <c r="J877" i="1"/>
  <c r="K876" i="1"/>
  <c r="J876" i="1"/>
  <c r="K875" i="1"/>
  <c r="J875" i="1"/>
  <c r="K874" i="1"/>
  <c r="J874" i="1"/>
  <c r="K873" i="1"/>
  <c r="J873" i="1"/>
  <c r="K872" i="1"/>
  <c r="J872" i="1"/>
  <c r="K871" i="1"/>
  <c r="J871" i="1"/>
  <c r="K870" i="1"/>
  <c r="J870" i="1"/>
  <c r="K869" i="1"/>
  <c r="J869" i="1"/>
  <c r="K868" i="1"/>
  <c r="J868" i="1"/>
  <c r="K867" i="1"/>
  <c r="J867" i="1"/>
  <c r="K866" i="1"/>
  <c r="J866" i="1"/>
  <c r="K865" i="1"/>
  <c r="J865" i="1"/>
  <c r="K864" i="1"/>
  <c r="J864" i="1"/>
  <c r="K863" i="1"/>
  <c r="J863" i="1"/>
  <c r="K862" i="1"/>
  <c r="J862" i="1"/>
  <c r="K861" i="1"/>
  <c r="J861" i="1"/>
  <c r="K860" i="1"/>
  <c r="J860" i="1"/>
  <c r="K859" i="1"/>
  <c r="J859" i="1"/>
  <c r="K858" i="1"/>
  <c r="J858" i="1"/>
  <c r="K857" i="1"/>
  <c r="J857" i="1"/>
  <c r="K856" i="1"/>
  <c r="J856" i="1"/>
  <c r="K855" i="1"/>
  <c r="J855" i="1"/>
  <c r="K854" i="1"/>
  <c r="J854" i="1"/>
  <c r="K853" i="1"/>
  <c r="J853" i="1"/>
  <c r="K852" i="1"/>
  <c r="J852" i="1"/>
  <c r="K851" i="1"/>
  <c r="J851" i="1"/>
  <c r="K850" i="1"/>
  <c r="J850" i="1"/>
  <c r="K849" i="1"/>
  <c r="J849" i="1"/>
  <c r="K848" i="1"/>
  <c r="J848" i="1"/>
  <c r="K847" i="1"/>
  <c r="J847" i="1"/>
  <c r="K846" i="1"/>
  <c r="J846" i="1"/>
  <c r="K845" i="1"/>
  <c r="J845" i="1"/>
  <c r="K844" i="1"/>
  <c r="J844" i="1"/>
  <c r="K843" i="1"/>
  <c r="J843" i="1"/>
  <c r="K842" i="1"/>
  <c r="J842" i="1"/>
  <c r="K841" i="1"/>
  <c r="J841" i="1"/>
  <c r="K840" i="1"/>
  <c r="J840" i="1"/>
  <c r="K839" i="1"/>
  <c r="J839" i="1"/>
  <c r="K838" i="1"/>
  <c r="J838" i="1"/>
  <c r="K837" i="1"/>
  <c r="J837" i="1"/>
  <c r="K836" i="1"/>
  <c r="J836" i="1"/>
  <c r="K835" i="1"/>
  <c r="J835" i="1"/>
  <c r="K834" i="1"/>
  <c r="J834" i="1"/>
  <c r="K833" i="1"/>
  <c r="J833" i="1"/>
  <c r="K832" i="1"/>
  <c r="J832" i="1"/>
  <c r="K831" i="1"/>
  <c r="J831" i="1"/>
  <c r="K830" i="1"/>
  <c r="J830" i="1"/>
  <c r="K829" i="1"/>
  <c r="J829" i="1"/>
  <c r="K828" i="1"/>
  <c r="J828" i="1"/>
  <c r="K827" i="1"/>
  <c r="J827" i="1"/>
  <c r="K826" i="1"/>
  <c r="J826" i="1"/>
  <c r="K825" i="1"/>
  <c r="J825" i="1"/>
  <c r="K824" i="1"/>
  <c r="J824" i="1"/>
  <c r="K823" i="1"/>
  <c r="J823" i="1"/>
  <c r="K822" i="1"/>
  <c r="J822" i="1"/>
  <c r="K821" i="1"/>
  <c r="J821" i="1"/>
  <c r="K820" i="1"/>
  <c r="J820" i="1"/>
  <c r="K819" i="1"/>
  <c r="J819" i="1"/>
  <c r="K818" i="1"/>
  <c r="J818" i="1"/>
  <c r="K817" i="1"/>
  <c r="J817" i="1"/>
  <c r="K816" i="1"/>
  <c r="J816" i="1"/>
  <c r="K815" i="1"/>
  <c r="J815" i="1"/>
  <c r="K814" i="1"/>
  <c r="J814" i="1"/>
  <c r="K813" i="1"/>
  <c r="J813" i="1"/>
  <c r="K812" i="1"/>
  <c r="J812" i="1"/>
  <c r="K811" i="1"/>
  <c r="J811" i="1"/>
  <c r="K810" i="1"/>
  <c r="J810" i="1"/>
  <c r="K809" i="1"/>
  <c r="J809" i="1"/>
  <c r="K808" i="1"/>
  <c r="J808" i="1"/>
  <c r="K807" i="1"/>
  <c r="J807" i="1"/>
  <c r="K806" i="1"/>
  <c r="J806" i="1"/>
  <c r="K805" i="1"/>
  <c r="J805" i="1"/>
  <c r="K804" i="1"/>
  <c r="J804" i="1"/>
  <c r="K803" i="1"/>
  <c r="J803" i="1"/>
  <c r="K802" i="1"/>
  <c r="J802" i="1"/>
  <c r="K801" i="1"/>
  <c r="J801" i="1"/>
  <c r="K800" i="1"/>
  <c r="J800" i="1"/>
  <c r="K799" i="1"/>
  <c r="J799" i="1"/>
  <c r="K798" i="1"/>
  <c r="J798" i="1"/>
  <c r="K797" i="1"/>
  <c r="J797" i="1"/>
  <c r="K796" i="1"/>
  <c r="J796" i="1"/>
  <c r="K795" i="1"/>
  <c r="J795" i="1"/>
  <c r="K794" i="1"/>
  <c r="J794" i="1"/>
  <c r="K793" i="1"/>
  <c r="J793" i="1"/>
  <c r="K792" i="1"/>
  <c r="J792" i="1"/>
  <c r="K791" i="1"/>
  <c r="J791" i="1"/>
  <c r="K790" i="1"/>
  <c r="J790" i="1"/>
  <c r="K789" i="1"/>
  <c r="J789" i="1"/>
  <c r="K788" i="1"/>
  <c r="J788" i="1"/>
  <c r="K787" i="1"/>
  <c r="J787" i="1"/>
  <c r="K786" i="1"/>
  <c r="J786" i="1"/>
  <c r="K785" i="1"/>
  <c r="J785" i="1"/>
  <c r="K784" i="1"/>
  <c r="J784" i="1"/>
  <c r="K783" i="1"/>
  <c r="J783" i="1"/>
  <c r="K782" i="1"/>
  <c r="J782" i="1"/>
  <c r="K781" i="1"/>
  <c r="J781" i="1"/>
  <c r="K780" i="1"/>
  <c r="J780" i="1"/>
  <c r="K779" i="1"/>
  <c r="J779" i="1"/>
  <c r="K778" i="1"/>
  <c r="J778" i="1"/>
  <c r="K777" i="1"/>
  <c r="J777" i="1"/>
  <c r="K776" i="1"/>
  <c r="J776" i="1"/>
  <c r="K775" i="1"/>
  <c r="J775" i="1"/>
  <c r="K774" i="1"/>
  <c r="J774" i="1"/>
  <c r="K773" i="1"/>
  <c r="J773" i="1"/>
  <c r="K772" i="1"/>
  <c r="J772" i="1"/>
  <c r="K771" i="1"/>
  <c r="J771" i="1"/>
  <c r="K770" i="1"/>
  <c r="J770" i="1"/>
  <c r="K769" i="1"/>
  <c r="J769" i="1"/>
  <c r="K768" i="1"/>
  <c r="J768" i="1"/>
  <c r="K767" i="1"/>
  <c r="J767" i="1"/>
  <c r="K766" i="1"/>
  <c r="J766" i="1"/>
  <c r="K765" i="1"/>
  <c r="J765" i="1"/>
  <c r="K764" i="1"/>
  <c r="J764" i="1"/>
  <c r="K763" i="1"/>
  <c r="J763" i="1"/>
  <c r="K762" i="1"/>
  <c r="J762" i="1"/>
  <c r="K761" i="1"/>
  <c r="J761" i="1"/>
  <c r="K760" i="1"/>
  <c r="J760" i="1"/>
  <c r="K759" i="1"/>
  <c r="J759" i="1"/>
  <c r="K758" i="1"/>
  <c r="J758" i="1"/>
  <c r="K757" i="1"/>
  <c r="J757" i="1"/>
  <c r="K756" i="1"/>
  <c r="J756" i="1"/>
  <c r="K755" i="1"/>
  <c r="J755" i="1"/>
  <c r="K754" i="1"/>
  <c r="J754" i="1"/>
  <c r="K753" i="1"/>
  <c r="J753" i="1"/>
  <c r="K752" i="1"/>
  <c r="J752" i="1"/>
  <c r="K751" i="1"/>
  <c r="J751" i="1"/>
  <c r="K750" i="1"/>
  <c r="J750" i="1"/>
  <c r="K749" i="1"/>
  <c r="J749" i="1"/>
  <c r="K748" i="1"/>
  <c r="J748" i="1"/>
  <c r="K747" i="1"/>
  <c r="J747" i="1"/>
  <c r="K746" i="1"/>
  <c r="J746" i="1"/>
  <c r="K745" i="1"/>
  <c r="J745" i="1"/>
  <c r="K744" i="1"/>
  <c r="J744" i="1"/>
  <c r="K743" i="1"/>
  <c r="J743" i="1"/>
  <c r="K742" i="1"/>
  <c r="J742" i="1"/>
  <c r="K741" i="1"/>
  <c r="J741" i="1"/>
  <c r="K740" i="1"/>
  <c r="J740" i="1"/>
  <c r="K739" i="1"/>
  <c r="J739" i="1"/>
  <c r="K738" i="1"/>
  <c r="J738" i="1"/>
  <c r="K737" i="1"/>
  <c r="J737" i="1"/>
  <c r="K736" i="1"/>
  <c r="J736" i="1"/>
  <c r="K735" i="1"/>
  <c r="J735" i="1"/>
  <c r="K734" i="1"/>
  <c r="J734" i="1"/>
  <c r="K733" i="1"/>
  <c r="J733" i="1"/>
  <c r="K732" i="1"/>
  <c r="J732" i="1"/>
  <c r="K731" i="1"/>
  <c r="J731" i="1"/>
  <c r="K730" i="1"/>
  <c r="J730" i="1"/>
  <c r="K729" i="1"/>
  <c r="J729" i="1"/>
  <c r="K728" i="1"/>
  <c r="J728" i="1"/>
  <c r="K727" i="1"/>
  <c r="J727" i="1"/>
  <c r="K726" i="1"/>
  <c r="J726" i="1"/>
  <c r="K725" i="1"/>
  <c r="J725" i="1"/>
  <c r="K724" i="1"/>
  <c r="J724" i="1"/>
  <c r="K723" i="1"/>
  <c r="J723" i="1"/>
  <c r="K722" i="1"/>
  <c r="J722" i="1"/>
  <c r="K721" i="1"/>
  <c r="J721" i="1"/>
  <c r="K720" i="1"/>
  <c r="J720" i="1"/>
  <c r="K719" i="1"/>
  <c r="J719" i="1"/>
  <c r="K718" i="1"/>
  <c r="J718" i="1"/>
  <c r="K717" i="1"/>
  <c r="J717" i="1"/>
  <c r="K716" i="1"/>
  <c r="J716" i="1"/>
  <c r="K715" i="1"/>
  <c r="J715" i="1"/>
  <c r="K714" i="1"/>
  <c r="J714" i="1"/>
  <c r="K713" i="1"/>
  <c r="J713" i="1"/>
  <c r="K712" i="1"/>
  <c r="J712" i="1"/>
  <c r="K711" i="1"/>
  <c r="J711" i="1"/>
  <c r="K710" i="1"/>
  <c r="J710" i="1"/>
  <c r="K709" i="1"/>
  <c r="J709" i="1"/>
  <c r="K708" i="1"/>
  <c r="J708" i="1"/>
  <c r="K707" i="1"/>
  <c r="J707" i="1"/>
  <c r="K706" i="1"/>
  <c r="J706" i="1"/>
  <c r="K705" i="1"/>
  <c r="J705" i="1"/>
  <c r="K704" i="1"/>
  <c r="J704" i="1"/>
  <c r="K703" i="1"/>
  <c r="J703" i="1"/>
  <c r="K702" i="1"/>
  <c r="J702" i="1"/>
  <c r="K701" i="1"/>
  <c r="J701" i="1"/>
  <c r="K700" i="1"/>
  <c r="J700" i="1"/>
  <c r="K699" i="1"/>
  <c r="J699" i="1"/>
  <c r="K698" i="1"/>
  <c r="J698" i="1"/>
  <c r="K697" i="1"/>
  <c r="J697" i="1"/>
  <c r="K696" i="1"/>
  <c r="J696" i="1"/>
  <c r="K695" i="1"/>
  <c r="J695" i="1"/>
  <c r="K694" i="1"/>
  <c r="J694" i="1"/>
  <c r="K693" i="1"/>
  <c r="J693" i="1"/>
  <c r="K692" i="1"/>
  <c r="J692" i="1"/>
  <c r="K691" i="1"/>
  <c r="J691" i="1"/>
  <c r="K690" i="1"/>
  <c r="J690" i="1"/>
  <c r="K689" i="1"/>
  <c r="J689" i="1"/>
  <c r="K688" i="1"/>
  <c r="J688" i="1"/>
  <c r="K687" i="1"/>
  <c r="J687" i="1"/>
  <c r="K686" i="1"/>
  <c r="J686" i="1"/>
  <c r="K685" i="1"/>
  <c r="J685" i="1"/>
  <c r="K684" i="1"/>
  <c r="J684" i="1"/>
  <c r="K683" i="1"/>
  <c r="J683" i="1"/>
  <c r="K682" i="1"/>
  <c r="J682" i="1"/>
  <c r="K681" i="1"/>
  <c r="J681" i="1"/>
  <c r="K680" i="1"/>
  <c r="J680" i="1"/>
  <c r="K679" i="1"/>
  <c r="J679" i="1"/>
  <c r="K678" i="1"/>
  <c r="J678" i="1"/>
  <c r="K677" i="1"/>
  <c r="J677" i="1"/>
  <c r="K676" i="1"/>
  <c r="J676" i="1"/>
  <c r="K675" i="1"/>
  <c r="J675" i="1"/>
  <c r="K674" i="1"/>
  <c r="J674" i="1"/>
  <c r="K673" i="1"/>
  <c r="J673" i="1"/>
  <c r="K672" i="1"/>
  <c r="J672" i="1"/>
  <c r="K671" i="1"/>
  <c r="J671" i="1"/>
  <c r="K670" i="1"/>
  <c r="J670" i="1"/>
  <c r="K669" i="1"/>
  <c r="J669" i="1"/>
  <c r="K668" i="1"/>
  <c r="J668" i="1"/>
  <c r="K667" i="1"/>
  <c r="J667" i="1"/>
  <c r="K666" i="1"/>
  <c r="J666" i="1"/>
  <c r="K665" i="1"/>
  <c r="J665" i="1"/>
  <c r="K664" i="1"/>
  <c r="J664" i="1"/>
  <c r="K663" i="1"/>
  <c r="J663" i="1"/>
  <c r="K662" i="1"/>
  <c r="J662" i="1"/>
  <c r="K661" i="1"/>
  <c r="J661" i="1"/>
  <c r="K660" i="1"/>
  <c r="J660" i="1"/>
  <c r="K659" i="1"/>
  <c r="J659" i="1"/>
  <c r="K658" i="1"/>
  <c r="J658" i="1"/>
  <c r="K657" i="1"/>
  <c r="J657" i="1"/>
  <c r="K656" i="1"/>
  <c r="J656" i="1"/>
  <c r="K655" i="1"/>
  <c r="J655" i="1"/>
  <c r="K654" i="1"/>
  <c r="J654" i="1"/>
  <c r="J653" i="1"/>
  <c r="K653" i="1"/>
  <c r="N956" i="1" l="1"/>
  <c r="N653" i="1"/>
  <c r="N874" i="1"/>
  <c r="N900" i="1"/>
  <c r="N1441" i="1"/>
  <c r="I16231" i="1"/>
  <c r="N654" i="1"/>
  <c r="I16230" i="1"/>
  <c r="N1331" i="1"/>
  <c r="N871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<sst xmlns="http://schemas.openxmlformats.org/spreadsheetml/2006/main" count="48740" uniqueCount="5150">
  <si>
    <t>Ministry</t>
  </si>
  <si>
    <t>Year</t>
  </si>
  <si>
    <t>Name</t>
  </si>
  <si>
    <t>PositionTitle</t>
  </si>
  <si>
    <t>PositionClass</t>
  </si>
  <si>
    <t>BaseSalary</t>
  </si>
  <si>
    <t>CashBenefits</t>
  </si>
  <si>
    <t>NonCashBenefits</t>
  </si>
  <si>
    <t>Severance</t>
  </si>
  <si>
    <t>2020-2021</t>
  </si>
  <si>
    <t>Executive Council</t>
  </si>
  <si>
    <t>Assoc DM, Executive Council</t>
  </si>
  <si>
    <t>Snr Officer Deputy Minister</t>
  </si>
  <si>
    <t>DM of Executive Council</t>
  </si>
  <si>
    <t>DM, Executive Council</t>
  </si>
  <si>
    <t>Deputy Minister</t>
  </si>
  <si>
    <t>Treasury Board and Finance</t>
  </si>
  <si>
    <t>Deputy Minister of TBF</t>
  </si>
  <si>
    <t>Energy</t>
  </si>
  <si>
    <t>Service Alberta</t>
  </si>
  <si>
    <t>Transportation</t>
  </si>
  <si>
    <t>Deputy Minister, Trans</t>
  </si>
  <si>
    <t>Education</t>
  </si>
  <si>
    <t>Deputy Minister of Education</t>
  </si>
  <si>
    <t>Children's Services</t>
  </si>
  <si>
    <t>Health</t>
  </si>
  <si>
    <t>Justice and Solicitor General</t>
  </si>
  <si>
    <t>Deputy Minister JSG</t>
  </si>
  <si>
    <t>Agriculture and Forestry</t>
  </si>
  <si>
    <t>Indigenous Relations</t>
  </si>
  <si>
    <t>Deputy Minister, PCO</t>
  </si>
  <si>
    <t>ADM, Natural Gas &amp; Electricity</t>
  </si>
  <si>
    <t>Labour and Immigration</t>
  </si>
  <si>
    <t>Advanced Education</t>
  </si>
  <si>
    <t>DM, Advanced Education</t>
  </si>
  <si>
    <t>Agriculture, Forestry and Rural Economic Development</t>
  </si>
  <si>
    <t>Community and Social Services</t>
  </si>
  <si>
    <t>Associate DM Solicitor General</t>
  </si>
  <si>
    <t>Senior Official A</t>
  </si>
  <si>
    <t>ABC RABCCA Level 1</t>
  </si>
  <si>
    <t>Municipal Affairs</t>
  </si>
  <si>
    <t>Culture, Multiculturalism and Status of Women</t>
  </si>
  <si>
    <t>Jobs, Economy and Innovation</t>
  </si>
  <si>
    <t>Associate DM, Natural Gas &amp; Electricity</t>
  </si>
  <si>
    <t>Deputy Secretary to Cabinet</t>
  </si>
  <si>
    <t>Senior Official B</t>
  </si>
  <si>
    <t>Barrister &amp; Solicitor</t>
  </si>
  <si>
    <t>Legal Justice Legal Counsel 4</t>
  </si>
  <si>
    <t>ADM, Treasury &amp; Risk Mgmt</t>
  </si>
  <si>
    <t>Assistant Deputy Minister</t>
  </si>
  <si>
    <t>Crown Prosecutor</t>
  </si>
  <si>
    <t>Legal Justice Legal Counsel 3</t>
  </si>
  <si>
    <t>Associate Deputy Minister</t>
  </si>
  <si>
    <t>Seniors and Housing</t>
  </si>
  <si>
    <t>AB Sr. Rep for Asia Pacific</t>
  </si>
  <si>
    <t>Executive Manager 2</t>
  </si>
  <si>
    <t>ADM, Energy Policy</t>
  </si>
  <si>
    <t>Sr. ADM, Proj&amp;Init Adv Office</t>
  </si>
  <si>
    <t>ADM Financial &amp; Corporate Serv</t>
  </si>
  <si>
    <t>Culture and Status of Women</t>
  </si>
  <si>
    <t>ADM, Legal Services</t>
  </si>
  <si>
    <t>Legal ADM Justice Legal Counsel 8</t>
  </si>
  <si>
    <t>Chief Prosecutor, Operations and Strategic Support</t>
  </si>
  <si>
    <t>Legal Justice Legal Counsel 6</t>
  </si>
  <si>
    <t>Chief Crown Prosecutor</t>
  </si>
  <si>
    <t>Controller</t>
  </si>
  <si>
    <t>Sr. ADM, Budget Dev&amp;Reporting</t>
  </si>
  <si>
    <t>Corp Chief Information Officer</t>
  </si>
  <si>
    <t>ED, Specialized Pros.</t>
  </si>
  <si>
    <t>ABC RABCCA Level 3</t>
  </si>
  <si>
    <t>Communications and Public Engagement</t>
  </si>
  <si>
    <t>Managing Director, CPE</t>
  </si>
  <si>
    <t>ADM, Economic Policy and Strategy</t>
  </si>
  <si>
    <t>Office Counsel</t>
  </si>
  <si>
    <t>Legal Justice Legal Counsel 5</t>
  </si>
  <si>
    <t>ED, Strategic &amp; Bus Serv</t>
  </si>
  <si>
    <t>ED, Provincial Court</t>
  </si>
  <si>
    <t>A.D.M.  ALCP</t>
  </si>
  <si>
    <t>Director, Legal Services</t>
  </si>
  <si>
    <t>ADM, Health Standards, Q &amp; P</t>
  </si>
  <si>
    <t>ED, Appeals and Regulatory Prosecutions</t>
  </si>
  <si>
    <t>ADM, Pharm and Supp Ben</t>
  </si>
  <si>
    <t>Chief Prosecutor, Regional</t>
  </si>
  <si>
    <t>Legal Justice Legal Counsel 2</t>
  </si>
  <si>
    <t>Director, Const/Aboriginal Law</t>
  </si>
  <si>
    <t>Environment and Parks</t>
  </si>
  <si>
    <t>ADM, Resource Stewardship</t>
  </si>
  <si>
    <t>Senior Counsel</t>
  </si>
  <si>
    <t>M5JLC-Legal Justice Legal Counsel 5</t>
  </si>
  <si>
    <t>Executive Director</t>
  </si>
  <si>
    <t>Dir Legal &amp; Legis Initiatives</t>
  </si>
  <si>
    <t>ADM, Workforce Strategies</t>
  </si>
  <si>
    <t>ADM, ASA</t>
  </si>
  <si>
    <t>ADM, Economics &amp; Fiscal Policy</t>
  </si>
  <si>
    <t>Chief Advisor on Negotiations</t>
  </si>
  <si>
    <t>Director, Appeals Unit</t>
  </si>
  <si>
    <t>ED, Legal Ser Coordination</t>
  </si>
  <si>
    <t>ADM, Strategy and Policy</t>
  </si>
  <si>
    <t>Chief Legislative Counsel</t>
  </si>
  <si>
    <t>Legal Justice Legal Counsel 7</t>
  </si>
  <si>
    <t>ADM, Corp Services Div.</t>
  </si>
  <si>
    <t>ADM-MSL</t>
  </si>
  <si>
    <t>Tech Internet Crime Prosecutor</t>
  </si>
  <si>
    <t>Senior Legal Counsel</t>
  </si>
  <si>
    <t>Legal NonJustice Legal Counsel 4</t>
  </si>
  <si>
    <t>Asst Chief Crown Prosecutor</t>
  </si>
  <si>
    <t>Exc Dir, Court of Queens Bench</t>
  </si>
  <si>
    <t>Exec Leg Counsel</t>
  </si>
  <si>
    <t>ADM, Energy Operations</t>
  </si>
  <si>
    <t>ED, Appeals, Edu &amp; Pros Policy</t>
  </si>
  <si>
    <t>Director</t>
  </si>
  <si>
    <t>Assistant Executive Director</t>
  </si>
  <si>
    <t>ADM,Policy&amp;Stewardship Commiss</t>
  </si>
  <si>
    <t>Assistant Chief Crown</t>
  </si>
  <si>
    <t>ADM, Heritage Division</t>
  </si>
  <si>
    <t>ADM,Strategic Supp/Transitions</t>
  </si>
  <si>
    <t>Assistant Deputy Minister, IGR</t>
  </si>
  <si>
    <t>Legal Counsel</t>
  </si>
  <si>
    <t>ADM,Child Intervention Div</t>
  </si>
  <si>
    <t>ADM, Insight, Transformation and Innovation</t>
  </si>
  <si>
    <t>Executive Legal Counsel</t>
  </si>
  <si>
    <t>Managing Director</t>
  </si>
  <si>
    <t>Chief Economist &amp; ED, ERF</t>
  </si>
  <si>
    <t>Executive Manager 1</t>
  </si>
  <si>
    <t>Appellate Counsel</t>
  </si>
  <si>
    <t>ADM FSRP</t>
  </si>
  <si>
    <t>ADM, Health Service Delivery</t>
  </si>
  <si>
    <t>ED, ASIRT</t>
  </si>
  <si>
    <t>Assistant Chief Crown Prosecutor</t>
  </si>
  <si>
    <t>Assistant Director, Legal Serv</t>
  </si>
  <si>
    <t>ADM, Health Info Systems</t>
  </si>
  <si>
    <t>ED, Court of Queens Bench</t>
  </si>
  <si>
    <t>Exec Dir Capital Markets</t>
  </si>
  <si>
    <t>General Counsel</t>
  </si>
  <si>
    <t>OH&amp;S Crown Prosecutor</t>
  </si>
  <si>
    <t>ADM, Cons, Reg &amp; Strat Svcs</t>
  </si>
  <si>
    <t>General Counsel to ADMO</t>
  </si>
  <si>
    <t>ADM Strat Pol, Plan &amp; QA</t>
  </si>
  <si>
    <t>Director, Education Unit</t>
  </si>
  <si>
    <t>ADM, Parks Division</t>
  </si>
  <si>
    <t>ADM, Curriculum Division</t>
  </si>
  <si>
    <t>Policy Counsel</t>
  </si>
  <si>
    <t>Public Service Commission</t>
  </si>
  <si>
    <t>ADM, Client Service Delivery</t>
  </si>
  <si>
    <t>Assist DM, Leg Review Committe</t>
  </si>
  <si>
    <t>ADM,FOIP &amp; Information Mgmt</t>
  </si>
  <si>
    <t>Justice Legal Counsel 5</t>
  </si>
  <si>
    <t>ADM, Strategic Comm - Social</t>
  </si>
  <si>
    <t>Deputy Chief Prosecutor, Specialized</t>
  </si>
  <si>
    <t>Exec Director, Market Access</t>
  </si>
  <si>
    <t>ADM Consultation,Land &amp; Policy</t>
  </si>
  <si>
    <t>Appellate/Constitutional Couns</t>
  </si>
  <si>
    <t>Deputy Chief Prosecutor, Wetaskiwin</t>
  </si>
  <si>
    <t>Asst.CLCRegistrarofRegulations</t>
  </si>
  <si>
    <t>ADM, System Excellence</t>
  </si>
  <si>
    <t>ADM Lead</t>
  </si>
  <si>
    <t>ADM, Lands Division</t>
  </si>
  <si>
    <t>ADM, Prog Policy &amp; Improvement</t>
  </si>
  <si>
    <t>ED Strategic/Collaborative Svs</t>
  </si>
  <si>
    <t>Barrister and Solicitor</t>
  </si>
  <si>
    <t>ADM, Tax and Revenue Admin</t>
  </si>
  <si>
    <t>ADM, Constr &amp; Maintenance</t>
  </si>
  <si>
    <t>ADM, FSRP</t>
  </si>
  <si>
    <t>ED, Strategic Procurement</t>
  </si>
  <si>
    <t>Deputy Chief Prosecutor, Education Unit</t>
  </si>
  <si>
    <t>ED, Provincial Court. Admin.</t>
  </si>
  <si>
    <t>ADM FNMR</t>
  </si>
  <si>
    <t>ADM Safe Fair Healthy Work Div</t>
  </si>
  <si>
    <t>Justice Legal Counsel 7</t>
  </si>
  <si>
    <t>VP, Econ Dev &amp; Comm. Eng.</t>
  </si>
  <si>
    <t>Associate Chief Prosecutor, Regional Prosecutions</t>
  </si>
  <si>
    <t>ADM, Planning, Fin &amp; Tech Stds</t>
  </si>
  <si>
    <t>Economic Crime Cr Prosecutor</t>
  </si>
  <si>
    <t>Legislative Counsel</t>
  </si>
  <si>
    <t>Chief of Staff</t>
  </si>
  <si>
    <t>Assistant Director, Legal Services</t>
  </si>
  <si>
    <t>Crown Procecutor</t>
  </si>
  <si>
    <t>Issues &amp; Strategic Info Facili</t>
  </si>
  <si>
    <t>Exec Dir-Procurement Svcs</t>
  </si>
  <si>
    <t>ADM Shared Svcs</t>
  </si>
  <si>
    <t>Exec Dir-Land Titles &amp; Surveys</t>
  </si>
  <si>
    <t>ADM Seniors Services</t>
  </si>
  <si>
    <t>Deputy Chief Prosecutor, Calgary</t>
  </si>
  <si>
    <t>Deputy Chief Prosecutor, Edmonton</t>
  </si>
  <si>
    <t>ADM, Tourism &amp; Econ Dev</t>
  </si>
  <si>
    <t>Solicitor</t>
  </si>
  <si>
    <t>Infrastructure</t>
  </si>
  <si>
    <t>Executive Director-MCS</t>
  </si>
  <si>
    <t>ADM, Operations and Client Service Delivery</t>
  </si>
  <si>
    <t>Education Counsel</t>
  </si>
  <si>
    <t>Executive Director, Sector 2</t>
  </si>
  <si>
    <t>ADM, Creative &amp; Community Dev.</t>
  </si>
  <si>
    <t>ADM, Invest Attraction &amp; Trade</t>
  </si>
  <si>
    <t>ED, Research and Innovation</t>
  </si>
  <si>
    <t>Dir-Legal Services</t>
  </si>
  <si>
    <t>Executive Director, Strategic Data and Analytics</t>
  </si>
  <si>
    <t>Assistant Deputy Minister, Post-Secondary Policy and Strategy</t>
  </si>
  <si>
    <t>ADM-PSD</t>
  </si>
  <si>
    <t>ED, Ops &amp; Strat Svcs</t>
  </si>
  <si>
    <t>ADM, Policy &amp; Strategy</t>
  </si>
  <si>
    <t>ED, Strategy</t>
  </si>
  <si>
    <t>Executive Director / SFO</t>
  </si>
  <si>
    <t>Justice Legal Counsel 4</t>
  </si>
  <si>
    <t>CEO Petrinex &amp; ED.PMV</t>
  </si>
  <si>
    <t>ADM, RSD Policy</t>
  </si>
  <si>
    <t>Exec Counsel</t>
  </si>
  <si>
    <t>ADM, Safety &amp; Policy</t>
  </si>
  <si>
    <t>Legal NonJustice Legal Counsel 3</t>
  </si>
  <si>
    <t>Director, CFO</t>
  </si>
  <si>
    <t>Senior Legal Officer</t>
  </si>
  <si>
    <t>ADM, Delivery Services</t>
  </si>
  <si>
    <t>ED,Fish &amp; Wildlife Stewardship</t>
  </si>
  <si>
    <t>Executive Dir, PNG Tenure</t>
  </si>
  <si>
    <t>ED, Banking &amp; Debt Operations</t>
  </si>
  <si>
    <t>ADM, Strat Serv&amp;PA Secretariat</t>
  </si>
  <si>
    <t>ADM, SW&amp; Strat. Integration</t>
  </si>
  <si>
    <t>ADM, Properties</t>
  </si>
  <si>
    <t>ADM, Capital Projects Delivery</t>
  </si>
  <si>
    <t>ADM, Climate Change</t>
  </si>
  <si>
    <t>ED,Fed/Prov Relations &amp; SocPol</t>
  </si>
  <si>
    <t>ED, Regional Prosecutions</t>
  </si>
  <si>
    <t>Justice Legal Counsel 6</t>
  </si>
  <si>
    <t>ADM Financial Services and SFO</t>
  </si>
  <si>
    <t>ADM-MAG</t>
  </si>
  <si>
    <t>Chief Officer</t>
  </si>
  <si>
    <t>Econ. Crime Crown Prosecutor</t>
  </si>
  <si>
    <t>Issues Manager</t>
  </si>
  <si>
    <t>ADM, FNMI Education</t>
  </si>
  <si>
    <t>Advisor, Intnl Trade</t>
  </si>
  <si>
    <t>Senior Manager Zone 2</t>
  </si>
  <si>
    <t>ADM, Program &amp; System Support</t>
  </si>
  <si>
    <t>ED, LR Policy and Programs</t>
  </si>
  <si>
    <t>Exec. Dir., Housing Operations</t>
  </si>
  <si>
    <t>ADM, LR, Pol &amp; Progs</t>
  </si>
  <si>
    <t>ED-Financial Services</t>
  </si>
  <si>
    <t>Project Counsel</t>
  </si>
  <si>
    <t>Ex Dir-Business Services</t>
  </si>
  <si>
    <t>Review Officer</t>
  </si>
  <si>
    <t>ED, Driver Programs</t>
  </si>
  <si>
    <t>ED, Wildfire Mgmt Branch</t>
  </si>
  <si>
    <t>Contaminant Hydrogeologist</t>
  </si>
  <si>
    <t>Engineering &amp; Related Level 2</t>
  </si>
  <si>
    <t>ADM, Communications - Economic</t>
  </si>
  <si>
    <t>ED, Claims &amp; Recoveries</t>
  </si>
  <si>
    <t>ED-Corp Planning and Policy</t>
  </si>
  <si>
    <t>ED, Health Economics &amp; Funding</t>
  </si>
  <si>
    <t>Resolution Counsel</t>
  </si>
  <si>
    <t>Executive Lead, Housing Review</t>
  </si>
  <si>
    <t>Ex Dir-Income and Empl Branch</t>
  </si>
  <si>
    <t>Regulatory Crown Prosecutor</t>
  </si>
  <si>
    <t>ED, Economic Res &amp; Trade Pol</t>
  </si>
  <si>
    <t>ED, Program Implementation and Coordination</t>
  </si>
  <si>
    <t>Exec. Lead, OHS &amp; WCB Policy</t>
  </si>
  <si>
    <t>ED, Science Integration</t>
  </si>
  <si>
    <t>Senior Advisor</t>
  </si>
  <si>
    <t>Ministerial Ministerial 3</t>
  </si>
  <si>
    <t>ED, Sport, Phys  Activity&amp; Rec</t>
  </si>
  <si>
    <t>ED, Hlth Standards and Quality</t>
  </si>
  <si>
    <t>Ex Lead, Program Delivery</t>
  </si>
  <si>
    <t>ED-Grants and Ed Property Tax</t>
  </si>
  <si>
    <t>ADM, Community,Jobs &amp; Econ Pol</t>
  </si>
  <si>
    <t>ADM-IPASS</t>
  </si>
  <si>
    <t>Asst Director, Legal Services</t>
  </si>
  <si>
    <t>ADM, Strat Svcs &amp; Governance</t>
  </si>
  <si>
    <t>Ex Dir - CSS Snr Fin Officer</t>
  </si>
  <si>
    <t>Lead, Early Childhood Services</t>
  </si>
  <si>
    <t>Executive Director, RAM</t>
  </si>
  <si>
    <t>Executive Director, RMI</t>
  </si>
  <si>
    <t>Executive Dir, Fin Inst Policy</t>
  </si>
  <si>
    <t>ED, Oil Sands Monitoring</t>
  </si>
  <si>
    <t>ED, International Services</t>
  </si>
  <si>
    <t>Chief Toxicologist</t>
  </si>
  <si>
    <t>Medical Chief Toxicologist</t>
  </si>
  <si>
    <t>ADM, Digital Delivery and Innovation</t>
  </si>
  <si>
    <t>Firearms Crown Counsel</t>
  </si>
  <si>
    <t>ED-Reg Community Program Del</t>
  </si>
  <si>
    <t>SFO/ED Financial Admin</t>
  </si>
  <si>
    <t>ED Client Service Mgmt</t>
  </si>
  <si>
    <t>ADM Strategic Services</t>
  </si>
  <si>
    <t>Assistant Director</t>
  </si>
  <si>
    <t>ADM, Strategic&amp;CorpSvcs</t>
  </si>
  <si>
    <t>ED, Law Enforce Oversight</t>
  </si>
  <si>
    <t>ED, Regulatory Programs</t>
  </si>
  <si>
    <t>ED, Lands Policy &amp; Programs</t>
  </si>
  <si>
    <t>ED,Resource Stewardship Policy</t>
  </si>
  <si>
    <t>ED, Pharma Health Benefits</t>
  </si>
  <si>
    <t>ADM, Strategy &amp; Market Access</t>
  </si>
  <si>
    <t>Chief Crown Proscecutor</t>
  </si>
  <si>
    <t>Initiative Dir., ENMoC</t>
  </si>
  <si>
    <t>ED, Budget Dev. &amp; Planning</t>
  </si>
  <si>
    <t>Exe Dir Fin Serv</t>
  </si>
  <si>
    <t>Executive Lead, 1GX Implem</t>
  </si>
  <si>
    <t>ED, Field Services</t>
  </si>
  <si>
    <t>ED, Workforce Dev &amp; Analytics</t>
  </si>
  <si>
    <t>ADM Regulatory Assurance</t>
  </si>
  <si>
    <t>ED, Strategic Eng &amp; Policy Inn</t>
  </si>
  <si>
    <t>Director, Policy Unit</t>
  </si>
  <si>
    <t>Executive Director, FSCD and PDD Policy</t>
  </si>
  <si>
    <t>ED, Property Management</t>
  </si>
  <si>
    <t>Exec Dir</t>
  </si>
  <si>
    <t>Sector CIO</t>
  </si>
  <si>
    <t>ED, Water and Waste Policy</t>
  </si>
  <si>
    <t>Director, Communications</t>
  </si>
  <si>
    <t>Chief Internal Auditor</t>
  </si>
  <si>
    <t>ED, Regulatory Assurance North</t>
  </si>
  <si>
    <t>Team Lead Crown Prosecutor</t>
  </si>
  <si>
    <t>ED, Industry Relations</t>
  </si>
  <si>
    <t>ED, Provincial Assessment</t>
  </si>
  <si>
    <t>ED, Sheriffs Branch</t>
  </si>
  <si>
    <t>Director, Bail Unit</t>
  </si>
  <si>
    <t>Director, Financial Planning</t>
  </si>
  <si>
    <t>Senior Manager Zone 1</t>
  </si>
  <si>
    <t>ED, Strategic Initiatives</t>
  </si>
  <si>
    <t>Dir, Community-Based Monitorin</t>
  </si>
  <si>
    <t>Ex Dir-LRB</t>
  </si>
  <si>
    <t>Special Advisor</t>
  </si>
  <si>
    <t>ED, Industry Gov &amp; Research</t>
  </si>
  <si>
    <t>ED Resource Development Policy</t>
  </si>
  <si>
    <t>Director, Strategic Planning</t>
  </si>
  <si>
    <t>Ex Dir-ES Program Delivery</t>
  </si>
  <si>
    <t>ADM, Financial Service SFO</t>
  </si>
  <si>
    <t>Exec Dir-Motor Veh &amp; Reg Admin</t>
  </si>
  <si>
    <t>ED, Cabinet Coordination</t>
  </si>
  <si>
    <t>OHS Prosecutor</t>
  </si>
  <si>
    <t>ED,Land Use &amp; Integrated Reso</t>
  </si>
  <si>
    <t>ADM, Employment and Financial Services</t>
  </si>
  <si>
    <t>ED-Recovery</t>
  </si>
  <si>
    <t>Executive Director, Business Transformation</t>
  </si>
  <si>
    <t>Exec Dir., ASA Policy &amp; Stand</t>
  </si>
  <si>
    <t>Public Trustee</t>
  </si>
  <si>
    <t>Director, Calgary North</t>
  </si>
  <si>
    <t>Exec Dir, Royalty Operations</t>
  </si>
  <si>
    <t>ED, Learning Facilities</t>
  </si>
  <si>
    <t>ADM,Corp. Strategies&amp; Services</t>
  </si>
  <si>
    <t>Assistant Deputy Minister Financial Services and Senior Financial Officer</t>
  </si>
  <si>
    <t>PD, CSD, EDTT, AE and IR</t>
  </si>
  <si>
    <t>Ex Dir- Social Innovation</t>
  </si>
  <si>
    <t>ED, Education Supports</t>
  </si>
  <si>
    <t>Executive Director - Civil Society &amp; Community Initiatives</t>
  </si>
  <si>
    <t>ED, Food &amp; Bio Processing</t>
  </si>
  <si>
    <t>ED, Economic Development</t>
  </si>
  <si>
    <t>ED Training &amp; Emplymt Services</t>
  </si>
  <si>
    <t>ED, Innov &amp; Digital Centre</t>
  </si>
  <si>
    <t>ED, Revenue, Reporting &amp; IS</t>
  </si>
  <si>
    <t>Exec. Negotiations Strategist</t>
  </si>
  <si>
    <t>Executive Director, Income Services</t>
  </si>
  <si>
    <t>Executive Director, Transformation</t>
  </si>
  <si>
    <t>SCIO-Economy &amp; Growth</t>
  </si>
  <si>
    <t>ERP &amp; Change Mgmt Advocate</t>
  </si>
  <si>
    <t>ED, Regulatory Assurance South</t>
  </si>
  <si>
    <t>Exec Dir Metis Relations</t>
  </si>
  <si>
    <t>Exec Dir,FOIP Strat Service</t>
  </si>
  <si>
    <t>ED, Corp Serv</t>
  </si>
  <si>
    <t>Incident Commander</t>
  </si>
  <si>
    <t>ADM, Seniors and Strategic Services</t>
  </si>
  <si>
    <t>ED, Strategic Serv</t>
  </si>
  <si>
    <t>ADM Public Health &amp; Compliance</t>
  </si>
  <si>
    <t>Senior Financial Officer</t>
  </si>
  <si>
    <t>ED Strategic Policy &amp; Planning</t>
  </si>
  <si>
    <t>ED, Capital Projects Delivery</t>
  </si>
  <si>
    <t>Board Legal Counsel</t>
  </si>
  <si>
    <t>Reg Dir, Ft McMur &amp; NCentral</t>
  </si>
  <si>
    <t>Special Representative, DMO</t>
  </si>
  <si>
    <t>ED, CSD, Portfolio 2</t>
  </si>
  <si>
    <t>ED, Regional Service Delivery</t>
  </si>
  <si>
    <t>Executive Director Arts Branch</t>
  </si>
  <si>
    <t>Organized Crime Crown Prosecutor</t>
  </si>
  <si>
    <t>Director, Wildfire Prevention</t>
  </si>
  <si>
    <t>Apellate Counsel</t>
  </si>
  <si>
    <t>Deputy Dir, Commun&amp;Press Secre</t>
  </si>
  <si>
    <t>Executive Director, Employement Services</t>
  </si>
  <si>
    <t>Dir &amp; Chief Prov Veterinarian</t>
  </si>
  <si>
    <t>Assist Chief Medical Examiner</t>
  </si>
  <si>
    <t>Pathologist IV</t>
  </si>
  <si>
    <t>Executive Director, Innovation</t>
  </si>
  <si>
    <t>ED, Financial Reporting</t>
  </si>
  <si>
    <t>Dir, Innov &amp; Reg Assurance</t>
  </si>
  <si>
    <t>ED, Rural Economic Development</t>
  </si>
  <si>
    <t>Regional Director</t>
  </si>
  <si>
    <t>ED, Resolution Services</t>
  </si>
  <si>
    <t>Exec Director Prov Archivist</t>
  </si>
  <si>
    <t>ED, Policy &amp; Program &amp; Dev</t>
  </si>
  <si>
    <t>ED,Water Infrastructure &amp; Oper</t>
  </si>
  <si>
    <t>Director, Strategic Plan &amp; Ops</t>
  </si>
  <si>
    <t>Ex Dir - FOIP Operations</t>
  </si>
  <si>
    <t>Executive Dir. Major Cap. Proj</t>
  </si>
  <si>
    <t>SCIO-Enviroment and Resources</t>
  </si>
  <si>
    <t>ED, Health Insurance Programs</t>
  </si>
  <si>
    <t>Director, AHRC</t>
  </si>
  <si>
    <t>Dir - Training &amp; Project Solutions</t>
  </si>
  <si>
    <t>Deputy Chief Toxicologist</t>
  </si>
  <si>
    <t>Medical Deputy Chief Toxicologist</t>
  </si>
  <si>
    <t>ED, Collections &amp; Recoveries</t>
  </si>
  <si>
    <t>Exec Dir, Operations</t>
  </si>
  <si>
    <t>Exec Director, Pension Policy</t>
  </si>
  <si>
    <t>ED, Natural Gas</t>
  </si>
  <si>
    <t>ED, Tourism &amp; Econ. Cap.</t>
  </si>
  <si>
    <t>Exec Director,Edm Region</t>
  </si>
  <si>
    <t>Ex Dir-Cl Office Statutory Dir</t>
  </si>
  <si>
    <t>Exec Director, Comm Srv Del</t>
  </si>
  <si>
    <t>ED, Strat Planning &amp; Operations</t>
  </si>
  <si>
    <t>PD, CSD, Service Alberta</t>
  </si>
  <si>
    <t>ED,AIT Op &amp; Client Connections</t>
  </si>
  <si>
    <t>ED, Info Mgt</t>
  </si>
  <si>
    <t>Ex Dir-Prog Info Eval and Perf</t>
  </si>
  <si>
    <t>ED, Hlth Wkfc Partnerships</t>
  </si>
  <si>
    <t>ED, Public Guardian &amp; Trustee</t>
  </si>
  <si>
    <t>Ex Dir-Indig and Comm Conn</t>
  </si>
  <si>
    <t>Economic Crime Crown Prosecuto</t>
  </si>
  <si>
    <t>ED, Environmental Enforcement</t>
  </si>
  <si>
    <t>ADM Housing</t>
  </si>
  <si>
    <t>ED, System Accountability</t>
  </si>
  <si>
    <t>Executive Director, UCA</t>
  </si>
  <si>
    <t>Dir, School &amp; Comm. Supports</t>
  </si>
  <si>
    <t>ED, Public Agency Secretariat</t>
  </si>
  <si>
    <t>School &amp; Community Supports</t>
  </si>
  <si>
    <t>ED Airshed &amp; Watershed Steward</t>
  </si>
  <si>
    <t>Executive Director, International Relations and Trade</t>
  </si>
  <si>
    <t>Exe Dir Fin Serv/SFO</t>
  </si>
  <si>
    <t>ED, Irrigation &amp; Farm Water</t>
  </si>
  <si>
    <t>ED, Forest Stewardship &amp; Trade</t>
  </si>
  <si>
    <t>ED, Operations &amp; Admin.</t>
  </si>
  <si>
    <t>Director, Consumer Programs</t>
  </si>
  <si>
    <t>ED, Community Engagement</t>
  </si>
  <si>
    <t>Executive Director, Oil Sands</t>
  </si>
  <si>
    <t>ED-Strategy and Systems Support</t>
  </si>
  <si>
    <t>Chief of Staff, DM</t>
  </si>
  <si>
    <t>ED-Pol and Train</t>
  </si>
  <si>
    <t>ED, Health &amp; Wellness Program</t>
  </si>
  <si>
    <t>Dir-Region Support Services</t>
  </si>
  <si>
    <t>Regional Dir, Disability Svcs</t>
  </si>
  <si>
    <t>ED, Strat. Integration Branch</t>
  </si>
  <si>
    <t>Exec Dir,Strategy &amp; Support Op</t>
  </si>
  <si>
    <t>Exec Dir, Modern &amp; EIE</t>
  </si>
  <si>
    <t>Exec Dir, Modern &amp; Rationalization</t>
  </si>
  <si>
    <t>Tech Crim Prosecutor</t>
  </si>
  <si>
    <t>Regional Director, Central Reg</t>
  </si>
  <si>
    <t>Tech.Internet Crime Prosecutor</t>
  </si>
  <si>
    <t>ED. Intergov Relations &amp; Eng.</t>
  </si>
  <si>
    <t>ED, Policy Systems</t>
  </si>
  <si>
    <t>ED, Correctional Planning and Innovation</t>
  </si>
  <si>
    <t>ED APS Comms &amp; EE Engagement</t>
  </si>
  <si>
    <t>ED, Negotiations</t>
  </si>
  <si>
    <t>Dir, Animal Health</t>
  </si>
  <si>
    <t>Director, Program Policy</t>
  </si>
  <si>
    <t>Exec Dir-Ent Information Mgmt</t>
  </si>
  <si>
    <t>Dir-Fin Planning and Reporting</t>
  </si>
  <si>
    <t>Director, Airshed Sciences</t>
  </si>
  <si>
    <t>ED, Policy &amp; Planning Serv</t>
  </si>
  <si>
    <t>Exec Director Tax Policy</t>
  </si>
  <si>
    <t>ED, Gen, Trans &amp; Market Policy</t>
  </si>
  <si>
    <t>ED, High School Curriculum</t>
  </si>
  <si>
    <t>Executive Director, Policy Services, Planning and Innovation</t>
  </si>
  <si>
    <t>Snr Comm Mgr, Sturgeon Rfy</t>
  </si>
  <si>
    <t>ADM-Community Serv and Supp</t>
  </si>
  <si>
    <t>Executive Director, OST</t>
  </si>
  <si>
    <t>ED, Policy Development and Coordination</t>
  </si>
  <si>
    <t>Executive Director, SDII</t>
  </si>
  <si>
    <t>Dir, HHR Applied Research &amp; Ed</t>
  </si>
  <si>
    <t>Dir Svc Delivery Prof Svcs</t>
  </si>
  <si>
    <t>ED, Energy Info &amp; Analysis</t>
  </si>
  <si>
    <t>Ministerial Ministerial 2</t>
  </si>
  <si>
    <t>Deputy Chief Prosecutor, Medicine Hat</t>
  </si>
  <si>
    <t>Chief of Protocol</t>
  </si>
  <si>
    <t>Sr. Dir.,StrategicPolicy</t>
  </si>
  <si>
    <t>ED, Health System Integration</t>
  </si>
  <si>
    <t>Mgr. Risk Management</t>
  </si>
  <si>
    <t>ADM, Agency Governance &amp; Program</t>
  </si>
  <si>
    <t>Exec Lead, Transformation Offi</t>
  </si>
  <si>
    <t>ED, Realty Services</t>
  </si>
  <si>
    <t>ED, Workforce Policy</t>
  </si>
  <si>
    <t>Ex Dir-Disability Services</t>
  </si>
  <si>
    <t>Exec Dir Seniors Program Del.</t>
  </si>
  <si>
    <t>ED, Fin Planning</t>
  </si>
  <si>
    <t>Appellate Council</t>
  </si>
  <si>
    <t>Associate Director</t>
  </si>
  <si>
    <t>Dir, Str. Support &amp; Acc</t>
  </si>
  <si>
    <t>ED, Aboriginal Consult Office</t>
  </si>
  <si>
    <t>Team Lead</t>
  </si>
  <si>
    <t>Regional Ex Dir-NW</t>
  </si>
  <si>
    <t>ED, Newcomer Supports</t>
  </si>
  <si>
    <t>Regional Director,Peace Region</t>
  </si>
  <si>
    <t>Exec Dir-Client Svcs Ops</t>
  </si>
  <si>
    <t>Executive Director, Outreach</t>
  </si>
  <si>
    <t>Director, MVAC</t>
  </si>
  <si>
    <t>Ex Director,CSS Program Review</t>
  </si>
  <si>
    <t>Exec Director, Lands Planning</t>
  </si>
  <si>
    <t>ED, Info Technology</t>
  </si>
  <si>
    <t>ED, Wellness, Health &amp; Safety</t>
  </si>
  <si>
    <t>Pol &amp; Plan Co-Section Chief</t>
  </si>
  <si>
    <t>Dir, Env Public Health Science</t>
  </si>
  <si>
    <t>ED, Env Knowledge &amp; Prediction</t>
  </si>
  <si>
    <t>Director, Southern Region</t>
  </si>
  <si>
    <t>Dir, Acute Care Access &amp; Pol</t>
  </si>
  <si>
    <t>ED, OHS Education &amp; Prevention</t>
  </si>
  <si>
    <t>SFO/ED, Financial Services</t>
  </si>
  <si>
    <t>Dir, Public Health Stand &amp; Reg</t>
  </si>
  <si>
    <t>Dir</t>
  </si>
  <si>
    <t>Exec Dir, Tax Svcs</t>
  </si>
  <si>
    <t>Executive Director, Insight</t>
  </si>
  <si>
    <t>ED, Analytics &amp; Perf Reporting</t>
  </si>
  <si>
    <t>ED, Indigenous Relations</t>
  </si>
  <si>
    <t>ED, Housing Capital Program</t>
  </si>
  <si>
    <t>ADM-Early Childhood Services</t>
  </si>
  <si>
    <t>Director, Policy Dvlp &amp; Engage</t>
  </si>
  <si>
    <t>Dir. Opp. ID and Analysis</t>
  </si>
  <si>
    <t>SM. Fiscal Planning &amp; Analysis</t>
  </si>
  <si>
    <t>Dir Business Transformations</t>
  </si>
  <si>
    <t>Dir, Board Intergovtl Conn</t>
  </si>
  <si>
    <t>Dir, Governance &amp; Legislation</t>
  </si>
  <si>
    <t>Dir. Advanced Tech &amp; Life Sci.</t>
  </si>
  <si>
    <t>Director of Policy</t>
  </si>
  <si>
    <t>Dir. Bus. Planning &amp; Risk Mgmt</t>
  </si>
  <si>
    <t>Regional Ex Dir-Central</t>
  </si>
  <si>
    <t>Dir, Architecture &amp; Del  Serv</t>
  </si>
  <si>
    <t>Dir, EHR Del Svcs</t>
  </si>
  <si>
    <t>Assistant Public Trustee</t>
  </si>
  <si>
    <t>ED, Strategy &amp; Client Svcs</t>
  </si>
  <si>
    <t>Dir, Disability Mgmt</t>
  </si>
  <si>
    <t>Exec Dir, Insights and Coord</t>
  </si>
  <si>
    <t>Senior Manager, Tax Policy</t>
  </si>
  <si>
    <t>SCIO-Government Services</t>
  </si>
  <si>
    <t>ED, TLE/Registrar</t>
  </si>
  <si>
    <t>Dir, Fin Rep&amp; Assurance</t>
  </si>
  <si>
    <t>ED, Investment Services</t>
  </si>
  <si>
    <t>Dir, OOR/Associate Registrar</t>
  </si>
  <si>
    <t>Mgr, Animal Health Surveill</t>
  </si>
  <si>
    <t>Director, AFRRCS</t>
  </si>
  <si>
    <t>ED, Prim &amp; Comm Hlth</t>
  </si>
  <si>
    <t>Dir, AIT Industry Prog &amp; Stand</t>
  </si>
  <si>
    <t>ED, Strat &amp; Bus Support</t>
  </si>
  <si>
    <t>Dir Spec at Risk and Stewardship</t>
  </si>
  <si>
    <t>Private Secr &amp; Dir to Lt. Gov</t>
  </si>
  <si>
    <t>PD, CSD, Env &amp; Parks</t>
  </si>
  <si>
    <t>Ex Dir-Policy</t>
  </si>
  <si>
    <t>PD, CSD, Sol Gen</t>
  </si>
  <si>
    <t>Director, Engineering</t>
  </si>
  <si>
    <t>Director, Wildfire Operations</t>
  </si>
  <si>
    <t>ED - Strategic Policy</t>
  </si>
  <si>
    <t>ED, Standards</t>
  </si>
  <si>
    <t>Dir, Fin Planning</t>
  </si>
  <si>
    <t>Exec Dir-Consumer Svcs</t>
  </si>
  <si>
    <t>Director, Policy Coordination</t>
  </si>
  <si>
    <t>Director, Resource Access</t>
  </si>
  <si>
    <t>Dir-LADM</t>
  </si>
  <si>
    <t>Director, Contact Centres</t>
  </si>
  <si>
    <t>Dir, Reporting &amp; Policy</t>
  </si>
  <si>
    <t>Portfolio Dir, AE &amp; EXT</t>
  </si>
  <si>
    <t>Manager, Legislative Planner</t>
  </si>
  <si>
    <t>Manager Zone 2</t>
  </si>
  <si>
    <t>Exec Dir, Carrier &amp; Veh Safety</t>
  </si>
  <si>
    <t>Dir, Fin &amp; Property</t>
  </si>
  <si>
    <t>ED, Program Del</t>
  </si>
  <si>
    <t>Reg. Dir, Southern Region</t>
  </si>
  <si>
    <t>Section Chief Correspondence</t>
  </si>
  <si>
    <t>Executive Director, Training, Improvement and Business Services</t>
  </si>
  <si>
    <t>PD, CSD, Justice</t>
  </si>
  <si>
    <t>Barristor &amp; Solicitor</t>
  </si>
  <si>
    <t>ADM, Red Tape Reduction</t>
  </si>
  <si>
    <t>Executive Director, EFS Delivery North</t>
  </si>
  <si>
    <t>Dir, Digital Content Mgmt &amp; De</t>
  </si>
  <si>
    <t>SCIO-Community Svcs &amp; Safety</t>
  </si>
  <si>
    <t>Ministerial Ministerial EA</t>
  </si>
  <si>
    <t>Director, Strategic Engagement</t>
  </si>
  <si>
    <t>Regional Director, South</t>
  </si>
  <si>
    <t>Director, Strategic Initiatives</t>
  </si>
  <si>
    <t>Assessment Specialist Knowledge &amp; Employability</t>
  </si>
  <si>
    <t>Education 1</t>
  </si>
  <si>
    <t>Dir. Capital Plan &amp; Grant Mgmt</t>
  </si>
  <si>
    <t>Dir.,Strategic Planning &amp; Eval</t>
  </si>
  <si>
    <t>Executive Director, Tech Stnds</t>
  </si>
  <si>
    <t>ED-Strat Policy and Planning</t>
  </si>
  <si>
    <t>ED, Livestock&amp; Crop Research</t>
  </si>
  <si>
    <t>Director, Watershed Sciences</t>
  </si>
  <si>
    <t>Director, Land Planning Unit</t>
  </si>
  <si>
    <t>ED, Compliance &amp; Monitoring</t>
  </si>
  <si>
    <t>Dir, Strategic Planning</t>
  </si>
  <si>
    <t>Dir, Grant Program Delivery</t>
  </si>
  <si>
    <t>ADM, Finance</t>
  </si>
  <si>
    <t>Exec Dir, Audit</t>
  </si>
  <si>
    <t>Director, Program Development and Client Outreach</t>
  </si>
  <si>
    <t>Dir, Retail &amp; Dist. Policy</t>
  </si>
  <si>
    <t>Director, Strategy &amp; Planning</t>
  </si>
  <si>
    <t>Dir, Research</t>
  </si>
  <si>
    <t>Dir. AIO Operations</t>
  </si>
  <si>
    <t>Dir, CRMDA</t>
  </si>
  <si>
    <t>Dir, Exec Search &amp; WF Sourcing</t>
  </si>
  <si>
    <t>Dir.Strategic Initiatives</t>
  </si>
  <si>
    <t>Dir, Regulatory Excellence</t>
  </si>
  <si>
    <t>Ex Dir-Cl Policy Pract and PD</t>
  </si>
  <si>
    <t>Assistance  Chief Crown Pros</t>
  </si>
  <si>
    <t>Cross Ministry &amp; Intergov Stra</t>
  </si>
  <si>
    <t>ED, TACCS</t>
  </si>
  <si>
    <t>Director, Victims Services</t>
  </si>
  <si>
    <t>Dir, Health Pol &amp; Evidence</t>
  </si>
  <si>
    <t>Ex Dir-OHS Program Delivery</t>
  </si>
  <si>
    <t>Portfolio Dir, EDC &amp; LBR&amp;I</t>
  </si>
  <si>
    <t>Dir, Policy&amp;Strategic Projects</t>
  </si>
  <si>
    <t>Director, Priority Coordination, Governance &amp; Planning</t>
  </si>
  <si>
    <t>BPL Human Capital Mgmt</t>
  </si>
  <si>
    <t>Senior Executive Director, Financial Services and SFO</t>
  </si>
  <si>
    <t>Exec Dir-Service Delivery</t>
  </si>
  <si>
    <t>ED, Crop Health &amp; Assurance</t>
  </si>
  <si>
    <t>Senior Manager, Trading and De</t>
  </si>
  <si>
    <t>Dir, Invest Rel-Advanced Ind</t>
  </si>
  <si>
    <t>Director, Edu and Know Mgmt</t>
  </si>
  <si>
    <t>ADM, Stakeholder Relations</t>
  </si>
  <si>
    <t>Dir-Internal Audit</t>
  </si>
  <si>
    <t>Executive Director AIRB</t>
  </si>
  <si>
    <t>Dir Strategy &amp; Enablement</t>
  </si>
  <si>
    <t>ED, Trade Services</t>
  </si>
  <si>
    <t>ED, Asset Management</t>
  </si>
  <si>
    <t>Consequence Manager</t>
  </si>
  <si>
    <t>Exec Dir-Strat Pol&amp;Governance</t>
  </si>
  <si>
    <t>Exec Dir-Cmty and Tech Support</t>
  </si>
  <si>
    <t>Senior Audit Manager</t>
  </si>
  <si>
    <t>Assessment Specialist FLA and Francais 3</t>
  </si>
  <si>
    <t>ExCounToCJ/DirEdm/DepExDir</t>
  </si>
  <si>
    <t>Sr. Director P3 Office</t>
  </si>
  <si>
    <t>Executive Director, Agency Governance and International Operations</t>
  </si>
  <si>
    <t>Centre Director, ERC</t>
  </si>
  <si>
    <t>Dir Land Titles N and Surveys</t>
  </si>
  <si>
    <t>ED-SSS</t>
  </si>
  <si>
    <t>ED, Intergov Relations &amp; Trade</t>
  </si>
  <si>
    <t>ED, CCRPB</t>
  </si>
  <si>
    <t>Dir, French Assessment</t>
  </si>
  <si>
    <t>Director, Planning &amp; Analytics</t>
  </si>
  <si>
    <t>Dir Debt Oper &amp; Corp Finance</t>
  </si>
  <si>
    <t>ED, FNMI Education</t>
  </si>
  <si>
    <t>Ex Dir-Mediation Services</t>
  </si>
  <si>
    <t>ED,Employer &amp; Program Services</t>
  </si>
  <si>
    <t>Diploma Exam Lead, Biology 30</t>
  </si>
  <si>
    <t>Dir Strat Pol Edu &amp; Inn</t>
  </si>
  <si>
    <t>Dir-Public Library Services</t>
  </si>
  <si>
    <t>ED, Senior Financial Officer</t>
  </si>
  <si>
    <t>ED, Planning, Data and Performance</t>
  </si>
  <si>
    <t>Dir - AB Supp &amp; Career Res</t>
  </si>
  <si>
    <t>Senior Director, Alternative Financing and Investment</t>
  </si>
  <si>
    <t>Dir-Stakeholder Relations</t>
  </si>
  <si>
    <t>Program Services 4</t>
  </si>
  <si>
    <t>ED,Tech.Svcs &amp; Procurement</t>
  </si>
  <si>
    <t>Dpty Superintendent Pension</t>
  </si>
  <si>
    <t>ED, CSD, Portfolio 1</t>
  </si>
  <si>
    <t>Dir, Business Info &amp; Research</t>
  </si>
  <si>
    <t>Dir, Corp. Change Management</t>
  </si>
  <si>
    <t>ERU Mgr and Operations Chief</t>
  </si>
  <si>
    <t>Director, Financial Operations</t>
  </si>
  <si>
    <t>Organizational Awareness Mgr</t>
  </si>
  <si>
    <t>Dir, Commodity Tax Audit</t>
  </si>
  <si>
    <t>Dir Financial and Admin Oper</t>
  </si>
  <si>
    <t>Director,Air&amp;WatershedMonitor</t>
  </si>
  <si>
    <t>Exec Dir, Revenue Ops</t>
  </si>
  <si>
    <t>Dir-Occupational Disease</t>
  </si>
  <si>
    <t>ED/Commissioner Cul Industries</t>
  </si>
  <si>
    <t>Senior Fin Officer &amp; Exec Dir</t>
  </si>
  <si>
    <t>Exec Dir, Telecommunications</t>
  </si>
  <si>
    <t>Team Commander</t>
  </si>
  <si>
    <t>ED, EMYFrenchEd&amp;IndigenousCurr</t>
  </si>
  <si>
    <t>Director, Financing</t>
  </si>
  <si>
    <t>SM, Div. Coord &amp; Issues Mgt.</t>
  </si>
  <si>
    <t>Director, Business Services</t>
  </si>
  <si>
    <t>Climate Partnershp $ Initiativ</t>
  </si>
  <si>
    <t>ED, Health Protection</t>
  </si>
  <si>
    <t>Director, Business Integration</t>
  </si>
  <si>
    <t>Team Leader, Bail Office</t>
  </si>
  <si>
    <t>Director, Sr. Fin Assist Unit</t>
  </si>
  <si>
    <t>ED, Historic Res. Mgmt</t>
  </si>
  <si>
    <t>Dir, Wildlife Health &amp; Licens</t>
  </si>
  <si>
    <t>Dir,Env Know and Data Stewards</t>
  </si>
  <si>
    <t>Sr Data Services Advisor</t>
  </si>
  <si>
    <t>ED, Bus Intel &amp; Analytics</t>
  </si>
  <si>
    <t>Claughton, Cathy</t>
  </si>
  <si>
    <t>Director Medical Panels Office</t>
  </si>
  <si>
    <t>Ex Dir-Workplace Policy &amp; Leg</t>
  </si>
  <si>
    <t>ED, Policy and Strategy Implementation</t>
  </si>
  <si>
    <t>SCIO-Ppl, Families&amp;Communities</t>
  </si>
  <si>
    <t>Dir, River Eng &amp; Tech Serv.</t>
  </si>
  <si>
    <t>Assc Dir-Data Services</t>
  </si>
  <si>
    <t>Dir Contr Pol &amp; Pol Oversight</t>
  </si>
  <si>
    <t>SME Appl Ration Workstr Lead</t>
  </si>
  <si>
    <t>ED, Export and Investment</t>
  </si>
  <si>
    <t>ED, Policy &amp; Strategic Ini.</t>
  </si>
  <si>
    <t>Director Post-Sec Programs</t>
  </si>
  <si>
    <t>Director, Resource Map &amp; Anlys</t>
  </si>
  <si>
    <t>Executive Advisor</t>
  </si>
  <si>
    <t>Director, Immunization</t>
  </si>
  <si>
    <t>Dir, Program Pol &amp; Quality Imp</t>
  </si>
  <si>
    <t>Dir.Vital Stat/Corp Regist/PPR</t>
  </si>
  <si>
    <t>Dir, Program Delivery</t>
  </si>
  <si>
    <t>Dir, Proj Apps &amp; Compliance</t>
  </si>
  <si>
    <t>Dir, Policy and Central Ops</t>
  </si>
  <si>
    <t>Director, Process En &amp; Str Rel</t>
  </si>
  <si>
    <t>Proj.PrincipalABProvPoliceSer</t>
  </si>
  <si>
    <t>ED, Business Innovation</t>
  </si>
  <si>
    <t>Director, Water Quality</t>
  </si>
  <si>
    <t>Manager, Forest Biometrics</t>
  </si>
  <si>
    <t>DS, Ins. Reg. &amp; Mark. Conduct</t>
  </si>
  <si>
    <t>Dir, Strategic Initiatives</t>
  </si>
  <si>
    <t>Director, PDIM</t>
  </si>
  <si>
    <t>Exec Dir,Transportation Policy</t>
  </si>
  <si>
    <t>ED, Strat Neg, Contr &amp; Procure</t>
  </si>
  <si>
    <t>Mgr. Intergov Relations</t>
  </si>
  <si>
    <t>ED, Prevention of Family Violence and Abuse</t>
  </si>
  <si>
    <t>Dir, CAP Secretariat</t>
  </si>
  <si>
    <t>Dir Process Review and Renewal</t>
  </si>
  <si>
    <t>Dir. Partnership &amp; Com. Prgms.</t>
  </si>
  <si>
    <t>Dir., Consumer Investigations</t>
  </si>
  <si>
    <t>Executive Director, AH</t>
  </si>
  <si>
    <t>Post-Secondary Fiscal Oversight</t>
  </si>
  <si>
    <t>Dir-Asmt &amp; Prop Tax Pol</t>
  </si>
  <si>
    <t>Dir., Gas Royalty Operations</t>
  </si>
  <si>
    <t>Director Strategy &amp; Operations</t>
  </si>
  <si>
    <t>ED,Environmental EmergencyMgmt</t>
  </si>
  <si>
    <t>Minister's Chief of Staff</t>
  </si>
  <si>
    <t>Court Technology Officer</t>
  </si>
  <si>
    <t>SME Information Mgmt Lead</t>
  </si>
  <si>
    <t>ED, Francophone Secretariat</t>
  </si>
  <si>
    <t>Dir, Ops Transformation</t>
  </si>
  <si>
    <t>Ex Dir Policy, Plan and Leg</t>
  </si>
  <si>
    <t>Director, Central District</t>
  </si>
  <si>
    <t>ED,Pol,Plan, &amp; Analytics</t>
  </si>
  <si>
    <t>ED, Food Safety</t>
  </si>
  <si>
    <t>Diploma Exam Lead, English Language Arts 30-1</t>
  </si>
  <si>
    <t>Dir Spec at Risk/Wildl Disease</t>
  </si>
  <si>
    <t>Director, Public Agency and System Governance</t>
  </si>
  <si>
    <t>ED, Capital Planning</t>
  </si>
  <si>
    <t>Director, Operations</t>
  </si>
  <si>
    <t>Assoc Dir-Transformation</t>
  </si>
  <si>
    <t>Dir, Business Integration</t>
  </si>
  <si>
    <t>ED, Lands Delivery &amp; Coord</t>
  </si>
  <si>
    <t>Dir, Commodity Tax</t>
  </si>
  <si>
    <t>Director, Interpretations</t>
  </si>
  <si>
    <t>Dir Data Development &amp;Analysis</t>
  </si>
  <si>
    <t>Executive Director, Financial Services</t>
  </si>
  <si>
    <t>Dir-Stnds Dev-Bldg Fire BF</t>
  </si>
  <si>
    <t>Dir, Env &amp; Tech Integration</t>
  </si>
  <si>
    <t>Chairman-Special Areas Board</t>
  </si>
  <si>
    <t>Deputy Chief of Staff</t>
  </si>
  <si>
    <t>Ministerial Ministerial 4</t>
  </si>
  <si>
    <t>Director, Architecture</t>
  </si>
  <si>
    <t>Director, Change Management</t>
  </si>
  <si>
    <t>Dir of Policy &amp; Strategic Init</t>
  </si>
  <si>
    <t>ED, Planning &amp; Ops</t>
  </si>
  <si>
    <t>Dir, FOIP Sector</t>
  </si>
  <si>
    <t>Director,Royalty-in-Kind Opera</t>
  </si>
  <si>
    <t>Director, Research &amp; Economics</t>
  </si>
  <si>
    <t>Dir, School Finance</t>
  </si>
  <si>
    <t>ED, Custody Operations Branch</t>
  </si>
  <si>
    <t>Senior Engineer, Engineering</t>
  </si>
  <si>
    <t>Engineering &amp; Related Level 4</t>
  </si>
  <si>
    <t>Sr Manager, Special Projects</t>
  </si>
  <si>
    <t>Dir, Legislation &amp; Governance</t>
  </si>
  <si>
    <t>Director, Strategic Intergration Policy</t>
  </si>
  <si>
    <t>Director ACGP</t>
  </si>
  <si>
    <t>Ex Dir-Early Childhood Dev</t>
  </si>
  <si>
    <t>Bridge Manager</t>
  </si>
  <si>
    <t>Dir,Environ Science&amp;Field Ope</t>
  </si>
  <si>
    <t>ED, Financial Accounting &amp;Stds</t>
  </si>
  <si>
    <t>Dir Technical Svcs</t>
  </si>
  <si>
    <t>ED, Visitor Experience and Business Supports</t>
  </si>
  <si>
    <t>Director,Policy Innovation&amp;IGR</t>
  </si>
  <si>
    <t>A/Executive Director and SFO</t>
  </si>
  <si>
    <t>Dir. Water Alloc &amp; Quantity</t>
  </si>
  <si>
    <t>ED, Corp Planning and RTR</t>
  </si>
  <si>
    <t>Senior Crop Scientist</t>
  </si>
  <si>
    <t>Scientific 5</t>
  </si>
  <si>
    <t>Dir, Fin Reporting &amp; Account</t>
  </si>
  <si>
    <t>Dir, Fleet Mgmt and Office Srv</t>
  </si>
  <si>
    <t>Dir, North Services</t>
  </si>
  <si>
    <t>ADM, Child Care &amp; Youth Services</t>
  </si>
  <si>
    <t>Executive Director Student Financial Services</t>
  </si>
  <si>
    <t>Senior Manager, IPS</t>
  </si>
  <si>
    <t>Dir, Interg Land Delivery NE</t>
  </si>
  <si>
    <t>Dir. Industry Competitiveness</t>
  </si>
  <si>
    <t>PD, CSD, Ag &amp; Forestry</t>
  </si>
  <si>
    <t>Director, Geoscience</t>
  </si>
  <si>
    <t>Dir, Planning &amp; Performance</t>
  </si>
  <si>
    <t>Deputy Chief, Investigation Services</t>
  </si>
  <si>
    <t>PSI Oversight and Accountability</t>
  </si>
  <si>
    <t>Dir, Trade and Transportation</t>
  </si>
  <si>
    <t>Director, Alternative and Accessible Communications</t>
  </si>
  <si>
    <t>Portfolio Dir,Strat&amp;Enablement</t>
  </si>
  <si>
    <t>ERP BP SCM Lead</t>
  </si>
  <si>
    <t>Dir. Bldg. &amp; Site Engineering</t>
  </si>
  <si>
    <t>Director, Modelling &amp; GIS</t>
  </si>
  <si>
    <t>Dir. Bio-Ind. Opportunities</t>
  </si>
  <si>
    <t>Associate Statutory Director</t>
  </si>
  <si>
    <t>Dir, International Education</t>
  </si>
  <si>
    <t>Dir, Energy Diversification</t>
  </si>
  <si>
    <t>Chief of Staff, DMO</t>
  </si>
  <si>
    <t>Public Lands Appeal Coord.</t>
  </si>
  <si>
    <t>Director, Concierge Services</t>
  </si>
  <si>
    <t>Deputy Chief, Sheriff Highway Patrol</t>
  </si>
  <si>
    <t>Dir, Robotics Process Automatn</t>
  </si>
  <si>
    <t>Infrastructure Manager</t>
  </si>
  <si>
    <t>Director, Driver Examinations</t>
  </si>
  <si>
    <t>Director, Apprenticeship Delivery Services</t>
  </si>
  <si>
    <t>Financial Reporting and Business Transforation</t>
  </si>
  <si>
    <t>Sr Mgr-Office Prov Director</t>
  </si>
  <si>
    <t>Dir, Planning Coordination</t>
  </si>
  <si>
    <t>Dir, RedTapeRdctn &amp; StdntRcrds</t>
  </si>
  <si>
    <t>Director, 1GX Continuity</t>
  </si>
  <si>
    <t>Regulatory Assurance Mgr - Cal</t>
  </si>
  <si>
    <t>Director, Public Lands Policy</t>
  </si>
  <si>
    <t>Director, Biodiv, Ecosys Ser</t>
  </si>
  <si>
    <t>Dir,Regl Empl&amp;Train,Cal/Cen/So</t>
  </si>
  <si>
    <t>Dir-Finance &amp; Admin</t>
  </si>
  <si>
    <t>Dir, Geotechnical &amp; Util Eng</t>
  </si>
  <si>
    <t>Reg Dir, Fish &amp; Wildlife NW</t>
  </si>
  <si>
    <t>Dir, Policy and Negotiations</t>
  </si>
  <si>
    <t>Director, Capital Planning</t>
  </si>
  <si>
    <t>ED, Fiscal Planning &amp; Analysis</t>
  </si>
  <si>
    <t>Director, DSB</t>
  </si>
  <si>
    <t>Dir Business Relationship Mgt</t>
  </si>
  <si>
    <t>Director,PM&amp;I</t>
  </si>
  <si>
    <t>Supt, Court &amp; Secur Serv North</t>
  </si>
  <si>
    <t>Dir. Project Delivery North</t>
  </si>
  <si>
    <t>Chief Administrative Officer</t>
  </si>
  <si>
    <t>Dir, Investment &amp; Supp</t>
  </si>
  <si>
    <t>Director, Oil Operations</t>
  </si>
  <si>
    <t>Dir., Strategic Bus. Services</t>
  </si>
  <si>
    <t>Dir, Professional &amp; Indus Rel</t>
  </si>
  <si>
    <t>Dir,Foundational Learning Supp</t>
  </si>
  <si>
    <t>Director, Financial Compliance</t>
  </si>
  <si>
    <t>Dir., Division Operations</t>
  </si>
  <si>
    <t>Sr Manager Legislative Svcs</t>
  </si>
  <si>
    <t>Dir, Americas</t>
  </si>
  <si>
    <t>PD, CSD, Health</t>
  </si>
  <si>
    <t>Director, North District</t>
  </si>
  <si>
    <t>Director, RCAS Operations</t>
  </si>
  <si>
    <t>Dir, Continuing Care Cap Prgms</t>
  </si>
  <si>
    <t>ERP Project</t>
  </si>
  <si>
    <t>Mgr. Innov. Policy &amp; Strategy</t>
  </si>
  <si>
    <t>Director, Career and Employment &amp; AISH Case Management Edmonton</t>
  </si>
  <si>
    <t>Dir-Corporate StrategicPolicy</t>
  </si>
  <si>
    <t>Dir. Driver Fitness &amp; Monitori</t>
  </si>
  <si>
    <t>Director, Strategic Content Development</t>
  </si>
  <si>
    <t>Regulatory Assurance Mgr - RD</t>
  </si>
  <si>
    <t>Director, Data</t>
  </si>
  <si>
    <t>Director, Apprenticeship Delivery &amp; Industry Support Services</t>
  </si>
  <si>
    <t>Director, Plant &amp; Bee Policy</t>
  </si>
  <si>
    <t>Dir Financial Operations</t>
  </si>
  <si>
    <t>Sr Press Secretary</t>
  </si>
  <si>
    <t>Dir, IMT Planning &amp; Trans</t>
  </si>
  <si>
    <t>Executive Lead, Bus Trans</t>
  </si>
  <si>
    <t>Director, Crown Agreement Mgmt</t>
  </si>
  <si>
    <t>Dir Portfolio Delivery</t>
  </si>
  <si>
    <t>Dir-Strategic  Policy Dev</t>
  </si>
  <si>
    <t>Chief Statistician &amp; Dir, OSI</t>
  </si>
  <si>
    <t>Dir, CEM Planning</t>
  </si>
  <si>
    <t>Dir, Analytics</t>
  </si>
  <si>
    <t>ED, Curric Coord &amp; Implementn</t>
  </si>
  <si>
    <t>Dir, Strat Forest Initiatives</t>
  </si>
  <si>
    <t>ED, Budget Dev &amp; Planning</t>
  </si>
  <si>
    <t>Exec Lead, Data Rprtng &amp; Govrn</t>
  </si>
  <si>
    <t>Dir, Objections &amp; Appeals</t>
  </si>
  <si>
    <t>Dir-Municipal Services</t>
  </si>
  <si>
    <t>Dir, Law Enfor, Stds &amp; Audits</t>
  </si>
  <si>
    <t>Reg Dir, Fish &amp; Wildlife NE</t>
  </si>
  <si>
    <t>Dir, Registries Admin &amp; Acct</t>
  </si>
  <si>
    <t>Superintendent, Ops Section</t>
  </si>
  <si>
    <t>Dir, Implementation &amp; Business Readiness</t>
  </si>
  <si>
    <t>ED, Business Dev &amp; Programs</t>
  </si>
  <si>
    <t>Director, Social Policy</t>
  </si>
  <si>
    <t>Director Pavement Engineering</t>
  </si>
  <si>
    <t>Dir Serv Desk &amp; User Services</t>
  </si>
  <si>
    <t>Dir, Regulatory Assurance</t>
  </si>
  <si>
    <t>Executive Director, FSOS</t>
  </si>
  <si>
    <t>Director, Visitor Exp &amp; Parks</t>
  </si>
  <si>
    <t>Director, Fin Reporting &amp; Ops</t>
  </si>
  <si>
    <t>ED, Training Academy</t>
  </si>
  <si>
    <t>Dir Corp Strategic Initiatives</t>
  </si>
  <si>
    <t>Director Priority Init. Integr</t>
  </si>
  <si>
    <t>Sr Mgr, ATOMS Shared Svcs</t>
  </si>
  <si>
    <t>BPL Procurement Mgmt</t>
  </si>
  <si>
    <t>Manager, Strategic Risk Mgmt</t>
  </si>
  <si>
    <t>Dpty Superintend Fin Inst Reg</t>
  </si>
  <si>
    <t>Dir, CPFO Implementation Team</t>
  </si>
  <si>
    <t>Dir - Regional Finance</t>
  </si>
  <si>
    <t>Director, Bridge Engineering</t>
  </si>
  <si>
    <t>Dir, Curr StrategicSupp&amp;Assur</t>
  </si>
  <si>
    <t>Director of Finance</t>
  </si>
  <si>
    <t>Public Trustee Representative</t>
  </si>
  <si>
    <t>Finance 3</t>
  </si>
  <si>
    <t>Dir,Procurement Resource Ctr</t>
  </si>
  <si>
    <t>Dir, EMEIA</t>
  </si>
  <si>
    <t>Dir. Cross Min. Initiatives</t>
  </si>
  <si>
    <t>Dir Serv Design &amp; Enablement</t>
  </si>
  <si>
    <t>Dir Data &amp; Geospatial Services</t>
  </si>
  <si>
    <t>Privacy,Security&amp; Compl Lead</t>
  </si>
  <si>
    <t>Forensic Unit Supervisor</t>
  </si>
  <si>
    <t>ED, Planning &amp; Transformation</t>
  </si>
  <si>
    <t>Director, Water Management</t>
  </si>
  <si>
    <t>Dir, Financial Planning</t>
  </si>
  <si>
    <t>ED, Fam and Community Services</t>
  </si>
  <si>
    <t>Dir, Diploma Programs</t>
  </si>
  <si>
    <t>Director, Royalty Disputes</t>
  </si>
  <si>
    <t>Dir RTR Report and Ins.Policy</t>
  </si>
  <si>
    <t>Director, Highway Operations</t>
  </si>
  <si>
    <t>Dir-Regional Support Services</t>
  </si>
  <si>
    <t>ED, Finance &amp; Corp. Serv.</t>
  </si>
  <si>
    <t>SM, School Capital/ASAP SP</t>
  </si>
  <si>
    <t>Sr Program Mgr</t>
  </si>
  <si>
    <t>Assoc Dir-Integration&amp;Prod Sup</t>
  </si>
  <si>
    <t>Director, Planning, Reporting &amp; System Performance</t>
  </si>
  <si>
    <t>ED, ACOB</t>
  </si>
  <si>
    <t>Director of Operations</t>
  </si>
  <si>
    <t>Director, Business Development</t>
  </si>
  <si>
    <t>Dir, Legislative Services</t>
  </si>
  <si>
    <t>Director Land Claims</t>
  </si>
  <si>
    <t>ED, Hlth Fac Plan</t>
  </si>
  <si>
    <t>Dairy Research Scientist</t>
  </si>
  <si>
    <t>Bio-Statistician</t>
  </si>
  <si>
    <t>Director, Strategic Policy Analysis and Research</t>
  </si>
  <si>
    <t>Exec Director - PEIY</t>
  </si>
  <si>
    <t>Executive Director, Tribunal Services</t>
  </si>
  <si>
    <t>MD, AB Singapore Office</t>
  </si>
  <si>
    <t>Prov Wildlife Status Biologist</t>
  </si>
  <si>
    <t>Scientific 4</t>
  </si>
  <si>
    <t>Manager, Regional Development</t>
  </si>
  <si>
    <t>ED, Young Offender</t>
  </si>
  <si>
    <t>BPL Ent Planning &amp; Budgeting</t>
  </si>
  <si>
    <t>Director, Regulatory Policy</t>
  </si>
  <si>
    <t>Dir, Climate Governance &amp; Leg</t>
  </si>
  <si>
    <t>Issues Mgr &amp; Sr Advisor</t>
  </si>
  <si>
    <t>ED-Provincial Operations</t>
  </si>
  <si>
    <t>Dir., Capital Asset Portfolio</t>
  </si>
  <si>
    <t>Program Services 5</t>
  </si>
  <si>
    <t>Dir-Application Mgmt/Web Serv</t>
  </si>
  <si>
    <t>Portfolio Director, MA, EDTT</t>
  </si>
  <si>
    <t>Dir, Consumer eHealth</t>
  </si>
  <si>
    <t>Dir,eHealthStrategy&amp;Governance</t>
  </si>
  <si>
    <t>Dir, SW, Vio Against Wom &amp; Gir</t>
  </si>
  <si>
    <t>Dir, Strategic Business Svcs</t>
  </si>
  <si>
    <t>Director, Western Market Acces</t>
  </si>
  <si>
    <t>Manager, High Risk Offender Pr</t>
  </si>
  <si>
    <t>Director, Public Engagement</t>
  </si>
  <si>
    <t>Dir, Prov Reg Ops &amp; Planning</t>
  </si>
  <si>
    <t>Director, Info &amp; Educ Services</t>
  </si>
  <si>
    <t>Dir, Leg Svcs</t>
  </si>
  <si>
    <t>Senior Project Manager</t>
  </si>
  <si>
    <t>Dir, Interg Land Delivery NW</t>
  </si>
  <si>
    <t>ExecLead,Strategic Initiatives</t>
  </si>
  <si>
    <t>Dir. Project Delivery Calgary</t>
  </si>
  <si>
    <t>ED, Child Care</t>
  </si>
  <si>
    <t>Investment Advisor</t>
  </si>
  <si>
    <t>Director, Strategy&amp;Innovation</t>
  </si>
  <si>
    <t>Dir, Cap. Planning &amp; Reporting</t>
  </si>
  <si>
    <t>Dir, Forest Health&amp;Adaptation</t>
  </si>
  <si>
    <t>Senior Manager, Pension Policy</t>
  </si>
  <si>
    <t>Senior Manager, Distribution</t>
  </si>
  <si>
    <t>Director, Post-Secondary Research &amp; Innovation Strategy</t>
  </si>
  <si>
    <t>Director, Emergency Management</t>
  </si>
  <si>
    <t>Dir, Land &amp; Env Planning-North</t>
  </si>
  <si>
    <t>Construction Manager</t>
  </si>
  <si>
    <t>Scientist, Residue Chemist</t>
  </si>
  <si>
    <t>Sr. Mgr Prudential Supervision</t>
  </si>
  <si>
    <t>Director Risk Mgmt Operations</t>
  </si>
  <si>
    <t>Director Disability Services</t>
  </si>
  <si>
    <t>Director, Disability Supports</t>
  </si>
  <si>
    <t>ED, Hlth Prof Reg &amp; Phys Wkfc</t>
  </si>
  <si>
    <t>Northern Director</t>
  </si>
  <si>
    <t>Dir, Strategy &amp; Coordination</t>
  </si>
  <si>
    <t>Executive Director, Business Intelligence</t>
  </si>
  <si>
    <t>Dir. Project Delivery South</t>
  </si>
  <si>
    <t>Director, Resource Initiatives</t>
  </si>
  <si>
    <t>Dir, Energy Markets</t>
  </si>
  <si>
    <t>Exec. Dir., Sen. Strat. Plan.</t>
  </si>
  <si>
    <t>Dir, ELA Math Science SocStud</t>
  </si>
  <si>
    <t>Executive Director, Employment and Financial Services Delivery, South</t>
  </si>
  <si>
    <t>Dir, Treas. Board Coordination</t>
  </si>
  <si>
    <t>Dir,Total Comp&amp;Job Eval Policy</t>
  </si>
  <si>
    <t>Director, Economic Development</t>
  </si>
  <si>
    <t>Sr. Manager CAQC Secretariat</t>
  </si>
  <si>
    <t>Director, Ministry Services</t>
  </si>
  <si>
    <t>Field Services Manager</t>
  </si>
  <si>
    <t>Dir, Agri-Food Assurance</t>
  </si>
  <si>
    <t>Dir, Grants &amp; Program Delivery</t>
  </si>
  <si>
    <t>Sr.Mgr, Financial Reporting</t>
  </si>
  <si>
    <t>Dir, FNMI Curriculum (K-12)</t>
  </si>
  <si>
    <t>Director, Plant &amp; Bee Health</t>
  </si>
  <si>
    <t>Director, Roadway Engineering</t>
  </si>
  <si>
    <t>Dir, Learner Services</t>
  </si>
  <si>
    <t>Dir, Strat Planning &amp; Ops</t>
  </si>
  <si>
    <t>BPL Contract Mgmt</t>
  </si>
  <si>
    <t>Dir, Executive Integration</t>
  </si>
  <si>
    <t>Director, Land Cons &amp; Rclm Pol</t>
  </si>
  <si>
    <t>Assessment Specialist, FLA and Francais Gr 6 and 9</t>
  </si>
  <si>
    <t>Director, Regulatory Affairs</t>
  </si>
  <si>
    <t>Dir. Project Delivery</t>
  </si>
  <si>
    <t>Dir, Client Svcs</t>
  </si>
  <si>
    <t>Senior Negotiations Strategist</t>
  </si>
  <si>
    <t>Director, Financial Plan &amp; Rep</t>
  </si>
  <si>
    <t>Legal NonJustice Legal Counsel 2</t>
  </si>
  <si>
    <t>ED-Perf Mgt, Analytics&amp;Researc</t>
  </si>
  <si>
    <t>Dir, Epid. Surv</t>
  </si>
  <si>
    <t>Forest Area Manager</t>
  </si>
  <si>
    <t>Dir, Econ &amp; Proj Evaluations</t>
  </si>
  <si>
    <t>Director,Tourism Policy &amp; Str.</t>
  </si>
  <si>
    <t>Wildfire Science Coordinator</t>
  </si>
  <si>
    <t>Director, Banking</t>
  </si>
  <si>
    <t>Director, Contracted Services</t>
  </si>
  <si>
    <t>Dir, Grants Administration</t>
  </si>
  <si>
    <t>Exec Dir, Corp Cons &amp; Rep</t>
  </si>
  <si>
    <t>Cumulative Eff &amp; Bus Needs Hd</t>
  </si>
  <si>
    <t>Dir, Strat AA Planning Unit</t>
  </si>
  <si>
    <t>Operations Manager</t>
  </si>
  <si>
    <t>Dir. Policy &amp; Intergov.Coord</t>
  </si>
  <si>
    <t>Diploma Exam Lead, Social Studies 30-1</t>
  </si>
  <si>
    <t>Transbdry Water Quality Spec</t>
  </si>
  <si>
    <t>Dir, Agency Ovr Plan &amp; Eval</t>
  </si>
  <si>
    <t>ED, Family &amp; Youth Supports</t>
  </si>
  <si>
    <t>Director, Portfolio Delivery</t>
  </si>
  <si>
    <t>Project Director</t>
  </si>
  <si>
    <t>Dir-Fin Ops and Act</t>
  </si>
  <si>
    <t>Director, Contracts, Planning</t>
  </si>
  <si>
    <t>Team Lead, Analytics</t>
  </si>
  <si>
    <t>Education 1-Psychometrician</t>
  </si>
  <si>
    <t>Sr Engineer for Mining</t>
  </si>
  <si>
    <t>Dir-Perf Analysis &amp; Improve</t>
  </si>
  <si>
    <t>Exec. Director, Operations</t>
  </si>
  <si>
    <t>Dir. Engagement&amp;Education</t>
  </si>
  <si>
    <t>SM, Locally Dev Courses</t>
  </si>
  <si>
    <t>Director, Newcomer Integration</t>
  </si>
  <si>
    <t>Portfolio Dir S&amp;H Strat&amp;Engage</t>
  </si>
  <si>
    <t>Dir, Royalty&amp;Revenue Reporting</t>
  </si>
  <si>
    <t>Director, Procurement Services</t>
  </si>
  <si>
    <t>Director, Tax Program Delivery</t>
  </si>
  <si>
    <t>Mgr, Maternal, Child  &amp; Family</t>
  </si>
  <si>
    <t>Dir-Labour Force Policy&amp; Strat</t>
  </si>
  <si>
    <t>Veterinary Toxicologist</t>
  </si>
  <si>
    <t>Veterinarian Level 3</t>
  </si>
  <si>
    <t>Dir. Construction Procurement</t>
  </si>
  <si>
    <t>Dir, French Education (K-12)</t>
  </si>
  <si>
    <t>Arbitrations &amp; Disputes Rep</t>
  </si>
  <si>
    <t>Director, HMB Ops &amp; Compliance</t>
  </si>
  <si>
    <t>Dir, Early Middle Years (K-9)</t>
  </si>
  <si>
    <t>Director,Intergov. Relations</t>
  </si>
  <si>
    <t>Diploma Exam Lead, Science 30</t>
  </si>
  <si>
    <t>Curriculum Consultant, Sciences/Physics</t>
  </si>
  <si>
    <t>Assessment Specialist Humanities Gr 6</t>
  </si>
  <si>
    <t>SM, Wellness Education</t>
  </si>
  <si>
    <t>Dir, Strat Initiatives</t>
  </si>
  <si>
    <t>Manager, Animal Welfare</t>
  </si>
  <si>
    <t>ED, Economic Data and Analytics</t>
  </si>
  <si>
    <t>Dir-Field Ops</t>
  </si>
  <si>
    <t>Director Infra Tech Services</t>
  </si>
  <si>
    <t>Director - Operations and Reporting</t>
  </si>
  <si>
    <t>Portfolio Director</t>
  </si>
  <si>
    <t>Director, Housing and Homeless</t>
  </si>
  <si>
    <t>Dir, Strat &amp; Syst Supports</t>
  </si>
  <si>
    <t>Dir, Leadership &amp; Assurance</t>
  </si>
  <si>
    <t>Assessment Specialist Mathematics Gr 3</t>
  </si>
  <si>
    <t>TMO IMT Lead</t>
  </si>
  <si>
    <t>ODS Lead</t>
  </si>
  <si>
    <t>SM, Career &amp; Tech Studies</t>
  </si>
  <si>
    <t>Director, Financial Services</t>
  </si>
  <si>
    <t>Senior Mgr, Servers &amp; Storage</t>
  </si>
  <si>
    <t>SM, Corporate Research</t>
  </si>
  <si>
    <t>SM, Research</t>
  </si>
  <si>
    <t>Assistant Chief Sheriff</t>
  </si>
  <si>
    <t>Dir, Portfolio Mgmt, Acct&amp;Ops</t>
  </si>
  <si>
    <t>SM, FLA and Francais Gr 6 &amp; 9</t>
  </si>
  <si>
    <t>SM, Mathematics Gr 3</t>
  </si>
  <si>
    <t>EIE Project Lead</t>
  </si>
  <si>
    <t>Enterprise Solution Arch Lead</t>
  </si>
  <si>
    <t>Tm Ld, Emerging Technologies</t>
  </si>
  <si>
    <t>ED, Air and Climate Policy</t>
  </si>
  <si>
    <t>Dir, Specialized Program Serv</t>
  </si>
  <si>
    <t>Sr Mgr, Business Integration</t>
  </si>
  <si>
    <t>Dir, FNMI Services</t>
  </si>
  <si>
    <t>Senior Policy Manager</t>
  </si>
  <si>
    <t>Dir, Rec,Ecosystem &amp; Land Mgmt</t>
  </si>
  <si>
    <t>Dir-Fin Client Pymts and Rev</t>
  </si>
  <si>
    <t>SM, Career &amp; Tech Foundations</t>
  </si>
  <si>
    <t>Diploma Exam Lead, Physics 30</t>
  </si>
  <si>
    <t>Curriculum Consultant, Sciences/Biology</t>
  </si>
  <si>
    <t>Dir-Policy and Strategy</t>
  </si>
  <si>
    <t>Dir, Emergency Mgmt</t>
  </si>
  <si>
    <t>Dir, Cropping Systems&amp;Programs</t>
  </si>
  <si>
    <t>Dir. Audit Operations</t>
  </si>
  <si>
    <t>Air&amp;Watrshed ResourMangr-Peace</t>
  </si>
  <si>
    <t>Director, Cybersecuirty Strategy and Planning</t>
  </si>
  <si>
    <t>Director, Network&amp;Hwy Planning</t>
  </si>
  <si>
    <t>Portfolio Director SA</t>
  </si>
  <si>
    <t>Assistant Deputy Minister, ESGS</t>
  </si>
  <si>
    <t>Psychometrician</t>
  </si>
  <si>
    <t>Director, Land Dev. and Sales</t>
  </si>
  <si>
    <t>Sr Mgr-Internal Audit</t>
  </si>
  <si>
    <t>Director Arbritation&amp; Disputes</t>
  </si>
  <si>
    <t>Director Royalty and Tenure</t>
  </si>
  <si>
    <t>Director, OHS Inspections</t>
  </si>
  <si>
    <t>Director Southern Operations</t>
  </si>
  <si>
    <t>Dir, Strategy Implementation</t>
  </si>
  <si>
    <t>ED, Addiction &amp; Mental Health</t>
  </si>
  <si>
    <t>ED, Industry Policy</t>
  </si>
  <si>
    <t>Dir-Prov Trg &amp; Workforce Dev</t>
  </si>
  <si>
    <t>Web Svcs, Project Lead</t>
  </si>
  <si>
    <t>ED, Climate Imp &amp; Compliance</t>
  </si>
  <si>
    <t>ERP Reporting &amp; Analytics Lead</t>
  </si>
  <si>
    <t>Dir, Prov Geospatial Centre</t>
  </si>
  <si>
    <t>Executive Director, Disability Services South</t>
  </si>
  <si>
    <t>Dir, Strategic Planning&amp;Policy</t>
  </si>
  <si>
    <t>Assoc Dir-Sustainment</t>
  </si>
  <si>
    <t>Sr Mgr Corporate Tax Audit</t>
  </si>
  <si>
    <t>Executive Director - Disability Services North</t>
  </si>
  <si>
    <t>Dir, WHS Policy &amp; Prog Devt</t>
  </si>
  <si>
    <t>Director, Project Excellence</t>
  </si>
  <si>
    <t>Mgr Mental Health Initiative</t>
  </si>
  <si>
    <t>Director, Central Services</t>
  </si>
  <si>
    <t>Director, Legislative Services</t>
  </si>
  <si>
    <t>Proj. Dir. Deerfoot Trail Proc</t>
  </si>
  <si>
    <t>Dir, Investigations &amp; Gov</t>
  </si>
  <si>
    <t>Plant Breeder</t>
  </si>
  <si>
    <t>Research Scien, Value Add Meat</t>
  </si>
  <si>
    <t>ERP BP Finance Lead</t>
  </si>
  <si>
    <t>SME Analytics&amp;Report Lead SCM</t>
  </si>
  <si>
    <t>ED, Research and Reporting</t>
  </si>
  <si>
    <t>Sr Mgr, Ambient Air Policy</t>
  </si>
  <si>
    <t>Atmospheric Scientist</t>
  </si>
  <si>
    <t>Dir.,Cap Program &amp; Proj. Del.</t>
  </si>
  <si>
    <t>Exec Dir First Nations Relns</t>
  </si>
  <si>
    <t>Portfolio Director,CSD, Energy</t>
  </si>
  <si>
    <t>Director, Evaluation</t>
  </si>
  <si>
    <t>Dir Software Dev &amp; Mgmt Svcs</t>
  </si>
  <si>
    <t>Director, Program Design &amp; System Innovation</t>
  </si>
  <si>
    <t>Senior Scientist</t>
  </si>
  <si>
    <t>Reg Assurance Mgr - Capital</t>
  </si>
  <si>
    <t>Dir-Strat Accom Serv/Ops</t>
  </si>
  <si>
    <t>Director, Air Policy</t>
  </si>
  <si>
    <t>Director, Legislation</t>
  </si>
  <si>
    <t>Dir. Facility Planning &amp; Arch.</t>
  </si>
  <si>
    <t>Portfolio Director PSC/EC/CPE</t>
  </si>
  <si>
    <t>Dir, Budget &amp; Analytics</t>
  </si>
  <si>
    <t>Svc Owner Collab &amp; Cont Svcs</t>
  </si>
  <si>
    <t>Portfolio Dir S&amp;H Strat&amp;Enablement</t>
  </si>
  <si>
    <t>Director FOIP Sector</t>
  </si>
  <si>
    <t>Recreation, Ecosystem and Lands Director</t>
  </si>
  <si>
    <t>Dir Svc Integration</t>
  </si>
  <si>
    <t>Wildlife Policy</t>
  </si>
  <si>
    <t>Dir, Ind Agreements &amp; Transition Supp</t>
  </si>
  <si>
    <t>Centre Director, MHRC</t>
  </si>
  <si>
    <t>Deputy Chief, Protection &amp; Communication Services</t>
  </si>
  <si>
    <t>Director, Procurement &amp; Resource Management, ES South</t>
  </si>
  <si>
    <t>Director,HealthPolicy&amp;Advisory</t>
  </si>
  <si>
    <t>Sr Manager, Learner Pathways</t>
  </si>
  <si>
    <t>Aquatic Scientist</t>
  </si>
  <si>
    <t>Dir, IMT Transformation</t>
  </si>
  <si>
    <t>Dir, Third Party Liability</t>
  </si>
  <si>
    <t>Executive Director, Forestry Field Operations</t>
  </si>
  <si>
    <t>Portfolio Director CS &amp; CSS</t>
  </si>
  <si>
    <t>Executive Director, Liaison Addiction and Mental Health</t>
  </si>
  <si>
    <t>Dir Collections Management</t>
  </si>
  <si>
    <t>Approvals Manager</t>
  </si>
  <si>
    <t>SM, Transportation</t>
  </si>
  <si>
    <t>Dir, Labour and Immigration Market Intelligenc</t>
  </si>
  <si>
    <t>Communications Director</t>
  </si>
  <si>
    <t>Sr Scientist, Bio-Processing</t>
  </si>
  <si>
    <t>Senior Geneticist</t>
  </si>
  <si>
    <t>Forest Ecology Specialist</t>
  </si>
  <si>
    <t>Mine Water Policy Specialist</t>
  </si>
  <si>
    <t>Water Quality Guidelines Spec</t>
  </si>
  <si>
    <t>Dir, PCN Ops</t>
  </si>
  <si>
    <t>Senior Structural Engineer</t>
  </si>
  <si>
    <t>Dir, Workforce Analytics</t>
  </si>
  <si>
    <t>Dir, Sec Policies &amp; Compliance</t>
  </si>
  <si>
    <t>Dir. Intl Trade Policy</t>
  </si>
  <si>
    <t>State and Intergovernmental Relations</t>
  </si>
  <si>
    <t>Dir, Corporate Plan&amp;Reporting</t>
  </si>
  <si>
    <t>Dir-ABC Governance</t>
  </si>
  <si>
    <t>Dir of Data Analytics &amp; A.I.</t>
  </si>
  <si>
    <t>Dir, Grant Programs &amp; Eval</t>
  </si>
  <si>
    <t>Senior Dam Safety Engineer</t>
  </si>
  <si>
    <t>Modelling Support Team Lead</t>
  </si>
  <si>
    <t>Forest Management Specialist</t>
  </si>
  <si>
    <t>Director, Finance</t>
  </si>
  <si>
    <t>Dir, Professional Standards</t>
  </si>
  <si>
    <t>Dir, Business Operations</t>
  </si>
  <si>
    <t>Dir. Continuous Improvement</t>
  </si>
  <si>
    <t>Director, Insurance Policy</t>
  </si>
  <si>
    <t>Dir-Central Operations</t>
  </si>
  <si>
    <t>Director, Service Design</t>
  </si>
  <si>
    <t>Snr Mgr, Operational Standards</t>
  </si>
  <si>
    <t>Lead,Project,Planning &amp;Prog</t>
  </si>
  <si>
    <t>Dir Governance &amp; Transformation</t>
  </si>
  <si>
    <t>Director, Tourism and Regional Relations</t>
  </si>
  <si>
    <t>Dir, Agency Comp &amp; Recruit Pol</t>
  </si>
  <si>
    <t>Dir, Cyber Security Operations</t>
  </si>
  <si>
    <t>Director,Community Grants</t>
  </si>
  <si>
    <t>Director,Community Development</t>
  </si>
  <si>
    <t>Dir, BIS</t>
  </si>
  <si>
    <t>Dir, Governance&amp;Transformation</t>
  </si>
  <si>
    <t>Dir. Adjudication, Impaired</t>
  </si>
  <si>
    <t>Chief Of Staff</t>
  </si>
  <si>
    <t>Dir, Claims &amp; Special Programs</t>
  </si>
  <si>
    <t>Senior Manager, Research</t>
  </si>
  <si>
    <t>Diploma Exam Lead, English Language Arts 30-2</t>
  </si>
  <si>
    <t>SM,  Knowledge &amp; Employability</t>
  </si>
  <si>
    <t>Dir, Cabinet &amp; Exec Priorities</t>
  </si>
  <si>
    <t>Dir - Bus Improve &amp; Optimiz</t>
  </si>
  <si>
    <t>Grizzly Biologist</t>
  </si>
  <si>
    <t>Dir, Divisional Performance</t>
  </si>
  <si>
    <t>Director,Trade and Investment</t>
  </si>
  <si>
    <t>Dir.,Program Reporting</t>
  </si>
  <si>
    <t>Mgr. Invest. Eval. &amp; Reporting</t>
  </si>
  <si>
    <t>Sr Hydrologic Specialist</t>
  </si>
  <si>
    <t>Director, Business and System Integration</t>
  </si>
  <si>
    <t>Dir, Generation &amp; Tx Policy</t>
  </si>
  <si>
    <t>Dir.Crown Equity,Sales&amp;Bus.Sup</t>
  </si>
  <si>
    <t>Assoc Dir-Solution Delivery</t>
  </si>
  <si>
    <t>Assoc Dir-GS Proj Mgt Office</t>
  </si>
  <si>
    <t>SM, Humanities Gr 6</t>
  </si>
  <si>
    <t>Dir, Corporate Income Tax</t>
  </si>
  <si>
    <t>Director, Procurement &amp; Resource Management Employment Services North</t>
  </si>
  <si>
    <t>Traffic Operations Specialist</t>
  </si>
  <si>
    <t>Dir Cloud Platform Services</t>
  </si>
  <si>
    <t>Mgr, Planning &amp; Busn Developmt</t>
  </si>
  <si>
    <t>PD, CSD, Exec Coun and PAM</t>
  </si>
  <si>
    <t>D/C Sheriff Highway Patrol</t>
  </si>
  <si>
    <t>PD, CSD, ED and L&amp;I</t>
  </si>
  <si>
    <t>SM, School Authority Accountab</t>
  </si>
  <si>
    <t>Chief of Staff, PSC</t>
  </si>
  <si>
    <t>Research Scientist</t>
  </si>
  <si>
    <t>Lead, Science Team</t>
  </si>
  <si>
    <t>Env Public Health Scientist</t>
  </si>
  <si>
    <t>Dir, Sector Cybersec Svcs</t>
  </si>
  <si>
    <t>Dir, Agri-Food Laboratories</t>
  </si>
  <si>
    <t>Senior Manager, Operational Services</t>
  </si>
  <si>
    <t>Approvals Manager Red Deer</t>
  </si>
  <si>
    <t>D/C Court &amp; Security Services</t>
  </si>
  <si>
    <t>Sr Mgr Commodity Tax Audit</t>
  </si>
  <si>
    <t>Director, Indigenous Policy</t>
  </si>
  <si>
    <t>Assc Dir-Horizontal Services</t>
  </si>
  <si>
    <t>Director, Portfolio 1</t>
  </si>
  <si>
    <t>Administrator, Electrical</t>
  </si>
  <si>
    <t>Stds Safety and Compliance 7</t>
  </si>
  <si>
    <t>ED, SW, Multicul &amp; Inclusion</t>
  </si>
  <si>
    <t>MSLR Registrar/Director</t>
  </si>
  <si>
    <t>Dir, Drinking Water Wastewater</t>
  </si>
  <si>
    <t>Centre Director, CCC</t>
  </si>
  <si>
    <t>Director, 4-H</t>
  </si>
  <si>
    <t>Reg Assurance Mgr - Boreal</t>
  </si>
  <si>
    <t>Dir-Intergov Relations</t>
  </si>
  <si>
    <t>Portfolio Dir RCAS &amp; ACPS</t>
  </si>
  <si>
    <t>Dir, Strategic Climate Policy</t>
  </si>
  <si>
    <t>Assoc Dir-Application Services</t>
  </si>
  <si>
    <t>Deputy Chief, Fish and Wildlife Enforcement Services</t>
  </si>
  <si>
    <t>Manager, OHS Inspections</t>
  </si>
  <si>
    <t>Dir, SR1 Project Mgmt Office</t>
  </si>
  <si>
    <t>Dir, Strat Research &amp; Analysis</t>
  </si>
  <si>
    <t>Director, Income Support &amp; Financial Benefit Administration Edmonton</t>
  </si>
  <si>
    <t>Executive Director, Advisor Office</t>
  </si>
  <si>
    <t>Assoc Dir-Data Mgt Services</t>
  </si>
  <si>
    <t>Dir, Data Svcs</t>
  </si>
  <si>
    <t>Program Coord/Forensic Psychol</t>
  </si>
  <si>
    <t>Director, Res. Program Srvcs</t>
  </si>
  <si>
    <t>Director,Integrated Com Safety</t>
  </si>
  <si>
    <t>Dir LT Business Transformation</t>
  </si>
  <si>
    <t>Sr Mgr-Youth in Transition/AF</t>
  </si>
  <si>
    <t>Director, IM Programs</t>
  </si>
  <si>
    <t>Director SPR</t>
  </si>
  <si>
    <t>Centre Director, LCC</t>
  </si>
  <si>
    <t>Dir - Portfolio &amp; Project Mgt</t>
  </si>
  <si>
    <t>Director Admin &amp; Operations</t>
  </si>
  <si>
    <t>Centre Director, PRCC</t>
  </si>
  <si>
    <t>ED, Financial Admin</t>
  </si>
  <si>
    <t>Manager, Strategic Engagement</t>
  </si>
  <si>
    <t>Director Financial Planning</t>
  </si>
  <si>
    <t>Dir WShed Resilience &amp; TranB W</t>
  </si>
  <si>
    <t>SM, Financial Systems</t>
  </si>
  <si>
    <t>Public Lands Disposition Manag</t>
  </si>
  <si>
    <t>Manager, River Hazard</t>
  </si>
  <si>
    <t>Business Analyst</t>
  </si>
  <si>
    <t>Associate Regional  Director</t>
  </si>
  <si>
    <t>Director Claims Management</t>
  </si>
  <si>
    <t>Superintendent Southern Region</t>
  </si>
  <si>
    <t>Dir Ministry Solutions Svs.</t>
  </si>
  <si>
    <t>Director, Engagement</t>
  </si>
  <si>
    <t>Senior Biometrician</t>
  </si>
  <si>
    <t>Director, Innovation Support</t>
  </si>
  <si>
    <t>Dir, Policy &amp; Projects</t>
  </si>
  <si>
    <t>Director, Regional Planning</t>
  </si>
  <si>
    <t>Dir - ECD Program/Policy Dev</t>
  </si>
  <si>
    <t>ED., LR, Res.,Analysis &amp; Comp</t>
  </si>
  <si>
    <t>Director, Procurement and Business Services</t>
  </si>
  <si>
    <t>Director of Investigations</t>
  </si>
  <si>
    <t>Operations Co-Section Chief</t>
  </si>
  <si>
    <t>Director, EFS</t>
  </si>
  <si>
    <t>Dir, IST</t>
  </si>
  <si>
    <t>SM, Science 30</t>
  </si>
  <si>
    <t>SM, Sciences/Physics</t>
  </si>
  <si>
    <t>Dir, FOIP/HIA</t>
  </si>
  <si>
    <t>Dir, Industrial Climate Policy</t>
  </si>
  <si>
    <t>Dir. Adjudication, Traffic</t>
  </si>
  <si>
    <t>Deputy Minister, Infra.</t>
  </si>
  <si>
    <t>Dir-Info Mgt Leg and Admin Svc</t>
  </si>
  <si>
    <t>Dir-Planning</t>
  </si>
  <si>
    <t>Dir, SLA &amp; PAT</t>
  </si>
  <si>
    <t>Assoc Dir-Workforce&amp;Workplace</t>
  </si>
  <si>
    <t>Director, Policy&amp;Strategic Bus</t>
  </si>
  <si>
    <t>Director of Research</t>
  </si>
  <si>
    <t>Dir. Strategy &amp; Bus Analytics</t>
  </si>
  <si>
    <t>BERNIE Program Manager</t>
  </si>
  <si>
    <t>Assoc Dir-Application Delivery</t>
  </si>
  <si>
    <t>Manager Cloud Platform Ops</t>
  </si>
  <si>
    <t>Director - Op's and Finance</t>
  </si>
  <si>
    <t>Strategic Issues Manager</t>
  </si>
  <si>
    <t>Manager, Prov Whse &amp; Svc Ctr</t>
  </si>
  <si>
    <t>Sr Mgr-Child Intervention</t>
  </si>
  <si>
    <t>Sr Mgr, Organizational Develop</t>
  </si>
  <si>
    <t>Mgr, Capital Planning</t>
  </si>
  <si>
    <t>Bow Crow Lands Manager</t>
  </si>
  <si>
    <t>Senior Project Manager, P3 Del</t>
  </si>
  <si>
    <t>Manager, Business Capacity</t>
  </si>
  <si>
    <t>Superintendent, Northeast Region</t>
  </si>
  <si>
    <t>Associate Director, Change Management</t>
  </si>
  <si>
    <t>Director, Compliance &amp; Account</t>
  </si>
  <si>
    <t>Property Manager</t>
  </si>
  <si>
    <t>Assoc Dir, Strat Execution</t>
  </si>
  <si>
    <t>O&amp;I Manager-Peace-Athabasca</t>
  </si>
  <si>
    <t>NE Lands Manager</t>
  </si>
  <si>
    <t>Dir, Corp Planning &amp; Reporting</t>
  </si>
  <si>
    <t>Mgr-Prog Support &amp; Monitoring</t>
  </si>
  <si>
    <t>NW Lands Manager</t>
  </si>
  <si>
    <t>Superintendent, Central Region</t>
  </si>
  <si>
    <t>Tax Analyst</t>
  </si>
  <si>
    <t>Limnologist</t>
  </si>
  <si>
    <t>OHS Surveillance Lead</t>
  </si>
  <si>
    <t>Director, Advertising</t>
  </si>
  <si>
    <t>Dir., Strategic &amp; Corp. Policy</t>
  </si>
  <si>
    <t>Sr. Program Manager - Infra</t>
  </si>
  <si>
    <t>Dir Fin Reporting and Ops</t>
  </si>
  <si>
    <t>PD, CSD, PSC/TBF/CPE</t>
  </si>
  <si>
    <t>Dir, Operational Data &amp; Info</t>
  </si>
  <si>
    <t>Director, Trade Relations</t>
  </si>
  <si>
    <t>Director, Complaint Resolution</t>
  </si>
  <si>
    <t>ED,Policy,Planning&amp;Leg Service</t>
  </si>
  <si>
    <t>Dir, Architecture &amp; Rationalization</t>
  </si>
  <si>
    <t>Dir, ASIES</t>
  </si>
  <si>
    <t>Dir, Exam Administration</t>
  </si>
  <si>
    <t>Dir, Mail &amp; Print Solutions</t>
  </si>
  <si>
    <t>Director, Strategic Policy Development &amp; Priorities Initiatives</t>
  </si>
  <si>
    <t>Administrator, Plumbing Gas</t>
  </si>
  <si>
    <t>Portfolio Director TBF</t>
  </si>
  <si>
    <t>Sr Mgr Corporate Income Tax</t>
  </si>
  <si>
    <t>Transboundary Section Lead</t>
  </si>
  <si>
    <t>SM, FLA/Francais 3</t>
  </si>
  <si>
    <t>Sector IM Lead</t>
  </si>
  <si>
    <t>Dir-Strat Accom &amp; Admin</t>
  </si>
  <si>
    <t>Dir, BHS &amp; Outreach Services</t>
  </si>
  <si>
    <t>Dir. Agency Operations</t>
  </si>
  <si>
    <t>Senior Manager, Business Integration Shared Services</t>
  </si>
  <si>
    <t>Dir, Community Resilience</t>
  </si>
  <si>
    <t>Tm.Ld.Site &amp; Env.Engineer</t>
  </si>
  <si>
    <t>Project Dir-CIPA</t>
  </si>
  <si>
    <t>Director, Assessment, Cert. &amp; Business Integration</t>
  </si>
  <si>
    <t>Advocate-pers w. Disabilities</t>
  </si>
  <si>
    <t>Dir-Labour and Immigration Force Policy&amp; Strat</t>
  </si>
  <si>
    <t>Mgr-Asmt Audit</t>
  </si>
  <si>
    <t>Dir, Strat Stakehldr Outreach</t>
  </si>
  <si>
    <t>Dir, Supplementary Benefits</t>
  </si>
  <si>
    <t>Director, FNDF</t>
  </si>
  <si>
    <t>Director, Northern Region</t>
  </si>
  <si>
    <t>Dir, Insured Svcs &amp; CompDesign</t>
  </si>
  <si>
    <t>Surfacing Standards Specialist</t>
  </si>
  <si>
    <t>Assoc Dir-Bus.Relationship Mgt</t>
  </si>
  <si>
    <t>Compliance Manager East Unit</t>
  </si>
  <si>
    <t>Dir,LR Research,Analytics&amp;Comp</t>
  </si>
  <si>
    <t>Dir. Prog Svcs/Reg of Appeals</t>
  </si>
  <si>
    <t>Roadway Standards Specialist</t>
  </si>
  <si>
    <t>D/C Investigation Services</t>
  </si>
  <si>
    <t>Director of Legislative Serv</t>
  </si>
  <si>
    <t>Dir, Sourcing and Vendor Svcs</t>
  </si>
  <si>
    <t>Dir. Vendor Mgmt &amp; Outreach</t>
  </si>
  <si>
    <t>Director, Agency Relations</t>
  </si>
  <si>
    <t>ED, Planning &amp; Prog. Mgmt.</t>
  </si>
  <si>
    <t>Director, Business Operations</t>
  </si>
  <si>
    <t>ED, Apprenticeship Delivery Support Services</t>
  </si>
  <si>
    <t>Director, Portfolio Management, Accountability &amp; Oversight</t>
  </si>
  <si>
    <t>Dir-Priority Initiatives</t>
  </si>
  <si>
    <t>Sr Mgr Fin Inst Reg</t>
  </si>
  <si>
    <t>Director, Performance Reportin</t>
  </si>
  <si>
    <t>Centre Director, FSCC</t>
  </si>
  <si>
    <t>ADM, Ministry Services</t>
  </si>
  <si>
    <t>Dir-Emerg Mgmt, Accomm &amp; Security</t>
  </si>
  <si>
    <t>Public Guardian</t>
  </si>
  <si>
    <t>DIR, Regl Empl&amp;Train, EDM&amp;Nor</t>
  </si>
  <si>
    <t>Managing Director, Alberta Japan Office</t>
  </si>
  <si>
    <t>Director, Planning &amp; Strategic Initiatives</t>
  </si>
  <si>
    <t>Senior Mechanical Engineer</t>
  </si>
  <si>
    <t>Sr Workplace Safety Eng</t>
  </si>
  <si>
    <t>Pavement Management Spec</t>
  </si>
  <si>
    <t>Specialist, Vendor &amp; Contract</t>
  </si>
  <si>
    <t>Bridge Evaluation Specialist</t>
  </si>
  <si>
    <t>Geotechnical Engineering Spec</t>
  </si>
  <si>
    <t>Director, Industrial Relations</t>
  </si>
  <si>
    <t>Curric Cons, FSL/Francisati</t>
  </si>
  <si>
    <t>Assurance Consultant</t>
  </si>
  <si>
    <t>Assessment Specialist Humanities Gr 9</t>
  </si>
  <si>
    <t>ED, K-12 Fiscal Oversight</t>
  </si>
  <si>
    <t>Director, Policy Advice, Coordination and Engagement</t>
  </si>
  <si>
    <t>Dir, Contm Sites &amp; Remediation</t>
  </si>
  <si>
    <t>Director APS Communications</t>
  </si>
  <si>
    <t>Dir, Budget &amp; Fiscal Analysis</t>
  </si>
  <si>
    <t>SM, Humanities Gr 9</t>
  </si>
  <si>
    <t>Director, Strategic Policy</t>
  </si>
  <si>
    <t>SM, Social Studies 30-1</t>
  </si>
  <si>
    <t>Flood Hazard Specialist</t>
  </si>
  <si>
    <t>Dir Air &amp; Watershed Management</t>
  </si>
  <si>
    <t>Dir, Inte Env Mod &amp; Prediction</t>
  </si>
  <si>
    <t>Toxicology Scientist</t>
  </si>
  <si>
    <t>Fisheries Manager-South</t>
  </si>
  <si>
    <t>Mgr. North Planning</t>
  </si>
  <si>
    <t>Port Dir Just &amp; Legal &amp; CMSW</t>
  </si>
  <si>
    <t>Manager, Legislative Affairs &amp; House Procedures</t>
  </si>
  <si>
    <t>Director, Corporate Supports</t>
  </si>
  <si>
    <t>Public Guardian-Calgary</t>
  </si>
  <si>
    <t>Director, Natural  Resource Analysis</t>
  </si>
  <si>
    <t>Dir, Environmental Regulation</t>
  </si>
  <si>
    <t>SM, Biology 30</t>
  </si>
  <si>
    <t>Sr Mgr, Capital Planning</t>
  </si>
  <si>
    <t>Dir ESM &amp; Dyn Plt Svcs</t>
  </si>
  <si>
    <t>Finance Tower Lead</t>
  </si>
  <si>
    <t>Dir,EIE initiative</t>
  </si>
  <si>
    <t>Dir, Busn Ops &amp; Stakehldr Supp</t>
  </si>
  <si>
    <t>Dir-Corp Strat Plan and Report</t>
  </si>
  <si>
    <t>Director, Dis Adv &amp; Engagement</t>
  </si>
  <si>
    <t>SM, Technical Program Lead</t>
  </si>
  <si>
    <t>Dir, Land &amp; Env Plan-Central</t>
  </si>
  <si>
    <t>Manager, Northern Region</t>
  </si>
  <si>
    <t>Dir-Reg. and Community Serv</t>
  </si>
  <si>
    <t>Dir-Property Admin-SAB</t>
  </si>
  <si>
    <t>Director, Rural Utilities</t>
  </si>
  <si>
    <t>Dir, Strat Supp</t>
  </si>
  <si>
    <t>Dir, Compliance &amp; Oversight</t>
  </si>
  <si>
    <t>Director, Training, Compliance and Divisional Services</t>
  </si>
  <si>
    <t>Director, Employee Eng and D&amp;I</t>
  </si>
  <si>
    <t>Director, Permitting &amp; Approv</t>
  </si>
  <si>
    <t>Dir, Financial Planning &amp; Init</t>
  </si>
  <si>
    <t>Centre Director, RDRC</t>
  </si>
  <si>
    <t>Dir, Meeting &amp; Conference Fac.</t>
  </si>
  <si>
    <t>Manager, Indo-Pacific</t>
  </si>
  <si>
    <t>Unit Manager, Animal Hlth Prog</t>
  </si>
  <si>
    <t>Director, Logistics Support</t>
  </si>
  <si>
    <t>Assoc Dir MI Problem &amp; Change</t>
  </si>
  <si>
    <t>Dir.Facilities and Fleet Serv</t>
  </si>
  <si>
    <t>Manager,Community Resilience</t>
  </si>
  <si>
    <t>Emergency Services Owner</t>
  </si>
  <si>
    <t>Associate Director, Info Mgmt</t>
  </si>
  <si>
    <t>Compliance Manager</t>
  </si>
  <si>
    <t>Dir, Enterprise Content Mgmt</t>
  </si>
  <si>
    <t>Director-Investigations Unit</t>
  </si>
  <si>
    <t>Sr Mgr, PS &amp; Modular Prog Mgmt</t>
  </si>
  <si>
    <t>Sr. Program Manager EDTT</t>
  </si>
  <si>
    <t>Dir, School Accred &amp; Standards</t>
  </si>
  <si>
    <t>Dir-Bus Improve &amp; Digital Solutions</t>
  </si>
  <si>
    <t>Manager, Energy and Manufacturing</t>
  </si>
  <si>
    <t>OHS Consultant</t>
  </si>
  <si>
    <t>Human Relations Level 3</t>
  </si>
  <si>
    <t>Director, AB Law Libraries</t>
  </si>
  <si>
    <t>Director, Business Analysis and Evaluation</t>
  </si>
  <si>
    <t>Assoc Dir-Bus Relationship Mgt</t>
  </si>
  <si>
    <t>Dir. Corp Planning &amp; Reporting</t>
  </si>
  <si>
    <t>Environmental Health Team Lead</t>
  </si>
  <si>
    <t>Director,Process &amp;Standards P3</t>
  </si>
  <si>
    <t>Dir, Energy Trans &amp; Pol Innov</t>
  </si>
  <si>
    <t>Directors, EFS</t>
  </si>
  <si>
    <t>Manager, Americas and Europe</t>
  </si>
  <si>
    <t>Justice Legal Counsel 3</t>
  </si>
  <si>
    <t>Dir, Agency Governance &amp; Coord</t>
  </si>
  <si>
    <t>Assoc. Property Rights Advocat</t>
  </si>
  <si>
    <t>Dir, Land &amp; Env Planning-South</t>
  </si>
  <si>
    <t>Mgr, Fin Compliance&amp;Operations</t>
  </si>
  <si>
    <t>Dir Procurement Strategy &amp; Pla</t>
  </si>
  <si>
    <t>Dir,CC Health Standard &amp; Licen</t>
  </si>
  <si>
    <t>Assoc Dir-Investment&amp;Strategy</t>
  </si>
  <si>
    <t>Senior Program Manager-Trans</t>
  </si>
  <si>
    <t>Sr. Manager, System Quality</t>
  </si>
  <si>
    <t>Direct, Plan &amp; Perform Measure</t>
  </si>
  <si>
    <t>BRM Program Manager</t>
  </si>
  <si>
    <t>Dir. Budget Dev. &amp;Planning</t>
  </si>
  <si>
    <t>Dir-CI Priorities/Corp Initiat</t>
  </si>
  <si>
    <t>Dir. Cost Management</t>
  </si>
  <si>
    <t>ED, RT Museum</t>
  </si>
  <si>
    <t>Manager, Water Projects</t>
  </si>
  <si>
    <t>Director, Business Growth and Access to Capital</t>
  </si>
  <si>
    <t>Dir-Disability Services</t>
  </si>
  <si>
    <t>Director Programs</t>
  </si>
  <si>
    <t>Acting Dir, Highway Operations</t>
  </si>
  <si>
    <t>Director, 1GX</t>
  </si>
  <si>
    <t>Dir, Hlth Prof Regulation</t>
  </si>
  <si>
    <t>Dir-Dispute Resolution</t>
  </si>
  <si>
    <t>Dir - Strat Planning and Reporting</t>
  </si>
  <si>
    <t>Director, Strategy and Policy</t>
  </si>
  <si>
    <t>Director - Premier's Council &amp; Civil Society Fund</t>
  </si>
  <si>
    <t>Mgr, Practices and Audit</t>
  </si>
  <si>
    <t>SM, Business Operations</t>
  </si>
  <si>
    <t>Director, Crop Genetics</t>
  </si>
  <si>
    <t>Dir, Quals &amp; Labour Mobility</t>
  </si>
  <si>
    <t>Chief Medical Examiner</t>
  </si>
  <si>
    <t>Senior Limnologist</t>
  </si>
  <si>
    <t>Sr Surface Water Policy Spec</t>
  </si>
  <si>
    <t>ED, Planning &amp; Progr. Mgmt.</t>
  </si>
  <si>
    <t>Dir, Central Services</t>
  </si>
  <si>
    <t>SME Reporting Analytics &amp; Lead</t>
  </si>
  <si>
    <t>Director, BWM &amp; Ir Secretariat</t>
  </si>
  <si>
    <t>A/Port Dir Safety &amp; MSS</t>
  </si>
  <si>
    <t>Dir. Exec.Advisor to Sr.ADM</t>
  </si>
  <si>
    <t>Director of Administration</t>
  </si>
  <si>
    <t>Sr.Eng,Bldg.Science &amp; Sustain.</t>
  </si>
  <si>
    <t>ERP Change Lead</t>
  </si>
  <si>
    <t>Scientist</t>
  </si>
  <si>
    <t>Beef Research Scientist</t>
  </si>
  <si>
    <t>Plant Breeder Res Scientist</t>
  </si>
  <si>
    <t>Dir-Stds Dev and Supp-Mech</t>
  </si>
  <si>
    <t>Associate Regional Director</t>
  </si>
  <si>
    <t>SM, Scoring &amp; Reporting</t>
  </si>
  <si>
    <t>Sr Mgr, Data Centre Facilities</t>
  </si>
  <si>
    <t>Governance &amp; Corporate Service</t>
  </si>
  <si>
    <t>Dir-Capacity &amp; Coordination</t>
  </si>
  <si>
    <t>Dir, Capital Planning North</t>
  </si>
  <si>
    <t>Senior  Policy Manager</t>
  </si>
  <si>
    <t>Director - Finance</t>
  </si>
  <si>
    <t>Dir-ASIES</t>
  </si>
  <si>
    <t>Director, Land Services</t>
  </si>
  <si>
    <t>Dir. of Strategy &amp; Planning</t>
  </si>
  <si>
    <t>Sr Mr-Caregiver Supports</t>
  </si>
  <si>
    <t>Dir, WHS Program Delivery</t>
  </si>
  <si>
    <t>Ops Mgr, South</t>
  </si>
  <si>
    <t>Geomatics Section Lead</t>
  </si>
  <si>
    <t>Dir,Stakeholder Engagement</t>
  </si>
  <si>
    <t>Dir, Irrigation Infra Coord</t>
  </si>
  <si>
    <t>Livestock Welfare Research Sci</t>
  </si>
  <si>
    <t>Executive Dir, Fin &amp; Admin</t>
  </si>
  <si>
    <t>Sr Mgr Capital Planning</t>
  </si>
  <si>
    <t>SM, Quality Assurance</t>
  </si>
  <si>
    <t>SM, English Language Arts 30-2</t>
  </si>
  <si>
    <t>Dir, First Nations Engagement</t>
  </si>
  <si>
    <t>Dir, Indig Women's Initiatives</t>
  </si>
  <si>
    <t>Director, PERT</t>
  </si>
  <si>
    <t>Director, Financial Policy</t>
  </si>
  <si>
    <t>Dir, SW Gender Equ, Adv &amp; Tra</t>
  </si>
  <si>
    <t>Director Employment Programs</t>
  </si>
  <si>
    <t>Superintendent</t>
  </si>
  <si>
    <t>Deputy Director of Government Communications</t>
  </si>
  <si>
    <t>Non-Mgt Ministerial 2</t>
  </si>
  <si>
    <t>Technical Advisor</t>
  </si>
  <si>
    <t>Stds Safety and Compliance 6</t>
  </si>
  <si>
    <t>Director, Oil Sands Commercial</t>
  </si>
  <si>
    <t>Sr Emissions Inv. Scientist</t>
  </si>
  <si>
    <t>Chemistry and Food Unit Head</t>
  </si>
  <si>
    <t>Director, Indigenous Policy and Services</t>
  </si>
  <si>
    <t>Manager, Community Recovery Services</t>
  </si>
  <si>
    <t>Team Lead - South</t>
  </si>
  <si>
    <t>Regional Dir, Reg Supp Servcs</t>
  </si>
  <si>
    <t>Dir-Priority/Governance Coord</t>
  </si>
  <si>
    <t>Technology Specialist</t>
  </si>
  <si>
    <t>Senior Electrical Engineer</t>
  </si>
  <si>
    <t>Dir, Afford. &amp; NP Housing</t>
  </si>
  <si>
    <t>Director, communicable Disease</t>
  </si>
  <si>
    <t>Director, Portfolio 2</t>
  </si>
  <si>
    <t>Soil/Water Research Scientist</t>
  </si>
  <si>
    <t>Director, Class/Comp Delivery</t>
  </si>
  <si>
    <t>Forensic Unit Manager</t>
  </si>
  <si>
    <t>Assoc Dir Service Ctlg &amp; KM</t>
  </si>
  <si>
    <t>Senior Source Standards Eng</t>
  </si>
  <si>
    <t>Lands,Ecosystem &amp; Mangmt Manag</t>
  </si>
  <si>
    <t>Pulse &amp; Special Crops Res Sci</t>
  </si>
  <si>
    <t>Triticale/Wheat Plant Breeder</t>
  </si>
  <si>
    <t>Dir, Finance Operations</t>
  </si>
  <si>
    <t>Mgr-Cont Imp&amp;Perf Excellence</t>
  </si>
  <si>
    <t>Dir-Engagement and Information Services</t>
  </si>
  <si>
    <t>Director, Fin Plan &amp; Policy</t>
  </si>
  <si>
    <t>Dir, Meat &amp; Dairy Inspection</t>
  </si>
  <si>
    <t>Curric&amp;Res Lead,FSL/Francisati</t>
  </si>
  <si>
    <t>Education Manager</t>
  </si>
  <si>
    <t>SME - Communications Lead</t>
  </si>
  <si>
    <t>Director, Operational Policy</t>
  </si>
  <si>
    <t>Dir Integration &amp; Operations</t>
  </si>
  <si>
    <t>Dir, CareersArtWellnessLangLDC</t>
  </si>
  <si>
    <t>Dir, Quality and Standards</t>
  </si>
  <si>
    <t>Director, Accounting Policy</t>
  </si>
  <si>
    <t>Sr. Mgr Agency Comp</t>
  </si>
  <si>
    <t>SM, English Language Arts 30-1</t>
  </si>
  <si>
    <t>Transportation Modelling Spec.</t>
  </si>
  <si>
    <t>Bridge Construction Specialist</t>
  </si>
  <si>
    <t>Superintendent, Sheriff Highway Patrol South</t>
  </si>
  <si>
    <t>Sr. Manager, Learner Innovations</t>
  </si>
  <si>
    <t>Sr. Mgr - ASIES</t>
  </si>
  <si>
    <t>Administrator, Fire</t>
  </si>
  <si>
    <t>Air&amp;WatrshedResourcMangr-South</t>
  </si>
  <si>
    <t>Sr Reforestation Spec</t>
  </si>
  <si>
    <t>Diagnostic Unit Lead</t>
  </si>
  <si>
    <t>Dir, Invest&amp;Economic Enablers</t>
  </si>
  <si>
    <t>Dir-Municipal Sustainability and Accountability</t>
  </si>
  <si>
    <t>Director, Rural Policy and Pro</t>
  </si>
  <si>
    <t>SM, Legislative Services</t>
  </si>
  <si>
    <t>SM,Strat Coord &amp; Communication</t>
  </si>
  <si>
    <t>Feed Scientist</t>
  </si>
  <si>
    <t>Sr. Mgr Agency Appointments and Compensation</t>
  </si>
  <si>
    <t>Veterinary Pathologist</t>
  </si>
  <si>
    <t>Dir, Hlth Innov Part &amp; Strat</t>
  </si>
  <si>
    <t>Director, Natural Resource Program Development and Delivery</t>
  </si>
  <si>
    <t>Dir, Business Sup Serv Unit</t>
  </si>
  <si>
    <t>Dir, Planning &amp; Reporting</t>
  </si>
  <si>
    <t>SM,Financial Assurance &amp; Admin</t>
  </si>
  <si>
    <t>Regulatory Excellence Lead</t>
  </si>
  <si>
    <t>Dir Svc Qual &amp; Lifecycle Supp</t>
  </si>
  <si>
    <t>Director, Rec, Ecosystem</t>
  </si>
  <si>
    <t>Forest Hydrology Specialist</t>
  </si>
  <si>
    <t>Dir, Content Management Svcs</t>
  </si>
  <si>
    <t>Industry Advisor</t>
  </si>
  <si>
    <t>Dir. Access &amp; Service Delivery</t>
  </si>
  <si>
    <t>Dir. Program Administration</t>
  </si>
  <si>
    <t>Geometric Standards Specialist</t>
  </si>
  <si>
    <t>Mgr, Leg Affairs&amp; House Proced</t>
  </si>
  <si>
    <t>Director, SuperNet Operations</t>
  </si>
  <si>
    <t>Senior Design Architect</t>
  </si>
  <si>
    <t>Director, Design and Development</t>
  </si>
  <si>
    <t>Dir, Production Mgmt</t>
  </si>
  <si>
    <t>Director, Foresight, Analytics and Research</t>
  </si>
  <si>
    <t>Sr Mgr Consulting &amp; Audit</t>
  </si>
  <si>
    <t>Proj.Leader,Geodectic Con.Unit</t>
  </si>
  <si>
    <t>Deputy Chief, Env Invest Mgr</t>
  </si>
  <si>
    <t>Sr Program Mgr Child/Youth Sv</t>
  </si>
  <si>
    <t>Dir, Financial Reporting</t>
  </si>
  <si>
    <t>Director, Income Programs</t>
  </si>
  <si>
    <t>Effective Practices Specialist</t>
  </si>
  <si>
    <t>Dir-Mun Capacity Building</t>
  </si>
  <si>
    <t>Dir, Labour Market Intelligenc</t>
  </si>
  <si>
    <t>Assoc Dir Comms &amp; SLA Mgmt</t>
  </si>
  <si>
    <t>Head of Research</t>
  </si>
  <si>
    <t>SME Finance</t>
  </si>
  <si>
    <t>Chief of Staff, Red Tape</t>
  </si>
  <si>
    <t>Dir, Next Generation Platforms</t>
  </si>
  <si>
    <t>Sr Mgr-AS/AW</t>
  </si>
  <si>
    <t>Director, Env.Extension &amp; Prog</t>
  </si>
  <si>
    <t>Extension Engineer</t>
  </si>
  <si>
    <t>Sr Mgr Approvals&amp;Dispositions</t>
  </si>
  <si>
    <t>Dir Financial Plan and Budget</t>
  </si>
  <si>
    <t>Bridge Materials Specialist</t>
  </si>
  <si>
    <t>Assoc Dir-Portfolio Services</t>
  </si>
  <si>
    <t>Sr Mgr-RSS</t>
  </si>
  <si>
    <t>Strategy Advisor</t>
  </si>
  <si>
    <t>Dir, Quals &amp; Labour and Immigration Mobility</t>
  </si>
  <si>
    <t>Dir, Corporate Svcs &amp; Planning</t>
  </si>
  <si>
    <t>Administrator, ED AR and PR</t>
  </si>
  <si>
    <t>Wildlife Manager-Northeast</t>
  </si>
  <si>
    <t>Dir. Invest. Services - Energy</t>
  </si>
  <si>
    <t>Public Health Veterinarian</t>
  </si>
  <si>
    <t>Asst Dir, Public Libr Services</t>
  </si>
  <si>
    <t>Senior Manager</t>
  </si>
  <si>
    <t>Superintendent, NE Region</t>
  </si>
  <si>
    <t>Superintendent, NW Region</t>
  </si>
  <si>
    <t>CJD ProjectLead,Classification</t>
  </si>
  <si>
    <t>Dir.,Strategic Int Pol Branch</t>
  </si>
  <si>
    <t>Mgr-Child Intervention</t>
  </si>
  <si>
    <t>Director Governance&amp;Transformation</t>
  </si>
  <si>
    <t>Dir. Asia Pacific</t>
  </si>
  <si>
    <t>Cereal Pathologist</t>
  </si>
  <si>
    <t>Director, Emissions, Trading</t>
  </si>
  <si>
    <t>Dir, Integration &amp; Operations</t>
  </si>
  <si>
    <t>Psychologist</t>
  </si>
  <si>
    <t>Psychologist 2</t>
  </si>
  <si>
    <t>Dir, Enterprise Architecture</t>
  </si>
  <si>
    <t>Mgr. Energy &amp; Clean Technology</t>
  </si>
  <si>
    <t>Sr Occupational Hygienist</t>
  </si>
  <si>
    <t>Administrator, Building</t>
  </si>
  <si>
    <t>PAT Results Manager</t>
  </si>
  <si>
    <t>Dir, Policy Coord &amp; Evaluation</t>
  </si>
  <si>
    <t>Manager, Land Surveys Unit</t>
  </si>
  <si>
    <t>Deputy Chief Medical Examiner</t>
  </si>
  <si>
    <t>Deputy Chief ME</t>
  </si>
  <si>
    <t>Manager, Regulatory Operations</t>
  </si>
  <si>
    <t>Dir-Emerg Mgmt Bus Continuity</t>
  </si>
  <si>
    <t>Director, Northeast Region</t>
  </si>
  <si>
    <t>Infra Management Specialist</t>
  </si>
  <si>
    <t>Dir Indigenous Policing Svcs.</t>
  </si>
  <si>
    <t>Pharmaceutical Pol Consultant</t>
  </si>
  <si>
    <t>Dir, Eng. &amp; Climate Services</t>
  </si>
  <si>
    <t>Director,Policy and Serv Coord</t>
  </si>
  <si>
    <t>Biology Unit Head</t>
  </si>
  <si>
    <t>Resource Manager</t>
  </si>
  <si>
    <t>Sr Mgr-AISH/BFE</t>
  </si>
  <si>
    <t>Regional Director-RSS</t>
  </si>
  <si>
    <t>Strategic Advisor</t>
  </si>
  <si>
    <t>Dir-PDD Review Secretariate</t>
  </si>
  <si>
    <t>Director, Sector IM Services</t>
  </si>
  <si>
    <t>Senior Manager -  East Zone</t>
  </si>
  <si>
    <t>Sr Mgr Collaboration SVCS</t>
  </si>
  <si>
    <t>Dir- Regional Support Services</t>
  </si>
  <si>
    <t>Project Manager</t>
  </si>
  <si>
    <t>Sr Mgr-Disability Services</t>
  </si>
  <si>
    <t>Service Deliver Mgr, PR/HL</t>
  </si>
  <si>
    <t>Dir, Workforce Policy</t>
  </si>
  <si>
    <t>Dir, Fin Svcs &amp; Demand Mgmt</t>
  </si>
  <si>
    <t>Dir Investment and Debt Acctg</t>
  </si>
  <si>
    <t>Mgr, OHS Prgrams</t>
  </si>
  <si>
    <t>Mgr, South Capital Del</t>
  </si>
  <si>
    <t>Safety Specialist</t>
  </si>
  <si>
    <t>Dep. Press Sec. &amp; Speechwriter</t>
  </si>
  <si>
    <t>NON-Ministerial EA</t>
  </si>
  <si>
    <t>Dir-Support Svcs</t>
  </si>
  <si>
    <t>ACPS Senior Program Mgr</t>
  </si>
  <si>
    <t>Director, Planning and Events</t>
  </si>
  <si>
    <t>OHS Resource Lead</t>
  </si>
  <si>
    <t>Partnerships Consultant</t>
  </si>
  <si>
    <t>Boilers and PV Tech Advisor</t>
  </si>
  <si>
    <t>Mgr-Evalution/Engineering Svcs</t>
  </si>
  <si>
    <t>ED,Employee Relations Services</t>
  </si>
  <si>
    <t>Deputy Dir, Traffic Ops</t>
  </si>
  <si>
    <t>Intl Trade Policy Analyst</t>
  </si>
  <si>
    <t>Behaviour Consultant</t>
  </si>
  <si>
    <t>Dir-Appeals Secretariat</t>
  </si>
  <si>
    <t>Tech Delivery Lead</t>
  </si>
  <si>
    <t>Systems Analyst Level 3</t>
  </si>
  <si>
    <t>Dir Ent Infra Planning</t>
  </si>
  <si>
    <t>Director, Trade Policy</t>
  </si>
  <si>
    <t>Justice Legal Counsel 2</t>
  </si>
  <si>
    <t>Assoc Dir-Learning Partnership</t>
  </si>
  <si>
    <t>FOIP Coordinator</t>
  </si>
  <si>
    <t>Senior Planning IT Analyst</t>
  </si>
  <si>
    <t>Manager</t>
  </si>
  <si>
    <t>Application Support Analyst</t>
  </si>
  <si>
    <t>Director, Fin Oper. &amp; Rpting</t>
  </si>
  <si>
    <t>Director, Engagement Services</t>
  </si>
  <si>
    <t>Security Policy Analyst</t>
  </si>
  <si>
    <t>Systems Analyst Level 2</t>
  </si>
  <si>
    <t>Mgr,Financial Reporting &amp; Cont</t>
  </si>
  <si>
    <t>Dir,IMT RiskMgmt&amp;DisasterRecov</t>
  </si>
  <si>
    <t>Manager, Fairness Review Branc</t>
  </si>
  <si>
    <t>Dir, Surface Water Quality</t>
  </si>
  <si>
    <t>Analyst</t>
  </si>
  <si>
    <t>Deputy Minister of Env. &amp; Park</t>
  </si>
  <si>
    <t>Prov Wildlife Disease Spec</t>
  </si>
  <si>
    <t>Exec.Dir.SafeRoadsAlberta</t>
  </si>
  <si>
    <t>ED, Registries</t>
  </si>
  <si>
    <t>Director, PC Admin District 2</t>
  </si>
  <si>
    <t>Director, Project Delivery</t>
  </si>
  <si>
    <t>Superintendent, Training and Asset Management</t>
  </si>
  <si>
    <t>Prov Fish Science Specialist</t>
  </si>
  <si>
    <t>Dir, Motor Vehicles</t>
  </si>
  <si>
    <t>Director Security</t>
  </si>
  <si>
    <t>Case Management Officer</t>
  </si>
  <si>
    <t>Visits &amp; Events Assistant</t>
  </si>
  <si>
    <t>Administrative Support 5E</t>
  </si>
  <si>
    <t>Executive Director &amp; Registrar</t>
  </si>
  <si>
    <t>Chief Scientist</t>
  </si>
  <si>
    <t>Dir Hist Places Stewardship</t>
  </si>
  <si>
    <t>Director, PC Admin Distict 1</t>
  </si>
  <si>
    <t>Chief of Staff, Premier Office</t>
  </si>
  <si>
    <t>Ministerial Premier Chief of Staff</t>
  </si>
  <si>
    <t>Bus and Knowledge Integr Mgr</t>
  </si>
  <si>
    <t>ADM, Pol. &amp; Strategic Corp Ser</t>
  </si>
  <si>
    <t>Senior Planning Advisor</t>
  </si>
  <si>
    <t>Dir,Data Access/Contract Mgmt</t>
  </si>
  <si>
    <t>Deputy Registrar</t>
  </si>
  <si>
    <t>ADM, Forestry Division</t>
  </si>
  <si>
    <t>Dir. AB Imm. Nominee Program</t>
  </si>
  <si>
    <t>Advisor, Strategy</t>
  </si>
  <si>
    <t>BPL Grants Mgmt</t>
  </si>
  <si>
    <t>Dir Partnership Injury Reduct</t>
  </si>
  <si>
    <t>Dixon, Tara</t>
  </si>
  <si>
    <t>Asst Chief Medical Examiner</t>
  </si>
  <si>
    <t>Medical Pathologist IV</t>
  </si>
  <si>
    <t>ED, Social Policy</t>
  </si>
  <si>
    <t>Ex Dir-WEE &amp;SP</t>
  </si>
  <si>
    <t>Dir,Learning&amp;Talent Sys Integ</t>
  </si>
  <si>
    <t>Mgr, Security Operations</t>
  </si>
  <si>
    <t>ED, Chief Fish &amp; Wildlife Off</t>
  </si>
  <si>
    <t>Director, Comm Rel &amp; Monit.</t>
  </si>
  <si>
    <t>ED, Strategic Program Services</t>
  </si>
  <si>
    <t>Dir, Corporate Tax Aduit</t>
  </si>
  <si>
    <t>Dir-Field Ops Liaison</t>
  </si>
  <si>
    <t>Exc Dir, Comms and Planning</t>
  </si>
  <si>
    <t>Dir, Workforce Investigations</t>
  </si>
  <si>
    <t>MD, AB UK Office</t>
  </si>
  <si>
    <t>Exec Lead, Strat. Initiatives</t>
  </si>
  <si>
    <t>Wu, Cecilia</t>
  </si>
  <si>
    <t>Dir, ERS Portfolio 5</t>
  </si>
  <si>
    <t>Principal Secretary</t>
  </si>
  <si>
    <t>Director, Student Services</t>
  </si>
  <si>
    <t>Dir, Int Land Delivery South</t>
  </si>
  <si>
    <t>Dir. Audit &amp; Investigations</t>
  </si>
  <si>
    <t>Director North Central Bow Ops</t>
  </si>
  <si>
    <t>Dir,ABParole Board Secretariat</t>
  </si>
  <si>
    <t>Env &amp; Clim Chg Modelling Lead</t>
  </si>
  <si>
    <t>Dir, Federal/Constitutional</t>
  </si>
  <si>
    <t>Director, Enterprise Primary Change Advocate</t>
  </si>
  <si>
    <t>Dir, Forest Program Mgmt</t>
  </si>
  <si>
    <t>Sr Mgr-Adoption Services</t>
  </si>
  <si>
    <t>Manager, SuperNet Technologies</t>
  </si>
  <si>
    <t>ED, Issues Management</t>
  </si>
  <si>
    <t>Manager, Pathology Unit</t>
  </si>
  <si>
    <t>Public Service Commissioner</t>
  </si>
  <si>
    <t>Chief of Staff to Assoc Min</t>
  </si>
  <si>
    <t>Bannach, Bernard</t>
  </si>
  <si>
    <t>Asst Chief Med. Examiner</t>
  </si>
  <si>
    <t>Coetzee-Khan, Akmal</t>
  </si>
  <si>
    <t>Medical Deputy Chief ME</t>
  </si>
  <si>
    <t>Dir, Audit &amp; Comp Assurance</t>
  </si>
  <si>
    <t>ED, Rural Prgm, Fac&amp;Emerg Serv</t>
  </si>
  <si>
    <t>Chair, AB Trans. Safety Board</t>
  </si>
  <si>
    <t>Dir, High Performance Sport</t>
  </si>
  <si>
    <t>Sr. Dir. Energy &amp; Enviroment</t>
  </si>
  <si>
    <t>Director, Special Projects</t>
  </si>
  <si>
    <t>Dir, South Services</t>
  </si>
  <si>
    <t>Manager, Systems and Applications</t>
  </si>
  <si>
    <t>Director, Livestock Systems</t>
  </si>
  <si>
    <t>Bol, Eric</t>
  </si>
  <si>
    <t>Mgr, Creative Services</t>
  </si>
  <si>
    <t>Dir, Fin Serv &amp; Accountability</t>
  </si>
  <si>
    <t>Data Migration Lead</t>
  </si>
  <si>
    <t>Dir, Livestock Traceability</t>
  </si>
  <si>
    <t>Exec Dir-ERP Engagement</t>
  </si>
  <si>
    <t>Dir, Community Relations</t>
  </si>
  <si>
    <t>Farmers' Advocate</t>
  </si>
  <si>
    <t>Senior Policy Advisor</t>
  </si>
  <si>
    <t>Director, Crop Assurance Ext</t>
  </si>
  <si>
    <t>Director, Program Delivery</t>
  </si>
  <si>
    <t>Director, Intl Market Dev</t>
  </si>
  <si>
    <t>Director, Profess Dev PSC</t>
  </si>
  <si>
    <t>Unit Head, Pulse Crops</t>
  </si>
  <si>
    <t>Executive Assistant</t>
  </si>
  <si>
    <t>Manager Zone 1</t>
  </si>
  <si>
    <t>Medical Pathologist III</t>
  </si>
  <si>
    <t>Dir, Centre of Org Learning</t>
  </si>
  <si>
    <t>ED, Lands Delivery &amp; Coord Nor</t>
  </si>
  <si>
    <t>Sr. Dir. Innov. Pol. &amp; Strat.</t>
  </si>
  <si>
    <t>Vehicle Standards Specialist</t>
  </si>
  <si>
    <t>Dir, Oil &amp; Gas Svcs &amp; Tech</t>
  </si>
  <si>
    <t>Khalafi, Farnaz</t>
  </si>
  <si>
    <t>Medical Pathologist II</t>
  </si>
  <si>
    <t>Hu, Jing</t>
  </si>
  <si>
    <t>Deputy Medical Off. of Health</t>
  </si>
  <si>
    <t>Medical Medical Officer Health 1</t>
  </si>
  <si>
    <t>Risso, Enrico</t>
  </si>
  <si>
    <t>Dir, Forest Resource Analysis</t>
  </si>
  <si>
    <t>Sr. Representative to the USA</t>
  </si>
  <si>
    <t>Principal Adv to the Minister</t>
  </si>
  <si>
    <t>MD, AB Korea Office</t>
  </si>
  <si>
    <t>Dir, Divisional Operations</t>
  </si>
  <si>
    <t>Designated Officer, PID(W) Act</t>
  </si>
  <si>
    <t>Director TA Program</t>
  </si>
  <si>
    <t>Hinshaw, Deena</t>
  </si>
  <si>
    <t>Chief Med Officer of Health</t>
  </si>
  <si>
    <t>Medical Chief Medical Officer Health 2</t>
  </si>
  <si>
    <t>Dir, ERP Ops</t>
  </si>
  <si>
    <t>Beef/Forage Specialist</t>
  </si>
  <si>
    <t>Agrologist Level 2</t>
  </si>
  <si>
    <t>Watershed Management Engineer</t>
  </si>
  <si>
    <t>Dir. Trade &amp; Investment</t>
  </si>
  <si>
    <t>Lundall, Evan</t>
  </si>
  <si>
    <t>Medical Advisor</t>
  </si>
  <si>
    <t>Chief Strategy Officer</t>
  </si>
  <si>
    <t>Executive Director, Courts IMT</t>
  </si>
  <si>
    <t>Director, Talent</t>
  </si>
  <si>
    <t>Prov. Irrigation Specialist</t>
  </si>
  <si>
    <t>Agrologist Level 3</t>
  </si>
  <si>
    <t>Ex Dir-ECM</t>
  </si>
  <si>
    <t>Regional Exec Director Calgary</t>
  </si>
  <si>
    <t>Sr Mgr-FCSS</t>
  </si>
  <si>
    <t>Tech Development Engineer</t>
  </si>
  <si>
    <t>Sr Mgr, Revenue Operations</t>
  </si>
  <si>
    <t>Hearing Adjudicator</t>
  </si>
  <si>
    <t>Agent General (Houston)</t>
  </si>
  <si>
    <t>Water Quality Engineer</t>
  </si>
  <si>
    <t>Facility Evaluation Coord.</t>
  </si>
  <si>
    <t>Unit Lead, Agri-Envir Sustain</t>
  </si>
  <si>
    <t>Mgr, Agri-Environmental Ext</t>
  </si>
  <si>
    <t>ADM-Corporate Services</t>
  </si>
  <si>
    <t>Agronomist Forage Seed Crops</t>
  </si>
  <si>
    <t>Dir, IMT-ERP Integration</t>
  </si>
  <si>
    <t>Project Engineer</t>
  </si>
  <si>
    <t>ED, Peace Region</t>
  </si>
  <si>
    <t>Assoc Dir-Product Support Serv</t>
  </si>
  <si>
    <t>Director Visitor Experience</t>
  </si>
  <si>
    <t>Johnson, Marcia</t>
  </si>
  <si>
    <t>Dep Chief Med Officer of Hlth</t>
  </si>
  <si>
    <t>Rec Education &amp; Partnership Mg</t>
  </si>
  <si>
    <t>Dir, IMT Investment Management</t>
  </si>
  <si>
    <t>ED, Enterprise Service Mgmt</t>
  </si>
  <si>
    <t>von Both, Ingo</t>
  </si>
  <si>
    <t>Fan, Xiangning</t>
  </si>
  <si>
    <t>Director of Medical Services</t>
  </si>
  <si>
    <t>Livestock Air Quality Speciali</t>
  </si>
  <si>
    <t>Commercial Horticulture Spec</t>
  </si>
  <si>
    <t>ED, Prem Southern AB Office</t>
  </si>
  <si>
    <t>ED-ASB/Provincial Assessor</t>
  </si>
  <si>
    <t>Dir,Transition Services</t>
  </si>
  <si>
    <t>TL,Governance&amp;Secretariat Func</t>
  </si>
  <si>
    <t>Principal Advisor</t>
  </si>
  <si>
    <t>Ministerial 3</t>
  </si>
  <si>
    <t>Sr Data Management Advisor</t>
  </si>
  <si>
    <t>Crop Assurance Extension Spec</t>
  </si>
  <si>
    <t>Assoc Dir-Corp&amp;Common Services</t>
  </si>
  <si>
    <t>Climate Change Specialist</t>
  </si>
  <si>
    <t>Appellate/Const. Counsel</t>
  </si>
  <si>
    <t>Director, Leasing</t>
  </si>
  <si>
    <t>Director, Waste Policy</t>
  </si>
  <si>
    <t>Balachandra, Thambirajah</t>
  </si>
  <si>
    <t>Medical Chief Medical Examiner</t>
  </si>
  <si>
    <t>Fire Commissioner</t>
  </si>
  <si>
    <t>Dir-Finance</t>
  </si>
  <si>
    <t>Dir Strategic Tech Planning</t>
  </si>
  <si>
    <t>Livestock Ext Specialist</t>
  </si>
  <si>
    <t>ED, IMT Administrative Srvcs</t>
  </si>
  <si>
    <t>Dir, Service Management</t>
  </si>
  <si>
    <t>Lead, Workforce Strategy</t>
  </si>
  <si>
    <t>Dir, Animal Welfare</t>
  </si>
  <si>
    <t>Mgr, Agri-Environmental Pol</t>
  </si>
  <si>
    <t>Dir, Comp Innov &amp; Market Div</t>
  </si>
  <si>
    <t>Acting Chief Medical Examiner</t>
  </si>
  <si>
    <t>Dir-Info Sharing Strategy</t>
  </si>
  <si>
    <t>Dir, Envir Strat &amp; Research</t>
  </si>
  <si>
    <t>Mgr, Gov &amp; Compliance</t>
  </si>
  <si>
    <t>Mgr, Info Policy &amp; Compliance</t>
  </si>
  <si>
    <t>Business Management Specialist</t>
  </si>
  <si>
    <t>Spcl Adv, ERP &amp; Fin Transform</t>
  </si>
  <si>
    <t>Res Scientist, Pulse Path</t>
  </si>
  <si>
    <t>Soil and Water Specialist</t>
  </si>
  <si>
    <t>Livestock Environment Engineer</t>
  </si>
  <si>
    <t>Dentist</t>
  </si>
  <si>
    <t>Process Operations Manager</t>
  </si>
  <si>
    <t>Senior Manager 2</t>
  </si>
  <si>
    <t>Environmental Program Spec</t>
  </si>
  <si>
    <t>Proj Lead, Statute Admin Frmwk</t>
  </si>
  <si>
    <t>Director, Animal Welfare</t>
  </si>
  <si>
    <t>Director, Livestock Traceability</t>
  </si>
  <si>
    <t>Agrologist 3</t>
  </si>
  <si>
    <t>Senior Manager 1</t>
  </si>
  <si>
    <t>Water Boundary Analyst</t>
  </si>
  <si>
    <t>ED Social Policy</t>
  </si>
  <si>
    <t>Sr. Dir. Energy &amp; Environment</t>
  </si>
  <si>
    <t>Sr. Dir. Innov. Pol. &amp; Strat</t>
  </si>
  <si>
    <t>Manager, Employee Services</t>
  </si>
  <si>
    <t>Correctional Peace Officer</t>
  </si>
  <si>
    <t>Correctional Peace Officer 2</t>
  </si>
  <si>
    <t>Senior Official</t>
  </si>
  <si>
    <t>ED Employee Relations Services</t>
  </si>
  <si>
    <t>Manager 2</t>
  </si>
  <si>
    <t>TL, Governance&amp;Secretariat Func</t>
  </si>
  <si>
    <t>Crop Extension Specialist</t>
  </si>
  <si>
    <t>Director, Cropping Systems</t>
  </si>
  <si>
    <t>Mgr, Timber Disposition Rev</t>
  </si>
  <si>
    <t>Forage Ext Specialist</t>
  </si>
  <si>
    <t>New Venture Economist</t>
  </si>
  <si>
    <t>Commercialization Manager</t>
  </si>
  <si>
    <t>Program Manager CAP/ICG</t>
  </si>
  <si>
    <t>Mgr, Marketing</t>
  </si>
  <si>
    <t>Mgr, Land Use</t>
  </si>
  <si>
    <t>New Venture Specialist</t>
  </si>
  <si>
    <t>Economics Extension Spec</t>
  </si>
  <si>
    <t>Process Engineer</t>
  </si>
  <si>
    <t>Director,First Nation Projects</t>
  </si>
  <si>
    <t>ED, Invest Alberta</t>
  </si>
  <si>
    <t>Director Operations</t>
  </si>
  <si>
    <t>Server Team Analyst</t>
  </si>
  <si>
    <t>Systems Analyst 2</t>
  </si>
  <si>
    <t>ADM,FOIP Rvw &amp; Transformation</t>
  </si>
  <si>
    <t>Executive Director Student Aid</t>
  </si>
  <si>
    <t>Dir. Policy &amp; Engagement</t>
  </si>
  <si>
    <t>Sr Mgr Industry Prog &amp; Stand</t>
  </si>
  <si>
    <t>Dir Fin. Reporting &amp; Account.</t>
  </si>
  <si>
    <t>Sr.Mgr.Industry Prog&amp;Standards</t>
  </si>
  <si>
    <t>Director,Sys Design &amp; Operatio</t>
  </si>
  <si>
    <t>Dir. Apprenticeship TT</t>
  </si>
  <si>
    <t>Director, Public Awareness</t>
  </si>
  <si>
    <t>ED, Foundational Learning Supp</t>
  </si>
  <si>
    <t>Exec Dir, Campus Alberta</t>
  </si>
  <si>
    <t>Dir, Policy Coord &amp; Research</t>
  </si>
  <si>
    <t>Dir, Extension Svcs</t>
  </si>
  <si>
    <t>Bovine Genomics Res Scientist</t>
  </si>
  <si>
    <t>Manager, Provincial WRHS &amp; SC</t>
  </si>
  <si>
    <t>Monogastrics Research Scientis</t>
  </si>
  <si>
    <t>ED, Strat, Policy &amp; Ext Serv</t>
  </si>
  <si>
    <t>Exec Director Wildfire Mgt. Br</t>
  </si>
  <si>
    <t>ED, Econ &amp; Competitiveness Br</t>
  </si>
  <si>
    <t>Researcher</t>
  </si>
  <si>
    <t>Gen Tree Improv Unit Mgr</t>
  </si>
  <si>
    <t>Director, Innovation Ag Grants</t>
  </si>
  <si>
    <t>Sr Mgr Hinton Training Centre</t>
  </si>
  <si>
    <t>Senior Sensory Scientist</t>
  </si>
  <si>
    <t>Apiculture Unit Head</t>
  </si>
  <si>
    <t>Director, Stats &amp; Data Dev't</t>
  </si>
  <si>
    <t>Veterinary Epidemiologist</t>
  </si>
  <si>
    <t>Animal Health &amp; Welfare Vet</t>
  </si>
  <si>
    <t>Senior Bio-Industrial Engineer</t>
  </si>
  <si>
    <t>Dir, Wildfire Prevention</t>
  </si>
  <si>
    <t>ED, Forest Management</t>
  </si>
  <si>
    <t>Manager, Wildfire Operations</t>
  </si>
  <si>
    <t>Dir, Livestock &amp; Crop Research</t>
  </si>
  <si>
    <t>Director,Investment Attraction</t>
  </si>
  <si>
    <t>Dir, Forest Resource Mgmt</t>
  </si>
  <si>
    <t>ED, Environmental Stewardship</t>
  </si>
  <si>
    <t>Dir.,Strat.Pol. &amp; Engagement</t>
  </si>
  <si>
    <t>Wildfire Science Co-ordinator</t>
  </si>
  <si>
    <t>Mgr, Brooks Greenhouse</t>
  </si>
  <si>
    <t>Senior Manager-AADS</t>
  </si>
  <si>
    <t>Associate Dir, CI Service Del</t>
  </si>
  <si>
    <t>Mgr, Prog Supp and Monitoring</t>
  </si>
  <si>
    <t>Mgr, Kinship Redesign Project</t>
  </si>
  <si>
    <t>Associate Dir, CI Prog&amp;Support</t>
  </si>
  <si>
    <t>Mgr-Indigenous Engagement</t>
  </si>
  <si>
    <t>ADM-FCR</t>
  </si>
  <si>
    <t>Sr Mgr-SIR &amp; IPC</t>
  </si>
  <si>
    <t>Dir-Indigenous Initiatives</t>
  </si>
  <si>
    <t>ADM-PIIC</t>
  </si>
  <si>
    <t>Dir-Policy Design and Develop</t>
  </si>
  <si>
    <t>Provincial Dir-CI Delivery</t>
  </si>
  <si>
    <t>Sr Mgr - Child Intervention</t>
  </si>
  <si>
    <t>Dir-Quality Assurance</t>
  </si>
  <si>
    <t>Director, Alberta.ca</t>
  </si>
  <si>
    <t>Director, Creative</t>
  </si>
  <si>
    <t>Executive Dir, Communications</t>
  </si>
  <si>
    <t>Assist Communications Director</t>
  </si>
  <si>
    <t>Director-East Zone</t>
  </si>
  <si>
    <t>Mgr-Disability Services</t>
  </si>
  <si>
    <t>Ex Dir-Cross Min and Comm Pl</t>
  </si>
  <si>
    <t>Sr Mgr-Res Support Services</t>
  </si>
  <si>
    <t>Investigations Manager</t>
  </si>
  <si>
    <t>Area Manager</t>
  </si>
  <si>
    <t>Mgr, Specialty/Comm Transition</t>
  </si>
  <si>
    <t>Dir-Fin Process/Policy/Systems</t>
  </si>
  <si>
    <t>Regional Ex Dir-NC</t>
  </si>
  <si>
    <t>Regional Director-ASIES</t>
  </si>
  <si>
    <t>Sr Manager, Disability Serices</t>
  </si>
  <si>
    <t>Dir. Regional Support Services</t>
  </si>
  <si>
    <t>Director-Benefits Admin</t>
  </si>
  <si>
    <t>Dir-Research Coord &amp; User Serv</t>
  </si>
  <si>
    <t>Executive Lead, PDD Review</t>
  </si>
  <si>
    <t>Behavioural Consultant 2</t>
  </si>
  <si>
    <t>Sr Mgr-Delivery Supports</t>
  </si>
  <si>
    <t>Dir-Fincl Planning/Initiatives</t>
  </si>
  <si>
    <t>Director-West Zone</t>
  </si>
  <si>
    <t>Sr Mgr FSCD Pol &amp; Strat Oversi</t>
  </si>
  <si>
    <t>Senior Manager -  West Zone</t>
  </si>
  <si>
    <t>Manager, Contracting Unit</t>
  </si>
  <si>
    <t>Ex Dir - CS Snr Fin Officer</t>
  </si>
  <si>
    <t>Regional Ex Dir-South</t>
  </si>
  <si>
    <t>Sr Mgr - Disability Services</t>
  </si>
  <si>
    <t>Regional Director, ASD</t>
  </si>
  <si>
    <t>Director of Disability Service</t>
  </si>
  <si>
    <t>Dir - Proj Mgmt &amp; Perf</t>
  </si>
  <si>
    <t>Sr Mgr, Michener Services</t>
  </si>
  <si>
    <t>Director of Business Operation</t>
  </si>
  <si>
    <t>Dir, Multiculturalism Pol &amp; En</t>
  </si>
  <si>
    <t>ED, Rec and Physical Activity</t>
  </si>
  <si>
    <t>Director, Capital Development</t>
  </si>
  <si>
    <t>Economic Development, Trade and Tourism</t>
  </si>
  <si>
    <t>Dir, Trade &amp; Investmt Analysis</t>
  </si>
  <si>
    <t>ED Innovation System Engage</t>
  </si>
  <si>
    <t>Sr Dir, International TradePol</t>
  </si>
  <si>
    <t>Dir. Operations &amp; Policy</t>
  </si>
  <si>
    <t>ADM, Science &amp; Innovation</t>
  </si>
  <si>
    <t>Dir. Advanced Industries</t>
  </si>
  <si>
    <t>Sr Dir, Cap Partnership &amp; Init</t>
  </si>
  <si>
    <t>Sr. Dir. Key Accounts</t>
  </si>
  <si>
    <t>ADM, Trade &amp; Invest Attraction</t>
  </si>
  <si>
    <t>Sr. Dir. Life Sciences</t>
  </si>
  <si>
    <t>ADM, Economic Development</t>
  </si>
  <si>
    <t>ED, Trade Policy</t>
  </si>
  <si>
    <t>ED, Euro Mid East India&amp;Africa</t>
  </si>
  <si>
    <t>ADM, Tourism &amp; Recreation</t>
  </si>
  <si>
    <t>ADM Strat. Policy &amp; Corp. Serv</t>
  </si>
  <si>
    <t>MD, AB Beijing Office</t>
  </si>
  <si>
    <t>Dir. Investment Operations</t>
  </si>
  <si>
    <t>Sr Dir, Prov &amp; State Engmt</t>
  </si>
  <si>
    <t>ED, Destination Development</t>
  </si>
  <si>
    <t>ED, S&amp;I Policy &amp; Strategy</t>
  </si>
  <si>
    <t>ED, Tech. Part. &amp; Investment</t>
  </si>
  <si>
    <t>Dir. Industrial Opportunity</t>
  </si>
  <si>
    <t>Dir. Medical Devices</t>
  </si>
  <si>
    <t>Sr Dir, Investment &amp; Supp</t>
  </si>
  <si>
    <t>ED, Entrepreneur &amp; Regl Dev</t>
  </si>
  <si>
    <t>Exe Dir Tourism Pol, Res &amp; Bus</t>
  </si>
  <si>
    <t>Sr. Dir. Strategic Plan &amp; Eval</t>
  </si>
  <si>
    <t>Dir. Manufacturing</t>
  </si>
  <si>
    <t>Dir. Innov. Policy &amp; Strategy</t>
  </si>
  <si>
    <t>Mgr. Innovation Policy</t>
  </si>
  <si>
    <t>Sr. Dir. ICT Industries</t>
  </si>
  <si>
    <t>Sr Dir Regional Economic Dev</t>
  </si>
  <si>
    <t>Sr. Dir. Life Science Strategy</t>
  </si>
  <si>
    <t>Dir, Middle East &amp; Africa</t>
  </si>
  <si>
    <t>Sr. Dir. Strategic Integration</t>
  </si>
  <si>
    <t>Dir, Energy &amp; Info &amp; Comm Tech</t>
  </si>
  <si>
    <t>ED, Americas</t>
  </si>
  <si>
    <t>Sr. Dir. Sci Policy Ops &amp; Eval</t>
  </si>
  <si>
    <t>MD, AB New Delhi Office</t>
  </si>
  <si>
    <t>Senior Director, India</t>
  </si>
  <si>
    <t>Mgr. Projects &amp; Engagement</t>
  </si>
  <si>
    <t>Mgr. Special Events &amp; Visits</t>
  </si>
  <si>
    <t>Mgr. Research &amp; Modelling</t>
  </si>
  <si>
    <t>ED, Access to Capital</t>
  </si>
  <si>
    <t>ED, Finance &amp; Admin / SFO</t>
  </si>
  <si>
    <t>MD, AB Washington Office</t>
  </si>
  <si>
    <t>Sr. Dir. Reseach Capacity</t>
  </si>
  <si>
    <t>Sr. Dir. Strat. Ind. Opps.</t>
  </si>
  <si>
    <t>Sr. Dir. Ind. Growth Solutions</t>
  </si>
  <si>
    <t>Sr Dir. Nat. Resource Strategy</t>
  </si>
  <si>
    <t>Dir. AIDO &amp; Intergov. Rel.</t>
  </si>
  <si>
    <t>Sr. Dir., Goverance &amp; Account</t>
  </si>
  <si>
    <t>ED, Asia Pacific</t>
  </si>
  <si>
    <t>SM,CTS/Career/DualCr/OffCa(FR)</t>
  </si>
  <si>
    <t>SM, Interdivision Connections</t>
  </si>
  <si>
    <t>ED, Early  &amp; Middle Yrs Curric</t>
  </si>
  <si>
    <t>Dir, French Education Services</t>
  </si>
  <si>
    <t>Dir, Internal Engagement</t>
  </si>
  <si>
    <t>Dir, QASS</t>
  </si>
  <si>
    <t>Dir, PASI and Student Records</t>
  </si>
  <si>
    <t>Dir, Policy Development&amp;Coord</t>
  </si>
  <si>
    <t>ED, Policy and Planning</t>
  </si>
  <si>
    <t>SM, Early Years</t>
  </si>
  <si>
    <t>Dir, Impl &amp; Resources</t>
  </si>
  <si>
    <t>Dir, Special Projects</t>
  </si>
  <si>
    <t>Practice Assurance Manager</t>
  </si>
  <si>
    <t>SM, School Accred &amp; Standards</t>
  </si>
  <si>
    <t>ED, Evidence and LR</t>
  </si>
  <si>
    <t>SM, Capital Planning</t>
  </si>
  <si>
    <t>Dir, Curriculum Assurance</t>
  </si>
  <si>
    <t>SM, Sciences/Biology</t>
  </si>
  <si>
    <t>Mgr, Strategic Initatives</t>
  </si>
  <si>
    <t>Dir, Capital Planning South</t>
  </si>
  <si>
    <t>SM, Curr Standards&amp;Policy</t>
  </si>
  <si>
    <t>Dir, Partnership Initiatives</t>
  </si>
  <si>
    <t>SM,Strat Coord/Comm/Fr Trans</t>
  </si>
  <si>
    <t>SM, Social Studies 30-2</t>
  </si>
  <si>
    <t>ED, Strategic Financial Svcs</t>
  </si>
  <si>
    <t>Dir, Teacher Certification</t>
  </si>
  <si>
    <t>Dir, FNMI Curriculum</t>
  </si>
  <si>
    <t>Dir, Mathematics &amp; Sciences</t>
  </si>
  <si>
    <t>SM, Curriculum Assurance Lead</t>
  </si>
  <si>
    <t>Dir, Early Years Curriculum</t>
  </si>
  <si>
    <t>Director, Coal Transition</t>
  </si>
  <si>
    <t>Dir, Strat Pol &amp; Energy Diver</t>
  </si>
  <si>
    <t>Dir, Research and Analysis</t>
  </si>
  <si>
    <t>Exec. Dir. Economics &amp; Markets</t>
  </si>
  <si>
    <t>Executive Director, DMO</t>
  </si>
  <si>
    <t>Dir, Bus Planning and Perf</t>
  </si>
  <si>
    <t>Associate DM, Natural Gas</t>
  </si>
  <si>
    <t>Director, Downstream Sectors</t>
  </si>
  <si>
    <t>Director, PNG Sales &amp;Bus Integ</t>
  </si>
  <si>
    <t>Director - Major Projects</t>
  </si>
  <si>
    <t>Dir, Engagement &amp; Integration</t>
  </si>
  <si>
    <t>Director, Pricing &amp; Analysis</t>
  </si>
  <si>
    <t>Director,Contin&amp;Valid Analysis</t>
  </si>
  <si>
    <t>Executive Director, PIAO</t>
  </si>
  <si>
    <t>Executive Dir,Strategic Policy</t>
  </si>
  <si>
    <t>Senior Audit Manger</t>
  </si>
  <si>
    <t>ED,Retail,Distribution&amp;Coal Tr</t>
  </si>
  <si>
    <t>Director, Crown Equity</t>
  </si>
  <si>
    <t>Systems &amp; Integ Section Head</t>
  </si>
  <si>
    <t>Municipal Wastewater Spec</t>
  </si>
  <si>
    <t>Dir, Evaluation</t>
  </si>
  <si>
    <t>Regional Compliance Manager</t>
  </si>
  <si>
    <t>Director Emissions Forecasting</t>
  </si>
  <si>
    <t>ED, Operations Infrastructure</t>
  </si>
  <si>
    <t>Dir, Adaptation &amp; Energy Eff</t>
  </si>
  <si>
    <t>Dir, Strategic Priorities</t>
  </si>
  <si>
    <t>ED, Red Deer/North SK</t>
  </si>
  <si>
    <t>Sr Groundwater Policy Spec</t>
  </si>
  <si>
    <t>Director, Indigenous Services</t>
  </si>
  <si>
    <t>ED, Impl, Legl, &amp; Evaluation</t>
  </si>
  <si>
    <t>Section Head, Wildlife Mgmt</t>
  </si>
  <si>
    <t>Regional Resource Manager</t>
  </si>
  <si>
    <t>Director, Budgets &amp; Forecasts</t>
  </si>
  <si>
    <t>Director, Rangeland Policy</t>
  </si>
  <si>
    <t>Env Modelling Team Lead</t>
  </si>
  <si>
    <t>Director,Intergovernmental Ser</t>
  </si>
  <si>
    <t>Director, Resilience Projects</t>
  </si>
  <si>
    <t>Transbdry Water Quantity Spec</t>
  </si>
  <si>
    <t>Sr Mgr Policy Coord &amp; Consult</t>
  </si>
  <si>
    <t>Sr. Manager,  A&amp;C Unit</t>
  </si>
  <si>
    <t>FISHES Manager</t>
  </si>
  <si>
    <t>Director, Division Coord</t>
  </si>
  <si>
    <t>Director, Revenue</t>
  </si>
  <si>
    <t>Water Project Mgmt Manager</t>
  </si>
  <si>
    <t>Director, Land Management</t>
  </si>
  <si>
    <t>Dir, Intergovernmental Rel</t>
  </si>
  <si>
    <t>Executive Director, IEAP</t>
  </si>
  <si>
    <t>Exec Director, Reg Planning</t>
  </si>
  <si>
    <t>Brownfield Coordinator</t>
  </si>
  <si>
    <t>Director, Bio &amp; Eco Heal. Sci</t>
  </si>
  <si>
    <t>Director, Standards &amp; Quality</t>
  </si>
  <si>
    <t>Water Approvals Team Lead</t>
  </si>
  <si>
    <t>Regional Approvals Manager</t>
  </si>
  <si>
    <t>Groundwater Policy Specialist</t>
  </si>
  <si>
    <t>Science Coordinator</t>
  </si>
  <si>
    <t>ED, ASERT &amp; Division Coord</t>
  </si>
  <si>
    <t>Director,Environmental Pedic</t>
  </si>
  <si>
    <t>Mgr, Flood Hazard Mapping</t>
  </si>
  <si>
    <t>Exec.Dir Climate Change Policy</t>
  </si>
  <si>
    <t>Director, Comm Engagement CSA</t>
  </si>
  <si>
    <t>Dir, Biodiv, Ecosys Svs &amp; Sci</t>
  </si>
  <si>
    <t>ED, Watershed &amp; Resilience</t>
  </si>
  <si>
    <t>Executive Director OSM Program</t>
  </si>
  <si>
    <t>Dam Safety Manager</t>
  </si>
  <si>
    <t>Exec. Director of Program Coor</t>
  </si>
  <si>
    <t>Director, Provincial Approvals</t>
  </si>
  <si>
    <t>ED, Innova and Intergov Serv</t>
  </si>
  <si>
    <t>Director, Financial Reporting</t>
  </si>
  <si>
    <t>Sr Air Modelling Standards Eng</t>
  </si>
  <si>
    <t>ED, Corp Performance Branch</t>
  </si>
  <si>
    <t>Operations Support Manager</t>
  </si>
  <si>
    <t>Exec Director, Planning Branch</t>
  </si>
  <si>
    <t>Manager Air &amp; Water Quality</t>
  </si>
  <si>
    <t>Team Lead, Industrial Approval</t>
  </si>
  <si>
    <t>Dir, Wetlands &amp; Remediation</t>
  </si>
  <si>
    <t>Dir, Pol Analys Coord &amp; Health</t>
  </si>
  <si>
    <t>ED, Provincial Programs</t>
  </si>
  <si>
    <t>Dir, Licensing &amp; Resource Data</t>
  </si>
  <si>
    <t>Section Head, Fish&amp;Wldlfe Mgmt</t>
  </si>
  <si>
    <t>Executive Director, ABPIB</t>
  </si>
  <si>
    <t>ED, South Sask Region</t>
  </si>
  <si>
    <t>Executive Director, IKCMCS</t>
  </si>
  <si>
    <t>Exec Director, Fish &amp; Wildlife</t>
  </si>
  <si>
    <t>ED, Upper Athabasca</t>
  </si>
  <si>
    <t>Dir, Risk &amp; Bus.Continuity Mgt</t>
  </si>
  <si>
    <t>Managing Dir,Comm Engage Serv.</t>
  </si>
  <si>
    <t>Approvals Business Process Mgr</t>
  </si>
  <si>
    <t>Executive Director, Mon &amp; Obs.</t>
  </si>
  <si>
    <t>Director, Climate Change</t>
  </si>
  <si>
    <t>Director of Surveys</t>
  </si>
  <si>
    <t>Sec Head, Fish &amp; Wildlife Hab</t>
  </si>
  <si>
    <t>EPEA Team Lead</t>
  </si>
  <si>
    <t>Dir, Cross Ministry Governance</t>
  </si>
  <si>
    <t>Dir,Strat Align &amp; Env Stwrdshp</t>
  </si>
  <si>
    <t>Mgr, River Forecast Centre</t>
  </si>
  <si>
    <t>NonJustice Legal Counsel 4</t>
  </si>
  <si>
    <t>Dir., Strategy &amp; Policy Coord.</t>
  </si>
  <si>
    <t>Exec Director, Water Policy</t>
  </si>
  <si>
    <t>River Forecast Specialist Eng.</t>
  </si>
  <si>
    <t>Director, Groundwater Policy</t>
  </si>
  <si>
    <t>ED, Regulatory &amp; Compliance</t>
  </si>
  <si>
    <t>Director, Resilience Strategy</t>
  </si>
  <si>
    <t>Chief Scientist and ADM</t>
  </si>
  <si>
    <t>Exec Director, Land Policy</t>
  </si>
  <si>
    <t>Parks Operations Manager</t>
  </si>
  <si>
    <t>Dir.Transboundary Waters Sec.</t>
  </si>
  <si>
    <t>ED, Lower Athabasca</t>
  </si>
  <si>
    <t>Chief Negotiator</t>
  </si>
  <si>
    <t>ED, Legislative Review</t>
  </si>
  <si>
    <t>ED, Fed./Provincial Relations</t>
  </si>
  <si>
    <t>Director, Cabinet Coordination</t>
  </si>
  <si>
    <t>Tour Manager</t>
  </si>
  <si>
    <t>Ministerial EA</t>
  </si>
  <si>
    <t>Premier Chief of Staff</t>
  </si>
  <si>
    <t>ED, Ops &amp; Machinery of Govt.</t>
  </si>
  <si>
    <t>ED, HHRS</t>
  </si>
  <si>
    <t>Dir, Health Sys Planning</t>
  </si>
  <si>
    <t>Executive Director, Corp.Serv.</t>
  </si>
  <si>
    <t>ED, Prim Comm &amp; Indig Health</t>
  </si>
  <si>
    <t>Dir, Prov Reg Opers&amp;Planning</t>
  </si>
  <si>
    <t>Dir, IMT Strat &amp; Oversight</t>
  </si>
  <si>
    <t>Executive Dir., Hlth Fac Plan</t>
  </si>
  <si>
    <t>ED, Opioid Implementation Team</t>
  </si>
  <si>
    <t>Director, Strategic Operation</t>
  </si>
  <si>
    <t>Dir, Health Prof Pol &amp; Partner</t>
  </si>
  <si>
    <t>Director,Application&amp;BusSuppor</t>
  </si>
  <si>
    <t>Dir, CC Standards &amp; Licensing</t>
  </si>
  <si>
    <t>Dir, eHealth Info Governance</t>
  </si>
  <si>
    <t>Dir, Health Disaster Recovery</t>
  </si>
  <si>
    <t>Exec Dir Financial Planning</t>
  </si>
  <si>
    <t>Chief Medical Officer Health 2</t>
  </si>
  <si>
    <t>Dir, EHS</t>
  </si>
  <si>
    <t>ED, System Integ</t>
  </si>
  <si>
    <t>Medical Officer Health 1</t>
  </si>
  <si>
    <t>Director,Production Management</t>
  </si>
  <si>
    <t>Dir, Divisional Svcs</t>
  </si>
  <si>
    <t>Director, Consumer eHealth</t>
  </si>
  <si>
    <t>Director EHR Delivery Services</t>
  </si>
  <si>
    <t>Mgr, Reporting</t>
  </si>
  <si>
    <t>Dir, Methods &amp; Analysis</t>
  </si>
  <si>
    <t>Executive Director, Info Mgt</t>
  </si>
  <si>
    <t>Director,Third Party Liability</t>
  </si>
  <si>
    <t>Dir.Special Proj &amp; Policy Int.</t>
  </si>
  <si>
    <t>Exec Dir Financial Reporting</t>
  </si>
  <si>
    <t>Dir, Primary Prev &amp; Wellness</t>
  </si>
  <si>
    <t>Dir, Communicable Disease</t>
  </si>
  <si>
    <t>Dir, Office of Alberta Health</t>
  </si>
  <si>
    <t>Dir, Prim &amp; Comm Health Imp</t>
  </si>
  <si>
    <t>ADM, Innovation &amp; Strategic Op</t>
  </si>
  <si>
    <t>ExecDirector, Info. Technology</t>
  </si>
  <si>
    <t>ED, Planning &amp; Operations</t>
  </si>
  <si>
    <t>Dir, Prim Comm Policy &amp; Innov</t>
  </si>
  <si>
    <t>Dir, Data Mgmt</t>
  </si>
  <si>
    <t>Director, Policy</t>
  </si>
  <si>
    <t>Sr. ADM Health Sys Integration</t>
  </si>
  <si>
    <t>ED, Workforce Partnership</t>
  </si>
  <si>
    <t>ADM,Health Workforce Plan&amp;Acct</t>
  </si>
  <si>
    <t>Asst DM</t>
  </si>
  <si>
    <t>ADM, Ind.ClmLdrshp&amp;CorpServ</t>
  </si>
  <si>
    <t>Director, Northwest Region</t>
  </si>
  <si>
    <t>ED, Stewardship and Policy Int</t>
  </si>
  <si>
    <t>Dir. Employment Partnerships</t>
  </si>
  <si>
    <t>Interim Chief Exec Officer</t>
  </si>
  <si>
    <t>ED, Operations, ACO</t>
  </si>
  <si>
    <t>Dir, Policy &amp; Intergov Affairs</t>
  </si>
  <si>
    <t>ED, Corp Services &amp; Change</t>
  </si>
  <si>
    <t>Sr.Mgr. Stakeholder Strategy</t>
  </si>
  <si>
    <t>Sr. Acoustical Engineer</t>
  </si>
  <si>
    <t>Sr. Municipal &amp; Env. Engineer</t>
  </si>
  <si>
    <t>Dir.Int.Design&amp;SpatialInfoMgmt</t>
  </si>
  <si>
    <t>Dir.Proj.Del.Edm.Hospital</t>
  </si>
  <si>
    <t>Dir. Project Delivery Central</t>
  </si>
  <si>
    <t>Senior Controls Engineer</t>
  </si>
  <si>
    <t>Lead,LeadershipTraining&amp;Del</t>
  </si>
  <si>
    <t>Dir, Cont., Admin, Eval, &amp; Au.</t>
  </si>
  <si>
    <t>Dir. Site Dev. &amp; Env. Eng.</t>
  </si>
  <si>
    <t>Dir.ERP Business Readiness</t>
  </si>
  <si>
    <t>Sr. Building Envelope Engineer</t>
  </si>
  <si>
    <t>Executive Director, Asset Mgmt</t>
  </si>
  <si>
    <t>Manager, Facility Evaluations</t>
  </si>
  <si>
    <t>ED, Government Facilities</t>
  </si>
  <si>
    <t>Dir. Health Facilities Plan.</t>
  </si>
  <si>
    <t>Dir. Policy &amp; Stakeholder Rel.</t>
  </si>
  <si>
    <t>Dir. Building Engineering</t>
  </si>
  <si>
    <t>Public Health Act Crown Prosec</t>
  </si>
  <si>
    <t>Dir, Investigation&amp;Enforce Ops</t>
  </si>
  <si>
    <t>Director, Legal Aid</t>
  </si>
  <si>
    <t>Director Policy &amp; Administrati</t>
  </si>
  <si>
    <t>Exec. Dir,Therapeutic Courts</t>
  </si>
  <si>
    <t>Dir. Comm Corr &amp; Release Progr</t>
  </si>
  <si>
    <t>NonJustice Legal Counsel 2</t>
  </si>
  <si>
    <t>Case Management Counsel</t>
  </si>
  <si>
    <t>Director, Fin.Bus. Strategies</t>
  </si>
  <si>
    <t>Deputy Chief</t>
  </si>
  <si>
    <t>NonJustice Legal Counsel 3</t>
  </si>
  <si>
    <t>Director, Recoveries</t>
  </si>
  <si>
    <t xml:space="preserve"> Centre Director, MHRC</t>
  </si>
  <si>
    <t>Dir-Coord&amp;Strategic Policy</t>
  </si>
  <si>
    <t>Director - CSPT</t>
  </si>
  <si>
    <t>Property Rights Advocate</t>
  </si>
  <si>
    <t>Acting Director,Legal Services</t>
  </si>
  <si>
    <t>Director Corporate Security Se</t>
  </si>
  <si>
    <t>Assoc Public Guardian Trustee</t>
  </si>
  <si>
    <t>Exec Counsel to Chief Justice</t>
  </si>
  <si>
    <t>Director, LELT</t>
  </si>
  <si>
    <t>Staff Supt. - Spec Invest Sec</t>
  </si>
  <si>
    <t>Director, Legislation Develop.</t>
  </si>
  <si>
    <t>Dir of Policy &amp; Strategec Init</t>
  </si>
  <si>
    <t>Senior Legislative Counsel</t>
  </si>
  <si>
    <t>Director, Facilities&amp;Fleet Ser</t>
  </si>
  <si>
    <t>Dir, Correspond &amp; Op Program</t>
  </si>
  <si>
    <t>Director, Integrated &amp; Innovat</t>
  </si>
  <si>
    <t>Dir, Edmonton Young Offend Ctr</t>
  </si>
  <si>
    <t>Legal Issues Advisor</t>
  </si>
  <si>
    <t>Director, Support Services</t>
  </si>
  <si>
    <t>ADM Justice Legal Counsel 8</t>
  </si>
  <si>
    <t>Exec Leg Coun ACJ &amp; Dir Calg</t>
  </si>
  <si>
    <t>Crown Prrosecutor</t>
  </si>
  <si>
    <t>Director, Protection Services</t>
  </si>
  <si>
    <t>Courts Advisory Counsel</t>
  </si>
  <si>
    <t>Dir, South District</t>
  </si>
  <si>
    <t>Centre Director, CRC</t>
  </si>
  <si>
    <t>Director, Fin Rep &amp; Op</t>
  </si>
  <si>
    <t>Sr. Occ Health Specialist</t>
  </si>
  <si>
    <t>Dir, Inspections &amp; Resolutions</t>
  </si>
  <si>
    <t>Manager, OHS &amp; WCB Policy</t>
  </si>
  <si>
    <t>Manager - Change Management</t>
  </si>
  <si>
    <t>Mgr, Inspection Programs</t>
  </si>
  <si>
    <t>Executive Director/SFO</t>
  </si>
  <si>
    <t>Radiation HS Specialist</t>
  </si>
  <si>
    <t>Dir-ES Policy and Legislation</t>
  </si>
  <si>
    <t>Dir,OHS &amp; WCB Pol &amp; Leg</t>
  </si>
  <si>
    <t>ED, Program Effectiveness</t>
  </si>
  <si>
    <t>Director, Prevention Policy</t>
  </si>
  <si>
    <t>Sr Mining Engineer</t>
  </si>
  <si>
    <t>Dir, Employer Programs &amp; IWP</t>
  </si>
  <si>
    <t>Manager, OHS Programs</t>
  </si>
  <si>
    <t>Manager, Training</t>
  </si>
  <si>
    <t>Dir, Prof Governance Unit</t>
  </si>
  <si>
    <t>Manager, OHS  Programs</t>
  </si>
  <si>
    <t>Mgr, Inspections</t>
  </si>
  <si>
    <t>ED, Fair Practices Office</t>
  </si>
  <si>
    <t>Dir, Inspection Programs</t>
  </si>
  <si>
    <t>Dir, Investigtions</t>
  </si>
  <si>
    <t>ED, Employer Services</t>
  </si>
  <si>
    <t>Dir-Compliance and Assurance</t>
  </si>
  <si>
    <t>Dir-Community Recovery Svcs</t>
  </si>
  <si>
    <t>Dir-Municipal Sustainability</t>
  </si>
  <si>
    <t>Dir-Training/Accred-and-Stnds</t>
  </si>
  <si>
    <t>Dir-Recovery Branch Supports</t>
  </si>
  <si>
    <t>Executive Director Support</t>
  </si>
  <si>
    <t>Administrator-Private Sewage</t>
  </si>
  <si>
    <t>Mgr-Municipal Accountability</t>
  </si>
  <si>
    <t>Dir-Prov Rec Coord</t>
  </si>
  <si>
    <t>Dir, Negotiations and Policy</t>
  </si>
  <si>
    <t>Dir, Class &amp; Compensation Pol</t>
  </si>
  <si>
    <t>PD, EDTT &amp; Advanced Education</t>
  </si>
  <si>
    <t>ED Learning &amp; Development</t>
  </si>
  <si>
    <t>Portfolio Director, CSS</t>
  </si>
  <si>
    <t>ED Portfolio 2</t>
  </si>
  <si>
    <t>ED Strategic Initiatives</t>
  </si>
  <si>
    <t>Dir, Pol Prog &amp; Dev</t>
  </si>
  <si>
    <t>Director, Investigations</t>
  </si>
  <si>
    <t>Dir, Serv Delivery Port 3 &amp; 4</t>
  </si>
  <si>
    <t>Dir, Service Delivery Port 3/4</t>
  </si>
  <si>
    <t>Dir, Prog. Del.&amp;Learning Supp.</t>
  </si>
  <si>
    <t>Exec Dir Employment Policy</t>
  </si>
  <si>
    <t>PD, Service Alberta</t>
  </si>
  <si>
    <t>ED LR Policy &amp; Support</t>
  </si>
  <si>
    <t>Dir, Workforce Planning</t>
  </si>
  <si>
    <t>PD, Environment &amp; Parks</t>
  </si>
  <si>
    <t>Dir, Strat Policy Integration</t>
  </si>
  <si>
    <t>Dir, ERS Portfolio 3</t>
  </si>
  <si>
    <t>Dir, ERS Portfolio 4</t>
  </si>
  <si>
    <t>Dir, Serv Delivery Port 1 &amp; 2</t>
  </si>
  <si>
    <t>Dir, Strat. Policy Integration</t>
  </si>
  <si>
    <t>Dir, Serv Delivery Portfolio 1</t>
  </si>
  <si>
    <t>Dir, Talent Acquisition Policy</t>
  </si>
  <si>
    <t>Dir,Coaching &amp; Career Services</t>
  </si>
  <si>
    <t>Portfolio Director, Justice</t>
  </si>
  <si>
    <t>ED Portfolio 1</t>
  </si>
  <si>
    <t>Dir, Service Delivery Sector 4</t>
  </si>
  <si>
    <t>ADM, HR Service Delivery</t>
  </si>
  <si>
    <t>Director, Executive Search</t>
  </si>
  <si>
    <t>Dir, Compensation Delivery</t>
  </si>
  <si>
    <t>ADM, Labour &amp; Empl Pol &amp; Progs</t>
  </si>
  <si>
    <t>Director, ER Services</t>
  </si>
  <si>
    <t>ED Portfolio 4</t>
  </si>
  <si>
    <t>Dir, Serv Delivery Portfolio 2</t>
  </si>
  <si>
    <t>HR Portfolio Dir.-Health/SH</t>
  </si>
  <si>
    <t>Manager, WHS</t>
  </si>
  <si>
    <t>ED Portfolio 3</t>
  </si>
  <si>
    <t>Portfolio Dir, CPE &amp; Exec Coun</t>
  </si>
  <si>
    <t>Portfolio Director, CS</t>
  </si>
  <si>
    <t>ED Talent Acquisition Services</t>
  </si>
  <si>
    <t>PD, Agriculture &amp; Forestry</t>
  </si>
  <si>
    <t>Portfolio Director, PSC</t>
  </si>
  <si>
    <t>TL, Class Serv. Sector 4</t>
  </si>
  <si>
    <t>PD, MA &amp; CMSW</t>
  </si>
  <si>
    <t>Portfolio Director, TBF</t>
  </si>
  <si>
    <t>ED, Workforce Plan &amp; Analytics</t>
  </si>
  <si>
    <t>Dir, Policy and Programs, L&amp;EP</t>
  </si>
  <si>
    <t>PD, Solicitor General</t>
  </si>
  <si>
    <t>Dir, Exec Dvlpt &amp; Succession</t>
  </si>
  <si>
    <t>Portfolio Director,Advanced Ed</t>
  </si>
  <si>
    <t>Dir, Strategic Policy</t>
  </si>
  <si>
    <t>Dir., Fin. Support Services</t>
  </si>
  <si>
    <t>Dir, Investment &amp; Licensing</t>
  </si>
  <si>
    <t>Acting Associate Director, BRM</t>
  </si>
  <si>
    <t>Dir-Platform &amp; Collaboration</t>
  </si>
  <si>
    <t>Dir Governance &amp; Strategy</t>
  </si>
  <si>
    <t>Exec Dir-Ent Data &amp; Analytics</t>
  </si>
  <si>
    <t>Dir, Policy, Awareness &amp; Plan</t>
  </si>
  <si>
    <t>Dir Info Mgmt</t>
  </si>
  <si>
    <t>Assoc Dir-App Portfolio Mgt</t>
  </si>
  <si>
    <t>Assoc Dir-Data Management</t>
  </si>
  <si>
    <t>Exec Dir, Strategy Governance</t>
  </si>
  <si>
    <t>Assoc Dir-Prod Support Svcs</t>
  </si>
  <si>
    <t>Director, IT Services</t>
  </si>
  <si>
    <t>ADM, Strategic &amp; Consumer Svcs</t>
  </si>
  <si>
    <t>Exec Dir,Operational Service</t>
  </si>
  <si>
    <t>Sr Advisor and Change Advocate</t>
  </si>
  <si>
    <t>Assoc Dir-Student Services</t>
  </si>
  <si>
    <t>Exec Dir-Corp Info Sec Office</t>
  </si>
  <si>
    <t>Assoc Dir-Service Management</t>
  </si>
  <si>
    <t>Sr Mgr-Svc Del</t>
  </si>
  <si>
    <t>Dir-Integration and Operations</t>
  </si>
  <si>
    <t>Dir Data &amp; Security</t>
  </si>
  <si>
    <t>Dir, ERP App Rationalization</t>
  </si>
  <si>
    <t>Dir,Threat Intelli, Gov &amp; Risk</t>
  </si>
  <si>
    <t>Assoc Dir-External BRM</t>
  </si>
  <si>
    <t>SM, Info Privacy &amp; Sec Mgmt</t>
  </si>
  <si>
    <t>Dir, Information Management</t>
  </si>
  <si>
    <t>Exec Dir-Digital Svc Technol</t>
  </si>
  <si>
    <t>Dir, Governance &amp; Strategy</t>
  </si>
  <si>
    <t>Assoc Dir-Geosp Svcs&amp;Datab Ops</t>
  </si>
  <si>
    <t>Dir Information Management</t>
  </si>
  <si>
    <t>Exec Dir-Ent Ops &amp; Infrastruct</t>
  </si>
  <si>
    <t>Assc Dir-Strategy &amp; Planning</t>
  </si>
  <si>
    <t>Director, Service Delivery</t>
  </si>
  <si>
    <t>BRM Strategic Advisor</t>
  </si>
  <si>
    <t>Dir, Service Operations</t>
  </si>
  <si>
    <t>Dir Bus Rel Mgmt</t>
  </si>
  <si>
    <t>Director, Security Mgmt Oper</t>
  </si>
  <si>
    <t>Dir, IMT Org Change Mgmt</t>
  </si>
  <si>
    <t>Assoc Dir-Common Services</t>
  </si>
  <si>
    <t>Director, AMS Transition</t>
  </si>
  <si>
    <t>Assoc Dir-App Supp &amp; Capacity</t>
  </si>
  <si>
    <t>Assoc Dir-Architecture</t>
  </si>
  <si>
    <t>Dir Bus Relationship Mgmt</t>
  </si>
  <si>
    <t>ED, AFRRCS and Registries</t>
  </si>
  <si>
    <t>Dir-Protected Svcs</t>
  </si>
  <si>
    <t>Dir Infrastructure Svcs</t>
  </si>
  <si>
    <t>Director, Bus Rel Mgmt</t>
  </si>
  <si>
    <t>Assc Dir-Child/Youth Srvcs BRM</t>
  </si>
  <si>
    <t>Senior Mgr, servers &amp; Storage</t>
  </si>
  <si>
    <t>SCIO-Workforce Development</t>
  </si>
  <si>
    <t>Assoc Dir-Int &amp; Operations</t>
  </si>
  <si>
    <t>Manager Security Operations</t>
  </si>
  <si>
    <t>Dir, Financial &amp; Bus Planning</t>
  </si>
  <si>
    <t>Exec Dir-SuperNet Svcs</t>
  </si>
  <si>
    <t>Assc Dir Bus Relationship Mgmt</t>
  </si>
  <si>
    <t>Dir External Bus Rel Mgmt</t>
  </si>
  <si>
    <t>Dir  Governance &amp; Strategy</t>
  </si>
  <si>
    <t>Assoc Dir-Content &amp; Collab</t>
  </si>
  <si>
    <t>Assoc Dir-Portfolio Delivery</t>
  </si>
  <si>
    <t>Ex Lead Ent IMT Services</t>
  </si>
  <si>
    <t>Exec Change Lead, IMT</t>
  </si>
  <si>
    <t>Exec Dir Sec Integ &amp; Coord</t>
  </si>
  <si>
    <t>Enterprise Business Arch Lead</t>
  </si>
  <si>
    <t>Dir, Sector ISO</t>
  </si>
  <si>
    <t>Director, IMT Vendor Mgmt</t>
  </si>
  <si>
    <t>SCIO-Environment &amp; Resources</t>
  </si>
  <si>
    <t>BPL Royalties and Revenue Mgmt</t>
  </si>
  <si>
    <t>ERP Sector Director</t>
  </si>
  <si>
    <t>Assc Dir-IMT Arch and Stds</t>
  </si>
  <si>
    <t>Assoc Dir-Data Services</t>
  </si>
  <si>
    <t>Highway Planning Specialist</t>
  </si>
  <si>
    <t>Dir, Mrkt Acc, IGR &amp; Pol Coord</t>
  </si>
  <si>
    <t>Director, Public Ed &amp; Outreach</t>
  </si>
  <si>
    <t>Director, Policy Devt &amp; Engage</t>
  </si>
  <si>
    <t>Director,Utilities &amp; Land</t>
  </si>
  <si>
    <t>Dir, Examination &amp; Trng Stds</t>
  </si>
  <si>
    <t>Acting ED, Plan &amp; Program Mgmt</t>
  </si>
  <si>
    <t>Director,Strategic Initiatives</t>
  </si>
  <si>
    <t>Utilities Lead</t>
  </si>
  <si>
    <t>Roadside Dvlpmnt Specialist</t>
  </si>
  <si>
    <t>Director, Policy &amp; Research</t>
  </si>
  <si>
    <t>TeamLeadWater/Wastewater&amp;Grant</t>
  </si>
  <si>
    <t>Vehicle Safety Engineer</t>
  </si>
  <si>
    <t>Sr. Grant Advisor</t>
  </si>
  <si>
    <t>Knowledge Transfer</t>
  </si>
  <si>
    <t>Senior Project Advisor</t>
  </si>
  <si>
    <t>Director, Traffic Safety</t>
  </si>
  <si>
    <t>Dir.,Procurement Stgy &amp; Plan</t>
  </si>
  <si>
    <t>Construction/Bridge Manager</t>
  </si>
  <si>
    <t>Environmental Eng Specialist</t>
  </si>
  <si>
    <t>Structural Engineer Specialist</t>
  </si>
  <si>
    <t>Bridge Planning Specialist</t>
  </si>
  <si>
    <t>ED, Corp Planning, Pol&amp;Admin</t>
  </si>
  <si>
    <t>Senior ADM, Red Tape Reduction</t>
  </si>
  <si>
    <t>Senior Actuarial Manager</t>
  </si>
  <si>
    <t>Sr Mgr, Negot &amp; Assurances</t>
  </si>
  <si>
    <t>Dir Financial Reporting</t>
  </si>
  <si>
    <t>President ACFA</t>
  </si>
  <si>
    <t>Vice President, Sen Fin Office</t>
  </si>
  <si>
    <t>Exec Dir. Internal Audit Oper.</t>
  </si>
  <si>
    <t>ADM, Budget Dev &amp; Reporting</t>
  </si>
  <si>
    <t>Director, Bud Dev&amp;Planning</t>
  </si>
  <si>
    <t>Exec Dir Fin Serv and SFO</t>
  </si>
  <si>
    <t>Strategic Negotiations Lead</t>
  </si>
  <si>
    <t>Director, Marketing &amp; Training</t>
  </si>
  <si>
    <t>Sr Mgr ATOMS Shared Services</t>
  </si>
  <si>
    <t>Dir, Aboriginal &amp; Cmty Connect</t>
  </si>
  <si>
    <t>Director, ACES</t>
  </si>
  <si>
    <t>Manager, Business Integration</t>
  </si>
  <si>
    <t>Dir, Policy,Research &amp; Support</t>
  </si>
  <si>
    <t>Director-Client Services</t>
  </si>
  <si>
    <t>Exec Dir, External Relations</t>
  </si>
  <si>
    <t>Communications Specialist</t>
  </si>
  <si>
    <t>Director, Strategy &amp; Bus.Trans</t>
  </si>
  <si>
    <t>Director, Foundational Learnin</t>
  </si>
  <si>
    <t>ED, Foundational Learning</t>
  </si>
  <si>
    <t>Director, Policy Coord &amp; Res.</t>
  </si>
  <si>
    <t>Winter Wheat/Triticale Breeder</t>
  </si>
  <si>
    <t>Director, Ag-Info Centre</t>
  </si>
  <si>
    <t>Director, Programs</t>
  </si>
  <si>
    <t>Director, Intl Relations &amp; Mkt</t>
  </si>
  <si>
    <t>Inspection Operations Manager</t>
  </si>
  <si>
    <t>Exec Dir, Extension &amp; Comm Ser</t>
  </si>
  <si>
    <t>Director, Agri-Food Labs</t>
  </si>
  <si>
    <t>Stakeholder Manager</t>
  </si>
  <si>
    <t>Ministerial 2</t>
  </si>
  <si>
    <t>Section Head, Research</t>
  </si>
  <si>
    <t>Res Scientist-Plant Pathology</t>
  </si>
  <si>
    <t>Genetics Tree Improve Unit Mgr</t>
  </si>
  <si>
    <t>ED, Policy Strat Intra-Gov Aff</t>
  </si>
  <si>
    <t>Dir, Research Governance</t>
  </si>
  <si>
    <t>Dir, Economics&amp;Trade Section</t>
  </si>
  <si>
    <t>Section Head, Animal Welfare</t>
  </si>
  <si>
    <t>Sr Reforestation Specialist</t>
  </si>
  <si>
    <t>Dir, Nat.Trace.Initiatives</t>
  </si>
  <si>
    <t>Sr.Food Scientist,Sensory Eval</t>
  </si>
  <si>
    <t>Economics Ext Specialist</t>
  </si>
  <si>
    <t>ED, Food Process Dev. Centre</t>
  </si>
  <si>
    <t>Director, Rural Dev Policy</t>
  </si>
  <si>
    <t>Director, Policy Section</t>
  </si>
  <si>
    <t>Senior Crops Scientist</t>
  </si>
  <si>
    <t>Biology Section Head</t>
  </si>
  <si>
    <t>Unit Mgr, Animal Health Prog</t>
  </si>
  <si>
    <t>Research Scientist, Plant Path</t>
  </si>
  <si>
    <t>Director, Programs &amp; Eval</t>
  </si>
  <si>
    <t>Lead, AOPA/CFO Extension</t>
  </si>
  <si>
    <t>Veterinarian Level 2</t>
  </si>
  <si>
    <t>Director, Envr &amp; Research Brc</t>
  </si>
  <si>
    <t>Director, Domestic&amp;Int'l Trade</t>
  </si>
  <si>
    <t>Sr. Bio Industrial Engineer</t>
  </si>
  <si>
    <t>Chief Provincial Veterinarian</t>
  </si>
  <si>
    <t>Director Wildfire Prev Sect</t>
  </si>
  <si>
    <t>ED, Forest Tenure,Trade&amp;Policy</t>
  </si>
  <si>
    <t>Surveillance Veterinarian</t>
  </si>
  <si>
    <t>Director, GF, Coord &amp; Prg Ply</t>
  </si>
  <si>
    <t>Director, Livestock &amp; Crop Ext</t>
  </si>
  <si>
    <t>ED, Animal Health &amp; Assurance</t>
  </si>
  <si>
    <t>Barley Breeder</t>
  </si>
  <si>
    <t>Director, Animal Health Sect</t>
  </si>
  <si>
    <t>Director, Traceability</t>
  </si>
  <si>
    <t>Section Head, Epidemiology</t>
  </si>
  <si>
    <t>Food Scientist, Meat</t>
  </si>
  <si>
    <t>Director, Forest Resource Mgmt</t>
  </si>
  <si>
    <t>Director, Resource Analysis</t>
  </si>
  <si>
    <t>Director Social Lcns &amp; Engmnt</t>
  </si>
  <si>
    <t>ED, Environ Stewartship Br.</t>
  </si>
  <si>
    <t>ED, Rural Development</t>
  </si>
  <si>
    <t>Director, Forest Health&amp;Adapt</t>
  </si>
  <si>
    <t>Senior Manager, Outreach</t>
  </si>
  <si>
    <t>Director, LP&amp;P Implementation</t>
  </si>
  <si>
    <t>Director, TImber Prod Aud Rev</t>
  </si>
  <si>
    <t>Director, Sector Development</t>
  </si>
  <si>
    <t>Director, Corp Innovation</t>
  </si>
  <si>
    <t>A/ED, Policy&amp; Programs Branch</t>
  </si>
  <si>
    <t>Senior Manager, CIMD</t>
  </si>
  <si>
    <t>Program Veterinarian</t>
  </si>
  <si>
    <t>Director, Forest Prgm Mgmt</t>
  </si>
  <si>
    <t>ED, Irrigation &amp; Farm Water Br</t>
  </si>
  <si>
    <t>Director, Brooks Greenhouse</t>
  </si>
  <si>
    <t>Prog.Sup.&amp;Innovations Mgr</t>
  </si>
  <si>
    <t>Sr Mgr-Field Ops Liaison</t>
  </si>
  <si>
    <t>Manager-Child Intervention</t>
  </si>
  <si>
    <t>Ex Dir-Strategic Policy</t>
  </si>
  <si>
    <t>Sr Mgr-Office of Stat Dir</t>
  </si>
  <si>
    <t>ADM-Indigenous and Commun Conn</t>
  </si>
  <si>
    <t>Sr Mgr-Post Adoption Registry</t>
  </si>
  <si>
    <t>Senior Manager - Prev &amp; Early</t>
  </si>
  <si>
    <t>Sr Manager-Adoption Services</t>
  </si>
  <si>
    <t>SrMgr-Intervention Supp Serv</t>
  </si>
  <si>
    <t>Sr Mgr-Preservation Supports</t>
  </si>
  <si>
    <t>Director, Stakeholder &amp; Com En</t>
  </si>
  <si>
    <t>Ex Dir-Prev and Early Int Supp</t>
  </si>
  <si>
    <t>Dir- CQA</t>
  </si>
  <si>
    <t>Manager-YAC</t>
  </si>
  <si>
    <t>Director, PIEPM</t>
  </si>
  <si>
    <t>Sr Mgr - RSS</t>
  </si>
  <si>
    <t>Senior Area Manager, Rural</t>
  </si>
  <si>
    <t>Area Manager, AB Support Ctr</t>
  </si>
  <si>
    <t>Director, Access/Delivery</t>
  </si>
  <si>
    <t>Mgr-Contracts &amp; Procurement</t>
  </si>
  <si>
    <t>Dir-Financial Serv/Compliance</t>
  </si>
  <si>
    <t>Sr Mgr-Fin Reporting/CS</t>
  </si>
  <si>
    <t>Ex Dir-Fam &amp; Comm Safety Br.</t>
  </si>
  <si>
    <t>Senior Manager Finance</t>
  </si>
  <si>
    <t>Sr. Mgr - Access &amp; Service Del</t>
  </si>
  <si>
    <t>Sr Mgr-FSCD Program and Policy</t>
  </si>
  <si>
    <t>Manager Reg Support Services</t>
  </si>
  <si>
    <t>Director- PPPI</t>
  </si>
  <si>
    <t>Regional Ex Dir-Calgary</t>
  </si>
  <si>
    <t>Area Manager, AISH/BFE</t>
  </si>
  <si>
    <t>Ex Dir-Disabilities</t>
  </si>
  <si>
    <t>Ex Dir-SDII</t>
  </si>
  <si>
    <t>Director, Integrated Case Mgm</t>
  </si>
  <si>
    <t>Regional Director RSS</t>
  </si>
  <si>
    <t>Mgr, Fam &amp; Comm Safety Prog</t>
  </si>
  <si>
    <t>Disability Services Sr Mgr</t>
  </si>
  <si>
    <t>Dir-Opp Analysis &amp; Design</t>
  </si>
  <si>
    <t>Dir-Acess and Service Delivery</t>
  </si>
  <si>
    <t>Dir-Integrated Case Mgmt</t>
  </si>
  <si>
    <t>SM, Direct Operations</t>
  </si>
  <si>
    <t>Director, Reg Support Services</t>
  </si>
  <si>
    <t>Dir-Implementation &amp; Support</t>
  </si>
  <si>
    <t>Sr Mgr-Integrated Serv Deliv</t>
  </si>
  <si>
    <t>Sr Mgr-Fin Rep/Recoveries</t>
  </si>
  <si>
    <t>Mgr-Environmental Scanning</t>
  </si>
  <si>
    <t>Sr Mgr-Governance Services</t>
  </si>
  <si>
    <t>Senior Area Manager, Urban</t>
  </si>
  <si>
    <t>Sr Mgr-Contract/Procurement</t>
  </si>
  <si>
    <t>Dir. Integrated Case Mngmt</t>
  </si>
  <si>
    <t>Sr Mgr-Outcomes/Quality Assura</t>
  </si>
  <si>
    <t>Dir-Opp Id &amp; Proj Mgmt</t>
  </si>
  <si>
    <t>Regional Exec Director Edm</t>
  </si>
  <si>
    <t>Dir-Integrated Serv Deliv</t>
  </si>
  <si>
    <t>Culture and Tourism</t>
  </si>
  <si>
    <t>Dir. Legal &amp; Leg. Services</t>
  </si>
  <si>
    <t>Exe Dir, Essential Prov Srvs</t>
  </si>
  <si>
    <t>Director,Archaeological Survey</t>
  </si>
  <si>
    <t>Director, NVSTS</t>
  </si>
  <si>
    <t>Ex Dir, Coord and Analysis</t>
  </si>
  <si>
    <t>ED Destination Dev &amp; Visitor</t>
  </si>
  <si>
    <t>Ex Dir, Comm&amp; Stakeholder Rel</t>
  </si>
  <si>
    <t>Director, NPVSPS</t>
  </si>
  <si>
    <t>Program Manager</t>
  </si>
  <si>
    <t>Director Essential Prov. Serv</t>
  </si>
  <si>
    <t>Director, Reynolds-AB Museum</t>
  </si>
  <si>
    <t>Dir Access Conservation Srvs</t>
  </si>
  <si>
    <t>Manager North Region</t>
  </si>
  <si>
    <t>ED, Historic Sites and Museums</t>
  </si>
  <si>
    <t>Economic Development and Trade</t>
  </si>
  <si>
    <t>MD, AB Japan Office</t>
  </si>
  <si>
    <t>Dir. Trade &amp; Invest. Analysis</t>
  </si>
  <si>
    <t>Sr. Dir. Internat Trade Policy</t>
  </si>
  <si>
    <t>ED, Ops and Strategic Services</t>
  </si>
  <si>
    <t>MD, AB Mexico Office</t>
  </si>
  <si>
    <t>Sr. Dir. Internat. Relations</t>
  </si>
  <si>
    <t>Dir. Access to Capital</t>
  </si>
  <si>
    <t>Sr. Director, Ecomonic Policy</t>
  </si>
  <si>
    <t>Special Advisor, Market Access</t>
  </si>
  <si>
    <t>Dir. Governance &amp; Engagement</t>
  </si>
  <si>
    <t>Reg. Econ. Devel. Specialist</t>
  </si>
  <si>
    <t>Dir. Construction&amp;Engineering</t>
  </si>
  <si>
    <t>ED, Industry Development</t>
  </si>
  <si>
    <t>ED, EMEIA</t>
  </si>
  <si>
    <t>Dir. Oil &amp; Gas Services &amp; Tech</t>
  </si>
  <si>
    <t>Dir. Tech. Ind. Partnerships</t>
  </si>
  <si>
    <t>Sr. Dir. Prov&amp;State Engagement</t>
  </si>
  <si>
    <t>Dir. Policy Coordination</t>
  </si>
  <si>
    <t>Dir. Operations &amp; Engagement</t>
  </si>
  <si>
    <t>Sr. Dir. Prog. Des. &amp; Supports</t>
  </si>
  <si>
    <t>ED, Entrep. &amp; Reg. Devel.</t>
  </si>
  <si>
    <t>ED, Finance &amp; Administration</t>
  </si>
  <si>
    <t>Sr. Dir. Oil &amp; Gas Value Chain</t>
  </si>
  <si>
    <t>Sr. Dir. Financial Rep. &amp; Ops.</t>
  </si>
  <si>
    <t>Sr. Dir. Econ. Devel. Programs</t>
  </si>
  <si>
    <t>ED, Program Del. &amp; Engagement</t>
  </si>
  <si>
    <t>Sr. Dir. Reg. Econ. Devel.</t>
  </si>
  <si>
    <t>Dir. Middle East &amp; India</t>
  </si>
  <si>
    <t>Dir. Energy &amp; Enviro Services</t>
  </si>
  <si>
    <t>ED, Policy &amp; Information</t>
  </si>
  <si>
    <t>Dir. India</t>
  </si>
  <si>
    <t>ED, Strategic Planning &amp; Initi</t>
  </si>
  <si>
    <t>Dir. Research Capacity</t>
  </si>
  <si>
    <t>Dir. Strategic Integration</t>
  </si>
  <si>
    <t>ED, EMYC &amp; FES</t>
  </si>
  <si>
    <t>SM, Busn Ops &amp; Stakehldr Supp</t>
  </si>
  <si>
    <t>SM,CTS/Careers/Dual Cr/Off-Cam</t>
  </si>
  <si>
    <t>SM, Wellness</t>
  </si>
  <si>
    <t>SM, FLA and Francais 30-1</t>
  </si>
  <si>
    <t>Dir, External Engagement</t>
  </si>
  <si>
    <t>SM, Planning</t>
  </si>
  <si>
    <t>Dir, School Tech Branch</t>
  </si>
  <si>
    <t>Senior Manager, North</t>
  </si>
  <si>
    <t>SM, French Lang Arts (FR)</t>
  </si>
  <si>
    <t>Dir, Pract Assur/Assoc Regis</t>
  </si>
  <si>
    <t>Dir, Strategic Operations</t>
  </si>
  <si>
    <t>SM, Lit/Num/ESL/ Comp (FR)</t>
  </si>
  <si>
    <t>SM,Sch Comm Sup Children Youth</t>
  </si>
  <si>
    <t>SM, Sciences/Chemistry</t>
  </si>
  <si>
    <t>SM, Financial Accountability</t>
  </si>
  <si>
    <t>SM, International Languages</t>
  </si>
  <si>
    <t>SM, Social Studies</t>
  </si>
  <si>
    <t>SM, Curriculum</t>
  </si>
  <si>
    <t>SM, School and Comm Support</t>
  </si>
  <si>
    <t>SM, Social Studies (FR)</t>
  </si>
  <si>
    <t>Dir, Middle Years Curr</t>
  </si>
  <si>
    <t>SM, Physics 30</t>
  </si>
  <si>
    <t>Dir, FN Ed Initiatives</t>
  </si>
  <si>
    <t>SM, Corporate Budgets</t>
  </si>
  <si>
    <t>SM, Competencies</t>
  </si>
  <si>
    <t>Field Serivces Manager</t>
  </si>
  <si>
    <t>SM, Mathematics Gr 6 &amp; 9</t>
  </si>
  <si>
    <t>Dir, Teaching Excell &amp; Cert</t>
  </si>
  <si>
    <t>Dir, Curriculum</t>
  </si>
  <si>
    <t>Curriculum Assurance Lead</t>
  </si>
  <si>
    <t>Director,Oil Sands Economics</t>
  </si>
  <si>
    <t>Director of Ops, Fin&amp;Accom</t>
  </si>
  <si>
    <t>ED, Generation &amp; Transmission</t>
  </si>
  <si>
    <t>ADM, Res. Revenue &amp; Operations</t>
  </si>
  <si>
    <t>ADM, Resource Develop. Policy</t>
  </si>
  <si>
    <t>Sr. Mgr., Business Development</t>
  </si>
  <si>
    <t>Sr.Assistant Deputy Minister</t>
  </si>
  <si>
    <t>Director,Mrkt Aces Resrch&amp;Anly</t>
  </si>
  <si>
    <t>En. Metrics Team Lead Engineer</t>
  </si>
  <si>
    <t>Director, Bus.Planning &amp; Perf</t>
  </si>
  <si>
    <t>Director Resource Mapp &amp; Anlys</t>
  </si>
  <si>
    <t>ADM, Strategic Policy</t>
  </si>
  <si>
    <t>Executive Director, Strategic</t>
  </si>
  <si>
    <t>ADM, Electricity&amp;SE</t>
  </si>
  <si>
    <t>ED, Strategy and Integration</t>
  </si>
  <si>
    <t>ED, Retail &amp; Distribution</t>
  </si>
  <si>
    <t>Director, Resource Development</t>
  </si>
  <si>
    <t>Dir, Coal &amp; Mineral Develop</t>
  </si>
  <si>
    <t>Dir.,Project Eng. &amp; Approvals</t>
  </si>
  <si>
    <t>Director Resources Development</t>
  </si>
  <si>
    <t>Director, Economic Research</t>
  </si>
  <si>
    <t>Senior Engineer</t>
  </si>
  <si>
    <t>Petrinex Bus Info Sol Director</t>
  </si>
  <si>
    <t>Executive Dir, Market Policy</t>
  </si>
  <si>
    <t>Exec Director,Coal Transition</t>
  </si>
  <si>
    <t>Director, Resource Economics</t>
  </si>
  <si>
    <t>Dir, Science&amp;Resource Dev Eval</t>
  </si>
  <si>
    <t>Branch Head</t>
  </si>
  <si>
    <t>Chief of Staff to the Minister</t>
  </si>
  <si>
    <t>Director Program Services</t>
  </si>
  <si>
    <t>Director, Evaluations</t>
  </si>
  <si>
    <t>Director, Rang Res Stewardship</t>
  </si>
  <si>
    <t>Ex..Director Infrastructure</t>
  </si>
  <si>
    <t>Director, Innova and Int Serv</t>
  </si>
  <si>
    <t>Director,Strategy and Planning</t>
  </si>
  <si>
    <t>Reg'l Director Red Deer / N SK</t>
  </si>
  <si>
    <t>Regional Dir, Upper/Low Peace</t>
  </si>
  <si>
    <t>Exec Dir, Legislation and Eval</t>
  </si>
  <si>
    <t>Director of Planning &amp; Reporti</t>
  </si>
  <si>
    <t>ADM Strategy</t>
  </si>
  <si>
    <t>Dir,Land &amp;Env.Planning-Central</t>
  </si>
  <si>
    <t>Director Infrastructure Supp.</t>
  </si>
  <si>
    <t>Prgm Director,IRMS Informatics</t>
  </si>
  <si>
    <t>Director,Emissions Policy</t>
  </si>
  <si>
    <t>ADM Operations</t>
  </si>
  <si>
    <t>Dir -Spp at Risk/Wildl Disease</t>
  </si>
  <si>
    <t>Sn Mrg Policy Coordinator</t>
  </si>
  <si>
    <t>Director, Geospatial Centre</t>
  </si>
  <si>
    <t>Dir,Cumulative Eff.Assessment</t>
  </si>
  <si>
    <t>Senior Manager Water Policy</t>
  </si>
  <si>
    <t>Exec Dir,Business Digitization</t>
  </si>
  <si>
    <t>Dir, Land and Env Plan North</t>
  </si>
  <si>
    <t>Exec. Director, Science Branch</t>
  </si>
  <si>
    <t>Manager Ministry Consult&amp;Engmt</t>
  </si>
  <si>
    <t>Dir, Industry Emissions&amp;Market</t>
  </si>
  <si>
    <t>Associate Counsel</t>
  </si>
  <si>
    <t>Director, Std, Quality &amp; Innov</t>
  </si>
  <si>
    <t>ADM, Policy and Planning</t>
  </si>
  <si>
    <t>Mgr, Land Use &amp; Disp. Mngt</t>
  </si>
  <si>
    <t>Financial Resources Director</t>
  </si>
  <si>
    <t>Director, ASERT&amp; Div. Coord.</t>
  </si>
  <si>
    <t>Dir. Enviro Data &amp; Prediction</t>
  </si>
  <si>
    <t>Dir. Drinking water Wastewater</t>
  </si>
  <si>
    <t>Mgr Flood Hazard</t>
  </si>
  <si>
    <t>Acting Director CEB South</t>
  </si>
  <si>
    <t>Sr.Mgr, Provincial Compliance</t>
  </si>
  <si>
    <t>Lands Team Lead</t>
  </si>
  <si>
    <t>Director, Grant Programs</t>
  </si>
  <si>
    <t>Chief Information Officer</t>
  </si>
  <si>
    <t>Acting Sen. Financial Officer</t>
  </si>
  <si>
    <t>Exec Director, Implementation</t>
  </si>
  <si>
    <t>Team Lead, Air &amp; Water Quality</t>
  </si>
  <si>
    <t>Director, Expenditures</t>
  </si>
  <si>
    <t>Dir, Surface Water Allocation</t>
  </si>
  <si>
    <t>Exec Director, Provincial Prog</t>
  </si>
  <si>
    <t>Manager, Planning &amp; Reporting</t>
  </si>
  <si>
    <t>Head Licensing&amp;Resource Data</t>
  </si>
  <si>
    <t>Southern Alberta Advisor</t>
  </si>
  <si>
    <t>Waste Management Specialist</t>
  </si>
  <si>
    <t>Mgr, Bio.Div. &amp; Eco. Srvcs</t>
  </si>
  <si>
    <t>Exec. Director, Regional Ops</t>
  </si>
  <si>
    <t>Manager, Conveyance &amp; Regu App</t>
  </si>
  <si>
    <t>Compliance Assurance Advisor</t>
  </si>
  <si>
    <t>A/ADM, Corporate Services Div</t>
  </si>
  <si>
    <t>Infrastructure Engineer</t>
  </si>
  <si>
    <t>Director- Change Management</t>
  </si>
  <si>
    <t>Executive Director, S Sask Reg</t>
  </si>
  <si>
    <t>Exec Dir, Indigenous Knowledge</t>
  </si>
  <si>
    <t>Senior Director Econ Dev</t>
  </si>
  <si>
    <t>Regional Dir. Upper Athabasca</t>
  </si>
  <si>
    <t>District Approvals Manager</t>
  </si>
  <si>
    <t>Dir,Engagement Initiatives</t>
  </si>
  <si>
    <t>O &amp; I Manager - Central</t>
  </si>
  <si>
    <t>Business &amp; Knowledge Int. Mgr.</t>
  </si>
  <si>
    <t>Director, Strategic Alignment</t>
  </si>
  <si>
    <t>Mgr River Forecast</t>
  </si>
  <si>
    <t>Dir, Integrated Policy &amp; Leg</t>
  </si>
  <si>
    <t>Sr. Manager, Rev Operations</t>
  </si>
  <si>
    <t>Dir,Land &amp; Env.Planning-South</t>
  </si>
  <si>
    <t>Municipal Approvals Engineer</t>
  </si>
  <si>
    <t>Regional Exec Dir, Lower Atha</t>
  </si>
  <si>
    <t>Dep.Chief of Staff, Prem Off</t>
  </si>
  <si>
    <t>ADM,Social Policy</t>
  </si>
  <si>
    <t>DM IGR, Assoc DM EC, DM Op</t>
  </si>
  <si>
    <t>Deputy Dir, Communications</t>
  </si>
  <si>
    <t>Dir. of Planning &amp; Coord.</t>
  </si>
  <si>
    <t>ADM, Comm. Pol. &amp; Leg. Review</t>
  </si>
  <si>
    <t>Premier's Speechwriter</t>
  </si>
  <si>
    <t>Dir, Stakeholder Rel North AB</t>
  </si>
  <si>
    <t>Dir Public Agency Appointments</t>
  </si>
  <si>
    <t>Stakeholder Relations Manager</t>
  </si>
  <si>
    <t>Special Assistant to Premier</t>
  </si>
  <si>
    <t>Director, Regional Priorities</t>
  </si>
  <si>
    <t>Director, Issue Management</t>
  </si>
  <si>
    <t>ADM Economic Policy, PCO</t>
  </si>
  <si>
    <t>Executive Advisor to the DM</t>
  </si>
  <si>
    <t>Director, Digital Strategy</t>
  </si>
  <si>
    <t>Director, Stakeholder Relation</t>
  </si>
  <si>
    <t>Special Advisor to the CoS</t>
  </si>
  <si>
    <t>ED, Economic &amp; Resource Policy</t>
  </si>
  <si>
    <t>Executive Director, HHRS</t>
  </si>
  <si>
    <t>Associate Chief of Staff</t>
  </si>
  <si>
    <t>Ex Dir, Prim Comm &amp; Indig Hlth</t>
  </si>
  <si>
    <t>Manager Immunization Business</t>
  </si>
  <si>
    <t>Senior Public Health Advisor</t>
  </si>
  <si>
    <t>Dir, IMT Strategy &amp; Oversight</t>
  </si>
  <si>
    <t>Manager, Health System Access</t>
  </si>
  <si>
    <t>Dir,Public Health Stand &amp; Reg</t>
  </si>
  <si>
    <t>Ex Dir, Addiction &amp; Mntl Hlth</t>
  </si>
  <si>
    <t>Dir,Centre Of Org Learning</t>
  </si>
  <si>
    <t>Registration Director</t>
  </si>
  <si>
    <t>Dir. Prog Policy &amp; Quality Imp</t>
  </si>
  <si>
    <t>Environmental Health Scientist</t>
  </si>
  <si>
    <t>Director PCN Operations</t>
  </si>
  <si>
    <t>Dir (Health) Disaster Recovery</t>
  </si>
  <si>
    <t>Exec Dir  Health Protection</t>
  </si>
  <si>
    <t>Manager-South Capital Delivery</t>
  </si>
  <si>
    <t>Director EHS</t>
  </si>
  <si>
    <t>Director, Intergov Relations</t>
  </si>
  <si>
    <t>Dir, CD/ Immunization Policy</t>
  </si>
  <si>
    <t>Pharmaceutical Plcy Consultant</t>
  </si>
  <si>
    <t>Dir. IntegratedPolicy&amp;Planning</t>
  </si>
  <si>
    <t>Dir, Health Stds Qual &amp; Access</t>
  </si>
  <si>
    <t>Director, Provincial Services</t>
  </si>
  <si>
    <t>Dir. Agency Relations &amp; Coord</t>
  </si>
  <si>
    <t>Manager, Reporting</t>
  </si>
  <si>
    <t>Dir,Hlt. Innov.Part &amp; Strat.</t>
  </si>
  <si>
    <t>Director, Methods &amp; Analysis</t>
  </si>
  <si>
    <t>ED,Health Facilities Planning</t>
  </si>
  <si>
    <t>Director Epid. Surv.</t>
  </si>
  <si>
    <t>Director, Data Services</t>
  </si>
  <si>
    <t>Director, App Mgmt Services</t>
  </si>
  <si>
    <t>Ex. Director, Strategic Policy</t>
  </si>
  <si>
    <t>Dir. Primary Prev &amp; Wellness</t>
  </si>
  <si>
    <t>Pharmaceutical Policy Consult</t>
  </si>
  <si>
    <t>Dir. Hlth. Evid. &amp; Policy</t>
  </si>
  <si>
    <t>Sr Dir Pharm.Strat.&amp;Foresight</t>
  </si>
  <si>
    <t>Health Adv/Interim MHPA</t>
  </si>
  <si>
    <t>Director, Communicable Disease</t>
  </si>
  <si>
    <t>Director, CRMDA</t>
  </si>
  <si>
    <t>Pharmacy Policy Consultant</t>
  </si>
  <si>
    <t>Director,Strategy &amp; Governance</t>
  </si>
  <si>
    <t>Pharmaceutical Policy Cons.</t>
  </si>
  <si>
    <t>ED, Planning and Operations</t>
  </si>
  <si>
    <t>Director, AMH Legislation &amp; Pr</t>
  </si>
  <si>
    <t>Director, Budget and Analytics</t>
  </si>
  <si>
    <t>Director, MCT &amp; FOIP</t>
  </si>
  <si>
    <t>Director, Data Management</t>
  </si>
  <si>
    <t>Exec Dir, Strategic IMT Servic</t>
  </si>
  <si>
    <t>Dir, Claims &amp; Special Prgrms</t>
  </si>
  <si>
    <t>Dir Envi Public Health Science</t>
  </si>
  <si>
    <t>Environmental HealthScientist</t>
  </si>
  <si>
    <t>Dir,SpecialProjects,Policy&amp;Com</t>
  </si>
  <si>
    <t>Ex.Dir.,StandardsCompliance&amp;Li</t>
  </si>
  <si>
    <t>Program Mgr, Mobility &amp; Eqpmnt</t>
  </si>
  <si>
    <t>Dir, HIA Policy, Privacy &amp; Sec</t>
  </si>
  <si>
    <t>Director Northwest Region</t>
  </si>
  <si>
    <t>Director South Region</t>
  </si>
  <si>
    <t>Director, Stewardship</t>
  </si>
  <si>
    <t>ED, Aboriginal Initiatives</t>
  </si>
  <si>
    <t>Executive Director, Finance</t>
  </si>
  <si>
    <t>Dir.Industry&amp;Govt Partnerships</t>
  </si>
  <si>
    <t>Dir. Policy Initiatives &amp; IGR</t>
  </si>
  <si>
    <t>Exec Advsr,Consultation Policy</t>
  </si>
  <si>
    <t>Dir., Proc Enhance and Reg Eff</t>
  </si>
  <si>
    <t>Strategic Relations Director</t>
  </si>
  <si>
    <t>ADM,Consultation &amp; Land Claims</t>
  </si>
  <si>
    <t>Director FNDF</t>
  </si>
  <si>
    <t>Director, Corp Plan &amp; Research</t>
  </si>
  <si>
    <t>Director South-Central, Co. Op</t>
  </si>
  <si>
    <t>Director, FN Initiatives</t>
  </si>
  <si>
    <t>Director, Climate Leadership</t>
  </si>
  <si>
    <t>ED, Gov., Policy&amp;Partnerships</t>
  </si>
  <si>
    <t>Sr.Mgr., Stakeholder Strategy</t>
  </si>
  <si>
    <t>Director, Procurement Constr.</t>
  </si>
  <si>
    <t>Director,Pr.Mgmt &amp; Integration</t>
  </si>
  <si>
    <t>Executive Dir, Procurement</t>
  </si>
  <si>
    <t>Dir,Project Delivery Calgary</t>
  </si>
  <si>
    <t>Director,Project DeliveryNorth</t>
  </si>
  <si>
    <t>Sr. Strat. Proc &amp; Proj Advisor</t>
  </si>
  <si>
    <t>Facilities Manager</t>
  </si>
  <si>
    <t>Ex.Dir.,Ops and Admin</t>
  </si>
  <si>
    <t>Ex Dir, Learning Facilities</t>
  </si>
  <si>
    <t>Dir., Strategic AA Planning</t>
  </si>
  <si>
    <t>Ex Dir,Policy &amp; Strategic Ini</t>
  </si>
  <si>
    <t>Dir. HR Consulting Services</t>
  </si>
  <si>
    <t>Sr. Mech. Engineer</t>
  </si>
  <si>
    <t>Dir,Int.Design&amp;SpatialInfoMgmt</t>
  </si>
  <si>
    <t>Ex Dir, Realty Services</t>
  </si>
  <si>
    <t>Exec. Dir. Capital Planning</t>
  </si>
  <si>
    <t>Director, Central</t>
  </si>
  <si>
    <t>Exec. Director Asset Mgmt</t>
  </si>
  <si>
    <t>Director, Site Dev.&amp; Env. Eng</t>
  </si>
  <si>
    <t>Director, Cost Mngm Services</t>
  </si>
  <si>
    <t>Ex Dir,HealthFacilitiesBranch</t>
  </si>
  <si>
    <t>Director, North</t>
  </si>
  <si>
    <t>Director, Business Sup. Serv.</t>
  </si>
  <si>
    <t>Director, Land Planning</t>
  </si>
  <si>
    <t>Senior Acoustical Engineer</t>
  </si>
  <si>
    <t>Ex Dir, Technical Services</t>
  </si>
  <si>
    <t>Manager, Facility Audits</t>
  </si>
  <si>
    <t>Dir., Fac Plan &amp; Arc</t>
  </si>
  <si>
    <t>Executive Dir., Property Mgmt</t>
  </si>
  <si>
    <t>ED,Government Facilities Branc</t>
  </si>
  <si>
    <t>Director, Health Fac.North</t>
  </si>
  <si>
    <t>Dir. Policy Dev &amp; Legislation</t>
  </si>
  <si>
    <t>Director-Project Delivery</t>
  </si>
  <si>
    <t>Dir., Building Engineering</t>
  </si>
  <si>
    <t>Director, Program Support</t>
  </si>
  <si>
    <t>Director, ALERT</t>
  </si>
  <si>
    <t>Legal Director</t>
  </si>
  <si>
    <t>ED, Org Strategy &amp; Transform</t>
  </si>
  <si>
    <t>Asst.Chief Crown Prosecutor</t>
  </si>
  <si>
    <t>Dir Policing Stds &amp; Audits</t>
  </si>
  <si>
    <t>Legal Counsel - Litigation</t>
  </si>
  <si>
    <t>Legal Team Lead</t>
  </si>
  <si>
    <t>Dir. Policy&amp;Administration</t>
  </si>
  <si>
    <t>Mgr, Diversity and Inclusion</t>
  </si>
  <si>
    <t>Executive Director eCourts</t>
  </si>
  <si>
    <t>Director, Resolution Services</t>
  </si>
  <si>
    <t>Superintendent - Northeast</t>
  </si>
  <si>
    <t>Dep Director, Protect. Service</t>
  </si>
  <si>
    <t>Organized Crime Prosecutor</t>
  </si>
  <si>
    <t>Pathologist II</t>
  </si>
  <si>
    <t>Barrister and solicitor</t>
  </si>
  <si>
    <t>Assist Chief Crown Prosecutor</t>
  </si>
  <si>
    <t>Manager,Finance&amp;Administration</t>
  </si>
  <si>
    <t>Director Crime Prevention &amp; RJ</t>
  </si>
  <si>
    <t>Asst Chief Legislative Counsel</t>
  </si>
  <si>
    <t>Legal Counsel, Litigation</t>
  </si>
  <si>
    <t>Director of Collections</t>
  </si>
  <si>
    <t>Centre Director</t>
  </si>
  <si>
    <t>Acting AHRC Director</t>
  </si>
  <si>
    <t>Superintendent, Operations</t>
  </si>
  <si>
    <t>Director, PC Admin District 4</t>
  </si>
  <si>
    <t>Superintendent - Northwest</t>
  </si>
  <si>
    <t>Deputy Director</t>
  </si>
  <si>
    <t>Director, SELT</t>
  </si>
  <si>
    <t>Director, RCAS Performance</t>
  </si>
  <si>
    <t>ExCounToACJ/DirEdm/DepExDir</t>
  </si>
  <si>
    <t>Public Guardian and Trustee</t>
  </si>
  <si>
    <t>ED Departmental Legal Services</t>
  </si>
  <si>
    <t>CROWN PROSECUTOR</t>
  </si>
  <si>
    <t>Legal Officer</t>
  </si>
  <si>
    <t>Dir, Peace Officer Train &amp; St</t>
  </si>
  <si>
    <t>Tech &amp; Internet Crime Crown Pr</t>
  </si>
  <si>
    <t>Policy Crown</t>
  </si>
  <si>
    <t>ERC - Centre Director</t>
  </si>
  <si>
    <t>Acting Director, IT Services</t>
  </si>
  <si>
    <t>Director, Aboriginal Law</t>
  </si>
  <si>
    <t>Barrister and Solicitior</t>
  </si>
  <si>
    <t>Director, Health Law</t>
  </si>
  <si>
    <t>Superintendent - Central</t>
  </si>
  <si>
    <t>Special Adv to Chief of Staff</t>
  </si>
  <si>
    <t>Barrister and Solictor</t>
  </si>
  <si>
    <t>Director,Operations &amp; Protect</t>
  </si>
  <si>
    <t>Chief of Staff &amp; Spec. Advisor</t>
  </si>
  <si>
    <t>Asst. Chief Crown Prosecutor</t>
  </si>
  <si>
    <t>Bariister &amp; Solicitor</t>
  </si>
  <si>
    <t>Director, Carrier Services</t>
  </si>
  <si>
    <t>Labour</t>
  </si>
  <si>
    <t>Dir,Operational Improvement</t>
  </si>
  <si>
    <t>Director, IRRU</t>
  </si>
  <si>
    <t>Dir, Labour Market Agreements</t>
  </si>
  <si>
    <t>Chief of Staff/ED, Integration</t>
  </si>
  <si>
    <t>Ex Dir-OHS Policy &amp; Program</t>
  </si>
  <si>
    <t>Director, Engagement Unit</t>
  </si>
  <si>
    <t>Mgr.,Change Mgmt &amp; Engagement</t>
  </si>
  <si>
    <t>Sr Workplace Safety Engineer</t>
  </si>
  <si>
    <t>Dir-OHS Policy and Legislation</t>
  </si>
  <si>
    <t>Sr Occ Health Specialist</t>
  </si>
  <si>
    <t>OHS Programs Mgr</t>
  </si>
  <si>
    <t>Dir ES Prog Deliv North</t>
  </si>
  <si>
    <t>Director, OHS Programs South</t>
  </si>
  <si>
    <t>ED, Workers Comp System Implem</t>
  </si>
  <si>
    <t>Director, OHS Medical Unit</t>
  </si>
  <si>
    <t>A/Director, OHS Inspections</t>
  </si>
  <si>
    <t>Manager, Lead Investigations</t>
  </si>
  <si>
    <t>Director of Mines</t>
  </si>
  <si>
    <t>Mgr-Settlement</t>
  </si>
  <si>
    <t>Lead Investigator</t>
  </si>
  <si>
    <t>Director - QTO</t>
  </si>
  <si>
    <t>Manager, OHS Programs South</t>
  </si>
  <si>
    <t>Director, Program Services</t>
  </si>
  <si>
    <t>Manager, Inspections South</t>
  </si>
  <si>
    <t>Manager, Field Operations</t>
  </si>
  <si>
    <t>Ex Dir-Workplace Policy Prog</t>
  </si>
  <si>
    <t>Mgr-OHS Programs</t>
  </si>
  <si>
    <t>Director, IQAS</t>
  </si>
  <si>
    <t>Dir -LR Policy and Legislation</t>
  </si>
  <si>
    <t>Dir, Program Policy &amp; Design</t>
  </si>
  <si>
    <t>Dir-Tax Program Delivery</t>
  </si>
  <si>
    <t>Mgr-Private Sector</t>
  </si>
  <si>
    <t>Administrator - ED AR and PR</t>
  </si>
  <si>
    <t>Administrator-Building</t>
  </si>
  <si>
    <t>Administrator-Electrical</t>
  </si>
  <si>
    <t>Dir-Operations</t>
  </si>
  <si>
    <t>Mgr Linear - LADM</t>
  </si>
  <si>
    <t>Mgr-Municipal Grant Operations</t>
  </si>
  <si>
    <t>ADM-CSS</t>
  </si>
  <si>
    <t>Special Technical Advisor</t>
  </si>
  <si>
    <t>Administrator-Plumbing Gas</t>
  </si>
  <si>
    <t>Dir-Municipal Grants</t>
  </si>
  <si>
    <t>Dir-Pol and Leg</t>
  </si>
  <si>
    <t>Provincial Fire Administrator</t>
  </si>
  <si>
    <t>Mgr-Strat Dec and Risk Mgt</t>
  </si>
  <si>
    <t>CIPA Project Director</t>
  </si>
  <si>
    <t>Director - CIPA</t>
  </si>
  <si>
    <t>Director Policy Prog. Neg.</t>
  </si>
  <si>
    <t>ED, Class, Comp &amp; Ben Ser</t>
  </si>
  <si>
    <t>Portfolio Director, EDT</t>
  </si>
  <si>
    <t>Portfolio Director, Health</t>
  </si>
  <si>
    <t>Exec.Dir Learning &amp; Developmen</t>
  </si>
  <si>
    <t>ED, Sector 1</t>
  </si>
  <si>
    <t>ED, BP Team Transformation</t>
  </si>
  <si>
    <t>ED, Agency Gov &amp; Eng</t>
  </si>
  <si>
    <t>Director, Agency Comp &amp; Recr</t>
  </si>
  <si>
    <t>ADM,Recruitment &amp;WKF Planning</t>
  </si>
  <si>
    <t>Dir, Serv Delivery Sector3&amp;5</t>
  </si>
  <si>
    <t>Dir, Prog Del &amp; Supp Ser</t>
  </si>
  <si>
    <t>Exec.Dir, Total Compensation</t>
  </si>
  <si>
    <t>Manager, TAM</t>
  </si>
  <si>
    <t>Portfolio Director, Education</t>
  </si>
  <si>
    <t>Director, Portfolio 5</t>
  </si>
  <si>
    <t>Director, Workforce Planning</t>
  </si>
  <si>
    <t>Portfolio Director, Energy</t>
  </si>
  <si>
    <t>Director Policy, Leg and Eval</t>
  </si>
  <si>
    <t>Director, Portfolio 4</t>
  </si>
  <si>
    <t>Dir, Serv Delivery Sector1&amp;2</t>
  </si>
  <si>
    <t>Dir, Serv Delivery Sector 4</t>
  </si>
  <si>
    <t>Dir, Cross Govt Communications</t>
  </si>
  <si>
    <t>Executive Search Consultant</t>
  </si>
  <si>
    <t>Arbitrations &amp; Disputes Repr</t>
  </si>
  <si>
    <t>Dir, Classification Serv Deliv</t>
  </si>
  <si>
    <t>ED, Strategy&amp;Integration</t>
  </si>
  <si>
    <t>ED, Talent Management</t>
  </si>
  <si>
    <t>ADM, Public Agency Secretariat</t>
  </si>
  <si>
    <t>Director, Business Improvement</t>
  </si>
  <si>
    <t>ED, APS Communications</t>
  </si>
  <si>
    <t>Portfolio Dir, Ag. &amp; Forestry</t>
  </si>
  <si>
    <t>ADM, Leadership &amp; Talent Div</t>
  </si>
  <si>
    <t>DIrector Diversity &amp; Inclusion</t>
  </si>
  <si>
    <t>Arbitrations &amp; Disputes Repre</t>
  </si>
  <si>
    <t>Dir Compen Service Delivery</t>
  </si>
  <si>
    <t>ADM Labour &amp; Employ. Practice</t>
  </si>
  <si>
    <t>ED, Sector 5</t>
  </si>
  <si>
    <t>Dir, Serv Delivery Sector 2</t>
  </si>
  <si>
    <t>Portfolio Director, SH/SW</t>
  </si>
  <si>
    <t>Portfolio Director, Transport</t>
  </si>
  <si>
    <t>Health Management Consultant</t>
  </si>
  <si>
    <t>ED, Sector 3</t>
  </si>
  <si>
    <t>Portfolio Director, Env.&amp;Parks</t>
  </si>
  <si>
    <t>ED,Talent Acquisition&amp;Mobility</t>
  </si>
  <si>
    <t>Portfolio Director, SA</t>
  </si>
  <si>
    <t>Dir, Prog. Mgmt &amp; Ops.</t>
  </si>
  <si>
    <t>Portfol Dir Municipal Affairs</t>
  </si>
  <si>
    <t>Benefits Consultant</t>
  </si>
  <si>
    <t>OHS &amp; Wellness Manager</t>
  </si>
  <si>
    <t>Prtf Dir Exec Coun &amp; Comm PE</t>
  </si>
  <si>
    <t>Portfolio Director, Sol Gen</t>
  </si>
  <si>
    <t>ED, Sector 2</t>
  </si>
  <si>
    <t>Director, Strategies &amp; Policy</t>
  </si>
  <si>
    <t>ED, Sector 4</t>
  </si>
  <si>
    <t>Executive Director, PAHS</t>
  </si>
  <si>
    <t>Mgr, Prog Support Unit</t>
  </si>
  <si>
    <t>Dir Info Security Policy</t>
  </si>
  <si>
    <t>Dir, Licensing &amp; Srvc Invest</t>
  </si>
  <si>
    <t>Dir Integ &amp; Ops</t>
  </si>
  <si>
    <t>Dir Gov &amp; Strat</t>
  </si>
  <si>
    <t>Dir Integrations &amp; Operation</t>
  </si>
  <si>
    <t>Dir, App/Serv Transformation</t>
  </si>
  <si>
    <t>Moves Upgrade Proj Director</t>
  </si>
  <si>
    <t>Director, Proj Portfolio Mgmt</t>
  </si>
  <si>
    <t>Dir, IMT Policy and Planning</t>
  </si>
  <si>
    <t>Dir, Physical Rec Mgmt</t>
  </si>
  <si>
    <t>Dir, FOIP</t>
  </si>
  <si>
    <t>Dir. Bus Relationship Mgmt</t>
  </si>
  <si>
    <t>Dir Enterprise Architecture</t>
  </si>
  <si>
    <t>ADM, Prov Telecom &amp; Registries</t>
  </si>
  <si>
    <t>As Dir, Data Mgmt</t>
  </si>
  <si>
    <t>Mgr,Vendor&amp;Trade Dev Transform</t>
  </si>
  <si>
    <t>Dir-IMT Investment Management</t>
  </si>
  <si>
    <t>Exec Dir-Strategy &amp; Governance</t>
  </si>
  <si>
    <t>IRMS Informatics Prg Mgr</t>
  </si>
  <si>
    <t>Exec Dir-Info Access &amp; Privacy</t>
  </si>
  <si>
    <t>Mgr-Ntwk &amp; Directory Svcs</t>
  </si>
  <si>
    <t>Dir Strategy Govern Plan &amp;FOIP</t>
  </si>
  <si>
    <t>Assoc Dir, Data Services</t>
  </si>
  <si>
    <t>As Dir Student SVCS</t>
  </si>
  <si>
    <t>As Dir SVC Mgmt</t>
  </si>
  <si>
    <t>BPL Tax Revenue Mgmt</t>
  </si>
  <si>
    <t>Exec Lead Process Rev/Renewal</t>
  </si>
  <si>
    <t>Director of IT</t>
  </si>
  <si>
    <t>Assoc Dir, Strat &amp; Governance</t>
  </si>
  <si>
    <t>Exec Lead Change Mgmt</t>
  </si>
  <si>
    <t>Dir, Ministry Services</t>
  </si>
  <si>
    <t>As Dir Infra &amp; Mun Affairs</t>
  </si>
  <si>
    <t>BPL Contr Mgmt</t>
  </si>
  <si>
    <t>ED, IMT Administration Srvcs</t>
  </si>
  <si>
    <t>SM, Strategic Initiatives</t>
  </si>
  <si>
    <t>Enterprise Service Mgmt</t>
  </si>
  <si>
    <t>Dir. Strategy and Operations</t>
  </si>
  <si>
    <t>As Dir GS SVCS &amp; DB OPS</t>
  </si>
  <si>
    <t>Ben &amp; Fin Reporting Lead</t>
  </si>
  <si>
    <t>Associate Director-Ext BRM</t>
  </si>
  <si>
    <t>As Dir Workforce &amp; Workplace</t>
  </si>
  <si>
    <t>Sr Mgr, Data Centre Facility</t>
  </si>
  <si>
    <t>As Dir Integration &amp; Prod Supp</t>
  </si>
  <si>
    <t>As Dir Bus Relationship Mgmt</t>
  </si>
  <si>
    <t>Exec Dir-App Consolidation</t>
  </si>
  <si>
    <t>Dir, Portfolio Del</t>
  </si>
  <si>
    <t>Dir, Digital Info Mgmt</t>
  </si>
  <si>
    <t>Dir App Dev and Maint non-TRA</t>
  </si>
  <si>
    <t>Legislative Manager</t>
  </si>
  <si>
    <t>Director, Service Operations</t>
  </si>
  <si>
    <t>Director IT Services</t>
  </si>
  <si>
    <t>Dir, Integration &amp; Ops</t>
  </si>
  <si>
    <t>Dir/IT Business Support</t>
  </si>
  <si>
    <t>As Dir Corp &amp; Common Svcs</t>
  </si>
  <si>
    <t>Director, IT Support Services</t>
  </si>
  <si>
    <t>Mgr, Shared Applications</t>
  </si>
  <si>
    <t>Dir FOIP</t>
  </si>
  <si>
    <t>A/Dir. Information Management</t>
  </si>
  <si>
    <t>Director,Fin Reporting &amp;Policy</t>
  </si>
  <si>
    <t>As Dir Corp &amp; Common SVCS</t>
  </si>
  <si>
    <t>As Dir Architecture</t>
  </si>
  <si>
    <t>Assc Dir, Brm, Brm</t>
  </si>
  <si>
    <t>Exec Dir-AFRRCS</t>
  </si>
  <si>
    <t>Program Ex, UC Implementation</t>
  </si>
  <si>
    <t>ERP Integration , Project Lead</t>
  </si>
  <si>
    <t>Director, Information Mgmt</t>
  </si>
  <si>
    <t>As Dir Learning Partnerships</t>
  </si>
  <si>
    <t>Ex Dir-Business Innovations</t>
  </si>
  <si>
    <t>Sr Mgr, Servers/Storage</t>
  </si>
  <si>
    <t>Dir Bus Develop &amp; Program Del</t>
  </si>
  <si>
    <t>Associate Director, BRM</t>
  </si>
  <si>
    <t>Assoc Dir,Int &amp; Operations</t>
  </si>
  <si>
    <t>Sr Market Analyst</t>
  </si>
  <si>
    <t>Dir Innovation &amp; Tec Solutions</t>
  </si>
  <si>
    <t>IMT Transformation Project Ld</t>
  </si>
  <si>
    <t>Dir, Bus Partnering &amp; App Mgmt</t>
  </si>
  <si>
    <t>As Dir Content &amp; Collab</t>
  </si>
  <si>
    <t>Assoc Dir, Portfolio Del</t>
  </si>
  <si>
    <t>Exec Dir-Ent Client Rel Mgmt</t>
  </si>
  <si>
    <t>Exec Lead Comms &amp; Engagement</t>
  </si>
  <si>
    <t>Knowledge Transfer Prof</t>
  </si>
  <si>
    <t>Exec Dir-Bus Supp Svcs</t>
  </si>
  <si>
    <t>Contract Manager</t>
  </si>
  <si>
    <t>Sector Info Security Officer</t>
  </si>
  <si>
    <t>Dir Vendor &amp; Contract Mgmt</t>
  </si>
  <si>
    <t>As Dir Data Storage &amp; Ops</t>
  </si>
  <si>
    <t>Mgr,Tech Solutions Arch Team</t>
  </si>
  <si>
    <t>Dir Portfolio Del</t>
  </si>
  <si>
    <t>Assc Dir,Gov&amp;Strat Pro Mgmt Of</t>
  </si>
  <si>
    <t>As Dir Data Mgmt</t>
  </si>
  <si>
    <t>Dir, SA Transf Initiatives</t>
  </si>
  <si>
    <t>Status of Women</t>
  </si>
  <si>
    <t>Director,Gender Based Analysis</t>
  </si>
  <si>
    <t>Director, Viol.Against Women</t>
  </si>
  <si>
    <t>ADM Gender Pol., Strat. &amp; Inn.</t>
  </si>
  <si>
    <t>Exec Dir, Gender Equal &amp; Advan</t>
  </si>
  <si>
    <t>Dir-Community Capacity Dev</t>
  </si>
  <si>
    <t>Minister's Press Secretary</t>
  </si>
  <si>
    <t>Highway Operations Specialist</t>
  </si>
  <si>
    <t>Exec. Dir, Network &amp; Cap Plan.</t>
  </si>
  <si>
    <t>ITS Engineer</t>
  </si>
  <si>
    <t>Ex Dir,Ops ,Plan &amp; Prog Branch</t>
  </si>
  <si>
    <t>Director, Vehicle Safety</t>
  </si>
  <si>
    <t>Director - Environmental Mgmt</t>
  </si>
  <si>
    <t>Ex. Director, Project Delivery</t>
  </si>
  <si>
    <t>ADM, Springbank</t>
  </si>
  <si>
    <t>Ex Dir. Strategy and Policy</t>
  </si>
  <si>
    <t>Ex Dir, Office Traffic Safety</t>
  </si>
  <si>
    <t>Dir., Strategy &amp; Integration</t>
  </si>
  <si>
    <t>Dir. Trans. Model. &amp; Analysis</t>
  </si>
  <si>
    <t>Director Transport Engineering</t>
  </si>
  <si>
    <t>Dir., House Business Office</t>
  </si>
  <si>
    <t>Manager, Demand Planning</t>
  </si>
  <si>
    <t>ADM, Transportation Services</t>
  </si>
  <si>
    <t>Dir. Hwy Maint. Contract Suppt</t>
  </si>
  <si>
    <t>Dir, Operational Excellence</t>
  </si>
  <si>
    <t>Director, Legislative Planning</t>
  </si>
  <si>
    <t>Director Proj Mngt and Trng</t>
  </si>
  <si>
    <t>Exec Lead, Change &amp; Proj Mgmt</t>
  </si>
  <si>
    <t>Director, Progr &amp; License Std</t>
  </si>
  <si>
    <t>Regional Property Manager</t>
  </si>
  <si>
    <t>Dir.Dangerous Gds &amp; Rail Sfty</t>
  </si>
  <si>
    <t>Dir, Transportation Systems</t>
  </si>
  <si>
    <t>Director, Informatics</t>
  </si>
  <si>
    <t>Executive Director, SCS</t>
  </si>
  <si>
    <t>Director of Program Management</t>
  </si>
  <si>
    <t>Dir.,Grants Administration</t>
  </si>
  <si>
    <t>Dir., Hwy &amp; Roadside Planning</t>
  </si>
  <si>
    <t>Dir., PublicTrans Policy&amp;Pr</t>
  </si>
  <si>
    <t>Sr. Mgr. Trans. Corridors</t>
  </si>
  <si>
    <t>Dir. Driver Examination Stds</t>
  </si>
  <si>
    <t>Director, Geotec and Materials</t>
  </si>
  <si>
    <t>Team Lead - North</t>
  </si>
  <si>
    <t>Bridge Preservation Specialist</t>
  </si>
  <si>
    <t>Operations Engineer</t>
  </si>
  <si>
    <t>Dir.Driver Fitness&amp;Monitori</t>
  </si>
  <si>
    <t>ADM Corp Strategies &amp; Services</t>
  </si>
  <si>
    <t>Dir, Vendor Man.and Outreach</t>
  </si>
  <si>
    <t>Urban Construction Manager</t>
  </si>
  <si>
    <t>Exec. Dir., Driver Programs</t>
  </si>
  <si>
    <t>Senior Geotechnical Engineer</t>
  </si>
  <si>
    <t>Exec. Dir, Strat.Procure.</t>
  </si>
  <si>
    <t>Team Lead, Project Del Water</t>
  </si>
  <si>
    <t>Director Objections/Appeals</t>
  </si>
  <si>
    <t>Exec. Director,Special Advisor</t>
  </si>
  <si>
    <t>Director Commodity Tax Audit</t>
  </si>
  <si>
    <t>Senior Policy Analyst</t>
  </si>
  <si>
    <t>Sr. Mgr, Negot. &amp; Assurances</t>
  </si>
  <si>
    <t>Editor-in-Chief, News &amp; Cont</t>
  </si>
  <si>
    <t>Dir. Div. Coord. &amp; Issues Mgmt</t>
  </si>
  <si>
    <t>ED, Strat. &amp; Client Services</t>
  </si>
  <si>
    <t>Director, Program Evaluation</t>
  </si>
  <si>
    <t>Dir-Communications</t>
  </si>
  <si>
    <t>Director, BIS</t>
  </si>
  <si>
    <t>Dir, Policy &amp; Legislative Coor</t>
  </si>
  <si>
    <t>Director Commodity Tax</t>
  </si>
  <si>
    <t>ADM, Treasury Management</t>
  </si>
  <si>
    <t>Executive Director, Corp.Conso</t>
  </si>
  <si>
    <t>Exec Director Rev and Rprting</t>
  </si>
  <si>
    <t>ED, Enter/Prof Practice</t>
  </si>
  <si>
    <t>Director Corporate Income Tax</t>
  </si>
  <si>
    <t>Director, Government Identity</t>
  </si>
  <si>
    <t>Director, Strategic Comm Unit</t>
  </si>
  <si>
    <t>ADM Strategic Bus Serv</t>
  </si>
  <si>
    <t>Executive Director Rev Ops</t>
  </si>
  <si>
    <t>Senior Manager, Private Sector</t>
  </si>
  <si>
    <t>Dir., Comp Acct &amp; Procurement</t>
  </si>
  <si>
    <t>Dir.,Comp.&amp; Data Analytics</t>
  </si>
  <si>
    <t>Asst. Communications Director</t>
  </si>
  <si>
    <t>Executive Director Audit</t>
  </si>
  <si>
    <t>Dir. LR Research &amp; Analysis</t>
  </si>
  <si>
    <t>Exec Director Tax Services</t>
  </si>
  <si>
    <t>DIr. Capital Markets Policy</t>
  </si>
  <si>
    <t>Chief Statistician/Director</t>
  </si>
  <si>
    <t>Director, Content</t>
  </si>
  <si>
    <t>Director Fin and Property</t>
  </si>
  <si>
    <t>Senior Manager Accounts</t>
  </si>
  <si>
    <t>Executive Director, Insights</t>
  </si>
  <si>
    <t>Chief Economist &amp; Exec Dir</t>
  </si>
  <si>
    <t>Mgr.,Rev. Forecast&amp;Fed.ProRel.</t>
  </si>
  <si>
    <t>Director Corporate Tax Audit</t>
  </si>
  <si>
    <t>Dir. Web Strategy&amp;Governance</t>
  </si>
  <si>
    <t>Senior Manager, Comm Tobacco</t>
  </si>
  <si>
    <t>Manager, Financial Operations</t>
  </si>
  <si>
    <t>Manager, IPS</t>
  </si>
  <si>
    <t>Mgr, Reasearch and Analysis</t>
  </si>
  <si>
    <t>Mgr, Contract &amp; Grant Mgmt</t>
  </si>
  <si>
    <t>Mgr Market &amp; Client Connection</t>
  </si>
  <si>
    <t>Manager, AIT Client Services</t>
  </si>
  <si>
    <t>Manager, CAQC Secretariat</t>
  </si>
  <si>
    <t>Exec Director, Human Resources</t>
  </si>
  <si>
    <t>Mgr., Stud Aid Pol &amp; Prog Dev</t>
  </si>
  <si>
    <t>Mgr,Apperenticeship Policy Dev</t>
  </si>
  <si>
    <t>Mgr Post-Secondary Programs</t>
  </si>
  <si>
    <t>Dir, Private Career Colleges</t>
  </si>
  <si>
    <t>Director, CAQC Secretariat</t>
  </si>
  <si>
    <t>Manager Policy Development</t>
  </si>
  <si>
    <t>Manager, Post-secondary Prgms</t>
  </si>
  <si>
    <t>Manager, Legislative Planning</t>
  </si>
  <si>
    <t>Mgr,Modernization&amp;Development</t>
  </si>
  <si>
    <t>Manager, Agency Governance</t>
  </si>
  <si>
    <t>Executive Director and CIO</t>
  </si>
  <si>
    <t>Senior Manager, Legislative Pl</t>
  </si>
  <si>
    <t>Mgr, Integrated Services Deliv</t>
  </si>
  <si>
    <t>Dir., Interntl &amp; Intergovt Rel</t>
  </si>
  <si>
    <t>Manager, Policy Innovation</t>
  </si>
  <si>
    <t>Director, Human Resources</t>
  </si>
  <si>
    <t>Mgr. Financial Data &amp; Acctblty</t>
  </si>
  <si>
    <t>Mgr, Industry Prog &amp; Standards</t>
  </si>
  <si>
    <t>Senior Policy Researcher</t>
  </si>
  <si>
    <t>Director, Emergency Planning</t>
  </si>
  <si>
    <t>Executive Director HR Services</t>
  </si>
  <si>
    <t>Director, Irrigation Mgmt</t>
  </si>
  <si>
    <t>Section Head, Chemistry</t>
  </si>
  <si>
    <t>Dir,Forest Tenure &amp; Fibre Mngm</t>
  </si>
  <si>
    <t>Manager,Planning &amp; Measurement</t>
  </si>
  <si>
    <t>ED,Livestock Research &amp; Ext.</t>
  </si>
  <si>
    <t>ED, Rural Development Br</t>
  </si>
  <si>
    <t>Res Scientist-Pulse Pathology</t>
  </si>
  <si>
    <t>Enviromental Programs Manager</t>
  </si>
  <si>
    <t>Dir.Workplace Health &amp; Safety</t>
  </si>
  <si>
    <t>Manager, Industry  Dev.</t>
  </si>
  <si>
    <t>Director, Strategic Services</t>
  </si>
  <si>
    <t>General Manager, AEPA</t>
  </si>
  <si>
    <t>Director, Meat Inspection</t>
  </si>
  <si>
    <t>Manager, Animal Health Program</t>
  </si>
  <si>
    <t>Director, CDC, South</t>
  </si>
  <si>
    <t>Manager, Workforce Development</t>
  </si>
  <si>
    <t>Technology Develop Engineer</t>
  </si>
  <si>
    <t>Director, Crop Extension</t>
  </si>
  <si>
    <t>Director, CDC, North</t>
  </si>
  <si>
    <t>Mgr Timber Disposition Revenue</t>
  </si>
  <si>
    <t>Bus Development Specialist</t>
  </si>
  <si>
    <t>Section Head, Forestry Policy</t>
  </si>
  <si>
    <t>Director, Agri. Grant Programs</t>
  </si>
  <si>
    <t>Water Management Engineer</t>
  </si>
  <si>
    <t>Director, Pol, Intergov&amp;Reg Co</t>
  </si>
  <si>
    <t>Mgr.Rural Initiatives Unit</t>
  </si>
  <si>
    <t>Investment Attraction Manager</t>
  </si>
  <si>
    <t>Director, Livestock Research</t>
  </si>
  <si>
    <t>Dir. Local Market Expansion</t>
  </si>
  <si>
    <t>Senior Research Analyst</t>
  </si>
  <si>
    <t>Dir, Pol. &amp; Reg. Affairs Sec.</t>
  </si>
  <si>
    <t>Exec. Dir. Crop Res. &amp; Ext.</t>
  </si>
  <si>
    <t>Senior Development Officer</t>
  </si>
  <si>
    <t>Dir. Field Crop Develop Centre</t>
  </si>
  <si>
    <t>Director,  Insp &amp; Investn</t>
  </si>
  <si>
    <t>Senior Trade Policy Analyst</t>
  </si>
  <si>
    <t>General Mgr, Marketing Council</t>
  </si>
  <si>
    <t>Food Safety Manager</t>
  </si>
  <si>
    <t>Dir. Livestock &amp; Farm Business</t>
  </si>
  <si>
    <t>ADM, Corporate Services</t>
  </si>
  <si>
    <t>Dir HR Consulting Services</t>
  </si>
  <si>
    <t>AOPA Engineer</t>
  </si>
  <si>
    <t>Director, Strat Res &amp; Dev</t>
  </si>
  <si>
    <t>Manager Retail Domestic Market</t>
  </si>
  <si>
    <t>ED, Information Technology</t>
  </si>
  <si>
    <t>Chemical Engineer</t>
  </si>
  <si>
    <t>Mgr, Organizat Effectiveness</t>
  </si>
  <si>
    <t>ED, Corp., Innov &amp; Planning</t>
  </si>
  <si>
    <t>Dir.Industry &amp; Workforce Devel</t>
  </si>
  <si>
    <t>Section Lead</t>
  </si>
  <si>
    <t>Dir, Info. Management &amp; Innov.</t>
  </si>
  <si>
    <t>Manager, Forest &amp; Land Mgmt Tr</t>
  </si>
  <si>
    <t>GIS Engineer</t>
  </si>
  <si>
    <t>Director, Safe Food Branch</t>
  </si>
  <si>
    <t>Manager, Farm Safety</t>
  </si>
  <si>
    <t>Strategic Policy Advisor</t>
  </si>
  <si>
    <t>Associate General Manager</t>
  </si>
  <si>
    <t>Strategic Priorities Advisor</t>
  </si>
  <si>
    <t>Forest Economic Analyst</t>
  </si>
  <si>
    <t>Natural Resources 9</t>
  </si>
  <si>
    <t>Mgr, Agricultural Meteorology</t>
  </si>
  <si>
    <t>Director, Infrastructure Svcs</t>
  </si>
  <si>
    <t>Mgr, Financial Comp and System</t>
  </si>
  <si>
    <t>Mgr.Rural Life Enhancemen Unit</t>
  </si>
  <si>
    <t>Issues Manager-DMO</t>
  </si>
  <si>
    <t>Dir-Perform Analysis/Improve</t>
  </si>
  <si>
    <t>Manager-CI NW Zone</t>
  </si>
  <si>
    <t>Manager-Youth in Transition</t>
  </si>
  <si>
    <t>Mgr-Caregiver Permanency Dvlp</t>
  </si>
  <si>
    <t>Sr Mgr-ECD Program/Policy Dev</t>
  </si>
  <si>
    <t>Mgr-Permanence</t>
  </si>
  <si>
    <t>Mgr-Neighbourhood Centre</t>
  </si>
  <si>
    <t>Dir- Specialized Services</t>
  </si>
  <si>
    <t>Reg Dir-CI NE Region</t>
  </si>
  <si>
    <t>Mgr - Metis Settlement</t>
  </si>
  <si>
    <t>Mgr - Foster and Kinship Care</t>
  </si>
  <si>
    <t>Manager, Specialized Srvc Del</t>
  </si>
  <si>
    <t>Mgr-Communications&amp; Engagement</t>
  </si>
  <si>
    <t>ED-Indigenous and Commun Conn</t>
  </si>
  <si>
    <t>Sr Mgr-Caregiver Development</t>
  </si>
  <si>
    <t>Regional Manager-East</t>
  </si>
  <si>
    <t>Manager-QA &amp; Programs Spec</t>
  </si>
  <si>
    <t>Dir-Strategic Initiatives</t>
  </si>
  <si>
    <t>Mgr-CI Information Strategy</t>
  </si>
  <si>
    <t>Mgr. Contracts &amp; Procurements</t>
  </si>
  <si>
    <t>Mgr - Neighbourhood Centre</t>
  </si>
  <si>
    <t>Manager-Specialized Services</t>
  </si>
  <si>
    <t>Mgr-Engagement</t>
  </si>
  <si>
    <t>Mgr-Practice Supports</t>
  </si>
  <si>
    <t>Mgr-Placement Transition Srv</t>
  </si>
  <si>
    <t>Mgr-Prev/Early Intervention</t>
  </si>
  <si>
    <t>Reg Dir-CI Central Region</t>
  </si>
  <si>
    <t>Mgr-Exec Coord/Communication</t>
  </si>
  <si>
    <t>Mgr-Proj/Partnership/Mobil</t>
  </si>
  <si>
    <t>ADM, Str Pol/Early Child Devep</t>
  </si>
  <si>
    <t>Mgr-Early Childhood Dev</t>
  </si>
  <si>
    <t>Dir-Policy Capacity &amp; Coordina</t>
  </si>
  <si>
    <t>Associate Dir-Reg CS</t>
  </si>
  <si>
    <t>Sr Mgr-Specialized Services</t>
  </si>
  <si>
    <t>Mgr-Child Intervention Init</t>
  </si>
  <si>
    <t>Mgr-Prog/Specialized Supp Serv</t>
  </si>
  <si>
    <t>Dir-CI Business Support</t>
  </si>
  <si>
    <t>Sr Mgr-Community Interven/Corp</t>
  </si>
  <si>
    <t>Mgr-Workforce Dev/Supports</t>
  </si>
  <si>
    <t>Ex Dir-CI South</t>
  </si>
  <si>
    <t>Reg Dir-CI NW Region</t>
  </si>
  <si>
    <t>SM-Intervention Support Serv</t>
  </si>
  <si>
    <t>Mgr-Preservation Supports</t>
  </si>
  <si>
    <t>Mgr-Div Coord/Specialized Prog</t>
  </si>
  <si>
    <t>Sr Mgr-Engagement</t>
  </si>
  <si>
    <t>Sr Mgr-Complex Case Mgt</t>
  </si>
  <si>
    <t>Mgr-Stds/Monitoring</t>
  </si>
  <si>
    <t>Director CQA</t>
  </si>
  <si>
    <t>Sr Mgr- Office Stat Director</t>
  </si>
  <si>
    <t>Exec Lead, Intergr HR Services</t>
  </si>
  <si>
    <t>Reg Services Delivery Director</t>
  </si>
  <si>
    <t>Regional Manager-West</t>
  </si>
  <si>
    <t>Director - PIEPM</t>
  </si>
  <si>
    <t>Sr Mgr-Yellowhead Youth Centre</t>
  </si>
  <si>
    <t>Executive Coordinator</t>
  </si>
  <si>
    <t>Manager- Finance</t>
  </si>
  <si>
    <t>Dir-Access &amp; Service Delivery</t>
  </si>
  <si>
    <t>Mgr-FASD Complex Transition</t>
  </si>
  <si>
    <t>Dir-Consulting Services</t>
  </si>
  <si>
    <t>Mgr- Disability Services</t>
  </si>
  <si>
    <t>Senior Manager, Operations</t>
  </si>
  <si>
    <t>Manager-Service Delivery</t>
  </si>
  <si>
    <t>HR Portfolio Director</t>
  </si>
  <si>
    <t>Dir-IT Administration</t>
  </si>
  <si>
    <t>Mgr-Homeless Supp/North Ops</t>
  </si>
  <si>
    <t>Mgr-HR Programs and Strategies</t>
  </si>
  <si>
    <t>Director Governance Services</t>
  </si>
  <si>
    <t>Regional Ex Dir-Edmonton</t>
  </si>
  <si>
    <t>Mgr-QA&amp;People Supports</t>
  </si>
  <si>
    <t>Mgr-Disability Policy</t>
  </si>
  <si>
    <t>Mgr- Coord/Council Initiatives</t>
  </si>
  <si>
    <t>Sr Mgr-Information Management</t>
  </si>
  <si>
    <t>Mgr- Contracts &amp; Procurement</t>
  </si>
  <si>
    <t>Srv Delivery Mgr, AB Supports</t>
  </si>
  <si>
    <t>Manager Appeals Coordination</t>
  </si>
  <si>
    <t>Manager Business Requirements</t>
  </si>
  <si>
    <t>Manager-Program/Policy</t>
  </si>
  <si>
    <t>Ex Dir-Alberta's Promise</t>
  </si>
  <si>
    <t>Mgr-Privacy Unit</t>
  </si>
  <si>
    <t>Sr Op Officer-Deliv Srvs Port</t>
  </si>
  <si>
    <t>Dir-HR Program and Strategies</t>
  </si>
  <si>
    <t>Director Priority Initiatives</t>
  </si>
  <si>
    <t>Mgr-AMS Legacy</t>
  </si>
  <si>
    <t>Corporate Analytics Officer</t>
  </si>
  <si>
    <t>Dir-Policy/Priority Coord</t>
  </si>
  <si>
    <t>Executive Lead, SIM</t>
  </si>
  <si>
    <t>Dir-Client Ops/Modernization</t>
  </si>
  <si>
    <t>Director,  Res. and User Serv.</t>
  </si>
  <si>
    <t>Dir-Projects</t>
  </si>
  <si>
    <t>Mgr-Service Delivery</t>
  </si>
  <si>
    <t>Employee Relations Specialist</t>
  </si>
  <si>
    <t>Director Innovation and Design</t>
  </si>
  <si>
    <t>Sr Mgr-Director Operations</t>
  </si>
  <si>
    <t>Sr Mgr-ECD Initiatives</t>
  </si>
  <si>
    <t>Mgr-South Reg Financial Serv</t>
  </si>
  <si>
    <t>Director, HR Strategic Plannin</t>
  </si>
  <si>
    <t>Senior Manager Income Support</t>
  </si>
  <si>
    <t>Mgr-Operations Development</t>
  </si>
  <si>
    <t>Dir-Info/Privacy Office</t>
  </si>
  <si>
    <t>Director Program Delivery</t>
  </si>
  <si>
    <t>Sr Mgr-Planning/Policy Support</t>
  </si>
  <si>
    <t>Dir-Strat Policy Development</t>
  </si>
  <si>
    <t>Bus. Intelligence Prg. Manager</t>
  </si>
  <si>
    <t>Mgr-Budget and Forecast Proc</t>
  </si>
  <si>
    <t>CEC</t>
  </si>
  <si>
    <t>Program Services 3</t>
  </si>
  <si>
    <t>Sr Mgr-CSA Design/Implemen</t>
  </si>
  <si>
    <t>Mgr-AISH Service Delivery</t>
  </si>
  <si>
    <t>Director Data Dev. &amp; Analysis</t>
  </si>
  <si>
    <t>Regional Mgr-Integrated Srvc</t>
  </si>
  <si>
    <t>Director-Regional</t>
  </si>
  <si>
    <t>Manager Change Management</t>
  </si>
  <si>
    <t>Dir-Strategic Planning</t>
  </si>
  <si>
    <t>Dir-Finance/Monitoring</t>
  </si>
  <si>
    <t>Dir-Business Ops and Support</t>
  </si>
  <si>
    <t>DIR-PT/WFD</t>
  </si>
  <si>
    <t>Mgr-Client Pymt Sys</t>
  </si>
  <si>
    <t>Dir-Change Management</t>
  </si>
  <si>
    <t>Dir Change Management</t>
  </si>
  <si>
    <t>Dir-Information Management</t>
  </si>
  <si>
    <t>Area Manager - AISH</t>
  </si>
  <si>
    <t>Mgr. Corp Plan &amp; Reporting CS</t>
  </si>
  <si>
    <t>Dir-Infrastructure Operations</t>
  </si>
  <si>
    <t>Manager - PESS</t>
  </si>
  <si>
    <t>Director, Regional Support Ser</t>
  </si>
  <si>
    <t>Ex Dir-Serv Del Innov and QM</t>
  </si>
  <si>
    <t>Mgr-Integrated Income</t>
  </si>
  <si>
    <t>Ex Dir-Qual Assur Cont Improv</t>
  </si>
  <si>
    <t>Dir-IT/ITRS</t>
  </si>
  <si>
    <t>Mgr-Development Training</t>
  </si>
  <si>
    <t>Mgr-IT Technical Operations</t>
  </si>
  <si>
    <t>Manager Attraction Programs</t>
  </si>
  <si>
    <t>Dir-Access and Service Del</t>
  </si>
  <si>
    <t>Strategic Planning Advisor</t>
  </si>
  <si>
    <t>Regional Ex Dir- NE</t>
  </si>
  <si>
    <t>Mgr-Internal Audit</t>
  </si>
  <si>
    <t>Mgr-Finance</t>
  </si>
  <si>
    <t>Manager Service Delivery</t>
  </si>
  <si>
    <t>Dir-Prgrm Dev/Innovation</t>
  </si>
  <si>
    <t>Ex Dir-Common Service Delivery</t>
  </si>
  <si>
    <t>Mgr-Personal Outcomes Initv</t>
  </si>
  <si>
    <t>Dir-Integrated Case Management</t>
  </si>
  <si>
    <t>Mgr-Delivery Service</t>
  </si>
  <si>
    <t>Director of Pres and Research</t>
  </si>
  <si>
    <t>ED, Comm Engagmnt &amp; Inclusion</t>
  </si>
  <si>
    <t>Manager, Contracts</t>
  </si>
  <si>
    <t>Mgr, Frank Slide Interp Ctr</t>
  </si>
  <si>
    <t>Rgnl Manager, Central Region</t>
  </si>
  <si>
    <t>Dir. Strategic Information Ser</t>
  </si>
  <si>
    <t>ED, CIO, IMTS</t>
  </si>
  <si>
    <t>ADM, Tourism</t>
  </si>
  <si>
    <t>Project Mgr, Community Grants</t>
  </si>
  <si>
    <t>Director, Program Coordination</t>
  </si>
  <si>
    <t>Systems &amp; Operations Manager</t>
  </si>
  <si>
    <t>Manager Service Management</t>
  </si>
  <si>
    <t>Manager, Visitor Services</t>
  </si>
  <si>
    <t>Manager HSIBJ</t>
  </si>
  <si>
    <t>Director, Arts Services</t>
  </si>
  <si>
    <t>Director, Capital Exhibit Deve</t>
  </si>
  <si>
    <t>Manager, Applications Services</t>
  </si>
  <si>
    <t>Manager,HR Consulting Services</t>
  </si>
  <si>
    <t>General Manager</t>
  </si>
  <si>
    <t>Area Manager South East Region</t>
  </si>
  <si>
    <t>Director, Technology Services</t>
  </si>
  <si>
    <t>Manager, Special Projects</t>
  </si>
  <si>
    <t>Mgr Heritage Conserv Advis Ser</t>
  </si>
  <si>
    <t>Mgr Wrkplace Health and Safety</t>
  </si>
  <si>
    <t>ADM, Executive Manager 2</t>
  </si>
  <si>
    <t>Director, HR Strategies</t>
  </si>
  <si>
    <t>Reg Eco Develop Spec, Red Deer</t>
  </si>
  <si>
    <t>Dir, Trade &amp; Invest Analysis</t>
  </si>
  <si>
    <t>Dir Trade Policy-Domestic</t>
  </si>
  <si>
    <t>Sr Director Energy and Enviro</t>
  </si>
  <si>
    <t>Managing Dir AB Korea Office</t>
  </si>
  <si>
    <t>Dir,International Trade Policy</t>
  </si>
  <si>
    <t>Dir. Operations and Policy</t>
  </si>
  <si>
    <t>ED, Operations &amp; Strategic Ser</t>
  </si>
  <si>
    <t>ADM Science &amp; Innovation</t>
  </si>
  <si>
    <t>Managing Dir AB Mexico Office</t>
  </si>
  <si>
    <t>Director, Trade &amp; Investment</t>
  </si>
  <si>
    <t>Sr. Dir., Advanced Industries</t>
  </si>
  <si>
    <t>Sr. Dir., Access to Capital</t>
  </si>
  <si>
    <t>Exec Director, Human Resource</t>
  </si>
  <si>
    <t>Senior Director, Key Accounts</t>
  </si>
  <si>
    <t>Senior Rep to the USA</t>
  </si>
  <si>
    <t>Director, Alberta/US Relations</t>
  </si>
  <si>
    <t>Executive Director, Invest AB</t>
  </si>
  <si>
    <t>Acting Senior Director</t>
  </si>
  <si>
    <t>Mgr, Strategic Initiatives</t>
  </si>
  <si>
    <t>Sr. Dir., Life Sciences</t>
  </si>
  <si>
    <t>Reg Eco Develop Spec, Leth</t>
  </si>
  <si>
    <t>Dir, Strat Plan &amp; Prog Support</t>
  </si>
  <si>
    <t>ExecutiveDirector,Trade Policy</t>
  </si>
  <si>
    <t>Executive Director, EMEIA</t>
  </si>
  <si>
    <t>Director, Marketing and AIO's</t>
  </si>
  <si>
    <t>AB Snr Rep for Asia Pacific</t>
  </si>
  <si>
    <t>Sr. Dr., Africa, AIDO &amp; IFIS</t>
  </si>
  <si>
    <t>Manager, Trade and Investment</t>
  </si>
  <si>
    <t>ADM Strat.Policy&amp;Corp Servs</t>
  </si>
  <si>
    <t>Managing Director, Alberta Beijing Office</t>
  </si>
  <si>
    <t>Dir., Prov. &amp; State Engagement</t>
  </si>
  <si>
    <t>ExecDir. Science&amp;InnovP&amp;S</t>
  </si>
  <si>
    <t>Dir, Operations &amp; Engagement</t>
  </si>
  <si>
    <t>ED, Strategic Initatives</t>
  </si>
  <si>
    <t>Director, Investment Solutions</t>
  </si>
  <si>
    <t>Dir., Information Management</t>
  </si>
  <si>
    <t>Director, Trade and Investment</t>
  </si>
  <si>
    <t>ADM Trade&amp;Invest Attraction</t>
  </si>
  <si>
    <t>ED Entrep &amp; Region Development</t>
  </si>
  <si>
    <t>Senior Director</t>
  </si>
  <si>
    <t>Dir Strategic Planning &amp; Eval</t>
  </si>
  <si>
    <t>Director, Manufacturing</t>
  </si>
  <si>
    <t>Exe Dir, Finance &amp; Admin</t>
  </si>
  <si>
    <t>Dir, Innova Policy &amp; Strategy</t>
  </si>
  <si>
    <t>Manager, Innovation Policy</t>
  </si>
  <si>
    <t>Senior Director, RCP</t>
  </si>
  <si>
    <t>Sr. Dir. Energy Unit</t>
  </si>
  <si>
    <t>Sr Dir Econ Res Modelling</t>
  </si>
  <si>
    <t>Dir, Financial Rep &amp; Operation</t>
  </si>
  <si>
    <t>Sr. Dir., ICT Industries</t>
  </si>
  <si>
    <t>Ex Dir, Programs &amp; Engagement</t>
  </si>
  <si>
    <t>Sr.Dir., Middle East &amp; India</t>
  </si>
  <si>
    <t>Sr Director (GR), Key Accounts</t>
  </si>
  <si>
    <t>Senior Director, Strategic Int</t>
  </si>
  <si>
    <t>Sr. Dir. Energy &amp; Env. Serv.</t>
  </si>
  <si>
    <t>Executive Director, Americas</t>
  </si>
  <si>
    <t>Exec. Dir. Policy &amp; Info.</t>
  </si>
  <si>
    <t>Sr. Director, Sci&amp; Policy Eval</t>
  </si>
  <si>
    <t>Manager, Projects &amp; Engagement</t>
  </si>
  <si>
    <t>MD, Southeast Asia &amp; Oceania</t>
  </si>
  <si>
    <t>ED, NADC</t>
  </si>
  <si>
    <t>Mgr, Special Events &amp; Visits</t>
  </si>
  <si>
    <t>ED Access to Capital</t>
  </si>
  <si>
    <t>MD Washington Office</t>
  </si>
  <si>
    <t>Director, RCP</t>
  </si>
  <si>
    <t>Sr. Dir. Investment Solutions</t>
  </si>
  <si>
    <t>AEEP Budget&amp;Operations Manager</t>
  </si>
  <si>
    <t>Sr.Dir.,Innov.Policy&amp;Strategy</t>
  </si>
  <si>
    <t>Sr. Dir., Indust Develop Unit</t>
  </si>
  <si>
    <t>Sr Dir, Integrated Sci&amp;Res Int</t>
  </si>
  <si>
    <t>Sr Dir Advanced Industries</t>
  </si>
  <si>
    <t>Director,Strategic Integration</t>
  </si>
  <si>
    <t>Sr Dir, Bus Transformation</t>
  </si>
  <si>
    <t>Exe Director, Asia Pacific</t>
  </si>
  <si>
    <t>SM, Early Years (FR)</t>
  </si>
  <si>
    <t>Dir, Teacher Relations</t>
  </si>
  <si>
    <t>Mgr, Stakeholder Engagement</t>
  </si>
  <si>
    <t>Mgr, Digital Content Mgmt&amp;Del</t>
  </si>
  <si>
    <t>SM, Curric Implementation (FR)</t>
  </si>
  <si>
    <t>Dir, Policy and Research</t>
  </si>
  <si>
    <t>SM, English Language Arts</t>
  </si>
  <si>
    <t>SM, Digital Systems &amp; Services</t>
  </si>
  <si>
    <t>Dir, HR Operations</t>
  </si>
  <si>
    <t>Mgr, Legislative Services</t>
  </si>
  <si>
    <t>SM, Learner Services</t>
  </si>
  <si>
    <t>SM, Chemistry 30</t>
  </si>
  <si>
    <t>Dir, PASI</t>
  </si>
  <si>
    <t>Mgr, Strategic Planning</t>
  </si>
  <si>
    <t>Dir, Financial &amp; Admin Svcs</t>
  </si>
  <si>
    <t>Tech &amp; Learning Advisor</t>
  </si>
  <si>
    <t>ADM, Special Projects, SLS</t>
  </si>
  <si>
    <t>SM, School Technology</t>
  </si>
  <si>
    <t>EM, Early Years</t>
  </si>
  <si>
    <t>Technology &amp; Learning Advisor</t>
  </si>
  <si>
    <t>Online Learning Advisor</t>
  </si>
  <si>
    <t>SM, Sciences (FR)</t>
  </si>
  <si>
    <t>SM, Education Technology</t>
  </si>
  <si>
    <t>Dir, Greater Edmonton Services</t>
  </si>
  <si>
    <t>SM Intergovernmental Relations</t>
  </si>
  <si>
    <t>ED, FNMI Curriculum &amp; Sys Supp</t>
  </si>
  <si>
    <t>Ed Mgr, FNMI Services</t>
  </si>
  <si>
    <t>SM, Mathematics</t>
  </si>
  <si>
    <t>SM,Strategic Initiatives</t>
  </si>
  <si>
    <t>Dir,Capital Planning South</t>
  </si>
  <si>
    <t>Dir, Inclusive Tech&amp;Print Serv</t>
  </si>
  <si>
    <t>Dir, Cross Ministry</t>
  </si>
  <si>
    <t>Dir, Soc Studies &amp; Career Path</t>
  </si>
  <si>
    <t>Learning Resource Consultant</t>
  </si>
  <si>
    <t>SM, Careers&amp;Technology Studies</t>
  </si>
  <si>
    <t>Mgr, Learning Resources</t>
  </si>
  <si>
    <t>TL, International Education</t>
  </si>
  <si>
    <t>Education Mgr FNMI Services</t>
  </si>
  <si>
    <t>SM, Mathematics (FR)</t>
  </si>
  <si>
    <t>Ed Mgr, Private Schools</t>
  </si>
  <si>
    <t>Accreditation Manager</t>
  </si>
  <si>
    <t>SM, Leadership Excellence</t>
  </si>
  <si>
    <t>Mgr, Records Management</t>
  </si>
  <si>
    <t>SM, School Budget &amp; Funding</t>
  </si>
  <si>
    <t>Ed Mgr, System Assurance</t>
  </si>
  <si>
    <t>ED, Human Resources</t>
  </si>
  <si>
    <t>SM, Literacy / Numeracy</t>
  </si>
  <si>
    <t>Mgr, Leadership Excellence</t>
  </si>
  <si>
    <t>Dir Infrastructure &amp; Operation</t>
  </si>
  <si>
    <t>Technology Lead</t>
  </si>
  <si>
    <t>Assoc Dir Business  I&amp;P Mgmt</t>
  </si>
  <si>
    <t>Resource Acces Risk Mgmt</t>
  </si>
  <si>
    <t>Manager,Oil Royalty Assessment</t>
  </si>
  <si>
    <t>Dir., Dispute Resolution</t>
  </si>
  <si>
    <t>Sen. Mgr, Reg.Infra.Policy/Pla</t>
  </si>
  <si>
    <t>Geologist/GIS Specialist</t>
  </si>
  <si>
    <t>Manager, Test Centre</t>
  </si>
  <si>
    <t>Oil Sands Project Engineer</t>
  </si>
  <si>
    <t>Mgr Perform, Learning and Comp</t>
  </si>
  <si>
    <t>Geologist</t>
  </si>
  <si>
    <t>Director,Industry&amp;Standards</t>
  </si>
  <si>
    <t>Associate Dir. Human Resources</t>
  </si>
  <si>
    <t>Director, Capacity Market</t>
  </si>
  <si>
    <t>Chief Executive Officer</t>
  </si>
  <si>
    <t>Dir, PMO &amp; Project Delivery</t>
  </si>
  <si>
    <t>Manager, Analytics</t>
  </si>
  <si>
    <t>Integration Manager</t>
  </si>
  <si>
    <t>Mgr, Oil Sands Royalty&amp;Ten Pol</t>
  </si>
  <si>
    <t>Director, StakeholderRelations</t>
  </si>
  <si>
    <t>RDA Team Lead Engineer</t>
  </si>
  <si>
    <t>Mge Statistics&amp;Royalty Analys.</t>
  </si>
  <si>
    <t>Mgr., IMT Governance and Plann</t>
  </si>
  <si>
    <t>OASIS Lead Manager</t>
  </si>
  <si>
    <t>Manager Resource Mapp &amp; Anlys</t>
  </si>
  <si>
    <t>Facilities &amp; Infs. Eng.</t>
  </si>
  <si>
    <t>Mgr, Royalty-In-Kind Marketing</t>
  </si>
  <si>
    <t>Dir. Royalty &amp; Hydrocarbon Pol</t>
  </si>
  <si>
    <t>Tenure Manager</t>
  </si>
  <si>
    <t>Director, Stategy&amp;Issues</t>
  </si>
  <si>
    <t>Manager,Oil Sands Economics</t>
  </si>
  <si>
    <t>Manager, Geoscience</t>
  </si>
  <si>
    <t>Associate Director, Data Mgt.</t>
  </si>
  <si>
    <t>Dir., Operation Policy</t>
  </si>
  <si>
    <t>Manager, Stakeholder Relations</t>
  </si>
  <si>
    <t>Executive Director, HR</t>
  </si>
  <si>
    <t>Manager, Conventional Gas</t>
  </si>
  <si>
    <t>Assoc Dir RRO Applications</t>
  </si>
  <si>
    <t>Assoc Dir, Oil Sands &amp; Corp..</t>
  </si>
  <si>
    <t>Manager, PMO</t>
  </si>
  <si>
    <t>Mgr, Security &amp; Compliance</t>
  </si>
  <si>
    <t>Manager, CCS Policy</t>
  </si>
  <si>
    <t>Manager Business Analysis</t>
  </si>
  <si>
    <t>Mgr.Oil Sands&amp;Down Stream Econ</t>
  </si>
  <si>
    <t>Director, Data &amp; Info Mgt</t>
  </si>
  <si>
    <t>Hydrologist</t>
  </si>
  <si>
    <t>Surface Water Specialist</t>
  </si>
  <si>
    <t>Industrial Wastewater Spec</t>
  </si>
  <si>
    <t>Senior Water Admin Engineer</t>
  </si>
  <si>
    <t>Mgr, Wrkplce Health and Safety</t>
  </si>
  <si>
    <t>Exec.Director, Human Resources</t>
  </si>
  <si>
    <t>Water Engineer</t>
  </si>
  <si>
    <t>Mgr Reclamation Remediation</t>
  </si>
  <si>
    <t>Resil &amp; Mitigat. Project Eng.</t>
  </si>
  <si>
    <t>Manager, GIS Modelling</t>
  </si>
  <si>
    <t>Director, Intergov Services</t>
  </si>
  <si>
    <t>Climate Change  Engineer</t>
  </si>
  <si>
    <t>River Engineer</t>
  </si>
  <si>
    <t>Wetland Scientist</t>
  </si>
  <si>
    <t>Reg Business Services Manager</t>
  </si>
  <si>
    <t>Fish Culture / AIS Manager</t>
  </si>
  <si>
    <t>Senior Mgr, IT Operations</t>
  </si>
  <si>
    <t>Hydrogeologist</t>
  </si>
  <si>
    <t>Remediation Specialist</t>
  </si>
  <si>
    <t>Mgr.Program Planning &amp; Policy</t>
  </si>
  <si>
    <t>Kananaskis East Area Mgr</t>
  </si>
  <si>
    <t>Deputy Minister Climate Change</t>
  </si>
  <si>
    <t>Dir, Geospatial Center of Ex.</t>
  </si>
  <si>
    <t>Manager, HR Client Services</t>
  </si>
  <si>
    <t>Director, Consultations</t>
  </si>
  <si>
    <t>Oil Sands Limit Technical Lead</t>
  </si>
  <si>
    <t>Acting Executive Dir., WAR</t>
  </si>
  <si>
    <t>Director, IT Operations</t>
  </si>
  <si>
    <t>Industrial Approvals Engineer</t>
  </si>
  <si>
    <t>Sr.Mgr. Enterprise Geomatics</t>
  </si>
  <si>
    <t>Infrastructure Lead</t>
  </si>
  <si>
    <t>Technologies 7</t>
  </si>
  <si>
    <t>Director, Suface Water Policy</t>
  </si>
  <si>
    <t>Director Corporate Planning</t>
  </si>
  <si>
    <t>Climate Change Engineer</t>
  </si>
  <si>
    <t>Executive Director, IRMSS</t>
  </si>
  <si>
    <t>Mgr Prov Wetland &amp; Water Bound</t>
  </si>
  <si>
    <t>Manager, Compliance and Enforc</t>
  </si>
  <si>
    <t>Section Head, Data Operations</t>
  </si>
  <si>
    <t>Dir,  Capital Planning &amp; Inv</t>
  </si>
  <si>
    <t>Intergovernmental Manager</t>
  </si>
  <si>
    <t>Mgr Emrg Planning &amp;Risk Mitig</t>
  </si>
  <si>
    <t>Sr.Advisor OD &amp; Leadersp Coach</t>
  </si>
  <si>
    <t>Manager, Legislative Strategy</t>
  </si>
  <si>
    <t>Senior Systems Planner</t>
  </si>
  <si>
    <t>Lead, Assessment &amp; Evaluation</t>
  </si>
  <si>
    <t>Dam Safety Engineer</t>
  </si>
  <si>
    <t>Special Projects</t>
  </si>
  <si>
    <t>Dir. Fin Reporting &amp; Int Cont</t>
  </si>
  <si>
    <t>ADM, Implement &amp; Regulatory</t>
  </si>
  <si>
    <t>Mgr, Emissions Inventory &amp; Rep</t>
  </si>
  <si>
    <t>Dir, Project &amp; Bus.Process Mgt</t>
  </si>
  <si>
    <t>Senior Mgr Parks Operations</t>
  </si>
  <si>
    <t>Cumulative Effects Lead</t>
  </si>
  <si>
    <t>Rangeland Manager</t>
  </si>
  <si>
    <t>Mgr,Bus .Engagement &amp; Opp</t>
  </si>
  <si>
    <t>Dir, Water Resource Policy</t>
  </si>
  <si>
    <t>ED, Engagement &amp; Outreach</t>
  </si>
  <si>
    <t>Water Administration Engineer</t>
  </si>
  <si>
    <t>Diir.Strategy &amp; Policy Coord.</t>
  </si>
  <si>
    <t>Sr Fin Off, Fin and Admin</t>
  </si>
  <si>
    <t>Dir, Budg, Forecast &amp; Reporting</t>
  </si>
  <si>
    <t>Acting Sr. Man, Bus App Sol</t>
  </si>
  <si>
    <t>Drinking Water Qty Regulator</t>
  </si>
  <si>
    <t>ADM, Consultation &amp; Engagement</t>
  </si>
  <si>
    <t>Director,Business Liaison</t>
  </si>
  <si>
    <t>Water Process Engineer</t>
  </si>
  <si>
    <t>WOS/LRM Area Manager</t>
  </si>
  <si>
    <t>Manager, Land Use Framework</t>
  </si>
  <si>
    <t>EIMS Manager</t>
  </si>
  <si>
    <t>Director, Operations Mgmt</t>
  </si>
  <si>
    <t>Drinking Water Opns Specialist</t>
  </si>
  <si>
    <t>Sr O&amp; M Supervisor</t>
  </si>
  <si>
    <t>Technologies 6</t>
  </si>
  <si>
    <t>Special Projects Manager</t>
  </si>
  <si>
    <t>Director, Adaptation &amp; Energy</t>
  </si>
  <si>
    <t>River Forecast Engineer</t>
  </si>
  <si>
    <t>Mgr, Marketing &amp; Public Info</t>
  </si>
  <si>
    <t>O&amp;I Manager-Bow</t>
  </si>
  <si>
    <t>Business Manager</t>
  </si>
  <si>
    <t>Director, Comm Engagement NSA</t>
  </si>
  <si>
    <t>Water  Monitoring Manager</t>
  </si>
  <si>
    <t>Manager, Caribou Range Plannin</t>
  </si>
  <si>
    <t>Manager, Learning&amp; Stewardship</t>
  </si>
  <si>
    <t>COS &amp; ED of Integration</t>
  </si>
  <si>
    <t>Environmental Modeller</t>
  </si>
  <si>
    <t>Comm. &amp; Stakeholder Rel. Mgr</t>
  </si>
  <si>
    <t>Manager, HR Operations</t>
  </si>
  <si>
    <t>Assoc. DM and DM of Ops.</t>
  </si>
  <si>
    <t>Dir. Mgr, Appointment &amp; Plan.</t>
  </si>
  <si>
    <t>Chief of Staff, Assoc. DM, IGR</t>
  </si>
  <si>
    <t>Dir, Communications, Prem Off</t>
  </si>
  <si>
    <t>Associate Deputy Minister, IGR</t>
  </si>
  <si>
    <t>Director, Tour and Scheduling</t>
  </si>
  <si>
    <t>Mgr,Alt. Compensation Delivery</t>
  </si>
  <si>
    <t>ACCIS Clinical Specialist</t>
  </si>
  <si>
    <t>Medical and Health 4</t>
  </si>
  <si>
    <t>Portfolio Delivery Manager</t>
  </si>
  <si>
    <t>Policy Consultant, Immunizatio</t>
  </si>
  <si>
    <t>Dir, Agency Governance Account</t>
  </si>
  <si>
    <t>BI Delivery Manager</t>
  </si>
  <si>
    <t>Legislation and Regulation</t>
  </si>
  <si>
    <t>Ex. Dir. Hlth and Wellness Pro</t>
  </si>
  <si>
    <t>Sr Provincial Clinical Advisor</t>
  </si>
  <si>
    <t>Dir, Health Insurance Policy</t>
  </si>
  <si>
    <t>Data Quality Manager</t>
  </si>
  <si>
    <t>Dir, Talent Acq &amp; Bus Consltg</t>
  </si>
  <si>
    <t>ED, Executive Operations</t>
  </si>
  <si>
    <t>Office Manager</t>
  </si>
  <si>
    <t>EHR Medication Domain Manager</t>
  </si>
  <si>
    <t>Manager, Data Access</t>
  </si>
  <si>
    <t>Manager,Public Health Standard</t>
  </si>
  <si>
    <t>Mgr Contract Mgmt.</t>
  </si>
  <si>
    <t>Dir, Supplemntry Hlth Benefits</t>
  </si>
  <si>
    <t>Executive Director, F/P/T Rela</t>
  </si>
  <si>
    <t>Mgr Hlth Syst Architecture</t>
  </si>
  <si>
    <t>Executive Director,Min Intergr</t>
  </si>
  <si>
    <t>Manager, DWBI</t>
  </si>
  <si>
    <t>Mgr,Prov Registries Data Integ</t>
  </si>
  <si>
    <t>EHR Deployment Manager</t>
  </si>
  <si>
    <t>Quality Improvement Consultant</t>
  </si>
  <si>
    <t>Director, Executive Planning</t>
  </si>
  <si>
    <t>Infra Supp &amp; Delivery Manager</t>
  </si>
  <si>
    <t>Nurse Consutant,CD</t>
  </si>
  <si>
    <t>Manager, Metadata</t>
  </si>
  <si>
    <t>Policy Analyst</t>
  </si>
  <si>
    <t>Mgr. Audit and Risk Analysis</t>
  </si>
  <si>
    <t>Director,Health Analytics</t>
  </si>
  <si>
    <t>Environ. Public Health Advisor</t>
  </si>
  <si>
    <t>Mgr. Quality Improvement</t>
  </si>
  <si>
    <t>Nurse Consultant, CD</t>
  </si>
  <si>
    <t>Dir. Audit Analysis and Plan.</t>
  </si>
  <si>
    <t>Director, Health Data</t>
  </si>
  <si>
    <t>Mgr. School Health &amp; Wellness</t>
  </si>
  <si>
    <t>Dir. Emerg. Preparedness Plan.</t>
  </si>
  <si>
    <t>Mgr. Continuing Care Info.</t>
  </si>
  <si>
    <t>Mgr, Drug Utilization &amp; Agreem</t>
  </si>
  <si>
    <t>Mgr.Hlth Innov Part&amp;Strat</t>
  </si>
  <si>
    <t>EnvironmentpublicHealthAdvisor</t>
  </si>
  <si>
    <t>Mgr Claims Mgmt</t>
  </si>
  <si>
    <t>Manager,  CRM</t>
  </si>
  <si>
    <t>Mgr, Health Insurance Policy</t>
  </si>
  <si>
    <t>Director, Org Effectiveness</t>
  </si>
  <si>
    <t>Mgr, Corporate Coordination</t>
  </si>
  <si>
    <t>Application Mgmt Services Mgr</t>
  </si>
  <si>
    <t>Contract Analyst</t>
  </si>
  <si>
    <t>Manager Monitoring</t>
  </si>
  <si>
    <t>Dir,Opioid Implementation Team</t>
  </si>
  <si>
    <t>Manager, Community Wellness</t>
  </si>
  <si>
    <t>Dir. Funding &amp; Info Planning</t>
  </si>
  <si>
    <t>Nurse Consultant</t>
  </si>
  <si>
    <t>Service Delivery Mgr</t>
  </si>
  <si>
    <t>Manager, Policy</t>
  </si>
  <si>
    <t>Pharmaceutical Policy Cnslt.</t>
  </si>
  <si>
    <t>Manager Immunization Policy</t>
  </si>
  <si>
    <t>Director, MCT</t>
  </si>
  <si>
    <t>Manager, Financial Planning</t>
  </si>
  <si>
    <t>Emergency Med Serv Specialist</t>
  </si>
  <si>
    <t>End of Life Quality Consultant</t>
  </si>
  <si>
    <t>Manager, Investigations</t>
  </si>
  <si>
    <t>Mgr. Health System Analysis</t>
  </si>
  <si>
    <t>Health Info. Standards Manager</t>
  </si>
  <si>
    <t>Sr Exec Dir, Fin Planning</t>
  </si>
  <si>
    <t>Dir, Quality Assurance &amp; Test</t>
  </si>
  <si>
    <t>Dir, Siksika FN Flood Recovery</t>
  </si>
  <si>
    <t>Fin. Account &amp; Issues Mgr</t>
  </si>
  <si>
    <t>ADM Indig Women Init&amp;Staff Eng</t>
  </si>
  <si>
    <t>Mgr, Statistics and Research</t>
  </si>
  <si>
    <t>Director, Metis Relations</t>
  </si>
  <si>
    <t>Section Lead, Central</t>
  </si>
  <si>
    <t>Section Lead, North West</t>
  </si>
  <si>
    <t>Mgr Organizational Liaison</t>
  </si>
  <si>
    <t>Director North, Consul. Ops</t>
  </si>
  <si>
    <t>Manager, Urban Initiatives</t>
  </si>
  <si>
    <t>Dir, Abor Women's Initiatives</t>
  </si>
  <si>
    <t>Consultation Manager</t>
  </si>
  <si>
    <t>Tribunal Secretary</t>
  </si>
  <si>
    <t>ADM Consult and Land Claims</t>
  </si>
  <si>
    <t>Manager, South</t>
  </si>
  <si>
    <t>Section Lead, North-East</t>
  </si>
  <si>
    <t>Section Lead, Southern Region</t>
  </si>
  <si>
    <t>Director, Business Support</t>
  </si>
  <si>
    <t>Manager, Project Mgmt Support</t>
  </si>
  <si>
    <t>Architect</t>
  </si>
  <si>
    <t>Manager, Land Planning North</t>
  </si>
  <si>
    <t>Divisional Operations Manager</t>
  </si>
  <si>
    <t>Mgr-Proc. Dev. &amp; Integrat</t>
  </si>
  <si>
    <t>Senior Site Services Engineer</t>
  </si>
  <si>
    <t>Mgr.Maint.Review.Initiatives.</t>
  </si>
  <si>
    <t>Exec. Dir., Strategic Services</t>
  </si>
  <si>
    <t>ADM, Learning Facilities</t>
  </si>
  <si>
    <t>Healthcare Facility Specialist</t>
  </si>
  <si>
    <t>Dir, Int. Design, CAD,GIS,BIM</t>
  </si>
  <si>
    <t>Leasing Manager</t>
  </si>
  <si>
    <t>Facility Evaluation Coord</t>
  </si>
  <si>
    <t>Director,Strategic Corp.Serv.</t>
  </si>
  <si>
    <t>Director, Site Services</t>
  </si>
  <si>
    <t>Manager, Corporate Services</t>
  </si>
  <si>
    <t>Director, South</t>
  </si>
  <si>
    <t>Mgr. School Planning &amp; Grant</t>
  </si>
  <si>
    <t>Mgr, Site Geomatics &amp; Bldg Inv</t>
  </si>
  <si>
    <t>ADM, Health &amp; Gov Facilities</t>
  </si>
  <si>
    <t>Head, Procurement Standards</t>
  </si>
  <si>
    <t>Dir. Strat.Policy &amp; Planning</t>
  </si>
  <si>
    <t>Maintenance Info Enginer</t>
  </si>
  <si>
    <t>Ex Dir, Maint Review Initiativ</t>
  </si>
  <si>
    <t>Director,Facility Eval</t>
  </si>
  <si>
    <t>Mgr.Fin.Reporting&amp;Proj</t>
  </si>
  <si>
    <t>Head, Proj. Analysis &amp; Report.</t>
  </si>
  <si>
    <t>Security Manager</t>
  </si>
  <si>
    <t>Director, Org.Project Mngm Ofc</t>
  </si>
  <si>
    <t>Mgr. Application Support</t>
  </si>
  <si>
    <t>Manager,Capital PlanningPolicy</t>
  </si>
  <si>
    <t>Lead, Project Planning &amp; Prog.</t>
  </si>
  <si>
    <t>Director, Business Performance</t>
  </si>
  <si>
    <t>Ex Dir, Human Resources</t>
  </si>
  <si>
    <t>Planning Manager</t>
  </si>
  <si>
    <t>Director, Partner. Mod. Compl.</t>
  </si>
  <si>
    <t>Justice &amp; Solicitor General</t>
  </si>
  <si>
    <t>Business Transformation Mgr</t>
  </si>
  <si>
    <t>Deputy Director Operations</t>
  </si>
  <si>
    <t>Senior Manager, Service Mgt.1</t>
  </si>
  <si>
    <t>Sr Strategic  Business Analyst</t>
  </si>
  <si>
    <t>Dir. Plan, Rsrch. &amp; Proj. Mgmt</t>
  </si>
  <si>
    <t>Deputy Director, Operations</t>
  </si>
  <si>
    <t>ED, Strategy &amp; Planning</t>
  </si>
  <si>
    <t>Executive Dir. IMT Strategy</t>
  </si>
  <si>
    <t>Chief Medical Officer of Healt</t>
  </si>
  <si>
    <t>Bail Crown Prosecutor</t>
  </si>
  <si>
    <t>Manager/Inspector CSPT North</t>
  </si>
  <si>
    <t>NULL</t>
  </si>
  <si>
    <t>Chief, CVE</t>
  </si>
  <si>
    <t>Bodily Injury Specialist</t>
  </si>
  <si>
    <t>Insp. - Maj Inves &amp; Intel Unit</t>
  </si>
  <si>
    <t>Manager, Emergency Services</t>
  </si>
  <si>
    <t>Dir Comm Corr &amp; Release Prog</t>
  </si>
  <si>
    <t>Director Application Services</t>
  </si>
  <si>
    <t>Manager, Special Invest Unit</t>
  </si>
  <si>
    <t>Manager Operations</t>
  </si>
  <si>
    <t>OH &amp; S Manager</t>
  </si>
  <si>
    <t>Manager, Fin.Sys. &amp; Adv. Ser.</t>
  </si>
  <si>
    <t>Manager, Standards.</t>
  </si>
  <si>
    <t>Director Workforce Planning</t>
  </si>
  <si>
    <t>Supt-Enforcement Programs</t>
  </si>
  <si>
    <t>Deputy Director, Programs</t>
  </si>
  <si>
    <t>Director, Project Services</t>
  </si>
  <si>
    <t>Youth Attendance Centre Mgr</t>
  </si>
  <si>
    <t>Mgr, Finance &amp; Administration</t>
  </si>
  <si>
    <t>Manager, Privacy &amp; Training</t>
  </si>
  <si>
    <t>Manager, Revenue Operations</t>
  </si>
  <si>
    <t>Dir Employee Relations</t>
  </si>
  <si>
    <t>Quality Assurance Manager</t>
  </si>
  <si>
    <t>Manager Technical Services</t>
  </si>
  <si>
    <t>Dir. Property Rights Adv. Offi</t>
  </si>
  <si>
    <t>Economic Crime Prosecutor</t>
  </si>
  <si>
    <t>Service Delivery Manager</t>
  </si>
  <si>
    <t>Staff Dev. &amp; Personnel Mngr</t>
  </si>
  <si>
    <t>Dep Dir Staffing Train&amp;Legal</t>
  </si>
  <si>
    <t>Director, HR Operations</t>
  </si>
  <si>
    <t>Senior Strategic Analyst</t>
  </si>
  <si>
    <t>Manager, Administrative System</t>
  </si>
  <si>
    <t>Southern Director</t>
  </si>
  <si>
    <t>Deputy Director of Programs</t>
  </si>
  <si>
    <t>Director, Workplace Health</t>
  </si>
  <si>
    <t>Team Lead Bail Crown</t>
  </si>
  <si>
    <t>Dir FOIP &amp; Records Management</t>
  </si>
  <si>
    <t>Procurement Manager</t>
  </si>
  <si>
    <t>Inspector-Grande Prairie Unit</t>
  </si>
  <si>
    <t>Inspector</t>
  </si>
  <si>
    <t>Director, Planning</t>
  </si>
  <si>
    <t>Manager, Hearing Office</t>
  </si>
  <si>
    <t>Dir, Policy, Plan &amp; Divis Supp</t>
  </si>
  <si>
    <t>Inspector - Red Deer Unit</t>
  </si>
  <si>
    <t>Inspector - Lethbridge Unit</t>
  </si>
  <si>
    <t>PC Manager, Red Deer</t>
  </si>
  <si>
    <t>Director Communication</t>
  </si>
  <si>
    <t>Service Delivery</t>
  </si>
  <si>
    <t>ED, Sheriff's &amp; Security Ops</t>
  </si>
  <si>
    <t>Dir-Client Services</t>
  </si>
  <si>
    <t>Review  Officer</t>
  </si>
  <si>
    <t>Legal Research Officer</t>
  </si>
  <si>
    <t>Youth Justice Initiatives Mgr</t>
  </si>
  <si>
    <t>Mgr,ProbTraining  Programs</t>
  </si>
  <si>
    <t>Manager, Employee Relations</t>
  </si>
  <si>
    <t>OrganizedCrimeCrown Prosecutor</t>
  </si>
  <si>
    <t>Fleet and Safety Manager</t>
  </si>
  <si>
    <t>Dep Dir, Administration</t>
  </si>
  <si>
    <t>Dir Strategic Inf &amp; Evaluation</t>
  </si>
  <si>
    <t>Director MEP</t>
  </si>
  <si>
    <t>Leader, Dispute Resolution</t>
  </si>
  <si>
    <t>ED, Policy</t>
  </si>
  <si>
    <t>A/Director, BRM</t>
  </si>
  <si>
    <t>Planning and Operations Mgr</t>
  </si>
  <si>
    <t>Manager, ALERT</t>
  </si>
  <si>
    <t>Registrar, Court of Appeal</t>
  </si>
  <si>
    <t>Deputy Director of Operations</t>
  </si>
  <si>
    <t>Org. Crime Crown Prosecutor</t>
  </si>
  <si>
    <t>Mgr,Aboriginal &amp; Bus. Initiati</t>
  </si>
  <si>
    <t>Ex Leg Officer/Dir Commun</t>
  </si>
  <si>
    <t>Sr. Mgr, App Develop.&amp; Web</t>
  </si>
  <si>
    <t>ED, Leg Policy &amp; Min Serv</t>
  </si>
  <si>
    <t>Director,Strategy and Program</t>
  </si>
  <si>
    <t>Deputy Director,Operations</t>
  </si>
  <si>
    <t>Leader, Public Legal Education</t>
  </si>
  <si>
    <t>Manager, Tech &amp; Admin Services</t>
  </si>
  <si>
    <t>Director, Planning &amp; Eval</t>
  </si>
  <si>
    <t>Ministry Info Security Officer</t>
  </si>
  <si>
    <t>Deputy Director Programs</t>
  </si>
  <si>
    <t>Manager, Executive Protection</t>
  </si>
  <si>
    <t>Security &amp; Operations Manager</t>
  </si>
  <si>
    <t>Mgr. Security Ops - South</t>
  </si>
  <si>
    <t>ED, HRS</t>
  </si>
  <si>
    <t>Director, Operational Services</t>
  </si>
  <si>
    <t>Dir Lab Economics &amp; Stat</t>
  </si>
  <si>
    <t>Dir-OHS Insp Program North</t>
  </si>
  <si>
    <t>Dir,Regl Empl&amp;Train,Edm&amp;North</t>
  </si>
  <si>
    <t>Manager, ES North Program</t>
  </si>
  <si>
    <t>Director, Delivery Services</t>
  </si>
  <si>
    <t>Dir,OHS-Inn.&amp;Strategic Prity</t>
  </si>
  <si>
    <t>Safety Engineering Specialist</t>
  </si>
  <si>
    <t>Dir, LMA and Evaluations</t>
  </si>
  <si>
    <t>Manager, Compliance Programs</t>
  </si>
  <si>
    <t>Dir Investigations&amp; Mining</t>
  </si>
  <si>
    <t>Manager, Strategic Projects</t>
  </si>
  <si>
    <t>Mech Engineer</t>
  </si>
  <si>
    <t>Mgr, Language Training Program</t>
  </si>
  <si>
    <t>Dir,Regional Employer Supports</t>
  </si>
  <si>
    <t>Dir., HR Strategies &amp; Initiati</t>
  </si>
  <si>
    <t>Director, Employment Standards</t>
  </si>
  <si>
    <t>Dir. Domestic &amp; Intl Labour</t>
  </si>
  <si>
    <t>Training Advisor</t>
  </si>
  <si>
    <t>Interim ADM, SFHW</t>
  </si>
  <si>
    <t>Manager, I &amp; C Edmonton</t>
  </si>
  <si>
    <t>Mgr, Regl Empl&amp;Train,Edm&amp;North</t>
  </si>
  <si>
    <t>Manager,Training QTO</t>
  </si>
  <si>
    <t>Director, OHS Strategic Proj</t>
  </si>
  <si>
    <t>OHS Lead Investigator</t>
  </si>
  <si>
    <t>Occupational Hygienist</t>
  </si>
  <si>
    <t>Manager, OHS Policy Coord</t>
  </si>
  <si>
    <t>Manager, Labour Initatives</t>
  </si>
  <si>
    <t>CIO / Executive Director</t>
  </si>
  <si>
    <t>Mgr-Administrative Services</t>
  </si>
  <si>
    <t>Mgr Education Standards IQAS</t>
  </si>
  <si>
    <t>Labour Relations Advisor</t>
  </si>
  <si>
    <t>Manager, Prov Operations</t>
  </si>
  <si>
    <t>Dir, Imm Sttmt &amp; Lang Prog</t>
  </si>
  <si>
    <t>Mgr-ASSET System</t>
  </si>
  <si>
    <t>Mgr-Corporate StrategicPolicy</t>
  </si>
  <si>
    <t>Mgr-Grant Compliance</t>
  </si>
  <si>
    <t>Mgr-Super-Roads &amp; Equipment</t>
  </si>
  <si>
    <t>Executive Director-SPP</t>
  </si>
  <si>
    <t>Mgr-Small Business</t>
  </si>
  <si>
    <t>Mgr-Policy</t>
  </si>
  <si>
    <t>Director, Federal Programs</t>
  </si>
  <si>
    <t>Board Solicitor-MGB</t>
  </si>
  <si>
    <t>Mgr-Special Areas-Oyen</t>
  </si>
  <si>
    <t>Engineer</t>
  </si>
  <si>
    <t>Dir, Asmt Audit</t>
  </si>
  <si>
    <t>Mgr-Field Operations</t>
  </si>
  <si>
    <t>Mgr-Planning Legislation</t>
  </si>
  <si>
    <t>Mgr-Intermunicipal Planning</t>
  </si>
  <si>
    <t>Director, Projects &amp; Admin.</t>
  </si>
  <si>
    <t>Mgr- Market Value Asmt</t>
  </si>
  <si>
    <t>Dir-Strategic Policy</t>
  </si>
  <si>
    <t>Manager,Assessment Audit South</t>
  </si>
  <si>
    <t>Director Linear Property Asmt</t>
  </si>
  <si>
    <t>Mgr-Mun Training &amp; Resources</t>
  </si>
  <si>
    <t>Mgr-Special Areas-Consort</t>
  </si>
  <si>
    <t>Dir-Grant Accountability</t>
  </si>
  <si>
    <t>Manager, HR Consulting, AEMA</t>
  </si>
  <si>
    <t>Mgr-Strat Policy</t>
  </si>
  <si>
    <t>Director, Grant Prog Delivery</t>
  </si>
  <si>
    <t>Executive Director, HR Service</t>
  </si>
  <si>
    <t>Mgr-Equipment &amp; Facilities</t>
  </si>
  <si>
    <t>Mgr-Municipal Advisory</t>
  </si>
  <si>
    <t>Mgr-Internship&amp;Education</t>
  </si>
  <si>
    <t>Mgr-Municipal Viability</t>
  </si>
  <si>
    <t>Project Director, CIP</t>
  </si>
  <si>
    <t>Mgr-Learning Design</t>
  </si>
  <si>
    <t>Mgr-Intermun Relations</t>
  </si>
  <si>
    <t>Dir - Stakeholder Relations</t>
  </si>
  <si>
    <t>Mgr-Admin</t>
  </si>
  <si>
    <t>Mgr-Assess &amp; Tax Legislation</t>
  </si>
  <si>
    <t>Building Technical Advisor</t>
  </si>
  <si>
    <t>Mgr-Regulated Asmt</t>
  </si>
  <si>
    <t>Dir-Accred Cert and Analytics</t>
  </si>
  <si>
    <t>ED-ASB</t>
  </si>
  <si>
    <t>Dir.of Seniors Policy &amp; Planni</t>
  </si>
  <si>
    <t>Director Stakeholder Relations</t>
  </si>
  <si>
    <t>Exec Dir, Capital Initiatives</t>
  </si>
  <si>
    <t>Mgr. Rec. Mgmt. FOIP &amp; Privacy</t>
  </si>
  <si>
    <t>Manager Cap Imp&amp;Tech Adv North</t>
  </si>
  <si>
    <t>Ex Lead, Strategy Implement</t>
  </si>
  <si>
    <t>Manager Seniors Policy</t>
  </si>
  <si>
    <t>Director, AB Seniors Benefits</t>
  </si>
  <si>
    <t>Dir., Hsg Strategies &amp;Prog Sup</t>
  </si>
  <si>
    <t>Director, Capital Developments</t>
  </si>
  <si>
    <t>Mgr., Info. Technology Op.</t>
  </si>
  <si>
    <t>CIO, Seniors</t>
  </si>
  <si>
    <t>Dir., Cap Imp &amp; Tech Advisory</t>
  </si>
  <si>
    <t>Dir, Housing Ops and Reporting</t>
  </si>
  <si>
    <t>Exec Dir &amp; Funding &amp; Acc</t>
  </si>
  <si>
    <t>Exec Dir,Stkhldr Rel.Hsg Strat</t>
  </si>
  <si>
    <t>Manager, South Stkhldr Rel.</t>
  </si>
  <si>
    <t>Manager,Client Info Management</t>
  </si>
  <si>
    <t>Mgr, Central Stkhldr Rel.</t>
  </si>
  <si>
    <t>Manager,Seniors Information</t>
  </si>
  <si>
    <t>Manager, Community Partnership</t>
  </si>
  <si>
    <t>Dir, Housing Fin Plan. &amp; Prg.</t>
  </si>
  <si>
    <t>Manager Cap Imp&amp;Tech Adv South</t>
  </si>
  <si>
    <t>Manager Investigation Services</t>
  </si>
  <si>
    <t>Mgr, Client Rltsp Servs &amp; PMO</t>
  </si>
  <si>
    <t>Dir Infrastructure App. Serv</t>
  </si>
  <si>
    <t>Dir, Mail Print &amp; Customer Sol</t>
  </si>
  <si>
    <t>Tenancy Dispute Officer</t>
  </si>
  <si>
    <t>Project Contracting Manager</t>
  </si>
  <si>
    <t>Mgr Ministry Coordin &amp; Corresp</t>
  </si>
  <si>
    <t>ADM, Service Modernization</t>
  </si>
  <si>
    <t>Manager, Pay &amp; Benefits Team A</t>
  </si>
  <si>
    <t>Dir, Talent Mgmt Program</t>
  </si>
  <si>
    <t>Dir Arch and Standards</t>
  </si>
  <si>
    <t>ADM SuperNet Secretariat</t>
  </si>
  <si>
    <t>Dir, IT Svc and Ops Mgt</t>
  </si>
  <si>
    <t>Senior ADM Transformation Mgmt</t>
  </si>
  <si>
    <t>Exec Dir, Office of Corp CIO</t>
  </si>
  <si>
    <t>IT Project Delivery Manager</t>
  </si>
  <si>
    <t>Dir-IT and CIO</t>
  </si>
  <si>
    <t>Mgr, Net., Domain &amp; Comm Serv.</t>
  </si>
  <si>
    <t>Dir, IMT Strategy</t>
  </si>
  <si>
    <t>Exec Dir,ERP Engagement</t>
  </si>
  <si>
    <t>Manager, Data Access/Cont Mgmt</t>
  </si>
  <si>
    <t>SM, IT Solution Delivery</t>
  </si>
  <si>
    <t>BPL Treasury Mgmt</t>
  </si>
  <si>
    <t>Mgr, Employee Ben. &amp; Sup</t>
  </si>
  <si>
    <t>Exec Dir Corp Info Sec Office</t>
  </si>
  <si>
    <t>Exec Dir, Policy &amp; Governance</t>
  </si>
  <si>
    <t>Sr Mgr Data Centre Ops</t>
  </si>
  <si>
    <t>Exec Lead Process Revie Renew</t>
  </si>
  <si>
    <t>SM, Web Services</t>
  </si>
  <si>
    <t>Sr. Mgr.Strategic HR Programs</t>
  </si>
  <si>
    <t>Exec Dir. Service Delivery</t>
  </si>
  <si>
    <t>Assoc Dir Serv Del Ops</t>
  </si>
  <si>
    <t>Mgr Incident &amp; Problem Mgmt</t>
  </si>
  <si>
    <t>Dir,Procurement Transformation</t>
  </si>
  <si>
    <t>Dir Strat Pol Svcs</t>
  </si>
  <si>
    <t>Senior Manager, SMS</t>
  </si>
  <si>
    <t>ED Ent Validation &amp; Trans</t>
  </si>
  <si>
    <t>SM, Info Privcy &amp; Security Mgt</t>
  </si>
  <si>
    <t>Manager, Accounts Payable</t>
  </si>
  <si>
    <t>Exec Dir Digital Svc Transform</t>
  </si>
  <si>
    <t>Exec Dir,Motor Veh &amp; Reg Admin</t>
  </si>
  <si>
    <t>ActingDir,Info&amp;ApplicationSvcs</t>
  </si>
  <si>
    <t>Application Services Manager</t>
  </si>
  <si>
    <t>Manager, Office Services</t>
  </si>
  <si>
    <t>Exec Dir. Infrastructure Ops</t>
  </si>
  <si>
    <t>Sr. Mgr.HR Consulting Srvcs</t>
  </si>
  <si>
    <t>Dir, Corp Applications</t>
  </si>
  <si>
    <t>Director, App &amp; Infra Services</t>
  </si>
  <si>
    <t>Director, Data Centres</t>
  </si>
  <si>
    <t>Tm Ld, Production Support</t>
  </si>
  <si>
    <t>ED, Info and Tech Management</t>
  </si>
  <si>
    <t>Manager, Serv Supt &amp; Deliv</t>
  </si>
  <si>
    <t>Service Delivery Mgr, RTDRS</t>
  </si>
  <si>
    <t>Proj Mgr</t>
  </si>
  <si>
    <t>SM, IT Program Planning</t>
  </si>
  <si>
    <t>Director, Information Systems</t>
  </si>
  <si>
    <t>Chief Analytics Officer</t>
  </si>
  <si>
    <t>BPL Finance Rec to Report</t>
  </si>
  <si>
    <t>Manager, SM Financial Planning</t>
  </si>
  <si>
    <t>Dir, Client Service Delivery</t>
  </si>
  <si>
    <t>Chief Leadership Officer</t>
  </si>
  <si>
    <t>Director IT</t>
  </si>
  <si>
    <t>Dir-IT Bus Transformation</t>
  </si>
  <si>
    <t>Dir-IT Business Operations</t>
  </si>
  <si>
    <t>Asst Dir, SIU South</t>
  </si>
  <si>
    <t>Manager, Engineering Portfolio</t>
  </si>
  <si>
    <t>ADM, Consumer &amp; Registry Svcs</t>
  </si>
  <si>
    <t>Dir, Tech Solutions Arch Team</t>
  </si>
  <si>
    <t>Manager, Security Policy</t>
  </si>
  <si>
    <t>IT Operations Manager</t>
  </si>
  <si>
    <t>Business Relationship Manager</t>
  </si>
  <si>
    <t>Manager, Strategic Planning</t>
  </si>
  <si>
    <t>Exec Lead Proj Mgmt</t>
  </si>
  <si>
    <t>SM, Services Maint &amp; Supp</t>
  </si>
  <si>
    <t>Manager, Solutions Delivery</t>
  </si>
  <si>
    <t>ActingDir, Emerging Techn</t>
  </si>
  <si>
    <t>Acting Tm Ld, Projects &amp; Svcs</t>
  </si>
  <si>
    <t>Dir, GoA Domain Migr Program</t>
  </si>
  <si>
    <t>Mgr Solut. Serv Plan &amp; Support</t>
  </si>
  <si>
    <t>Mgr, Reg Prgm Stds &amp; Assur</t>
  </si>
  <si>
    <t>Dir, Workforce Transition</t>
  </si>
  <si>
    <t>Dir Land Titles Sys Supp</t>
  </si>
  <si>
    <t>Exec Dir., Info. Access &amp; Prot</t>
  </si>
  <si>
    <t>Exec Dir, Procurement Svcs</t>
  </si>
  <si>
    <t>Tm Ld, Client Rel. Services</t>
  </si>
  <si>
    <t>Proj Mgr,Driver Mgmt &amp; Safety</t>
  </si>
  <si>
    <t>Dir Infra Ops</t>
  </si>
  <si>
    <t>Dir Infra. Hosting Services</t>
  </si>
  <si>
    <t>SM, Prog Planning and Delivery</t>
  </si>
  <si>
    <t>Manager, CCOE</t>
  </si>
  <si>
    <t>Dir. Info Governance &amp; Arch</t>
  </si>
  <si>
    <t>ADM, Open Government</t>
  </si>
  <si>
    <t>Director, HRS</t>
  </si>
  <si>
    <t>Senior Systems Analyst</t>
  </si>
  <si>
    <t>Director, Strat Tech Planning</t>
  </si>
  <si>
    <t>Director AFRRCS</t>
  </si>
  <si>
    <t>Manager Infrastructure</t>
  </si>
  <si>
    <t>Mgr Servers/Storage/Monitoring</t>
  </si>
  <si>
    <t>Contr Mgr</t>
  </si>
  <si>
    <t>Admin/Dir RTDRS</t>
  </si>
  <si>
    <t>Mgr-Risk and Security</t>
  </si>
  <si>
    <t>SM, Architecture Svcs</t>
  </si>
  <si>
    <t>Information Security Officer</t>
  </si>
  <si>
    <t>Exec Dir Land Titles &amp; Surveys</t>
  </si>
  <si>
    <t>Mgr, Proj &amp; Prog Support</t>
  </si>
  <si>
    <t>Dir Motor Vehic Syst Support</t>
  </si>
  <si>
    <t>Dir, Ext. Stakeholder Rel.</t>
  </si>
  <si>
    <t>Ex.Dir. Client Operations</t>
  </si>
  <si>
    <t>ED Client Relationship Mgmt</t>
  </si>
  <si>
    <t>Integ Mgr</t>
  </si>
  <si>
    <t>Executive Director, HRS</t>
  </si>
  <si>
    <t>Mgr. Trans, Storage &amp; Disp</t>
  </si>
  <si>
    <t>Tm Ld, Enterprise Architecture</t>
  </si>
  <si>
    <t>Exec Dir. Info Management</t>
  </si>
  <si>
    <t>Assist Director, Land Titles N</t>
  </si>
  <si>
    <t>Tm Ld, Information Services</t>
  </si>
  <si>
    <t>Ex Dir Business Solution Serv</t>
  </si>
  <si>
    <t>Mgr Project Management Group</t>
  </si>
  <si>
    <t>Dir, IT Solution Delivery</t>
  </si>
  <si>
    <t>Manager, SDQ Contracts</t>
  </si>
  <si>
    <t>Director, Coporate Services</t>
  </si>
  <si>
    <t>Director, Comm Capacity &amp; Out</t>
  </si>
  <si>
    <t>Director, WIL&amp;DP</t>
  </si>
  <si>
    <t>Acting Deputy Minister</t>
  </si>
  <si>
    <t>Construction Engineer</t>
  </si>
  <si>
    <t>Bridge Engineer</t>
  </si>
  <si>
    <t>Water Projects Engineer</t>
  </si>
  <si>
    <t>Manager, Research &amp; Evaluation</t>
  </si>
  <si>
    <t>Contract Admin Engineer</t>
  </si>
  <si>
    <t>Highway Operations Engineer</t>
  </si>
  <si>
    <t>Environmental Engineer</t>
  </si>
  <si>
    <t>Pavement Proj Develop Engineer</t>
  </si>
  <si>
    <t>Consultant Compliance Engineer</t>
  </si>
  <si>
    <t>Roadway Geometric Design Eng</t>
  </si>
  <si>
    <t>Mgr, Divisional Exec. Ops.</t>
  </si>
  <si>
    <t>Urban Construction Engineer</t>
  </si>
  <si>
    <t>Manager, Environmental Reg.</t>
  </si>
  <si>
    <t>Director, Project Mgt. Office</t>
  </si>
  <si>
    <t>Manager FOIP</t>
  </si>
  <si>
    <t>Manager Tender Services</t>
  </si>
  <si>
    <t>Director Professional Services</t>
  </si>
  <si>
    <t>Program Engineer</t>
  </si>
  <si>
    <t>Tender Admin and Cost Engineer</t>
  </si>
  <si>
    <t>Director Tender Administration</t>
  </si>
  <si>
    <t>DirectorTrans Systems Planning</t>
  </si>
  <si>
    <t>Strategic Executive Advisor</t>
  </si>
  <si>
    <t>Infrastructure  Engineer</t>
  </si>
  <si>
    <t>Highway &amp; Roadside Planning En</t>
  </si>
  <si>
    <t>Roadside Planning Engineer</t>
  </si>
  <si>
    <t>ITS and Traf Safety Specialist</t>
  </si>
  <si>
    <t>Tender Admin/Claims Specialist</t>
  </si>
  <si>
    <t>Structural Standards Engineer</t>
  </si>
  <si>
    <t>Highway &amp; Roadside Plan Eng</t>
  </si>
  <si>
    <t>Tendering Engineer</t>
  </si>
  <si>
    <t>Director,HR Consulting Service</t>
  </si>
  <si>
    <t>Director,Reg. Fin.Operations</t>
  </si>
  <si>
    <t>Director, CTS</t>
  </si>
  <si>
    <t>Director, Trans System Intel</t>
  </si>
  <si>
    <t>Mgr, Capital Assets &amp; Fin Proj</t>
  </si>
  <si>
    <t>Bridge Construction Engineer</t>
  </si>
  <si>
    <t>Manager, Banking Operations</t>
  </si>
  <si>
    <t>Labour Relations  Consultant</t>
  </si>
  <si>
    <t>Dir, Benefits Mgmt. &amp; Pensions</t>
  </si>
  <si>
    <t>Director, Classific &amp; Compensa</t>
  </si>
  <si>
    <t>Sr Mgr Portfolio Anlys&amp;Resch</t>
  </si>
  <si>
    <t>Audit Manager</t>
  </si>
  <si>
    <t>Dir, FOIP &amp; Records Management</t>
  </si>
  <si>
    <t>Sr Assistant Deputy Minister</t>
  </si>
  <si>
    <t>Dir. Infrastructure Ops Design</t>
  </si>
  <si>
    <t>Asst Communications Director</t>
  </si>
  <si>
    <t>Policy Manager</t>
  </si>
  <si>
    <t>ED,Public Agency Gov &amp; Eng</t>
  </si>
  <si>
    <t>Director, Consultation</t>
  </si>
  <si>
    <t>Manager, Capital Spending</t>
  </si>
  <si>
    <t>Director/FOIP Coordinator</t>
  </si>
  <si>
    <t>Sr. Mgr. FIR, CU System</t>
  </si>
  <si>
    <t>ADM, STRATEGIC SVC &amp; HR TRANSF</t>
  </si>
  <si>
    <t>Snr ADM, Leadership Talent Dev</t>
  </si>
  <si>
    <t>Director,Delivery&amp;LearningTech</t>
  </si>
  <si>
    <t>Manager, Plans and Projects</t>
  </si>
  <si>
    <t>Exec.Dir.Talent Acq&amp;Total Comp</t>
  </si>
  <si>
    <t>Exec Director Human Resources</t>
  </si>
  <si>
    <t>Mgr, Social Media Engagement</t>
  </si>
  <si>
    <t>Project Coord, Essen Servs</t>
  </si>
  <si>
    <t>Executive Director, Fin Inst</t>
  </si>
  <si>
    <t>Pension Advisor</t>
  </si>
  <si>
    <t>Manager Acctng and Compliance</t>
  </si>
  <si>
    <t>Mgr Attraction Communications</t>
  </si>
  <si>
    <t>GST/Client Service Analyst</t>
  </si>
  <si>
    <t>Tax Audit Specialist</t>
  </si>
  <si>
    <t>Dir, Strat,Planning&amp;Policy</t>
  </si>
  <si>
    <t>Director, Cross-Govt Communic</t>
  </si>
  <si>
    <t>Arbritation &amp; Disputes Advisor</t>
  </si>
  <si>
    <t>Exec Coord of Integrated HRS</t>
  </si>
  <si>
    <t>Application Maint/Dev Manager</t>
  </si>
  <si>
    <t>Manager Applications</t>
  </si>
  <si>
    <t>Labour Relations Consultant</t>
  </si>
  <si>
    <t>Manager, Emp. Development</t>
  </si>
  <si>
    <t>Exec Dir Financial Services</t>
  </si>
  <si>
    <t>Director, Research</t>
  </si>
  <si>
    <t>Manager Client Services</t>
  </si>
  <si>
    <t>Dir. Corp Consolidations and R</t>
  </si>
  <si>
    <t>Exec.Dir. LR &amp; Workplace Healt</t>
  </si>
  <si>
    <t>Sr Mgr Risk Management</t>
  </si>
  <si>
    <t>Senior Tax Policy Manager</t>
  </si>
  <si>
    <t>Manager Unclaimed Property</t>
  </si>
  <si>
    <t>Director, Program Design</t>
  </si>
  <si>
    <t>Senior Risk Analyst</t>
  </si>
  <si>
    <t>Director, Health Management</t>
  </si>
  <si>
    <t>Privacy Advisor</t>
  </si>
  <si>
    <t>Workplace Health Consultant</t>
  </si>
  <si>
    <t>Manager Planning</t>
  </si>
  <si>
    <t>Talent Acquisition Advisor</t>
  </si>
  <si>
    <t>Manager, Human Resources</t>
  </si>
  <si>
    <t>Director IT Svc Delivery &amp; Ops</t>
  </si>
  <si>
    <t>Director, Labour Relations</t>
  </si>
  <si>
    <t>Manager, Advertising</t>
  </si>
  <si>
    <t>Information Tech Audit Manager</t>
  </si>
  <si>
    <t>DM, Public Agency Secretariat</t>
  </si>
  <si>
    <t>Director PM Business Support</t>
  </si>
  <si>
    <t>Mgr Post-Sec Planning and Inv</t>
  </si>
  <si>
    <t>Mgr., Port &amp; Institut Analysis</t>
  </si>
  <si>
    <t>Senior Manager, BASS</t>
  </si>
  <si>
    <t>AIT Officer- Area Supervisor</t>
  </si>
  <si>
    <t>Mgr, Intrnl &amp; Prov Assessment</t>
  </si>
  <si>
    <t>Manager, Compliance</t>
  </si>
  <si>
    <t>Dir Emerging Technologies</t>
  </si>
  <si>
    <t>Mgr., Foundational Policy</t>
  </si>
  <si>
    <t>Manager, Bus Representative</t>
  </si>
  <si>
    <t>Director, RADC</t>
  </si>
  <si>
    <t>Manager,IPS</t>
  </si>
  <si>
    <t>Mgr, AIT Policy &amp; Prog Develop</t>
  </si>
  <si>
    <t>Team Lead, Project &amp; Service</t>
  </si>
  <si>
    <t>Manager, Apprenticeship TT</t>
  </si>
  <si>
    <t>Bus Mgr,Modernization Team</t>
  </si>
  <si>
    <t>ED, AIT Operat &amp; Client Serv.</t>
  </si>
  <si>
    <t>Director, Fin Ops &amp; Control Sv</t>
  </si>
  <si>
    <t>Labour Recruitment Manager</t>
  </si>
  <si>
    <t>Asst. Comm. Dir. ARD</t>
  </si>
  <si>
    <t>Dir, Forest Legislation Review</t>
  </si>
  <si>
    <t>FireSmart Program Manager</t>
  </si>
  <si>
    <t>Senior Dev. Officer - Sheep</t>
  </si>
  <si>
    <t>Senior Manager, Policy and Reg</t>
  </si>
  <si>
    <t>Comm. Dir. ARD</t>
  </si>
  <si>
    <t>Manager Food Safety HACCP</t>
  </si>
  <si>
    <t>ED, Industry, Gov, &amp; Leg. Serv</t>
  </si>
  <si>
    <t>Sen.Mgr,Wildfire Prevention</t>
  </si>
  <si>
    <t>Export Market Dev Manager</t>
  </si>
  <si>
    <t>Director, Forest Operations</t>
  </si>
  <si>
    <t>Manager, Land-Use</t>
  </si>
  <si>
    <t>Wildfire Aviation &amp; Geo Sect.</t>
  </si>
  <si>
    <t>ED, Forestry Management</t>
  </si>
  <si>
    <t>L &amp; L Development Consultant</t>
  </si>
  <si>
    <t>Director,  Arts Development</t>
  </si>
  <si>
    <t>Comm. Dir. Culture</t>
  </si>
  <si>
    <t>Mgr, Franks Slide Interp Ctr</t>
  </si>
  <si>
    <t>Director, Site Operations</t>
  </si>
  <si>
    <t>Mgr, Business Enterprise Serv</t>
  </si>
  <si>
    <t>Mgr, Financial Admin. Oper.</t>
  </si>
  <si>
    <t>Director of Human History</t>
  </si>
  <si>
    <t>Dir, Coordination &amp; Operations</t>
  </si>
  <si>
    <t>Dir, Tourism Bus. Dev. &amp; Inves</t>
  </si>
  <si>
    <t>Dir Access Preservation Srvs</t>
  </si>
  <si>
    <t>Director of Natural History</t>
  </si>
  <si>
    <t>Director, HR Strategy &amp; Ops</t>
  </si>
  <si>
    <t>Sr. Dir., EmergTech. Ind.</t>
  </si>
  <si>
    <t>SR. Dir, Intergovern. Relation</t>
  </si>
  <si>
    <t>Sr. Dir, Advanced Industries E</t>
  </si>
  <si>
    <t>ED, Science &amp; Research</t>
  </si>
  <si>
    <t>Sr Dir - Market Competency</t>
  </si>
  <si>
    <t>Sr Dir, International Rel</t>
  </si>
  <si>
    <t>Dir. Investment &amp; Trade S.Hemi</t>
  </si>
  <si>
    <t>Manager Bus Int and Strat Init</t>
  </si>
  <si>
    <t>International Trade Counsel</t>
  </si>
  <si>
    <t>ED, Business Integration</t>
  </si>
  <si>
    <t>Dir., Upstream Oil &amp; Gas Serv</t>
  </si>
  <si>
    <t>Dir, Industry Engagement</t>
  </si>
  <si>
    <t>Senior Dir. AIDO &amp; IFI</t>
  </si>
  <si>
    <t>Manager, Trade and Invest</t>
  </si>
  <si>
    <t>Director, Downstream</t>
  </si>
  <si>
    <t>Manager, FOIP Services</t>
  </si>
  <si>
    <t>Dir., Industrial Sys Support</t>
  </si>
  <si>
    <t>Dir Industrial Manufacturing</t>
  </si>
  <si>
    <t>Mgr Innovation Client Service</t>
  </si>
  <si>
    <t>Dir, Transportation Solutions</t>
  </si>
  <si>
    <t>Manager, Policy Coordination</t>
  </si>
  <si>
    <t>Sr. Dir., Ec. Info &amp; Analytics</t>
  </si>
  <si>
    <t>Dir Econ Development Policy</t>
  </si>
  <si>
    <t>Sr. Dir., Product&amp;ServDevelopm</t>
  </si>
  <si>
    <t>Sr. Dir. Latin America</t>
  </si>
  <si>
    <t>Dir, Euro Cross-Min. Strategy</t>
  </si>
  <si>
    <t>Mgr, Ecomonic Develop Policy</t>
  </si>
  <si>
    <t>Managing Dir AB India Office</t>
  </si>
  <si>
    <t>Man Dir SE Asia and Oceania</t>
  </si>
  <si>
    <t>Exec Director Northern Dev</t>
  </si>
  <si>
    <t>Director,Operations &amp; Projects</t>
  </si>
  <si>
    <t>Executive Director (Policy)</t>
  </si>
  <si>
    <t>Senior Manager, RCP</t>
  </si>
  <si>
    <t>Sr.Dir.,InnovationCouncil</t>
  </si>
  <si>
    <t>Senior Director, Finance Admin</t>
  </si>
  <si>
    <t>SM, Official Lang in Education</t>
  </si>
  <si>
    <t>ED, Research/SA/Engagement/TR</t>
  </si>
  <si>
    <t>SM, CTS/CTF/Career/Off-Campus</t>
  </si>
  <si>
    <t>SM, Teaching Excellence</t>
  </si>
  <si>
    <t>Dir, Bus Support and RA Stnds</t>
  </si>
  <si>
    <t>SM, CALM/Wellness 10-12</t>
  </si>
  <si>
    <t>SM, Francophone Field Services</t>
  </si>
  <si>
    <t>SM, Inclusive Ed., Early Learn</t>
  </si>
  <si>
    <t>ED, Ops &amp; Implementation Supp</t>
  </si>
  <si>
    <t>Dir, Curriculum Design Supp</t>
  </si>
  <si>
    <t>Director, IT Plning &amp; Architec</t>
  </si>
  <si>
    <t>SM, Capital Planning North</t>
  </si>
  <si>
    <t>Dir, Cross Curriculum Infusion</t>
  </si>
  <si>
    <t>Mgr, Curric Design Implement</t>
  </si>
  <si>
    <t>SM, French Second Language</t>
  </si>
  <si>
    <t>SM, Francais/FLA</t>
  </si>
  <si>
    <t>SM, Wellness K-12</t>
  </si>
  <si>
    <t>Dir, Leadership Excellence</t>
  </si>
  <si>
    <t>Mgr, Financial Services</t>
  </si>
  <si>
    <t>Dir, HR Strategy</t>
  </si>
  <si>
    <t>Dir, School Facilities North</t>
  </si>
  <si>
    <t>Strategy Officer</t>
  </si>
  <si>
    <t>SM, English Second Language</t>
  </si>
  <si>
    <t>Ed Mgr, FN Ed Initiatives</t>
  </si>
  <si>
    <t>Mgr, Financial Advisory Svcs</t>
  </si>
  <si>
    <t>Dir, FLES Math Art Comm FS</t>
  </si>
  <si>
    <t>Dir, South Region</t>
  </si>
  <si>
    <t>Dir, Metro Services</t>
  </si>
  <si>
    <t>ADM, SLS</t>
  </si>
  <si>
    <t>SM, Curric Implementation</t>
  </si>
  <si>
    <t>SM, Literacy/ELA/Numeracy</t>
  </si>
  <si>
    <t>Mgr, Financial Reporting</t>
  </si>
  <si>
    <t>Dir, Math, Arts and Comm</t>
  </si>
  <si>
    <t>SM, Social Studies 10-12</t>
  </si>
  <si>
    <t>SM, Science K-12/Chemistry</t>
  </si>
  <si>
    <t>Mgr, Leadership &amp; Coaching</t>
  </si>
  <si>
    <t>Acting Executive Director</t>
  </si>
  <si>
    <t>SM, Science K-12/Physics</t>
  </si>
  <si>
    <t>Mgr, Workforce Strategy</t>
  </si>
  <si>
    <t>Dir, Curr Stnds&amp;Implementation</t>
  </si>
  <si>
    <t>Dir, Policy &amp; Legislative Svcs</t>
  </si>
  <si>
    <t>SM, Sciences K-12</t>
  </si>
  <si>
    <t>Dir, CCP/Sci &amp; Wellness</t>
  </si>
  <si>
    <t>Chair, Attendance Board</t>
  </si>
  <si>
    <t>SM, Mathematics 30-1</t>
  </si>
  <si>
    <t>SM, Strategic Project Mgt</t>
  </si>
  <si>
    <t>SM, Social Studies K-12</t>
  </si>
  <si>
    <t>SM, Inclusive Curriculum Stnds</t>
  </si>
  <si>
    <t>Dir, Sciences and Wellness</t>
  </si>
  <si>
    <t>SM, Science K-12/Biology</t>
  </si>
  <si>
    <t>Dir, Svc &amp; Bus Innovation</t>
  </si>
  <si>
    <t>Dir, Citizenship &amp; Career Path</t>
  </si>
  <si>
    <t>SM, ESL/Francisation</t>
  </si>
  <si>
    <t>SM, Off-Campus/Careers/Dual Cr</t>
  </si>
  <si>
    <t>Dir, Collab &amp; System Supp</t>
  </si>
  <si>
    <t>SM, Curr Design, Supports/Prod</t>
  </si>
  <si>
    <t>ED, Policy &amp; Initiatives</t>
  </si>
  <si>
    <t>Director, Curriculum</t>
  </si>
  <si>
    <t>Mgr, International Education</t>
  </si>
  <si>
    <t>SM, Mathematics K-12</t>
  </si>
  <si>
    <t>SM, English Lang Arts K-9</t>
  </si>
  <si>
    <t>Dir, System Assurance</t>
  </si>
  <si>
    <t>Dir, Communications</t>
  </si>
  <si>
    <t>SM, Strat Planning &amp; Reporting</t>
  </si>
  <si>
    <t>Review</t>
  </si>
  <si>
    <t>ADM Innovation &amp; Integration</t>
  </si>
  <si>
    <t>Director, Markets &amp; Analytics</t>
  </si>
  <si>
    <t>Director Perf. Mgmt &amp; IR</t>
  </si>
  <si>
    <t>Strategy &amp; Intergov Director</t>
  </si>
  <si>
    <t>Comm. Dir. ENERGY</t>
  </si>
  <si>
    <t>Director, HR Integrations</t>
  </si>
  <si>
    <t>Mgr., Agreement Continuations</t>
  </si>
  <si>
    <t>Asst. Comm. Dir. ENERGY</t>
  </si>
  <si>
    <t>International Investment</t>
  </si>
  <si>
    <t>Director, Western Access</t>
  </si>
  <si>
    <t>Dir, Oil Sands Strat&amp;Econ Pol</t>
  </si>
  <si>
    <t>Chief Executive Office</t>
  </si>
  <si>
    <t>Int. Market Access Director</t>
  </si>
  <si>
    <t>Manager, CCS Projects</t>
  </si>
  <si>
    <t>Sr Mgr, Cold Lake Region</t>
  </si>
  <si>
    <t>Mgr, Environmental Integration</t>
  </si>
  <si>
    <t>Manager, Oil Pipelines</t>
  </si>
  <si>
    <t>Director GIS Services</t>
  </si>
  <si>
    <t>Manager, Land Use and Access M</t>
  </si>
  <si>
    <t>Manager, Royalty Admin</t>
  </si>
  <si>
    <t>Engineer Res. Dev Assessment</t>
  </si>
  <si>
    <t>Manager, Operating Issues</t>
  </si>
  <si>
    <t>Manager, GIS Data Management</t>
  </si>
  <si>
    <t>Director, Strat. Partnerships</t>
  </si>
  <si>
    <t>Strategic Outreach Director</t>
  </si>
  <si>
    <t>Director Coal,Mineral &amp; Policy</t>
  </si>
  <si>
    <t>Executive Director, IEP</t>
  </si>
  <si>
    <t>Energy Transition &amp; Policy Inn</t>
  </si>
  <si>
    <t>Director, Energy Markets</t>
  </si>
  <si>
    <t>Senior Systems Designer</t>
  </si>
  <si>
    <t>Chief ADM, Policy Mgmt Office</t>
  </si>
  <si>
    <t>Mgr, Market Fundamentals</t>
  </si>
  <si>
    <t>ED, Markets &amp; Distribution</t>
  </si>
  <si>
    <t>Exec Director,Coal Secretariat</t>
  </si>
  <si>
    <t>Director FS  Financial Report</t>
  </si>
  <si>
    <t>Director,CCS Projects &amp; Policy</t>
  </si>
  <si>
    <t>Mgr, Min. Ownership Data &amp; Rsc</t>
  </si>
  <si>
    <t>Director, Business Analysis</t>
  </si>
  <si>
    <t>Dir Oil &amp; Gas Dev &amp; Tenure Pol</t>
  </si>
  <si>
    <t>Manager, Forecasting</t>
  </si>
  <si>
    <t>Member,Surf Rights &amp; land comp</t>
  </si>
  <si>
    <t>SW Area Manager</t>
  </si>
  <si>
    <t>Manager DW and WW</t>
  </si>
  <si>
    <t>Director, Strategy &amp; Coordintn</t>
  </si>
  <si>
    <t>River Hydraulics Engineer</t>
  </si>
  <si>
    <t>Director, Resulience Projects</t>
  </si>
  <si>
    <t>Executive Director, ASERT</t>
  </si>
  <si>
    <t>Production Manager</t>
  </si>
  <si>
    <t>Acting Land Management Direct</t>
  </si>
  <si>
    <t>Director, GeoDiscover Alberta</t>
  </si>
  <si>
    <t>Dir, Int Policy &amp; Legislation</t>
  </si>
  <si>
    <t>Fishes Manager</t>
  </si>
  <si>
    <t>Manager, HR Programs</t>
  </si>
  <si>
    <t>Sr. Mgr,Transboundary Outcomes</t>
  </si>
  <si>
    <t>ED, Implementation and Funding</t>
  </si>
  <si>
    <t>Director, River Forecast</t>
  </si>
  <si>
    <t>Water Team Lead</t>
  </si>
  <si>
    <t>Acting Enterprise Applications</t>
  </si>
  <si>
    <t>Acting Exec Dir, Informatics</t>
  </si>
  <si>
    <t>Water Allocation Modeller</t>
  </si>
  <si>
    <t>ADM Policy</t>
  </si>
  <si>
    <t>Inspection Engineer</t>
  </si>
  <si>
    <t>Prov Wildlife Conflict Special</t>
  </si>
  <si>
    <t>Special Advisor Water Quality</t>
  </si>
  <si>
    <t>Dir, Policy&amp;Operational Align</t>
  </si>
  <si>
    <t>Manager, Data Services</t>
  </si>
  <si>
    <t>BTFR Program Manager</t>
  </si>
  <si>
    <t>Chief Data Officer</t>
  </si>
  <si>
    <t>Tm Lead Envtl Assessment</t>
  </si>
  <si>
    <t>Director, AB Com Res Program</t>
  </si>
  <si>
    <t>Prog Impltn Analysis Spec</t>
  </si>
  <si>
    <t>Transb Water Quality Spec</t>
  </si>
  <si>
    <t>Bioeconony Initiatives Sr. Pol</t>
  </si>
  <si>
    <t>ADM, Implement Engage &amp; Reg</t>
  </si>
  <si>
    <t>Dir Policy &amp; Strategic Support</t>
  </si>
  <si>
    <t>Dir, Info and Data Prov. Ser.</t>
  </si>
  <si>
    <t>Manager/FOIP Coordinator</t>
  </si>
  <si>
    <t>Executive Director, Res &amp; Mit</t>
  </si>
  <si>
    <t>Manager Parks Operations</t>
  </si>
  <si>
    <t>Director - SRB and LCB</t>
  </si>
  <si>
    <t>Dir Data Mgmt &amp; Stewardship</t>
  </si>
  <si>
    <t>Mgr, Administrative Services</t>
  </si>
  <si>
    <t>Assistant Dir.Communications</t>
  </si>
  <si>
    <t>Director, Info Mgmt Strategy</t>
  </si>
  <si>
    <t>Executive Director, CPB</t>
  </si>
  <si>
    <t>ADM, Policy Legis &amp; Evaluation</t>
  </si>
  <si>
    <t>Sr. Water Administration Eng.</t>
  </si>
  <si>
    <t>Senior Dir, Economic Dev &amp; Div</t>
  </si>
  <si>
    <t>Dir, Organizational.Effect.</t>
  </si>
  <si>
    <t>Enterprise Geomatics</t>
  </si>
  <si>
    <t>Director, Business Liaison</t>
  </si>
  <si>
    <t>Manager, Finance Section</t>
  </si>
  <si>
    <t>Service Delivery Coordinator</t>
  </si>
  <si>
    <t>Systems Analyst</t>
  </si>
  <si>
    <t>Exec Director, Land &amp; Forestry</t>
  </si>
  <si>
    <t>Systems Manager</t>
  </si>
  <si>
    <t>Mgr, Policy Alignment &amp; Legisl</t>
  </si>
  <si>
    <t>Director, Cross MinistryGovern</t>
  </si>
  <si>
    <t>Technology Analyst</t>
  </si>
  <si>
    <t>ED, Air, Biod &amp; Policy Integr</t>
  </si>
  <si>
    <t>River Flow Forecaster</t>
  </si>
  <si>
    <t>Oil Sands, Coal &amp; Pits Manager</t>
  </si>
  <si>
    <t>Mgr Rangeland Issues&amp;Planning</t>
  </si>
  <si>
    <t>Project Lead, AB Rec.Trails</t>
  </si>
  <si>
    <t>Regional Dir, Lower Athabasca</t>
  </si>
  <si>
    <t>Media Officer</t>
  </si>
  <si>
    <t>ED, Community Policy</t>
  </si>
  <si>
    <t>Dir, Intergovernmental Policy</t>
  </si>
  <si>
    <t>Dir, Corp. Comm. Products</t>
  </si>
  <si>
    <t>Branch Operations Manager</t>
  </si>
  <si>
    <t>ADM, Strat. Comm. &amp; Marketing</t>
  </si>
  <si>
    <t>ED, Events</t>
  </si>
  <si>
    <t>Director, Marketing Services</t>
  </si>
  <si>
    <t>Dir, Correspondence</t>
  </si>
  <si>
    <t>Issue Manager</t>
  </si>
  <si>
    <t>Dir, Stakeholder Rel South AB</t>
  </si>
  <si>
    <t>ED, Corporate Services</t>
  </si>
  <si>
    <t>Director, Economic Operations</t>
  </si>
  <si>
    <t>Sr. Mgr. Appointments &amp; Policy</t>
  </si>
  <si>
    <t>Dir, Comms Planning &amp; Coord.</t>
  </si>
  <si>
    <t>ADM, Intergov Relations</t>
  </si>
  <si>
    <t>Dir, Digital Communications</t>
  </si>
  <si>
    <t>ADM, Strat. Comm. &amp; Engagement</t>
  </si>
  <si>
    <t>Stakeholder Relations Mgr.</t>
  </si>
  <si>
    <t>Dir., Strategic Writing Unit</t>
  </si>
  <si>
    <t>Deputy Dir, Issue Management</t>
  </si>
  <si>
    <t>Manager, Corp. Product Dev.</t>
  </si>
  <si>
    <t>Managing Director, PAB</t>
  </si>
  <si>
    <t>Sr. Mgr., Cabinet Coordination</t>
  </si>
  <si>
    <t>Manager, CD</t>
  </si>
  <si>
    <t>ADM,ProfessionalServices&amp;Healt</t>
  </si>
  <si>
    <t>Ex Dir, Primary Health Care Br</t>
  </si>
  <si>
    <t>Manager, Policy &amp; Research</t>
  </si>
  <si>
    <t>Manager, Health Benefits</t>
  </si>
  <si>
    <t>Sr Provincial Medical Advisor</t>
  </si>
  <si>
    <t>Senior ADM,Ministry Ops &amp; FCS</t>
  </si>
  <si>
    <t>Mgr Facility Services</t>
  </si>
  <si>
    <t>Director, Exec Planning &amp; Gove</t>
  </si>
  <si>
    <t>Agreemts&amp;Performance Manager</t>
  </si>
  <si>
    <t>Dir, Alt.Compensation Delivery</t>
  </si>
  <si>
    <t>Manager,Senior Records Officer</t>
  </si>
  <si>
    <t>Dir. Access and Innovation</t>
  </si>
  <si>
    <t>Senior Nursing Advisor</t>
  </si>
  <si>
    <t>Dir,Integration and Evaluation</t>
  </si>
  <si>
    <t>Director DMO</t>
  </si>
  <si>
    <t>Special Programs Manager</t>
  </si>
  <si>
    <t>Medical Consultant</t>
  </si>
  <si>
    <t>Mgr, Med &amp; Allied Hlth Edu Pol</t>
  </si>
  <si>
    <t>Project Manager IHR Initiative</t>
  </si>
  <si>
    <t>Director, Innovation</t>
  </si>
  <si>
    <t>Director Perf Measurment</t>
  </si>
  <si>
    <t>Mgr,EMS Standards &amp; Reporting</t>
  </si>
  <si>
    <t>Dir, Performance &amp; Evaluation</t>
  </si>
  <si>
    <t>Dir, Supplementary Health Ben</t>
  </si>
  <si>
    <t>Dir, Research/Innovation/Life</t>
  </si>
  <si>
    <t>Information Security Manager</t>
  </si>
  <si>
    <t>ADM, Health System Acct &amp; Perf</t>
  </si>
  <si>
    <t>Dir. Primary Prev &amp; Innovation</t>
  </si>
  <si>
    <t>Dir, Pharm Strategy&amp;Foresight</t>
  </si>
  <si>
    <t>Mgr, Maternal Infant &amp; Family</t>
  </si>
  <si>
    <t>Mgr, Child, Youth &amp; Family</t>
  </si>
  <si>
    <t>Health Advocate</t>
  </si>
  <si>
    <t>Mgr, Insured Services Delivery</t>
  </si>
  <si>
    <t>ADM, External/Stakeholder Rlts</t>
  </si>
  <si>
    <t>Mgr Compliance and Acct</t>
  </si>
  <si>
    <t>Mental Health Patient Advocate</t>
  </si>
  <si>
    <t>Director, HIA Policy</t>
  </si>
  <si>
    <t>Director Immunization</t>
  </si>
  <si>
    <t>Dir., Budget and Analytics</t>
  </si>
  <si>
    <t>Dir Clin Innov Polic &amp; Stra Fo</t>
  </si>
  <si>
    <t>Enviromental Health Scientist</t>
  </si>
  <si>
    <t>Manager, Org Effectiveness</t>
  </si>
  <si>
    <t>Health Compliance Officer</t>
  </si>
  <si>
    <t>Director, Mental Health</t>
  </si>
  <si>
    <t>ED, Communications</t>
  </si>
  <si>
    <t>Director, Strategic Supports</t>
  </si>
  <si>
    <t>Human Services</t>
  </si>
  <si>
    <t>Sr Mgr-Perf Analysis/Improve</t>
  </si>
  <si>
    <t>Mgr-Senior Team Lead</t>
  </si>
  <si>
    <t>Sr Mgr-Child Intervention NW</t>
  </si>
  <si>
    <t>Manager Appeals Support</t>
  </si>
  <si>
    <t>Ex Dir - Program Policy Integr</t>
  </si>
  <si>
    <t>Director PCSPD Secretariat</t>
  </si>
  <si>
    <t>Disability Service Program Mgr</t>
  </si>
  <si>
    <t>Dir-CYFE/Statutory Dir</t>
  </si>
  <si>
    <t>Mgr-Div Fin Operations</t>
  </si>
  <si>
    <t>Director, Research &amp; Analysis</t>
  </si>
  <si>
    <t>Dir-Policy/Practice/Prog Dev</t>
  </si>
  <si>
    <t>Sr Mgr-Child Development</t>
  </si>
  <si>
    <t>Sr Mgr-Intervention Services</t>
  </si>
  <si>
    <t>Assistant Regional Director</t>
  </si>
  <si>
    <t>Mgr-Integrated Cntrc Services</t>
  </si>
  <si>
    <t>Dir-Child/Family Prog Policy</t>
  </si>
  <si>
    <t>Director, Sup Access/Delivery</t>
  </si>
  <si>
    <t>Ex Dir, Financial Supports</t>
  </si>
  <si>
    <t>Ex Dir-Hou &amp; Homeless Supports</t>
  </si>
  <si>
    <t>Dir, Strategic Workf Planning</t>
  </si>
  <si>
    <t>Mgr-FSCD Calg</t>
  </si>
  <si>
    <t>Sr Manager-Program Manager</t>
  </si>
  <si>
    <t>Mgr-NorthEast Area</t>
  </si>
  <si>
    <t>Mgr-Kinship</t>
  </si>
  <si>
    <t>Ex Dir-Human Resources</t>
  </si>
  <si>
    <t>Senior Operating Officer</t>
  </si>
  <si>
    <t>Dir-Knowledge and Innovation</t>
  </si>
  <si>
    <t>Ex Dir-Corporate Finance</t>
  </si>
  <si>
    <t>Manager, Fam &amp; Comm Safety</t>
  </si>
  <si>
    <t>Sr Mgr - Reg Support Services</t>
  </si>
  <si>
    <t>Research Analyst</t>
  </si>
  <si>
    <t>Sr Manager-Workforce/Operat</t>
  </si>
  <si>
    <t>Manager-Area</t>
  </si>
  <si>
    <t>ED Family&amp;Community Supp.Serv.</t>
  </si>
  <si>
    <t>Ex Dir-AB Promise Secretariat</t>
  </si>
  <si>
    <t>Manager-Child/Family Program</t>
  </si>
  <si>
    <t>Sr Mgr-Operations</t>
  </si>
  <si>
    <t>Exec Dir Priority Initiatives</t>
  </si>
  <si>
    <t>ADM-Common Service Access Div</t>
  </si>
  <si>
    <t>Dir-Strat Planning and Policy</t>
  </si>
  <si>
    <t>Dir-FSCD</t>
  </si>
  <si>
    <t>Mgr-Serv Dsgn/Chnl Align</t>
  </si>
  <si>
    <t>Exec Lead-Integrated Contract</t>
  </si>
  <si>
    <t>Mgr-Employee Relations</t>
  </si>
  <si>
    <t>Mgr-Placement Resource Unit</t>
  </si>
  <si>
    <t>Manager- Indigenous Engagement</t>
  </si>
  <si>
    <t>Mgr-Program and Practice Supp</t>
  </si>
  <si>
    <t>Strategic Communications Advis</t>
  </si>
  <si>
    <t>ADM-CFS</t>
  </si>
  <si>
    <t>Director Bus Des and Tech Intg</t>
  </si>
  <si>
    <t>Sr Mgr- Office of Stat Dir</t>
  </si>
  <si>
    <t>Mgr-Enhancement/Protection</t>
  </si>
  <si>
    <t>ADM-ICC</t>
  </si>
  <si>
    <t>Mgr-Innovation Plan/Implement</t>
  </si>
  <si>
    <t>Dir-Regional Finance Serv</t>
  </si>
  <si>
    <t>Manager JE Initiatives</t>
  </si>
  <si>
    <t>Director, Specialized Services</t>
  </si>
  <si>
    <t>Mgr-Ex Support/Communications</t>
  </si>
  <si>
    <t>Mgr-Consulting Services</t>
  </si>
  <si>
    <t>Technical Project Manager</t>
  </si>
  <si>
    <t>Dir-PDSI</t>
  </si>
  <si>
    <t>ADM-Planning/Quality Assu</t>
  </si>
  <si>
    <t>CI Delivery East Manager</t>
  </si>
  <si>
    <t>Mgr-Community Programs</t>
  </si>
  <si>
    <t>Manager IT Business Support</t>
  </si>
  <si>
    <t>ADM-Strategic Tech/Data Integr</t>
  </si>
  <si>
    <t>Asst.Reg Dir-Disability ServCR</t>
  </si>
  <si>
    <t>Mgr-Common Service Delivery</t>
  </si>
  <si>
    <t>Mgr-Edmonton Region</t>
  </si>
  <si>
    <t>Manager-Violence Prevention</t>
  </si>
  <si>
    <t>Manager Intervention Services</t>
  </si>
  <si>
    <t>Dir-Prog Info/Eval/Perf</t>
  </si>
  <si>
    <t>Deputy Minister Human Services</t>
  </si>
  <si>
    <t>Dir-Assoc/Program Resources</t>
  </si>
  <si>
    <t>Manager-South Region</t>
  </si>
  <si>
    <t>ADM, CSS Division</t>
  </si>
  <si>
    <t>Sr Mgr-CI Business Support</t>
  </si>
  <si>
    <t>Sr Mgr-CI Delivery/Central</t>
  </si>
  <si>
    <t>Mgr-Change Management</t>
  </si>
  <si>
    <t>Director- Specialized Services</t>
  </si>
  <si>
    <t>Ex Dir-Workforce Strategies</t>
  </si>
  <si>
    <t>Dir-Specialized Services</t>
  </si>
  <si>
    <t>Mgr-Div Coord and Issues Mgmt</t>
  </si>
  <si>
    <t>Ex Dir-Family Violence Prevent</t>
  </si>
  <si>
    <t>Dir-Community Resources</t>
  </si>
  <si>
    <t>Mgr, Contract Alignment Projec</t>
  </si>
  <si>
    <t>Dir. Specialized Services</t>
  </si>
  <si>
    <t>Manager-Regional Edm</t>
  </si>
  <si>
    <t>Mgr-Strategic Models/Analysis</t>
  </si>
  <si>
    <t>Sr Mgr-Dis Services</t>
  </si>
  <si>
    <t>Ex Dir-CSA Implemention Off</t>
  </si>
  <si>
    <t>Manager - Regional Support</t>
  </si>
  <si>
    <t>ED Qual. Assur. &amp; Cont. Impr.</t>
  </si>
  <si>
    <t>Dir-HR Support Services</t>
  </si>
  <si>
    <t>Mgr-Strategic Planning Analyst</t>
  </si>
  <si>
    <t>Regional Exec Director - NE</t>
  </si>
  <si>
    <t>Regional Mgr-Complex Case Mgt</t>
  </si>
  <si>
    <t>Mgr-Prevention/Intervention</t>
  </si>
  <si>
    <t>Sr Mgr-Fin/Res Allocation</t>
  </si>
  <si>
    <t>Ex Dir-Prev &amp; Early Int Supprt</t>
  </si>
  <si>
    <t>Sr Mgr-Quality Initiatives</t>
  </si>
  <si>
    <t>Mgr-Peace River/Fairview</t>
  </si>
  <si>
    <t>Sr Mgr-OBSD/Info Integration</t>
  </si>
  <si>
    <t>Manager-ISIS Implementation</t>
  </si>
  <si>
    <t>Training Coord-AB Works Prov</t>
  </si>
  <si>
    <t>Sr Mgr-CC Quality Mgt</t>
  </si>
  <si>
    <t>Region Lead Lower Athabasca S</t>
  </si>
  <si>
    <t>Metis Sett Land Registrar</t>
  </si>
  <si>
    <t>Director, FN Flood Recovery</t>
  </si>
  <si>
    <t>Section Lead, North- West</t>
  </si>
  <si>
    <t>Comm. Director IR</t>
  </si>
  <si>
    <t>ADM, Strat Initiatives &amp; Fin</t>
  </si>
  <si>
    <t>Director Policy Integration</t>
  </si>
  <si>
    <t>Mgr-Economic &amp; Intergov Policy</t>
  </si>
  <si>
    <t>Section Lead, North West-Centr</t>
  </si>
  <si>
    <t>Sr Dir Aboriginal Initiatives</t>
  </si>
  <si>
    <t>Exec Dir Policy and Planning</t>
  </si>
  <si>
    <t>Region Lead N.Sask/Red Deer</t>
  </si>
  <si>
    <t>Dir East Con.Operations</t>
  </si>
  <si>
    <t>Region Lead, Lower Peace</t>
  </si>
  <si>
    <t>Dir. Economic Policy &amp; IGR</t>
  </si>
  <si>
    <t>Region Lead Lower Athabasca</t>
  </si>
  <si>
    <t>S Lead Lower Athabasca Region</t>
  </si>
  <si>
    <t>Director West, Consultation Op</t>
  </si>
  <si>
    <t>Director, Construc.Procurement</t>
  </si>
  <si>
    <t>Dir. Hlth Cap.Pl.&amp;Mgmt. South</t>
  </si>
  <si>
    <t>ProjectDir.-Procurement Review</t>
  </si>
  <si>
    <t>Director,House Business Office</t>
  </si>
  <si>
    <t>Ex Dir, Health Facilities</t>
  </si>
  <si>
    <t>Executive Director, ProjectSB</t>
  </si>
  <si>
    <t>Director, Pro. Del., Calgary</t>
  </si>
  <si>
    <t>Manager-Furniture Team</t>
  </si>
  <si>
    <t>Director,Results-Based Budget</t>
  </si>
  <si>
    <t>Dir.,ChangeLeadership&amp;Delivery</t>
  </si>
  <si>
    <t>Director, Learning Facilities</t>
  </si>
  <si>
    <t>Dir., Grant Funded Processes</t>
  </si>
  <si>
    <t>Building Envelope Engineer</t>
  </si>
  <si>
    <t>Chief, Strategic Partn. Office</t>
  </si>
  <si>
    <t>Mgr.Acquisition&amp;Expropriations</t>
  </si>
  <si>
    <t>Manager-Fin Reporting Oper</t>
  </si>
  <si>
    <t>Mgr, PS Plan &amp; Grant Oversight</t>
  </si>
  <si>
    <t>Director, Projects Del. North</t>
  </si>
  <si>
    <t>Area Director</t>
  </si>
  <si>
    <t>Manager,South Planning and Del</t>
  </si>
  <si>
    <t>Dir., Policy&amp;Intergov Partn</t>
  </si>
  <si>
    <t>Asst. Comm. Dir. INFRA</t>
  </si>
  <si>
    <t>North/South Planning Manager</t>
  </si>
  <si>
    <t>Manager, Bldg Environment</t>
  </si>
  <si>
    <t>Northern Regional Director</t>
  </si>
  <si>
    <t>Legal Advisor</t>
  </si>
  <si>
    <t>Manager, AFRRCS Operations</t>
  </si>
  <si>
    <t>Acting Registrar</t>
  </si>
  <si>
    <t>Assist Dir Security &amp; Intellig</t>
  </si>
  <si>
    <t>Dir Policing Stds &amp; Evaluation</t>
  </si>
  <si>
    <t>Deputy Chief Med Examiner</t>
  </si>
  <si>
    <t>Mgr. Security Ops North</t>
  </si>
  <si>
    <t>Team Lead Policy &amp; Legislation</t>
  </si>
  <si>
    <t>Domestic Violence Proj Coordin</t>
  </si>
  <si>
    <t>Dir-StrategicPolicy&amp;Priorities</t>
  </si>
  <si>
    <t>Mgr, Special Invest. Unit</t>
  </si>
  <si>
    <t>Assistant Southern Director</t>
  </si>
  <si>
    <t>Human Resource Manager</t>
  </si>
  <si>
    <t>Manager, IMT Sourcing and Cont</t>
  </si>
  <si>
    <t>Acting ACCP</t>
  </si>
  <si>
    <t>Dir First Nations Policing</t>
  </si>
  <si>
    <t>IMT Planning &amp; Portfolio Lead</t>
  </si>
  <si>
    <t>ED, IMTS Service Delivery</t>
  </si>
  <si>
    <t>Mgr, Policing Oversight &amp; Fund</t>
  </si>
  <si>
    <t>Director - Sheriffs Branch</t>
  </si>
  <si>
    <t>Delivery Manager</t>
  </si>
  <si>
    <t>Director Strategic Operations</t>
  </si>
  <si>
    <t>Comm. Dir. JSG</t>
  </si>
  <si>
    <t>Manager, Victims Programs</t>
  </si>
  <si>
    <t>ED, Calgary Crt Centre</t>
  </si>
  <si>
    <t>Director, OD &amp; E</t>
  </si>
  <si>
    <t>Program Director</t>
  </si>
  <si>
    <t>Tech Internet Crown Prosecutor</t>
  </si>
  <si>
    <t>Manager, Policy Compl. &amp; Leg.</t>
  </si>
  <si>
    <t>Director, RCAS Strategy</t>
  </si>
  <si>
    <t>Dir., Data Quality &amp; Migration</t>
  </si>
  <si>
    <t>RBB Project Manager</t>
  </si>
  <si>
    <t>Director, SIU</t>
  </si>
  <si>
    <t>ED, Programs &amp; Serv</t>
  </si>
  <si>
    <t>Assist  Dir Programs &amp; Admin</t>
  </si>
  <si>
    <t>Director, Education&amp; Comm Svcs</t>
  </si>
  <si>
    <t>Director Health</t>
  </si>
  <si>
    <t>Exec Leg Counto CJ &amp; Dir Calg</t>
  </si>
  <si>
    <t>CrownProsecutor</t>
  </si>
  <si>
    <t>Sr.Manager,Legal &amp;Legislation</t>
  </si>
  <si>
    <t>ED, AB Human Rights</t>
  </si>
  <si>
    <t>Project Support</t>
  </si>
  <si>
    <t>Ex. Dir. Court of Queens Bench</t>
  </si>
  <si>
    <t>Senior Asst. Deputy Minister</t>
  </si>
  <si>
    <t>Manager, Info Mgt &amp; Technology</t>
  </si>
  <si>
    <t>Director - Resolution Services</t>
  </si>
  <si>
    <t>Leader, Dispute Resolution Dev</t>
  </si>
  <si>
    <t>Junior Program Co-ordinator</t>
  </si>
  <si>
    <t>OHS Technical Advisor</t>
  </si>
  <si>
    <t>ADM, Corp Services and Info</t>
  </si>
  <si>
    <t>ED, Workforce Initiatives</t>
  </si>
  <si>
    <t>Mgr-ES Investigation &amp; Comp S</t>
  </si>
  <si>
    <t>Manager, Information Services</t>
  </si>
  <si>
    <t>Client Rel. Services Analyst</t>
  </si>
  <si>
    <t>Mgr, ES Policy and Legislation</t>
  </si>
  <si>
    <t>Dir, Div Strat and Integration</t>
  </si>
  <si>
    <t>Policy and Research Manager</t>
  </si>
  <si>
    <t>Exec Dir-Labour Qual &amp; Mobilty</t>
  </si>
  <si>
    <t>Stakeholder Engagement Coordin</t>
  </si>
  <si>
    <t>ED, Labour Attract &amp; Rententio</t>
  </si>
  <si>
    <t>OHS Officer</t>
  </si>
  <si>
    <t>Stds Safety and Compliance 5</t>
  </si>
  <si>
    <t>ADM-Workforce Strategies</t>
  </si>
  <si>
    <t>QA Technical Advisor</t>
  </si>
  <si>
    <t>Manager,Strategic Policy</t>
  </si>
  <si>
    <t>Training Technical Advisor</t>
  </si>
  <si>
    <t>Tech Adv, OHS Prog South</t>
  </si>
  <si>
    <t>Dir-TFW Advisory Office</t>
  </si>
  <si>
    <t>ED, Policy Eval &amp; Collab</t>
  </si>
  <si>
    <t>Workplace Planning Consultant</t>
  </si>
  <si>
    <t>Director, Gov, Strat &amp;Planning</t>
  </si>
  <si>
    <t>Project Planning Manager</t>
  </si>
  <si>
    <t>Mgr- Language Trng Programs</t>
  </si>
  <si>
    <t>Dir-ES Regional Services South</t>
  </si>
  <si>
    <t>Mfr - FQR</t>
  </si>
  <si>
    <t>Emerging Technologies Manager</t>
  </si>
  <si>
    <t>Director, Marketing</t>
  </si>
  <si>
    <t>Manager, Quality Assurance</t>
  </si>
  <si>
    <t>Dir-Clnt Engagement &amp; Research</t>
  </si>
  <si>
    <t>Dir., IQAS</t>
  </si>
  <si>
    <t>Technical Advisor, QATD</t>
  </si>
  <si>
    <t>Mgr - Foreign Cred Recog Stnds</t>
  </si>
  <si>
    <t>Investigation Specialist</t>
  </si>
  <si>
    <t>Dir. AB Immigrant Nom Program</t>
  </si>
  <si>
    <t>Manager,Training&amp;Development</t>
  </si>
  <si>
    <t>Asst. Fire Comm Operations</t>
  </si>
  <si>
    <t>Mgr Mncpl Rcvry Pol &amp; Prg Inte</t>
  </si>
  <si>
    <t>Senior Codes Analyst</t>
  </si>
  <si>
    <t>Manager, ASSET System</t>
  </si>
  <si>
    <t>Manager, Public Library Networ</t>
  </si>
  <si>
    <t>Mgr Corporate Strategic Policy</t>
  </si>
  <si>
    <t>Mgr, Regional Grant Programs</t>
  </si>
  <si>
    <t>Mgr., Super. of Roads &amp; Equip.</t>
  </si>
  <si>
    <t>Exec Dir Corp Plan and Policy</t>
  </si>
  <si>
    <t>Manager, Small Business</t>
  </si>
  <si>
    <t>Senior Field Inspector, Buildi</t>
  </si>
  <si>
    <t>Chief Administrator, ED,AR,PR</t>
  </si>
  <si>
    <t>Mgr Research &amp; Coordination</t>
  </si>
  <si>
    <t>Exec Director, Communications</t>
  </si>
  <si>
    <t>Director, Field Operations</t>
  </si>
  <si>
    <t>Dir, Property Administration</t>
  </si>
  <si>
    <t>Chief Building Administrator</t>
  </si>
  <si>
    <t>Chairman, Special Areas Board</t>
  </si>
  <si>
    <t>Executive Director, Municipal</t>
  </si>
  <si>
    <t>Dir Safety Code Application</t>
  </si>
  <si>
    <t>Chief Electrical Inspector</t>
  </si>
  <si>
    <t>CIO IT Director</t>
  </si>
  <si>
    <t>Board Solicitor</t>
  </si>
  <si>
    <t>Dir. Public Library Services</t>
  </si>
  <si>
    <t>Acting Director, Communication</t>
  </si>
  <si>
    <t>Manager, Vendor Contracts</t>
  </si>
  <si>
    <t>Special Areas Manager - Oyen</t>
  </si>
  <si>
    <t>Dir, DRP Strat Plan &amp; Design</t>
  </si>
  <si>
    <t>Director, Capacity Building</t>
  </si>
  <si>
    <t>Director Assessment Audit</t>
  </si>
  <si>
    <t>Director Finance &amp; Administrat</t>
  </si>
  <si>
    <t>Director, MGA Review</t>
  </si>
  <si>
    <t>Director, Municipal Services</t>
  </si>
  <si>
    <t>ED, Policy and Training</t>
  </si>
  <si>
    <t>Executive Director, Recovery</t>
  </si>
  <si>
    <t>Assist. Dir.PublicLibrary Srvs</t>
  </si>
  <si>
    <t>Manager, Planning Analysis</t>
  </si>
  <si>
    <t>Technical Advisor Electrical</t>
  </si>
  <si>
    <t>Director, Train./Accreditation</t>
  </si>
  <si>
    <t>Tech Adv-Boiler&amp;PressVessels</t>
  </si>
  <si>
    <t>Dir, Financ Planning &amp; Reporti</t>
  </si>
  <si>
    <t>Mgr Stakeholder Relations Adv</t>
  </si>
  <si>
    <t>Manager, Grant Compliance</t>
  </si>
  <si>
    <t>Director, Mun Collaboration</t>
  </si>
  <si>
    <t>Manager, Strategic Design</t>
  </si>
  <si>
    <t>Manager Utility Operations</t>
  </si>
  <si>
    <t>Manager, DRP Appeals</t>
  </si>
  <si>
    <t>Chief Fire Administrator</t>
  </si>
  <si>
    <t>Manager, Improvement Districts</t>
  </si>
  <si>
    <t>Manager, Special Areas Consort</t>
  </si>
  <si>
    <t>Director, Grant Accountability</t>
  </si>
  <si>
    <t>Manager, DRP Program Coord.</t>
  </si>
  <si>
    <t>Dir,Centrl Ops&amp;Registrar NHBPA</t>
  </si>
  <si>
    <t>Client Services Manager</t>
  </si>
  <si>
    <t>ADM, Corporate Strategic Servi</t>
  </si>
  <si>
    <t>Director Legislative Projects</t>
  </si>
  <si>
    <t>Dir, Stnds Develpmt Mechnical</t>
  </si>
  <si>
    <t>ED, Provincial Operations</t>
  </si>
  <si>
    <t>Chief Inspector Plbg and Gas</t>
  </si>
  <si>
    <t>Provincial Programs-Team Lead</t>
  </si>
  <si>
    <t>ADM Public Safety Division</t>
  </si>
  <si>
    <t>Branch Head, Finance and Admin</t>
  </si>
  <si>
    <t>Manager, Special Initiatives</t>
  </si>
  <si>
    <t>Dir, Strat Policy Coordination</t>
  </si>
  <si>
    <t>Manager Municipal Advisory</t>
  </si>
  <si>
    <t>Exec Dir,Leg Proj &amp; Strat Plan</t>
  </si>
  <si>
    <t>Dir., Fin. Operations&amp;Account</t>
  </si>
  <si>
    <t>Dir Stnds Develpmt,Bldg &amp; Fire</t>
  </si>
  <si>
    <t>Manager,Equipment and Faciliti</t>
  </si>
  <si>
    <t>Mgr Financial Advisory Srvcs</t>
  </si>
  <si>
    <t>Director, Corp Strat Policy</t>
  </si>
  <si>
    <t>Manager, Internships</t>
  </si>
  <si>
    <t>Sr Field Insp Priv Sewage Disp</t>
  </si>
  <si>
    <t>Sr Partnership Advisor</t>
  </si>
  <si>
    <t>Director, HR Consulting Servcs</t>
  </si>
  <si>
    <t>Dir, Info. Mgmt., Leg &amp; Admin</t>
  </si>
  <si>
    <t>Exec Dir, Grants &amp; Ed Prop Tax</t>
  </si>
  <si>
    <t>Manager,Admin Svcs &amp; Emerg Pla</t>
  </si>
  <si>
    <t>Mgr, Assessment Audit North</t>
  </si>
  <si>
    <t>Risk &amp; Security Manager</t>
  </si>
  <si>
    <t>Deputy Fire Commissioner</t>
  </si>
  <si>
    <t>Manager, Individual Training</t>
  </si>
  <si>
    <t>ADM, Municipal Services &amp; Leg.</t>
  </si>
  <si>
    <t>Mgr Mun Dispute Resolution Srv</t>
  </si>
  <si>
    <t>Manager, New Home Buyer Prog</t>
  </si>
  <si>
    <t>Manager Administration</t>
  </si>
  <si>
    <t>Senior Contract  Administrator</t>
  </si>
  <si>
    <t>Opns Mgr, Linear Property</t>
  </si>
  <si>
    <t>Dir Corp Strat Plan and Rep</t>
  </si>
  <si>
    <t>Exec. Dir./Dir., Planning</t>
  </si>
  <si>
    <t>Manager, Assess. &amp; Tax Leg.</t>
  </si>
  <si>
    <t>Technical Advisor Building</t>
  </si>
  <si>
    <t>Mgr. Strat.Library Plan &amp; Pol.</t>
  </si>
  <si>
    <t>Director of Central Operations</t>
  </si>
  <si>
    <t>Technical Advisor, Plmbg &amp; Gas</t>
  </si>
  <si>
    <t>Sr Field Inspector Plbg/gas</t>
  </si>
  <si>
    <t>Manager, Regulated Assessment</t>
  </si>
  <si>
    <t>Dir,Stakeholder Engagmt &amp; Reg</t>
  </si>
  <si>
    <t>Executive Director ASB</t>
  </si>
  <si>
    <t>Assistant Deputy Minister, MAG</t>
  </si>
  <si>
    <t>Asst. Comm. Dir. MA</t>
  </si>
  <si>
    <t>Manager, Planning Advisory</t>
  </si>
  <si>
    <t>Dir., Assess&amp;Propty Tax Policy</t>
  </si>
  <si>
    <t>Dir. Emergency Housing Prog</t>
  </si>
  <si>
    <t>Asst. Comm. Dir. Seniors</t>
  </si>
  <si>
    <t>Manager, Strategic Policy</t>
  </si>
  <si>
    <t>Ex Director Human Resources</t>
  </si>
  <si>
    <t>Dir, Office of the Sr Advocate</t>
  </si>
  <si>
    <t>Mgr., Policy &amp; Leg. Services</t>
  </si>
  <si>
    <t>Manager, North Stkhldr Rel.</t>
  </si>
  <si>
    <t>Dir, Fin Plng, Reporting &amp; Ops</t>
  </si>
  <si>
    <t>Communications Adv</t>
  </si>
  <si>
    <t>Manager, Print Services</t>
  </si>
  <si>
    <t>Mgr, Forms, Imaging &amp; E-Bus.</t>
  </si>
  <si>
    <t>Dir ABC Review</t>
  </si>
  <si>
    <t>Ex Dir MOVES Upgrade Proj</t>
  </si>
  <si>
    <t>Director, Strategic Support</t>
  </si>
  <si>
    <t>Dir, IMT Strategy &amp; Governance</t>
  </si>
  <si>
    <t>Chief Advisor, Open Government</t>
  </si>
  <si>
    <t>Exec Dir, Motor Veh &amp; Agnt Sup</t>
  </si>
  <si>
    <t>Dir VS, CR, and PPR</t>
  </si>
  <si>
    <t>Chief Data Officer, OSI</t>
  </si>
  <si>
    <t>Director, Business Solutions</t>
  </si>
  <si>
    <t>Dir, Tech Sol &amp; Arch Team</t>
  </si>
  <si>
    <t>Exec Dir, Consumer Scvs</t>
  </si>
  <si>
    <t>Tm. Ld. Project Implementation</t>
  </si>
  <si>
    <t>Mgr, Service Mgmt.,Corp Apps</t>
  </si>
  <si>
    <t>Assist. Dir. Motor Vehicle N</t>
  </si>
  <si>
    <t>Dir, Agent Support</t>
  </si>
  <si>
    <t>Manager, Fleet Management</t>
  </si>
  <si>
    <t>Acting Exec Dir</t>
  </si>
  <si>
    <t>Sr Specialized Proj Audit Lead</t>
  </si>
  <si>
    <t>Manager,Financial Planning</t>
  </si>
  <si>
    <t>Mgr, C.A.R.E</t>
  </si>
  <si>
    <t>Manager, Business Solutions</t>
  </si>
  <si>
    <t>Dir Secure Dig Identity Pgm</t>
  </si>
  <si>
    <t>Dir, IMT Investment Mgmt</t>
  </si>
  <si>
    <t>Dir Fin Ops</t>
  </si>
  <si>
    <t>Manager ERP App Mgmt &amp; Project</t>
  </si>
  <si>
    <t>Director, Employee Services</t>
  </si>
  <si>
    <t>Mgr. Transfers &amp; Disposition</t>
  </si>
  <si>
    <t>Enterprise Licensing Manager</t>
  </si>
  <si>
    <t>Mgr, Compliance, Report &amp; ERA</t>
  </si>
  <si>
    <t>Dir Corporate Applications</t>
  </si>
  <si>
    <t>Mgr,Tech Solutions&amp;Arch Team</t>
  </si>
  <si>
    <t>Mgr, Shared Serv Admin &amp; Spec</t>
  </si>
  <si>
    <t>Director, Economic Security</t>
  </si>
  <si>
    <t>Dir, Intergovt(FPT-UN)</t>
  </si>
  <si>
    <t>ADM, Gender Policy Strategy&amp;In</t>
  </si>
  <si>
    <t>Manager of Investigations</t>
  </si>
  <si>
    <t>Regional Director, Barrhead</t>
  </si>
  <si>
    <t>Infra/Ops Manager</t>
  </si>
  <si>
    <t>Director, Hwy Maint Revtlzaton</t>
  </si>
  <si>
    <t>Ex Dir, Strategy and Policy</t>
  </si>
  <si>
    <t>Mgr Compliance and Performance</t>
  </si>
  <si>
    <t>ADM, Safety, Policy &amp; Eng</t>
  </si>
  <si>
    <t>Director Surface Engineering</t>
  </si>
  <si>
    <t>Director, Applications &amp; Tech</t>
  </si>
  <si>
    <t>Bridge &amp; Water Mgmt Engineer</t>
  </si>
  <si>
    <t>Project Delivery Manager</t>
  </si>
  <si>
    <t>Ex Dir, Technical Standards</t>
  </si>
  <si>
    <t>Dir, Reg Strategies and Inter</t>
  </si>
  <si>
    <t>Asst. Comm. Dir. TRANS</t>
  </si>
  <si>
    <t>Director, Programming</t>
  </si>
  <si>
    <t>Regional Director, Ft McMurray</t>
  </si>
  <si>
    <t>Dir. Transportation Strategy</t>
  </si>
  <si>
    <t>Director, Org. Development</t>
  </si>
  <si>
    <t>ADM, Corporate Services &amp; Info</t>
  </si>
  <si>
    <t>Land Lead</t>
  </si>
  <si>
    <t>Sr. Manager, Fin. Compliance</t>
  </si>
  <si>
    <t>Learning and Development Mgr</t>
  </si>
  <si>
    <t>Director HR Modernization</t>
  </si>
  <si>
    <t>Mgr Correspondence&amp;Issues Mgmt</t>
  </si>
  <si>
    <t>Dir. App Dev and Maint. TRA</t>
  </si>
  <si>
    <t>Dir Strategic/Client Services</t>
  </si>
  <si>
    <t>Sr Mgr Information Services</t>
  </si>
  <si>
    <t>Dir., Strat. Fin. Proc. Improv</t>
  </si>
  <si>
    <t>Mgr.Financial Acct &amp; Standards</t>
  </si>
  <si>
    <t>Exec Dir, Talent Management</t>
  </si>
  <si>
    <t>Manager Reporting</t>
  </si>
  <si>
    <t>Exec Dir Enter/Prof Practice</t>
  </si>
  <si>
    <t>Senior Manager FCC</t>
  </si>
  <si>
    <t>Mgr Pension and Pool Reporting</t>
  </si>
  <si>
    <t>Senior Pension Policy Advisor</t>
  </si>
  <si>
    <t>Compensation Consultant</t>
  </si>
  <si>
    <t>Dir.,Workforce Plan &amp; Analytic</t>
  </si>
  <si>
    <t>Exec Dir, Talent Mgmt Solution</t>
  </si>
  <si>
    <t>ADM, Leadership &amp; Talent Dev.</t>
  </si>
  <si>
    <t>Manager, Recognition</t>
  </si>
  <si>
    <t>Manager, Policy Capacity</t>
  </si>
  <si>
    <t>Mgr. Financial Policy &amp; Stnds</t>
  </si>
  <si>
    <t>Executive Director,HR Services</t>
  </si>
  <si>
    <t>Chief Technology Officer</t>
  </si>
  <si>
    <t>Exec Lead - Governance Serv</t>
  </si>
  <si>
    <t>Senior Claims Examiner</t>
  </si>
  <si>
    <t>Director, Organizational Devel</t>
  </si>
  <si>
    <t>Technical Specialist</t>
  </si>
  <si>
    <t>Dir, Professional Practice</t>
  </si>
  <si>
    <t>Communications Manager</t>
  </si>
  <si>
    <t>Exec Dir, ABC Review</t>
  </si>
  <si>
    <t>HR, Client Services Manager</t>
  </si>
  <si>
    <t>Sr Mrg Economic Forecasting</t>
  </si>
  <si>
    <t>Exec Dir, Social Policy Liason</t>
  </si>
  <si>
    <t>Director, Strategy Execution</t>
  </si>
  <si>
    <t>Manager, Corp. Cons. &amp; Report</t>
  </si>
  <si>
    <t>Deputy Chief Economist</t>
  </si>
  <si>
    <t>Senior Manager, Commodity</t>
  </si>
  <si>
    <t>Director, Policy Learning&amp;Dev</t>
  </si>
  <si>
    <t>Dir, Pub Sector Labour Policy</t>
  </si>
  <si>
    <t>Dir, Strat. Policy &amp; Foresight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</si>
</sst>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44" fontId="0" fillId="0" borderId="0" xfId="1" applyFont="1"/>
    <xf numFmtId="0" fontId="14" fillId="33" borderId="0" xfId="0" applyFont="1" applyFill="1"/>
    <xf numFmtId="44" fontId="14" fillId="33" borderId="0" xfId="1" applyFont="1" applyFill="1"/>
    <xf numFmtId="44" fontId="0" fillId="0" borderId="0" xfId="0" applyNumberFormat="1"/>
    <xf numFmtId="44" fontId="0" fillId="0" borderId="0" xfId="1" applyFont="1" applyFill="1"/>
    <xf numFmtId="0" fontId="0" fillId="34" borderId="0" xfId="0" applyFill="1"/>
    <xf numFmtId="44" fontId="0" fillId="34" borderId="0" xfId="1" applyFont="1" applyFill="1"/>
    <xf numFmtId="44" fontId="1" fillId="0" borderId="0" xfId="0" applyNumberFormat="1" applyFon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&quot;$&quot;* #,##0.00_-;\-&quot;$&quot;* #,##0.00_-;_-&quot;$&quot;* &quot;-&quot;??_-;_-@_-"/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I16228" totalsRowCount="1" headerRowDxfId="4">
  <autoFilter ref="A1:I16227" xr:uid="{00000000-0009-0000-0100-000001000000}"/>
  <sortState xmlns:xlrd2="http://schemas.microsoft.com/office/spreadsheetml/2017/richdata2" ref="A2:I16227">
    <sortCondition descending="1" ref="F1:F16227"/>
  </sortState>
  <tableColumns count="9">
    <tableColumn id="1" xr3:uid="{00000000-0010-0000-0000-000001000000}" name="Ministry"/>
    <tableColumn id="2" xr3:uid="{00000000-0010-0000-0000-000002000000}" name="Year"/>
    <tableColumn id="9" xr3:uid="{00000000-0010-0000-0000-000009000000}" name="Name"/>
    <tableColumn id="3" xr3:uid="{00000000-0010-0000-0000-000003000000}" name="PositionTitle"/>
    <tableColumn id="4" xr3:uid="{00000000-0010-0000-0000-000004000000}" name="PositionClass"/>
    <tableColumn id="5" xr3:uid="{00000000-0010-0000-0000-000005000000}" name="BaseSalary" totalsRowFunction="sum" totalsRowDxfId="3"/>
    <tableColumn id="6" xr3:uid="{00000000-0010-0000-0000-000006000000}" name="CashBenefits" totalsRowFunction="sum" totalsRowDxfId="2"/>
    <tableColumn id="7" xr3:uid="{00000000-0010-0000-0000-000007000000}" name="NonCashBenefits" totalsRowFunction="sum" totalsRowDxfId="1"/>
    <tableColumn id="8" xr3:uid="{00000000-0010-0000-0000-000008000000}" name="Severance" totalsRowFunction="sum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16234"/>
  <sheetViews>
    <sheetView tabSelected="1" topLeftCell="A4022" workbookViewId="0">
      <selection activeCell="D1" sqref="D1"/>
    </sheetView>
  </sheetViews>
  <sheetFormatPr defaultRowHeight="14.5" x14ac:dyDescent="0.35"/>
  <cols>
    <col min="1" max="1" width="29.54296875" customWidth="1"/>
    <col min="2" max="2" width="7.1796875" customWidth="1"/>
    <col min="3" max="3" width="24.1796875" bestFit="1" customWidth="1"/>
    <col min="4" max="4" width="36.453125" customWidth="1"/>
    <col min="5" max="5" width="35.7265625" bestFit="1" customWidth="1"/>
    <col min="6" max="6" width="13.81640625" style="1" bestFit="1" customWidth="1"/>
    <col min="7" max="7" width="14.7265625" style="1" customWidth="1"/>
    <col min="8" max="8" width="18.453125" style="1" customWidth="1"/>
    <col min="9" max="9" width="15.81640625" bestFit="1" customWidth="1"/>
    <col min="10" max="10" width="15.453125" bestFit="1" customWidth="1"/>
    <col min="11" max="11" width="12.54296875" bestFit="1" customWidth="1"/>
    <col min="12" max="12" width="12.54296875" customWidth="1"/>
    <col min="13" max="13" width="12.54296875" bestFit="1" customWidth="1"/>
    <col min="14" max="14" width="14.453125" customWidth="1"/>
  </cols>
  <sheetData>
    <row r="1" spans="1:14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s="5" t="s">
        <v>5</v>
      </c>
      <c r="G1" s="5" t="s">
        <v>6</v>
      </c>
      <c r="H1" s="5" t="s">
        <v>7</v>
      </c>
      <c r="I1" t="s">
        <v>8</v>
      </c>
      <c r="L1">
        <v>2020</v>
      </c>
      <c r="M1">
        <v>2021</v>
      </c>
      <c r="N1" t="s">
        <v>9</v>
      </c>
    </row>
    <row r="2" spans="1:14" x14ac:dyDescent="0.35">
      <c r="A2" t="s">
        <v>26</v>
      </c>
      <c r="B2">
        <v>2017</v>
      </c>
      <c r="D2" t="s">
        <v>27</v>
      </c>
      <c r="E2" t="s">
        <v>15</v>
      </c>
      <c r="F2" t="s">
        <v>3984</v>
      </c>
      <c r="G2" t="s">
        <v>3984</v>
      </c>
      <c r="H2" t="s">
        <v>3984</v>
      </c>
      <c r="I2" t="s">
        <v>3984</v>
      </c>
    </row>
    <row r="3" spans="1:14" x14ac:dyDescent="0.35">
      <c r="A3" t="s">
        <v>26</v>
      </c>
      <c r="B3">
        <v>2021</v>
      </c>
      <c r="C3" t="s">
        <v>1900</v>
      </c>
      <c r="D3" t="s">
        <v>1499</v>
      </c>
      <c r="E3" t="s">
        <v>1901</v>
      </c>
      <c r="F3" s="1">
        <v>397383.25</v>
      </c>
      <c r="G3" s="1">
        <v>0</v>
      </c>
      <c r="H3" s="1">
        <v>5084.6899999999996</v>
      </c>
      <c r="I3" s="1">
        <v>0</v>
      </c>
    </row>
    <row r="4" spans="1:14" x14ac:dyDescent="0.35">
      <c r="A4" t="s">
        <v>26</v>
      </c>
      <c r="B4">
        <v>2020</v>
      </c>
      <c r="C4" t="s">
        <v>1900</v>
      </c>
      <c r="D4" t="s">
        <v>1912</v>
      </c>
      <c r="E4" t="s">
        <v>1901</v>
      </c>
      <c r="F4" s="1">
        <v>390713.86</v>
      </c>
      <c r="G4" s="1">
        <v>0</v>
      </c>
      <c r="H4" s="1">
        <v>4215.33</v>
      </c>
      <c r="I4" s="1">
        <v>0</v>
      </c>
    </row>
    <row r="5" spans="1:14" x14ac:dyDescent="0.35">
      <c r="A5" t="s">
        <v>26</v>
      </c>
      <c r="B5">
        <v>2016</v>
      </c>
      <c r="D5" t="s">
        <v>372</v>
      </c>
      <c r="E5" t="s">
        <v>373</v>
      </c>
      <c r="F5" s="1">
        <v>383143.47</v>
      </c>
      <c r="G5" s="1">
        <v>0</v>
      </c>
      <c r="H5" s="1">
        <v>7092.11</v>
      </c>
      <c r="I5">
        <v>0</v>
      </c>
    </row>
    <row r="6" spans="1:14" x14ac:dyDescent="0.35">
      <c r="A6" t="s">
        <v>26</v>
      </c>
      <c r="B6">
        <v>2016</v>
      </c>
      <c r="D6" t="s">
        <v>372</v>
      </c>
      <c r="E6" t="s">
        <v>373</v>
      </c>
      <c r="F6" s="1">
        <v>383143.47</v>
      </c>
      <c r="G6" s="1">
        <v>0</v>
      </c>
      <c r="H6" s="1">
        <v>5752.05</v>
      </c>
      <c r="I6">
        <v>0</v>
      </c>
    </row>
    <row r="7" spans="1:14" x14ac:dyDescent="0.35">
      <c r="A7" t="s">
        <v>26</v>
      </c>
      <c r="B7">
        <v>2016</v>
      </c>
      <c r="D7" t="s">
        <v>1797</v>
      </c>
      <c r="E7" t="s">
        <v>373</v>
      </c>
      <c r="F7">
        <v>383143.47</v>
      </c>
      <c r="G7">
        <v>0</v>
      </c>
      <c r="H7">
        <v>9419.08</v>
      </c>
      <c r="I7">
        <v>0</v>
      </c>
    </row>
    <row r="8" spans="1:14" x14ac:dyDescent="0.35">
      <c r="A8" t="s">
        <v>26</v>
      </c>
      <c r="B8">
        <v>2016</v>
      </c>
      <c r="D8" t="s">
        <v>4860</v>
      </c>
      <c r="E8" t="s">
        <v>1672</v>
      </c>
      <c r="F8">
        <v>383143.47</v>
      </c>
      <c r="G8">
        <v>21921.62</v>
      </c>
      <c r="H8">
        <v>6789.99</v>
      </c>
      <c r="I8">
        <v>0</v>
      </c>
    </row>
    <row r="9" spans="1:14" x14ac:dyDescent="0.35">
      <c r="A9" t="s">
        <v>26</v>
      </c>
      <c r="B9">
        <v>2016</v>
      </c>
      <c r="D9" t="s">
        <v>372</v>
      </c>
      <c r="E9" t="s">
        <v>373</v>
      </c>
      <c r="F9" s="1">
        <v>383017.99</v>
      </c>
      <c r="G9" s="1">
        <v>0</v>
      </c>
      <c r="H9" s="1">
        <v>7279.41</v>
      </c>
      <c r="I9">
        <v>0</v>
      </c>
    </row>
    <row r="10" spans="1:14" x14ac:dyDescent="0.35">
      <c r="A10" t="s">
        <v>26</v>
      </c>
      <c r="B10">
        <v>2021</v>
      </c>
      <c r="C10" t="s">
        <v>1798</v>
      </c>
      <c r="D10" t="s">
        <v>1671</v>
      </c>
      <c r="E10" t="s">
        <v>1799</v>
      </c>
      <c r="F10" s="1">
        <v>379320.5</v>
      </c>
      <c r="G10" s="3">
        <v>14589.25</v>
      </c>
      <c r="H10" s="1">
        <v>8507.81</v>
      </c>
      <c r="I10" s="1">
        <v>0</v>
      </c>
    </row>
    <row r="11" spans="1:14" x14ac:dyDescent="0.35">
      <c r="A11" s="6" t="s">
        <v>26</v>
      </c>
      <c r="B11" s="6">
        <v>2020</v>
      </c>
      <c r="C11" s="6" t="s">
        <v>1836</v>
      </c>
      <c r="D11" s="6" t="s">
        <v>1671</v>
      </c>
      <c r="E11" s="6" t="s">
        <v>1799</v>
      </c>
      <c r="F11" s="7">
        <v>379320.5</v>
      </c>
      <c r="G11" s="7">
        <v>0</v>
      </c>
      <c r="H11" s="7">
        <v>6222.37</v>
      </c>
      <c r="I11" s="7">
        <v>0</v>
      </c>
    </row>
    <row r="12" spans="1:14" x14ac:dyDescent="0.35">
      <c r="A12" t="s">
        <v>26</v>
      </c>
      <c r="B12">
        <v>2021</v>
      </c>
      <c r="C12" t="s">
        <v>1836</v>
      </c>
      <c r="D12" t="s">
        <v>1671</v>
      </c>
      <c r="E12" t="s">
        <v>1799</v>
      </c>
      <c r="F12" s="1">
        <v>379320.49</v>
      </c>
      <c r="G12" s="3">
        <v>29178.49</v>
      </c>
      <c r="H12" s="1">
        <v>7183.59</v>
      </c>
      <c r="I12" s="1">
        <v>0</v>
      </c>
    </row>
    <row r="13" spans="1:14" x14ac:dyDescent="0.35">
      <c r="A13" t="s">
        <v>26</v>
      </c>
      <c r="B13">
        <v>2019</v>
      </c>
      <c r="D13" t="s">
        <v>372</v>
      </c>
      <c r="E13" t="s">
        <v>373</v>
      </c>
      <c r="F13" s="1">
        <v>370080.56</v>
      </c>
      <c r="G13" s="1">
        <v>0</v>
      </c>
      <c r="H13" s="1">
        <v>6402.26</v>
      </c>
      <c r="I13">
        <v>0</v>
      </c>
    </row>
    <row r="14" spans="1:14" x14ac:dyDescent="0.35">
      <c r="A14" t="s">
        <v>26</v>
      </c>
      <c r="B14">
        <v>2016</v>
      </c>
      <c r="D14" t="s">
        <v>372</v>
      </c>
      <c r="E14" t="s">
        <v>373</v>
      </c>
      <c r="F14" s="1">
        <v>369925.26</v>
      </c>
      <c r="G14" s="1">
        <v>0</v>
      </c>
      <c r="H14" s="1">
        <v>6995.35</v>
      </c>
      <c r="I14">
        <v>0</v>
      </c>
    </row>
    <row r="15" spans="1:14" x14ac:dyDescent="0.35">
      <c r="A15" t="s">
        <v>26</v>
      </c>
      <c r="B15">
        <v>2019</v>
      </c>
      <c r="D15" t="s">
        <v>1499</v>
      </c>
      <c r="E15" t="s">
        <v>1499</v>
      </c>
      <c r="F15" s="1">
        <v>369594.22</v>
      </c>
      <c r="G15" s="1">
        <v>27789</v>
      </c>
      <c r="H15" s="1">
        <v>6604.03</v>
      </c>
      <c r="I15">
        <v>0</v>
      </c>
    </row>
    <row r="16" spans="1:14" x14ac:dyDescent="0.35">
      <c r="A16" t="s">
        <v>26</v>
      </c>
      <c r="B16">
        <v>2020</v>
      </c>
      <c r="C16" t="s">
        <v>1798</v>
      </c>
      <c r="D16" t="s">
        <v>1671</v>
      </c>
      <c r="E16" t="s">
        <v>1799</v>
      </c>
      <c r="F16" s="1">
        <v>369177.44</v>
      </c>
      <c r="G16" s="1">
        <v>0</v>
      </c>
      <c r="H16" s="1">
        <v>6737.3</v>
      </c>
      <c r="I16" s="1">
        <v>0</v>
      </c>
    </row>
    <row r="17" spans="1:9" x14ac:dyDescent="0.35">
      <c r="A17" t="s">
        <v>26</v>
      </c>
      <c r="B17">
        <v>2019</v>
      </c>
      <c r="D17" t="s">
        <v>1671</v>
      </c>
      <c r="E17" t="s">
        <v>1672</v>
      </c>
      <c r="F17" s="1">
        <v>365425.9</v>
      </c>
      <c r="G17" s="1">
        <v>13894.6</v>
      </c>
      <c r="H17" s="1">
        <v>5892.8</v>
      </c>
      <c r="I17">
        <v>0</v>
      </c>
    </row>
    <row r="18" spans="1:9" x14ac:dyDescent="0.35">
      <c r="A18" s="6" t="s">
        <v>25</v>
      </c>
      <c r="B18" s="6">
        <v>2020</v>
      </c>
      <c r="C18" s="2" t="s">
        <v>1844</v>
      </c>
      <c r="D18" s="6" t="s">
        <v>1845</v>
      </c>
      <c r="E18" s="6" t="s">
        <v>1846</v>
      </c>
      <c r="F18" s="3">
        <v>363633.91999999998</v>
      </c>
      <c r="G18" s="3">
        <v>0</v>
      </c>
      <c r="H18" s="3">
        <v>6881.06</v>
      </c>
      <c r="I18" s="7">
        <v>0</v>
      </c>
    </row>
    <row r="19" spans="1:9" x14ac:dyDescent="0.35">
      <c r="A19" t="s">
        <v>25</v>
      </c>
      <c r="B19">
        <v>2021</v>
      </c>
      <c r="C19" s="2" t="s">
        <v>1844</v>
      </c>
      <c r="D19" t="s">
        <v>1845</v>
      </c>
      <c r="E19" t="s">
        <v>1846</v>
      </c>
      <c r="F19" s="3">
        <v>363633.91999999998</v>
      </c>
      <c r="G19" s="3">
        <v>227911.35</v>
      </c>
      <c r="H19" s="3">
        <v>5238.8500000000004</v>
      </c>
      <c r="I19" s="1">
        <v>0</v>
      </c>
    </row>
    <row r="20" spans="1:9" x14ac:dyDescent="0.35">
      <c r="A20" s="6" t="s">
        <v>26</v>
      </c>
      <c r="B20" s="6">
        <v>2021</v>
      </c>
      <c r="C20" s="6" t="s">
        <v>1778</v>
      </c>
      <c r="D20" s="6" t="s">
        <v>372</v>
      </c>
      <c r="E20" s="6" t="s">
        <v>1764</v>
      </c>
      <c r="F20" s="7">
        <v>361257.53</v>
      </c>
      <c r="G20" s="3">
        <v>26046.95</v>
      </c>
      <c r="H20" s="7">
        <v>9262.44</v>
      </c>
      <c r="I20" s="7">
        <v>0</v>
      </c>
    </row>
    <row r="21" spans="1:9" x14ac:dyDescent="0.35">
      <c r="A21" t="s">
        <v>26</v>
      </c>
      <c r="B21">
        <v>2020</v>
      </c>
      <c r="C21" t="s">
        <v>1796</v>
      </c>
      <c r="D21" t="s">
        <v>1797</v>
      </c>
      <c r="E21" t="s">
        <v>1764</v>
      </c>
      <c r="F21" s="1">
        <v>361257.52</v>
      </c>
      <c r="G21" s="1">
        <v>0</v>
      </c>
      <c r="H21" s="1">
        <v>8534.98</v>
      </c>
      <c r="I21" s="1">
        <v>0</v>
      </c>
    </row>
    <row r="22" spans="1:9" x14ac:dyDescent="0.35">
      <c r="A22" s="6" t="s">
        <v>26</v>
      </c>
      <c r="B22" s="6">
        <v>2020</v>
      </c>
      <c r="C22" s="6" t="s">
        <v>1778</v>
      </c>
      <c r="D22" s="6" t="s">
        <v>372</v>
      </c>
      <c r="E22" s="6" t="s">
        <v>1764</v>
      </c>
      <c r="F22" s="7">
        <v>361257.52</v>
      </c>
      <c r="G22" s="3">
        <v>48665.49</v>
      </c>
      <c r="H22" s="7">
        <v>7484.08</v>
      </c>
      <c r="I22" s="7">
        <v>0</v>
      </c>
    </row>
    <row r="23" spans="1:9" x14ac:dyDescent="0.35">
      <c r="A23" t="s">
        <v>26</v>
      </c>
      <c r="B23">
        <v>2019</v>
      </c>
      <c r="D23" t="s">
        <v>1797</v>
      </c>
      <c r="E23" t="s">
        <v>373</v>
      </c>
      <c r="F23">
        <v>361257.52</v>
      </c>
      <c r="G23">
        <v>0</v>
      </c>
      <c r="H23">
        <v>8205.6200000000008</v>
      </c>
      <c r="I23">
        <v>0</v>
      </c>
    </row>
    <row r="24" spans="1:9" x14ac:dyDescent="0.35">
      <c r="A24" t="s">
        <v>26</v>
      </c>
      <c r="B24">
        <v>2017</v>
      </c>
      <c r="D24" t="s">
        <v>1499</v>
      </c>
      <c r="E24" t="s">
        <v>1499</v>
      </c>
      <c r="F24" s="1">
        <v>361257.52</v>
      </c>
      <c r="G24" s="1">
        <v>36125.72</v>
      </c>
      <c r="H24" s="1">
        <v>6665.77</v>
      </c>
      <c r="I24">
        <v>0</v>
      </c>
    </row>
    <row r="25" spans="1:9" x14ac:dyDescent="0.35">
      <c r="A25" t="s">
        <v>26</v>
      </c>
      <c r="B25">
        <v>2018</v>
      </c>
      <c r="D25" t="s">
        <v>1499</v>
      </c>
      <c r="E25" t="s">
        <v>1499</v>
      </c>
      <c r="F25" s="1">
        <v>361257.52</v>
      </c>
      <c r="G25" s="1">
        <v>36125.699999999997</v>
      </c>
      <c r="H25" s="1">
        <v>6588.33</v>
      </c>
      <c r="I25">
        <v>0</v>
      </c>
    </row>
    <row r="26" spans="1:9" x14ac:dyDescent="0.35">
      <c r="A26" t="s">
        <v>26</v>
      </c>
      <c r="B26">
        <v>2019</v>
      </c>
      <c r="D26" t="s">
        <v>372</v>
      </c>
      <c r="E26" t="s">
        <v>373</v>
      </c>
      <c r="F26" s="1">
        <v>361257.52</v>
      </c>
      <c r="G26" s="1">
        <v>19103.53</v>
      </c>
      <c r="H26" s="1">
        <v>7158.34</v>
      </c>
      <c r="I26">
        <v>0</v>
      </c>
    </row>
    <row r="27" spans="1:9" x14ac:dyDescent="0.35">
      <c r="A27" t="s">
        <v>26</v>
      </c>
      <c r="B27">
        <v>2018</v>
      </c>
      <c r="D27" t="s">
        <v>1671</v>
      </c>
      <c r="E27" t="s">
        <v>1672</v>
      </c>
      <c r="F27" s="1">
        <v>361257.52</v>
      </c>
      <c r="G27" s="1">
        <v>18062.98</v>
      </c>
      <c r="H27" s="1">
        <v>4298.8900000000003</v>
      </c>
      <c r="I27">
        <v>0</v>
      </c>
    </row>
    <row r="28" spans="1:9" x14ac:dyDescent="0.35">
      <c r="A28" t="s">
        <v>26</v>
      </c>
      <c r="B28">
        <v>2018</v>
      </c>
      <c r="D28" t="s">
        <v>1671</v>
      </c>
      <c r="E28" t="s">
        <v>1672</v>
      </c>
      <c r="F28" s="1">
        <v>361257.52</v>
      </c>
      <c r="G28" s="1">
        <v>18062.98</v>
      </c>
      <c r="H28" s="1">
        <v>5687.38</v>
      </c>
      <c r="I28">
        <v>0</v>
      </c>
    </row>
    <row r="29" spans="1:9" x14ac:dyDescent="0.35">
      <c r="A29" t="s">
        <v>26</v>
      </c>
      <c r="B29">
        <v>2018</v>
      </c>
      <c r="D29" t="s">
        <v>372</v>
      </c>
      <c r="E29" t="s">
        <v>373</v>
      </c>
      <c r="F29" s="1">
        <v>361257.52</v>
      </c>
      <c r="G29" s="1">
        <v>15525.45</v>
      </c>
      <c r="H29" s="1">
        <v>7094.42</v>
      </c>
      <c r="I29">
        <v>0</v>
      </c>
    </row>
    <row r="30" spans="1:9" x14ac:dyDescent="0.35">
      <c r="A30" t="s">
        <v>26</v>
      </c>
      <c r="B30">
        <v>2019</v>
      </c>
      <c r="D30" t="s">
        <v>372</v>
      </c>
      <c r="E30" t="s">
        <v>373</v>
      </c>
      <c r="F30" s="1">
        <v>361257.52</v>
      </c>
      <c r="G30" s="1">
        <v>0</v>
      </c>
      <c r="H30" s="1">
        <v>3999.16</v>
      </c>
      <c r="I30">
        <v>0</v>
      </c>
    </row>
    <row r="31" spans="1:9" x14ac:dyDescent="0.35">
      <c r="A31" t="s">
        <v>26</v>
      </c>
      <c r="B31">
        <v>2019</v>
      </c>
      <c r="D31" t="s">
        <v>372</v>
      </c>
      <c r="E31" t="s">
        <v>373</v>
      </c>
      <c r="F31" s="1">
        <v>361257.52</v>
      </c>
      <c r="G31" s="1">
        <v>0</v>
      </c>
      <c r="H31" s="1">
        <v>7117.78</v>
      </c>
      <c r="I31">
        <v>0</v>
      </c>
    </row>
    <row r="32" spans="1:9" x14ac:dyDescent="0.35">
      <c r="A32" t="s">
        <v>26</v>
      </c>
      <c r="B32">
        <v>2018</v>
      </c>
      <c r="D32" t="s">
        <v>372</v>
      </c>
      <c r="E32" t="s">
        <v>373</v>
      </c>
      <c r="F32" s="1">
        <v>361257.52</v>
      </c>
      <c r="G32" s="1">
        <v>0</v>
      </c>
      <c r="H32" s="1">
        <v>7142.65</v>
      </c>
      <c r="I32">
        <v>0</v>
      </c>
    </row>
    <row r="33" spans="1:9" x14ac:dyDescent="0.35">
      <c r="A33" t="s">
        <v>26</v>
      </c>
      <c r="B33">
        <v>2017</v>
      </c>
      <c r="D33" t="s">
        <v>372</v>
      </c>
      <c r="E33" t="s">
        <v>373</v>
      </c>
      <c r="F33" s="1">
        <v>361257.52</v>
      </c>
      <c r="G33" s="1">
        <v>0</v>
      </c>
      <c r="H33" s="1">
        <v>6967.91</v>
      </c>
      <c r="I33">
        <v>0</v>
      </c>
    </row>
    <row r="34" spans="1:9" x14ac:dyDescent="0.35">
      <c r="A34" t="s">
        <v>26</v>
      </c>
      <c r="B34">
        <v>2018</v>
      </c>
      <c r="D34" t="s">
        <v>1797</v>
      </c>
      <c r="E34" t="s">
        <v>373</v>
      </c>
      <c r="F34">
        <v>361257.52</v>
      </c>
      <c r="G34">
        <v>49361</v>
      </c>
      <c r="H34">
        <v>8182.26</v>
      </c>
      <c r="I34">
        <v>0</v>
      </c>
    </row>
    <row r="35" spans="1:9" x14ac:dyDescent="0.35">
      <c r="A35" t="s">
        <v>26</v>
      </c>
      <c r="B35">
        <v>2017</v>
      </c>
      <c r="D35" t="s">
        <v>372</v>
      </c>
      <c r="E35" t="s">
        <v>373</v>
      </c>
      <c r="F35" s="1">
        <v>361257.52</v>
      </c>
      <c r="G35" s="1">
        <v>0</v>
      </c>
      <c r="H35" s="1">
        <v>5618.25</v>
      </c>
      <c r="I35">
        <v>0</v>
      </c>
    </row>
    <row r="36" spans="1:9" x14ac:dyDescent="0.35">
      <c r="A36" t="s">
        <v>26</v>
      </c>
      <c r="B36">
        <v>2017</v>
      </c>
      <c r="D36" t="s">
        <v>372</v>
      </c>
      <c r="E36" t="s">
        <v>373</v>
      </c>
      <c r="F36" s="1">
        <v>361257.52</v>
      </c>
      <c r="G36" s="1">
        <v>0</v>
      </c>
      <c r="H36" s="1">
        <v>7164.21</v>
      </c>
      <c r="I36">
        <v>0</v>
      </c>
    </row>
    <row r="37" spans="1:9" x14ac:dyDescent="0.35">
      <c r="A37" t="s">
        <v>26</v>
      </c>
      <c r="B37">
        <v>2017</v>
      </c>
      <c r="D37" t="s">
        <v>372</v>
      </c>
      <c r="E37" t="s">
        <v>373</v>
      </c>
      <c r="F37" s="1">
        <v>361257.52</v>
      </c>
      <c r="G37" s="1">
        <v>0</v>
      </c>
      <c r="H37" s="1">
        <v>7220.11</v>
      </c>
      <c r="I37">
        <v>0</v>
      </c>
    </row>
    <row r="38" spans="1:9" x14ac:dyDescent="0.35">
      <c r="A38" t="s">
        <v>26</v>
      </c>
      <c r="B38">
        <v>2017</v>
      </c>
      <c r="D38" t="s">
        <v>1797</v>
      </c>
      <c r="E38" t="s">
        <v>373</v>
      </c>
      <c r="F38">
        <v>361257.52</v>
      </c>
      <c r="G38">
        <v>0</v>
      </c>
      <c r="H38">
        <v>8754.25</v>
      </c>
      <c r="I38">
        <v>0</v>
      </c>
    </row>
    <row r="39" spans="1:9" x14ac:dyDescent="0.35">
      <c r="A39" t="s">
        <v>10</v>
      </c>
      <c r="B39">
        <v>2021</v>
      </c>
      <c r="D39" t="s">
        <v>13</v>
      </c>
      <c r="E39" t="s">
        <v>12</v>
      </c>
      <c r="F39">
        <v>357346.61</v>
      </c>
      <c r="G39">
        <v>27488.2</v>
      </c>
      <c r="H39" s="1">
        <v>80645.37</v>
      </c>
      <c r="I39">
        <v>0</v>
      </c>
    </row>
    <row r="40" spans="1:9" x14ac:dyDescent="0.35">
      <c r="A40" t="s">
        <v>10</v>
      </c>
      <c r="B40">
        <v>2020</v>
      </c>
      <c r="D40" t="s">
        <v>13</v>
      </c>
      <c r="E40" t="s">
        <v>12</v>
      </c>
      <c r="F40">
        <v>357346.6</v>
      </c>
      <c r="G40">
        <v>16492.919999999998</v>
      </c>
      <c r="H40" s="1">
        <v>78842.850000000006</v>
      </c>
      <c r="I40">
        <v>0</v>
      </c>
    </row>
    <row r="41" spans="1:9" x14ac:dyDescent="0.35">
      <c r="A41" t="s">
        <v>10</v>
      </c>
      <c r="B41">
        <v>2019</v>
      </c>
      <c r="D41" t="s">
        <v>14</v>
      </c>
      <c r="E41" t="s">
        <v>15</v>
      </c>
      <c r="F41">
        <v>357346.6</v>
      </c>
      <c r="G41">
        <v>19565.91</v>
      </c>
      <c r="H41">
        <v>98399.16</v>
      </c>
      <c r="I41">
        <v>0</v>
      </c>
    </row>
    <row r="42" spans="1:9" x14ac:dyDescent="0.35">
      <c r="A42" t="s">
        <v>10</v>
      </c>
      <c r="B42">
        <v>2018</v>
      </c>
      <c r="D42" t="s">
        <v>14</v>
      </c>
      <c r="E42" t="s">
        <v>15</v>
      </c>
      <c r="F42">
        <v>357346.6</v>
      </c>
      <c r="G42">
        <v>41232.300000000003</v>
      </c>
      <c r="H42">
        <v>88558.21</v>
      </c>
      <c r="I42">
        <v>0</v>
      </c>
    </row>
    <row r="43" spans="1:9" x14ac:dyDescent="0.35">
      <c r="A43" t="s">
        <v>10</v>
      </c>
      <c r="B43">
        <v>2017</v>
      </c>
      <c r="D43" t="s">
        <v>14</v>
      </c>
      <c r="E43" t="s">
        <v>15</v>
      </c>
      <c r="F43">
        <v>357346.6</v>
      </c>
      <c r="G43">
        <v>27419.96</v>
      </c>
      <c r="H43">
        <v>87494.55</v>
      </c>
      <c r="I43">
        <v>0</v>
      </c>
    </row>
    <row r="44" spans="1:9" x14ac:dyDescent="0.35">
      <c r="A44" s="6" t="s">
        <v>26</v>
      </c>
      <c r="B44" s="6">
        <v>2021</v>
      </c>
      <c r="C44" s="6" t="s">
        <v>1762</v>
      </c>
      <c r="D44" s="6" t="s">
        <v>1763</v>
      </c>
      <c r="E44" s="6" t="s">
        <v>1764</v>
      </c>
      <c r="F44" s="7">
        <v>352869.86</v>
      </c>
      <c r="G44" s="3">
        <v>5979.08</v>
      </c>
      <c r="H44" s="7">
        <v>10329.35</v>
      </c>
      <c r="I44" s="7">
        <v>0</v>
      </c>
    </row>
    <row r="45" spans="1:9" x14ac:dyDescent="0.35">
      <c r="A45" t="s">
        <v>26</v>
      </c>
      <c r="B45">
        <v>2017</v>
      </c>
      <c r="D45" t="s">
        <v>1763</v>
      </c>
      <c r="E45" t="s">
        <v>2997</v>
      </c>
      <c r="F45" s="1">
        <v>352805.32</v>
      </c>
      <c r="G45" s="1">
        <v>0</v>
      </c>
      <c r="H45" s="1">
        <v>5605.24</v>
      </c>
      <c r="I45">
        <v>0</v>
      </c>
    </row>
    <row r="46" spans="1:9" x14ac:dyDescent="0.35">
      <c r="A46" t="s">
        <v>26</v>
      </c>
      <c r="B46">
        <v>2019</v>
      </c>
      <c r="D46" t="s">
        <v>1671</v>
      </c>
      <c r="E46" t="s">
        <v>1672</v>
      </c>
      <c r="F46" s="1">
        <v>350836.65</v>
      </c>
      <c r="G46" s="1">
        <v>52299.55</v>
      </c>
      <c r="H46" s="1">
        <v>4518.84</v>
      </c>
      <c r="I46">
        <v>0</v>
      </c>
    </row>
    <row r="47" spans="1:9" x14ac:dyDescent="0.35">
      <c r="A47" t="s">
        <v>10</v>
      </c>
      <c r="B47">
        <v>2016</v>
      </c>
      <c r="D47" t="s">
        <v>14</v>
      </c>
      <c r="E47" t="s">
        <v>15</v>
      </c>
      <c r="F47">
        <v>350749.53</v>
      </c>
      <c r="G47">
        <v>12864.49</v>
      </c>
      <c r="H47">
        <v>92239.7</v>
      </c>
      <c r="I47">
        <v>0</v>
      </c>
    </row>
    <row r="48" spans="1:9" x14ac:dyDescent="0.35">
      <c r="A48" t="s">
        <v>10</v>
      </c>
      <c r="B48">
        <v>2019</v>
      </c>
      <c r="D48" t="s">
        <v>13</v>
      </c>
      <c r="E48" t="s">
        <v>15</v>
      </c>
      <c r="F48">
        <v>347890.64</v>
      </c>
      <c r="G48">
        <v>13909.03</v>
      </c>
      <c r="H48">
        <v>84715.04</v>
      </c>
      <c r="I48">
        <v>0</v>
      </c>
    </row>
    <row r="49" spans="1:9" x14ac:dyDescent="0.35">
      <c r="A49" t="s">
        <v>26</v>
      </c>
      <c r="B49">
        <v>2016</v>
      </c>
      <c r="D49" t="s">
        <v>1763</v>
      </c>
      <c r="E49" t="s">
        <v>2997</v>
      </c>
      <c r="F49" s="1">
        <v>343914.99</v>
      </c>
      <c r="G49" s="1">
        <v>0</v>
      </c>
      <c r="H49" s="1">
        <v>5713.86</v>
      </c>
      <c r="I49">
        <v>0</v>
      </c>
    </row>
    <row r="50" spans="1:9" x14ac:dyDescent="0.35">
      <c r="A50" s="6" t="s">
        <v>26</v>
      </c>
      <c r="B50" s="6">
        <v>2020</v>
      </c>
      <c r="C50" s="6" t="s">
        <v>1809</v>
      </c>
      <c r="D50" s="6" t="s">
        <v>1763</v>
      </c>
      <c r="E50" s="6" t="s">
        <v>1764</v>
      </c>
      <c r="F50" s="7">
        <v>343173.61</v>
      </c>
      <c r="G50" s="7">
        <v>0</v>
      </c>
      <c r="H50" s="7">
        <v>7143.57</v>
      </c>
      <c r="I50" s="7">
        <v>0</v>
      </c>
    </row>
    <row r="51" spans="1:9" x14ac:dyDescent="0.35">
      <c r="A51" s="6" t="s">
        <v>26</v>
      </c>
      <c r="B51" s="6">
        <v>2021</v>
      </c>
      <c r="C51" s="6" t="s">
        <v>1809</v>
      </c>
      <c r="D51" s="6" t="s">
        <v>1763</v>
      </c>
      <c r="E51" s="6" t="s">
        <v>1764</v>
      </c>
      <c r="F51" s="7">
        <v>336068.63</v>
      </c>
      <c r="G51" s="3">
        <v>105701.67</v>
      </c>
      <c r="H51" s="7">
        <v>8273.52</v>
      </c>
      <c r="I51" s="7">
        <v>0</v>
      </c>
    </row>
    <row r="52" spans="1:9" x14ac:dyDescent="0.35">
      <c r="A52" t="s">
        <v>25</v>
      </c>
      <c r="B52">
        <v>2016</v>
      </c>
      <c r="D52" t="s">
        <v>4663</v>
      </c>
      <c r="E52" t="s">
        <v>2266</v>
      </c>
      <c r="F52">
        <v>332465.40000000002</v>
      </c>
      <c r="G52">
        <v>0</v>
      </c>
      <c r="H52">
        <v>9307.98</v>
      </c>
      <c r="I52">
        <v>0</v>
      </c>
    </row>
    <row r="53" spans="1:9" x14ac:dyDescent="0.35">
      <c r="A53" t="s">
        <v>25</v>
      </c>
      <c r="B53">
        <v>2017</v>
      </c>
      <c r="D53" t="s">
        <v>3857</v>
      </c>
      <c r="E53" t="s">
        <v>2266</v>
      </c>
      <c r="F53">
        <v>332465.39</v>
      </c>
      <c r="G53">
        <v>0</v>
      </c>
      <c r="H53">
        <v>9264.66</v>
      </c>
      <c r="I53">
        <v>0</v>
      </c>
    </row>
    <row r="54" spans="1:9" x14ac:dyDescent="0.35">
      <c r="A54" t="s">
        <v>25</v>
      </c>
      <c r="B54">
        <v>2019</v>
      </c>
      <c r="D54" t="s">
        <v>1845</v>
      </c>
      <c r="E54" t="s">
        <v>2263</v>
      </c>
      <c r="F54">
        <v>332164.64</v>
      </c>
      <c r="G54">
        <v>0</v>
      </c>
      <c r="H54">
        <v>4721.43</v>
      </c>
      <c r="I54">
        <v>0</v>
      </c>
    </row>
    <row r="55" spans="1:9" x14ac:dyDescent="0.35">
      <c r="A55" t="s">
        <v>26</v>
      </c>
      <c r="B55">
        <v>2019</v>
      </c>
      <c r="D55" t="s">
        <v>1763</v>
      </c>
      <c r="E55" t="s">
        <v>2997</v>
      </c>
      <c r="F55" s="1">
        <v>330579.12</v>
      </c>
      <c r="G55" s="1">
        <v>5661.42</v>
      </c>
      <c r="H55" s="1">
        <v>6673.36</v>
      </c>
      <c r="I55">
        <v>0</v>
      </c>
    </row>
    <row r="56" spans="1:9" x14ac:dyDescent="0.35">
      <c r="A56" t="s">
        <v>10</v>
      </c>
      <c r="B56">
        <v>2021</v>
      </c>
      <c r="D56" t="s">
        <v>11</v>
      </c>
      <c r="E56" t="s">
        <v>12</v>
      </c>
      <c r="F56">
        <v>328758.83</v>
      </c>
      <c r="G56">
        <v>0</v>
      </c>
      <c r="H56" s="1">
        <v>81029.25</v>
      </c>
      <c r="I56">
        <v>0</v>
      </c>
    </row>
    <row r="57" spans="1:9" x14ac:dyDescent="0.35">
      <c r="A57" t="s">
        <v>10</v>
      </c>
      <c r="B57">
        <v>2020</v>
      </c>
      <c r="D57" t="s">
        <v>11</v>
      </c>
      <c r="E57" t="s">
        <v>12</v>
      </c>
      <c r="F57">
        <v>328758.82</v>
      </c>
      <c r="G57">
        <v>0</v>
      </c>
      <c r="H57" s="1">
        <v>83970.32</v>
      </c>
      <c r="I57">
        <v>0</v>
      </c>
    </row>
    <row r="58" spans="1:9" x14ac:dyDescent="0.35">
      <c r="A58" t="s">
        <v>10</v>
      </c>
      <c r="B58">
        <v>2018</v>
      </c>
      <c r="D58" t="s">
        <v>2857</v>
      </c>
      <c r="E58" t="s">
        <v>15</v>
      </c>
      <c r="F58">
        <v>328758.82</v>
      </c>
      <c r="G58">
        <v>18966.849999999999</v>
      </c>
      <c r="H58">
        <v>80109.240000000005</v>
      </c>
      <c r="I58">
        <v>0</v>
      </c>
    </row>
    <row r="59" spans="1:9" x14ac:dyDescent="0.35">
      <c r="A59" t="s">
        <v>10</v>
      </c>
      <c r="B59">
        <v>2017</v>
      </c>
      <c r="D59" t="s">
        <v>3842</v>
      </c>
      <c r="E59" t="s">
        <v>15</v>
      </c>
      <c r="F59">
        <v>328758.82</v>
      </c>
      <c r="G59">
        <v>25289.14</v>
      </c>
      <c r="H59">
        <v>80871.600000000006</v>
      </c>
      <c r="I59">
        <v>0</v>
      </c>
    </row>
    <row r="60" spans="1:9" x14ac:dyDescent="0.35">
      <c r="A60" s="6" t="s">
        <v>26</v>
      </c>
      <c r="B60" s="6">
        <v>2021</v>
      </c>
      <c r="C60" s="6" t="s">
        <v>1831</v>
      </c>
      <c r="D60" s="6" t="s">
        <v>372</v>
      </c>
      <c r="E60" s="6" t="s">
        <v>1832</v>
      </c>
      <c r="F60" s="7">
        <v>327455.7</v>
      </c>
      <c r="G60" s="7">
        <v>0</v>
      </c>
      <c r="H60" s="7">
        <v>7209.14</v>
      </c>
      <c r="I60" s="7">
        <v>0</v>
      </c>
    </row>
    <row r="61" spans="1:9" x14ac:dyDescent="0.35">
      <c r="A61" t="s">
        <v>25</v>
      </c>
      <c r="B61">
        <v>2016</v>
      </c>
      <c r="D61" t="s">
        <v>1878</v>
      </c>
      <c r="E61" t="s">
        <v>2266</v>
      </c>
      <c r="F61">
        <v>326115.76</v>
      </c>
      <c r="G61">
        <v>0</v>
      </c>
      <c r="H61">
        <v>9408.08</v>
      </c>
      <c r="I61">
        <v>0</v>
      </c>
    </row>
    <row r="62" spans="1:9" x14ac:dyDescent="0.35">
      <c r="A62" t="s">
        <v>10</v>
      </c>
      <c r="B62">
        <v>2019</v>
      </c>
      <c r="D62" t="s">
        <v>11</v>
      </c>
      <c r="E62" t="s">
        <v>15</v>
      </c>
      <c r="F62">
        <v>319302.95</v>
      </c>
      <c r="G62">
        <v>0</v>
      </c>
      <c r="H62">
        <v>85447.26</v>
      </c>
      <c r="I62">
        <v>0</v>
      </c>
    </row>
    <row r="63" spans="1:9" x14ac:dyDescent="0.35">
      <c r="A63" t="s">
        <v>26</v>
      </c>
      <c r="B63">
        <v>2016</v>
      </c>
      <c r="D63" t="s">
        <v>1499</v>
      </c>
      <c r="E63" t="s">
        <v>1499</v>
      </c>
      <c r="F63" s="1">
        <v>319228.68</v>
      </c>
      <c r="G63" s="1">
        <v>31102.85</v>
      </c>
      <c r="H63" s="1">
        <v>15932.85</v>
      </c>
      <c r="I63">
        <v>0</v>
      </c>
    </row>
    <row r="64" spans="1:9" x14ac:dyDescent="0.35">
      <c r="A64" t="s">
        <v>25</v>
      </c>
      <c r="B64">
        <v>2017</v>
      </c>
      <c r="D64" t="s">
        <v>1834</v>
      </c>
      <c r="E64" t="s">
        <v>2266</v>
      </c>
      <c r="F64">
        <v>318759.76</v>
      </c>
      <c r="G64">
        <v>0</v>
      </c>
      <c r="H64">
        <v>7602.85</v>
      </c>
      <c r="I64">
        <v>0</v>
      </c>
    </row>
    <row r="65" spans="1:9" x14ac:dyDescent="0.35">
      <c r="A65" t="s">
        <v>25</v>
      </c>
      <c r="B65">
        <v>2018</v>
      </c>
      <c r="D65" t="s">
        <v>1834</v>
      </c>
      <c r="E65" t="s">
        <v>2266</v>
      </c>
      <c r="F65">
        <v>318759.74</v>
      </c>
      <c r="G65">
        <v>0</v>
      </c>
      <c r="H65">
        <v>10377.33</v>
      </c>
      <c r="I65">
        <v>0</v>
      </c>
    </row>
    <row r="66" spans="1:9" x14ac:dyDescent="0.35">
      <c r="A66" t="s">
        <v>25</v>
      </c>
      <c r="B66">
        <v>2020</v>
      </c>
      <c r="D66" t="s">
        <v>15</v>
      </c>
      <c r="E66" t="s">
        <v>12</v>
      </c>
      <c r="F66">
        <v>314465.32</v>
      </c>
      <c r="G66">
        <v>5976.88</v>
      </c>
      <c r="H66" s="1">
        <v>67934.23</v>
      </c>
      <c r="I66">
        <v>0</v>
      </c>
    </row>
    <row r="67" spans="1:9" x14ac:dyDescent="0.35">
      <c r="A67" t="s">
        <v>25</v>
      </c>
      <c r="B67">
        <v>2019</v>
      </c>
      <c r="D67" t="s">
        <v>15</v>
      </c>
      <c r="E67" t="s">
        <v>15</v>
      </c>
      <c r="F67">
        <v>314465.32</v>
      </c>
      <c r="G67">
        <v>5976.88</v>
      </c>
      <c r="H67">
        <v>74139.100000000006</v>
      </c>
      <c r="I67">
        <v>0</v>
      </c>
    </row>
    <row r="68" spans="1:9" x14ac:dyDescent="0.35">
      <c r="A68" t="s">
        <v>25</v>
      </c>
      <c r="B68">
        <v>2018</v>
      </c>
      <c r="D68" t="s">
        <v>15</v>
      </c>
      <c r="E68" t="s">
        <v>15</v>
      </c>
      <c r="F68">
        <v>314465.32</v>
      </c>
      <c r="G68">
        <v>53126.58</v>
      </c>
      <c r="H68">
        <v>9775.84</v>
      </c>
      <c r="I68">
        <v>0</v>
      </c>
    </row>
    <row r="69" spans="1:9" x14ac:dyDescent="0.35">
      <c r="A69" t="s">
        <v>16</v>
      </c>
      <c r="B69">
        <v>2018</v>
      </c>
      <c r="D69" t="s">
        <v>17</v>
      </c>
      <c r="E69" t="s">
        <v>15</v>
      </c>
      <c r="F69">
        <v>314465.32</v>
      </c>
      <c r="G69">
        <v>7141.66</v>
      </c>
      <c r="H69">
        <v>74084.87</v>
      </c>
      <c r="I69">
        <v>0</v>
      </c>
    </row>
    <row r="70" spans="1:9" x14ac:dyDescent="0.35">
      <c r="A70" t="s">
        <v>16</v>
      </c>
      <c r="B70">
        <v>2017</v>
      </c>
      <c r="D70" t="s">
        <v>17</v>
      </c>
      <c r="E70" t="s">
        <v>15</v>
      </c>
      <c r="F70">
        <v>314465.32</v>
      </c>
      <c r="G70">
        <v>7969.28</v>
      </c>
      <c r="H70">
        <v>75203.34</v>
      </c>
      <c r="I70">
        <v>0</v>
      </c>
    </row>
    <row r="71" spans="1:9" x14ac:dyDescent="0.35">
      <c r="A71" t="s">
        <v>10</v>
      </c>
      <c r="B71">
        <v>2016</v>
      </c>
      <c r="D71" t="s">
        <v>52</v>
      </c>
      <c r="E71" t="s">
        <v>15</v>
      </c>
      <c r="F71">
        <v>313090.57</v>
      </c>
      <c r="G71">
        <v>25289.14</v>
      </c>
      <c r="H71">
        <v>82210.990000000005</v>
      </c>
      <c r="I71">
        <v>0</v>
      </c>
    </row>
    <row r="72" spans="1:9" x14ac:dyDescent="0.35">
      <c r="A72" t="s">
        <v>25</v>
      </c>
      <c r="B72">
        <v>2017</v>
      </c>
      <c r="D72" t="s">
        <v>3981</v>
      </c>
      <c r="E72" t="s">
        <v>2263</v>
      </c>
      <c r="F72" s="1">
        <v>312192</v>
      </c>
      <c r="G72" s="1">
        <v>0</v>
      </c>
      <c r="H72" s="1">
        <v>9886.9</v>
      </c>
      <c r="I72">
        <v>0</v>
      </c>
    </row>
    <row r="73" spans="1:9" x14ac:dyDescent="0.35">
      <c r="A73" t="s">
        <v>16</v>
      </c>
      <c r="B73">
        <v>2016</v>
      </c>
      <c r="D73" t="s">
        <v>17</v>
      </c>
      <c r="E73" t="s">
        <v>15</v>
      </c>
      <c r="F73">
        <v>310287.03000000003</v>
      </c>
      <c r="G73">
        <v>7969.28</v>
      </c>
      <c r="H73">
        <v>79188.56</v>
      </c>
      <c r="I73">
        <v>0</v>
      </c>
    </row>
    <row r="74" spans="1:9" x14ac:dyDescent="0.35">
      <c r="A74" t="s">
        <v>4705</v>
      </c>
      <c r="B74">
        <v>2016</v>
      </c>
      <c r="D74" t="s">
        <v>4778</v>
      </c>
      <c r="E74" t="s">
        <v>15</v>
      </c>
      <c r="F74">
        <v>308747.40000000002</v>
      </c>
      <c r="G74">
        <v>7969.28</v>
      </c>
      <c r="H74">
        <v>77305.100000000006</v>
      </c>
      <c r="I74">
        <v>0</v>
      </c>
    </row>
    <row r="75" spans="1:9" x14ac:dyDescent="0.35">
      <c r="A75" t="s">
        <v>16</v>
      </c>
      <c r="B75">
        <v>2016</v>
      </c>
      <c r="D75" t="s">
        <v>4382</v>
      </c>
      <c r="E75" t="s">
        <v>15</v>
      </c>
      <c r="F75">
        <v>305586.46000000002</v>
      </c>
      <c r="G75">
        <v>0</v>
      </c>
      <c r="H75">
        <v>79549.06</v>
      </c>
      <c r="I75">
        <v>0</v>
      </c>
    </row>
    <row r="76" spans="1:9" x14ac:dyDescent="0.35">
      <c r="A76" t="s">
        <v>19</v>
      </c>
      <c r="B76">
        <v>2016</v>
      </c>
      <c r="D76" t="s">
        <v>15</v>
      </c>
      <c r="E76" t="s">
        <v>15</v>
      </c>
      <c r="F76">
        <v>305053.49</v>
      </c>
      <c r="G76">
        <v>13132.84</v>
      </c>
      <c r="H76">
        <v>78092.47</v>
      </c>
      <c r="I76">
        <v>0</v>
      </c>
    </row>
    <row r="77" spans="1:9" x14ac:dyDescent="0.35">
      <c r="A77" t="s">
        <v>10</v>
      </c>
      <c r="B77">
        <v>2020</v>
      </c>
      <c r="D77" t="s">
        <v>14</v>
      </c>
      <c r="E77" t="s">
        <v>15</v>
      </c>
      <c r="F77">
        <v>302370.2</v>
      </c>
      <c r="G77">
        <v>20487.240000000002</v>
      </c>
      <c r="H77" s="1">
        <v>76228.570000000007</v>
      </c>
      <c r="I77">
        <v>0</v>
      </c>
    </row>
    <row r="78" spans="1:9" x14ac:dyDescent="0.35">
      <c r="A78" t="s">
        <v>18</v>
      </c>
      <c r="B78">
        <v>2018</v>
      </c>
      <c r="D78" t="s">
        <v>15</v>
      </c>
      <c r="E78" t="s">
        <v>15</v>
      </c>
      <c r="F78">
        <v>300171.3</v>
      </c>
      <c r="G78">
        <v>0</v>
      </c>
      <c r="H78">
        <v>81263.460000000006</v>
      </c>
      <c r="I78">
        <v>0</v>
      </c>
    </row>
    <row r="79" spans="1:9" x14ac:dyDescent="0.35">
      <c r="A79" t="s">
        <v>18</v>
      </c>
      <c r="B79">
        <v>2017</v>
      </c>
      <c r="D79" t="s">
        <v>15</v>
      </c>
      <c r="E79" t="s">
        <v>15</v>
      </c>
      <c r="F79">
        <v>300171.3</v>
      </c>
      <c r="G79">
        <v>0</v>
      </c>
      <c r="H79">
        <v>74425.2</v>
      </c>
      <c r="I79">
        <v>0</v>
      </c>
    </row>
    <row r="80" spans="1:9" x14ac:dyDescent="0.35">
      <c r="A80" t="s">
        <v>24</v>
      </c>
      <c r="B80">
        <v>2021</v>
      </c>
      <c r="D80" t="s">
        <v>15</v>
      </c>
      <c r="E80" t="s">
        <v>12</v>
      </c>
      <c r="F80">
        <v>287797.15000000002</v>
      </c>
      <c r="G80">
        <v>0</v>
      </c>
      <c r="H80" s="1">
        <v>65269.17</v>
      </c>
      <c r="I80">
        <v>0</v>
      </c>
    </row>
    <row r="81" spans="1:9" x14ac:dyDescent="0.35">
      <c r="A81" t="s">
        <v>19</v>
      </c>
      <c r="B81">
        <v>2017</v>
      </c>
      <c r="D81" t="s">
        <v>15</v>
      </c>
      <c r="E81" t="s">
        <v>15</v>
      </c>
      <c r="F81">
        <v>287020.84000000003</v>
      </c>
      <c r="G81">
        <v>7969.28</v>
      </c>
      <c r="H81">
        <v>66733.98</v>
      </c>
      <c r="I81">
        <v>0</v>
      </c>
    </row>
    <row r="82" spans="1:9" x14ac:dyDescent="0.35">
      <c r="A82" t="s">
        <v>36</v>
      </c>
      <c r="B82">
        <v>2021</v>
      </c>
      <c r="D82" t="s">
        <v>15</v>
      </c>
      <c r="E82" t="s">
        <v>12</v>
      </c>
      <c r="F82">
        <v>285877.53999999998</v>
      </c>
      <c r="G82">
        <v>0</v>
      </c>
      <c r="H82" s="1">
        <v>58143.3</v>
      </c>
      <c r="I82">
        <v>0</v>
      </c>
    </row>
    <row r="83" spans="1:9" x14ac:dyDescent="0.35">
      <c r="A83" t="s">
        <v>19</v>
      </c>
      <c r="B83">
        <v>2017</v>
      </c>
      <c r="D83" t="s">
        <v>15</v>
      </c>
      <c r="E83" t="s">
        <v>15</v>
      </c>
      <c r="F83">
        <v>285877.53999999998</v>
      </c>
      <c r="G83">
        <v>0</v>
      </c>
      <c r="H83">
        <v>68632.91</v>
      </c>
      <c r="I83">
        <v>0</v>
      </c>
    </row>
    <row r="84" spans="1:9" x14ac:dyDescent="0.35">
      <c r="A84" t="s">
        <v>35</v>
      </c>
      <c r="B84">
        <v>2021</v>
      </c>
      <c r="D84" t="s">
        <v>15</v>
      </c>
      <c r="E84" t="s">
        <v>12</v>
      </c>
      <c r="F84">
        <v>285877.53000000003</v>
      </c>
      <c r="G84">
        <v>0</v>
      </c>
      <c r="H84" s="1">
        <v>60930.89</v>
      </c>
      <c r="I84">
        <v>0</v>
      </c>
    </row>
    <row r="85" spans="1:9" x14ac:dyDescent="0.35">
      <c r="A85" t="s">
        <v>22</v>
      </c>
      <c r="B85">
        <v>2021</v>
      </c>
      <c r="D85" t="s">
        <v>23</v>
      </c>
      <c r="E85" t="s">
        <v>12</v>
      </c>
      <c r="F85">
        <v>285877.46000000002</v>
      </c>
      <c r="G85">
        <v>0</v>
      </c>
      <c r="H85" s="1">
        <v>68959.39</v>
      </c>
      <c r="I85">
        <v>0</v>
      </c>
    </row>
    <row r="86" spans="1:9" x14ac:dyDescent="0.35">
      <c r="A86" t="s">
        <v>33</v>
      </c>
      <c r="B86">
        <v>2021</v>
      </c>
      <c r="D86" t="s">
        <v>34</v>
      </c>
      <c r="E86" t="s">
        <v>12</v>
      </c>
      <c r="F86">
        <v>285877.34999999998</v>
      </c>
      <c r="G86">
        <v>0</v>
      </c>
      <c r="H86" s="1">
        <v>61120.26</v>
      </c>
      <c r="I86">
        <v>0</v>
      </c>
    </row>
    <row r="87" spans="1:9" x14ac:dyDescent="0.35">
      <c r="A87" t="s">
        <v>16</v>
      </c>
      <c r="B87">
        <v>2021</v>
      </c>
      <c r="D87" t="s">
        <v>17</v>
      </c>
      <c r="E87" t="s">
        <v>12</v>
      </c>
      <c r="F87">
        <v>285877.32</v>
      </c>
      <c r="G87">
        <v>0</v>
      </c>
      <c r="H87" s="1">
        <v>76198.850000000006</v>
      </c>
      <c r="I87">
        <v>0</v>
      </c>
    </row>
    <row r="88" spans="1:9" x14ac:dyDescent="0.35">
      <c r="A88" t="s">
        <v>26</v>
      </c>
      <c r="B88">
        <v>2021</v>
      </c>
      <c r="D88" t="s">
        <v>37</v>
      </c>
      <c r="E88" t="s">
        <v>38</v>
      </c>
      <c r="F88">
        <v>285877.32</v>
      </c>
      <c r="G88">
        <v>33123.839999999997</v>
      </c>
      <c r="H88" s="1">
        <v>60424.45</v>
      </c>
      <c r="I88">
        <v>0</v>
      </c>
    </row>
    <row r="89" spans="1:9" x14ac:dyDescent="0.35">
      <c r="A89" t="s">
        <v>85</v>
      </c>
      <c r="B89">
        <v>2021</v>
      </c>
      <c r="D89" t="s">
        <v>1733</v>
      </c>
      <c r="E89" t="s">
        <v>12</v>
      </c>
      <c r="F89">
        <v>285877.32</v>
      </c>
      <c r="G89">
        <v>0</v>
      </c>
      <c r="H89" s="1">
        <v>16011.28</v>
      </c>
      <c r="I89">
        <v>0</v>
      </c>
    </row>
    <row r="90" spans="1:9" x14ac:dyDescent="0.35">
      <c r="A90" t="s">
        <v>26</v>
      </c>
      <c r="B90">
        <v>2021</v>
      </c>
      <c r="D90" t="s">
        <v>27</v>
      </c>
      <c r="E90" t="s">
        <v>12</v>
      </c>
      <c r="F90">
        <v>285877.3</v>
      </c>
      <c r="G90">
        <v>27488.2</v>
      </c>
      <c r="H90" s="1">
        <v>66049.440000000002</v>
      </c>
      <c r="I90">
        <v>0</v>
      </c>
    </row>
    <row r="91" spans="1:9" x14ac:dyDescent="0.35">
      <c r="A91" t="s">
        <v>10</v>
      </c>
      <c r="B91">
        <v>2021</v>
      </c>
      <c r="D91" t="s">
        <v>30</v>
      </c>
      <c r="E91" t="s">
        <v>12</v>
      </c>
      <c r="F91">
        <v>285877.3</v>
      </c>
      <c r="G91">
        <v>0</v>
      </c>
      <c r="H91" s="1">
        <v>64472.84</v>
      </c>
      <c r="I91">
        <v>0</v>
      </c>
    </row>
    <row r="92" spans="1:9" x14ac:dyDescent="0.35">
      <c r="A92" t="s">
        <v>42</v>
      </c>
      <c r="B92">
        <v>2021</v>
      </c>
      <c r="D92" t="s">
        <v>15</v>
      </c>
      <c r="E92" t="s">
        <v>12</v>
      </c>
      <c r="F92">
        <v>285877.3</v>
      </c>
      <c r="G92">
        <v>0</v>
      </c>
      <c r="H92" s="1">
        <v>57977.74</v>
      </c>
      <c r="I92">
        <v>0</v>
      </c>
    </row>
    <row r="93" spans="1:9" x14ac:dyDescent="0.35">
      <c r="A93" t="s">
        <v>18</v>
      </c>
      <c r="B93">
        <v>2021</v>
      </c>
      <c r="D93" t="s">
        <v>15</v>
      </c>
      <c r="E93" t="s">
        <v>12</v>
      </c>
      <c r="F93">
        <v>285877.28999999998</v>
      </c>
      <c r="G93">
        <v>0</v>
      </c>
      <c r="H93" s="1">
        <v>75066.429999999993</v>
      </c>
      <c r="I93">
        <v>0</v>
      </c>
    </row>
    <row r="94" spans="1:9" x14ac:dyDescent="0.35">
      <c r="A94" t="s">
        <v>29</v>
      </c>
      <c r="B94">
        <v>2021</v>
      </c>
      <c r="D94" t="s">
        <v>15</v>
      </c>
      <c r="E94" t="s">
        <v>12</v>
      </c>
      <c r="F94">
        <v>285877.28999999998</v>
      </c>
      <c r="G94">
        <v>0</v>
      </c>
      <c r="H94" s="1">
        <v>65486.02</v>
      </c>
      <c r="I94">
        <v>0</v>
      </c>
    </row>
    <row r="95" spans="1:9" x14ac:dyDescent="0.35">
      <c r="A95" t="s">
        <v>25</v>
      </c>
      <c r="B95">
        <v>2021</v>
      </c>
      <c r="D95" t="s">
        <v>15</v>
      </c>
      <c r="E95" t="s">
        <v>12</v>
      </c>
      <c r="F95">
        <v>285877.28999999998</v>
      </c>
      <c r="G95">
        <v>0</v>
      </c>
      <c r="H95" s="1">
        <v>63131.94</v>
      </c>
      <c r="I95">
        <v>0</v>
      </c>
    </row>
    <row r="96" spans="1:9" x14ac:dyDescent="0.35">
      <c r="A96" t="s">
        <v>32</v>
      </c>
      <c r="B96">
        <v>2021</v>
      </c>
      <c r="D96" t="s">
        <v>15</v>
      </c>
      <c r="E96" t="s">
        <v>12</v>
      </c>
      <c r="F96">
        <v>285877.28999999998</v>
      </c>
      <c r="G96">
        <v>0</v>
      </c>
      <c r="H96" s="1">
        <v>62869.35</v>
      </c>
      <c r="I96">
        <v>0</v>
      </c>
    </row>
    <row r="97" spans="1:9" x14ac:dyDescent="0.35">
      <c r="A97" t="s">
        <v>20</v>
      </c>
      <c r="B97">
        <v>2021</v>
      </c>
      <c r="D97" t="s">
        <v>21</v>
      </c>
      <c r="E97" t="s">
        <v>12</v>
      </c>
      <c r="F97">
        <v>285877.28000000003</v>
      </c>
      <c r="G97">
        <v>0</v>
      </c>
      <c r="H97" s="1">
        <v>72775.89</v>
      </c>
      <c r="I97">
        <v>0</v>
      </c>
    </row>
    <row r="98" spans="1:9" x14ac:dyDescent="0.35">
      <c r="A98" t="s">
        <v>16</v>
      </c>
      <c r="B98">
        <v>2020</v>
      </c>
      <c r="D98" t="s">
        <v>17</v>
      </c>
      <c r="E98" t="s">
        <v>12</v>
      </c>
      <c r="F98">
        <v>285877.28000000003</v>
      </c>
      <c r="G98">
        <v>21990.560000000001</v>
      </c>
      <c r="H98" s="1">
        <v>71014.94</v>
      </c>
      <c r="I98">
        <v>0</v>
      </c>
    </row>
    <row r="99" spans="1:9" x14ac:dyDescent="0.35">
      <c r="A99" t="s">
        <v>22</v>
      </c>
      <c r="B99">
        <v>2020</v>
      </c>
      <c r="D99" t="s">
        <v>23</v>
      </c>
      <c r="E99" t="s">
        <v>12</v>
      </c>
      <c r="F99">
        <v>285877.28000000003</v>
      </c>
      <c r="G99">
        <v>23658.81</v>
      </c>
      <c r="H99" s="1">
        <v>69421.279999999999</v>
      </c>
      <c r="I99">
        <v>0</v>
      </c>
    </row>
    <row r="100" spans="1:9" x14ac:dyDescent="0.35">
      <c r="A100" t="s">
        <v>24</v>
      </c>
      <c r="B100">
        <v>2020</v>
      </c>
      <c r="D100" t="s">
        <v>15</v>
      </c>
      <c r="E100" t="s">
        <v>12</v>
      </c>
      <c r="F100">
        <v>285877.28000000003</v>
      </c>
      <c r="G100">
        <v>0</v>
      </c>
      <c r="H100" s="1">
        <v>68404.78</v>
      </c>
      <c r="I100">
        <v>0</v>
      </c>
    </row>
    <row r="101" spans="1:9" x14ac:dyDescent="0.35">
      <c r="A101" t="s">
        <v>28</v>
      </c>
      <c r="B101">
        <v>2020</v>
      </c>
      <c r="D101" t="s">
        <v>15</v>
      </c>
      <c r="E101" t="s">
        <v>12</v>
      </c>
      <c r="F101">
        <v>285877.28000000003</v>
      </c>
      <c r="G101">
        <v>0</v>
      </c>
      <c r="H101" s="1">
        <v>65639.289999999994</v>
      </c>
      <c r="I101">
        <v>0</v>
      </c>
    </row>
    <row r="102" spans="1:9" x14ac:dyDescent="0.35">
      <c r="A102" t="s">
        <v>26</v>
      </c>
      <c r="B102">
        <v>2020</v>
      </c>
      <c r="D102" t="s">
        <v>27</v>
      </c>
      <c r="E102" t="s">
        <v>12</v>
      </c>
      <c r="F102">
        <v>285877.28000000003</v>
      </c>
      <c r="G102">
        <v>32985.839999999997</v>
      </c>
      <c r="H102" s="1">
        <v>65149.89</v>
      </c>
      <c r="I102">
        <v>0</v>
      </c>
    </row>
    <row r="103" spans="1:9" x14ac:dyDescent="0.35">
      <c r="A103" t="s">
        <v>10</v>
      </c>
      <c r="B103">
        <v>2020</v>
      </c>
      <c r="D103" t="s">
        <v>30</v>
      </c>
      <c r="E103" t="s">
        <v>12</v>
      </c>
      <c r="F103">
        <v>285877.28000000003</v>
      </c>
      <c r="G103">
        <v>0</v>
      </c>
      <c r="H103" s="1">
        <v>62320.44</v>
      </c>
      <c r="I103">
        <v>0</v>
      </c>
    </row>
    <row r="104" spans="1:9" x14ac:dyDescent="0.35">
      <c r="A104" t="s">
        <v>29</v>
      </c>
      <c r="B104">
        <v>2020</v>
      </c>
      <c r="D104" t="s">
        <v>15</v>
      </c>
      <c r="E104" t="s">
        <v>12</v>
      </c>
      <c r="F104">
        <v>285877.28000000003</v>
      </c>
      <c r="G104">
        <v>150</v>
      </c>
      <c r="H104" s="1">
        <v>62163.99</v>
      </c>
      <c r="I104">
        <v>0</v>
      </c>
    </row>
    <row r="105" spans="1:9" x14ac:dyDescent="0.35">
      <c r="A105" t="s">
        <v>33</v>
      </c>
      <c r="B105">
        <v>2020</v>
      </c>
      <c r="D105" t="s">
        <v>34</v>
      </c>
      <c r="E105" t="s">
        <v>12</v>
      </c>
      <c r="F105">
        <v>285877.28000000003</v>
      </c>
      <c r="G105">
        <v>7969.26</v>
      </c>
      <c r="H105" s="1">
        <v>60870.31</v>
      </c>
      <c r="I105">
        <v>0</v>
      </c>
    </row>
    <row r="106" spans="1:9" x14ac:dyDescent="0.35">
      <c r="A106" t="s">
        <v>36</v>
      </c>
      <c r="B106">
        <v>2020</v>
      </c>
      <c r="D106" t="s">
        <v>15</v>
      </c>
      <c r="E106" t="s">
        <v>12</v>
      </c>
      <c r="F106">
        <v>285877.28000000003</v>
      </c>
      <c r="G106">
        <v>7969.26</v>
      </c>
      <c r="H106" s="1">
        <v>60784.160000000003</v>
      </c>
      <c r="I106">
        <v>0</v>
      </c>
    </row>
    <row r="107" spans="1:9" x14ac:dyDescent="0.35">
      <c r="A107" t="s">
        <v>32</v>
      </c>
      <c r="B107">
        <v>2020</v>
      </c>
      <c r="D107" t="s">
        <v>15</v>
      </c>
      <c r="E107" t="s">
        <v>12</v>
      </c>
      <c r="F107">
        <v>285877.28000000003</v>
      </c>
      <c r="G107">
        <v>0</v>
      </c>
      <c r="H107" s="1">
        <v>60074.400000000001</v>
      </c>
      <c r="I107">
        <v>0</v>
      </c>
    </row>
    <row r="108" spans="1:9" x14ac:dyDescent="0.35">
      <c r="A108" t="s">
        <v>26</v>
      </c>
      <c r="B108">
        <v>2020</v>
      </c>
      <c r="D108" t="s">
        <v>37</v>
      </c>
      <c r="E108" t="s">
        <v>39</v>
      </c>
      <c r="F108">
        <v>285877.28000000003</v>
      </c>
      <c r="G108">
        <v>7969.26</v>
      </c>
      <c r="H108" s="1">
        <v>60025.69</v>
      </c>
      <c r="I108">
        <v>0</v>
      </c>
    </row>
    <row r="109" spans="1:9" x14ac:dyDescent="0.35">
      <c r="A109" t="s">
        <v>18</v>
      </c>
      <c r="B109">
        <v>2020</v>
      </c>
      <c r="D109" t="s">
        <v>15</v>
      </c>
      <c r="E109" t="s">
        <v>12</v>
      </c>
      <c r="F109">
        <v>285877.28000000003</v>
      </c>
      <c r="G109">
        <v>0</v>
      </c>
      <c r="H109" s="1">
        <v>59361.53</v>
      </c>
      <c r="I109">
        <v>0</v>
      </c>
    </row>
    <row r="110" spans="1:9" x14ac:dyDescent="0.35">
      <c r="A110" t="s">
        <v>41</v>
      </c>
      <c r="B110">
        <v>2020</v>
      </c>
      <c r="D110" t="s">
        <v>15</v>
      </c>
      <c r="E110" t="s">
        <v>12</v>
      </c>
      <c r="F110">
        <v>285877.28000000003</v>
      </c>
      <c r="G110">
        <v>0</v>
      </c>
      <c r="H110" s="1">
        <v>59100.78</v>
      </c>
      <c r="I110">
        <v>0</v>
      </c>
    </row>
    <row r="111" spans="1:9" x14ac:dyDescent="0.35">
      <c r="A111" t="s">
        <v>40</v>
      </c>
      <c r="B111">
        <v>2020</v>
      </c>
      <c r="D111" t="s">
        <v>15</v>
      </c>
      <c r="E111" t="s">
        <v>12</v>
      </c>
      <c r="F111">
        <v>285877.28000000003</v>
      </c>
      <c r="G111">
        <v>0</v>
      </c>
      <c r="H111" s="1">
        <v>58180.84</v>
      </c>
      <c r="I111">
        <v>0</v>
      </c>
    </row>
    <row r="112" spans="1:9" x14ac:dyDescent="0.35">
      <c r="A112" t="s">
        <v>19</v>
      </c>
      <c r="B112">
        <v>2020</v>
      </c>
      <c r="D112" t="s">
        <v>15</v>
      </c>
      <c r="E112" t="s">
        <v>12</v>
      </c>
      <c r="F112">
        <v>285877.28000000003</v>
      </c>
      <c r="G112">
        <v>5976.88</v>
      </c>
      <c r="H112" s="1">
        <v>57759.08</v>
      </c>
      <c r="I112">
        <v>0</v>
      </c>
    </row>
    <row r="113" spans="1:9" x14ac:dyDescent="0.35">
      <c r="A113" t="s">
        <v>186</v>
      </c>
      <c r="B113">
        <v>2020</v>
      </c>
      <c r="D113" t="s">
        <v>1294</v>
      </c>
      <c r="E113" t="s">
        <v>12</v>
      </c>
      <c r="F113">
        <v>285877.28000000003</v>
      </c>
      <c r="G113">
        <v>30331.81</v>
      </c>
      <c r="H113" s="1">
        <v>14582.46</v>
      </c>
      <c r="I113">
        <v>0</v>
      </c>
    </row>
    <row r="114" spans="1:9" x14ac:dyDescent="0.35">
      <c r="A114" t="s">
        <v>53</v>
      </c>
      <c r="B114">
        <v>2020</v>
      </c>
      <c r="D114" t="s">
        <v>15</v>
      </c>
      <c r="E114" t="s">
        <v>12</v>
      </c>
      <c r="F114">
        <v>285877.28000000003</v>
      </c>
      <c r="G114">
        <v>5976.88</v>
      </c>
      <c r="H114" s="1">
        <v>9144.31</v>
      </c>
      <c r="I114">
        <v>0</v>
      </c>
    </row>
    <row r="115" spans="1:9" x14ac:dyDescent="0.35">
      <c r="A115" t="s">
        <v>142</v>
      </c>
      <c r="B115">
        <v>2021</v>
      </c>
      <c r="D115" t="s">
        <v>1794</v>
      </c>
      <c r="E115" t="s">
        <v>12</v>
      </c>
      <c r="F115">
        <v>285877.28000000003</v>
      </c>
      <c r="G115">
        <v>41051.919999999998</v>
      </c>
      <c r="H115" s="1">
        <v>8682.27</v>
      </c>
      <c r="I115">
        <v>0</v>
      </c>
    </row>
    <row r="116" spans="1:9" x14ac:dyDescent="0.35">
      <c r="A116" t="s">
        <v>142</v>
      </c>
      <c r="B116">
        <v>2020</v>
      </c>
      <c r="D116" t="s">
        <v>1794</v>
      </c>
      <c r="E116" t="s">
        <v>12</v>
      </c>
      <c r="F116">
        <v>285877.28000000003</v>
      </c>
      <c r="G116">
        <v>47028.800000000003</v>
      </c>
      <c r="H116" s="1">
        <v>7886.35</v>
      </c>
      <c r="I116">
        <v>0</v>
      </c>
    </row>
    <row r="117" spans="1:9" x14ac:dyDescent="0.35">
      <c r="A117" t="s">
        <v>85</v>
      </c>
      <c r="B117">
        <v>2020</v>
      </c>
      <c r="D117" t="s">
        <v>1733</v>
      </c>
      <c r="E117" t="s">
        <v>12</v>
      </c>
      <c r="F117">
        <v>285877.28000000003</v>
      </c>
      <c r="G117">
        <v>0</v>
      </c>
      <c r="H117" s="1">
        <v>5296.64</v>
      </c>
      <c r="I117">
        <v>0</v>
      </c>
    </row>
    <row r="118" spans="1:9" x14ac:dyDescent="0.35">
      <c r="A118" t="s">
        <v>33</v>
      </c>
      <c r="B118">
        <v>2019</v>
      </c>
      <c r="D118" t="s">
        <v>34</v>
      </c>
      <c r="E118" t="s">
        <v>15</v>
      </c>
      <c r="F118">
        <v>285877.28000000003</v>
      </c>
      <c r="G118">
        <v>0</v>
      </c>
      <c r="H118">
        <v>74416.78</v>
      </c>
      <c r="I118">
        <v>0</v>
      </c>
    </row>
    <row r="119" spans="1:9" x14ac:dyDescent="0.35">
      <c r="A119" t="s">
        <v>28</v>
      </c>
      <c r="B119">
        <v>2019</v>
      </c>
      <c r="D119" t="s">
        <v>15</v>
      </c>
      <c r="E119" t="s">
        <v>15</v>
      </c>
      <c r="F119">
        <v>285877.28000000003</v>
      </c>
      <c r="G119">
        <v>0</v>
      </c>
      <c r="H119">
        <v>70208.39</v>
      </c>
      <c r="I119">
        <v>0</v>
      </c>
    </row>
    <row r="120" spans="1:9" x14ac:dyDescent="0.35">
      <c r="A120" t="s">
        <v>24</v>
      </c>
      <c r="B120">
        <v>2019</v>
      </c>
      <c r="D120" t="s">
        <v>15</v>
      </c>
      <c r="E120" t="s">
        <v>15</v>
      </c>
      <c r="F120">
        <v>285877.28000000003</v>
      </c>
      <c r="G120">
        <v>0</v>
      </c>
      <c r="H120">
        <v>74655.520000000004</v>
      </c>
      <c r="I120">
        <v>0</v>
      </c>
    </row>
    <row r="121" spans="1:9" x14ac:dyDescent="0.35">
      <c r="A121" t="s">
        <v>36</v>
      </c>
      <c r="B121">
        <v>2019</v>
      </c>
      <c r="D121" t="s">
        <v>15</v>
      </c>
      <c r="E121" t="s">
        <v>15</v>
      </c>
      <c r="F121">
        <v>285877.28000000003</v>
      </c>
      <c r="G121">
        <v>7969.26</v>
      </c>
      <c r="H121">
        <v>66797.66</v>
      </c>
      <c r="I121">
        <v>0</v>
      </c>
    </row>
    <row r="122" spans="1:9" x14ac:dyDescent="0.35">
      <c r="A122" t="s">
        <v>2049</v>
      </c>
      <c r="B122">
        <v>2019</v>
      </c>
      <c r="D122" t="s">
        <v>1838</v>
      </c>
      <c r="E122" t="s">
        <v>1938</v>
      </c>
      <c r="F122">
        <v>285877.28000000003</v>
      </c>
      <c r="G122">
        <v>5708.06</v>
      </c>
      <c r="H122">
        <v>62975.92</v>
      </c>
      <c r="I122">
        <v>0</v>
      </c>
    </row>
    <row r="123" spans="1:9" x14ac:dyDescent="0.35">
      <c r="A123" t="s">
        <v>2049</v>
      </c>
      <c r="B123">
        <v>2019</v>
      </c>
      <c r="D123" t="s">
        <v>15</v>
      </c>
      <c r="E123" t="s">
        <v>15</v>
      </c>
      <c r="F123">
        <v>285877.28000000003</v>
      </c>
      <c r="G123">
        <v>5976.88</v>
      </c>
      <c r="H123">
        <v>68246.880000000005</v>
      </c>
      <c r="I123">
        <v>0</v>
      </c>
    </row>
    <row r="124" spans="1:9" x14ac:dyDescent="0.35">
      <c r="A124" t="s">
        <v>22</v>
      </c>
      <c r="B124">
        <v>2019</v>
      </c>
      <c r="D124" t="s">
        <v>23</v>
      </c>
      <c r="E124" t="s">
        <v>15</v>
      </c>
      <c r="F124">
        <v>285877.28000000003</v>
      </c>
      <c r="G124">
        <v>7969.26</v>
      </c>
      <c r="H124">
        <v>63386.2</v>
      </c>
      <c r="I124">
        <v>0</v>
      </c>
    </row>
    <row r="125" spans="1:9" x14ac:dyDescent="0.35">
      <c r="A125" t="s">
        <v>85</v>
      </c>
      <c r="B125">
        <v>2019</v>
      </c>
      <c r="D125" t="s">
        <v>1733</v>
      </c>
      <c r="E125" t="s">
        <v>15</v>
      </c>
      <c r="F125">
        <v>285877.28000000003</v>
      </c>
      <c r="G125">
        <v>0</v>
      </c>
      <c r="H125">
        <v>5447.39</v>
      </c>
      <c r="I125">
        <v>0</v>
      </c>
    </row>
    <row r="126" spans="1:9" x14ac:dyDescent="0.35">
      <c r="A126" t="s">
        <v>29</v>
      </c>
      <c r="B126">
        <v>2019</v>
      </c>
      <c r="D126" t="s">
        <v>15</v>
      </c>
      <c r="E126" t="s">
        <v>15</v>
      </c>
      <c r="F126">
        <v>285877.28000000003</v>
      </c>
      <c r="G126">
        <v>0</v>
      </c>
      <c r="H126">
        <v>69872.850000000006</v>
      </c>
      <c r="I126">
        <v>0</v>
      </c>
    </row>
    <row r="127" spans="1:9" x14ac:dyDescent="0.35">
      <c r="A127" t="s">
        <v>186</v>
      </c>
      <c r="B127">
        <v>2019</v>
      </c>
      <c r="D127" t="s">
        <v>1294</v>
      </c>
      <c r="E127" t="s">
        <v>15</v>
      </c>
      <c r="F127">
        <v>285877.28000000003</v>
      </c>
      <c r="G127">
        <v>0</v>
      </c>
      <c r="H127">
        <v>13097.33</v>
      </c>
      <c r="I127">
        <v>0</v>
      </c>
    </row>
    <row r="128" spans="1:9" x14ac:dyDescent="0.35">
      <c r="A128" t="s">
        <v>26</v>
      </c>
      <c r="B128">
        <v>2019</v>
      </c>
      <c r="D128" t="s">
        <v>37</v>
      </c>
      <c r="E128" t="s">
        <v>1938</v>
      </c>
      <c r="F128">
        <v>285877.28000000003</v>
      </c>
      <c r="G128">
        <v>7969.26</v>
      </c>
      <c r="H128">
        <v>64396.5</v>
      </c>
      <c r="I128">
        <v>0</v>
      </c>
    </row>
    <row r="129" spans="1:9" x14ac:dyDescent="0.35">
      <c r="A129" t="s">
        <v>53</v>
      </c>
      <c r="B129">
        <v>2019</v>
      </c>
      <c r="D129" t="s">
        <v>15</v>
      </c>
      <c r="E129" t="s">
        <v>15</v>
      </c>
      <c r="F129">
        <v>285877.28000000003</v>
      </c>
      <c r="G129">
        <v>5976.88</v>
      </c>
      <c r="H129">
        <v>14465.14</v>
      </c>
      <c r="I129">
        <v>0</v>
      </c>
    </row>
    <row r="130" spans="1:9" x14ac:dyDescent="0.35">
      <c r="A130" t="s">
        <v>20</v>
      </c>
      <c r="B130">
        <v>2019</v>
      </c>
      <c r="D130" t="s">
        <v>21</v>
      </c>
      <c r="E130" t="s">
        <v>15</v>
      </c>
      <c r="F130">
        <v>285877.28000000003</v>
      </c>
      <c r="G130">
        <v>0</v>
      </c>
      <c r="H130">
        <v>71858.47</v>
      </c>
      <c r="I130">
        <v>0</v>
      </c>
    </row>
    <row r="131" spans="1:9" x14ac:dyDescent="0.35">
      <c r="A131" t="s">
        <v>33</v>
      </c>
      <c r="B131">
        <v>2018</v>
      </c>
      <c r="D131" t="s">
        <v>34</v>
      </c>
      <c r="E131" t="s">
        <v>15</v>
      </c>
      <c r="F131">
        <v>285877.28000000003</v>
      </c>
      <c r="G131">
        <v>0</v>
      </c>
      <c r="H131">
        <v>74524.03</v>
      </c>
      <c r="I131">
        <v>0</v>
      </c>
    </row>
    <row r="132" spans="1:9" x14ac:dyDescent="0.35">
      <c r="A132" t="s">
        <v>28</v>
      </c>
      <c r="B132">
        <v>2018</v>
      </c>
      <c r="D132" t="s">
        <v>15</v>
      </c>
      <c r="E132" t="s">
        <v>15</v>
      </c>
      <c r="F132">
        <v>285877.28000000003</v>
      </c>
      <c r="G132">
        <v>0</v>
      </c>
      <c r="H132">
        <v>72987.259999999995</v>
      </c>
      <c r="I132">
        <v>0</v>
      </c>
    </row>
    <row r="133" spans="1:9" x14ac:dyDescent="0.35">
      <c r="A133" t="s">
        <v>24</v>
      </c>
      <c r="B133">
        <v>2018</v>
      </c>
      <c r="D133" t="s">
        <v>15</v>
      </c>
      <c r="E133" t="s">
        <v>15</v>
      </c>
      <c r="F133">
        <v>285877.28000000003</v>
      </c>
      <c r="G133">
        <v>0</v>
      </c>
      <c r="H133">
        <v>68697.23</v>
      </c>
      <c r="I133">
        <v>0</v>
      </c>
    </row>
    <row r="134" spans="1:9" x14ac:dyDescent="0.35">
      <c r="A134" t="s">
        <v>36</v>
      </c>
      <c r="B134">
        <v>2018</v>
      </c>
      <c r="D134" t="s">
        <v>15</v>
      </c>
      <c r="E134" t="s">
        <v>15</v>
      </c>
      <c r="F134">
        <v>285877.28000000003</v>
      </c>
      <c r="G134">
        <v>7969.26</v>
      </c>
      <c r="H134">
        <v>67005.3</v>
      </c>
      <c r="I134">
        <v>0</v>
      </c>
    </row>
    <row r="135" spans="1:9" x14ac:dyDescent="0.35">
      <c r="A135" t="s">
        <v>2673</v>
      </c>
      <c r="B135">
        <v>2018</v>
      </c>
      <c r="D135" t="s">
        <v>15</v>
      </c>
      <c r="E135" t="s">
        <v>15</v>
      </c>
      <c r="F135">
        <v>285877.28000000003</v>
      </c>
      <c r="G135">
        <v>0</v>
      </c>
      <c r="H135">
        <v>73571.05</v>
      </c>
      <c r="I135">
        <v>0</v>
      </c>
    </row>
    <row r="136" spans="1:9" x14ac:dyDescent="0.35">
      <c r="A136" t="s">
        <v>2688</v>
      </c>
      <c r="B136">
        <v>2018</v>
      </c>
      <c r="D136" t="s">
        <v>1838</v>
      </c>
      <c r="E136" t="s">
        <v>1938</v>
      </c>
      <c r="F136">
        <v>285877.28000000003</v>
      </c>
      <c r="G136">
        <v>15787.26</v>
      </c>
      <c r="H136">
        <v>63183.56</v>
      </c>
      <c r="I136">
        <v>0</v>
      </c>
    </row>
    <row r="137" spans="1:9" x14ac:dyDescent="0.35">
      <c r="A137" t="s">
        <v>2688</v>
      </c>
      <c r="B137">
        <v>2018</v>
      </c>
      <c r="D137" t="s">
        <v>15</v>
      </c>
      <c r="E137" t="s">
        <v>15</v>
      </c>
      <c r="F137">
        <v>285877.28000000003</v>
      </c>
      <c r="G137">
        <v>7149.32</v>
      </c>
      <c r="H137">
        <v>68454.539999999994</v>
      </c>
      <c r="I137">
        <v>0</v>
      </c>
    </row>
    <row r="138" spans="1:9" x14ac:dyDescent="0.35">
      <c r="A138" t="s">
        <v>22</v>
      </c>
      <c r="B138">
        <v>2018</v>
      </c>
      <c r="D138" t="s">
        <v>23</v>
      </c>
      <c r="E138" t="s">
        <v>15</v>
      </c>
      <c r="F138">
        <v>285877.28000000003</v>
      </c>
      <c r="G138">
        <v>7969.26</v>
      </c>
      <c r="H138">
        <v>63595.53</v>
      </c>
      <c r="I138">
        <v>0</v>
      </c>
    </row>
    <row r="139" spans="1:9" x14ac:dyDescent="0.35">
      <c r="A139" t="s">
        <v>85</v>
      </c>
      <c r="B139">
        <v>2018</v>
      </c>
      <c r="D139" t="s">
        <v>1733</v>
      </c>
      <c r="E139" t="s">
        <v>15</v>
      </c>
      <c r="F139">
        <v>285877.28000000003</v>
      </c>
      <c r="G139">
        <v>0</v>
      </c>
      <c r="H139">
        <v>5299.69</v>
      </c>
      <c r="I139">
        <v>0</v>
      </c>
    </row>
    <row r="140" spans="1:9" x14ac:dyDescent="0.35">
      <c r="A140" t="s">
        <v>10</v>
      </c>
      <c r="B140">
        <v>2018</v>
      </c>
      <c r="D140" t="s">
        <v>30</v>
      </c>
      <c r="E140" t="s">
        <v>15</v>
      </c>
      <c r="F140">
        <v>285877.28000000003</v>
      </c>
      <c r="G140">
        <v>7969.26</v>
      </c>
      <c r="H140">
        <v>62998.83</v>
      </c>
      <c r="I140">
        <v>0</v>
      </c>
    </row>
    <row r="141" spans="1:9" x14ac:dyDescent="0.35">
      <c r="A141" t="s">
        <v>25</v>
      </c>
      <c r="B141">
        <v>2018</v>
      </c>
      <c r="D141" t="s">
        <v>52</v>
      </c>
      <c r="E141" t="s">
        <v>1938</v>
      </c>
      <c r="F141">
        <v>285877.28000000003</v>
      </c>
      <c r="G141">
        <v>0</v>
      </c>
      <c r="H141">
        <v>72631.75</v>
      </c>
      <c r="I141">
        <v>0</v>
      </c>
    </row>
    <row r="142" spans="1:9" x14ac:dyDescent="0.35">
      <c r="A142" t="s">
        <v>29</v>
      </c>
      <c r="B142">
        <v>2018</v>
      </c>
      <c r="D142" t="s">
        <v>15</v>
      </c>
      <c r="E142" t="s">
        <v>15</v>
      </c>
      <c r="F142">
        <v>285877.28000000003</v>
      </c>
      <c r="G142">
        <v>0</v>
      </c>
      <c r="H142">
        <v>68913.38</v>
      </c>
      <c r="I142">
        <v>0</v>
      </c>
    </row>
    <row r="143" spans="1:9" x14ac:dyDescent="0.35">
      <c r="A143" t="s">
        <v>186</v>
      </c>
      <c r="B143">
        <v>2018</v>
      </c>
      <c r="D143" t="s">
        <v>1294</v>
      </c>
      <c r="E143" t="s">
        <v>15</v>
      </c>
      <c r="F143">
        <v>285877.28000000003</v>
      </c>
      <c r="G143">
        <v>0</v>
      </c>
      <c r="H143">
        <v>13253.27</v>
      </c>
      <c r="I143">
        <v>0</v>
      </c>
    </row>
    <row r="144" spans="1:9" x14ac:dyDescent="0.35">
      <c r="A144" t="s">
        <v>26</v>
      </c>
      <c r="B144">
        <v>2018</v>
      </c>
      <c r="D144" t="s">
        <v>37</v>
      </c>
      <c r="E144" t="s">
        <v>1938</v>
      </c>
      <c r="F144">
        <v>285877.28000000003</v>
      </c>
      <c r="G144">
        <v>7969.26</v>
      </c>
      <c r="H144">
        <v>64755.28</v>
      </c>
      <c r="I144">
        <v>0</v>
      </c>
    </row>
    <row r="145" spans="1:9" x14ac:dyDescent="0.35">
      <c r="A145" t="s">
        <v>3034</v>
      </c>
      <c r="B145">
        <v>2018</v>
      </c>
      <c r="D145" t="s">
        <v>15</v>
      </c>
      <c r="E145" t="s">
        <v>15</v>
      </c>
      <c r="F145">
        <v>285877.28000000003</v>
      </c>
      <c r="G145">
        <v>41051.919999999998</v>
      </c>
      <c r="H145">
        <v>8904.27</v>
      </c>
      <c r="I145">
        <v>0</v>
      </c>
    </row>
    <row r="146" spans="1:9" x14ac:dyDescent="0.35">
      <c r="A146" t="s">
        <v>40</v>
      </c>
      <c r="B146">
        <v>2018</v>
      </c>
      <c r="D146" t="s">
        <v>15</v>
      </c>
      <c r="E146" t="s">
        <v>15</v>
      </c>
      <c r="F146">
        <v>285877.28000000003</v>
      </c>
      <c r="G146">
        <v>0</v>
      </c>
      <c r="H146">
        <v>70363.22</v>
      </c>
      <c r="I146">
        <v>0</v>
      </c>
    </row>
    <row r="147" spans="1:9" x14ac:dyDescent="0.35">
      <c r="A147" t="s">
        <v>142</v>
      </c>
      <c r="B147">
        <v>2018</v>
      </c>
      <c r="D147" t="s">
        <v>1794</v>
      </c>
      <c r="E147" t="s">
        <v>15</v>
      </c>
      <c r="F147">
        <v>285877.28000000003</v>
      </c>
      <c r="G147">
        <v>7133.99</v>
      </c>
      <c r="H147">
        <v>66942.38</v>
      </c>
      <c r="I147">
        <v>0</v>
      </c>
    </row>
    <row r="148" spans="1:9" x14ac:dyDescent="0.35">
      <c r="A148" t="s">
        <v>19</v>
      </c>
      <c r="B148">
        <v>2018</v>
      </c>
      <c r="D148" t="s">
        <v>15</v>
      </c>
      <c r="E148" t="s">
        <v>15</v>
      </c>
      <c r="F148">
        <v>285877.28000000003</v>
      </c>
      <c r="G148">
        <v>7969.26</v>
      </c>
      <c r="H148">
        <v>64044.42</v>
      </c>
      <c r="I148">
        <v>0</v>
      </c>
    </row>
    <row r="149" spans="1:9" x14ac:dyDescent="0.35">
      <c r="A149" t="s">
        <v>3230</v>
      </c>
      <c r="B149">
        <v>2018</v>
      </c>
      <c r="D149" t="s">
        <v>15</v>
      </c>
      <c r="E149" t="s">
        <v>15</v>
      </c>
      <c r="F149">
        <v>285877.28000000003</v>
      </c>
      <c r="G149">
        <v>7655.09</v>
      </c>
      <c r="H149">
        <v>65616.240000000005</v>
      </c>
      <c r="I149">
        <v>0</v>
      </c>
    </row>
    <row r="150" spans="1:9" x14ac:dyDescent="0.35">
      <c r="A150" t="s">
        <v>20</v>
      </c>
      <c r="B150">
        <v>2018</v>
      </c>
      <c r="D150" t="s">
        <v>21</v>
      </c>
      <c r="E150" t="s">
        <v>15</v>
      </c>
      <c r="F150">
        <v>285877.28000000003</v>
      </c>
      <c r="G150">
        <v>0</v>
      </c>
      <c r="H150">
        <v>71087.81</v>
      </c>
      <c r="I150">
        <v>0</v>
      </c>
    </row>
    <row r="151" spans="1:9" x14ac:dyDescent="0.35">
      <c r="A151" t="s">
        <v>33</v>
      </c>
      <c r="B151">
        <v>2017</v>
      </c>
      <c r="D151" t="s">
        <v>34</v>
      </c>
      <c r="E151" t="s">
        <v>15</v>
      </c>
      <c r="F151">
        <v>285877.28000000003</v>
      </c>
      <c r="G151">
        <v>0</v>
      </c>
      <c r="H151">
        <v>68552.86</v>
      </c>
      <c r="I151">
        <v>0</v>
      </c>
    </row>
    <row r="152" spans="1:9" x14ac:dyDescent="0.35">
      <c r="A152" t="s">
        <v>28</v>
      </c>
      <c r="B152">
        <v>2017</v>
      </c>
      <c r="D152" t="s">
        <v>15</v>
      </c>
      <c r="E152" t="s">
        <v>15</v>
      </c>
      <c r="F152">
        <v>285877.28000000003</v>
      </c>
      <c r="G152">
        <v>0</v>
      </c>
      <c r="H152">
        <v>5912.04</v>
      </c>
      <c r="I152">
        <v>0</v>
      </c>
    </row>
    <row r="153" spans="1:9" x14ac:dyDescent="0.35">
      <c r="A153" t="s">
        <v>24</v>
      </c>
      <c r="B153">
        <v>2017</v>
      </c>
      <c r="D153" t="s">
        <v>15</v>
      </c>
      <c r="E153" t="s">
        <v>15</v>
      </c>
      <c r="F153">
        <v>285877.28000000003</v>
      </c>
      <c r="G153">
        <v>0</v>
      </c>
      <c r="H153">
        <v>74612.350000000006</v>
      </c>
      <c r="I153">
        <v>0</v>
      </c>
    </row>
    <row r="154" spans="1:9" x14ac:dyDescent="0.35">
      <c r="A154" t="s">
        <v>36</v>
      </c>
      <c r="B154">
        <v>2017</v>
      </c>
      <c r="D154" t="s">
        <v>15</v>
      </c>
      <c r="E154" t="s">
        <v>15</v>
      </c>
      <c r="F154">
        <v>285877.28000000003</v>
      </c>
      <c r="G154">
        <v>7969.28</v>
      </c>
      <c r="H154">
        <v>68142.33</v>
      </c>
      <c r="I154">
        <v>0</v>
      </c>
    </row>
    <row r="155" spans="1:9" x14ac:dyDescent="0.35">
      <c r="A155" t="s">
        <v>2688</v>
      </c>
      <c r="B155">
        <v>2017</v>
      </c>
      <c r="D155" t="s">
        <v>3600</v>
      </c>
      <c r="E155" t="s">
        <v>1938</v>
      </c>
      <c r="F155">
        <v>285877.28000000003</v>
      </c>
      <c r="G155">
        <v>7969.28</v>
      </c>
      <c r="H155">
        <v>63864.9</v>
      </c>
      <c r="I155">
        <v>0</v>
      </c>
    </row>
    <row r="156" spans="1:9" x14ac:dyDescent="0.35">
      <c r="A156" t="s">
        <v>2688</v>
      </c>
      <c r="B156">
        <v>2017</v>
      </c>
      <c r="D156" t="s">
        <v>15</v>
      </c>
      <c r="E156" t="s">
        <v>15</v>
      </c>
      <c r="F156">
        <v>285877.28000000003</v>
      </c>
      <c r="G156">
        <v>7969.28</v>
      </c>
      <c r="H156">
        <v>69533.320000000007</v>
      </c>
      <c r="I156">
        <v>0</v>
      </c>
    </row>
    <row r="157" spans="1:9" x14ac:dyDescent="0.35">
      <c r="A157" t="s">
        <v>22</v>
      </c>
      <c r="B157">
        <v>2017</v>
      </c>
      <c r="D157" t="s">
        <v>23</v>
      </c>
      <c r="E157" t="s">
        <v>15</v>
      </c>
      <c r="F157">
        <v>285877.28000000003</v>
      </c>
      <c r="G157">
        <v>7969.28</v>
      </c>
      <c r="H157">
        <v>64676</v>
      </c>
      <c r="I157">
        <v>0</v>
      </c>
    </row>
    <row r="158" spans="1:9" x14ac:dyDescent="0.35">
      <c r="A158" t="s">
        <v>85</v>
      </c>
      <c r="B158">
        <v>2017</v>
      </c>
      <c r="D158" t="s">
        <v>1733</v>
      </c>
      <c r="E158" t="s">
        <v>15</v>
      </c>
      <c r="F158">
        <v>285877.28000000003</v>
      </c>
      <c r="G158">
        <v>0</v>
      </c>
      <c r="H158">
        <v>71148.72</v>
      </c>
      <c r="I158">
        <v>0</v>
      </c>
    </row>
    <row r="159" spans="1:9" x14ac:dyDescent="0.35">
      <c r="A159" t="s">
        <v>85</v>
      </c>
      <c r="B159">
        <v>2017</v>
      </c>
      <c r="D159" t="s">
        <v>3775</v>
      </c>
      <c r="E159" t="s">
        <v>15</v>
      </c>
      <c r="F159">
        <v>285877.28000000003</v>
      </c>
      <c r="G159">
        <v>0</v>
      </c>
      <c r="H159">
        <v>66863.64</v>
      </c>
      <c r="I159">
        <v>0</v>
      </c>
    </row>
    <row r="160" spans="1:9" x14ac:dyDescent="0.35">
      <c r="A160" t="s">
        <v>10</v>
      </c>
      <c r="B160">
        <v>2017</v>
      </c>
      <c r="D160" t="s">
        <v>30</v>
      </c>
      <c r="E160" t="s">
        <v>15</v>
      </c>
      <c r="F160">
        <v>285877.28000000003</v>
      </c>
      <c r="G160">
        <v>8306.44</v>
      </c>
      <c r="H160">
        <v>64057.21</v>
      </c>
      <c r="I160">
        <v>0</v>
      </c>
    </row>
    <row r="161" spans="1:9" x14ac:dyDescent="0.35">
      <c r="A161" t="s">
        <v>29</v>
      </c>
      <c r="B161">
        <v>2017</v>
      </c>
      <c r="D161" t="s">
        <v>15</v>
      </c>
      <c r="E161" t="s">
        <v>15</v>
      </c>
      <c r="F161">
        <v>285877.28000000003</v>
      </c>
      <c r="G161">
        <v>0</v>
      </c>
      <c r="H161">
        <v>70099.490000000005</v>
      </c>
      <c r="I161">
        <v>0</v>
      </c>
    </row>
    <row r="162" spans="1:9" x14ac:dyDescent="0.35">
      <c r="A162" t="s">
        <v>186</v>
      </c>
      <c r="B162">
        <v>2017</v>
      </c>
      <c r="D162" t="s">
        <v>1294</v>
      </c>
      <c r="E162" t="s">
        <v>15</v>
      </c>
      <c r="F162">
        <v>285877.28000000003</v>
      </c>
      <c r="G162">
        <v>0</v>
      </c>
      <c r="H162">
        <v>14331.58</v>
      </c>
      <c r="I162">
        <v>0</v>
      </c>
    </row>
    <row r="163" spans="1:9" x14ac:dyDescent="0.35">
      <c r="A163" t="s">
        <v>3034</v>
      </c>
      <c r="B163">
        <v>2017</v>
      </c>
      <c r="D163" t="s">
        <v>15</v>
      </c>
      <c r="E163" t="s">
        <v>15</v>
      </c>
      <c r="F163">
        <v>285877.28000000003</v>
      </c>
      <c r="G163">
        <v>40983.629999999997</v>
      </c>
      <c r="H163">
        <v>9346.36</v>
      </c>
      <c r="I163">
        <v>0</v>
      </c>
    </row>
    <row r="164" spans="1:9" x14ac:dyDescent="0.35">
      <c r="A164" t="s">
        <v>40</v>
      </c>
      <c r="B164">
        <v>2017</v>
      </c>
      <c r="D164" t="s">
        <v>15</v>
      </c>
      <c r="E164" t="s">
        <v>15</v>
      </c>
      <c r="F164">
        <v>285877.28000000003</v>
      </c>
      <c r="G164">
        <v>0</v>
      </c>
      <c r="H164">
        <v>69830.84</v>
      </c>
      <c r="I164">
        <v>0</v>
      </c>
    </row>
    <row r="165" spans="1:9" x14ac:dyDescent="0.35">
      <c r="A165" t="s">
        <v>53</v>
      </c>
      <c r="B165">
        <v>2017</v>
      </c>
      <c r="D165" t="s">
        <v>15</v>
      </c>
      <c r="E165" t="s">
        <v>15</v>
      </c>
      <c r="F165">
        <v>285877.28000000003</v>
      </c>
      <c r="G165">
        <v>0</v>
      </c>
      <c r="H165">
        <v>75802.47</v>
      </c>
      <c r="I165">
        <v>0</v>
      </c>
    </row>
    <row r="166" spans="1:9" x14ac:dyDescent="0.35">
      <c r="A166" t="s">
        <v>20</v>
      </c>
      <c r="B166">
        <v>2017</v>
      </c>
      <c r="D166" t="s">
        <v>21</v>
      </c>
      <c r="E166" t="s">
        <v>15</v>
      </c>
      <c r="F166">
        <v>285877.28000000003</v>
      </c>
      <c r="G166">
        <v>10995.28</v>
      </c>
      <c r="H166">
        <v>73706.78</v>
      </c>
      <c r="I166">
        <v>0</v>
      </c>
    </row>
    <row r="167" spans="1:9" x14ac:dyDescent="0.35">
      <c r="A167" t="s">
        <v>16</v>
      </c>
      <c r="B167">
        <v>2017</v>
      </c>
      <c r="D167" t="s">
        <v>1794</v>
      </c>
      <c r="E167" t="s">
        <v>15</v>
      </c>
      <c r="F167">
        <v>285877.28000000003</v>
      </c>
      <c r="G167">
        <v>7969.28</v>
      </c>
      <c r="H167">
        <v>68021.16</v>
      </c>
      <c r="I167">
        <v>0</v>
      </c>
    </row>
    <row r="168" spans="1:9" x14ac:dyDescent="0.35">
      <c r="A168" t="s">
        <v>33</v>
      </c>
      <c r="B168">
        <v>2016</v>
      </c>
      <c r="D168" t="s">
        <v>34</v>
      </c>
      <c r="E168" t="s">
        <v>15</v>
      </c>
      <c r="F168">
        <v>285877.28000000003</v>
      </c>
      <c r="G168">
        <v>0</v>
      </c>
      <c r="H168">
        <v>82808.600000000006</v>
      </c>
      <c r="I168">
        <v>0</v>
      </c>
    </row>
    <row r="169" spans="1:9" x14ac:dyDescent="0.35">
      <c r="A169" t="s">
        <v>28</v>
      </c>
      <c r="B169">
        <v>2016</v>
      </c>
      <c r="D169" t="s">
        <v>15</v>
      </c>
      <c r="E169" t="s">
        <v>15</v>
      </c>
      <c r="F169">
        <v>285877.28000000003</v>
      </c>
      <c r="G169">
        <v>0</v>
      </c>
      <c r="H169">
        <v>53379.46</v>
      </c>
      <c r="I169">
        <v>0</v>
      </c>
    </row>
    <row r="170" spans="1:9" x14ac:dyDescent="0.35">
      <c r="A170" t="s">
        <v>2688</v>
      </c>
      <c r="B170">
        <v>2016</v>
      </c>
      <c r="D170" t="s">
        <v>3600</v>
      </c>
      <c r="E170" t="s">
        <v>1938</v>
      </c>
      <c r="F170">
        <v>285877.28000000003</v>
      </c>
      <c r="G170">
        <v>6712.59</v>
      </c>
      <c r="H170">
        <v>80740.86</v>
      </c>
      <c r="I170">
        <v>0</v>
      </c>
    </row>
    <row r="171" spans="1:9" x14ac:dyDescent="0.35">
      <c r="A171" t="s">
        <v>2688</v>
      </c>
      <c r="B171">
        <v>2016</v>
      </c>
      <c r="D171" t="s">
        <v>15</v>
      </c>
      <c r="E171" t="s">
        <v>15</v>
      </c>
      <c r="F171">
        <v>285877.28000000003</v>
      </c>
      <c r="G171">
        <v>7969.28</v>
      </c>
      <c r="H171">
        <v>75368.55</v>
      </c>
      <c r="I171">
        <v>0</v>
      </c>
    </row>
    <row r="172" spans="1:9" x14ac:dyDescent="0.35">
      <c r="A172" t="s">
        <v>22</v>
      </c>
      <c r="B172">
        <v>2016</v>
      </c>
      <c r="D172" t="s">
        <v>23</v>
      </c>
      <c r="E172" t="s">
        <v>15</v>
      </c>
      <c r="F172">
        <v>285877.28000000003</v>
      </c>
      <c r="G172">
        <v>7969.29</v>
      </c>
      <c r="H172">
        <v>72377.05</v>
      </c>
      <c r="I172">
        <v>0</v>
      </c>
    </row>
    <row r="173" spans="1:9" x14ac:dyDescent="0.35">
      <c r="A173" t="s">
        <v>85</v>
      </c>
      <c r="B173">
        <v>2016</v>
      </c>
      <c r="D173" t="s">
        <v>1733</v>
      </c>
      <c r="E173" t="s">
        <v>15</v>
      </c>
      <c r="F173">
        <v>285877.28000000003</v>
      </c>
      <c r="G173">
        <v>0</v>
      </c>
      <c r="H173">
        <v>78073.75</v>
      </c>
      <c r="I173">
        <v>0</v>
      </c>
    </row>
    <row r="174" spans="1:9" x14ac:dyDescent="0.35">
      <c r="A174" t="s">
        <v>85</v>
      </c>
      <c r="B174">
        <v>2016</v>
      </c>
      <c r="D174" t="s">
        <v>4592</v>
      </c>
      <c r="E174" t="s">
        <v>1938</v>
      </c>
      <c r="F174">
        <v>285877.28000000003</v>
      </c>
      <c r="G174">
        <v>0</v>
      </c>
      <c r="H174">
        <v>90141.97</v>
      </c>
      <c r="I174">
        <v>0</v>
      </c>
    </row>
    <row r="175" spans="1:9" x14ac:dyDescent="0.35">
      <c r="A175" t="s">
        <v>10</v>
      </c>
      <c r="B175">
        <v>2016</v>
      </c>
      <c r="D175" t="s">
        <v>30</v>
      </c>
      <c r="E175" t="s">
        <v>15</v>
      </c>
      <c r="F175">
        <v>285877.28000000003</v>
      </c>
      <c r="G175">
        <v>7969.28</v>
      </c>
      <c r="H175">
        <v>71464.47</v>
      </c>
      <c r="I175">
        <v>0</v>
      </c>
    </row>
    <row r="176" spans="1:9" x14ac:dyDescent="0.35">
      <c r="A176" t="s">
        <v>29</v>
      </c>
      <c r="B176">
        <v>2016</v>
      </c>
      <c r="D176" t="s">
        <v>15</v>
      </c>
      <c r="E176" t="s">
        <v>15</v>
      </c>
      <c r="F176">
        <v>285877.28000000003</v>
      </c>
      <c r="G176">
        <v>0</v>
      </c>
      <c r="H176">
        <v>76651.990000000005</v>
      </c>
      <c r="I176">
        <v>0</v>
      </c>
    </row>
    <row r="177" spans="1:9" x14ac:dyDescent="0.35">
      <c r="A177" t="s">
        <v>40</v>
      </c>
      <c r="B177">
        <v>2016</v>
      </c>
      <c r="D177" t="s">
        <v>15</v>
      </c>
      <c r="E177" t="s">
        <v>15</v>
      </c>
      <c r="F177">
        <v>285877.28000000003</v>
      </c>
      <c r="G177">
        <v>0</v>
      </c>
      <c r="H177">
        <v>83464.539999999994</v>
      </c>
      <c r="I177">
        <v>0</v>
      </c>
    </row>
    <row r="178" spans="1:9" x14ac:dyDescent="0.35">
      <c r="A178" t="s">
        <v>53</v>
      </c>
      <c r="B178">
        <v>2016</v>
      </c>
      <c r="D178" t="s">
        <v>15</v>
      </c>
      <c r="E178" t="s">
        <v>1938</v>
      </c>
      <c r="F178">
        <v>285877.28000000003</v>
      </c>
      <c r="G178">
        <v>7969.28</v>
      </c>
      <c r="H178">
        <v>75126.05</v>
      </c>
      <c r="I178">
        <v>0</v>
      </c>
    </row>
    <row r="179" spans="1:9" x14ac:dyDescent="0.35">
      <c r="A179" t="s">
        <v>3230</v>
      </c>
      <c r="B179">
        <v>2016</v>
      </c>
      <c r="D179" t="s">
        <v>15</v>
      </c>
      <c r="E179" t="s">
        <v>15</v>
      </c>
      <c r="F179">
        <v>285877.28000000003</v>
      </c>
      <c r="G179">
        <v>0</v>
      </c>
      <c r="H179">
        <v>78843.839999999997</v>
      </c>
      <c r="I179">
        <v>0</v>
      </c>
    </row>
    <row r="180" spans="1:9" x14ac:dyDescent="0.35">
      <c r="A180" t="s">
        <v>20</v>
      </c>
      <c r="B180">
        <v>2016</v>
      </c>
      <c r="D180" t="s">
        <v>21</v>
      </c>
      <c r="E180" t="s">
        <v>15</v>
      </c>
      <c r="F180">
        <v>285877.28000000003</v>
      </c>
      <c r="G180">
        <v>5497.64</v>
      </c>
      <c r="H180">
        <v>78276.039999999994</v>
      </c>
      <c r="I180">
        <v>0</v>
      </c>
    </row>
    <row r="181" spans="1:9" x14ac:dyDescent="0.35">
      <c r="A181" t="s">
        <v>16</v>
      </c>
      <c r="B181">
        <v>2016</v>
      </c>
      <c r="D181" t="s">
        <v>1794</v>
      </c>
      <c r="E181" t="s">
        <v>15</v>
      </c>
      <c r="F181">
        <v>285877.28000000003</v>
      </c>
      <c r="G181">
        <v>8319.2800000000007</v>
      </c>
      <c r="H181">
        <v>74874.11</v>
      </c>
      <c r="I181">
        <v>0</v>
      </c>
    </row>
    <row r="182" spans="1:9" x14ac:dyDescent="0.35">
      <c r="A182" t="s">
        <v>19</v>
      </c>
      <c r="B182">
        <v>2021</v>
      </c>
      <c r="D182" t="s">
        <v>15</v>
      </c>
      <c r="E182" t="s">
        <v>12</v>
      </c>
      <c r="F182">
        <v>282918.84999999998</v>
      </c>
      <c r="G182">
        <v>15165.92</v>
      </c>
      <c r="H182" s="1">
        <v>74914.13</v>
      </c>
      <c r="I182">
        <v>0</v>
      </c>
    </row>
    <row r="183" spans="1:9" x14ac:dyDescent="0.35">
      <c r="A183" t="s">
        <v>10</v>
      </c>
      <c r="B183">
        <v>2017</v>
      </c>
      <c r="D183" t="s">
        <v>3846</v>
      </c>
      <c r="E183" t="s">
        <v>1938</v>
      </c>
      <c r="F183">
        <v>279483.62</v>
      </c>
      <c r="G183">
        <v>51950.400000000001</v>
      </c>
      <c r="H183">
        <v>17833.439999999999</v>
      </c>
      <c r="I183">
        <v>0</v>
      </c>
    </row>
    <row r="184" spans="1:9" x14ac:dyDescent="0.35">
      <c r="A184" t="s">
        <v>25</v>
      </c>
      <c r="B184">
        <v>2021</v>
      </c>
      <c r="C184" s="2" t="s">
        <v>1833</v>
      </c>
      <c r="D184" t="s">
        <v>1834</v>
      </c>
      <c r="E184" t="s">
        <v>1835</v>
      </c>
      <c r="F184" s="3">
        <v>278926.99</v>
      </c>
      <c r="G184" s="3">
        <v>142533.89000000001</v>
      </c>
      <c r="H184" s="3">
        <v>7204.97</v>
      </c>
      <c r="I184" s="1">
        <v>0</v>
      </c>
    </row>
    <row r="185" spans="1:9" x14ac:dyDescent="0.35">
      <c r="A185" t="s">
        <v>20</v>
      </c>
      <c r="B185">
        <v>2020</v>
      </c>
      <c r="D185" t="s">
        <v>21</v>
      </c>
      <c r="E185" t="s">
        <v>12</v>
      </c>
      <c r="F185">
        <v>277758.42</v>
      </c>
      <c r="G185">
        <v>0</v>
      </c>
      <c r="H185" s="1">
        <v>69917.81</v>
      </c>
      <c r="I185">
        <v>0</v>
      </c>
    </row>
    <row r="186" spans="1:9" x14ac:dyDescent="0.35">
      <c r="A186" t="s">
        <v>25</v>
      </c>
      <c r="B186">
        <v>2017</v>
      </c>
      <c r="D186" t="s">
        <v>52</v>
      </c>
      <c r="E186" t="s">
        <v>1938</v>
      </c>
      <c r="F186">
        <v>271367.38</v>
      </c>
      <c r="G186">
        <v>0</v>
      </c>
      <c r="H186">
        <v>70842.710000000006</v>
      </c>
      <c r="I186">
        <v>0</v>
      </c>
    </row>
    <row r="187" spans="1:9" x14ac:dyDescent="0.35">
      <c r="A187" t="s">
        <v>26</v>
      </c>
      <c r="B187">
        <v>2017</v>
      </c>
      <c r="D187" t="s">
        <v>372</v>
      </c>
      <c r="E187" t="s">
        <v>373</v>
      </c>
      <c r="F187" s="1">
        <v>270943.14</v>
      </c>
      <c r="G187" s="1">
        <v>0</v>
      </c>
      <c r="H187" s="1">
        <v>5703.64</v>
      </c>
      <c r="I187">
        <v>0</v>
      </c>
    </row>
    <row r="188" spans="1:9" x14ac:dyDescent="0.35">
      <c r="A188" t="s">
        <v>2673</v>
      </c>
      <c r="B188">
        <v>2017</v>
      </c>
      <c r="D188" t="s">
        <v>15</v>
      </c>
      <c r="E188" t="s">
        <v>15</v>
      </c>
      <c r="F188">
        <v>269426.78000000003</v>
      </c>
      <c r="G188">
        <v>1256.7</v>
      </c>
      <c r="H188">
        <v>66228.59</v>
      </c>
      <c r="I188">
        <v>0</v>
      </c>
    </row>
    <row r="189" spans="1:9" x14ac:dyDescent="0.35">
      <c r="A189" t="s">
        <v>33</v>
      </c>
      <c r="B189">
        <v>2021</v>
      </c>
      <c r="D189" t="s">
        <v>34</v>
      </c>
      <c r="E189" t="s">
        <v>12</v>
      </c>
      <c r="F189">
        <v>264986.28000000003</v>
      </c>
      <c r="G189">
        <v>40483.86</v>
      </c>
      <c r="H189" s="1">
        <v>55353.47</v>
      </c>
      <c r="I189">
        <v>0</v>
      </c>
    </row>
    <row r="190" spans="1:9" x14ac:dyDescent="0.35">
      <c r="A190" t="s">
        <v>3034</v>
      </c>
      <c r="B190">
        <v>2016</v>
      </c>
      <c r="D190" t="s">
        <v>15</v>
      </c>
      <c r="E190" t="s">
        <v>15</v>
      </c>
      <c r="F190">
        <v>262787.19</v>
      </c>
      <c r="G190">
        <v>37026.620000000003</v>
      </c>
      <c r="H190">
        <v>7923.62</v>
      </c>
      <c r="I190">
        <v>0</v>
      </c>
    </row>
    <row r="191" spans="1:9" x14ac:dyDescent="0.35">
      <c r="A191" t="s">
        <v>41</v>
      </c>
      <c r="B191">
        <v>2019</v>
      </c>
      <c r="D191" t="s">
        <v>15</v>
      </c>
      <c r="E191" t="s">
        <v>15</v>
      </c>
      <c r="F191">
        <v>260920.25</v>
      </c>
      <c r="G191">
        <v>200</v>
      </c>
      <c r="H191">
        <v>61104.49</v>
      </c>
      <c r="I191">
        <v>0</v>
      </c>
    </row>
    <row r="192" spans="1:9" x14ac:dyDescent="0.35">
      <c r="A192" t="s">
        <v>26</v>
      </c>
      <c r="B192">
        <v>2018</v>
      </c>
      <c r="D192" t="s">
        <v>372</v>
      </c>
      <c r="E192" t="s">
        <v>373</v>
      </c>
      <c r="F192" s="1">
        <v>259827.52</v>
      </c>
      <c r="G192" s="1">
        <v>29170.82</v>
      </c>
      <c r="H192" s="1">
        <v>5676.49</v>
      </c>
      <c r="I192">
        <v>0</v>
      </c>
    </row>
    <row r="193" spans="1:9" x14ac:dyDescent="0.35">
      <c r="A193" t="s">
        <v>19</v>
      </c>
      <c r="B193">
        <v>2019</v>
      </c>
      <c r="D193" t="s">
        <v>15</v>
      </c>
      <c r="E193" t="s">
        <v>15</v>
      </c>
      <c r="F193">
        <v>257605.64</v>
      </c>
      <c r="G193">
        <v>4199.91</v>
      </c>
      <c r="H193">
        <v>57320.26</v>
      </c>
      <c r="I193">
        <v>0</v>
      </c>
    </row>
    <row r="194" spans="1:9" x14ac:dyDescent="0.35">
      <c r="A194" s="6" t="s">
        <v>25</v>
      </c>
      <c r="B194" s="6">
        <v>2020</v>
      </c>
      <c r="C194" s="2" t="s">
        <v>1833</v>
      </c>
      <c r="D194" s="6" t="s">
        <v>1834</v>
      </c>
      <c r="E194" s="6" t="s">
        <v>1835</v>
      </c>
      <c r="F194" s="3">
        <v>257471.04</v>
      </c>
      <c r="G194" s="3">
        <v>105540.93</v>
      </c>
      <c r="H194" s="3">
        <v>5805.27</v>
      </c>
      <c r="I194" s="7">
        <v>0</v>
      </c>
    </row>
    <row r="195" spans="1:9" x14ac:dyDescent="0.35">
      <c r="A195" t="s">
        <v>25</v>
      </c>
      <c r="B195">
        <v>2020</v>
      </c>
      <c r="C195" t="s">
        <v>1877</v>
      </c>
      <c r="D195" t="s">
        <v>1878</v>
      </c>
      <c r="E195" t="s">
        <v>1835</v>
      </c>
      <c r="F195" s="1">
        <v>252555.59</v>
      </c>
      <c r="G195" s="3">
        <v>69755.06</v>
      </c>
      <c r="H195" s="1">
        <v>5795.92</v>
      </c>
      <c r="I195" s="1">
        <v>0</v>
      </c>
    </row>
    <row r="196" spans="1:9" x14ac:dyDescent="0.35">
      <c r="A196" t="s">
        <v>42</v>
      </c>
      <c r="B196">
        <v>2021</v>
      </c>
      <c r="D196" t="s">
        <v>1838</v>
      </c>
      <c r="E196" t="s">
        <v>55</v>
      </c>
      <c r="F196">
        <v>250506.12</v>
      </c>
      <c r="G196">
        <v>0</v>
      </c>
      <c r="H196" s="1">
        <v>7084.09</v>
      </c>
      <c r="I196">
        <v>0</v>
      </c>
    </row>
    <row r="197" spans="1:9" x14ac:dyDescent="0.35">
      <c r="A197" t="s">
        <v>25</v>
      </c>
      <c r="B197">
        <v>2016</v>
      </c>
      <c r="D197" t="s">
        <v>3981</v>
      </c>
      <c r="E197" t="s">
        <v>2263</v>
      </c>
      <c r="F197" s="1">
        <v>250210.65</v>
      </c>
      <c r="G197" s="1">
        <v>0</v>
      </c>
      <c r="H197" s="1">
        <v>6636.52</v>
      </c>
      <c r="I197">
        <v>0</v>
      </c>
    </row>
    <row r="198" spans="1:9" x14ac:dyDescent="0.35">
      <c r="A198" t="s">
        <v>3230</v>
      </c>
      <c r="B198">
        <v>2017</v>
      </c>
      <c r="D198" t="s">
        <v>15</v>
      </c>
      <c r="E198" t="s">
        <v>15</v>
      </c>
      <c r="F198">
        <v>246119.76</v>
      </c>
      <c r="G198">
        <v>3065.1</v>
      </c>
      <c r="H198">
        <v>57156.800000000003</v>
      </c>
      <c r="I198">
        <v>0</v>
      </c>
    </row>
    <row r="199" spans="1:9" x14ac:dyDescent="0.35">
      <c r="A199" t="s">
        <v>25</v>
      </c>
      <c r="B199">
        <v>2018</v>
      </c>
      <c r="D199" t="s">
        <v>3981</v>
      </c>
      <c r="E199" t="s">
        <v>2263</v>
      </c>
      <c r="F199" s="1">
        <v>245313.69</v>
      </c>
      <c r="G199" s="1">
        <v>0</v>
      </c>
      <c r="H199" s="1">
        <v>9851.4699999999993</v>
      </c>
      <c r="I199">
        <v>0</v>
      </c>
    </row>
    <row r="200" spans="1:9" x14ac:dyDescent="0.35">
      <c r="A200" t="s">
        <v>25</v>
      </c>
      <c r="B200">
        <v>2021</v>
      </c>
      <c r="D200" t="s">
        <v>52</v>
      </c>
      <c r="E200" t="s">
        <v>38</v>
      </c>
      <c r="F200">
        <v>243645.77</v>
      </c>
      <c r="G200">
        <v>1563.25</v>
      </c>
      <c r="H200" s="1">
        <v>49018.78</v>
      </c>
      <c r="I200">
        <v>0</v>
      </c>
    </row>
    <row r="201" spans="1:9" x14ac:dyDescent="0.35">
      <c r="A201" t="s">
        <v>18</v>
      </c>
      <c r="B201">
        <v>2020</v>
      </c>
      <c r="D201" t="s">
        <v>31</v>
      </c>
      <c r="E201" t="s">
        <v>12</v>
      </c>
      <c r="F201">
        <v>243140.82</v>
      </c>
      <c r="G201">
        <v>2101.3000000000002</v>
      </c>
      <c r="H201" s="1">
        <v>63651.55</v>
      </c>
      <c r="I201">
        <v>0</v>
      </c>
    </row>
    <row r="202" spans="1:9" x14ac:dyDescent="0.35">
      <c r="A202" t="s">
        <v>40</v>
      </c>
      <c r="B202">
        <v>2021</v>
      </c>
      <c r="D202" t="s">
        <v>15</v>
      </c>
      <c r="E202" t="s">
        <v>12</v>
      </c>
      <c r="F202">
        <v>242313.77</v>
      </c>
      <c r="G202">
        <v>0</v>
      </c>
      <c r="H202" s="1">
        <v>60002.81</v>
      </c>
      <c r="I202">
        <v>0</v>
      </c>
    </row>
    <row r="203" spans="1:9" x14ac:dyDescent="0.35">
      <c r="A203" t="s">
        <v>42</v>
      </c>
      <c r="B203">
        <v>2020</v>
      </c>
      <c r="D203" t="s">
        <v>54</v>
      </c>
      <c r="E203" t="s">
        <v>55</v>
      </c>
      <c r="F203">
        <v>242068.84</v>
      </c>
      <c r="G203">
        <v>22397.52</v>
      </c>
      <c r="H203" s="1">
        <v>47906.34</v>
      </c>
      <c r="I203">
        <v>0</v>
      </c>
    </row>
    <row r="204" spans="1:9" x14ac:dyDescent="0.35">
      <c r="A204" t="s">
        <v>2049</v>
      </c>
      <c r="B204">
        <v>2019</v>
      </c>
      <c r="D204" t="s">
        <v>54</v>
      </c>
      <c r="E204" t="s">
        <v>55</v>
      </c>
      <c r="F204">
        <v>242068.84</v>
      </c>
      <c r="G204">
        <v>30521</v>
      </c>
      <c r="H204">
        <v>53031.45</v>
      </c>
      <c r="I204">
        <v>0</v>
      </c>
    </row>
    <row r="205" spans="1:9" x14ac:dyDescent="0.35">
      <c r="A205" t="s">
        <v>2688</v>
      </c>
      <c r="B205">
        <v>2018</v>
      </c>
      <c r="D205" t="s">
        <v>54</v>
      </c>
      <c r="E205" t="s">
        <v>55</v>
      </c>
      <c r="F205">
        <v>242068.84</v>
      </c>
      <c r="G205">
        <v>61365.5</v>
      </c>
      <c r="H205">
        <v>53239.09</v>
      </c>
      <c r="I205">
        <v>0</v>
      </c>
    </row>
    <row r="206" spans="1:9" x14ac:dyDescent="0.35">
      <c r="A206" t="s">
        <v>2688</v>
      </c>
      <c r="B206">
        <v>2017</v>
      </c>
      <c r="D206" t="s">
        <v>3611</v>
      </c>
      <c r="E206" t="s">
        <v>55</v>
      </c>
      <c r="F206">
        <v>242068.84</v>
      </c>
      <c r="G206">
        <v>7969.28</v>
      </c>
      <c r="H206">
        <v>53920.19</v>
      </c>
      <c r="I206">
        <v>0</v>
      </c>
    </row>
    <row r="207" spans="1:9" x14ac:dyDescent="0.35">
      <c r="A207" t="s">
        <v>2688</v>
      </c>
      <c r="B207">
        <v>2016</v>
      </c>
      <c r="D207" t="s">
        <v>3611</v>
      </c>
      <c r="E207" t="s">
        <v>55</v>
      </c>
      <c r="F207">
        <v>242068.84</v>
      </c>
      <c r="G207">
        <v>7969.28</v>
      </c>
      <c r="H207">
        <v>64281.46</v>
      </c>
      <c r="I207">
        <v>0</v>
      </c>
    </row>
    <row r="208" spans="1:9" x14ac:dyDescent="0.35">
      <c r="A208" t="s">
        <v>16</v>
      </c>
      <c r="B208">
        <v>2020</v>
      </c>
      <c r="D208" t="s">
        <v>48</v>
      </c>
      <c r="E208" t="s">
        <v>49</v>
      </c>
      <c r="F208">
        <v>240485.96</v>
      </c>
      <c r="G208">
        <v>0</v>
      </c>
      <c r="H208" s="1">
        <v>50442.2</v>
      </c>
      <c r="I208">
        <v>0</v>
      </c>
    </row>
    <row r="209" spans="1:9" x14ac:dyDescent="0.35">
      <c r="A209" t="s">
        <v>16</v>
      </c>
      <c r="B209">
        <v>2020</v>
      </c>
      <c r="D209" t="s">
        <v>57</v>
      </c>
      <c r="E209" t="s">
        <v>49</v>
      </c>
      <c r="F209">
        <v>240485.96</v>
      </c>
      <c r="G209">
        <v>0</v>
      </c>
      <c r="H209" s="1">
        <v>47292.3</v>
      </c>
      <c r="I209">
        <v>0</v>
      </c>
    </row>
    <row r="210" spans="1:9" x14ac:dyDescent="0.35">
      <c r="A210" t="s">
        <v>16</v>
      </c>
      <c r="B210">
        <v>2019</v>
      </c>
      <c r="D210" t="s">
        <v>48</v>
      </c>
      <c r="E210" t="s">
        <v>49</v>
      </c>
      <c r="F210">
        <v>240485.96</v>
      </c>
      <c r="G210">
        <v>0</v>
      </c>
      <c r="H210">
        <v>56546.37</v>
      </c>
      <c r="I210">
        <v>0</v>
      </c>
    </row>
    <row r="211" spans="1:9" x14ac:dyDescent="0.35">
      <c r="A211" t="s">
        <v>16</v>
      </c>
      <c r="B211">
        <v>2019</v>
      </c>
      <c r="D211" t="s">
        <v>2540</v>
      </c>
      <c r="E211" t="s">
        <v>49</v>
      </c>
      <c r="F211">
        <v>240485.96</v>
      </c>
      <c r="G211">
        <v>0</v>
      </c>
      <c r="H211">
        <v>55847.61</v>
      </c>
      <c r="I211">
        <v>0</v>
      </c>
    </row>
    <row r="212" spans="1:9" x14ac:dyDescent="0.35">
      <c r="A212" t="s">
        <v>25</v>
      </c>
      <c r="B212">
        <v>2018</v>
      </c>
      <c r="D212" t="s">
        <v>58</v>
      </c>
      <c r="E212" t="s">
        <v>49</v>
      </c>
      <c r="F212">
        <v>240485.96</v>
      </c>
      <c r="G212">
        <v>0</v>
      </c>
      <c r="H212">
        <v>58114.61</v>
      </c>
      <c r="I212">
        <v>0</v>
      </c>
    </row>
    <row r="213" spans="1:9" x14ac:dyDescent="0.35">
      <c r="A213" t="s">
        <v>16</v>
      </c>
      <c r="B213">
        <v>2018</v>
      </c>
      <c r="D213" t="s">
        <v>3295</v>
      </c>
      <c r="E213" t="s">
        <v>49</v>
      </c>
      <c r="F213">
        <v>240485.96</v>
      </c>
      <c r="G213">
        <v>0</v>
      </c>
      <c r="H213">
        <v>56753.77</v>
      </c>
      <c r="I213">
        <v>0</v>
      </c>
    </row>
    <row r="214" spans="1:9" x14ac:dyDescent="0.35">
      <c r="A214" t="s">
        <v>29</v>
      </c>
      <c r="B214">
        <v>2017</v>
      </c>
      <c r="D214" t="s">
        <v>3931</v>
      </c>
      <c r="E214" t="s">
        <v>49</v>
      </c>
      <c r="F214">
        <v>240189.83</v>
      </c>
      <c r="G214">
        <v>0</v>
      </c>
      <c r="H214">
        <v>10635.21</v>
      </c>
      <c r="I214">
        <v>0</v>
      </c>
    </row>
    <row r="215" spans="1:9" x14ac:dyDescent="0.35">
      <c r="A215" t="s">
        <v>26</v>
      </c>
      <c r="B215">
        <v>2020</v>
      </c>
      <c r="D215" t="s">
        <v>1746</v>
      </c>
      <c r="E215" t="s">
        <v>63</v>
      </c>
      <c r="F215">
        <v>240185.14</v>
      </c>
      <c r="G215">
        <v>0</v>
      </c>
      <c r="H215" s="1">
        <v>11795.27</v>
      </c>
      <c r="I215">
        <v>0</v>
      </c>
    </row>
    <row r="216" spans="1:9" x14ac:dyDescent="0.35">
      <c r="A216" t="s">
        <v>26</v>
      </c>
      <c r="B216">
        <v>2021</v>
      </c>
      <c r="D216" t="s">
        <v>1746</v>
      </c>
      <c r="E216" t="s">
        <v>63</v>
      </c>
      <c r="F216">
        <v>240185.02</v>
      </c>
      <c r="G216">
        <v>0</v>
      </c>
      <c r="H216" s="1">
        <v>12642.67</v>
      </c>
      <c r="I216">
        <v>0</v>
      </c>
    </row>
    <row r="217" spans="1:9" x14ac:dyDescent="0.35">
      <c r="A217" t="s">
        <v>26</v>
      </c>
      <c r="B217">
        <v>2019</v>
      </c>
      <c r="D217" t="s">
        <v>27</v>
      </c>
      <c r="E217" t="s">
        <v>15</v>
      </c>
      <c r="F217">
        <v>239466.92</v>
      </c>
      <c r="G217">
        <v>9618.26</v>
      </c>
      <c r="H217">
        <v>58353.39</v>
      </c>
      <c r="I217">
        <v>0</v>
      </c>
    </row>
    <row r="218" spans="1:9" x14ac:dyDescent="0.35">
      <c r="A218" t="s">
        <v>18</v>
      </c>
      <c r="B218">
        <v>2021</v>
      </c>
      <c r="D218" t="s">
        <v>43</v>
      </c>
      <c r="E218" t="s">
        <v>38</v>
      </c>
      <c r="F218">
        <v>239306.86</v>
      </c>
      <c r="G218">
        <v>0</v>
      </c>
      <c r="H218" s="1">
        <v>57537.32</v>
      </c>
      <c r="I218">
        <v>0</v>
      </c>
    </row>
    <row r="219" spans="1:9" x14ac:dyDescent="0.35">
      <c r="A219" t="s">
        <v>16</v>
      </c>
      <c r="B219">
        <v>2017</v>
      </c>
      <c r="D219" t="s">
        <v>3295</v>
      </c>
      <c r="E219" t="s">
        <v>49</v>
      </c>
      <c r="F219">
        <v>238790.22</v>
      </c>
      <c r="G219">
        <v>0</v>
      </c>
      <c r="H219">
        <v>57342.48</v>
      </c>
      <c r="I219">
        <v>0</v>
      </c>
    </row>
    <row r="220" spans="1:9" x14ac:dyDescent="0.35">
      <c r="A220" t="s">
        <v>24</v>
      </c>
      <c r="B220">
        <v>2021</v>
      </c>
      <c r="D220" t="s">
        <v>265</v>
      </c>
      <c r="E220" t="s">
        <v>55</v>
      </c>
      <c r="F220">
        <v>234473.75</v>
      </c>
      <c r="G220">
        <v>0</v>
      </c>
      <c r="H220" s="1">
        <v>8492.77</v>
      </c>
      <c r="I220">
        <v>0</v>
      </c>
    </row>
    <row r="221" spans="1:9" x14ac:dyDescent="0.35">
      <c r="A221" t="s">
        <v>85</v>
      </c>
      <c r="B221">
        <v>2017</v>
      </c>
      <c r="D221" t="s">
        <v>2235</v>
      </c>
      <c r="E221" t="s">
        <v>49</v>
      </c>
      <c r="F221">
        <v>234273.28</v>
      </c>
      <c r="G221">
        <v>0</v>
      </c>
      <c r="H221">
        <v>53811.68</v>
      </c>
      <c r="I221">
        <v>0</v>
      </c>
    </row>
    <row r="222" spans="1:9" x14ac:dyDescent="0.35">
      <c r="A222" t="s">
        <v>85</v>
      </c>
      <c r="B222">
        <v>2019</v>
      </c>
      <c r="D222" t="s">
        <v>2235</v>
      </c>
      <c r="E222" t="s">
        <v>49</v>
      </c>
      <c r="F222">
        <v>234273.26</v>
      </c>
      <c r="G222">
        <v>0</v>
      </c>
      <c r="H222">
        <v>52968.12</v>
      </c>
      <c r="I222">
        <v>0</v>
      </c>
    </row>
    <row r="223" spans="1:9" x14ac:dyDescent="0.35">
      <c r="A223" t="s">
        <v>85</v>
      </c>
      <c r="B223">
        <v>2018</v>
      </c>
      <c r="D223" t="s">
        <v>2235</v>
      </c>
      <c r="E223" t="s">
        <v>49</v>
      </c>
      <c r="F223">
        <v>234273.26</v>
      </c>
      <c r="G223">
        <v>0</v>
      </c>
      <c r="H223">
        <v>52831.18</v>
      </c>
      <c r="I223">
        <v>0</v>
      </c>
    </row>
    <row r="224" spans="1:9" x14ac:dyDescent="0.35">
      <c r="A224" t="s">
        <v>29</v>
      </c>
      <c r="B224">
        <v>2016</v>
      </c>
      <c r="D224" t="s">
        <v>3931</v>
      </c>
      <c r="E224" t="s">
        <v>49</v>
      </c>
      <c r="F224">
        <v>233277.21</v>
      </c>
      <c r="G224">
        <v>0</v>
      </c>
      <c r="H224">
        <v>10759.42</v>
      </c>
      <c r="I224">
        <v>0</v>
      </c>
    </row>
    <row r="225" spans="1:9" x14ac:dyDescent="0.35">
      <c r="A225" t="s">
        <v>16</v>
      </c>
      <c r="B225">
        <v>2019</v>
      </c>
      <c r="D225" t="s">
        <v>2533</v>
      </c>
      <c r="E225" t="s">
        <v>49</v>
      </c>
      <c r="F225">
        <v>233163.46</v>
      </c>
      <c r="G225">
        <v>0</v>
      </c>
      <c r="H225">
        <v>51708.73</v>
      </c>
      <c r="I225">
        <v>0</v>
      </c>
    </row>
    <row r="226" spans="1:9" x14ac:dyDescent="0.35">
      <c r="A226" t="s">
        <v>25</v>
      </c>
      <c r="B226">
        <v>2019</v>
      </c>
      <c r="D226" t="s">
        <v>1834</v>
      </c>
      <c r="E226" t="s">
        <v>2266</v>
      </c>
      <c r="F226">
        <v>232939.81</v>
      </c>
      <c r="G226">
        <v>9141.7199999999993</v>
      </c>
      <c r="H226">
        <v>8620.84</v>
      </c>
      <c r="I226">
        <v>0</v>
      </c>
    </row>
    <row r="227" spans="1:9" x14ac:dyDescent="0.35">
      <c r="A227" t="s">
        <v>2688</v>
      </c>
      <c r="B227">
        <v>2018</v>
      </c>
      <c r="D227" t="s">
        <v>2697</v>
      </c>
      <c r="E227" t="s">
        <v>15</v>
      </c>
      <c r="F227">
        <v>232381.75</v>
      </c>
      <c r="G227">
        <v>30767.68</v>
      </c>
      <c r="H227">
        <v>59511.99</v>
      </c>
      <c r="I227">
        <v>0</v>
      </c>
    </row>
    <row r="228" spans="1:9" x14ac:dyDescent="0.35">
      <c r="A228" t="s">
        <v>53</v>
      </c>
      <c r="B228">
        <v>2021</v>
      </c>
      <c r="D228" t="s">
        <v>15</v>
      </c>
      <c r="E228" t="s">
        <v>12</v>
      </c>
      <c r="F228">
        <v>232000.42</v>
      </c>
      <c r="G228">
        <v>193339.48</v>
      </c>
      <c r="H228" s="1">
        <v>8056.29</v>
      </c>
      <c r="I228">
        <v>0</v>
      </c>
    </row>
    <row r="229" spans="1:9" x14ac:dyDescent="0.35">
      <c r="A229" t="s">
        <v>18</v>
      </c>
      <c r="B229">
        <v>2020</v>
      </c>
      <c r="D229" t="s">
        <v>56</v>
      </c>
      <c r="E229" t="s">
        <v>49</v>
      </c>
      <c r="F229">
        <v>230465.56</v>
      </c>
      <c r="G229">
        <v>0</v>
      </c>
      <c r="H229" s="1">
        <v>47452.24</v>
      </c>
      <c r="I229">
        <v>0</v>
      </c>
    </row>
    <row r="230" spans="1:9" x14ac:dyDescent="0.35">
      <c r="A230" t="s">
        <v>18</v>
      </c>
      <c r="B230">
        <v>2019</v>
      </c>
      <c r="D230" t="s">
        <v>56</v>
      </c>
      <c r="E230" t="s">
        <v>49</v>
      </c>
      <c r="F230">
        <v>230465.56</v>
      </c>
      <c r="G230">
        <v>15370.04</v>
      </c>
      <c r="H230">
        <v>53183.53</v>
      </c>
      <c r="I230">
        <v>0</v>
      </c>
    </row>
    <row r="231" spans="1:9" x14ac:dyDescent="0.35">
      <c r="A231" t="s">
        <v>18</v>
      </c>
      <c r="B231">
        <v>2019</v>
      </c>
      <c r="D231" t="s">
        <v>49</v>
      </c>
      <c r="E231" t="s">
        <v>49</v>
      </c>
      <c r="F231">
        <v>230465.56</v>
      </c>
      <c r="G231">
        <v>0</v>
      </c>
      <c r="H231">
        <v>53737.85</v>
      </c>
      <c r="I231">
        <v>0</v>
      </c>
    </row>
    <row r="232" spans="1:9" x14ac:dyDescent="0.35">
      <c r="A232" t="s">
        <v>18</v>
      </c>
      <c r="B232">
        <v>2018</v>
      </c>
      <c r="D232" t="s">
        <v>2757</v>
      </c>
      <c r="E232" t="s">
        <v>49</v>
      </c>
      <c r="F232">
        <v>230465.56</v>
      </c>
      <c r="G232">
        <v>0</v>
      </c>
      <c r="H232">
        <v>53899.97</v>
      </c>
      <c r="I232">
        <v>0</v>
      </c>
    </row>
    <row r="233" spans="1:9" x14ac:dyDescent="0.35">
      <c r="A233" t="s">
        <v>19</v>
      </c>
      <c r="B233">
        <v>2017</v>
      </c>
      <c r="D233" t="s">
        <v>4177</v>
      </c>
      <c r="E233" t="s">
        <v>55</v>
      </c>
      <c r="F233">
        <v>230465.56</v>
      </c>
      <c r="G233">
        <v>0</v>
      </c>
      <c r="H233">
        <v>55187.46</v>
      </c>
      <c r="I233">
        <v>0</v>
      </c>
    </row>
    <row r="234" spans="1:9" x14ac:dyDescent="0.35">
      <c r="A234" t="s">
        <v>10</v>
      </c>
      <c r="B234">
        <v>2016</v>
      </c>
      <c r="D234" t="s">
        <v>3846</v>
      </c>
      <c r="E234" t="s">
        <v>1938</v>
      </c>
      <c r="F234">
        <v>230465.56</v>
      </c>
      <c r="G234">
        <v>8319.2800000000007</v>
      </c>
      <c r="H234">
        <v>63460.23</v>
      </c>
      <c r="I234">
        <v>0</v>
      </c>
    </row>
    <row r="235" spans="1:9" x14ac:dyDescent="0.35">
      <c r="A235" t="s">
        <v>25</v>
      </c>
      <c r="B235">
        <v>2020</v>
      </c>
      <c r="D235" t="s">
        <v>52</v>
      </c>
      <c r="E235" t="s">
        <v>39</v>
      </c>
      <c r="F235">
        <v>228126.94</v>
      </c>
      <c r="G235">
        <v>0</v>
      </c>
      <c r="H235" s="1">
        <v>43716.34</v>
      </c>
      <c r="I235">
        <v>0</v>
      </c>
    </row>
    <row r="236" spans="1:9" x14ac:dyDescent="0.35">
      <c r="A236" t="s">
        <v>186</v>
      </c>
      <c r="B236">
        <v>2016</v>
      </c>
      <c r="D236" t="s">
        <v>1294</v>
      </c>
      <c r="E236" t="s">
        <v>15</v>
      </c>
      <c r="F236">
        <v>228019.04</v>
      </c>
      <c r="G236">
        <v>0</v>
      </c>
      <c r="H236">
        <v>9559.17</v>
      </c>
      <c r="I236">
        <v>0</v>
      </c>
    </row>
    <row r="237" spans="1:9" x14ac:dyDescent="0.35">
      <c r="A237" t="s">
        <v>25</v>
      </c>
      <c r="B237">
        <v>2016</v>
      </c>
      <c r="D237" t="s">
        <v>4664</v>
      </c>
      <c r="E237" t="s">
        <v>49</v>
      </c>
      <c r="F237">
        <v>227536.6</v>
      </c>
      <c r="G237">
        <v>0</v>
      </c>
      <c r="H237">
        <v>62609.55</v>
      </c>
      <c r="I237">
        <v>0</v>
      </c>
    </row>
    <row r="238" spans="1:9" x14ac:dyDescent="0.35">
      <c r="A238" t="s">
        <v>26</v>
      </c>
      <c r="B238">
        <v>2019</v>
      </c>
      <c r="D238" t="s">
        <v>1746</v>
      </c>
      <c r="E238" t="s">
        <v>221</v>
      </c>
      <c r="F238">
        <v>226646.13</v>
      </c>
      <c r="G238">
        <v>0</v>
      </c>
      <c r="H238">
        <v>11561.46</v>
      </c>
      <c r="I238">
        <v>0</v>
      </c>
    </row>
    <row r="239" spans="1:9" x14ac:dyDescent="0.35">
      <c r="A239" t="s">
        <v>10</v>
      </c>
      <c r="B239">
        <v>2017</v>
      </c>
      <c r="D239" t="s">
        <v>684</v>
      </c>
      <c r="E239" t="s">
        <v>2246</v>
      </c>
      <c r="F239">
        <v>226372.96</v>
      </c>
      <c r="G239">
        <v>8509.41</v>
      </c>
      <c r="H239">
        <v>52239.94</v>
      </c>
      <c r="I239">
        <v>0</v>
      </c>
    </row>
    <row r="240" spans="1:9" x14ac:dyDescent="0.35">
      <c r="A240" t="s">
        <v>29</v>
      </c>
      <c r="B240">
        <v>2018</v>
      </c>
      <c r="D240" t="s">
        <v>2937</v>
      </c>
      <c r="E240" t="s">
        <v>123</v>
      </c>
      <c r="F240">
        <v>225408.9</v>
      </c>
      <c r="G240">
        <v>0</v>
      </c>
      <c r="H240">
        <v>10590.79</v>
      </c>
      <c r="I240">
        <v>0</v>
      </c>
    </row>
    <row r="241" spans="1:9" x14ac:dyDescent="0.35">
      <c r="A241" t="s">
        <v>18</v>
      </c>
      <c r="B241">
        <v>2019</v>
      </c>
      <c r="D241" t="s">
        <v>2139</v>
      </c>
      <c r="E241" t="s">
        <v>15</v>
      </c>
      <c r="F241">
        <v>224580.64</v>
      </c>
      <c r="G241">
        <v>0</v>
      </c>
      <c r="H241">
        <v>56165.55</v>
      </c>
      <c r="I241">
        <v>0</v>
      </c>
    </row>
    <row r="242" spans="1:9" x14ac:dyDescent="0.35">
      <c r="A242" t="s">
        <v>16</v>
      </c>
      <c r="B242">
        <v>2017</v>
      </c>
      <c r="D242" t="s">
        <v>4341</v>
      </c>
      <c r="E242" t="s">
        <v>49</v>
      </c>
      <c r="F242">
        <v>224453.32</v>
      </c>
      <c r="G242">
        <v>0</v>
      </c>
      <c r="H242">
        <v>53807.33</v>
      </c>
      <c r="I242">
        <v>0</v>
      </c>
    </row>
    <row r="243" spans="1:9" x14ac:dyDescent="0.35">
      <c r="A243" t="s">
        <v>10</v>
      </c>
      <c r="B243">
        <v>2016</v>
      </c>
      <c r="D243" t="s">
        <v>1750</v>
      </c>
      <c r="E243" t="s">
        <v>2246</v>
      </c>
      <c r="F243">
        <v>224137.96</v>
      </c>
      <c r="G243">
        <v>31581.16</v>
      </c>
      <c r="H243">
        <v>10845.9</v>
      </c>
      <c r="I243">
        <v>0</v>
      </c>
    </row>
    <row r="244" spans="1:9" x14ac:dyDescent="0.35">
      <c r="A244" t="s">
        <v>10</v>
      </c>
      <c r="B244">
        <v>2018</v>
      </c>
      <c r="D244" t="s">
        <v>1750</v>
      </c>
      <c r="E244" t="s">
        <v>2246</v>
      </c>
      <c r="F244">
        <v>224137.94</v>
      </c>
      <c r="G244">
        <v>32186.18</v>
      </c>
      <c r="H244">
        <v>8177.1</v>
      </c>
      <c r="I244">
        <v>0</v>
      </c>
    </row>
    <row r="245" spans="1:9" x14ac:dyDescent="0.35">
      <c r="A245" t="s">
        <v>16</v>
      </c>
      <c r="B245">
        <v>2016</v>
      </c>
      <c r="D245" t="s">
        <v>4341</v>
      </c>
      <c r="E245" t="s">
        <v>49</v>
      </c>
      <c r="F245">
        <v>223651.02</v>
      </c>
      <c r="G245">
        <v>766.28</v>
      </c>
      <c r="H245">
        <v>60133.08</v>
      </c>
      <c r="I245">
        <v>0</v>
      </c>
    </row>
    <row r="246" spans="1:9" x14ac:dyDescent="0.35">
      <c r="A246" t="s">
        <v>10</v>
      </c>
      <c r="B246">
        <v>2020</v>
      </c>
      <c r="D246" t="s">
        <v>1750</v>
      </c>
      <c r="E246" t="s">
        <v>1751</v>
      </c>
      <c r="F246">
        <v>221318.09</v>
      </c>
      <c r="G246">
        <v>29213.98</v>
      </c>
      <c r="H246" s="1">
        <v>10354.540000000001</v>
      </c>
      <c r="I246">
        <v>0</v>
      </c>
    </row>
    <row r="247" spans="1:9" x14ac:dyDescent="0.35">
      <c r="A247" t="s">
        <v>59</v>
      </c>
      <c r="B247">
        <v>2021</v>
      </c>
      <c r="D247" t="s">
        <v>15</v>
      </c>
      <c r="E247" t="s">
        <v>12</v>
      </c>
      <c r="F247">
        <v>220786.85</v>
      </c>
      <c r="G247">
        <v>0</v>
      </c>
      <c r="H247" s="1">
        <v>46891.23</v>
      </c>
      <c r="I247">
        <v>0</v>
      </c>
    </row>
    <row r="248" spans="1:9" x14ac:dyDescent="0.35">
      <c r="A248" t="s">
        <v>26</v>
      </c>
      <c r="B248">
        <v>2017</v>
      </c>
      <c r="D248" t="s">
        <v>49</v>
      </c>
      <c r="E248" t="s">
        <v>49</v>
      </c>
      <c r="F248">
        <v>220445.45</v>
      </c>
      <c r="G248">
        <v>0</v>
      </c>
      <c r="H248">
        <v>53240.21</v>
      </c>
      <c r="I248">
        <v>0</v>
      </c>
    </row>
    <row r="249" spans="1:9" x14ac:dyDescent="0.35">
      <c r="A249" t="s">
        <v>4705</v>
      </c>
      <c r="B249">
        <v>2016</v>
      </c>
      <c r="D249" t="s">
        <v>4731</v>
      </c>
      <c r="E249" t="s">
        <v>49</v>
      </c>
      <c r="F249">
        <v>220445.44</v>
      </c>
      <c r="G249">
        <v>0</v>
      </c>
      <c r="H249">
        <v>56593.55</v>
      </c>
      <c r="I249">
        <v>0</v>
      </c>
    </row>
    <row r="250" spans="1:9" x14ac:dyDescent="0.35">
      <c r="A250" t="s">
        <v>16</v>
      </c>
      <c r="B250">
        <v>2016</v>
      </c>
      <c r="D250" t="s">
        <v>3295</v>
      </c>
      <c r="E250" t="s">
        <v>49</v>
      </c>
      <c r="F250">
        <v>220445.44</v>
      </c>
      <c r="G250">
        <v>14266.39</v>
      </c>
      <c r="H250">
        <v>59879.14</v>
      </c>
      <c r="I250">
        <v>0</v>
      </c>
    </row>
    <row r="251" spans="1:9" x14ac:dyDescent="0.35">
      <c r="A251" t="s">
        <v>25</v>
      </c>
      <c r="B251">
        <v>2020</v>
      </c>
      <c r="D251" t="s">
        <v>58</v>
      </c>
      <c r="E251" t="s">
        <v>49</v>
      </c>
      <c r="F251">
        <v>220445.42</v>
      </c>
      <c r="G251">
        <v>0</v>
      </c>
      <c r="H251" s="1">
        <v>45545.18</v>
      </c>
      <c r="I251">
        <v>0</v>
      </c>
    </row>
    <row r="252" spans="1:9" x14ac:dyDescent="0.35">
      <c r="A252" t="s">
        <v>19</v>
      </c>
      <c r="B252">
        <v>2020</v>
      </c>
      <c r="D252" t="s">
        <v>67</v>
      </c>
      <c r="E252" t="s">
        <v>49</v>
      </c>
      <c r="F252">
        <v>220445.42</v>
      </c>
      <c r="G252">
        <v>0</v>
      </c>
      <c r="H252" s="1">
        <v>42672.44</v>
      </c>
      <c r="I252">
        <v>0</v>
      </c>
    </row>
    <row r="253" spans="1:9" x14ac:dyDescent="0.35">
      <c r="A253" t="s">
        <v>26</v>
      </c>
      <c r="B253">
        <v>2019</v>
      </c>
      <c r="D253" t="s">
        <v>49</v>
      </c>
      <c r="E253" t="s">
        <v>49</v>
      </c>
      <c r="F253">
        <v>220445.42</v>
      </c>
      <c r="G253">
        <v>0</v>
      </c>
      <c r="H253">
        <v>51886.74</v>
      </c>
      <c r="I253">
        <v>0</v>
      </c>
    </row>
    <row r="254" spans="1:9" x14ac:dyDescent="0.35">
      <c r="A254" t="s">
        <v>26</v>
      </c>
      <c r="B254">
        <v>2018</v>
      </c>
      <c r="D254" t="s">
        <v>49</v>
      </c>
      <c r="E254" t="s">
        <v>49</v>
      </c>
      <c r="F254">
        <v>220445.42</v>
      </c>
      <c r="G254">
        <v>0</v>
      </c>
      <c r="H254">
        <v>52541.91</v>
      </c>
      <c r="I254">
        <v>0</v>
      </c>
    </row>
    <row r="255" spans="1:9" x14ac:dyDescent="0.35">
      <c r="A255" t="s">
        <v>25</v>
      </c>
      <c r="B255">
        <v>2019</v>
      </c>
      <c r="D255" t="s">
        <v>58</v>
      </c>
      <c r="E255" t="s">
        <v>49</v>
      </c>
      <c r="F255">
        <v>220060.02</v>
      </c>
      <c r="G255">
        <v>250</v>
      </c>
      <c r="H255">
        <v>52367.1</v>
      </c>
      <c r="I255">
        <v>0</v>
      </c>
    </row>
    <row r="256" spans="1:9" x14ac:dyDescent="0.35">
      <c r="A256" t="s">
        <v>53</v>
      </c>
      <c r="B256">
        <v>2021</v>
      </c>
      <c r="D256" t="s">
        <v>15</v>
      </c>
      <c r="E256" t="s">
        <v>12</v>
      </c>
      <c r="F256">
        <v>218694.82</v>
      </c>
      <c r="G256">
        <v>0</v>
      </c>
      <c r="H256" s="1">
        <v>48403.66</v>
      </c>
      <c r="I256">
        <v>0</v>
      </c>
    </row>
    <row r="257" spans="1:9" x14ac:dyDescent="0.35">
      <c r="A257" t="s">
        <v>25</v>
      </c>
      <c r="B257">
        <v>2019</v>
      </c>
      <c r="D257" t="s">
        <v>2287</v>
      </c>
      <c r="E257" t="s">
        <v>49</v>
      </c>
      <c r="F257">
        <v>218023.29</v>
      </c>
      <c r="G257">
        <v>0</v>
      </c>
      <c r="H257">
        <v>47477.99</v>
      </c>
      <c r="I257">
        <v>0</v>
      </c>
    </row>
    <row r="258" spans="1:9" x14ac:dyDescent="0.35">
      <c r="A258" t="s">
        <v>42</v>
      </c>
      <c r="B258">
        <v>2020</v>
      </c>
      <c r="D258" t="s">
        <v>15</v>
      </c>
      <c r="E258" t="s">
        <v>12</v>
      </c>
      <c r="F258">
        <v>217706.54</v>
      </c>
      <c r="G258">
        <v>4551.62</v>
      </c>
      <c r="H258" s="1">
        <v>47796.15</v>
      </c>
      <c r="I258">
        <v>0</v>
      </c>
    </row>
    <row r="259" spans="1:9" x14ac:dyDescent="0.35">
      <c r="A259" t="s">
        <v>16</v>
      </c>
      <c r="B259">
        <v>2016</v>
      </c>
      <c r="D259" t="s">
        <v>65</v>
      </c>
      <c r="E259" t="s">
        <v>49</v>
      </c>
      <c r="F259">
        <v>216755.24</v>
      </c>
      <c r="G259">
        <v>7141.7</v>
      </c>
      <c r="H259">
        <v>56772.5</v>
      </c>
      <c r="I259">
        <v>0</v>
      </c>
    </row>
    <row r="260" spans="1:9" x14ac:dyDescent="0.35">
      <c r="A260" t="s">
        <v>16</v>
      </c>
      <c r="B260">
        <v>2021</v>
      </c>
      <c r="D260" t="s">
        <v>65</v>
      </c>
      <c r="E260" t="s">
        <v>45</v>
      </c>
      <c r="F260">
        <v>216459.24</v>
      </c>
      <c r="G260">
        <v>0</v>
      </c>
      <c r="H260" s="1">
        <v>45307.82</v>
      </c>
      <c r="I260">
        <v>0</v>
      </c>
    </row>
    <row r="261" spans="1:9" x14ac:dyDescent="0.35">
      <c r="A261" t="s">
        <v>16</v>
      </c>
      <c r="B261">
        <v>2020</v>
      </c>
      <c r="D261" t="s">
        <v>65</v>
      </c>
      <c r="E261" t="s">
        <v>69</v>
      </c>
      <c r="F261">
        <v>216437.26</v>
      </c>
      <c r="G261">
        <v>5976.88</v>
      </c>
      <c r="H261" s="1">
        <v>43704.88</v>
      </c>
      <c r="I261">
        <v>0</v>
      </c>
    </row>
    <row r="262" spans="1:9" x14ac:dyDescent="0.35">
      <c r="A262" t="s">
        <v>16</v>
      </c>
      <c r="B262">
        <v>2019</v>
      </c>
      <c r="D262" t="s">
        <v>65</v>
      </c>
      <c r="E262" t="s">
        <v>1938</v>
      </c>
      <c r="F262">
        <v>216437.26</v>
      </c>
      <c r="G262">
        <v>14588.44</v>
      </c>
      <c r="H262">
        <v>49376.86</v>
      </c>
      <c r="I262">
        <v>0</v>
      </c>
    </row>
    <row r="263" spans="1:9" x14ac:dyDescent="0.35">
      <c r="A263" t="s">
        <v>16</v>
      </c>
      <c r="B263">
        <v>2018</v>
      </c>
      <c r="D263" t="s">
        <v>65</v>
      </c>
      <c r="E263" t="s">
        <v>1938</v>
      </c>
      <c r="F263">
        <v>216437.26</v>
      </c>
      <c r="G263">
        <v>7333.23</v>
      </c>
      <c r="H263">
        <v>49584.27</v>
      </c>
      <c r="I263">
        <v>0</v>
      </c>
    </row>
    <row r="264" spans="1:9" x14ac:dyDescent="0.35">
      <c r="A264" t="s">
        <v>16</v>
      </c>
      <c r="B264">
        <v>2017</v>
      </c>
      <c r="D264" t="s">
        <v>65</v>
      </c>
      <c r="E264" t="s">
        <v>1938</v>
      </c>
      <c r="F264">
        <v>216437.25</v>
      </c>
      <c r="G264">
        <v>4842.8599999999997</v>
      </c>
      <c r="H264">
        <v>50519.18</v>
      </c>
      <c r="I264">
        <v>0</v>
      </c>
    </row>
    <row r="265" spans="1:9" x14ac:dyDescent="0.35">
      <c r="A265" t="s">
        <v>3230</v>
      </c>
      <c r="B265">
        <v>2017</v>
      </c>
      <c r="D265" t="s">
        <v>4287</v>
      </c>
      <c r="E265" t="s">
        <v>49</v>
      </c>
      <c r="F265">
        <v>215526.97</v>
      </c>
      <c r="G265">
        <v>0</v>
      </c>
      <c r="H265">
        <v>51675.37</v>
      </c>
      <c r="I265">
        <v>0</v>
      </c>
    </row>
    <row r="266" spans="1:9" x14ac:dyDescent="0.35">
      <c r="A266" s="6" t="s">
        <v>26</v>
      </c>
      <c r="B266" s="6">
        <v>2021</v>
      </c>
      <c r="C266" s="6" t="s">
        <v>1796</v>
      </c>
      <c r="D266" s="6" t="s">
        <v>1797</v>
      </c>
      <c r="E266" s="6" t="s">
        <v>1764</v>
      </c>
      <c r="F266" s="7">
        <v>215365.07</v>
      </c>
      <c r="G266" s="3">
        <v>182068.08</v>
      </c>
      <c r="H266" s="7">
        <v>8327.7800000000007</v>
      </c>
      <c r="I266" s="7">
        <v>0</v>
      </c>
    </row>
    <row r="267" spans="1:9" x14ac:dyDescent="0.35">
      <c r="A267" t="s">
        <v>40</v>
      </c>
      <c r="B267">
        <v>2019</v>
      </c>
      <c r="D267" t="s">
        <v>15</v>
      </c>
      <c r="E267" t="s">
        <v>15</v>
      </c>
      <c r="F267">
        <v>214957.73</v>
      </c>
      <c r="G267">
        <v>22125.54</v>
      </c>
      <c r="H267">
        <v>54100.01</v>
      </c>
      <c r="I267">
        <v>0</v>
      </c>
    </row>
    <row r="268" spans="1:9" x14ac:dyDescent="0.35">
      <c r="A268" t="s">
        <v>19</v>
      </c>
      <c r="B268">
        <v>2018</v>
      </c>
      <c r="D268" t="s">
        <v>67</v>
      </c>
      <c r="E268" t="s">
        <v>49</v>
      </c>
      <c r="F268">
        <v>214279.1</v>
      </c>
      <c r="G268">
        <v>0</v>
      </c>
      <c r="H268">
        <v>47576.13</v>
      </c>
      <c r="I268">
        <v>0</v>
      </c>
    </row>
    <row r="269" spans="1:9" x14ac:dyDescent="0.35">
      <c r="A269" t="s">
        <v>26</v>
      </c>
      <c r="B269">
        <v>2018</v>
      </c>
      <c r="D269" t="s">
        <v>1746</v>
      </c>
      <c r="E269" t="s">
        <v>221</v>
      </c>
      <c r="F269">
        <v>214110</v>
      </c>
      <c r="G269">
        <v>0</v>
      </c>
      <c r="H269">
        <v>11549.12</v>
      </c>
      <c r="I269">
        <v>0</v>
      </c>
    </row>
    <row r="270" spans="1:9" x14ac:dyDescent="0.35">
      <c r="A270" t="s">
        <v>26</v>
      </c>
      <c r="B270">
        <v>2016</v>
      </c>
      <c r="D270" t="s">
        <v>4898</v>
      </c>
      <c r="E270" t="s">
        <v>49</v>
      </c>
      <c r="F270">
        <v>213122.92</v>
      </c>
      <c r="G270">
        <v>0</v>
      </c>
      <c r="H270">
        <v>58244.02</v>
      </c>
      <c r="I270">
        <v>0</v>
      </c>
    </row>
    <row r="271" spans="1:9" x14ac:dyDescent="0.35">
      <c r="A271" t="s">
        <v>26</v>
      </c>
      <c r="B271">
        <v>2019</v>
      </c>
      <c r="D271" t="s">
        <v>2341</v>
      </c>
      <c r="E271" t="s">
        <v>168</v>
      </c>
      <c r="F271">
        <v>212429.36</v>
      </c>
      <c r="G271">
        <v>900</v>
      </c>
      <c r="H271">
        <v>4975.6099999999997</v>
      </c>
      <c r="I271">
        <v>0</v>
      </c>
    </row>
    <row r="272" spans="1:9" x14ac:dyDescent="0.35">
      <c r="A272" t="s">
        <v>26</v>
      </c>
      <c r="B272">
        <v>2018</v>
      </c>
      <c r="D272" t="s">
        <v>98</v>
      </c>
      <c r="E272" t="s">
        <v>168</v>
      </c>
      <c r="F272">
        <v>212429.36</v>
      </c>
      <c r="G272">
        <v>97727.65</v>
      </c>
      <c r="H272">
        <v>6769.11</v>
      </c>
      <c r="I272">
        <v>0</v>
      </c>
    </row>
    <row r="273" spans="1:9" x14ac:dyDescent="0.35">
      <c r="A273" t="s">
        <v>26</v>
      </c>
      <c r="B273">
        <v>2017</v>
      </c>
      <c r="D273" t="s">
        <v>98</v>
      </c>
      <c r="E273" t="s">
        <v>168</v>
      </c>
      <c r="F273">
        <v>212429.36</v>
      </c>
      <c r="G273">
        <v>0</v>
      </c>
      <c r="H273">
        <v>47526</v>
      </c>
      <c r="I273">
        <v>0</v>
      </c>
    </row>
    <row r="274" spans="1:9" x14ac:dyDescent="0.35">
      <c r="A274" t="s">
        <v>26</v>
      </c>
      <c r="B274">
        <v>2016</v>
      </c>
      <c r="D274" t="s">
        <v>98</v>
      </c>
      <c r="E274" t="s">
        <v>168</v>
      </c>
      <c r="F274">
        <v>212429.36</v>
      </c>
      <c r="G274">
        <v>0</v>
      </c>
      <c r="H274">
        <v>54844.74</v>
      </c>
      <c r="I274">
        <v>0</v>
      </c>
    </row>
    <row r="275" spans="1:9" x14ac:dyDescent="0.35">
      <c r="A275" t="s">
        <v>26</v>
      </c>
      <c r="B275">
        <v>2021</v>
      </c>
      <c r="D275" t="s">
        <v>60</v>
      </c>
      <c r="E275" t="s">
        <v>61</v>
      </c>
      <c r="F275">
        <v>212429.01</v>
      </c>
      <c r="G275">
        <v>200</v>
      </c>
      <c r="H275" s="1">
        <v>45883.27</v>
      </c>
      <c r="I275">
        <v>0</v>
      </c>
    </row>
    <row r="276" spans="1:9" x14ac:dyDescent="0.35">
      <c r="A276" t="s">
        <v>26</v>
      </c>
      <c r="B276">
        <v>2018</v>
      </c>
      <c r="D276" t="s">
        <v>60</v>
      </c>
      <c r="E276" t="s">
        <v>2348</v>
      </c>
      <c r="F276">
        <v>212299.88</v>
      </c>
      <c r="G276">
        <v>0</v>
      </c>
      <c r="H276">
        <v>50585.82</v>
      </c>
      <c r="I276">
        <v>0</v>
      </c>
    </row>
    <row r="277" spans="1:9" x14ac:dyDescent="0.35">
      <c r="A277" t="s">
        <v>26</v>
      </c>
      <c r="B277">
        <v>2017</v>
      </c>
      <c r="D277" t="s">
        <v>60</v>
      </c>
      <c r="E277" t="s">
        <v>2348</v>
      </c>
      <c r="F277">
        <v>212299.88</v>
      </c>
      <c r="G277">
        <v>0</v>
      </c>
      <c r="H277">
        <v>51562.23</v>
      </c>
      <c r="I277">
        <v>0</v>
      </c>
    </row>
    <row r="278" spans="1:9" x14ac:dyDescent="0.35">
      <c r="A278" t="s">
        <v>26</v>
      </c>
      <c r="B278">
        <v>2016</v>
      </c>
      <c r="D278" t="s">
        <v>60</v>
      </c>
      <c r="E278" t="s">
        <v>2348</v>
      </c>
      <c r="F278">
        <v>212299.88</v>
      </c>
      <c r="G278">
        <v>0</v>
      </c>
      <c r="H278">
        <v>55945.35</v>
      </c>
      <c r="I278">
        <v>0</v>
      </c>
    </row>
    <row r="279" spans="1:9" x14ac:dyDescent="0.35">
      <c r="A279" t="s">
        <v>25</v>
      </c>
      <c r="B279">
        <v>2016</v>
      </c>
      <c r="D279" t="s">
        <v>49</v>
      </c>
      <c r="E279" t="s">
        <v>49</v>
      </c>
      <c r="F279">
        <v>211985.28</v>
      </c>
      <c r="G279">
        <v>0</v>
      </c>
      <c r="H279">
        <v>59545.56</v>
      </c>
      <c r="I279">
        <v>0</v>
      </c>
    </row>
    <row r="280" spans="1:9" x14ac:dyDescent="0.35">
      <c r="A280" t="s">
        <v>26</v>
      </c>
      <c r="B280">
        <v>2017</v>
      </c>
      <c r="D280" t="s">
        <v>1671</v>
      </c>
      <c r="E280" t="s">
        <v>1672</v>
      </c>
      <c r="F280" s="1">
        <v>211892.39</v>
      </c>
      <c r="G280" s="1">
        <v>11902.18</v>
      </c>
      <c r="H280" s="1">
        <v>3870.12</v>
      </c>
      <c r="I280">
        <v>0</v>
      </c>
    </row>
    <row r="281" spans="1:9" x14ac:dyDescent="0.35">
      <c r="A281" t="s">
        <v>19</v>
      </c>
      <c r="B281">
        <v>2019</v>
      </c>
      <c r="D281" t="s">
        <v>67</v>
      </c>
      <c r="E281" t="s">
        <v>49</v>
      </c>
      <c r="F281">
        <v>211720.07</v>
      </c>
      <c r="G281">
        <v>0</v>
      </c>
      <c r="H281">
        <v>46753.42</v>
      </c>
      <c r="I281">
        <v>0</v>
      </c>
    </row>
    <row r="282" spans="1:9" x14ac:dyDescent="0.35">
      <c r="A282" t="s">
        <v>18</v>
      </c>
      <c r="B282">
        <v>2017</v>
      </c>
      <c r="D282" t="s">
        <v>2757</v>
      </c>
      <c r="E282" t="s">
        <v>49</v>
      </c>
      <c r="F282">
        <v>211043.8</v>
      </c>
      <c r="G282">
        <v>0</v>
      </c>
      <c r="H282">
        <v>50176.63</v>
      </c>
      <c r="I282">
        <v>0</v>
      </c>
    </row>
    <row r="283" spans="1:9" x14ac:dyDescent="0.35">
      <c r="A283" t="s">
        <v>10</v>
      </c>
      <c r="B283">
        <v>2021</v>
      </c>
      <c r="D283" t="s">
        <v>44</v>
      </c>
      <c r="E283" t="s">
        <v>45</v>
      </c>
      <c r="F283">
        <v>210880.7</v>
      </c>
      <c r="G283">
        <v>0</v>
      </c>
      <c r="H283" s="1">
        <v>57077.23</v>
      </c>
      <c r="I283">
        <v>0</v>
      </c>
    </row>
    <row r="284" spans="1:9" x14ac:dyDescent="0.35">
      <c r="A284" t="s">
        <v>16</v>
      </c>
      <c r="B284">
        <v>2020</v>
      </c>
      <c r="D284" t="s">
        <v>66</v>
      </c>
      <c r="E284" t="s">
        <v>49</v>
      </c>
      <c r="F284">
        <v>210835</v>
      </c>
      <c r="G284">
        <v>0</v>
      </c>
      <c r="H284" s="1">
        <v>43565.32</v>
      </c>
      <c r="I284">
        <v>0</v>
      </c>
    </row>
    <row r="285" spans="1:9" x14ac:dyDescent="0.35">
      <c r="A285" t="s">
        <v>10</v>
      </c>
      <c r="B285">
        <v>2020</v>
      </c>
      <c r="D285" t="s">
        <v>44</v>
      </c>
      <c r="E285" t="s">
        <v>39</v>
      </c>
      <c r="F285">
        <v>210443.74</v>
      </c>
      <c r="G285">
        <v>29301.919999999998</v>
      </c>
      <c r="H285" s="1">
        <v>54774.96</v>
      </c>
      <c r="I285">
        <v>0</v>
      </c>
    </row>
    <row r="286" spans="1:9" x14ac:dyDescent="0.35">
      <c r="A286" t="s">
        <v>10</v>
      </c>
      <c r="B286">
        <v>2018</v>
      </c>
      <c r="D286" t="s">
        <v>44</v>
      </c>
      <c r="E286" t="s">
        <v>1938</v>
      </c>
      <c r="F286">
        <v>210425.8</v>
      </c>
      <c r="G286">
        <v>0</v>
      </c>
      <c r="H286">
        <v>52257.29</v>
      </c>
      <c r="I286">
        <v>0</v>
      </c>
    </row>
    <row r="287" spans="1:9" x14ac:dyDescent="0.35">
      <c r="A287" t="s">
        <v>70</v>
      </c>
      <c r="B287">
        <v>2019</v>
      </c>
      <c r="D287" t="s">
        <v>71</v>
      </c>
      <c r="E287" t="s">
        <v>1938</v>
      </c>
      <c r="F287">
        <v>209195.48</v>
      </c>
      <c r="G287">
        <v>30040.400000000001</v>
      </c>
      <c r="H287">
        <v>14110.81</v>
      </c>
      <c r="I287">
        <v>0</v>
      </c>
    </row>
    <row r="288" spans="1:9" x14ac:dyDescent="0.35">
      <c r="A288" t="s">
        <v>16</v>
      </c>
      <c r="B288">
        <v>2018</v>
      </c>
      <c r="D288" t="s">
        <v>71</v>
      </c>
      <c r="E288" t="s">
        <v>1938</v>
      </c>
      <c r="F288">
        <v>209195.48</v>
      </c>
      <c r="G288">
        <v>30040.400000000001</v>
      </c>
      <c r="H288">
        <v>13761.9</v>
      </c>
      <c r="I288">
        <v>0</v>
      </c>
    </row>
    <row r="289" spans="1:9" x14ac:dyDescent="0.35">
      <c r="A289" t="s">
        <v>16</v>
      </c>
      <c r="B289">
        <v>2017</v>
      </c>
      <c r="D289" t="s">
        <v>71</v>
      </c>
      <c r="E289" t="s">
        <v>1938</v>
      </c>
      <c r="F289">
        <v>209195.48</v>
      </c>
      <c r="G289">
        <v>29996.959999999999</v>
      </c>
      <c r="H289">
        <v>14669.04</v>
      </c>
      <c r="I289">
        <v>0</v>
      </c>
    </row>
    <row r="290" spans="1:9" x14ac:dyDescent="0.35">
      <c r="A290" t="s">
        <v>26</v>
      </c>
      <c r="B290">
        <v>2018</v>
      </c>
      <c r="D290" t="s">
        <v>372</v>
      </c>
      <c r="E290" t="s">
        <v>373</v>
      </c>
      <c r="F290" s="1">
        <v>208417.8</v>
      </c>
      <c r="G290" s="1">
        <v>0</v>
      </c>
      <c r="H290" s="1">
        <v>5066.4399999999996</v>
      </c>
      <c r="I290">
        <v>0</v>
      </c>
    </row>
    <row r="291" spans="1:9" x14ac:dyDescent="0.35">
      <c r="A291" t="s">
        <v>16</v>
      </c>
      <c r="B291">
        <v>2016</v>
      </c>
      <c r="D291" t="s">
        <v>303</v>
      </c>
      <c r="E291" t="s">
        <v>49</v>
      </c>
      <c r="F291">
        <v>208174.43</v>
      </c>
      <c r="G291">
        <v>0</v>
      </c>
      <c r="H291">
        <v>55675.34</v>
      </c>
      <c r="I291">
        <v>0</v>
      </c>
    </row>
    <row r="292" spans="1:9" x14ac:dyDescent="0.35">
      <c r="A292" t="s">
        <v>10</v>
      </c>
      <c r="B292">
        <v>2016</v>
      </c>
      <c r="D292" t="s">
        <v>44</v>
      </c>
      <c r="E292" t="s">
        <v>1938</v>
      </c>
      <c r="F292">
        <v>207740.78</v>
      </c>
      <c r="G292">
        <v>704.98</v>
      </c>
      <c r="H292">
        <v>68473.070000000007</v>
      </c>
      <c r="I292">
        <v>0</v>
      </c>
    </row>
    <row r="293" spans="1:9" x14ac:dyDescent="0.35">
      <c r="A293" t="s">
        <v>24</v>
      </c>
      <c r="B293">
        <v>2020</v>
      </c>
      <c r="D293" t="s">
        <v>265</v>
      </c>
      <c r="E293" t="s">
        <v>55</v>
      </c>
      <c r="F293">
        <v>206725.34</v>
      </c>
      <c r="G293">
        <v>46359.23</v>
      </c>
      <c r="H293" s="1">
        <v>32853.839999999997</v>
      </c>
      <c r="I293">
        <v>0</v>
      </c>
    </row>
    <row r="294" spans="1:9" x14ac:dyDescent="0.35">
      <c r="A294" t="s">
        <v>16</v>
      </c>
      <c r="B294">
        <v>2021</v>
      </c>
      <c r="D294" t="s">
        <v>94</v>
      </c>
      <c r="E294" t="s">
        <v>45</v>
      </c>
      <c r="F294">
        <v>206124.11</v>
      </c>
      <c r="G294">
        <v>7961.42</v>
      </c>
      <c r="H294" s="1">
        <v>40954.21</v>
      </c>
      <c r="I294">
        <v>0</v>
      </c>
    </row>
    <row r="295" spans="1:9" x14ac:dyDescent="0.35">
      <c r="A295" t="s">
        <v>26</v>
      </c>
      <c r="B295">
        <v>2021</v>
      </c>
      <c r="D295" t="s">
        <v>98</v>
      </c>
      <c r="E295" t="s">
        <v>99</v>
      </c>
      <c r="F295">
        <v>205749.76000000001</v>
      </c>
      <c r="G295">
        <v>16473.990000000002</v>
      </c>
      <c r="H295" s="1">
        <v>40788.660000000003</v>
      </c>
      <c r="I295">
        <v>0</v>
      </c>
    </row>
    <row r="296" spans="1:9" x14ac:dyDescent="0.35">
      <c r="A296" t="s">
        <v>16</v>
      </c>
      <c r="B296">
        <v>2020</v>
      </c>
      <c r="D296" t="s">
        <v>94</v>
      </c>
      <c r="E296" t="s">
        <v>69</v>
      </c>
      <c r="F296">
        <v>205696.92</v>
      </c>
      <c r="G296">
        <v>5976.88</v>
      </c>
      <c r="H296" s="1">
        <v>39275.440000000002</v>
      </c>
      <c r="I296">
        <v>0</v>
      </c>
    </row>
    <row r="297" spans="1:9" x14ac:dyDescent="0.35">
      <c r="A297" t="s">
        <v>16</v>
      </c>
      <c r="B297">
        <v>2019</v>
      </c>
      <c r="D297" t="s">
        <v>94</v>
      </c>
      <c r="E297" t="s">
        <v>1938</v>
      </c>
      <c r="F297">
        <v>205696.92</v>
      </c>
      <c r="G297">
        <v>5976.88</v>
      </c>
      <c r="H297">
        <v>45394.45</v>
      </c>
      <c r="I297">
        <v>0</v>
      </c>
    </row>
    <row r="298" spans="1:9" x14ac:dyDescent="0.35">
      <c r="A298" t="s">
        <v>16</v>
      </c>
      <c r="B298">
        <v>2018</v>
      </c>
      <c r="D298" t="s">
        <v>94</v>
      </c>
      <c r="E298" t="s">
        <v>1938</v>
      </c>
      <c r="F298">
        <v>205696.92</v>
      </c>
      <c r="G298">
        <v>7149.32</v>
      </c>
      <c r="H298">
        <v>45601.86</v>
      </c>
      <c r="I298">
        <v>0</v>
      </c>
    </row>
    <row r="299" spans="1:9" x14ac:dyDescent="0.35">
      <c r="A299" t="s">
        <v>16</v>
      </c>
      <c r="B299">
        <v>2017</v>
      </c>
      <c r="D299" t="s">
        <v>94</v>
      </c>
      <c r="E299" t="s">
        <v>1938</v>
      </c>
      <c r="F299">
        <v>205696.92</v>
      </c>
      <c r="G299">
        <v>7969.27</v>
      </c>
      <c r="H299">
        <v>46873.19</v>
      </c>
      <c r="I299">
        <v>0</v>
      </c>
    </row>
    <row r="300" spans="1:9" x14ac:dyDescent="0.35">
      <c r="A300" t="s">
        <v>28</v>
      </c>
      <c r="B300">
        <v>2020</v>
      </c>
      <c r="D300" t="s">
        <v>1816</v>
      </c>
      <c r="E300" t="s">
        <v>123</v>
      </c>
      <c r="F300">
        <v>205076.04</v>
      </c>
      <c r="G300">
        <v>0</v>
      </c>
      <c r="H300" s="1">
        <v>7966.93</v>
      </c>
      <c r="I300">
        <v>0</v>
      </c>
    </row>
    <row r="301" spans="1:9" x14ac:dyDescent="0.35">
      <c r="A301" t="s">
        <v>28</v>
      </c>
      <c r="B301">
        <v>2019</v>
      </c>
      <c r="D301" t="s">
        <v>1816</v>
      </c>
      <c r="E301" t="s">
        <v>123</v>
      </c>
      <c r="F301">
        <v>205076.04</v>
      </c>
      <c r="G301">
        <v>0</v>
      </c>
      <c r="H301">
        <v>6886.91</v>
      </c>
      <c r="I301">
        <v>0</v>
      </c>
    </row>
    <row r="302" spans="1:9" x14ac:dyDescent="0.35">
      <c r="A302" t="s">
        <v>28</v>
      </c>
      <c r="B302">
        <v>2018</v>
      </c>
      <c r="D302" t="s">
        <v>1816</v>
      </c>
      <c r="E302" t="s">
        <v>123</v>
      </c>
      <c r="F302">
        <v>205076.04</v>
      </c>
      <c r="G302">
        <v>0</v>
      </c>
      <c r="H302">
        <v>6767.97</v>
      </c>
      <c r="I302">
        <v>0</v>
      </c>
    </row>
    <row r="303" spans="1:9" x14ac:dyDescent="0.35">
      <c r="A303" t="s">
        <v>28</v>
      </c>
      <c r="B303">
        <v>2017</v>
      </c>
      <c r="D303" t="s">
        <v>1816</v>
      </c>
      <c r="E303" t="s">
        <v>123</v>
      </c>
      <c r="F303">
        <v>205076.04</v>
      </c>
      <c r="G303">
        <v>0</v>
      </c>
      <c r="H303">
        <v>5569.37</v>
      </c>
      <c r="I303">
        <v>0</v>
      </c>
    </row>
    <row r="304" spans="1:9" x14ac:dyDescent="0.35">
      <c r="A304" t="s">
        <v>28</v>
      </c>
      <c r="B304">
        <v>2016</v>
      </c>
      <c r="D304" t="s">
        <v>1816</v>
      </c>
      <c r="E304" t="s">
        <v>123</v>
      </c>
      <c r="F304">
        <v>205076.04</v>
      </c>
      <c r="G304">
        <v>0</v>
      </c>
      <c r="H304">
        <v>5640.27</v>
      </c>
      <c r="I304">
        <v>0</v>
      </c>
    </row>
    <row r="305" spans="1:9" x14ac:dyDescent="0.35">
      <c r="A305" t="s">
        <v>19</v>
      </c>
      <c r="B305">
        <v>2017</v>
      </c>
      <c r="D305" t="s">
        <v>4183</v>
      </c>
      <c r="E305" t="s">
        <v>123</v>
      </c>
      <c r="F305">
        <v>205075.79</v>
      </c>
      <c r="G305">
        <v>0</v>
      </c>
      <c r="H305">
        <v>7539.8</v>
      </c>
      <c r="I305">
        <v>0</v>
      </c>
    </row>
    <row r="306" spans="1:9" x14ac:dyDescent="0.35">
      <c r="A306" t="s">
        <v>19</v>
      </c>
      <c r="B306">
        <v>2020</v>
      </c>
      <c r="D306" t="s">
        <v>1814</v>
      </c>
      <c r="E306" t="s">
        <v>123</v>
      </c>
      <c r="F306">
        <v>205075.78</v>
      </c>
      <c r="G306">
        <v>0</v>
      </c>
      <c r="H306" s="1">
        <v>6647.5</v>
      </c>
      <c r="I306">
        <v>0</v>
      </c>
    </row>
    <row r="307" spans="1:9" x14ac:dyDescent="0.35">
      <c r="A307" t="s">
        <v>19</v>
      </c>
      <c r="B307">
        <v>2019</v>
      </c>
      <c r="D307" t="s">
        <v>1814</v>
      </c>
      <c r="E307" t="s">
        <v>123</v>
      </c>
      <c r="F307">
        <v>205075.78</v>
      </c>
      <c r="G307">
        <v>0</v>
      </c>
      <c r="H307">
        <v>6402.27</v>
      </c>
      <c r="I307">
        <v>0</v>
      </c>
    </row>
    <row r="308" spans="1:9" x14ac:dyDescent="0.35">
      <c r="A308" t="s">
        <v>19</v>
      </c>
      <c r="B308">
        <v>2018</v>
      </c>
      <c r="D308" t="s">
        <v>1814</v>
      </c>
      <c r="E308" t="s">
        <v>123</v>
      </c>
      <c r="F308">
        <v>205075.78</v>
      </c>
      <c r="G308">
        <v>0</v>
      </c>
      <c r="H308">
        <v>7142.52</v>
      </c>
      <c r="I308">
        <v>0</v>
      </c>
    </row>
    <row r="309" spans="1:9" x14ac:dyDescent="0.35">
      <c r="A309" t="s">
        <v>26</v>
      </c>
      <c r="B309">
        <v>2020</v>
      </c>
      <c r="D309" t="s">
        <v>60</v>
      </c>
      <c r="E309" t="s">
        <v>61</v>
      </c>
      <c r="F309">
        <v>205029.58</v>
      </c>
      <c r="G309">
        <v>0</v>
      </c>
      <c r="H309" s="1">
        <v>43035.71</v>
      </c>
      <c r="I309">
        <v>0</v>
      </c>
    </row>
    <row r="310" spans="1:9" x14ac:dyDescent="0.35">
      <c r="A310" t="s">
        <v>10</v>
      </c>
      <c r="B310">
        <v>2017</v>
      </c>
      <c r="D310" t="s">
        <v>44</v>
      </c>
      <c r="E310" t="s">
        <v>1938</v>
      </c>
      <c r="F310">
        <v>205019</v>
      </c>
      <c r="G310">
        <v>20263.900000000001</v>
      </c>
      <c r="H310">
        <v>50905.26</v>
      </c>
      <c r="I310">
        <v>0</v>
      </c>
    </row>
    <row r="311" spans="1:9" x14ac:dyDescent="0.35">
      <c r="A311" t="s">
        <v>26</v>
      </c>
      <c r="B311">
        <v>2020</v>
      </c>
      <c r="D311" t="s">
        <v>49</v>
      </c>
      <c r="E311" t="s">
        <v>49</v>
      </c>
      <c r="F311">
        <v>204644.23</v>
      </c>
      <c r="G311">
        <v>0</v>
      </c>
      <c r="H311" s="1">
        <v>42313.08</v>
      </c>
      <c r="I311">
        <v>0</v>
      </c>
    </row>
    <row r="312" spans="1:9" x14ac:dyDescent="0.35">
      <c r="A312" t="s">
        <v>70</v>
      </c>
      <c r="B312">
        <v>2021</v>
      </c>
      <c r="D312" t="s">
        <v>71</v>
      </c>
      <c r="E312" t="s">
        <v>45</v>
      </c>
      <c r="F312">
        <v>204399.88</v>
      </c>
      <c r="G312">
        <v>0</v>
      </c>
      <c r="H312" s="1">
        <v>43703.31</v>
      </c>
      <c r="I312">
        <v>0</v>
      </c>
    </row>
    <row r="313" spans="1:9" x14ac:dyDescent="0.35">
      <c r="A313" t="s">
        <v>26</v>
      </c>
      <c r="B313">
        <v>2021</v>
      </c>
      <c r="D313" t="s">
        <v>49</v>
      </c>
      <c r="E313" t="s">
        <v>61</v>
      </c>
      <c r="F313">
        <v>203977.79</v>
      </c>
      <c r="G313">
        <v>15658.08</v>
      </c>
      <c r="H313" s="1">
        <v>40455.46</v>
      </c>
      <c r="I313">
        <v>0</v>
      </c>
    </row>
    <row r="314" spans="1:9" x14ac:dyDescent="0.35">
      <c r="A314" t="s">
        <v>26</v>
      </c>
      <c r="B314">
        <v>2016</v>
      </c>
      <c r="D314" t="s">
        <v>2324</v>
      </c>
      <c r="E314" t="s">
        <v>1468</v>
      </c>
      <c r="F314">
        <v>203557.95</v>
      </c>
      <c r="G314">
        <v>0</v>
      </c>
      <c r="H314">
        <v>13233.17</v>
      </c>
      <c r="I314">
        <v>0</v>
      </c>
    </row>
    <row r="315" spans="1:9" x14ac:dyDescent="0.35">
      <c r="A315" t="s">
        <v>26</v>
      </c>
      <c r="B315">
        <v>2017</v>
      </c>
      <c r="D315" t="s">
        <v>2324</v>
      </c>
      <c r="E315" t="s">
        <v>1468</v>
      </c>
      <c r="F315">
        <v>203557.91</v>
      </c>
      <c r="G315">
        <v>0</v>
      </c>
      <c r="H315">
        <v>12250.29</v>
      </c>
      <c r="I315">
        <v>0</v>
      </c>
    </row>
    <row r="316" spans="1:9" x14ac:dyDescent="0.35">
      <c r="A316" t="s">
        <v>26</v>
      </c>
      <c r="B316">
        <v>2021</v>
      </c>
      <c r="D316" t="s">
        <v>246</v>
      </c>
      <c r="E316" t="s">
        <v>51</v>
      </c>
      <c r="F316">
        <v>203557.9</v>
      </c>
      <c r="G316">
        <v>0</v>
      </c>
      <c r="H316" s="1">
        <v>15420.08</v>
      </c>
      <c r="I316">
        <v>0</v>
      </c>
    </row>
    <row r="317" spans="1:9" x14ac:dyDescent="0.35">
      <c r="A317" t="s">
        <v>26</v>
      </c>
      <c r="B317">
        <v>2020</v>
      </c>
      <c r="D317" t="s">
        <v>246</v>
      </c>
      <c r="E317" t="s">
        <v>51</v>
      </c>
      <c r="F317">
        <v>203557.9</v>
      </c>
      <c r="G317">
        <v>0</v>
      </c>
      <c r="H317" s="1">
        <v>13576.76</v>
      </c>
      <c r="I317">
        <v>0</v>
      </c>
    </row>
    <row r="318" spans="1:9" x14ac:dyDescent="0.35">
      <c r="A318" t="s">
        <v>26</v>
      </c>
      <c r="B318">
        <v>2019</v>
      </c>
      <c r="D318" t="s">
        <v>2324</v>
      </c>
      <c r="E318" t="s">
        <v>1468</v>
      </c>
      <c r="F318">
        <v>203557.9</v>
      </c>
      <c r="G318">
        <v>0</v>
      </c>
      <c r="H318">
        <v>13332.32</v>
      </c>
      <c r="I318">
        <v>0</v>
      </c>
    </row>
    <row r="319" spans="1:9" x14ac:dyDescent="0.35">
      <c r="A319" t="s">
        <v>26</v>
      </c>
      <c r="B319">
        <v>2018</v>
      </c>
      <c r="D319" t="s">
        <v>2324</v>
      </c>
      <c r="E319" t="s">
        <v>1468</v>
      </c>
      <c r="F319">
        <v>203557.9</v>
      </c>
      <c r="G319">
        <v>0</v>
      </c>
      <c r="H319">
        <v>13067.8</v>
      </c>
      <c r="I319">
        <v>0</v>
      </c>
    </row>
    <row r="320" spans="1:9" x14ac:dyDescent="0.35">
      <c r="A320" t="s">
        <v>42</v>
      </c>
      <c r="B320">
        <v>2020</v>
      </c>
      <c r="D320" t="s">
        <v>1865</v>
      </c>
      <c r="E320" t="s">
        <v>55</v>
      </c>
      <c r="F320">
        <v>203295.34</v>
      </c>
      <c r="G320">
        <v>0</v>
      </c>
      <c r="H320" s="1">
        <v>6296.57</v>
      </c>
      <c r="I320">
        <v>0</v>
      </c>
    </row>
    <row r="321" spans="1:9" x14ac:dyDescent="0.35">
      <c r="A321" t="s">
        <v>18</v>
      </c>
      <c r="B321">
        <v>2018</v>
      </c>
      <c r="D321" t="s">
        <v>2760</v>
      </c>
      <c r="E321" t="s">
        <v>55</v>
      </c>
      <c r="F321">
        <v>202856.4</v>
      </c>
      <c r="G321">
        <v>0</v>
      </c>
      <c r="H321">
        <v>47594.18</v>
      </c>
      <c r="I321">
        <v>0</v>
      </c>
    </row>
    <row r="322" spans="1:9" x14ac:dyDescent="0.35">
      <c r="A322" t="s">
        <v>26</v>
      </c>
      <c r="B322">
        <v>2020</v>
      </c>
      <c r="D322" t="s">
        <v>49</v>
      </c>
      <c r="E322" t="s">
        <v>61</v>
      </c>
      <c r="F322">
        <v>201332.98</v>
      </c>
      <c r="G322">
        <v>0</v>
      </c>
      <c r="H322" s="1">
        <v>41728.32</v>
      </c>
      <c r="I322">
        <v>0</v>
      </c>
    </row>
    <row r="323" spans="1:9" x14ac:dyDescent="0.35">
      <c r="A323" t="s">
        <v>26</v>
      </c>
      <c r="B323">
        <v>2019</v>
      </c>
      <c r="D323" t="s">
        <v>49</v>
      </c>
      <c r="E323" t="s">
        <v>2348</v>
      </c>
      <c r="F323">
        <v>201205.16</v>
      </c>
      <c r="G323">
        <v>0</v>
      </c>
      <c r="H323">
        <v>44361.47</v>
      </c>
      <c r="I323">
        <v>0</v>
      </c>
    </row>
    <row r="324" spans="1:9" x14ac:dyDescent="0.35">
      <c r="A324" t="s">
        <v>26</v>
      </c>
      <c r="B324">
        <v>2018</v>
      </c>
      <c r="D324" t="s">
        <v>49</v>
      </c>
      <c r="E324" t="s">
        <v>2348</v>
      </c>
      <c r="F324">
        <v>201205.16</v>
      </c>
      <c r="G324">
        <v>0</v>
      </c>
      <c r="H324">
        <v>44568.6</v>
      </c>
      <c r="I324">
        <v>0</v>
      </c>
    </row>
    <row r="325" spans="1:9" x14ac:dyDescent="0.35">
      <c r="A325" t="s">
        <v>26</v>
      </c>
      <c r="B325">
        <v>2017</v>
      </c>
      <c r="D325" t="s">
        <v>49</v>
      </c>
      <c r="E325" t="s">
        <v>2348</v>
      </c>
      <c r="F325">
        <v>201205.16</v>
      </c>
      <c r="G325">
        <v>0</v>
      </c>
      <c r="H325">
        <v>50041.120000000003</v>
      </c>
      <c r="I325">
        <v>0</v>
      </c>
    </row>
    <row r="326" spans="1:9" x14ac:dyDescent="0.35">
      <c r="A326" t="s">
        <v>26</v>
      </c>
      <c r="B326">
        <v>2016</v>
      </c>
      <c r="D326" t="s">
        <v>49</v>
      </c>
      <c r="E326" t="s">
        <v>2348</v>
      </c>
      <c r="F326">
        <v>201205.16</v>
      </c>
      <c r="G326">
        <v>0</v>
      </c>
      <c r="H326">
        <v>52169.95</v>
      </c>
      <c r="I326">
        <v>0</v>
      </c>
    </row>
    <row r="327" spans="1:9" x14ac:dyDescent="0.35">
      <c r="A327" t="s">
        <v>10</v>
      </c>
      <c r="B327">
        <v>2019</v>
      </c>
      <c r="D327" t="s">
        <v>44</v>
      </c>
      <c r="E327" t="s">
        <v>1938</v>
      </c>
      <c r="F327">
        <v>201009.2</v>
      </c>
      <c r="G327">
        <v>3999.91</v>
      </c>
      <c r="H327">
        <v>46445.64</v>
      </c>
      <c r="I327">
        <v>0</v>
      </c>
    </row>
    <row r="328" spans="1:9" x14ac:dyDescent="0.35">
      <c r="A328" t="s">
        <v>25</v>
      </c>
      <c r="B328">
        <v>2017</v>
      </c>
      <c r="D328" t="s">
        <v>2911</v>
      </c>
      <c r="E328" t="s">
        <v>123</v>
      </c>
      <c r="F328">
        <v>200864.56</v>
      </c>
      <c r="G328">
        <v>0</v>
      </c>
      <c r="H328">
        <v>6464.03</v>
      </c>
      <c r="I328">
        <v>0</v>
      </c>
    </row>
    <row r="329" spans="1:9" x14ac:dyDescent="0.35">
      <c r="A329" t="s">
        <v>25</v>
      </c>
      <c r="B329">
        <v>2016</v>
      </c>
      <c r="D329" t="s">
        <v>4690</v>
      </c>
      <c r="E329" t="s">
        <v>123</v>
      </c>
      <c r="F329">
        <v>200864.56</v>
      </c>
      <c r="G329">
        <v>0</v>
      </c>
      <c r="H329">
        <v>6588.25</v>
      </c>
      <c r="I329">
        <v>0</v>
      </c>
    </row>
    <row r="330" spans="1:9" x14ac:dyDescent="0.35">
      <c r="A330" t="s">
        <v>24</v>
      </c>
      <c r="B330">
        <v>2021</v>
      </c>
      <c r="D330" t="s">
        <v>115</v>
      </c>
      <c r="E330" t="s">
        <v>49</v>
      </c>
      <c r="F330">
        <v>200404.91</v>
      </c>
      <c r="G330">
        <v>29659.93</v>
      </c>
      <c r="H330" s="1">
        <v>39624.46</v>
      </c>
      <c r="I330">
        <v>0</v>
      </c>
    </row>
    <row r="331" spans="1:9" x14ac:dyDescent="0.35">
      <c r="A331" t="s">
        <v>35</v>
      </c>
      <c r="B331">
        <v>2021</v>
      </c>
      <c r="D331" t="s">
        <v>49</v>
      </c>
      <c r="E331" t="s">
        <v>49</v>
      </c>
      <c r="F331">
        <v>200404.91</v>
      </c>
      <c r="G331">
        <v>0</v>
      </c>
      <c r="H331" s="1">
        <v>39070.11</v>
      </c>
      <c r="I331">
        <v>0</v>
      </c>
    </row>
    <row r="332" spans="1:9" x14ac:dyDescent="0.35">
      <c r="A332" t="s">
        <v>16</v>
      </c>
      <c r="B332">
        <v>2021</v>
      </c>
      <c r="D332" t="s">
        <v>66</v>
      </c>
      <c r="E332" t="s">
        <v>49</v>
      </c>
      <c r="F332">
        <v>200404.9</v>
      </c>
      <c r="G332">
        <v>0</v>
      </c>
      <c r="H332" s="1">
        <v>45101.67</v>
      </c>
      <c r="I332">
        <v>0</v>
      </c>
    </row>
    <row r="333" spans="1:9" x14ac:dyDescent="0.35">
      <c r="A333" t="s">
        <v>59</v>
      </c>
      <c r="B333">
        <v>2021</v>
      </c>
      <c r="D333" t="s">
        <v>114</v>
      </c>
      <c r="E333" t="s">
        <v>49</v>
      </c>
      <c r="F333">
        <v>200404.9</v>
      </c>
      <c r="G333">
        <v>6192.88</v>
      </c>
      <c r="H333" s="1">
        <v>39624.449999999997</v>
      </c>
      <c r="I333">
        <v>0</v>
      </c>
    </row>
    <row r="334" spans="1:9" x14ac:dyDescent="0.35">
      <c r="A334" t="s">
        <v>40</v>
      </c>
      <c r="B334">
        <v>2021</v>
      </c>
      <c r="D334" t="s">
        <v>121</v>
      </c>
      <c r="E334" t="s">
        <v>49</v>
      </c>
      <c r="F334">
        <v>200404.9</v>
      </c>
      <c r="G334">
        <v>0</v>
      </c>
      <c r="H334" s="1">
        <v>39508.400000000001</v>
      </c>
      <c r="I334">
        <v>0</v>
      </c>
    </row>
    <row r="335" spans="1:9" x14ac:dyDescent="0.35">
      <c r="A335" t="s">
        <v>16</v>
      </c>
      <c r="B335">
        <v>2021</v>
      </c>
      <c r="D335" t="s">
        <v>125</v>
      </c>
      <c r="E335" t="s">
        <v>49</v>
      </c>
      <c r="F335">
        <v>200404.9</v>
      </c>
      <c r="G335">
        <v>0</v>
      </c>
      <c r="H335" s="1">
        <v>39441.99</v>
      </c>
      <c r="I335">
        <v>0</v>
      </c>
    </row>
    <row r="336" spans="1:9" x14ac:dyDescent="0.35">
      <c r="A336" t="s">
        <v>16</v>
      </c>
      <c r="B336">
        <v>2021</v>
      </c>
      <c r="D336" t="s">
        <v>48</v>
      </c>
      <c r="E336" t="s">
        <v>49</v>
      </c>
      <c r="F336">
        <v>200404.89</v>
      </c>
      <c r="G336">
        <v>17861.03</v>
      </c>
      <c r="H336" s="1">
        <v>52083.79</v>
      </c>
      <c r="I336">
        <v>0</v>
      </c>
    </row>
    <row r="337" spans="1:9" x14ac:dyDescent="0.35">
      <c r="A337" t="s">
        <v>25</v>
      </c>
      <c r="B337">
        <v>2021</v>
      </c>
      <c r="D337" t="s">
        <v>58</v>
      </c>
      <c r="E337" t="s">
        <v>49</v>
      </c>
      <c r="F337">
        <v>200404.89</v>
      </c>
      <c r="G337">
        <v>0</v>
      </c>
      <c r="H337" s="1">
        <v>47151.839999999997</v>
      </c>
      <c r="I337">
        <v>0</v>
      </c>
    </row>
    <row r="338" spans="1:9" x14ac:dyDescent="0.35">
      <c r="A338" t="s">
        <v>19</v>
      </c>
      <c r="B338">
        <v>2021</v>
      </c>
      <c r="D338" t="s">
        <v>67</v>
      </c>
      <c r="E338" t="s">
        <v>49</v>
      </c>
      <c r="F338">
        <v>200404.89</v>
      </c>
      <c r="G338">
        <v>0</v>
      </c>
      <c r="H338" s="1">
        <v>44279.1</v>
      </c>
      <c r="I338">
        <v>0</v>
      </c>
    </row>
    <row r="339" spans="1:9" x14ac:dyDescent="0.35">
      <c r="A339" t="s">
        <v>25</v>
      </c>
      <c r="B339">
        <v>2020</v>
      </c>
      <c r="D339" t="s">
        <v>79</v>
      </c>
      <c r="E339" t="s">
        <v>49</v>
      </c>
      <c r="F339">
        <v>200404.88</v>
      </c>
      <c r="G339">
        <v>0</v>
      </c>
      <c r="H339" s="1">
        <v>42840.480000000003</v>
      </c>
      <c r="I339">
        <v>0</v>
      </c>
    </row>
    <row r="340" spans="1:9" x14ac:dyDescent="0.35">
      <c r="A340" t="s">
        <v>28</v>
      </c>
      <c r="B340">
        <v>2020</v>
      </c>
      <c r="D340" t="s">
        <v>49</v>
      </c>
      <c r="E340" t="s">
        <v>49</v>
      </c>
      <c r="F340">
        <v>200404.88</v>
      </c>
      <c r="G340">
        <v>0</v>
      </c>
      <c r="H340" s="1">
        <v>41448.519999999997</v>
      </c>
      <c r="I340">
        <v>0</v>
      </c>
    </row>
    <row r="341" spans="1:9" x14ac:dyDescent="0.35">
      <c r="A341" t="s">
        <v>32</v>
      </c>
      <c r="B341">
        <v>2020</v>
      </c>
      <c r="D341" t="s">
        <v>91</v>
      </c>
      <c r="E341" t="s">
        <v>49</v>
      </c>
      <c r="F341">
        <v>200404.88</v>
      </c>
      <c r="G341">
        <v>0</v>
      </c>
      <c r="H341" s="1">
        <v>41374.75</v>
      </c>
      <c r="I341">
        <v>0</v>
      </c>
    </row>
    <row r="342" spans="1:9" x14ac:dyDescent="0.35">
      <c r="A342" t="s">
        <v>16</v>
      </c>
      <c r="B342">
        <v>2020</v>
      </c>
      <c r="D342" t="s">
        <v>93</v>
      </c>
      <c r="E342" t="s">
        <v>49</v>
      </c>
      <c r="F342">
        <v>200404.88</v>
      </c>
      <c r="G342">
        <v>100</v>
      </c>
      <c r="H342" s="1">
        <v>41202.480000000003</v>
      </c>
      <c r="I342">
        <v>0</v>
      </c>
    </row>
    <row r="343" spans="1:9" x14ac:dyDescent="0.35">
      <c r="A343" t="s">
        <v>41</v>
      </c>
      <c r="B343">
        <v>2020</v>
      </c>
      <c r="D343" t="s">
        <v>114</v>
      </c>
      <c r="E343" t="s">
        <v>49</v>
      </c>
      <c r="F343">
        <v>200404.88</v>
      </c>
      <c r="G343">
        <v>0</v>
      </c>
      <c r="H343" s="1">
        <v>39627.660000000003</v>
      </c>
      <c r="I343">
        <v>0</v>
      </c>
    </row>
    <row r="344" spans="1:9" x14ac:dyDescent="0.35">
      <c r="A344" t="s">
        <v>16</v>
      </c>
      <c r="B344">
        <v>2021</v>
      </c>
      <c r="D344" t="s">
        <v>93</v>
      </c>
      <c r="E344" t="s">
        <v>49</v>
      </c>
      <c r="F344">
        <v>200404.88</v>
      </c>
      <c r="G344">
        <v>23123.64</v>
      </c>
      <c r="H344" s="1">
        <v>39624.43</v>
      </c>
      <c r="I344">
        <v>0</v>
      </c>
    </row>
    <row r="345" spans="1:9" x14ac:dyDescent="0.35">
      <c r="A345" t="s">
        <v>10</v>
      </c>
      <c r="B345">
        <v>2020</v>
      </c>
      <c r="D345" t="s">
        <v>116</v>
      </c>
      <c r="E345" t="s">
        <v>49</v>
      </c>
      <c r="F345">
        <v>200404.88</v>
      </c>
      <c r="G345">
        <v>0</v>
      </c>
      <c r="H345" s="1">
        <v>38065.269999999997</v>
      </c>
      <c r="I345">
        <v>0</v>
      </c>
    </row>
    <row r="346" spans="1:9" x14ac:dyDescent="0.35">
      <c r="A346" t="s">
        <v>26</v>
      </c>
      <c r="B346">
        <v>2020</v>
      </c>
      <c r="D346" t="s">
        <v>49</v>
      </c>
      <c r="E346" t="s">
        <v>49</v>
      </c>
      <c r="F346">
        <v>200404.88</v>
      </c>
      <c r="G346">
        <v>0</v>
      </c>
      <c r="H346" s="1">
        <v>38052.58</v>
      </c>
      <c r="I346">
        <v>0</v>
      </c>
    </row>
    <row r="347" spans="1:9" x14ac:dyDescent="0.35">
      <c r="A347" t="s">
        <v>22</v>
      </c>
      <c r="B347">
        <v>2020</v>
      </c>
      <c r="D347" t="s">
        <v>140</v>
      </c>
      <c r="E347" t="s">
        <v>49</v>
      </c>
      <c r="F347">
        <v>200404.88</v>
      </c>
      <c r="G347">
        <v>0</v>
      </c>
      <c r="H347" s="1">
        <v>37867.699999999997</v>
      </c>
      <c r="I347">
        <v>0</v>
      </c>
    </row>
    <row r="348" spans="1:9" x14ac:dyDescent="0.35">
      <c r="A348" t="s">
        <v>19</v>
      </c>
      <c r="B348">
        <v>2020</v>
      </c>
      <c r="D348" t="s">
        <v>145</v>
      </c>
      <c r="E348" t="s">
        <v>49</v>
      </c>
      <c r="F348">
        <v>200404.88</v>
      </c>
      <c r="G348">
        <v>0</v>
      </c>
      <c r="H348" s="1">
        <v>37498.26</v>
      </c>
      <c r="I348">
        <v>0</v>
      </c>
    </row>
    <row r="349" spans="1:9" x14ac:dyDescent="0.35">
      <c r="A349" t="s">
        <v>19</v>
      </c>
      <c r="B349">
        <v>2020</v>
      </c>
      <c r="D349" t="s">
        <v>49</v>
      </c>
      <c r="E349" t="s">
        <v>49</v>
      </c>
      <c r="F349">
        <v>200404.88</v>
      </c>
      <c r="G349">
        <v>0</v>
      </c>
      <c r="H349" s="1">
        <v>36800.550000000003</v>
      </c>
      <c r="I349">
        <v>0</v>
      </c>
    </row>
    <row r="350" spans="1:9" x14ac:dyDescent="0.35">
      <c r="A350" t="s">
        <v>20</v>
      </c>
      <c r="B350">
        <v>2020</v>
      </c>
      <c r="D350" t="s">
        <v>1802</v>
      </c>
      <c r="E350" t="s">
        <v>55</v>
      </c>
      <c r="F350">
        <v>200404.88</v>
      </c>
      <c r="G350">
        <v>0</v>
      </c>
      <c r="H350" s="1">
        <v>8448.94</v>
      </c>
      <c r="I350">
        <v>0</v>
      </c>
    </row>
    <row r="351" spans="1:9" x14ac:dyDescent="0.35">
      <c r="A351" t="s">
        <v>24</v>
      </c>
      <c r="B351">
        <v>2019</v>
      </c>
      <c r="D351" t="s">
        <v>2004</v>
      </c>
      <c r="E351" t="s">
        <v>49</v>
      </c>
      <c r="F351">
        <v>200404.88</v>
      </c>
      <c r="G351">
        <v>9549.4599999999991</v>
      </c>
      <c r="H351">
        <v>47201.45</v>
      </c>
      <c r="I351">
        <v>0</v>
      </c>
    </row>
    <row r="352" spans="1:9" x14ac:dyDescent="0.35">
      <c r="A352" t="s">
        <v>36</v>
      </c>
      <c r="B352">
        <v>2019</v>
      </c>
      <c r="D352" t="s">
        <v>1870</v>
      </c>
      <c r="E352" t="s">
        <v>49</v>
      </c>
      <c r="F352">
        <v>200404.88</v>
      </c>
      <c r="G352">
        <v>0</v>
      </c>
      <c r="H352">
        <v>7005.71</v>
      </c>
      <c r="I352">
        <v>0</v>
      </c>
    </row>
    <row r="353" spans="1:9" x14ac:dyDescent="0.35">
      <c r="A353" t="s">
        <v>41</v>
      </c>
      <c r="B353">
        <v>2019</v>
      </c>
      <c r="D353" t="s">
        <v>114</v>
      </c>
      <c r="E353" t="s">
        <v>49</v>
      </c>
      <c r="F353">
        <v>200404.88</v>
      </c>
      <c r="G353">
        <v>0</v>
      </c>
      <c r="H353">
        <v>45403.81</v>
      </c>
      <c r="I353">
        <v>0</v>
      </c>
    </row>
    <row r="354" spans="1:9" x14ac:dyDescent="0.35">
      <c r="A354" t="s">
        <v>2049</v>
      </c>
      <c r="B354">
        <v>2019</v>
      </c>
      <c r="D354" t="s">
        <v>2058</v>
      </c>
      <c r="E354" t="s">
        <v>49</v>
      </c>
      <c r="F354">
        <v>200404.88</v>
      </c>
      <c r="G354">
        <v>0</v>
      </c>
      <c r="H354">
        <v>45358.06</v>
      </c>
      <c r="I354">
        <v>0</v>
      </c>
    </row>
    <row r="355" spans="1:9" x14ac:dyDescent="0.35">
      <c r="A355" t="s">
        <v>22</v>
      </c>
      <c r="B355">
        <v>2019</v>
      </c>
      <c r="D355" t="s">
        <v>140</v>
      </c>
      <c r="E355" t="s">
        <v>49</v>
      </c>
      <c r="F355">
        <v>200404.88</v>
      </c>
      <c r="G355">
        <v>0</v>
      </c>
      <c r="H355">
        <v>43960.55</v>
      </c>
      <c r="I355">
        <v>0</v>
      </c>
    </row>
    <row r="356" spans="1:9" x14ac:dyDescent="0.35">
      <c r="A356" t="s">
        <v>22</v>
      </c>
      <c r="B356">
        <v>2019</v>
      </c>
      <c r="D356" t="s">
        <v>230</v>
      </c>
      <c r="E356" t="s">
        <v>49</v>
      </c>
      <c r="F356">
        <v>200404.88</v>
      </c>
      <c r="G356">
        <v>200</v>
      </c>
      <c r="H356">
        <v>44177.39</v>
      </c>
      <c r="I356">
        <v>0</v>
      </c>
    </row>
    <row r="357" spans="1:9" x14ac:dyDescent="0.35">
      <c r="A357" t="s">
        <v>22</v>
      </c>
      <c r="B357">
        <v>2019</v>
      </c>
      <c r="D357" t="s">
        <v>154</v>
      </c>
      <c r="E357" t="s">
        <v>49</v>
      </c>
      <c r="F357">
        <v>200404.88</v>
      </c>
      <c r="G357">
        <v>18636.28</v>
      </c>
      <c r="H357">
        <v>38458.67</v>
      </c>
      <c r="I357">
        <v>0</v>
      </c>
    </row>
    <row r="358" spans="1:9" x14ac:dyDescent="0.35">
      <c r="A358" t="s">
        <v>25</v>
      </c>
      <c r="B358">
        <v>2019</v>
      </c>
      <c r="D358" t="s">
        <v>79</v>
      </c>
      <c r="E358" t="s">
        <v>49</v>
      </c>
      <c r="F358">
        <v>200404.88</v>
      </c>
      <c r="G358">
        <v>15947.34</v>
      </c>
      <c r="H358">
        <v>48965.29</v>
      </c>
      <c r="I358">
        <v>0</v>
      </c>
    </row>
    <row r="359" spans="1:9" x14ac:dyDescent="0.35">
      <c r="A359" t="s">
        <v>29</v>
      </c>
      <c r="B359">
        <v>2019</v>
      </c>
      <c r="D359" t="s">
        <v>2295</v>
      </c>
      <c r="E359" t="s">
        <v>55</v>
      </c>
      <c r="F359">
        <v>200404.88</v>
      </c>
      <c r="G359">
        <v>300</v>
      </c>
      <c r="H359">
        <v>48587.51</v>
      </c>
      <c r="I359">
        <v>0</v>
      </c>
    </row>
    <row r="360" spans="1:9" x14ac:dyDescent="0.35">
      <c r="A360" t="s">
        <v>29</v>
      </c>
      <c r="B360">
        <v>2019</v>
      </c>
      <c r="D360" t="s">
        <v>150</v>
      </c>
      <c r="E360" t="s">
        <v>49</v>
      </c>
      <c r="F360">
        <v>200404.88</v>
      </c>
      <c r="G360">
        <v>0</v>
      </c>
      <c r="H360">
        <v>48587.51</v>
      </c>
      <c r="I360">
        <v>0</v>
      </c>
    </row>
    <row r="361" spans="1:9" x14ac:dyDescent="0.35">
      <c r="A361" t="s">
        <v>26</v>
      </c>
      <c r="B361">
        <v>2019</v>
      </c>
      <c r="D361" t="s">
        <v>49</v>
      </c>
      <c r="E361" t="s">
        <v>49</v>
      </c>
      <c r="F361">
        <v>200404.88</v>
      </c>
      <c r="G361">
        <v>0</v>
      </c>
      <c r="H361">
        <v>44177.39</v>
      </c>
      <c r="I361">
        <v>0</v>
      </c>
    </row>
    <row r="362" spans="1:9" x14ac:dyDescent="0.35">
      <c r="A362" t="s">
        <v>32</v>
      </c>
      <c r="B362">
        <v>2019</v>
      </c>
      <c r="D362" t="s">
        <v>91</v>
      </c>
      <c r="E362" t="s">
        <v>49</v>
      </c>
      <c r="F362">
        <v>200404.88</v>
      </c>
      <c r="G362">
        <v>0</v>
      </c>
      <c r="H362">
        <v>47365.25</v>
      </c>
      <c r="I362">
        <v>0</v>
      </c>
    </row>
    <row r="363" spans="1:9" x14ac:dyDescent="0.35">
      <c r="A363" t="s">
        <v>32</v>
      </c>
      <c r="B363">
        <v>2019</v>
      </c>
      <c r="D363" t="s">
        <v>1884</v>
      </c>
      <c r="E363" t="s">
        <v>55</v>
      </c>
      <c r="F363">
        <v>200404.88</v>
      </c>
      <c r="G363">
        <v>0</v>
      </c>
      <c r="H363">
        <v>4955.87</v>
      </c>
      <c r="I363">
        <v>0</v>
      </c>
    </row>
    <row r="364" spans="1:9" x14ac:dyDescent="0.35">
      <c r="A364" t="s">
        <v>142</v>
      </c>
      <c r="B364">
        <v>2019</v>
      </c>
      <c r="D364" t="s">
        <v>214</v>
      </c>
      <c r="E364" t="s">
        <v>49</v>
      </c>
      <c r="F364">
        <v>200404.88</v>
      </c>
      <c r="G364">
        <v>450</v>
      </c>
      <c r="H364">
        <v>45336.959999999999</v>
      </c>
      <c r="I364">
        <v>0</v>
      </c>
    </row>
    <row r="365" spans="1:9" x14ac:dyDescent="0.35">
      <c r="A365" t="s">
        <v>19</v>
      </c>
      <c r="B365">
        <v>2019</v>
      </c>
      <c r="D365" t="s">
        <v>1959</v>
      </c>
      <c r="E365" t="s">
        <v>49</v>
      </c>
      <c r="F365">
        <v>200404.88</v>
      </c>
      <c r="G365">
        <v>19269.7</v>
      </c>
      <c r="H365">
        <v>45488.89</v>
      </c>
      <c r="I365">
        <v>0</v>
      </c>
    </row>
    <row r="366" spans="1:9" x14ac:dyDescent="0.35">
      <c r="A366" t="s">
        <v>19</v>
      </c>
      <c r="B366">
        <v>2019</v>
      </c>
      <c r="D366" t="s">
        <v>49</v>
      </c>
      <c r="E366" t="s">
        <v>49</v>
      </c>
      <c r="F366">
        <v>200404.88</v>
      </c>
      <c r="G366">
        <v>0</v>
      </c>
      <c r="H366">
        <v>47029.21</v>
      </c>
      <c r="I366">
        <v>0</v>
      </c>
    </row>
    <row r="367" spans="1:9" x14ac:dyDescent="0.35">
      <c r="A367" t="s">
        <v>16</v>
      </c>
      <c r="B367">
        <v>2019</v>
      </c>
      <c r="D367" t="s">
        <v>93</v>
      </c>
      <c r="E367" t="s">
        <v>49</v>
      </c>
      <c r="F367">
        <v>200404.88</v>
      </c>
      <c r="G367">
        <v>0</v>
      </c>
      <c r="H367">
        <v>47327.29</v>
      </c>
      <c r="I367">
        <v>0</v>
      </c>
    </row>
    <row r="368" spans="1:9" x14ac:dyDescent="0.35">
      <c r="A368" t="s">
        <v>28</v>
      </c>
      <c r="B368">
        <v>2018</v>
      </c>
      <c r="D368" t="s">
        <v>49</v>
      </c>
      <c r="E368" t="s">
        <v>49</v>
      </c>
      <c r="F368">
        <v>200404.88</v>
      </c>
      <c r="G368">
        <v>0</v>
      </c>
      <c r="H368">
        <v>45216.3</v>
      </c>
      <c r="I368">
        <v>0</v>
      </c>
    </row>
    <row r="369" spans="1:9" x14ac:dyDescent="0.35">
      <c r="A369" t="s">
        <v>24</v>
      </c>
      <c r="B369">
        <v>2018</v>
      </c>
      <c r="D369" t="s">
        <v>2004</v>
      </c>
      <c r="E369" t="s">
        <v>49</v>
      </c>
      <c r="F369">
        <v>200404.88</v>
      </c>
      <c r="G369">
        <v>5395.52</v>
      </c>
      <c r="H369">
        <v>47408.62</v>
      </c>
      <c r="I369">
        <v>0</v>
      </c>
    </row>
    <row r="370" spans="1:9" x14ac:dyDescent="0.35">
      <c r="A370" t="s">
        <v>36</v>
      </c>
      <c r="B370">
        <v>2018</v>
      </c>
      <c r="D370" t="s">
        <v>49</v>
      </c>
      <c r="E370" t="s">
        <v>49</v>
      </c>
      <c r="F370">
        <v>200404.88</v>
      </c>
      <c r="G370">
        <v>0</v>
      </c>
      <c r="H370">
        <v>44384.56</v>
      </c>
      <c r="I370">
        <v>0</v>
      </c>
    </row>
    <row r="371" spans="1:9" x14ac:dyDescent="0.35">
      <c r="A371" t="s">
        <v>36</v>
      </c>
      <c r="B371">
        <v>2018</v>
      </c>
      <c r="D371" t="s">
        <v>1870</v>
      </c>
      <c r="E371" t="s">
        <v>49</v>
      </c>
      <c r="F371">
        <v>200404.88</v>
      </c>
      <c r="G371">
        <v>29289.94</v>
      </c>
      <c r="H371">
        <v>6990.05</v>
      </c>
      <c r="I371">
        <v>0</v>
      </c>
    </row>
    <row r="372" spans="1:9" x14ac:dyDescent="0.35">
      <c r="A372" t="s">
        <v>36</v>
      </c>
      <c r="B372">
        <v>2018</v>
      </c>
      <c r="D372" t="s">
        <v>454</v>
      </c>
      <c r="E372" t="s">
        <v>49</v>
      </c>
      <c r="F372">
        <v>200404.88</v>
      </c>
      <c r="G372">
        <v>0</v>
      </c>
      <c r="H372">
        <v>47534.46</v>
      </c>
      <c r="I372">
        <v>0</v>
      </c>
    </row>
    <row r="373" spans="1:9" x14ac:dyDescent="0.35">
      <c r="A373" t="s">
        <v>2673</v>
      </c>
      <c r="B373">
        <v>2018</v>
      </c>
      <c r="D373" t="s">
        <v>114</v>
      </c>
      <c r="E373" t="s">
        <v>49</v>
      </c>
      <c r="F373">
        <v>200404.88</v>
      </c>
      <c r="G373">
        <v>0</v>
      </c>
      <c r="H373">
        <v>45610.98</v>
      </c>
      <c r="I373">
        <v>0</v>
      </c>
    </row>
    <row r="374" spans="1:9" x14ac:dyDescent="0.35">
      <c r="A374" t="s">
        <v>2688</v>
      </c>
      <c r="B374">
        <v>2018</v>
      </c>
      <c r="D374" t="s">
        <v>2058</v>
      </c>
      <c r="E374" t="s">
        <v>49</v>
      </c>
      <c r="F374">
        <v>200404.88</v>
      </c>
      <c r="G374">
        <v>21263.119999999999</v>
      </c>
      <c r="H374">
        <v>48794.67</v>
      </c>
      <c r="I374">
        <v>0</v>
      </c>
    </row>
    <row r="375" spans="1:9" x14ac:dyDescent="0.35">
      <c r="A375" t="s">
        <v>22</v>
      </c>
      <c r="B375">
        <v>2018</v>
      </c>
      <c r="D375" t="s">
        <v>230</v>
      </c>
      <c r="E375" t="s">
        <v>49</v>
      </c>
      <c r="F375">
        <v>200404.88</v>
      </c>
      <c r="G375">
        <v>0</v>
      </c>
      <c r="H375">
        <v>44384.56</v>
      </c>
      <c r="I375">
        <v>0</v>
      </c>
    </row>
    <row r="376" spans="1:9" x14ac:dyDescent="0.35">
      <c r="A376" t="s">
        <v>22</v>
      </c>
      <c r="B376">
        <v>2018</v>
      </c>
      <c r="D376" t="s">
        <v>154</v>
      </c>
      <c r="E376" t="s">
        <v>49</v>
      </c>
      <c r="F376">
        <v>200404.88</v>
      </c>
      <c r="G376">
        <v>0</v>
      </c>
      <c r="H376">
        <v>44384.56</v>
      </c>
      <c r="I376">
        <v>0</v>
      </c>
    </row>
    <row r="377" spans="1:9" x14ac:dyDescent="0.35">
      <c r="A377" t="s">
        <v>25</v>
      </c>
      <c r="B377">
        <v>2018</v>
      </c>
      <c r="D377" t="s">
        <v>2281</v>
      </c>
      <c r="E377" t="s">
        <v>49</v>
      </c>
      <c r="F377">
        <v>200404.88</v>
      </c>
      <c r="G377">
        <v>11561.82</v>
      </c>
      <c r="H377">
        <v>48511.54</v>
      </c>
      <c r="I377">
        <v>0</v>
      </c>
    </row>
    <row r="378" spans="1:9" x14ac:dyDescent="0.35">
      <c r="A378" t="s">
        <v>25</v>
      </c>
      <c r="B378">
        <v>2018</v>
      </c>
      <c r="D378" t="s">
        <v>79</v>
      </c>
      <c r="E378" t="s">
        <v>49</v>
      </c>
      <c r="F378">
        <v>200404.88</v>
      </c>
      <c r="G378">
        <v>0</v>
      </c>
      <c r="H378">
        <v>48334.1</v>
      </c>
      <c r="I378">
        <v>0</v>
      </c>
    </row>
    <row r="379" spans="1:9" x14ac:dyDescent="0.35">
      <c r="A379" t="s">
        <v>29</v>
      </c>
      <c r="B379">
        <v>2018</v>
      </c>
      <c r="D379" t="s">
        <v>2291</v>
      </c>
      <c r="E379" t="s">
        <v>49</v>
      </c>
      <c r="F379">
        <v>200404.88</v>
      </c>
      <c r="G379">
        <v>0</v>
      </c>
      <c r="H379">
        <v>48794.68</v>
      </c>
      <c r="I379">
        <v>0</v>
      </c>
    </row>
    <row r="380" spans="1:9" x14ac:dyDescent="0.35">
      <c r="A380" t="s">
        <v>29</v>
      </c>
      <c r="B380">
        <v>2018</v>
      </c>
      <c r="D380" t="s">
        <v>2940</v>
      </c>
      <c r="E380" t="s">
        <v>49</v>
      </c>
      <c r="F380">
        <v>200404.88</v>
      </c>
      <c r="G380">
        <v>0</v>
      </c>
      <c r="H380">
        <v>47064.46</v>
      </c>
      <c r="I380">
        <v>0</v>
      </c>
    </row>
    <row r="381" spans="1:9" x14ac:dyDescent="0.35">
      <c r="A381" t="s">
        <v>26</v>
      </c>
      <c r="B381">
        <v>2018</v>
      </c>
      <c r="D381" t="s">
        <v>49</v>
      </c>
      <c r="E381" t="s">
        <v>49</v>
      </c>
      <c r="F381">
        <v>200404.88</v>
      </c>
      <c r="G381">
        <v>0</v>
      </c>
      <c r="H381">
        <v>44384.56</v>
      </c>
      <c r="I381">
        <v>0</v>
      </c>
    </row>
    <row r="382" spans="1:9" x14ac:dyDescent="0.35">
      <c r="A382" t="s">
        <v>3034</v>
      </c>
      <c r="B382">
        <v>2018</v>
      </c>
      <c r="D382" t="s">
        <v>91</v>
      </c>
      <c r="E382" t="s">
        <v>49</v>
      </c>
      <c r="F382">
        <v>200404.88</v>
      </c>
      <c r="G382">
        <v>0</v>
      </c>
      <c r="H382">
        <v>46910.92</v>
      </c>
      <c r="I382">
        <v>0</v>
      </c>
    </row>
    <row r="383" spans="1:9" x14ac:dyDescent="0.35">
      <c r="A383" t="s">
        <v>3034</v>
      </c>
      <c r="B383">
        <v>2018</v>
      </c>
      <c r="D383" t="s">
        <v>1884</v>
      </c>
      <c r="E383" t="s">
        <v>55</v>
      </c>
      <c r="F383">
        <v>200404.88</v>
      </c>
      <c r="G383">
        <v>0</v>
      </c>
      <c r="H383">
        <v>4866.6400000000003</v>
      </c>
      <c r="I383">
        <v>0</v>
      </c>
    </row>
    <row r="384" spans="1:9" x14ac:dyDescent="0.35">
      <c r="A384" t="s">
        <v>40</v>
      </c>
      <c r="B384">
        <v>2018</v>
      </c>
      <c r="D384" t="s">
        <v>3073</v>
      </c>
      <c r="E384" t="s">
        <v>49</v>
      </c>
      <c r="F384">
        <v>200404.88</v>
      </c>
      <c r="G384">
        <v>0</v>
      </c>
      <c r="H384">
        <v>48240.36</v>
      </c>
      <c r="I384">
        <v>0</v>
      </c>
    </row>
    <row r="385" spans="1:9" x14ac:dyDescent="0.35">
      <c r="A385" t="s">
        <v>142</v>
      </c>
      <c r="B385">
        <v>2018</v>
      </c>
      <c r="D385" t="s">
        <v>3110</v>
      </c>
      <c r="E385" t="s">
        <v>49</v>
      </c>
      <c r="F385">
        <v>200404.88</v>
      </c>
      <c r="G385">
        <v>0</v>
      </c>
      <c r="H385">
        <v>45957.86</v>
      </c>
      <c r="I385">
        <v>0</v>
      </c>
    </row>
    <row r="386" spans="1:9" x14ac:dyDescent="0.35">
      <c r="A386" t="s">
        <v>19</v>
      </c>
      <c r="B386">
        <v>2018</v>
      </c>
      <c r="D386" t="s">
        <v>3152</v>
      </c>
      <c r="E386" t="s">
        <v>49</v>
      </c>
      <c r="F386">
        <v>200404.88</v>
      </c>
      <c r="G386">
        <v>0</v>
      </c>
      <c r="H386">
        <v>43737.68</v>
      </c>
      <c r="I386">
        <v>0</v>
      </c>
    </row>
    <row r="387" spans="1:9" x14ac:dyDescent="0.35">
      <c r="A387" t="s">
        <v>19</v>
      </c>
      <c r="B387">
        <v>2018</v>
      </c>
      <c r="D387" t="s">
        <v>179</v>
      </c>
      <c r="E387" t="s">
        <v>49</v>
      </c>
      <c r="F387">
        <v>200404.88</v>
      </c>
      <c r="G387">
        <v>0</v>
      </c>
      <c r="H387">
        <v>49172.46</v>
      </c>
      <c r="I387">
        <v>0</v>
      </c>
    </row>
    <row r="388" spans="1:9" x14ac:dyDescent="0.35">
      <c r="A388" t="s">
        <v>20</v>
      </c>
      <c r="B388">
        <v>2018</v>
      </c>
      <c r="D388" t="s">
        <v>3252</v>
      </c>
      <c r="E388" t="s">
        <v>49</v>
      </c>
      <c r="F388">
        <v>200404.88</v>
      </c>
      <c r="G388">
        <v>23473.64</v>
      </c>
      <c r="H388">
        <v>44908.84</v>
      </c>
      <c r="I388">
        <v>0</v>
      </c>
    </row>
    <row r="389" spans="1:9" x14ac:dyDescent="0.35">
      <c r="A389" t="s">
        <v>16</v>
      </c>
      <c r="B389">
        <v>2018</v>
      </c>
      <c r="D389" t="s">
        <v>49</v>
      </c>
      <c r="E389" t="s">
        <v>49</v>
      </c>
      <c r="F389">
        <v>200404.88</v>
      </c>
      <c r="G389">
        <v>0</v>
      </c>
      <c r="H389">
        <v>10081.959999999999</v>
      </c>
      <c r="I389">
        <v>0</v>
      </c>
    </row>
    <row r="390" spans="1:9" x14ac:dyDescent="0.35">
      <c r="A390" t="s">
        <v>28</v>
      </c>
      <c r="B390">
        <v>2017</v>
      </c>
      <c r="D390" t="s">
        <v>49</v>
      </c>
      <c r="E390" t="s">
        <v>49</v>
      </c>
      <c r="F390">
        <v>200404.88</v>
      </c>
      <c r="G390">
        <v>0</v>
      </c>
      <c r="H390">
        <v>47935.62</v>
      </c>
      <c r="I390">
        <v>0</v>
      </c>
    </row>
    <row r="391" spans="1:9" x14ac:dyDescent="0.35">
      <c r="A391" t="s">
        <v>24</v>
      </c>
      <c r="B391">
        <v>2017</v>
      </c>
      <c r="D391" t="s">
        <v>2004</v>
      </c>
      <c r="E391" t="s">
        <v>49</v>
      </c>
      <c r="F391">
        <v>200404.88</v>
      </c>
      <c r="G391">
        <v>0</v>
      </c>
      <c r="H391">
        <v>48368.82</v>
      </c>
      <c r="I391">
        <v>0</v>
      </c>
    </row>
    <row r="392" spans="1:9" x14ac:dyDescent="0.35">
      <c r="A392" t="s">
        <v>36</v>
      </c>
      <c r="B392">
        <v>2017</v>
      </c>
      <c r="D392" t="s">
        <v>3495</v>
      </c>
      <c r="E392" t="s">
        <v>49</v>
      </c>
      <c r="F392">
        <v>200404.88</v>
      </c>
      <c r="G392">
        <v>0</v>
      </c>
      <c r="H392">
        <v>48906.78</v>
      </c>
      <c r="I392">
        <v>0</v>
      </c>
    </row>
    <row r="393" spans="1:9" x14ac:dyDescent="0.35">
      <c r="A393" t="s">
        <v>36</v>
      </c>
      <c r="B393">
        <v>2017</v>
      </c>
      <c r="D393" t="s">
        <v>1870</v>
      </c>
      <c r="E393" t="s">
        <v>49</v>
      </c>
      <c r="F393">
        <v>200404.88</v>
      </c>
      <c r="G393">
        <v>23123.64</v>
      </c>
      <c r="H393">
        <v>7346.1</v>
      </c>
      <c r="I393">
        <v>0</v>
      </c>
    </row>
    <row r="394" spans="1:9" x14ac:dyDescent="0.35">
      <c r="A394" t="s">
        <v>36</v>
      </c>
      <c r="B394">
        <v>2017</v>
      </c>
      <c r="D394" t="s">
        <v>454</v>
      </c>
      <c r="E394" t="s">
        <v>49</v>
      </c>
      <c r="F394">
        <v>200404.88</v>
      </c>
      <c r="G394">
        <v>0</v>
      </c>
      <c r="H394">
        <v>48499.31</v>
      </c>
      <c r="I394">
        <v>0</v>
      </c>
    </row>
    <row r="395" spans="1:9" x14ac:dyDescent="0.35">
      <c r="A395" t="s">
        <v>2673</v>
      </c>
      <c r="B395">
        <v>2017</v>
      </c>
      <c r="D395" t="s">
        <v>114</v>
      </c>
      <c r="E395" t="s">
        <v>49</v>
      </c>
      <c r="F395">
        <v>200404.88</v>
      </c>
      <c r="G395">
        <v>200</v>
      </c>
      <c r="H395">
        <v>46352.78</v>
      </c>
      <c r="I395">
        <v>0</v>
      </c>
    </row>
    <row r="396" spans="1:9" x14ac:dyDescent="0.35">
      <c r="A396" t="s">
        <v>2688</v>
      </c>
      <c r="B396">
        <v>2017</v>
      </c>
      <c r="D396" t="s">
        <v>3623</v>
      </c>
      <c r="E396" t="s">
        <v>49</v>
      </c>
      <c r="F396">
        <v>200404.88</v>
      </c>
      <c r="G396">
        <v>0</v>
      </c>
      <c r="H396">
        <v>49754.879999999997</v>
      </c>
      <c r="I396">
        <v>0</v>
      </c>
    </row>
    <row r="397" spans="1:9" x14ac:dyDescent="0.35">
      <c r="A397" t="s">
        <v>22</v>
      </c>
      <c r="B397">
        <v>2017</v>
      </c>
      <c r="D397" t="s">
        <v>230</v>
      </c>
      <c r="E397" t="s">
        <v>49</v>
      </c>
      <c r="F397">
        <v>200404.88</v>
      </c>
      <c r="G397">
        <v>0</v>
      </c>
      <c r="H397">
        <v>45344.76</v>
      </c>
      <c r="I397">
        <v>0</v>
      </c>
    </row>
    <row r="398" spans="1:9" x14ac:dyDescent="0.35">
      <c r="A398" t="s">
        <v>22</v>
      </c>
      <c r="B398">
        <v>2017</v>
      </c>
      <c r="D398" t="s">
        <v>154</v>
      </c>
      <c r="E398" t="s">
        <v>49</v>
      </c>
      <c r="F398">
        <v>200404.88</v>
      </c>
      <c r="G398">
        <v>16186.55</v>
      </c>
      <c r="H398">
        <v>45344.76</v>
      </c>
      <c r="I398">
        <v>0</v>
      </c>
    </row>
    <row r="399" spans="1:9" x14ac:dyDescent="0.35">
      <c r="A399" t="s">
        <v>85</v>
      </c>
      <c r="B399">
        <v>2017</v>
      </c>
      <c r="D399" t="s">
        <v>3803</v>
      </c>
      <c r="E399" t="s">
        <v>55</v>
      </c>
      <c r="F399">
        <v>200404.88</v>
      </c>
      <c r="G399">
        <v>0</v>
      </c>
      <c r="H399">
        <v>46445.08</v>
      </c>
      <c r="I399">
        <v>0</v>
      </c>
    </row>
    <row r="400" spans="1:9" x14ac:dyDescent="0.35">
      <c r="A400" t="s">
        <v>25</v>
      </c>
      <c r="B400">
        <v>2017</v>
      </c>
      <c r="D400" t="s">
        <v>2281</v>
      </c>
      <c r="E400" t="s">
        <v>49</v>
      </c>
      <c r="F400">
        <v>200404.88</v>
      </c>
      <c r="G400">
        <v>7707.88</v>
      </c>
      <c r="H400">
        <v>49025.89</v>
      </c>
      <c r="I400">
        <v>0</v>
      </c>
    </row>
    <row r="401" spans="1:9" x14ac:dyDescent="0.35">
      <c r="A401" t="s">
        <v>29</v>
      </c>
      <c r="B401">
        <v>2017</v>
      </c>
      <c r="D401" t="s">
        <v>2291</v>
      </c>
      <c r="E401" t="s">
        <v>49</v>
      </c>
      <c r="F401">
        <v>200404.88</v>
      </c>
      <c r="G401">
        <v>0</v>
      </c>
      <c r="H401">
        <v>48582.03</v>
      </c>
      <c r="I401">
        <v>0</v>
      </c>
    </row>
    <row r="402" spans="1:9" x14ac:dyDescent="0.35">
      <c r="A402" t="s">
        <v>29</v>
      </c>
      <c r="B402">
        <v>2017</v>
      </c>
      <c r="D402" t="s">
        <v>2934</v>
      </c>
      <c r="E402" t="s">
        <v>123</v>
      </c>
      <c r="F402">
        <v>200404.88</v>
      </c>
      <c r="G402">
        <v>0</v>
      </c>
      <c r="H402">
        <v>45504.69</v>
      </c>
      <c r="I402">
        <v>0</v>
      </c>
    </row>
    <row r="403" spans="1:9" x14ac:dyDescent="0.35">
      <c r="A403" t="s">
        <v>186</v>
      </c>
      <c r="B403">
        <v>2017</v>
      </c>
      <c r="D403" t="s">
        <v>216</v>
      </c>
      <c r="E403" t="s">
        <v>49</v>
      </c>
      <c r="F403">
        <v>200404.88</v>
      </c>
      <c r="G403">
        <v>0</v>
      </c>
      <c r="H403">
        <v>46730.82</v>
      </c>
      <c r="I403">
        <v>0</v>
      </c>
    </row>
    <row r="404" spans="1:9" x14ac:dyDescent="0.35">
      <c r="A404" t="s">
        <v>186</v>
      </c>
      <c r="B404">
        <v>2017</v>
      </c>
      <c r="D404" t="s">
        <v>3944</v>
      </c>
      <c r="E404" t="s">
        <v>49</v>
      </c>
      <c r="F404">
        <v>200404.88</v>
      </c>
      <c r="G404">
        <v>0</v>
      </c>
      <c r="H404">
        <v>45287.040000000001</v>
      </c>
      <c r="I404">
        <v>0</v>
      </c>
    </row>
    <row r="405" spans="1:9" x14ac:dyDescent="0.35">
      <c r="A405" t="s">
        <v>3034</v>
      </c>
      <c r="B405">
        <v>2017</v>
      </c>
      <c r="D405" t="s">
        <v>91</v>
      </c>
      <c r="E405" t="s">
        <v>49</v>
      </c>
      <c r="F405">
        <v>200404.88</v>
      </c>
      <c r="G405">
        <v>0</v>
      </c>
      <c r="H405">
        <v>47204.87</v>
      </c>
      <c r="I405">
        <v>0</v>
      </c>
    </row>
    <row r="406" spans="1:9" x14ac:dyDescent="0.35">
      <c r="A406" t="s">
        <v>3034</v>
      </c>
      <c r="B406">
        <v>2017</v>
      </c>
      <c r="D406" t="s">
        <v>1884</v>
      </c>
      <c r="E406" t="s">
        <v>55</v>
      </c>
      <c r="F406">
        <v>200404.88</v>
      </c>
      <c r="G406">
        <v>0</v>
      </c>
      <c r="H406">
        <v>4870.46</v>
      </c>
      <c r="I406">
        <v>0</v>
      </c>
    </row>
    <row r="407" spans="1:9" x14ac:dyDescent="0.35">
      <c r="A407" t="s">
        <v>40</v>
      </c>
      <c r="B407">
        <v>2017</v>
      </c>
      <c r="D407" t="s">
        <v>3073</v>
      </c>
      <c r="E407" t="s">
        <v>49</v>
      </c>
      <c r="F407">
        <v>200404.88</v>
      </c>
      <c r="G407">
        <v>0</v>
      </c>
      <c r="H407">
        <v>49200.56</v>
      </c>
      <c r="I407">
        <v>0</v>
      </c>
    </row>
    <row r="408" spans="1:9" x14ac:dyDescent="0.35">
      <c r="A408" t="s">
        <v>53</v>
      </c>
      <c r="B408">
        <v>2017</v>
      </c>
      <c r="D408" t="s">
        <v>49</v>
      </c>
      <c r="E408" t="s">
        <v>49</v>
      </c>
      <c r="F408">
        <v>200404.88</v>
      </c>
      <c r="G408">
        <v>0</v>
      </c>
      <c r="H408">
        <v>48494.66</v>
      </c>
      <c r="I408">
        <v>0</v>
      </c>
    </row>
    <row r="409" spans="1:9" x14ac:dyDescent="0.35">
      <c r="A409" t="s">
        <v>19</v>
      </c>
      <c r="B409">
        <v>2017</v>
      </c>
      <c r="D409" t="s">
        <v>4171</v>
      </c>
      <c r="E409" t="s">
        <v>49</v>
      </c>
      <c r="F409">
        <v>200404.88</v>
      </c>
      <c r="G409">
        <v>0</v>
      </c>
      <c r="H409">
        <v>45344.76</v>
      </c>
      <c r="I409">
        <v>0</v>
      </c>
    </row>
    <row r="410" spans="1:9" x14ac:dyDescent="0.35">
      <c r="A410" t="s">
        <v>19</v>
      </c>
      <c r="B410">
        <v>2017</v>
      </c>
      <c r="D410" t="s">
        <v>4175</v>
      </c>
      <c r="E410" t="s">
        <v>55</v>
      </c>
      <c r="F410">
        <v>200404.88</v>
      </c>
      <c r="G410">
        <v>0</v>
      </c>
      <c r="H410">
        <v>44051</v>
      </c>
      <c r="I410">
        <v>0</v>
      </c>
    </row>
    <row r="411" spans="1:9" x14ac:dyDescent="0.35">
      <c r="A411" t="s">
        <v>19</v>
      </c>
      <c r="B411">
        <v>2017</v>
      </c>
      <c r="D411" t="s">
        <v>179</v>
      </c>
      <c r="E411" t="s">
        <v>49</v>
      </c>
      <c r="F411">
        <v>200404.88</v>
      </c>
      <c r="G411">
        <v>0</v>
      </c>
      <c r="H411">
        <v>50132.66</v>
      </c>
      <c r="I411">
        <v>0</v>
      </c>
    </row>
    <row r="412" spans="1:9" x14ac:dyDescent="0.35">
      <c r="A412" t="s">
        <v>20</v>
      </c>
      <c r="B412">
        <v>2017</v>
      </c>
      <c r="D412" t="s">
        <v>3252</v>
      </c>
      <c r="E412" t="s">
        <v>49</v>
      </c>
      <c r="F412">
        <v>200404.88</v>
      </c>
      <c r="G412">
        <v>15415.76</v>
      </c>
      <c r="H412">
        <v>45553.59</v>
      </c>
      <c r="I412">
        <v>0</v>
      </c>
    </row>
    <row r="413" spans="1:9" x14ac:dyDescent="0.35">
      <c r="A413" t="s">
        <v>20</v>
      </c>
      <c r="B413">
        <v>2017</v>
      </c>
      <c r="D413" t="s">
        <v>4309</v>
      </c>
      <c r="E413" t="s">
        <v>55</v>
      </c>
      <c r="F413">
        <v>200404.88</v>
      </c>
      <c r="G413">
        <v>0</v>
      </c>
      <c r="H413">
        <v>46735.47</v>
      </c>
      <c r="I413">
        <v>0</v>
      </c>
    </row>
    <row r="414" spans="1:9" x14ac:dyDescent="0.35">
      <c r="A414" t="s">
        <v>16</v>
      </c>
      <c r="B414">
        <v>2017</v>
      </c>
      <c r="D414" t="s">
        <v>49</v>
      </c>
      <c r="E414" t="s">
        <v>49</v>
      </c>
      <c r="F414">
        <v>200404.88</v>
      </c>
      <c r="G414">
        <v>0</v>
      </c>
      <c r="H414">
        <v>10811.12</v>
      </c>
      <c r="I414">
        <v>0</v>
      </c>
    </row>
    <row r="415" spans="1:9" x14ac:dyDescent="0.35">
      <c r="A415" t="s">
        <v>16</v>
      </c>
      <c r="B415">
        <v>2017</v>
      </c>
      <c r="D415" t="s">
        <v>3118</v>
      </c>
      <c r="E415" t="s">
        <v>49</v>
      </c>
      <c r="F415">
        <v>200404.88</v>
      </c>
      <c r="G415">
        <v>0</v>
      </c>
      <c r="H415">
        <v>48242.720000000001</v>
      </c>
      <c r="I415">
        <v>0</v>
      </c>
    </row>
    <row r="416" spans="1:9" x14ac:dyDescent="0.35">
      <c r="A416" t="s">
        <v>28</v>
      </c>
      <c r="B416">
        <v>2016</v>
      </c>
      <c r="D416" t="s">
        <v>49</v>
      </c>
      <c r="E416" t="s">
        <v>49</v>
      </c>
      <c r="F416">
        <v>200404.88</v>
      </c>
      <c r="G416">
        <v>0</v>
      </c>
      <c r="H416">
        <v>53210.71</v>
      </c>
      <c r="I416">
        <v>0</v>
      </c>
    </row>
    <row r="417" spans="1:9" x14ac:dyDescent="0.35">
      <c r="A417" t="s">
        <v>2673</v>
      </c>
      <c r="B417">
        <v>2016</v>
      </c>
      <c r="D417" t="s">
        <v>1753</v>
      </c>
      <c r="E417" t="s">
        <v>49</v>
      </c>
      <c r="F417">
        <v>200404.88</v>
      </c>
      <c r="G417">
        <v>0</v>
      </c>
      <c r="H417">
        <v>10882.41</v>
      </c>
      <c r="I417">
        <v>0</v>
      </c>
    </row>
    <row r="418" spans="1:9" x14ac:dyDescent="0.35">
      <c r="A418" t="s">
        <v>2673</v>
      </c>
      <c r="B418">
        <v>2016</v>
      </c>
      <c r="D418" t="s">
        <v>114</v>
      </c>
      <c r="E418" t="s">
        <v>49</v>
      </c>
      <c r="F418">
        <v>200404.88</v>
      </c>
      <c r="G418">
        <v>0</v>
      </c>
      <c r="H418">
        <v>53067.15</v>
      </c>
      <c r="I418">
        <v>0</v>
      </c>
    </row>
    <row r="419" spans="1:9" x14ac:dyDescent="0.35">
      <c r="A419" t="s">
        <v>2688</v>
      </c>
      <c r="B419">
        <v>2016</v>
      </c>
      <c r="D419" t="s">
        <v>49</v>
      </c>
      <c r="E419" t="s">
        <v>49</v>
      </c>
      <c r="F419">
        <v>200404.88</v>
      </c>
      <c r="G419">
        <v>1700</v>
      </c>
      <c r="H419">
        <v>55400.56</v>
      </c>
      <c r="I419">
        <v>0</v>
      </c>
    </row>
    <row r="420" spans="1:9" x14ac:dyDescent="0.35">
      <c r="A420" t="s">
        <v>2688</v>
      </c>
      <c r="B420">
        <v>2016</v>
      </c>
      <c r="D420" t="s">
        <v>3623</v>
      </c>
      <c r="E420" t="s">
        <v>49</v>
      </c>
      <c r="F420">
        <v>200404.88</v>
      </c>
      <c r="G420">
        <v>0</v>
      </c>
      <c r="H420">
        <v>56163.91</v>
      </c>
      <c r="I420">
        <v>0</v>
      </c>
    </row>
    <row r="421" spans="1:9" x14ac:dyDescent="0.35">
      <c r="A421" t="s">
        <v>22</v>
      </c>
      <c r="B421">
        <v>2016</v>
      </c>
      <c r="D421" t="s">
        <v>4492</v>
      </c>
      <c r="E421" t="s">
        <v>49</v>
      </c>
      <c r="F421">
        <v>200404.88</v>
      </c>
      <c r="G421">
        <v>0</v>
      </c>
      <c r="H421">
        <v>52059.13</v>
      </c>
      <c r="I421">
        <v>0</v>
      </c>
    </row>
    <row r="422" spans="1:9" x14ac:dyDescent="0.35">
      <c r="A422" t="s">
        <v>22</v>
      </c>
      <c r="B422">
        <v>2016</v>
      </c>
      <c r="D422" t="s">
        <v>230</v>
      </c>
      <c r="E422" t="s">
        <v>49</v>
      </c>
      <c r="F422">
        <v>200404.88</v>
      </c>
      <c r="G422">
        <v>0</v>
      </c>
      <c r="H422">
        <v>52059.13</v>
      </c>
      <c r="I422">
        <v>0</v>
      </c>
    </row>
    <row r="423" spans="1:9" x14ac:dyDescent="0.35">
      <c r="A423" t="s">
        <v>22</v>
      </c>
      <c r="B423">
        <v>2016</v>
      </c>
      <c r="D423" t="s">
        <v>154</v>
      </c>
      <c r="E423" t="s">
        <v>49</v>
      </c>
      <c r="F423">
        <v>200404.88</v>
      </c>
      <c r="G423">
        <v>0</v>
      </c>
      <c r="H423">
        <v>52059.13</v>
      </c>
      <c r="I423">
        <v>0</v>
      </c>
    </row>
    <row r="424" spans="1:9" x14ac:dyDescent="0.35">
      <c r="A424" t="s">
        <v>18</v>
      </c>
      <c r="B424">
        <v>2016</v>
      </c>
      <c r="D424" t="s">
        <v>2757</v>
      </c>
      <c r="E424" t="s">
        <v>49</v>
      </c>
      <c r="F424">
        <v>200404.88</v>
      </c>
      <c r="G424">
        <v>0</v>
      </c>
      <c r="H424">
        <v>55146.11</v>
      </c>
      <c r="I424">
        <v>0</v>
      </c>
    </row>
    <row r="425" spans="1:9" x14ac:dyDescent="0.35">
      <c r="A425" t="s">
        <v>85</v>
      </c>
      <c r="B425">
        <v>2016</v>
      </c>
      <c r="D425" t="s">
        <v>4602</v>
      </c>
      <c r="E425" t="s">
        <v>55</v>
      </c>
      <c r="F425">
        <v>200404.88</v>
      </c>
      <c r="G425">
        <v>0</v>
      </c>
      <c r="H425">
        <v>50607.54</v>
      </c>
      <c r="I425">
        <v>0</v>
      </c>
    </row>
    <row r="426" spans="1:9" x14ac:dyDescent="0.35">
      <c r="A426" t="s">
        <v>25</v>
      </c>
      <c r="B426">
        <v>2016</v>
      </c>
      <c r="D426" t="s">
        <v>4692</v>
      </c>
      <c r="E426" t="s">
        <v>49</v>
      </c>
      <c r="F426">
        <v>200404.88</v>
      </c>
      <c r="G426">
        <v>6166.3</v>
      </c>
      <c r="H426">
        <v>51504.81</v>
      </c>
      <c r="I426">
        <v>0</v>
      </c>
    </row>
    <row r="427" spans="1:9" x14ac:dyDescent="0.35">
      <c r="A427" t="s">
        <v>4705</v>
      </c>
      <c r="B427">
        <v>2016</v>
      </c>
      <c r="D427" t="s">
        <v>4754</v>
      </c>
      <c r="E427" t="s">
        <v>49</v>
      </c>
      <c r="F427">
        <v>200404.88</v>
      </c>
      <c r="G427">
        <v>0</v>
      </c>
      <c r="H427">
        <v>55083.19</v>
      </c>
      <c r="I427">
        <v>0</v>
      </c>
    </row>
    <row r="428" spans="1:9" x14ac:dyDescent="0.35">
      <c r="A428" t="s">
        <v>4705</v>
      </c>
      <c r="B428">
        <v>2016</v>
      </c>
      <c r="D428" t="s">
        <v>4771</v>
      </c>
      <c r="E428" t="s">
        <v>49</v>
      </c>
      <c r="F428">
        <v>200404.88</v>
      </c>
      <c r="G428">
        <v>35736</v>
      </c>
      <c r="H428">
        <v>7795.43</v>
      </c>
      <c r="I428">
        <v>0</v>
      </c>
    </row>
    <row r="429" spans="1:9" x14ac:dyDescent="0.35">
      <c r="A429" t="s">
        <v>4705</v>
      </c>
      <c r="B429">
        <v>2016</v>
      </c>
      <c r="D429" t="s">
        <v>4781</v>
      </c>
      <c r="E429" t="s">
        <v>49</v>
      </c>
      <c r="F429">
        <v>200404.88</v>
      </c>
      <c r="G429">
        <v>0</v>
      </c>
      <c r="H429">
        <v>55209.03</v>
      </c>
      <c r="I429">
        <v>0</v>
      </c>
    </row>
    <row r="430" spans="1:9" x14ac:dyDescent="0.35">
      <c r="A430" t="s">
        <v>29</v>
      </c>
      <c r="B430">
        <v>2016</v>
      </c>
      <c r="D430" t="s">
        <v>4817</v>
      </c>
      <c r="E430" t="s">
        <v>49</v>
      </c>
      <c r="F430">
        <v>200404.88</v>
      </c>
      <c r="G430">
        <v>0</v>
      </c>
      <c r="H430">
        <v>56469.25</v>
      </c>
      <c r="I430">
        <v>0</v>
      </c>
    </row>
    <row r="431" spans="1:9" x14ac:dyDescent="0.35">
      <c r="A431" t="s">
        <v>29</v>
      </c>
      <c r="B431">
        <v>2016</v>
      </c>
      <c r="D431" t="s">
        <v>2934</v>
      </c>
      <c r="E431" t="s">
        <v>123</v>
      </c>
      <c r="F431">
        <v>200404.88</v>
      </c>
      <c r="G431">
        <v>0</v>
      </c>
      <c r="H431">
        <v>51593.89</v>
      </c>
      <c r="I431">
        <v>0</v>
      </c>
    </row>
    <row r="432" spans="1:9" x14ac:dyDescent="0.35">
      <c r="A432" t="s">
        <v>186</v>
      </c>
      <c r="B432">
        <v>2016</v>
      </c>
      <c r="D432" t="s">
        <v>216</v>
      </c>
      <c r="E432" t="s">
        <v>49</v>
      </c>
      <c r="F432">
        <v>200404.88</v>
      </c>
      <c r="G432">
        <v>0</v>
      </c>
      <c r="H432">
        <v>53445.19</v>
      </c>
      <c r="I432">
        <v>0</v>
      </c>
    </row>
    <row r="433" spans="1:9" x14ac:dyDescent="0.35">
      <c r="A433" t="s">
        <v>186</v>
      </c>
      <c r="B433">
        <v>2016</v>
      </c>
      <c r="D433" t="s">
        <v>333</v>
      </c>
      <c r="E433" t="s">
        <v>49</v>
      </c>
      <c r="F433">
        <v>200404.88</v>
      </c>
      <c r="G433">
        <v>0</v>
      </c>
      <c r="H433">
        <v>53189.35</v>
      </c>
      <c r="I433">
        <v>0</v>
      </c>
    </row>
    <row r="434" spans="1:9" x14ac:dyDescent="0.35">
      <c r="A434" t="s">
        <v>186</v>
      </c>
      <c r="B434">
        <v>2016</v>
      </c>
      <c r="D434" t="s">
        <v>3944</v>
      </c>
      <c r="E434" t="s">
        <v>49</v>
      </c>
      <c r="F434">
        <v>200404.88</v>
      </c>
      <c r="G434">
        <v>7707.88</v>
      </c>
      <c r="H434">
        <v>52146.39</v>
      </c>
      <c r="I434">
        <v>0</v>
      </c>
    </row>
    <row r="435" spans="1:9" x14ac:dyDescent="0.35">
      <c r="A435" t="s">
        <v>186</v>
      </c>
      <c r="B435">
        <v>2016</v>
      </c>
      <c r="D435" t="s">
        <v>4309</v>
      </c>
      <c r="E435" t="s">
        <v>55</v>
      </c>
      <c r="F435">
        <v>200404.88</v>
      </c>
      <c r="G435">
        <v>2758.6</v>
      </c>
      <c r="H435">
        <v>53570.68</v>
      </c>
      <c r="I435">
        <v>0</v>
      </c>
    </row>
    <row r="436" spans="1:9" x14ac:dyDescent="0.35">
      <c r="A436" t="s">
        <v>3034</v>
      </c>
      <c r="B436">
        <v>2016</v>
      </c>
      <c r="D436" t="s">
        <v>4917</v>
      </c>
      <c r="E436" t="s">
        <v>55</v>
      </c>
      <c r="F436">
        <v>200404.88</v>
      </c>
      <c r="G436">
        <v>0</v>
      </c>
      <c r="H436">
        <v>51876.95</v>
      </c>
      <c r="I436">
        <v>0</v>
      </c>
    </row>
    <row r="437" spans="1:9" x14ac:dyDescent="0.35">
      <c r="A437" t="s">
        <v>40</v>
      </c>
      <c r="B437">
        <v>2016</v>
      </c>
      <c r="D437" t="s">
        <v>4994</v>
      </c>
      <c r="E437" t="s">
        <v>49</v>
      </c>
      <c r="F437">
        <v>200404.88</v>
      </c>
      <c r="G437">
        <v>0</v>
      </c>
      <c r="H437">
        <v>55100.83</v>
      </c>
      <c r="I437">
        <v>0</v>
      </c>
    </row>
    <row r="438" spans="1:9" x14ac:dyDescent="0.35">
      <c r="A438" t="s">
        <v>40</v>
      </c>
      <c r="B438">
        <v>2016</v>
      </c>
      <c r="D438" t="s">
        <v>5000</v>
      </c>
      <c r="E438" t="s">
        <v>49</v>
      </c>
      <c r="F438">
        <v>200404.88</v>
      </c>
      <c r="G438">
        <v>750</v>
      </c>
      <c r="H438">
        <v>55914.93</v>
      </c>
      <c r="I438">
        <v>0</v>
      </c>
    </row>
    <row r="439" spans="1:9" x14ac:dyDescent="0.35">
      <c r="A439" t="s">
        <v>53</v>
      </c>
      <c r="B439">
        <v>2016</v>
      </c>
      <c r="D439" t="s">
        <v>315</v>
      </c>
      <c r="E439" t="s">
        <v>49</v>
      </c>
      <c r="F439">
        <v>200404.88</v>
      </c>
      <c r="G439">
        <v>5914.34</v>
      </c>
      <c r="H439">
        <v>54314.37</v>
      </c>
      <c r="I439">
        <v>0</v>
      </c>
    </row>
    <row r="440" spans="1:9" x14ac:dyDescent="0.35">
      <c r="A440" t="s">
        <v>53</v>
      </c>
      <c r="B440">
        <v>2016</v>
      </c>
      <c r="D440" t="s">
        <v>49</v>
      </c>
      <c r="E440" t="s">
        <v>49</v>
      </c>
      <c r="F440">
        <v>200404.88</v>
      </c>
      <c r="G440">
        <v>0</v>
      </c>
      <c r="H440">
        <v>55209.03</v>
      </c>
      <c r="I440">
        <v>0</v>
      </c>
    </row>
    <row r="441" spans="1:9" x14ac:dyDescent="0.35">
      <c r="A441" t="s">
        <v>19</v>
      </c>
      <c r="B441">
        <v>2016</v>
      </c>
      <c r="D441" t="s">
        <v>4171</v>
      </c>
      <c r="E441" t="s">
        <v>49</v>
      </c>
      <c r="F441">
        <v>200404.88</v>
      </c>
      <c r="G441">
        <v>0</v>
      </c>
      <c r="H441">
        <v>52059.13</v>
      </c>
      <c r="I441">
        <v>0</v>
      </c>
    </row>
    <row r="442" spans="1:9" x14ac:dyDescent="0.35">
      <c r="A442" t="s">
        <v>19</v>
      </c>
      <c r="B442">
        <v>2016</v>
      </c>
      <c r="D442" t="s">
        <v>4224</v>
      </c>
      <c r="E442" t="s">
        <v>55</v>
      </c>
      <c r="F442">
        <v>200404.88</v>
      </c>
      <c r="G442">
        <v>0</v>
      </c>
      <c r="H442">
        <v>53356.93</v>
      </c>
      <c r="I442">
        <v>0</v>
      </c>
    </row>
    <row r="443" spans="1:9" x14ac:dyDescent="0.35">
      <c r="A443" t="s">
        <v>19</v>
      </c>
      <c r="B443">
        <v>2016</v>
      </c>
      <c r="D443" t="s">
        <v>179</v>
      </c>
      <c r="E443" t="s">
        <v>49</v>
      </c>
      <c r="F443">
        <v>200404.88</v>
      </c>
      <c r="G443">
        <v>0</v>
      </c>
      <c r="H443">
        <v>55699.32</v>
      </c>
      <c r="I443">
        <v>0</v>
      </c>
    </row>
    <row r="444" spans="1:9" x14ac:dyDescent="0.35">
      <c r="A444" t="s">
        <v>20</v>
      </c>
      <c r="B444">
        <v>2016</v>
      </c>
      <c r="D444" t="s">
        <v>5095</v>
      </c>
      <c r="E444" t="s">
        <v>49</v>
      </c>
      <c r="F444">
        <v>200404.88</v>
      </c>
      <c r="G444">
        <v>15415.76</v>
      </c>
      <c r="H444">
        <v>52841.9</v>
      </c>
      <c r="I444">
        <v>0</v>
      </c>
    </row>
    <row r="445" spans="1:9" x14ac:dyDescent="0.35">
      <c r="A445" t="s">
        <v>16</v>
      </c>
      <c r="B445">
        <v>2016</v>
      </c>
      <c r="D445" t="s">
        <v>49</v>
      </c>
      <c r="E445" t="s">
        <v>49</v>
      </c>
      <c r="F445">
        <v>200404.88</v>
      </c>
      <c r="G445">
        <v>0</v>
      </c>
      <c r="H445">
        <v>11324.39</v>
      </c>
      <c r="I445">
        <v>0</v>
      </c>
    </row>
    <row r="446" spans="1:9" x14ac:dyDescent="0.35">
      <c r="A446" t="s">
        <v>16</v>
      </c>
      <c r="B446">
        <v>2016</v>
      </c>
      <c r="D446" t="s">
        <v>3118</v>
      </c>
      <c r="E446" t="s">
        <v>49</v>
      </c>
      <c r="F446">
        <v>200404.88</v>
      </c>
      <c r="G446">
        <v>0</v>
      </c>
      <c r="H446">
        <v>54957.09</v>
      </c>
      <c r="I446">
        <v>0</v>
      </c>
    </row>
    <row r="447" spans="1:9" x14ac:dyDescent="0.35">
      <c r="A447" t="s">
        <v>10</v>
      </c>
      <c r="B447">
        <v>2021</v>
      </c>
      <c r="D447" t="s">
        <v>116</v>
      </c>
      <c r="E447" t="s">
        <v>49</v>
      </c>
      <c r="F447">
        <v>200404.87</v>
      </c>
      <c r="G447">
        <v>0</v>
      </c>
      <c r="H447" s="1">
        <v>39624.43</v>
      </c>
      <c r="I447">
        <v>0</v>
      </c>
    </row>
    <row r="448" spans="1:9" x14ac:dyDescent="0.35">
      <c r="A448" t="s">
        <v>19</v>
      </c>
      <c r="B448">
        <v>2018</v>
      </c>
      <c r="D448" t="s">
        <v>2452</v>
      </c>
      <c r="E448" t="s">
        <v>49</v>
      </c>
      <c r="F448">
        <v>200404.62</v>
      </c>
      <c r="G448">
        <v>0</v>
      </c>
      <c r="H448">
        <v>44384.56</v>
      </c>
      <c r="I448">
        <v>0</v>
      </c>
    </row>
    <row r="449" spans="1:9" x14ac:dyDescent="0.35">
      <c r="A449" t="s">
        <v>19</v>
      </c>
      <c r="B449">
        <v>2017</v>
      </c>
      <c r="D449" t="s">
        <v>4230</v>
      </c>
      <c r="E449" t="s">
        <v>49</v>
      </c>
      <c r="F449">
        <v>200404.62</v>
      </c>
      <c r="G449">
        <v>0</v>
      </c>
      <c r="H449">
        <v>45528.65</v>
      </c>
      <c r="I449">
        <v>0</v>
      </c>
    </row>
    <row r="450" spans="1:9" x14ac:dyDescent="0.35">
      <c r="A450" t="s">
        <v>19</v>
      </c>
      <c r="B450">
        <v>2016</v>
      </c>
      <c r="D450" t="s">
        <v>4230</v>
      </c>
      <c r="E450" t="s">
        <v>49</v>
      </c>
      <c r="F450">
        <v>200404.62</v>
      </c>
      <c r="G450">
        <v>0</v>
      </c>
      <c r="H450">
        <v>57504.26</v>
      </c>
      <c r="I450">
        <v>0</v>
      </c>
    </row>
    <row r="451" spans="1:9" x14ac:dyDescent="0.35">
      <c r="A451" t="s">
        <v>19</v>
      </c>
      <c r="B451">
        <v>2016</v>
      </c>
      <c r="D451" t="s">
        <v>5071</v>
      </c>
      <c r="E451" t="s">
        <v>55</v>
      </c>
      <c r="F451">
        <v>200403.84</v>
      </c>
      <c r="G451">
        <v>0</v>
      </c>
      <c r="H451">
        <v>52210.93</v>
      </c>
      <c r="I451">
        <v>0</v>
      </c>
    </row>
    <row r="452" spans="1:9" x14ac:dyDescent="0.35">
      <c r="A452" t="s">
        <v>33</v>
      </c>
      <c r="B452">
        <v>2021</v>
      </c>
      <c r="D452" t="s">
        <v>119</v>
      </c>
      <c r="E452" t="s">
        <v>49</v>
      </c>
      <c r="F452">
        <v>200236.69</v>
      </c>
      <c r="G452">
        <v>0</v>
      </c>
      <c r="H452" s="1">
        <v>39585.339999999997</v>
      </c>
      <c r="I452">
        <v>0</v>
      </c>
    </row>
    <row r="453" spans="1:9" x14ac:dyDescent="0.35">
      <c r="A453" t="s">
        <v>33</v>
      </c>
      <c r="B453">
        <v>2020</v>
      </c>
      <c r="D453" t="s">
        <v>77</v>
      </c>
      <c r="E453" t="s">
        <v>49</v>
      </c>
      <c r="F453">
        <v>200224.18</v>
      </c>
      <c r="G453">
        <v>0</v>
      </c>
      <c r="H453" s="1">
        <v>42978.92</v>
      </c>
      <c r="I453">
        <v>0</v>
      </c>
    </row>
    <row r="454" spans="1:9" x14ac:dyDescent="0.35">
      <c r="A454" t="s">
        <v>33</v>
      </c>
      <c r="B454">
        <v>2019</v>
      </c>
      <c r="D454" t="s">
        <v>77</v>
      </c>
      <c r="E454" t="s">
        <v>49</v>
      </c>
      <c r="F454">
        <v>200224.18</v>
      </c>
      <c r="G454">
        <v>0</v>
      </c>
      <c r="H454">
        <v>48545.919999999998</v>
      </c>
      <c r="I454">
        <v>0</v>
      </c>
    </row>
    <row r="455" spans="1:9" x14ac:dyDescent="0.35">
      <c r="A455" t="s">
        <v>33</v>
      </c>
      <c r="B455">
        <v>2018</v>
      </c>
      <c r="D455" t="s">
        <v>77</v>
      </c>
      <c r="E455" t="s">
        <v>49</v>
      </c>
      <c r="F455">
        <v>200224.18</v>
      </c>
      <c r="G455">
        <v>0</v>
      </c>
      <c r="H455">
        <v>48753.32</v>
      </c>
      <c r="I455">
        <v>0</v>
      </c>
    </row>
    <row r="456" spans="1:9" x14ac:dyDescent="0.35">
      <c r="A456" t="s">
        <v>33</v>
      </c>
      <c r="B456">
        <v>2017</v>
      </c>
      <c r="D456" t="s">
        <v>77</v>
      </c>
      <c r="E456" t="s">
        <v>49</v>
      </c>
      <c r="F456">
        <v>200224.18</v>
      </c>
      <c r="G456">
        <v>0</v>
      </c>
      <c r="H456">
        <v>49712.93</v>
      </c>
      <c r="I456">
        <v>0</v>
      </c>
    </row>
    <row r="457" spans="1:9" x14ac:dyDescent="0.35">
      <c r="A457" t="s">
        <v>33</v>
      </c>
      <c r="B457">
        <v>2016</v>
      </c>
      <c r="D457" t="s">
        <v>77</v>
      </c>
      <c r="E457" t="s">
        <v>49</v>
      </c>
      <c r="F457">
        <v>200224.18</v>
      </c>
      <c r="G457">
        <v>0</v>
      </c>
      <c r="H457">
        <v>56426.98</v>
      </c>
      <c r="I457">
        <v>0</v>
      </c>
    </row>
    <row r="458" spans="1:9" x14ac:dyDescent="0.35">
      <c r="A458" t="s">
        <v>35</v>
      </c>
      <c r="B458">
        <v>2021</v>
      </c>
      <c r="D458" t="s">
        <v>1757</v>
      </c>
      <c r="E458" t="s">
        <v>49</v>
      </c>
      <c r="F458">
        <v>199692.35</v>
      </c>
      <c r="G458">
        <v>500</v>
      </c>
      <c r="H458" s="1">
        <v>10931.3</v>
      </c>
      <c r="I458">
        <v>0</v>
      </c>
    </row>
    <row r="459" spans="1:9" x14ac:dyDescent="0.35">
      <c r="A459" t="s">
        <v>28</v>
      </c>
      <c r="B459">
        <v>2020</v>
      </c>
      <c r="D459" t="s">
        <v>1757</v>
      </c>
      <c r="E459" t="s">
        <v>49</v>
      </c>
      <c r="F459">
        <v>199639.44</v>
      </c>
      <c r="G459">
        <v>26874.54</v>
      </c>
      <c r="H459" s="1">
        <v>10828.11</v>
      </c>
      <c r="I459">
        <v>0</v>
      </c>
    </row>
    <row r="460" spans="1:9" x14ac:dyDescent="0.35">
      <c r="A460" t="s">
        <v>28</v>
      </c>
      <c r="B460">
        <v>2019</v>
      </c>
      <c r="D460" t="s">
        <v>1757</v>
      </c>
      <c r="E460" t="s">
        <v>49</v>
      </c>
      <c r="F460">
        <v>199639.44</v>
      </c>
      <c r="G460">
        <v>0</v>
      </c>
      <c r="H460">
        <v>9649.3700000000008</v>
      </c>
      <c r="I460">
        <v>0</v>
      </c>
    </row>
    <row r="461" spans="1:9" x14ac:dyDescent="0.35">
      <c r="A461" t="s">
        <v>28</v>
      </c>
      <c r="B461">
        <v>2018</v>
      </c>
      <c r="D461" t="s">
        <v>1757</v>
      </c>
      <c r="E461" t="s">
        <v>49</v>
      </c>
      <c r="F461">
        <v>199639.44</v>
      </c>
      <c r="G461">
        <v>27224.54</v>
      </c>
      <c r="H461">
        <v>46854.83</v>
      </c>
      <c r="I461">
        <v>0</v>
      </c>
    </row>
    <row r="462" spans="1:9" x14ac:dyDescent="0.35">
      <c r="A462" t="s">
        <v>28</v>
      </c>
      <c r="B462">
        <v>2017</v>
      </c>
      <c r="D462" t="s">
        <v>1757</v>
      </c>
      <c r="E462" t="s">
        <v>49</v>
      </c>
      <c r="F462">
        <v>199639.44</v>
      </c>
      <c r="G462">
        <v>26874.54</v>
      </c>
      <c r="H462">
        <v>47561.47</v>
      </c>
      <c r="I462">
        <v>0</v>
      </c>
    </row>
    <row r="463" spans="1:9" x14ac:dyDescent="0.35">
      <c r="A463" t="s">
        <v>28</v>
      </c>
      <c r="B463">
        <v>2016</v>
      </c>
      <c r="D463" t="s">
        <v>1757</v>
      </c>
      <c r="E463" t="s">
        <v>49</v>
      </c>
      <c r="F463">
        <v>199639.44</v>
      </c>
      <c r="G463">
        <v>0</v>
      </c>
      <c r="H463">
        <v>54967.71</v>
      </c>
      <c r="I463">
        <v>0</v>
      </c>
    </row>
    <row r="464" spans="1:9" x14ac:dyDescent="0.35">
      <c r="A464" t="s">
        <v>2673</v>
      </c>
      <c r="B464">
        <v>2018</v>
      </c>
      <c r="D464" t="s">
        <v>1753</v>
      </c>
      <c r="E464" t="s">
        <v>49</v>
      </c>
      <c r="F464">
        <v>199424.42</v>
      </c>
      <c r="G464">
        <v>0</v>
      </c>
      <c r="H464">
        <v>44159.38</v>
      </c>
      <c r="I464">
        <v>0</v>
      </c>
    </row>
    <row r="465" spans="1:9" x14ac:dyDescent="0.35">
      <c r="A465" t="s">
        <v>2673</v>
      </c>
      <c r="B465">
        <v>2017</v>
      </c>
      <c r="D465" t="s">
        <v>1753</v>
      </c>
      <c r="E465" t="s">
        <v>49</v>
      </c>
      <c r="F465">
        <v>199424.42</v>
      </c>
      <c r="G465">
        <v>0</v>
      </c>
      <c r="H465">
        <v>46881.63</v>
      </c>
      <c r="I465">
        <v>0</v>
      </c>
    </row>
    <row r="466" spans="1:9" x14ac:dyDescent="0.35">
      <c r="A466" t="s">
        <v>4705</v>
      </c>
      <c r="B466">
        <v>2016</v>
      </c>
      <c r="D466" t="s">
        <v>1870</v>
      </c>
      <c r="E466" t="s">
        <v>49</v>
      </c>
      <c r="F466">
        <v>199424.42</v>
      </c>
      <c r="G466">
        <v>10250</v>
      </c>
      <c r="H466">
        <v>55358.77</v>
      </c>
      <c r="I466">
        <v>0</v>
      </c>
    </row>
    <row r="467" spans="1:9" x14ac:dyDescent="0.35">
      <c r="A467" t="s">
        <v>42</v>
      </c>
      <c r="B467">
        <v>2021</v>
      </c>
      <c r="D467" t="s">
        <v>72</v>
      </c>
      <c r="E467" t="s">
        <v>49</v>
      </c>
      <c r="F467">
        <v>199314.91</v>
      </c>
      <c r="G467">
        <v>0</v>
      </c>
      <c r="H467" s="1">
        <v>43666.26</v>
      </c>
      <c r="I467">
        <v>0</v>
      </c>
    </row>
    <row r="468" spans="1:9" x14ac:dyDescent="0.35">
      <c r="A468" t="s">
        <v>28</v>
      </c>
      <c r="B468">
        <v>2019</v>
      </c>
      <c r="D468" t="s">
        <v>49</v>
      </c>
      <c r="E468" t="s">
        <v>49</v>
      </c>
      <c r="F468">
        <v>199115.8</v>
      </c>
      <c r="G468">
        <v>0</v>
      </c>
      <c r="H468">
        <v>45266.8</v>
      </c>
      <c r="I468">
        <v>0</v>
      </c>
    </row>
    <row r="469" spans="1:9" x14ac:dyDescent="0.35">
      <c r="A469" t="s">
        <v>28</v>
      </c>
      <c r="B469">
        <v>2018</v>
      </c>
      <c r="D469" t="s">
        <v>49</v>
      </c>
      <c r="E469" t="s">
        <v>49</v>
      </c>
      <c r="F469">
        <v>199115.8</v>
      </c>
      <c r="G469">
        <v>0</v>
      </c>
      <c r="H469">
        <v>45474.44</v>
      </c>
      <c r="I469">
        <v>0</v>
      </c>
    </row>
    <row r="470" spans="1:9" x14ac:dyDescent="0.35">
      <c r="A470" t="s">
        <v>28</v>
      </c>
      <c r="B470">
        <v>2017</v>
      </c>
      <c r="D470" t="s">
        <v>49</v>
      </c>
      <c r="E470" t="s">
        <v>49</v>
      </c>
      <c r="F470">
        <v>199115.8</v>
      </c>
      <c r="G470">
        <v>0</v>
      </c>
      <c r="H470">
        <v>48271.43</v>
      </c>
      <c r="I470">
        <v>0</v>
      </c>
    </row>
    <row r="471" spans="1:9" x14ac:dyDescent="0.35">
      <c r="A471" t="s">
        <v>28</v>
      </c>
      <c r="B471">
        <v>2016</v>
      </c>
      <c r="D471" t="s">
        <v>49</v>
      </c>
      <c r="E471" t="s">
        <v>49</v>
      </c>
      <c r="F471">
        <v>199115.8</v>
      </c>
      <c r="G471">
        <v>4270.6899999999996</v>
      </c>
      <c r="H471">
        <v>53944.47</v>
      </c>
      <c r="I471">
        <v>0</v>
      </c>
    </row>
    <row r="472" spans="1:9" x14ac:dyDescent="0.35">
      <c r="A472" t="s">
        <v>26</v>
      </c>
      <c r="B472">
        <v>2020</v>
      </c>
      <c r="D472" t="s">
        <v>96</v>
      </c>
      <c r="E472" t="s">
        <v>63</v>
      </c>
      <c r="F472">
        <v>199099.22</v>
      </c>
      <c r="G472">
        <v>0</v>
      </c>
      <c r="H472" s="1">
        <v>40847.68</v>
      </c>
      <c r="I472">
        <v>0</v>
      </c>
    </row>
    <row r="473" spans="1:9" x14ac:dyDescent="0.35">
      <c r="A473" t="s">
        <v>85</v>
      </c>
      <c r="B473">
        <v>2021</v>
      </c>
      <c r="D473" t="s">
        <v>86</v>
      </c>
      <c r="E473" t="s">
        <v>49</v>
      </c>
      <c r="F473">
        <v>199091.52</v>
      </c>
      <c r="G473">
        <v>13812.39</v>
      </c>
      <c r="H473" s="1">
        <v>42343.46</v>
      </c>
      <c r="I473">
        <v>0</v>
      </c>
    </row>
    <row r="474" spans="1:9" x14ac:dyDescent="0.35">
      <c r="A474" t="s">
        <v>25</v>
      </c>
      <c r="B474">
        <v>2020</v>
      </c>
      <c r="D474" t="s">
        <v>81</v>
      </c>
      <c r="E474" t="s">
        <v>49</v>
      </c>
      <c r="F474">
        <v>199019.6</v>
      </c>
      <c r="G474">
        <v>0</v>
      </c>
      <c r="H474" s="1">
        <v>42521</v>
      </c>
      <c r="I474">
        <v>0</v>
      </c>
    </row>
    <row r="475" spans="1:9" x14ac:dyDescent="0.35">
      <c r="A475" t="s">
        <v>25</v>
      </c>
      <c r="B475">
        <v>2019</v>
      </c>
      <c r="D475" t="s">
        <v>81</v>
      </c>
      <c r="E475" t="s">
        <v>49</v>
      </c>
      <c r="F475">
        <v>199019.6</v>
      </c>
      <c r="G475">
        <v>0</v>
      </c>
      <c r="H475">
        <v>48646.8</v>
      </c>
      <c r="I475">
        <v>0</v>
      </c>
    </row>
    <row r="476" spans="1:9" x14ac:dyDescent="0.35">
      <c r="A476" t="s">
        <v>25</v>
      </c>
      <c r="B476">
        <v>2018</v>
      </c>
      <c r="D476" t="s">
        <v>81</v>
      </c>
      <c r="E476" t="s">
        <v>49</v>
      </c>
      <c r="F476">
        <v>199019.6</v>
      </c>
      <c r="G476">
        <v>150</v>
      </c>
      <c r="H476">
        <v>48485.63</v>
      </c>
      <c r="I476">
        <v>0</v>
      </c>
    </row>
    <row r="477" spans="1:9" x14ac:dyDescent="0.35">
      <c r="A477" t="s">
        <v>25</v>
      </c>
      <c r="B477">
        <v>2017</v>
      </c>
      <c r="D477" t="s">
        <v>81</v>
      </c>
      <c r="E477" t="s">
        <v>49</v>
      </c>
      <c r="F477">
        <v>199019.6</v>
      </c>
      <c r="G477">
        <v>0</v>
      </c>
      <c r="H477">
        <v>47364.62</v>
      </c>
      <c r="I477">
        <v>0</v>
      </c>
    </row>
    <row r="478" spans="1:9" x14ac:dyDescent="0.35">
      <c r="A478" t="s">
        <v>85</v>
      </c>
      <c r="B478">
        <v>2016</v>
      </c>
      <c r="D478" t="s">
        <v>2798</v>
      </c>
      <c r="E478" t="s">
        <v>49</v>
      </c>
      <c r="F478">
        <v>199019.6</v>
      </c>
      <c r="G478">
        <v>9850</v>
      </c>
      <c r="H478">
        <v>54633.9</v>
      </c>
      <c r="I478">
        <v>0</v>
      </c>
    </row>
    <row r="479" spans="1:9" x14ac:dyDescent="0.35">
      <c r="A479" t="s">
        <v>85</v>
      </c>
      <c r="B479">
        <v>2020</v>
      </c>
      <c r="D479" t="s">
        <v>100</v>
      </c>
      <c r="E479" t="s">
        <v>49</v>
      </c>
      <c r="F479">
        <v>198993.86</v>
      </c>
      <c r="G479">
        <v>0</v>
      </c>
      <c r="H479" s="1">
        <v>40751.42</v>
      </c>
      <c r="I479">
        <v>0</v>
      </c>
    </row>
    <row r="480" spans="1:9" x14ac:dyDescent="0.35">
      <c r="A480" t="s">
        <v>85</v>
      </c>
      <c r="B480">
        <v>2019</v>
      </c>
      <c r="D480" t="s">
        <v>100</v>
      </c>
      <c r="E480" t="s">
        <v>49</v>
      </c>
      <c r="F480">
        <v>198993.86</v>
      </c>
      <c r="G480">
        <v>0</v>
      </c>
      <c r="H480">
        <v>46193.62</v>
      </c>
      <c r="I480">
        <v>0</v>
      </c>
    </row>
    <row r="481" spans="1:9" x14ac:dyDescent="0.35">
      <c r="A481" t="s">
        <v>2673</v>
      </c>
      <c r="B481">
        <v>2018</v>
      </c>
      <c r="D481" t="s">
        <v>49</v>
      </c>
      <c r="E481" t="s">
        <v>49</v>
      </c>
      <c r="F481">
        <v>198993.86</v>
      </c>
      <c r="G481">
        <v>0</v>
      </c>
      <c r="H481">
        <v>45892.19</v>
      </c>
      <c r="I481">
        <v>0</v>
      </c>
    </row>
    <row r="482" spans="1:9" x14ac:dyDescent="0.35">
      <c r="A482" t="s">
        <v>85</v>
      </c>
      <c r="B482">
        <v>2017</v>
      </c>
      <c r="D482" t="s">
        <v>100</v>
      </c>
      <c r="E482" t="s">
        <v>49</v>
      </c>
      <c r="F482">
        <v>198993.86</v>
      </c>
      <c r="G482">
        <v>0</v>
      </c>
      <c r="H482">
        <v>47412.07</v>
      </c>
      <c r="I482">
        <v>0</v>
      </c>
    </row>
    <row r="483" spans="1:9" x14ac:dyDescent="0.35">
      <c r="A483" t="s">
        <v>85</v>
      </c>
      <c r="B483">
        <v>2016</v>
      </c>
      <c r="D483" t="s">
        <v>100</v>
      </c>
      <c r="E483" t="s">
        <v>49</v>
      </c>
      <c r="F483">
        <v>198993.86</v>
      </c>
      <c r="G483">
        <v>0</v>
      </c>
      <c r="H483">
        <v>54817.440000000002</v>
      </c>
      <c r="I483">
        <v>0</v>
      </c>
    </row>
    <row r="484" spans="1:9" x14ac:dyDescent="0.35">
      <c r="A484" t="s">
        <v>26</v>
      </c>
      <c r="B484">
        <v>2019</v>
      </c>
      <c r="D484" t="s">
        <v>96</v>
      </c>
      <c r="E484" t="s">
        <v>221</v>
      </c>
      <c r="F484">
        <v>198907.31</v>
      </c>
      <c r="G484">
        <v>300</v>
      </c>
      <c r="H484">
        <v>46523.23</v>
      </c>
      <c r="I484">
        <v>0</v>
      </c>
    </row>
    <row r="485" spans="1:9" x14ac:dyDescent="0.35">
      <c r="A485" t="s">
        <v>18</v>
      </c>
      <c r="B485">
        <v>2016</v>
      </c>
      <c r="D485" t="s">
        <v>4529</v>
      </c>
      <c r="E485" t="s">
        <v>49</v>
      </c>
      <c r="F485">
        <v>198419.52</v>
      </c>
      <c r="G485">
        <v>0</v>
      </c>
      <c r="H485">
        <v>51596.31</v>
      </c>
      <c r="I485">
        <v>0</v>
      </c>
    </row>
    <row r="486" spans="1:9" x14ac:dyDescent="0.35">
      <c r="A486" t="s">
        <v>25</v>
      </c>
      <c r="B486">
        <v>2019</v>
      </c>
      <c r="D486" t="s">
        <v>1853</v>
      </c>
      <c r="E486" t="s">
        <v>55</v>
      </c>
      <c r="F486">
        <v>198275.73</v>
      </c>
      <c r="G486">
        <v>0</v>
      </c>
      <c r="H486">
        <v>6402.27</v>
      </c>
      <c r="I486">
        <v>0</v>
      </c>
    </row>
    <row r="487" spans="1:9" x14ac:dyDescent="0.35">
      <c r="A487" t="s">
        <v>19</v>
      </c>
      <c r="B487">
        <v>2018</v>
      </c>
      <c r="D487" t="s">
        <v>1959</v>
      </c>
      <c r="E487" t="s">
        <v>49</v>
      </c>
      <c r="F487">
        <v>197972.84</v>
      </c>
      <c r="G487">
        <v>0</v>
      </c>
      <c r="H487">
        <v>46098.6</v>
      </c>
      <c r="I487">
        <v>0</v>
      </c>
    </row>
    <row r="488" spans="1:9" x14ac:dyDescent="0.35">
      <c r="A488" t="s">
        <v>19</v>
      </c>
      <c r="B488">
        <v>2017</v>
      </c>
      <c r="D488" t="s">
        <v>4255</v>
      </c>
      <c r="E488" t="s">
        <v>49</v>
      </c>
      <c r="F488">
        <v>197972.84</v>
      </c>
      <c r="G488">
        <v>0</v>
      </c>
      <c r="H488">
        <v>46960.3</v>
      </c>
      <c r="I488">
        <v>0</v>
      </c>
    </row>
    <row r="489" spans="1:9" x14ac:dyDescent="0.35">
      <c r="A489" t="s">
        <v>19</v>
      </c>
      <c r="B489">
        <v>2016</v>
      </c>
      <c r="D489" t="s">
        <v>4255</v>
      </c>
      <c r="E489" t="s">
        <v>49</v>
      </c>
      <c r="F489">
        <v>197972.84</v>
      </c>
      <c r="G489">
        <v>0</v>
      </c>
      <c r="H489">
        <v>51346.43</v>
      </c>
      <c r="I489">
        <v>0</v>
      </c>
    </row>
    <row r="490" spans="1:9" x14ac:dyDescent="0.35">
      <c r="A490" t="s">
        <v>33</v>
      </c>
      <c r="B490">
        <v>2020</v>
      </c>
      <c r="D490" t="s">
        <v>92</v>
      </c>
      <c r="E490" t="s">
        <v>49</v>
      </c>
      <c r="F490">
        <v>197737.28</v>
      </c>
      <c r="G490">
        <v>0</v>
      </c>
      <c r="H490" s="1">
        <v>41358.199999999997</v>
      </c>
      <c r="I490">
        <v>0</v>
      </c>
    </row>
    <row r="491" spans="1:9" x14ac:dyDescent="0.35">
      <c r="A491" t="s">
        <v>33</v>
      </c>
      <c r="B491">
        <v>2019</v>
      </c>
      <c r="D491" t="s">
        <v>92</v>
      </c>
      <c r="E491" t="s">
        <v>49</v>
      </c>
      <c r="F491">
        <v>197737.28</v>
      </c>
      <c r="G491">
        <v>0</v>
      </c>
      <c r="H491">
        <v>47753.7</v>
      </c>
      <c r="I491">
        <v>0</v>
      </c>
    </row>
    <row r="492" spans="1:9" x14ac:dyDescent="0.35">
      <c r="A492" t="s">
        <v>33</v>
      </c>
      <c r="B492">
        <v>2018</v>
      </c>
      <c r="D492" t="s">
        <v>92</v>
      </c>
      <c r="E492" t="s">
        <v>49</v>
      </c>
      <c r="F492">
        <v>197737.28</v>
      </c>
      <c r="G492">
        <v>0</v>
      </c>
      <c r="H492">
        <v>47919.38</v>
      </c>
      <c r="I492">
        <v>0</v>
      </c>
    </row>
    <row r="493" spans="1:9" x14ac:dyDescent="0.35">
      <c r="A493" t="s">
        <v>33</v>
      </c>
      <c r="B493">
        <v>2017</v>
      </c>
      <c r="D493" t="s">
        <v>92</v>
      </c>
      <c r="E493" t="s">
        <v>49</v>
      </c>
      <c r="F493">
        <v>197737.28</v>
      </c>
      <c r="G493">
        <v>0</v>
      </c>
      <c r="H493">
        <v>48833.64</v>
      </c>
      <c r="I493">
        <v>0</v>
      </c>
    </row>
    <row r="494" spans="1:9" x14ac:dyDescent="0.35">
      <c r="A494" t="s">
        <v>25</v>
      </c>
      <c r="B494">
        <v>2020</v>
      </c>
      <c r="C494" t="s">
        <v>1852</v>
      </c>
      <c r="D494" t="s">
        <v>1853</v>
      </c>
      <c r="E494" t="s">
        <v>55</v>
      </c>
      <c r="F494" s="1">
        <v>197692</v>
      </c>
      <c r="G494" s="1">
        <v>0</v>
      </c>
      <c r="H494" s="1">
        <v>6644.48</v>
      </c>
      <c r="I494" s="1">
        <v>0</v>
      </c>
    </row>
    <row r="495" spans="1:9" x14ac:dyDescent="0.35">
      <c r="A495" t="s">
        <v>33</v>
      </c>
      <c r="B495">
        <v>2016</v>
      </c>
      <c r="D495" t="s">
        <v>92</v>
      </c>
      <c r="E495" t="s">
        <v>49</v>
      </c>
      <c r="F495">
        <v>196965.01</v>
      </c>
      <c r="G495">
        <v>0</v>
      </c>
      <c r="H495">
        <v>55444.42</v>
      </c>
      <c r="I495">
        <v>0</v>
      </c>
    </row>
    <row r="496" spans="1:9" x14ac:dyDescent="0.35">
      <c r="A496" t="s">
        <v>85</v>
      </c>
      <c r="B496">
        <v>2019</v>
      </c>
      <c r="D496" t="s">
        <v>315</v>
      </c>
      <c r="E496" t="s">
        <v>49</v>
      </c>
      <c r="F496">
        <v>196961.18</v>
      </c>
      <c r="G496">
        <v>22726.3</v>
      </c>
      <c r="H496">
        <v>46031.19</v>
      </c>
      <c r="I496">
        <v>0</v>
      </c>
    </row>
    <row r="497" spans="1:9" x14ac:dyDescent="0.35">
      <c r="A497" t="s">
        <v>85</v>
      </c>
      <c r="B497">
        <v>2018</v>
      </c>
      <c r="D497" t="s">
        <v>2793</v>
      </c>
      <c r="E497" t="s">
        <v>49</v>
      </c>
      <c r="F497">
        <v>196961.18</v>
      </c>
      <c r="G497">
        <v>18938.580000000002</v>
      </c>
      <c r="H497">
        <v>46238.61</v>
      </c>
      <c r="I497">
        <v>0</v>
      </c>
    </row>
    <row r="498" spans="1:9" x14ac:dyDescent="0.35">
      <c r="A498" t="s">
        <v>85</v>
      </c>
      <c r="B498">
        <v>2017</v>
      </c>
      <c r="D498" t="s">
        <v>2793</v>
      </c>
      <c r="E498" t="s">
        <v>49</v>
      </c>
      <c r="F498">
        <v>196961.18</v>
      </c>
      <c r="G498">
        <v>18938.580000000002</v>
      </c>
      <c r="H498">
        <v>46941.58</v>
      </c>
      <c r="I498">
        <v>0</v>
      </c>
    </row>
    <row r="499" spans="1:9" x14ac:dyDescent="0.35">
      <c r="A499" t="s">
        <v>85</v>
      </c>
      <c r="B499">
        <v>2016</v>
      </c>
      <c r="D499" t="s">
        <v>2793</v>
      </c>
      <c r="E499" t="s">
        <v>49</v>
      </c>
      <c r="F499">
        <v>196961.18</v>
      </c>
      <c r="G499">
        <v>18938.580000000002</v>
      </c>
      <c r="H499">
        <v>54343.73</v>
      </c>
      <c r="I499">
        <v>0</v>
      </c>
    </row>
    <row r="500" spans="1:9" x14ac:dyDescent="0.35">
      <c r="A500" t="s">
        <v>16</v>
      </c>
      <c r="B500">
        <v>2017</v>
      </c>
      <c r="D500" t="s">
        <v>608</v>
      </c>
      <c r="E500" t="s">
        <v>123</v>
      </c>
      <c r="F500">
        <v>196873.06</v>
      </c>
      <c r="G500">
        <v>100</v>
      </c>
      <c r="H500">
        <v>7024.67</v>
      </c>
      <c r="I500">
        <v>0</v>
      </c>
    </row>
    <row r="501" spans="1:9" x14ac:dyDescent="0.35">
      <c r="A501" t="s">
        <v>16</v>
      </c>
      <c r="B501">
        <v>2016</v>
      </c>
      <c r="D501" t="s">
        <v>608</v>
      </c>
      <c r="E501" t="s">
        <v>123</v>
      </c>
      <c r="F501">
        <v>196873.06</v>
      </c>
      <c r="G501">
        <v>0</v>
      </c>
      <c r="H501">
        <v>7468.07</v>
      </c>
      <c r="I501">
        <v>0</v>
      </c>
    </row>
    <row r="502" spans="1:9" x14ac:dyDescent="0.35">
      <c r="A502" t="s">
        <v>26</v>
      </c>
      <c r="B502">
        <v>2020</v>
      </c>
      <c r="D502" t="s">
        <v>64</v>
      </c>
      <c r="E502" t="s">
        <v>63</v>
      </c>
      <c r="F502">
        <v>196873.04</v>
      </c>
      <c r="G502">
        <v>0</v>
      </c>
      <c r="H502" s="1">
        <v>44483.16</v>
      </c>
      <c r="I502">
        <v>0</v>
      </c>
    </row>
    <row r="503" spans="1:9" x14ac:dyDescent="0.35">
      <c r="A503" t="s">
        <v>26</v>
      </c>
      <c r="B503">
        <v>2020</v>
      </c>
      <c r="D503" t="s">
        <v>76</v>
      </c>
      <c r="E503" t="s">
        <v>63</v>
      </c>
      <c r="F503">
        <v>196873.04</v>
      </c>
      <c r="G503">
        <v>15144.08</v>
      </c>
      <c r="H503" s="1">
        <v>41648.379999999997</v>
      </c>
      <c r="I503">
        <v>0</v>
      </c>
    </row>
    <row r="504" spans="1:9" x14ac:dyDescent="0.35">
      <c r="A504" t="s">
        <v>26</v>
      </c>
      <c r="B504">
        <v>2020</v>
      </c>
      <c r="D504" t="s">
        <v>89</v>
      </c>
      <c r="E504" t="s">
        <v>63</v>
      </c>
      <c r="F504">
        <v>196873.04</v>
      </c>
      <c r="G504">
        <v>0</v>
      </c>
      <c r="H504" s="1">
        <v>40703.279999999999</v>
      </c>
      <c r="I504">
        <v>0</v>
      </c>
    </row>
    <row r="505" spans="1:9" x14ac:dyDescent="0.35">
      <c r="A505" t="s">
        <v>26</v>
      </c>
      <c r="B505">
        <v>2020</v>
      </c>
      <c r="D505" t="s">
        <v>89</v>
      </c>
      <c r="E505" t="s">
        <v>63</v>
      </c>
      <c r="F505">
        <v>196873.04</v>
      </c>
      <c r="G505">
        <v>0</v>
      </c>
      <c r="H505" s="1">
        <v>40703.279999999999</v>
      </c>
      <c r="I505">
        <v>0</v>
      </c>
    </row>
    <row r="506" spans="1:9" x14ac:dyDescent="0.35">
      <c r="A506" t="s">
        <v>26</v>
      </c>
      <c r="B506">
        <v>2020</v>
      </c>
      <c r="D506" t="s">
        <v>109</v>
      </c>
      <c r="E506" t="s">
        <v>63</v>
      </c>
      <c r="F506">
        <v>196873.04</v>
      </c>
      <c r="G506">
        <v>15144.08</v>
      </c>
      <c r="H506" s="1">
        <v>40191.599999999999</v>
      </c>
      <c r="I506">
        <v>0</v>
      </c>
    </row>
    <row r="507" spans="1:9" x14ac:dyDescent="0.35">
      <c r="A507" t="s">
        <v>26</v>
      </c>
      <c r="B507">
        <v>2020</v>
      </c>
      <c r="D507" t="s">
        <v>131</v>
      </c>
      <c r="E507" t="s">
        <v>63</v>
      </c>
      <c r="F507">
        <v>196873.04</v>
      </c>
      <c r="G507">
        <v>0</v>
      </c>
      <c r="H507" s="1">
        <v>38902.44</v>
      </c>
      <c r="I507">
        <v>0</v>
      </c>
    </row>
    <row r="508" spans="1:9" x14ac:dyDescent="0.35">
      <c r="A508" t="s">
        <v>16</v>
      </c>
      <c r="B508">
        <v>2020</v>
      </c>
      <c r="D508" t="s">
        <v>132</v>
      </c>
      <c r="E508" t="s">
        <v>123</v>
      </c>
      <c r="F508">
        <v>196873.04</v>
      </c>
      <c r="G508">
        <v>0</v>
      </c>
      <c r="H508" s="1">
        <v>37238.26</v>
      </c>
      <c r="I508">
        <v>0</v>
      </c>
    </row>
    <row r="509" spans="1:9" x14ac:dyDescent="0.35">
      <c r="A509" t="s">
        <v>26</v>
      </c>
      <c r="B509">
        <v>2019</v>
      </c>
      <c r="D509" t="s">
        <v>131</v>
      </c>
      <c r="E509" t="s">
        <v>221</v>
      </c>
      <c r="F509">
        <v>196873.04</v>
      </c>
      <c r="G509">
        <v>200</v>
      </c>
      <c r="H509">
        <v>50073.66</v>
      </c>
      <c r="I509">
        <v>0</v>
      </c>
    </row>
    <row r="510" spans="1:9" x14ac:dyDescent="0.35">
      <c r="A510" t="s">
        <v>26</v>
      </c>
      <c r="B510">
        <v>2019</v>
      </c>
      <c r="D510" t="s">
        <v>64</v>
      </c>
      <c r="E510" t="s">
        <v>221</v>
      </c>
      <c r="F510">
        <v>196873.04</v>
      </c>
      <c r="G510">
        <v>15666.29</v>
      </c>
      <c r="H510">
        <v>50052.480000000003</v>
      </c>
      <c r="I510">
        <v>0</v>
      </c>
    </row>
    <row r="511" spans="1:9" x14ac:dyDescent="0.35">
      <c r="A511" t="s">
        <v>26</v>
      </c>
      <c r="B511">
        <v>2019</v>
      </c>
      <c r="D511" t="s">
        <v>109</v>
      </c>
      <c r="E511" t="s">
        <v>221</v>
      </c>
      <c r="F511">
        <v>196873.04</v>
      </c>
      <c r="G511">
        <v>18930.099999999999</v>
      </c>
      <c r="H511">
        <v>46275.59</v>
      </c>
      <c r="I511">
        <v>0</v>
      </c>
    </row>
    <row r="512" spans="1:9" x14ac:dyDescent="0.35">
      <c r="A512" t="s">
        <v>26</v>
      </c>
      <c r="B512">
        <v>2019</v>
      </c>
      <c r="D512" t="s">
        <v>2337</v>
      </c>
      <c r="E512" t="s">
        <v>221</v>
      </c>
      <c r="F512">
        <v>196873.04</v>
      </c>
      <c r="G512">
        <v>0</v>
      </c>
      <c r="H512">
        <v>46502.75</v>
      </c>
      <c r="I512">
        <v>0</v>
      </c>
    </row>
    <row r="513" spans="1:9" x14ac:dyDescent="0.35">
      <c r="A513" t="s">
        <v>26</v>
      </c>
      <c r="B513">
        <v>2019</v>
      </c>
      <c r="D513" t="s">
        <v>76</v>
      </c>
      <c r="E513" t="s">
        <v>221</v>
      </c>
      <c r="F513">
        <v>196873.04</v>
      </c>
      <c r="G513">
        <v>0</v>
      </c>
      <c r="H513">
        <v>47775</v>
      </c>
      <c r="I513">
        <v>0</v>
      </c>
    </row>
    <row r="514" spans="1:9" x14ac:dyDescent="0.35">
      <c r="A514" t="s">
        <v>26</v>
      </c>
      <c r="B514">
        <v>2019</v>
      </c>
      <c r="D514" t="s">
        <v>89</v>
      </c>
      <c r="E514" t="s">
        <v>221</v>
      </c>
      <c r="F514">
        <v>196873.04</v>
      </c>
      <c r="G514">
        <v>0</v>
      </c>
      <c r="H514">
        <v>46829.9</v>
      </c>
      <c r="I514">
        <v>0</v>
      </c>
    </row>
    <row r="515" spans="1:9" x14ac:dyDescent="0.35">
      <c r="A515" t="s">
        <v>26</v>
      </c>
      <c r="B515">
        <v>2019</v>
      </c>
      <c r="D515" t="s">
        <v>89</v>
      </c>
      <c r="E515" t="s">
        <v>221</v>
      </c>
      <c r="F515">
        <v>196873.04</v>
      </c>
      <c r="G515">
        <v>0</v>
      </c>
      <c r="H515">
        <v>46829.9</v>
      </c>
      <c r="I515">
        <v>0</v>
      </c>
    </row>
    <row r="516" spans="1:9" x14ac:dyDescent="0.35">
      <c r="A516" t="s">
        <v>26</v>
      </c>
      <c r="B516">
        <v>2019</v>
      </c>
      <c r="D516" t="s">
        <v>220</v>
      </c>
      <c r="E516" t="s">
        <v>221</v>
      </c>
      <c r="F516">
        <v>196873.04</v>
      </c>
      <c r="G516">
        <v>0</v>
      </c>
      <c r="H516">
        <v>45894.28</v>
      </c>
      <c r="I516">
        <v>0</v>
      </c>
    </row>
    <row r="517" spans="1:9" x14ac:dyDescent="0.35">
      <c r="A517" t="s">
        <v>16</v>
      </c>
      <c r="B517">
        <v>2019</v>
      </c>
      <c r="D517" t="s">
        <v>132</v>
      </c>
      <c r="E517" t="s">
        <v>123</v>
      </c>
      <c r="F517">
        <v>196873.04</v>
      </c>
      <c r="G517">
        <v>0</v>
      </c>
      <c r="H517">
        <v>43364.88</v>
      </c>
      <c r="I517">
        <v>0</v>
      </c>
    </row>
    <row r="518" spans="1:9" x14ac:dyDescent="0.35">
      <c r="A518" t="s">
        <v>26</v>
      </c>
      <c r="B518">
        <v>2018</v>
      </c>
      <c r="D518" t="s">
        <v>3002</v>
      </c>
      <c r="E518" t="s">
        <v>221</v>
      </c>
      <c r="F518">
        <v>196873.04</v>
      </c>
      <c r="G518">
        <v>0</v>
      </c>
      <c r="H518">
        <v>46796.66</v>
      </c>
      <c r="I518">
        <v>0</v>
      </c>
    </row>
    <row r="519" spans="1:9" x14ac:dyDescent="0.35">
      <c r="A519" t="s">
        <v>26</v>
      </c>
      <c r="B519">
        <v>2018</v>
      </c>
      <c r="D519" t="s">
        <v>131</v>
      </c>
      <c r="E519" t="s">
        <v>221</v>
      </c>
      <c r="F519">
        <v>196873.04</v>
      </c>
      <c r="G519">
        <v>0</v>
      </c>
      <c r="H519">
        <v>50239.1</v>
      </c>
      <c r="I519">
        <v>0</v>
      </c>
    </row>
    <row r="520" spans="1:9" x14ac:dyDescent="0.35">
      <c r="A520" t="s">
        <v>26</v>
      </c>
      <c r="B520">
        <v>2018</v>
      </c>
      <c r="D520" t="s">
        <v>64</v>
      </c>
      <c r="E520" t="s">
        <v>221</v>
      </c>
      <c r="F520">
        <v>196873.04</v>
      </c>
      <c r="G520">
        <v>0</v>
      </c>
      <c r="H520">
        <v>43851.22</v>
      </c>
      <c r="I520">
        <v>0</v>
      </c>
    </row>
    <row r="521" spans="1:9" x14ac:dyDescent="0.35">
      <c r="A521" t="s">
        <v>26</v>
      </c>
      <c r="B521">
        <v>2018</v>
      </c>
      <c r="D521" t="s">
        <v>109</v>
      </c>
      <c r="E521" t="s">
        <v>221</v>
      </c>
      <c r="F521">
        <v>196873.04</v>
      </c>
      <c r="G521">
        <v>0</v>
      </c>
      <c r="H521">
        <v>46483.27</v>
      </c>
      <c r="I521">
        <v>0</v>
      </c>
    </row>
    <row r="522" spans="1:9" x14ac:dyDescent="0.35">
      <c r="A522" t="s">
        <v>26</v>
      </c>
      <c r="B522">
        <v>2018</v>
      </c>
      <c r="D522" t="s">
        <v>3015</v>
      </c>
      <c r="E522" t="s">
        <v>221</v>
      </c>
      <c r="F522">
        <v>196873.04</v>
      </c>
      <c r="G522">
        <v>0</v>
      </c>
      <c r="H522">
        <v>46470.53</v>
      </c>
      <c r="I522">
        <v>0</v>
      </c>
    </row>
    <row r="523" spans="1:9" x14ac:dyDescent="0.35">
      <c r="A523" t="s">
        <v>26</v>
      </c>
      <c r="B523">
        <v>2018</v>
      </c>
      <c r="D523" t="s">
        <v>96</v>
      </c>
      <c r="E523" t="s">
        <v>221</v>
      </c>
      <c r="F523">
        <v>196873.04</v>
      </c>
      <c r="G523">
        <v>0</v>
      </c>
      <c r="H523">
        <v>46470.53</v>
      </c>
      <c r="I523">
        <v>0</v>
      </c>
    </row>
    <row r="524" spans="1:9" x14ac:dyDescent="0.35">
      <c r="A524" t="s">
        <v>26</v>
      </c>
      <c r="B524">
        <v>2018</v>
      </c>
      <c r="D524" t="s">
        <v>89</v>
      </c>
      <c r="E524" t="s">
        <v>221</v>
      </c>
      <c r="F524">
        <v>196873.04</v>
      </c>
      <c r="G524">
        <v>0</v>
      </c>
      <c r="H524">
        <v>47122.36</v>
      </c>
      <c r="I524">
        <v>0</v>
      </c>
    </row>
    <row r="525" spans="1:9" x14ac:dyDescent="0.35">
      <c r="A525" t="s">
        <v>26</v>
      </c>
      <c r="B525">
        <v>2018</v>
      </c>
      <c r="D525" t="s">
        <v>89</v>
      </c>
      <c r="E525" t="s">
        <v>221</v>
      </c>
      <c r="F525">
        <v>196873.04</v>
      </c>
      <c r="G525">
        <v>0</v>
      </c>
      <c r="H525">
        <v>46993.97</v>
      </c>
      <c r="I525">
        <v>0</v>
      </c>
    </row>
    <row r="526" spans="1:9" x14ac:dyDescent="0.35">
      <c r="A526" t="s">
        <v>26</v>
      </c>
      <c r="B526">
        <v>2018</v>
      </c>
      <c r="D526" t="s">
        <v>220</v>
      </c>
      <c r="E526" t="s">
        <v>221</v>
      </c>
      <c r="F526">
        <v>196873.04</v>
      </c>
      <c r="G526">
        <v>11358.06</v>
      </c>
      <c r="H526">
        <v>46762.21</v>
      </c>
      <c r="I526">
        <v>0</v>
      </c>
    </row>
    <row r="527" spans="1:9" x14ac:dyDescent="0.35">
      <c r="A527" t="s">
        <v>16</v>
      </c>
      <c r="B527">
        <v>2018</v>
      </c>
      <c r="D527" t="s">
        <v>132</v>
      </c>
      <c r="E527" t="s">
        <v>123</v>
      </c>
      <c r="F527">
        <v>196873.04</v>
      </c>
      <c r="G527">
        <v>0</v>
      </c>
      <c r="H527">
        <v>43572.57</v>
      </c>
      <c r="I527">
        <v>0</v>
      </c>
    </row>
    <row r="528" spans="1:9" x14ac:dyDescent="0.35">
      <c r="A528" t="s">
        <v>26</v>
      </c>
      <c r="B528">
        <v>2017</v>
      </c>
      <c r="D528" t="s">
        <v>3002</v>
      </c>
      <c r="E528" t="s">
        <v>221</v>
      </c>
      <c r="F528">
        <v>196873.04</v>
      </c>
      <c r="G528">
        <v>0</v>
      </c>
      <c r="H528">
        <v>47545.07</v>
      </c>
      <c r="I528">
        <v>0</v>
      </c>
    </row>
    <row r="529" spans="1:9" x14ac:dyDescent="0.35">
      <c r="A529" t="s">
        <v>26</v>
      </c>
      <c r="B529">
        <v>2017</v>
      </c>
      <c r="D529" t="s">
        <v>131</v>
      </c>
      <c r="E529" t="s">
        <v>221</v>
      </c>
      <c r="F529">
        <v>196873.04</v>
      </c>
      <c r="G529">
        <v>0</v>
      </c>
      <c r="H529">
        <v>51301.55</v>
      </c>
      <c r="I529">
        <v>0</v>
      </c>
    </row>
    <row r="530" spans="1:9" x14ac:dyDescent="0.35">
      <c r="A530" t="s">
        <v>26</v>
      </c>
      <c r="B530">
        <v>2017</v>
      </c>
      <c r="D530" t="s">
        <v>3015</v>
      </c>
      <c r="E530" t="s">
        <v>221</v>
      </c>
      <c r="F530">
        <v>196873.04</v>
      </c>
      <c r="G530">
        <v>0</v>
      </c>
      <c r="H530">
        <v>47425.21</v>
      </c>
      <c r="I530">
        <v>0</v>
      </c>
    </row>
    <row r="531" spans="1:9" x14ac:dyDescent="0.35">
      <c r="A531" t="s">
        <v>26</v>
      </c>
      <c r="B531">
        <v>2017</v>
      </c>
      <c r="D531" t="s">
        <v>96</v>
      </c>
      <c r="E531" t="s">
        <v>221</v>
      </c>
      <c r="F531">
        <v>196873.04</v>
      </c>
      <c r="G531">
        <v>0</v>
      </c>
      <c r="H531">
        <v>47425.21</v>
      </c>
      <c r="I531">
        <v>0</v>
      </c>
    </row>
    <row r="532" spans="1:9" x14ac:dyDescent="0.35">
      <c r="A532" t="s">
        <v>26</v>
      </c>
      <c r="B532">
        <v>2017</v>
      </c>
      <c r="D532" t="s">
        <v>75</v>
      </c>
      <c r="E532" t="s">
        <v>221</v>
      </c>
      <c r="F532">
        <v>196873.04</v>
      </c>
      <c r="G532">
        <v>0</v>
      </c>
      <c r="H532">
        <v>6158.27</v>
      </c>
      <c r="I532">
        <v>0</v>
      </c>
    </row>
    <row r="533" spans="1:9" x14ac:dyDescent="0.35">
      <c r="A533" t="s">
        <v>26</v>
      </c>
      <c r="B533">
        <v>2017</v>
      </c>
      <c r="D533" t="s">
        <v>220</v>
      </c>
      <c r="E533" t="s">
        <v>221</v>
      </c>
      <c r="F533">
        <v>196873.04</v>
      </c>
      <c r="G533">
        <v>0</v>
      </c>
      <c r="H533">
        <v>47853.69</v>
      </c>
      <c r="I533">
        <v>0</v>
      </c>
    </row>
    <row r="534" spans="1:9" x14ac:dyDescent="0.35">
      <c r="A534" t="s">
        <v>26</v>
      </c>
      <c r="B534">
        <v>2016</v>
      </c>
      <c r="D534" t="s">
        <v>68</v>
      </c>
      <c r="E534" t="s">
        <v>221</v>
      </c>
      <c r="F534">
        <v>196873.04</v>
      </c>
      <c r="G534">
        <v>0</v>
      </c>
      <c r="H534">
        <v>53869.23</v>
      </c>
      <c r="I534">
        <v>0</v>
      </c>
    </row>
    <row r="535" spans="1:9" x14ac:dyDescent="0.35">
      <c r="A535" t="s">
        <v>26</v>
      </c>
      <c r="B535">
        <v>2016</v>
      </c>
      <c r="D535" t="s">
        <v>3002</v>
      </c>
      <c r="E535" t="s">
        <v>221</v>
      </c>
      <c r="F535">
        <v>196873.04</v>
      </c>
      <c r="G535">
        <v>0</v>
      </c>
      <c r="H535">
        <v>53999.37</v>
      </c>
      <c r="I535">
        <v>0</v>
      </c>
    </row>
    <row r="536" spans="1:9" x14ac:dyDescent="0.35">
      <c r="A536" t="s">
        <v>26</v>
      </c>
      <c r="B536">
        <v>2016</v>
      </c>
      <c r="D536" t="s">
        <v>109</v>
      </c>
      <c r="E536" t="s">
        <v>221</v>
      </c>
      <c r="F536">
        <v>196873.04</v>
      </c>
      <c r="G536">
        <v>0</v>
      </c>
      <c r="H536">
        <v>51235.95</v>
      </c>
      <c r="I536">
        <v>0</v>
      </c>
    </row>
    <row r="537" spans="1:9" x14ac:dyDescent="0.35">
      <c r="A537" t="s">
        <v>26</v>
      </c>
      <c r="B537">
        <v>2016</v>
      </c>
      <c r="D537" t="s">
        <v>76</v>
      </c>
      <c r="E537" t="s">
        <v>221</v>
      </c>
      <c r="F537">
        <v>196873.04</v>
      </c>
      <c r="G537">
        <v>0</v>
      </c>
      <c r="H537">
        <v>54763.89</v>
      </c>
      <c r="I537">
        <v>0</v>
      </c>
    </row>
    <row r="538" spans="1:9" x14ac:dyDescent="0.35">
      <c r="A538" t="s">
        <v>26</v>
      </c>
      <c r="B538">
        <v>2016</v>
      </c>
      <c r="D538" t="s">
        <v>131</v>
      </c>
      <c r="E538" t="s">
        <v>221</v>
      </c>
      <c r="F538">
        <v>196873.04</v>
      </c>
      <c r="G538">
        <v>150</v>
      </c>
      <c r="H538">
        <v>58850.31</v>
      </c>
      <c r="I538">
        <v>0</v>
      </c>
    </row>
    <row r="539" spans="1:9" x14ac:dyDescent="0.35">
      <c r="A539" t="s">
        <v>26</v>
      </c>
      <c r="B539">
        <v>2016</v>
      </c>
      <c r="D539" t="s">
        <v>64</v>
      </c>
      <c r="E539" t="s">
        <v>221</v>
      </c>
      <c r="F539">
        <v>196873.04</v>
      </c>
      <c r="G539">
        <v>0</v>
      </c>
      <c r="H539">
        <v>52657.51</v>
      </c>
      <c r="I539">
        <v>0</v>
      </c>
    </row>
    <row r="540" spans="1:9" x14ac:dyDescent="0.35">
      <c r="A540" t="s">
        <v>26</v>
      </c>
      <c r="B540">
        <v>2016</v>
      </c>
      <c r="D540" t="s">
        <v>3015</v>
      </c>
      <c r="E540" t="s">
        <v>221</v>
      </c>
      <c r="F540">
        <v>196873.04</v>
      </c>
      <c r="G540">
        <v>0</v>
      </c>
      <c r="H540">
        <v>54133.91</v>
      </c>
      <c r="I540">
        <v>0</v>
      </c>
    </row>
    <row r="541" spans="1:9" x14ac:dyDescent="0.35">
      <c r="A541" t="s">
        <v>26</v>
      </c>
      <c r="B541">
        <v>2016</v>
      </c>
      <c r="D541" t="s">
        <v>96</v>
      </c>
      <c r="E541" t="s">
        <v>221</v>
      </c>
      <c r="F541">
        <v>196873.04</v>
      </c>
      <c r="G541">
        <v>0</v>
      </c>
      <c r="H541">
        <v>54133.91</v>
      </c>
      <c r="I541">
        <v>0</v>
      </c>
    </row>
    <row r="542" spans="1:9" x14ac:dyDescent="0.35">
      <c r="A542" t="s">
        <v>26</v>
      </c>
      <c r="B542">
        <v>2016</v>
      </c>
      <c r="D542" t="s">
        <v>4054</v>
      </c>
      <c r="E542" t="s">
        <v>221</v>
      </c>
      <c r="F542">
        <v>196873.04</v>
      </c>
      <c r="G542">
        <v>0</v>
      </c>
      <c r="H542">
        <v>53008.81</v>
      </c>
      <c r="I542">
        <v>0</v>
      </c>
    </row>
    <row r="543" spans="1:9" x14ac:dyDescent="0.35">
      <c r="A543" t="s">
        <v>26</v>
      </c>
      <c r="B543">
        <v>2016</v>
      </c>
      <c r="D543" t="s">
        <v>3015</v>
      </c>
      <c r="E543" t="s">
        <v>221</v>
      </c>
      <c r="F543">
        <v>196873.04</v>
      </c>
      <c r="G543">
        <v>0</v>
      </c>
      <c r="H543">
        <v>55519.97</v>
      </c>
      <c r="I543">
        <v>0</v>
      </c>
    </row>
    <row r="544" spans="1:9" x14ac:dyDescent="0.35">
      <c r="A544" t="s">
        <v>26</v>
      </c>
      <c r="B544">
        <v>2016</v>
      </c>
      <c r="D544" t="s">
        <v>75</v>
      </c>
      <c r="E544" t="s">
        <v>221</v>
      </c>
      <c r="F544">
        <v>196873.04</v>
      </c>
      <c r="G544">
        <v>0</v>
      </c>
      <c r="H544">
        <v>6692.87</v>
      </c>
      <c r="I544">
        <v>0</v>
      </c>
    </row>
    <row r="545" spans="1:9" x14ac:dyDescent="0.35">
      <c r="A545" t="s">
        <v>26</v>
      </c>
      <c r="B545">
        <v>2016</v>
      </c>
      <c r="D545" t="s">
        <v>220</v>
      </c>
      <c r="E545" t="s">
        <v>221</v>
      </c>
      <c r="F545">
        <v>196873.04</v>
      </c>
      <c r="G545">
        <v>15144.08</v>
      </c>
      <c r="H545">
        <v>54562.400000000001</v>
      </c>
      <c r="I545">
        <v>0</v>
      </c>
    </row>
    <row r="546" spans="1:9" x14ac:dyDescent="0.35">
      <c r="A546" t="s">
        <v>26</v>
      </c>
      <c r="B546">
        <v>2021</v>
      </c>
      <c r="D546" t="s">
        <v>89</v>
      </c>
      <c r="E546" t="s">
        <v>63</v>
      </c>
      <c r="F546">
        <v>196873.03</v>
      </c>
      <c r="G546">
        <v>0</v>
      </c>
      <c r="H546" s="1">
        <v>42268.72</v>
      </c>
      <c r="I546">
        <v>0</v>
      </c>
    </row>
    <row r="547" spans="1:9" x14ac:dyDescent="0.35">
      <c r="A547" t="s">
        <v>26</v>
      </c>
      <c r="B547">
        <v>2021</v>
      </c>
      <c r="D547" t="s">
        <v>131</v>
      </c>
      <c r="E547" t="s">
        <v>63</v>
      </c>
      <c r="F547">
        <v>196873.02</v>
      </c>
      <c r="G547">
        <v>15144.08</v>
      </c>
      <c r="H547" s="1">
        <v>38680.089999999997</v>
      </c>
      <c r="I547">
        <v>0</v>
      </c>
    </row>
    <row r="548" spans="1:9" x14ac:dyDescent="0.35">
      <c r="A548" t="s">
        <v>26</v>
      </c>
      <c r="B548">
        <v>2021</v>
      </c>
      <c r="D548" t="s">
        <v>80</v>
      </c>
      <c r="E548" t="s">
        <v>63</v>
      </c>
      <c r="F548">
        <v>196872.99</v>
      </c>
      <c r="G548">
        <v>8004.43</v>
      </c>
      <c r="H548" s="1">
        <v>42707.78</v>
      </c>
      <c r="I548">
        <v>0</v>
      </c>
    </row>
    <row r="549" spans="1:9" x14ac:dyDescent="0.35">
      <c r="A549" t="s">
        <v>26</v>
      </c>
      <c r="B549">
        <v>2021</v>
      </c>
      <c r="D549" t="s">
        <v>82</v>
      </c>
      <c r="E549" t="s">
        <v>63</v>
      </c>
      <c r="F549">
        <v>196872.99</v>
      </c>
      <c r="G549">
        <v>0</v>
      </c>
      <c r="H549" s="1">
        <v>42482.25</v>
      </c>
      <c r="I549">
        <v>0</v>
      </c>
    </row>
    <row r="550" spans="1:9" x14ac:dyDescent="0.35">
      <c r="A550" t="s">
        <v>26</v>
      </c>
      <c r="B550">
        <v>2021</v>
      </c>
      <c r="D550" t="s">
        <v>89</v>
      </c>
      <c r="E550" t="s">
        <v>63</v>
      </c>
      <c r="F550">
        <v>196872.99</v>
      </c>
      <c r="G550">
        <v>0</v>
      </c>
      <c r="H550" s="1">
        <v>41590.78</v>
      </c>
      <c r="I550">
        <v>0</v>
      </c>
    </row>
    <row r="551" spans="1:9" x14ac:dyDescent="0.35">
      <c r="A551" t="s">
        <v>26</v>
      </c>
      <c r="B551">
        <v>2021</v>
      </c>
      <c r="D551" t="s">
        <v>89</v>
      </c>
      <c r="E551" t="s">
        <v>63</v>
      </c>
      <c r="F551">
        <v>196872.98</v>
      </c>
      <c r="G551">
        <v>31828.68</v>
      </c>
      <c r="H551" s="1">
        <v>37642.57</v>
      </c>
      <c r="I551">
        <v>0</v>
      </c>
    </row>
    <row r="552" spans="1:9" x14ac:dyDescent="0.35">
      <c r="A552" t="s">
        <v>26</v>
      </c>
      <c r="B552">
        <v>2021</v>
      </c>
      <c r="D552" t="s">
        <v>76</v>
      </c>
      <c r="E552" t="s">
        <v>63</v>
      </c>
      <c r="F552">
        <v>196872.95</v>
      </c>
      <c r="G552">
        <v>0</v>
      </c>
      <c r="H552" s="1">
        <v>43042.79</v>
      </c>
      <c r="I552">
        <v>0</v>
      </c>
    </row>
    <row r="553" spans="1:9" x14ac:dyDescent="0.35">
      <c r="A553" t="s">
        <v>33</v>
      </c>
      <c r="B553">
        <v>2019</v>
      </c>
      <c r="D553" t="s">
        <v>280</v>
      </c>
      <c r="E553" t="s">
        <v>49</v>
      </c>
      <c r="F553">
        <v>196854.58</v>
      </c>
      <c r="G553">
        <v>200</v>
      </c>
      <c r="H553">
        <v>47770.86</v>
      </c>
      <c r="I553">
        <v>0</v>
      </c>
    </row>
    <row r="554" spans="1:9" x14ac:dyDescent="0.35">
      <c r="A554" t="s">
        <v>33</v>
      </c>
      <c r="B554">
        <v>2018</v>
      </c>
      <c r="D554" t="s">
        <v>280</v>
      </c>
      <c r="E554" t="s">
        <v>49</v>
      </c>
      <c r="F554">
        <v>196854.58</v>
      </c>
      <c r="G554">
        <v>0</v>
      </c>
      <c r="H554">
        <v>47905.78</v>
      </c>
      <c r="I554">
        <v>0</v>
      </c>
    </row>
    <row r="555" spans="1:9" x14ac:dyDescent="0.35">
      <c r="A555" t="s">
        <v>33</v>
      </c>
      <c r="B555">
        <v>2017</v>
      </c>
      <c r="D555" t="s">
        <v>280</v>
      </c>
      <c r="E555" t="s">
        <v>49</v>
      </c>
      <c r="F555">
        <v>196854.58</v>
      </c>
      <c r="G555">
        <v>0</v>
      </c>
      <c r="H555">
        <v>48302.94</v>
      </c>
      <c r="I555">
        <v>0</v>
      </c>
    </row>
    <row r="556" spans="1:9" x14ac:dyDescent="0.35">
      <c r="A556" t="s">
        <v>10</v>
      </c>
      <c r="B556">
        <v>2020</v>
      </c>
      <c r="D556" t="s">
        <v>315</v>
      </c>
      <c r="E556" t="s">
        <v>255</v>
      </c>
      <c r="F556">
        <v>196513.61</v>
      </c>
      <c r="G556">
        <v>0</v>
      </c>
      <c r="H556" s="1">
        <v>31547.73</v>
      </c>
      <c r="I556">
        <v>0</v>
      </c>
    </row>
    <row r="557" spans="1:9" x14ac:dyDescent="0.35">
      <c r="A557" t="s">
        <v>16</v>
      </c>
      <c r="B557">
        <v>2019</v>
      </c>
      <c r="D557" t="s">
        <v>125</v>
      </c>
      <c r="E557" t="s">
        <v>49</v>
      </c>
      <c r="F557">
        <v>196202.6</v>
      </c>
      <c r="G557">
        <v>0</v>
      </c>
      <c r="H557">
        <v>44721.99</v>
      </c>
      <c r="I557">
        <v>0</v>
      </c>
    </row>
    <row r="558" spans="1:9" x14ac:dyDescent="0.35">
      <c r="A558" t="s">
        <v>10</v>
      </c>
      <c r="B558">
        <v>2017</v>
      </c>
      <c r="D558" t="s">
        <v>1780</v>
      </c>
      <c r="E558" t="s">
        <v>1892</v>
      </c>
      <c r="F558">
        <v>196149.57</v>
      </c>
      <c r="G558">
        <v>0</v>
      </c>
      <c r="H558">
        <v>44028.32</v>
      </c>
      <c r="I558">
        <v>0</v>
      </c>
    </row>
    <row r="559" spans="1:9" x14ac:dyDescent="0.35">
      <c r="A559" t="s">
        <v>70</v>
      </c>
      <c r="B559">
        <v>2020</v>
      </c>
      <c r="D559" t="s">
        <v>71</v>
      </c>
      <c r="E559" t="s">
        <v>39</v>
      </c>
      <c r="F559">
        <v>195869.49</v>
      </c>
      <c r="G559">
        <v>4551.62</v>
      </c>
      <c r="H559" s="1">
        <v>40158.269999999997</v>
      </c>
      <c r="I559">
        <v>0</v>
      </c>
    </row>
    <row r="560" spans="1:9" x14ac:dyDescent="0.35">
      <c r="A560" t="s">
        <v>26</v>
      </c>
      <c r="B560">
        <v>2021</v>
      </c>
      <c r="D560" t="s">
        <v>64</v>
      </c>
      <c r="E560" t="s">
        <v>63</v>
      </c>
      <c r="F560">
        <v>195805.8</v>
      </c>
      <c r="G560">
        <v>0</v>
      </c>
      <c r="H560" s="1">
        <v>45676.79</v>
      </c>
      <c r="I560">
        <v>0</v>
      </c>
    </row>
    <row r="561" spans="1:9" x14ac:dyDescent="0.35">
      <c r="A561" t="s">
        <v>26</v>
      </c>
      <c r="B561">
        <v>2021</v>
      </c>
      <c r="D561" t="s">
        <v>62</v>
      </c>
      <c r="E561" t="s">
        <v>63</v>
      </c>
      <c r="F561">
        <v>195805.55</v>
      </c>
      <c r="G561">
        <v>0</v>
      </c>
      <c r="H561" s="1">
        <v>45800.84</v>
      </c>
      <c r="I561">
        <v>0</v>
      </c>
    </row>
    <row r="562" spans="1:9" x14ac:dyDescent="0.35">
      <c r="A562" t="s">
        <v>26</v>
      </c>
      <c r="B562">
        <v>2020</v>
      </c>
      <c r="D562" t="s">
        <v>68</v>
      </c>
      <c r="E562" t="s">
        <v>63</v>
      </c>
      <c r="F562">
        <v>195726.44</v>
      </c>
      <c r="G562">
        <v>0</v>
      </c>
      <c r="H562" s="1">
        <v>44016.15</v>
      </c>
      <c r="I562">
        <v>0</v>
      </c>
    </row>
    <row r="563" spans="1:9" x14ac:dyDescent="0.35">
      <c r="A563" t="s">
        <v>26</v>
      </c>
      <c r="B563">
        <v>2019</v>
      </c>
      <c r="D563" t="s">
        <v>68</v>
      </c>
      <c r="E563" t="s">
        <v>221</v>
      </c>
      <c r="F563">
        <v>195726.44</v>
      </c>
      <c r="G563">
        <v>15055.88</v>
      </c>
      <c r="H563">
        <v>50123.839999999997</v>
      </c>
      <c r="I563">
        <v>0</v>
      </c>
    </row>
    <row r="564" spans="1:9" x14ac:dyDescent="0.35">
      <c r="A564" t="s">
        <v>26</v>
      </c>
      <c r="B564">
        <v>2018</v>
      </c>
      <c r="D564" t="s">
        <v>68</v>
      </c>
      <c r="E564" t="s">
        <v>221</v>
      </c>
      <c r="F564">
        <v>195726.44</v>
      </c>
      <c r="G564">
        <v>0</v>
      </c>
      <c r="H564">
        <v>50288.89</v>
      </c>
      <c r="I564">
        <v>0</v>
      </c>
    </row>
    <row r="565" spans="1:9" x14ac:dyDescent="0.35">
      <c r="A565" t="s">
        <v>26</v>
      </c>
      <c r="B565">
        <v>2019</v>
      </c>
      <c r="D565" t="s">
        <v>136</v>
      </c>
      <c r="E565" t="s">
        <v>146</v>
      </c>
      <c r="F565">
        <v>195442.96</v>
      </c>
      <c r="G565">
        <v>0</v>
      </c>
      <c r="H565">
        <v>45599.15</v>
      </c>
      <c r="I565">
        <v>0</v>
      </c>
    </row>
    <row r="566" spans="1:9" x14ac:dyDescent="0.35">
      <c r="A566" t="s">
        <v>19</v>
      </c>
      <c r="B566">
        <v>2021</v>
      </c>
      <c r="D566" t="s">
        <v>135</v>
      </c>
      <c r="E566" t="s">
        <v>49</v>
      </c>
      <c r="F566">
        <v>195284.9</v>
      </c>
      <c r="G566">
        <v>0</v>
      </c>
      <c r="H566" s="1">
        <v>38668.089999999997</v>
      </c>
      <c r="I566">
        <v>0</v>
      </c>
    </row>
    <row r="567" spans="1:9" x14ac:dyDescent="0.35">
      <c r="A567" t="s">
        <v>26</v>
      </c>
      <c r="B567">
        <v>2019</v>
      </c>
      <c r="D567" t="s">
        <v>98</v>
      </c>
      <c r="E567" t="s">
        <v>168</v>
      </c>
      <c r="F567">
        <v>195249.08</v>
      </c>
      <c r="G567">
        <v>0</v>
      </c>
      <c r="H567">
        <v>42991.54</v>
      </c>
      <c r="I567">
        <v>0</v>
      </c>
    </row>
    <row r="568" spans="1:9" x14ac:dyDescent="0.35">
      <c r="A568" t="s">
        <v>16</v>
      </c>
      <c r="B568">
        <v>2017</v>
      </c>
      <c r="D568" t="s">
        <v>132</v>
      </c>
      <c r="E568" t="s">
        <v>123</v>
      </c>
      <c r="F568">
        <v>195207.18</v>
      </c>
      <c r="G568">
        <v>0</v>
      </c>
      <c r="H568">
        <v>44108.08</v>
      </c>
      <c r="I568">
        <v>0</v>
      </c>
    </row>
    <row r="569" spans="1:9" x14ac:dyDescent="0.35">
      <c r="A569" t="s">
        <v>18</v>
      </c>
      <c r="B569">
        <v>2020</v>
      </c>
      <c r="D569" t="s">
        <v>57</v>
      </c>
      <c r="E569" t="s">
        <v>49</v>
      </c>
      <c r="F569">
        <v>195009.32</v>
      </c>
      <c r="G569">
        <v>27068.95</v>
      </c>
      <c r="H569" s="1">
        <v>38152.400000000001</v>
      </c>
      <c r="I569">
        <v>0</v>
      </c>
    </row>
    <row r="570" spans="1:9" x14ac:dyDescent="0.35">
      <c r="A570" t="s">
        <v>4705</v>
      </c>
      <c r="B570">
        <v>2016</v>
      </c>
      <c r="D570" t="s">
        <v>4731</v>
      </c>
      <c r="E570" t="s">
        <v>49</v>
      </c>
      <c r="F570">
        <v>194980.74</v>
      </c>
      <c r="G570">
        <v>2950</v>
      </c>
      <c r="H570">
        <v>52344.29</v>
      </c>
      <c r="I570">
        <v>0</v>
      </c>
    </row>
    <row r="571" spans="1:9" x14ac:dyDescent="0.35">
      <c r="A571" t="s">
        <v>85</v>
      </c>
      <c r="B571">
        <v>2020</v>
      </c>
      <c r="D571" t="s">
        <v>112</v>
      </c>
      <c r="E571" t="s">
        <v>49</v>
      </c>
      <c r="F571">
        <v>194904.06</v>
      </c>
      <c r="G571">
        <v>0</v>
      </c>
      <c r="H571" s="1">
        <v>39808.379999999997</v>
      </c>
      <c r="I571">
        <v>0</v>
      </c>
    </row>
    <row r="572" spans="1:9" x14ac:dyDescent="0.35">
      <c r="A572" t="s">
        <v>85</v>
      </c>
      <c r="B572">
        <v>2019</v>
      </c>
      <c r="D572" t="s">
        <v>112</v>
      </c>
      <c r="E572" t="s">
        <v>49</v>
      </c>
      <c r="F572">
        <v>194904.06</v>
      </c>
      <c r="G572">
        <v>0</v>
      </c>
      <c r="H572">
        <v>45558.26</v>
      </c>
      <c r="I572">
        <v>0</v>
      </c>
    </row>
    <row r="573" spans="1:9" x14ac:dyDescent="0.35">
      <c r="A573" t="s">
        <v>85</v>
      </c>
      <c r="B573">
        <v>2018</v>
      </c>
      <c r="D573" t="s">
        <v>2811</v>
      </c>
      <c r="E573" t="s">
        <v>49</v>
      </c>
      <c r="F573">
        <v>194904.06</v>
      </c>
      <c r="G573">
        <v>0</v>
      </c>
      <c r="H573">
        <v>45765.4</v>
      </c>
      <c r="I573">
        <v>0</v>
      </c>
    </row>
    <row r="574" spans="1:9" x14ac:dyDescent="0.35">
      <c r="A574" t="s">
        <v>85</v>
      </c>
      <c r="B574">
        <v>2017</v>
      </c>
      <c r="D574" t="s">
        <v>2811</v>
      </c>
      <c r="E574" t="s">
        <v>49</v>
      </c>
      <c r="F574">
        <v>194904.06</v>
      </c>
      <c r="G574">
        <v>0</v>
      </c>
      <c r="H574">
        <v>46465.75</v>
      </c>
      <c r="I574">
        <v>0</v>
      </c>
    </row>
    <row r="575" spans="1:9" x14ac:dyDescent="0.35">
      <c r="A575" t="s">
        <v>41</v>
      </c>
      <c r="B575">
        <v>2019</v>
      </c>
      <c r="D575" t="s">
        <v>1753</v>
      </c>
      <c r="E575" t="s">
        <v>49</v>
      </c>
      <c r="F575">
        <v>194822.32</v>
      </c>
      <c r="G575">
        <v>0</v>
      </c>
      <c r="H575">
        <v>43479.07</v>
      </c>
      <c r="I575">
        <v>0</v>
      </c>
    </row>
    <row r="576" spans="1:9" x14ac:dyDescent="0.35">
      <c r="A576" t="s">
        <v>19</v>
      </c>
      <c r="B576">
        <v>2016</v>
      </c>
      <c r="D576" t="s">
        <v>4175</v>
      </c>
      <c r="E576" t="s">
        <v>55</v>
      </c>
      <c r="F576">
        <v>194683.53</v>
      </c>
      <c r="G576">
        <v>0</v>
      </c>
      <c r="H576">
        <v>49313.83</v>
      </c>
      <c r="I576">
        <v>0</v>
      </c>
    </row>
    <row r="577" spans="1:9" x14ac:dyDescent="0.35">
      <c r="A577" t="s">
        <v>3230</v>
      </c>
      <c r="B577">
        <v>2016</v>
      </c>
      <c r="D577" t="s">
        <v>5088</v>
      </c>
      <c r="E577" t="s">
        <v>55</v>
      </c>
      <c r="F577">
        <v>194496.75</v>
      </c>
      <c r="G577">
        <v>0</v>
      </c>
      <c r="H577">
        <v>53580.09</v>
      </c>
      <c r="I577">
        <v>0</v>
      </c>
    </row>
    <row r="578" spans="1:9" x14ac:dyDescent="0.35">
      <c r="A578" t="s">
        <v>10</v>
      </c>
      <c r="B578">
        <v>2018</v>
      </c>
      <c r="D578" t="s">
        <v>2855</v>
      </c>
      <c r="E578" t="s">
        <v>1892</v>
      </c>
      <c r="F578">
        <v>194253.02</v>
      </c>
      <c r="G578">
        <v>0</v>
      </c>
      <c r="H578">
        <v>44464.99</v>
      </c>
      <c r="I578">
        <v>0</v>
      </c>
    </row>
    <row r="579" spans="1:9" x14ac:dyDescent="0.35">
      <c r="A579" t="s">
        <v>10</v>
      </c>
      <c r="B579">
        <v>2018</v>
      </c>
      <c r="D579" t="s">
        <v>1887</v>
      </c>
      <c r="E579" t="s">
        <v>1892</v>
      </c>
      <c r="F579">
        <v>194253.02</v>
      </c>
      <c r="G579">
        <v>0</v>
      </c>
      <c r="H579">
        <v>42702.58</v>
      </c>
      <c r="I579">
        <v>0</v>
      </c>
    </row>
    <row r="580" spans="1:9" x14ac:dyDescent="0.35">
      <c r="A580" t="s">
        <v>10</v>
      </c>
      <c r="B580">
        <v>2018</v>
      </c>
      <c r="D580" t="s">
        <v>1780</v>
      </c>
      <c r="E580" t="s">
        <v>1892</v>
      </c>
      <c r="F580">
        <v>194253.02</v>
      </c>
      <c r="G580">
        <v>0</v>
      </c>
      <c r="H580">
        <v>42702.58</v>
      </c>
      <c r="I580">
        <v>0</v>
      </c>
    </row>
    <row r="581" spans="1:9" x14ac:dyDescent="0.35">
      <c r="A581" t="s">
        <v>10</v>
      </c>
      <c r="B581">
        <v>2017</v>
      </c>
      <c r="D581" t="s">
        <v>2855</v>
      </c>
      <c r="E581" t="s">
        <v>1892</v>
      </c>
      <c r="F581">
        <v>194253.02</v>
      </c>
      <c r="G581">
        <v>0</v>
      </c>
      <c r="H581">
        <v>45341.1</v>
      </c>
      <c r="I581">
        <v>0</v>
      </c>
    </row>
    <row r="582" spans="1:9" x14ac:dyDescent="0.35">
      <c r="A582" t="s">
        <v>10</v>
      </c>
      <c r="B582">
        <v>2017</v>
      </c>
      <c r="D582" t="s">
        <v>1887</v>
      </c>
      <c r="E582" t="s">
        <v>1892</v>
      </c>
      <c r="F582">
        <v>194253.02</v>
      </c>
      <c r="G582">
        <v>0</v>
      </c>
      <c r="H582">
        <v>43610.8</v>
      </c>
      <c r="I582">
        <v>0</v>
      </c>
    </row>
    <row r="583" spans="1:9" x14ac:dyDescent="0.35">
      <c r="A583" t="s">
        <v>10</v>
      </c>
      <c r="B583">
        <v>2016</v>
      </c>
      <c r="D583" t="s">
        <v>1780</v>
      </c>
      <c r="E583" t="s">
        <v>1892</v>
      </c>
      <c r="F583">
        <v>194253.02</v>
      </c>
      <c r="G583">
        <v>0</v>
      </c>
      <c r="H583">
        <v>49914.19</v>
      </c>
      <c r="I583">
        <v>0</v>
      </c>
    </row>
    <row r="584" spans="1:9" x14ac:dyDescent="0.35">
      <c r="A584" t="s">
        <v>26</v>
      </c>
      <c r="B584">
        <v>2017</v>
      </c>
      <c r="D584" t="s">
        <v>64</v>
      </c>
      <c r="E584" t="s">
        <v>221</v>
      </c>
      <c r="F584">
        <v>194147.11</v>
      </c>
      <c r="G584">
        <v>0</v>
      </c>
      <c r="H584">
        <v>51427.13</v>
      </c>
      <c r="I584">
        <v>0</v>
      </c>
    </row>
    <row r="585" spans="1:9" x14ac:dyDescent="0.35">
      <c r="A585" t="s">
        <v>24</v>
      </c>
      <c r="B585">
        <v>2019</v>
      </c>
      <c r="D585" t="s">
        <v>118</v>
      </c>
      <c r="E585" t="s">
        <v>49</v>
      </c>
      <c r="F585">
        <v>194098.84</v>
      </c>
      <c r="G585">
        <v>200</v>
      </c>
      <c r="H585">
        <v>42726.86</v>
      </c>
      <c r="I585">
        <v>0</v>
      </c>
    </row>
    <row r="586" spans="1:9" x14ac:dyDescent="0.35">
      <c r="A586" t="s">
        <v>36</v>
      </c>
      <c r="B586">
        <v>2019</v>
      </c>
      <c r="D586" t="s">
        <v>49</v>
      </c>
      <c r="E586" t="s">
        <v>49</v>
      </c>
      <c r="F586">
        <v>194098.84</v>
      </c>
      <c r="G586">
        <v>0</v>
      </c>
      <c r="H586">
        <v>42345.41</v>
      </c>
      <c r="I586">
        <v>0</v>
      </c>
    </row>
    <row r="587" spans="1:9" x14ac:dyDescent="0.35">
      <c r="A587" t="s">
        <v>24</v>
      </c>
      <c r="B587">
        <v>2018</v>
      </c>
      <c r="D587" t="s">
        <v>118</v>
      </c>
      <c r="E587" t="s">
        <v>49</v>
      </c>
      <c r="F587">
        <v>194098.84</v>
      </c>
      <c r="G587">
        <v>0</v>
      </c>
      <c r="H587">
        <v>42337.11</v>
      </c>
      <c r="I587">
        <v>0</v>
      </c>
    </row>
    <row r="588" spans="1:9" x14ac:dyDescent="0.35">
      <c r="A588" t="s">
        <v>36</v>
      </c>
      <c r="B588">
        <v>2018</v>
      </c>
      <c r="D588" t="s">
        <v>49</v>
      </c>
      <c r="E588" t="s">
        <v>49</v>
      </c>
      <c r="F588">
        <v>194098.84</v>
      </c>
      <c r="G588">
        <v>0</v>
      </c>
      <c r="H588">
        <v>45200.52</v>
      </c>
      <c r="I588">
        <v>0</v>
      </c>
    </row>
    <row r="589" spans="1:9" x14ac:dyDescent="0.35">
      <c r="A589" t="s">
        <v>24</v>
      </c>
      <c r="B589">
        <v>2017</v>
      </c>
      <c r="D589" t="s">
        <v>3445</v>
      </c>
      <c r="E589" t="s">
        <v>49</v>
      </c>
      <c r="F589">
        <v>194098.84</v>
      </c>
      <c r="G589">
        <v>0</v>
      </c>
      <c r="H589">
        <v>45038.51</v>
      </c>
      <c r="I589">
        <v>0</v>
      </c>
    </row>
    <row r="590" spans="1:9" x14ac:dyDescent="0.35">
      <c r="A590" t="s">
        <v>26</v>
      </c>
      <c r="B590">
        <v>2020</v>
      </c>
      <c r="D590" t="s">
        <v>110</v>
      </c>
      <c r="E590" t="s">
        <v>74</v>
      </c>
      <c r="F590">
        <v>194092.52</v>
      </c>
      <c r="G590">
        <v>0</v>
      </c>
      <c r="H590" s="1">
        <v>40060.68</v>
      </c>
      <c r="I590">
        <v>0</v>
      </c>
    </row>
    <row r="591" spans="1:9" x14ac:dyDescent="0.35">
      <c r="A591" t="s">
        <v>26</v>
      </c>
      <c r="B591">
        <v>2021</v>
      </c>
      <c r="D591" t="s">
        <v>90</v>
      </c>
      <c r="E591" t="s">
        <v>74</v>
      </c>
      <c r="F591">
        <v>193972.77</v>
      </c>
      <c r="G591">
        <v>68629.56</v>
      </c>
      <c r="H591" s="1">
        <v>42208.27</v>
      </c>
      <c r="I591">
        <v>0</v>
      </c>
    </row>
    <row r="592" spans="1:9" x14ac:dyDescent="0.35">
      <c r="A592" t="s">
        <v>26</v>
      </c>
      <c r="B592">
        <v>2021</v>
      </c>
      <c r="D592" t="s">
        <v>84</v>
      </c>
      <c r="E592" t="s">
        <v>74</v>
      </c>
      <c r="F592">
        <v>193883.94</v>
      </c>
      <c r="G592">
        <v>0</v>
      </c>
      <c r="H592" s="1">
        <v>42398.53</v>
      </c>
      <c r="I592">
        <v>0</v>
      </c>
    </row>
    <row r="593" spans="1:9" x14ac:dyDescent="0.35">
      <c r="A593" t="s">
        <v>26</v>
      </c>
      <c r="B593">
        <v>2021</v>
      </c>
      <c r="D593" t="s">
        <v>64</v>
      </c>
      <c r="E593" t="s">
        <v>63</v>
      </c>
      <c r="F593">
        <v>193759.73</v>
      </c>
      <c r="G593">
        <v>0</v>
      </c>
      <c r="H593" s="1">
        <v>41621.629999999997</v>
      </c>
      <c r="I593">
        <v>0</v>
      </c>
    </row>
    <row r="594" spans="1:9" x14ac:dyDescent="0.35">
      <c r="A594" t="s">
        <v>28</v>
      </c>
      <c r="B594">
        <v>2018</v>
      </c>
      <c r="D594" t="s">
        <v>316</v>
      </c>
      <c r="E594" t="s">
        <v>123</v>
      </c>
      <c r="F594">
        <v>193615.76</v>
      </c>
      <c r="G594">
        <v>7446.76</v>
      </c>
      <c r="H594">
        <v>44277.16</v>
      </c>
      <c r="I594">
        <v>0</v>
      </c>
    </row>
    <row r="595" spans="1:9" x14ac:dyDescent="0.35">
      <c r="A595" t="s">
        <v>28</v>
      </c>
      <c r="B595">
        <v>2017</v>
      </c>
      <c r="D595" t="s">
        <v>3387</v>
      </c>
      <c r="E595" t="s">
        <v>123</v>
      </c>
      <c r="F595">
        <v>193615.76</v>
      </c>
      <c r="G595">
        <v>0</v>
      </c>
      <c r="H595">
        <v>46047.22</v>
      </c>
      <c r="I595">
        <v>0</v>
      </c>
    </row>
    <row r="596" spans="1:9" x14ac:dyDescent="0.35">
      <c r="A596" t="s">
        <v>3034</v>
      </c>
      <c r="B596">
        <v>2016</v>
      </c>
      <c r="D596" t="s">
        <v>167</v>
      </c>
      <c r="E596" t="s">
        <v>55</v>
      </c>
      <c r="F596">
        <v>193615.76</v>
      </c>
      <c r="G596">
        <v>11170.14</v>
      </c>
      <c r="H596">
        <v>53540.25</v>
      </c>
      <c r="I596">
        <v>0</v>
      </c>
    </row>
    <row r="597" spans="1:9" x14ac:dyDescent="0.35">
      <c r="A597" t="s">
        <v>19</v>
      </c>
      <c r="B597">
        <v>2019</v>
      </c>
      <c r="D597" t="s">
        <v>178</v>
      </c>
      <c r="E597" t="s">
        <v>123</v>
      </c>
      <c r="F597">
        <v>193590.54</v>
      </c>
      <c r="G597">
        <v>0</v>
      </c>
      <c r="H597">
        <v>44981.5</v>
      </c>
      <c r="I597">
        <v>0</v>
      </c>
    </row>
    <row r="598" spans="1:9" x14ac:dyDescent="0.35">
      <c r="A598" t="s">
        <v>26</v>
      </c>
      <c r="B598">
        <v>2020</v>
      </c>
      <c r="D598" t="s">
        <v>64</v>
      </c>
      <c r="E598" t="s">
        <v>63</v>
      </c>
      <c r="F598">
        <v>193528.14</v>
      </c>
      <c r="G598">
        <v>0</v>
      </c>
      <c r="H598" s="1">
        <v>36857.86</v>
      </c>
      <c r="I598">
        <v>0</v>
      </c>
    </row>
    <row r="599" spans="1:9" x14ac:dyDescent="0.35">
      <c r="A599" t="s">
        <v>26</v>
      </c>
      <c r="B599">
        <v>2019</v>
      </c>
      <c r="D599" t="s">
        <v>64</v>
      </c>
      <c r="E599" t="s">
        <v>221</v>
      </c>
      <c r="F599">
        <v>193528.14</v>
      </c>
      <c r="G599">
        <v>0</v>
      </c>
      <c r="H599">
        <v>42041.48</v>
      </c>
      <c r="I599">
        <v>0</v>
      </c>
    </row>
    <row r="600" spans="1:9" x14ac:dyDescent="0.35">
      <c r="A600" t="s">
        <v>26</v>
      </c>
      <c r="B600">
        <v>2018</v>
      </c>
      <c r="D600" t="s">
        <v>64</v>
      </c>
      <c r="E600" t="s">
        <v>221</v>
      </c>
      <c r="F600">
        <v>193528.14</v>
      </c>
      <c r="G600">
        <v>0</v>
      </c>
      <c r="H600">
        <v>42248.92</v>
      </c>
      <c r="I600">
        <v>0</v>
      </c>
    </row>
    <row r="601" spans="1:9" x14ac:dyDescent="0.35">
      <c r="A601" t="s">
        <v>26</v>
      </c>
      <c r="B601">
        <v>2017</v>
      </c>
      <c r="D601" t="s">
        <v>64</v>
      </c>
      <c r="E601" t="s">
        <v>221</v>
      </c>
      <c r="F601">
        <v>193473</v>
      </c>
      <c r="G601">
        <v>0</v>
      </c>
      <c r="H601">
        <v>43186.37</v>
      </c>
      <c r="I601">
        <v>0</v>
      </c>
    </row>
    <row r="602" spans="1:9" x14ac:dyDescent="0.35">
      <c r="A602" t="s">
        <v>25</v>
      </c>
      <c r="B602">
        <v>2020</v>
      </c>
      <c r="D602" t="s">
        <v>126</v>
      </c>
      <c r="E602" t="s">
        <v>49</v>
      </c>
      <c r="F602">
        <v>193450.92</v>
      </c>
      <c r="G602">
        <v>0</v>
      </c>
      <c r="H602" s="1">
        <v>39322.199999999997</v>
      </c>
      <c r="I602">
        <v>0</v>
      </c>
    </row>
    <row r="603" spans="1:9" x14ac:dyDescent="0.35">
      <c r="A603" t="s">
        <v>25</v>
      </c>
      <c r="B603">
        <v>2019</v>
      </c>
      <c r="D603" t="s">
        <v>126</v>
      </c>
      <c r="E603" t="s">
        <v>49</v>
      </c>
      <c r="F603">
        <v>193450.92</v>
      </c>
      <c r="G603">
        <v>0</v>
      </c>
      <c r="H603">
        <v>45450.64</v>
      </c>
      <c r="I603">
        <v>0</v>
      </c>
    </row>
    <row r="604" spans="1:9" x14ac:dyDescent="0.35">
      <c r="A604" t="s">
        <v>26</v>
      </c>
      <c r="B604">
        <v>2017</v>
      </c>
      <c r="D604" t="s">
        <v>90</v>
      </c>
      <c r="E604" t="s">
        <v>146</v>
      </c>
      <c r="F604">
        <v>193234.17</v>
      </c>
      <c r="G604">
        <v>0</v>
      </c>
      <c r="H604">
        <v>47067.08</v>
      </c>
      <c r="I604">
        <v>0</v>
      </c>
    </row>
    <row r="605" spans="1:9" x14ac:dyDescent="0.35">
      <c r="A605" t="s">
        <v>18</v>
      </c>
      <c r="B605">
        <v>2021</v>
      </c>
      <c r="D605" t="s">
        <v>108</v>
      </c>
      <c r="E605" t="s">
        <v>49</v>
      </c>
      <c r="F605">
        <v>193040.32</v>
      </c>
      <c r="G605">
        <v>1270.3</v>
      </c>
      <c r="H605" s="1">
        <v>40332.97</v>
      </c>
      <c r="I605">
        <v>0</v>
      </c>
    </row>
    <row r="606" spans="1:9" x14ac:dyDescent="0.35">
      <c r="A606" t="s">
        <v>26</v>
      </c>
      <c r="B606">
        <v>2019</v>
      </c>
      <c r="D606" t="s">
        <v>49</v>
      </c>
      <c r="E606" t="s">
        <v>49</v>
      </c>
      <c r="F606">
        <v>192890.1</v>
      </c>
      <c r="G606">
        <v>0</v>
      </c>
      <c r="H606">
        <v>45688.49</v>
      </c>
      <c r="I606">
        <v>0</v>
      </c>
    </row>
    <row r="607" spans="1:9" x14ac:dyDescent="0.35">
      <c r="A607" t="s">
        <v>26</v>
      </c>
      <c r="B607">
        <v>2018</v>
      </c>
      <c r="D607" t="s">
        <v>49</v>
      </c>
      <c r="E607" t="s">
        <v>49</v>
      </c>
      <c r="F607">
        <v>192890.1</v>
      </c>
      <c r="G607">
        <v>104375.55</v>
      </c>
      <c r="H607">
        <v>45852.89</v>
      </c>
      <c r="I607">
        <v>0</v>
      </c>
    </row>
    <row r="608" spans="1:9" x14ac:dyDescent="0.35">
      <c r="A608" t="s">
        <v>26</v>
      </c>
      <c r="B608">
        <v>2017</v>
      </c>
      <c r="D608" t="s">
        <v>49</v>
      </c>
      <c r="E608" t="s">
        <v>49</v>
      </c>
      <c r="F608">
        <v>192890.1</v>
      </c>
      <c r="G608">
        <v>0</v>
      </c>
      <c r="H608">
        <v>46759.14</v>
      </c>
      <c r="I608">
        <v>0</v>
      </c>
    </row>
    <row r="609" spans="1:9" x14ac:dyDescent="0.35">
      <c r="A609" t="s">
        <v>26</v>
      </c>
      <c r="B609">
        <v>2016</v>
      </c>
      <c r="D609" t="s">
        <v>49</v>
      </c>
      <c r="E609" t="s">
        <v>49</v>
      </c>
      <c r="F609">
        <v>192890.1</v>
      </c>
      <c r="G609">
        <v>0</v>
      </c>
      <c r="H609">
        <v>53190.19</v>
      </c>
      <c r="I609">
        <v>0</v>
      </c>
    </row>
    <row r="610" spans="1:9" x14ac:dyDescent="0.35">
      <c r="A610" t="s">
        <v>26</v>
      </c>
      <c r="B610">
        <v>2020</v>
      </c>
      <c r="D610" t="s">
        <v>89</v>
      </c>
      <c r="E610" t="s">
        <v>63</v>
      </c>
      <c r="F610">
        <v>192794.95</v>
      </c>
      <c r="G610">
        <v>0</v>
      </c>
      <c r="H610" s="1">
        <v>38957.379999999997</v>
      </c>
      <c r="I610">
        <v>0</v>
      </c>
    </row>
    <row r="611" spans="1:9" x14ac:dyDescent="0.35">
      <c r="A611" t="s">
        <v>26</v>
      </c>
      <c r="B611">
        <v>2019</v>
      </c>
      <c r="D611" t="s">
        <v>75</v>
      </c>
      <c r="E611" t="s">
        <v>221</v>
      </c>
      <c r="F611">
        <v>192659.28</v>
      </c>
      <c r="G611">
        <v>0</v>
      </c>
      <c r="H611">
        <v>45861.7</v>
      </c>
      <c r="I611">
        <v>0</v>
      </c>
    </row>
    <row r="612" spans="1:9" x14ac:dyDescent="0.35">
      <c r="A612" t="s">
        <v>18</v>
      </c>
      <c r="B612">
        <v>2020</v>
      </c>
      <c r="D612" t="s">
        <v>49</v>
      </c>
      <c r="E612" t="s">
        <v>49</v>
      </c>
      <c r="F612">
        <v>192640.24</v>
      </c>
      <c r="G612">
        <v>2749.08</v>
      </c>
      <c r="H612" s="1">
        <v>38732.36</v>
      </c>
      <c r="I612">
        <v>0</v>
      </c>
    </row>
    <row r="613" spans="1:9" x14ac:dyDescent="0.35">
      <c r="A613" t="s">
        <v>18</v>
      </c>
      <c r="B613">
        <v>2020</v>
      </c>
      <c r="D613" t="s">
        <v>108</v>
      </c>
      <c r="E613" t="s">
        <v>49</v>
      </c>
      <c r="F613">
        <v>192640.24</v>
      </c>
      <c r="G613">
        <v>0</v>
      </c>
      <c r="H613" s="1">
        <v>38616.06</v>
      </c>
      <c r="I613">
        <v>0</v>
      </c>
    </row>
    <row r="614" spans="1:9" x14ac:dyDescent="0.35">
      <c r="A614" t="s">
        <v>18</v>
      </c>
      <c r="B614">
        <v>2019</v>
      </c>
      <c r="D614" t="s">
        <v>1383</v>
      </c>
      <c r="E614" t="s">
        <v>49</v>
      </c>
      <c r="F614">
        <v>192640.24</v>
      </c>
      <c r="G614">
        <v>39298.61</v>
      </c>
      <c r="H614">
        <v>44483.45</v>
      </c>
      <c r="I614">
        <v>0</v>
      </c>
    </row>
    <row r="615" spans="1:9" x14ac:dyDescent="0.35">
      <c r="A615" t="s">
        <v>18</v>
      </c>
      <c r="B615">
        <v>2019</v>
      </c>
      <c r="D615" t="s">
        <v>108</v>
      </c>
      <c r="E615" t="s">
        <v>49</v>
      </c>
      <c r="F615">
        <v>192640.24</v>
      </c>
      <c r="G615">
        <v>0</v>
      </c>
      <c r="H615">
        <v>43822.49</v>
      </c>
      <c r="I615">
        <v>0</v>
      </c>
    </row>
    <row r="616" spans="1:9" x14ac:dyDescent="0.35">
      <c r="A616" t="s">
        <v>18</v>
      </c>
      <c r="B616">
        <v>2018</v>
      </c>
      <c r="D616" t="s">
        <v>1383</v>
      </c>
      <c r="E616" t="s">
        <v>49</v>
      </c>
      <c r="F616">
        <v>192640.24</v>
      </c>
      <c r="G616">
        <v>0</v>
      </c>
      <c r="H616">
        <v>44690.82</v>
      </c>
      <c r="I616">
        <v>0</v>
      </c>
    </row>
    <row r="617" spans="1:9" x14ac:dyDescent="0.35">
      <c r="A617" t="s">
        <v>18</v>
      </c>
      <c r="B617">
        <v>2018</v>
      </c>
      <c r="D617" t="s">
        <v>2767</v>
      </c>
      <c r="E617" t="s">
        <v>49</v>
      </c>
      <c r="F617">
        <v>192640.24</v>
      </c>
      <c r="G617">
        <v>0</v>
      </c>
      <c r="H617">
        <v>43715.040000000001</v>
      </c>
      <c r="I617">
        <v>0</v>
      </c>
    </row>
    <row r="618" spans="1:9" x14ac:dyDescent="0.35">
      <c r="A618" t="s">
        <v>18</v>
      </c>
      <c r="B618">
        <v>2018</v>
      </c>
      <c r="D618" t="s">
        <v>212</v>
      </c>
      <c r="E618" t="s">
        <v>123</v>
      </c>
      <c r="F618">
        <v>192640.24</v>
      </c>
      <c r="G618">
        <v>0</v>
      </c>
      <c r="H618">
        <v>45245.14</v>
      </c>
      <c r="I618">
        <v>0</v>
      </c>
    </row>
    <row r="619" spans="1:9" x14ac:dyDescent="0.35">
      <c r="A619" t="s">
        <v>18</v>
      </c>
      <c r="B619">
        <v>2017</v>
      </c>
      <c r="D619" t="s">
        <v>1383</v>
      </c>
      <c r="E619" t="s">
        <v>49</v>
      </c>
      <c r="F619">
        <v>192640.24</v>
      </c>
      <c r="G619">
        <v>0</v>
      </c>
      <c r="H619">
        <v>45387.67</v>
      </c>
      <c r="I619">
        <v>0</v>
      </c>
    </row>
    <row r="620" spans="1:9" x14ac:dyDescent="0.35">
      <c r="A620" t="s">
        <v>18</v>
      </c>
      <c r="B620">
        <v>2017</v>
      </c>
      <c r="D620" t="s">
        <v>2765</v>
      </c>
      <c r="E620" t="s">
        <v>49</v>
      </c>
      <c r="F620">
        <v>192640.24</v>
      </c>
      <c r="G620">
        <v>0</v>
      </c>
      <c r="H620">
        <v>44336.75</v>
      </c>
      <c r="I620">
        <v>0</v>
      </c>
    </row>
    <row r="621" spans="1:9" x14ac:dyDescent="0.35">
      <c r="A621" t="s">
        <v>18</v>
      </c>
      <c r="B621">
        <v>2017</v>
      </c>
      <c r="D621" t="s">
        <v>2757</v>
      </c>
      <c r="E621" t="s">
        <v>49</v>
      </c>
      <c r="F621">
        <v>192640.24</v>
      </c>
      <c r="G621">
        <v>0</v>
      </c>
      <c r="H621">
        <v>45941.99</v>
      </c>
      <c r="I621">
        <v>0</v>
      </c>
    </row>
    <row r="622" spans="1:9" x14ac:dyDescent="0.35">
      <c r="A622" t="s">
        <v>18</v>
      </c>
      <c r="B622">
        <v>2016</v>
      </c>
      <c r="D622" t="s">
        <v>1383</v>
      </c>
      <c r="E622" t="s">
        <v>49</v>
      </c>
      <c r="F622">
        <v>192640.24</v>
      </c>
      <c r="G622">
        <v>0</v>
      </c>
      <c r="H622">
        <v>52782.42</v>
      </c>
      <c r="I622">
        <v>0</v>
      </c>
    </row>
    <row r="623" spans="1:9" x14ac:dyDescent="0.35">
      <c r="A623" t="s">
        <v>18</v>
      </c>
      <c r="B623">
        <v>2016</v>
      </c>
      <c r="D623" t="s">
        <v>2758</v>
      </c>
      <c r="E623" t="s">
        <v>49</v>
      </c>
      <c r="F623">
        <v>192640.24</v>
      </c>
      <c r="G623">
        <v>0</v>
      </c>
      <c r="H623">
        <v>53336.74</v>
      </c>
      <c r="I623">
        <v>0</v>
      </c>
    </row>
    <row r="624" spans="1:9" x14ac:dyDescent="0.35">
      <c r="A624" t="s">
        <v>26</v>
      </c>
      <c r="B624">
        <v>2020</v>
      </c>
      <c r="D624" t="s">
        <v>127</v>
      </c>
      <c r="E624" t="s">
        <v>63</v>
      </c>
      <c r="F624">
        <v>192540.92</v>
      </c>
      <c r="G624">
        <v>0</v>
      </c>
      <c r="H624" s="1">
        <v>39263.760000000002</v>
      </c>
      <c r="I624">
        <v>0</v>
      </c>
    </row>
    <row r="625" spans="1:9" x14ac:dyDescent="0.35">
      <c r="A625" t="s">
        <v>26</v>
      </c>
      <c r="B625">
        <v>2019</v>
      </c>
      <c r="D625" t="s">
        <v>127</v>
      </c>
      <c r="E625" t="s">
        <v>221</v>
      </c>
      <c r="F625">
        <v>192540.92</v>
      </c>
      <c r="G625">
        <v>0</v>
      </c>
      <c r="H625">
        <v>45014.57</v>
      </c>
      <c r="I625">
        <v>0</v>
      </c>
    </row>
    <row r="626" spans="1:9" x14ac:dyDescent="0.35">
      <c r="A626" t="s">
        <v>26</v>
      </c>
      <c r="B626">
        <v>2018</v>
      </c>
      <c r="D626" t="s">
        <v>127</v>
      </c>
      <c r="E626" t="s">
        <v>221</v>
      </c>
      <c r="F626">
        <v>192540.92</v>
      </c>
      <c r="G626">
        <v>0</v>
      </c>
      <c r="H626">
        <v>45222.01</v>
      </c>
      <c r="I626">
        <v>0</v>
      </c>
    </row>
    <row r="627" spans="1:9" x14ac:dyDescent="0.35">
      <c r="A627" t="s">
        <v>26</v>
      </c>
      <c r="B627">
        <v>2017</v>
      </c>
      <c r="D627" t="s">
        <v>127</v>
      </c>
      <c r="E627" t="s">
        <v>123</v>
      </c>
      <c r="F627">
        <v>192540.92</v>
      </c>
      <c r="G627">
        <v>0</v>
      </c>
      <c r="H627">
        <v>45918.75</v>
      </c>
      <c r="I627">
        <v>0</v>
      </c>
    </row>
    <row r="628" spans="1:9" x14ac:dyDescent="0.35">
      <c r="A628" t="s">
        <v>26</v>
      </c>
      <c r="B628">
        <v>2016</v>
      </c>
      <c r="D628" t="s">
        <v>127</v>
      </c>
      <c r="E628" t="s">
        <v>123</v>
      </c>
      <c r="F628">
        <v>192540.92</v>
      </c>
      <c r="G628">
        <v>0</v>
      </c>
      <c r="H628">
        <v>53316.62</v>
      </c>
      <c r="I628">
        <v>0</v>
      </c>
    </row>
    <row r="629" spans="1:9" x14ac:dyDescent="0.35">
      <c r="A629" t="s">
        <v>26</v>
      </c>
      <c r="B629">
        <v>2021</v>
      </c>
      <c r="D629" t="s">
        <v>87</v>
      </c>
      <c r="E629" t="s">
        <v>74</v>
      </c>
      <c r="F629">
        <v>192443.29</v>
      </c>
      <c r="G629">
        <v>0</v>
      </c>
      <c r="H629" s="1">
        <v>37774.230000000003</v>
      </c>
      <c r="I629">
        <v>0</v>
      </c>
    </row>
    <row r="630" spans="1:9" x14ac:dyDescent="0.35">
      <c r="A630" t="s">
        <v>26</v>
      </c>
      <c r="B630">
        <v>2019</v>
      </c>
      <c r="D630" t="s">
        <v>60</v>
      </c>
      <c r="E630" t="s">
        <v>2348</v>
      </c>
      <c r="F630">
        <v>192441.9</v>
      </c>
      <c r="G630">
        <v>0</v>
      </c>
      <c r="H630">
        <v>42119.96</v>
      </c>
      <c r="I630">
        <v>0</v>
      </c>
    </row>
    <row r="631" spans="1:9" x14ac:dyDescent="0.35">
      <c r="A631" t="s">
        <v>20</v>
      </c>
      <c r="B631">
        <v>2018</v>
      </c>
      <c r="D631" t="s">
        <v>1802</v>
      </c>
      <c r="E631" t="s">
        <v>55</v>
      </c>
      <c r="F631">
        <v>192410.14</v>
      </c>
      <c r="G631">
        <v>0</v>
      </c>
      <c r="H631">
        <v>43932.12</v>
      </c>
      <c r="I631">
        <v>0</v>
      </c>
    </row>
    <row r="632" spans="1:9" x14ac:dyDescent="0.35">
      <c r="A632" t="s">
        <v>20</v>
      </c>
      <c r="B632">
        <v>2017</v>
      </c>
      <c r="D632" t="s">
        <v>1802</v>
      </c>
      <c r="E632" t="s">
        <v>55</v>
      </c>
      <c r="F632">
        <v>192410.14</v>
      </c>
      <c r="G632">
        <v>0</v>
      </c>
      <c r="H632">
        <v>44880.58</v>
      </c>
      <c r="I632">
        <v>0</v>
      </c>
    </row>
    <row r="633" spans="1:9" x14ac:dyDescent="0.35">
      <c r="A633" t="s">
        <v>20</v>
      </c>
      <c r="B633">
        <v>2016</v>
      </c>
      <c r="D633" t="s">
        <v>1802</v>
      </c>
      <c r="E633" t="s">
        <v>55</v>
      </c>
      <c r="F633">
        <v>192410.14</v>
      </c>
      <c r="G633">
        <v>0</v>
      </c>
      <c r="H633">
        <v>51359.43</v>
      </c>
      <c r="I633">
        <v>0</v>
      </c>
    </row>
    <row r="634" spans="1:9" x14ac:dyDescent="0.35">
      <c r="A634" t="s">
        <v>26</v>
      </c>
      <c r="B634">
        <v>2017</v>
      </c>
      <c r="D634" t="s">
        <v>109</v>
      </c>
      <c r="E634" t="s">
        <v>221</v>
      </c>
      <c r="F634">
        <v>191964.66</v>
      </c>
      <c r="G634">
        <v>0</v>
      </c>
      <c r="H634">
        <v>46294.63</v>
      </c>
      <c r="I634">
        <v>0</v>
      </c>
    </row>
    <row r="635" spans="1:9" x14ac:dyDescent="0.35">
      <c r="A635" t="s">
        <v>10</v>
      </c>
      <c r="B635">
        <v>2020</v>
      </c>
      <c r="D635" t="s">
        <v>1792</v>
      </c>
      <c r="E635" t="s">
        <v>255</v>
      </c>
      <c r="F635">
        <v>191809.17</v>
      </c>
      <c r="G635">
        <v>25318.65</v>
      </c>
      <c r="H635" s="1">
        <v>8790.86</v>
      </c>
      <c r="I635">
        <v>0</v>
      </c>
    </row>
    <row r="636" spans="1:9" x14ac:dyDescent="0.35">
      <c r="A636" t="s">
        <v>10</v>
      </c>
      <c r="B636">
        <v>2020</v>
      </c>
      <c r="D636" t="s">
        <v>1887</v>
      </c>
      <c r="E636" t="s">
        <v>255</v>
      </c>
      <c r="F636">
        <v>191808.91</v>
      </c>
      <c r="G636">
        <v>25318.65</v>
      </c>
      <c r="H636" s="1">
        <v>5578.3</v>
      </c>
      <c r="I636">
        <v>0</v>
      </c>
    </row>
    <row r="637" spans="1:9" x14ac:dyDescent="0.35">
      <c r="A637" t="s">
        <v>26</v>
      </c>
      <c r="B637">
        <v>2017</v>
      </c>
      <c r="D637" t="s">
        <v>110</v>
      </c>
      <c r="E637" t="s">
        <v>146</v>
      </c>
      <c r="F637">
        <v>191591.34</v>
      </c>
      <c r="G637">
        <v>0</v>
      </c>
      <c r="H637">
        <v>46247.94</v>
      </c>
      <c r="I637">
        <v>0</v>
      </c>
    </row>
    <row r="638" spans="1:9" x14ac:dyDescent="0.35">
      <c r="A638" t="s">
        <v>26</v>
      </c>
      <c r="B638">
        <v>2020</v>
      </c>
      <c r="D638" t="s">
        <v>75</v>
      </c>
      <c r="E638" t="s">
        <v>63</v>
      </c>
      <c r="F638">
        <v>191488.29</v>
      </c>
      <c r="G638">
        <v>13940.62</v>
      </c>
      <c r="H638" s="1">
        <v>43278.42</v>
      </c>
      <c r="I638">
        <v>0</v>
      </c>
    </row>
    <row r="639" spans="1:9" x14ac:dyDescent="0.35">
      <c r="A639" t="s">
        <v>10</v>
      </c>
      <c r="B639">
        <v>2016</v>
      </c>
      <c r="D639" t="s">
        <v>30</v>
      </c>
      <c r="E639" t="s">
        <v>15</v>
      </c>
      <c r="F639">
        <v>191465.94</v>
      </c>
      <c r="G639">
        <v>0</v>
      </c>
      <c r="H639">
        <v>48765.48</v>
      </c>
      <c r="I639">
        <v>0</v>
      </c>
    </row>
    <row r="640" spans="1:9" x14ac:dyDescent="0.35">
      <c r="A640" t="s">
        <v>26</v>
      </c>
      <c r="B640">
        <v>2017</v>
      </c>
      <c r="D640" t="s">
        <v>89</v>
      </c>
      <c r="E640" t="s">
        <v>221</v>
      </c>
      <c r="F640">
        <v>191451.02</v>
      </c>
      <c r="G640">
        <v>0</v>
      </c>
      <c r="H640">
        <v>46170.09</v>
      </c>
      <c r="I640">
        <v>0</v>
      </c>
    </row>
    <row r="641" spans="1:14" x14ac:dyDescent="0.35">
      <c r="A641" t="s">
        <v>22</v>
      </c>
      <c r="B641">
        <v>2018</v>
      </c>
      <c r="D641" t="s">
        <v>140</v>
      </c>
      <c r="E641" t="s">
        <v>49</v>
      </c>
      <c r="F641">
        <v>191447.91</v>
      </c>
      <c r="G641">
        <v>0</v>
      </c>
      <c r="H641">
        <v>42004.61</v>
      </c>
      <c r="I641">
        <v>0</v>
      </c>
    </row>
    <row r="642" spans="1:14" x14ac:dyDescent="0.35">
      <c r="A642" t="s">
        <v>18</v>
      </c>
      <c r="B642">
        <v>2019</v>
      </c>
      <c r="D642" t="s">
        <v>15</v>
      </c>
      <c r="E642" t="s">
        <v>15</v>
      </c>
      <c r="F642">
        <v>191317.87</v>
      </c>
      <c r="G642">
        <v>0</v>
      </c>
      <c r="H642">
        <v>51904.7</v>
      </c>
      <c r="I642">
        <v>0</v>
      </c>
    </row>
    <row r="643" spans="1:14" x14ac:dyDescent="0.35">
      <c r="A643" t="s">
        <v>10</v>
      </c>
      <c r="B643">
        <v>2019</v>
      </c>
      <c r="D643" t="s">
        <v>30</v>
      </c>
      <c r="E643" t="s">
        <v>15</v>
      </c>
      <c r="F643">
        <v>191317.87</v>
      </c>
      <c r="G643">
        <v>0</v>
      </c>
      <c r="H643">
        <v>46459.94</v>
      </c>
      <c r="I643">
        <v>0</v>
      </c>
    </row>
    <row r="644" spans="1:14" x14ac:dyDescent="0.35">
      <c r="A644" t="s">
        <v>32</v>
      </c>
      <c r="B644">
        <v>2019</v>
      </c>
      <c r="D644" t="s">
        <v>15</v>
      </c>
      <c r="E644" t="s">
        <v>15</v>
      </c>
      <c r="F644">
        <v>191317.87</v>
      </c>
      <c r="G644">
        <v>0</v>
      </c>
      <c r="H644">
        <v>45569.98</v>
      </c>
      <c r="I644">
        <v>0</v>
      </c>
    </row>
    <row r="645" spans="1:14" x14ac:dyDescent="0.35">
      <c r="A645" t="s">
        <v>142</v>
      </c>
      <c r="B645">
        <v>2019</v>
      </c>
      <c r="D645" t="s">
        <v>1794</v>
      </c>
      <c r="E645" t="s">
        <v>15</v>
      </c>
      <c r="F645">
        <v>191317.87</v>
      </c>
      <c r="G645">
        <v>31473.119999999999</v>
      </c>
      <c r="H645">
        <v>4762.4799999999996</v>
      </c>
      <c r="I645">
        <v>0</v>
      </c>
    </row>
    <row r="646" spans="1:14" x14ac:dyDescent="0.35">
      <c r="A646" t="s">
        <v>16</v>
      </c>
      <c r="B646">
        <v>2019</v>
      </c>
      <c r="D646" t="s">
        <v>17</v>
      </c>
      <c r="E646" t="s">
        <v>15</v>
      </c>
      <c r="F646">
        <v>191317.87</v>
      </c>
      <c r="G646">
        <v>0</v>
      </c>
      <c r="H646">
        <v>50682.42</v>
      </c>
      <c r="I646">
        <v>0</v>
      </c>
    </row>
    <row r="647" spans="1:14" x14ac:dyDescent="0.35">
      <c r="A647" t="s">
        <v>53</v>
      </c>
      <c r="B647">
        <v>2018</v>
      </c>
      <c r="D647" t="s">
        <v>15</v>
      </c>
      <c r="E647" t="s">
        <v>15</v>
      </c>
      <c r="F647">
        <v>191317.87</v>
      </c>
      <c r="G647">
        <v>69945.149999999994</v>
      </c>
      <c r="H647">
        <v>51166.879999999997</v>
      </c>
      <c r="I647">
        <v>0</v>
      </c>
    </row>
    <row r="648" spans="1:14" x14ac:dyDescent="0.35">
      <c r="A648" t="s">
        <v>26</v>
      </c>
      <c r="B648">
        <v>2019</v>
      </c>
      <c r="D648" t="s">
        <v>73</v>
      </c>
      <c r="E648" t="s">
        <v>146</v>
      </c>
      <c r="F648">
        <v>191036.18</v>
      </c>
      <c r="G648">
        <v>0</v>
      </c>
      <c r="H648">
        <v>49265.72</v>
      </c>
      <c r="I648">
        <v>0</v>
      </c>
    </row>
    <row r="649" spans="1:14" x14ac:dyDescent="0.35">
      <c r="A649" t="s">
        <v>26</v>
      </c>
      <c r="B649">
        <v>2020</v>
      </c>
      <c r="D649" t="s">
        <v>73</v>
      </c>
      <c r="E649" t="s">
        <v>74</v>
      </c>
      <c r="F649">
        <v>190848.58</v>
      </c>
      <c r="G649">
        <v>0</v>
      </c>
      <c r="H649" s="1">
        <v>43094.5</v>
      </c>
      <c r="I649">
        <v>0</v>
      </c>
    </row>
    <row r="650" spans="1:14" x14ac:dyDescent="0.35">
      <c r="A650" t="s">
        <v>26</v>
      </c>
      <c r="B650">
        <v>2020</v>
      </c>
      <c r="D650" t="s">
        <v>73</v>
      </c>
      <c r="E650" t="s">
        <v>74</v>
      </c>
      <c r="F650">
        <v>190848.58</v>
      </c>
      <c r="G650">
        <v>7340.33</v>
      </c>
      <c r="H650" s="1">
        <v>42457.24</v>
      </c>
      <c r="I650">
        <v>0</v>
      </c>
    </row>
    <row r="651" spans="1:14" x14ac:dyDescent="0.35">
      <c r="A651" t="s">
        <v>26</v>
      </c>
      <c r="B651">
        <v>2020</v>
      </c>
      <c r="D651" t="s">
        <v>50</v>
      </c>
      <c r="E651" t="s">
        <v>74</v>
      </c>
      <c r="F651">
        <v>190848.58</v>
      </c>
      <c r="G651">
        <v>0</v>
      </c>
      <c r="H651" s="1">
        <v>42336.21</v>
      </c>
      <c r="I651">
        <v>0</v>
      </c>
    </row>
    <row r="652" spans="1:14" x14ac:dyDescent="0.35">
      <c r="A652" t="s">
        <v>26</v>
      </c>
      <c r="B652">
        <v>2020</v>
      </c>
      <c r="D652" t="s">
        <v>78</v>
      </c>
      <c r="E652" t="s">
        <v>74</v>
      </c>
      <c r="F652">
        <v>190848.58</v>
      </c>
      <c r="G652">
        <v>0</v>
      </c>
      <c r="H652" s="1">
        <v>41312.36</v>
      </c>
      <c r="I652">
        <v>0</v>
      </c>
    </row>
    <row r="653" spans="1:14" x14ac:dyDescent="0.35">
      <c r="A653" t="s">
        <v>26</v>
      </c>
      <c r="B653">
        <v>2020</v>
      </c>
      <c r="D653" t="s">
        <v>64</v>
      </c>
      <c r="E653" t="s">
        <v>74</v>
      </c>
      <c r="F653">
        <v>190848.58</v>
      </c>
      <c r="G653">
        <v>0</v>
      </c>
      <c r="H653" s="1">
        <v>40196.54</v>
      </c>
      <c r="I653">
        <v>0</v>
      </c>
      <c r="J653">
        <f>Table1[[#This Row],[Name]]</f>
        <v>0</v>
      </c>
      <c r="K653" s="1">
        <f>SUM(Table1[[#This Row],[BaseSalary]:[NonCashBenefits]])</f>
        <v>231045.12</v>
      </c>
      <c r="L653" s="1">
        <f>Table1[[#This Row],[CashBenefits]]-L2774</f>
        <v>0</v>
      </c>
      <c r="N653" s="4">
        <f>K653+K5384</f>
        <v>395715.49</v>
      </c>
    </row>
    <row r="654" spans="1:14" x14ac:dyDescent="0.35">
      <c r="A654" t="s">
        <v>26</v>
      </c>
      <c r="B654">
        <v>2020</v>
      </c>
      <c r="D654" t="s">
        <v>78</v>
      </c>
      <c r="E654" t="s">
        <v>74</v>
      </c>
      <c r="F654">
        <v>190848.58</v>
      </c>
      <c r="G654">
        <v>0</v>
      </c>
      <c r="H654" s="1">
        <v>40170.44</v>
      </c>
      <c r="I654">
        <v>0</v>
      </c>
      <c r="J654">
        <f>Table1[[#This Row],[Name]]</f>
        <v>0</v>
      </c>
      <c r="K654" s="1">
        <f>SUM(Table1[[#This Row],[BaseSalary]:[NonCashBenefits]])</f>
        <v>231019.02</v>
      </c>
      <c r="L654" s="1"/>
      <c r="M654" s="4"/>
      <c r="N654" s="4">
        <f>K654+K5413</f>
        <v>392620.93</v>
      </c>
    </row>
    <row r="655" spans="1:14" x14ac:dyDescent="0.35">
      <c r="A655" t="s">
        <v>26</v>
      </c>
      <c r="B655">
        <v>2020</v>
      </c>
      <c r="D655" t="s">
        <v>84</v>
      </c>
      <c r="E655" t="s">
        <v>74</v>
      </c>
      <c r="F655">
        <v>190848.58</v>
      </c>
      <c r="G655">
        <v>0</v>
      </c>
      <c r="H655" s="1">
        <v>40133.620000000003</v>
      </c>
      <c r="I655">
        <v>0</v>
      </c>
      <c r="J655">
        <f>Table1[[#This Row],[Name]]</f>
        <v>0</v>
      </c>
      <c r="K655" s="1">
        <f>SUM(Table1[[#This Row],[BaseSalary]:[NonCashBenefits]])</f>
        <v>230982.19999999998</v>
      </c>
      <c r="L655" s="1"/>
    </row>
    <row r="656" spans="1:14" x14ac:dyDescent="0.35">
      <c r="A656" t="s">
        <v>26</v>
      </c>
      <c r="B656">
        <v>2020</v>
      </c>
      <c r="D656" t="s">
        <v>111</v>
      </c>
      <c r="E656" t="s">
        <v>74</v>
      </c>
      <c r="F656">
        <v>190848.58</v>
      </c>
      <c r="G656">
        <v>11010.5</v>
      </c>
      <c r="H656" s="1">
        <v>39944.6</v>
      </c>
      <c r="I656">
        <v>0</v>
      </c>
      <c r="J656">
        <f>Table1[[#This Row],[Name]]</f>
        <v>0</v>
      </c>
      <c r="K656" s="1">
        <f>SUM(Table1[[#This Row],[BaseSalary]:[NonCashBenefits]])</f>
        <v>241803.68</v>
      </c>
      <c r="L656" s="1"/>
    </row>
    <row r="657" spans="1:12" x14ac:dyDescent="0.35">
      <c r="A657" t="s">
        <v>26</v>
      </c>
      <c r="B657">
        <v>2020</v>
      </c>
      <c r="D657" t="s">
        <v>50</v>
      </c>
      <c r="E657" t="s">
        <v>74</v>
      </c>
      <c r="F657">
        <v>190848.58</v>
      </c>
      <c r="G657">
        <v>0</v>
      </c>
      <c r="H657" s="1">
        <v>39944.6</v>
      </c>
      <c r="I657">
        <v>0</v>
      </c>
      <c r="J657">
        <f>Table1[[#This Row],[Name]]</f>
        <v>0</v>
      </c>
      <c r="K657" s="1">
        <f>SUM(Table1[[#This Row],[BaseSalary]:[NonCashBenefits]])</f>
        <v>230793.18</v>
      </c>
      <c r="L657" s="1"/>
    </row>
    <row r="658" spans="1:12" x14ac:dyDescent="0.35">
      <c r="A658" t="s">
        <v>26</v>
      </c>
      <c r="B658">
        <v>2020</v>
      </c>
      <c r="D658" t="s">
        <v>90</v>
      </c>
      <c r="E658" t="s">
        <v>74</v>
      </c>
      <c r="F658">
        <v>190848.58</v>
      </c>
      <c r="G658">
        <v>0</v>
      </c>
      <c r="H658" s="1">
        <v>39944.6</v>
      </c>
      <c r="I658">
        <v>0</v>
      </c>
      <c r="J658">
        <f>Table1[[#This Row],[Name]]</f>
        <v>0</v>
      </c>
      <c r="K658" s="1">
        <f>SUM(Table1[[#This Row],[BaseSalary]:[NonCashBenefits]])</f>
        <v>230793.18</v>
      </c>
      <c r="L658" s="1"/>
    </row>
    <row r="659" spans="1:12" x14ac:dyDescent="0.35">
      <c r="A659" t="s">
        <v>26</v>
      </c>
      <c r="B659">
        <v>2020</v>
      </c>
      <c r="D659" t="s">
        <v>50</v>
      </c>
      <c r="E659" t="s">
        <v>74</v>
      </c>
      <c r="F659">
        <v>190848.58</v>
      </c>
      <c r="G659">
        <v>54572.1</v>
      </c>
      <c r="H659" s="1">
        <v>39804.080000000002</v>
      </c>
      <c r="I659">
        <v>0</v>
      </c>
      <c r="J659">
        <f>Table1[[#This Row],[Name]]</f>
        <v>0</v>
      </c>
      <c r="K659" s="1">
        <f>SUM(Table1[[#This Row],[BaseSalary]:[NonCashBenefits]])</f>
        <v>285224.76</v>
      </c>
      <c r="L659" s="1"/>
    </row>
    <row r="660" spans="1:12" x14ac:dyDescent="0.35">
      <c r="A660" t="s">
        <v>26</v>
      </c>
      <c r="B660">
        <v>2020</v>
      </c>
      <c r="D660" t="s">
        <v>78</v>
      </c>
      <c r="E660" t="s">
        <v>74</v>
      </c>
      <c r="F660">
        <v>190848.58</v>
      </c>
      <c r="G660">
        <v>0</v>
      </c>
      <c r="H660" s="1">
        <v>39737.279999999999</v>
      </c>
      <c r="I660">
        <v>0</v>
      </c>
      <c r="J660">
        <f>Table1[[#This Row],[Name]]</f>
        <v>0</v>
      </c>
      <c r="K660" s="1">
        <f>SUM(Table1[[#This Row],[BaseSalary]:[NonCashBenefits]])</f>
        <v>230585.86</v>
      </c>
      <c r="L660" s="1"/>
    </row>
    <row r="661" spans="1:12" x14ac:dyDescent="0.35">
      <c r="A661" t="s">
        <v>26</v>
      </c>
      <c r="B661">
        <v>2020</v>
      </c>
      <c r="D661" t="s">
        <v>95</v>
      </c>
      <c r="E661" t="s">
        <v>74</v>
      </c>
      <c r="F661">
        <v>190848.58</v>
      </c>
      <c r="G661">
        <v>150</v>
      </c>
      <c r="H661" s="1">
        <v>39314.620000000003</v>
      </c>
      <c r="I661">
        <v>0</v>
      </c>
      <c r="J661">
        <f>Table1[[#This Row],[Name]]</f>
        <v>0</v>
      </c>
      <c r="K661" s="1">
        <f>SUM(Table1[[#This Row],[BaseSalary]:[NonCashBenefits]])</f>
        <v>230313.19999999998</v>
      </c>
      <c r="L661" s="1"/>
    </row>
    <row r="662" spans="1:12" x14ac:dyDescent="0.35">
      <c r="A662" t="s">
        <v>26</v>
      </c>
      <c r="B662">
        <v>2020</v>
      </c>
      <c r="D662" t="s">
        <v>78</v>
      </c>
      <c r="E662" t="s">
        <v>74</v>
      </c>
      <c r="F662">
        <v>190848.58</v>
      </c>
      <c r="G662">
        <v>0</v>
      </c>
      <c r="H662" s="1">
        <v>39170.22</v>
      </c>
      <c r="I662">
        <v>0</v>
      </c>
      <c r="J662">
        <f>Table1[[#This Row],[Name]]</f>
        <v>0</v>
      </c>
      <c r="K662" s="1">
        <f>SUM(Table1[[#This Row],[BaseSalary]:[NonCashBenefits]])</f>
        <v>230018.8</v>
      </c>
      <c r="L662" s="1"/>
    </row>
    <row r="663" spans="1:12" x14ac:dyDescent="0.35">
      <c r="A663" t="s">
        <v>26</v>
      </c>
      <c r="B663">
        <v>2020</v>
      </c>
      <c r="D663" t="s">
        <v>78</v>
      </c>
      <c r="E663" t="s">
        <v>74</v>
      </c>
      <c r="F663">
        <v>190848.58</v>
      </c>
      <c r="G663">
        <v>0</v>
      </c>
      <c r="H663" s="1">
        <v>39028.699999999997</v>
      </c>
      <c r="I663">
        <v>0</v>
      </c>
      <c r="J663">
        <f>Table1[[#This Row],[Name]]</f>
        <v>0</v>
      </c>
      <c r="K663" s="1">
        <f>SUM(Table1[[#This Row],[BaseSalary]:[NonCashBenefits]])</f>
        <v>229877.27999999997</v>
      </c>
      <c r="L663" s="1"/>
    </row>
    <row r="664" spans="1:12" x14ac:dyDescent="0.35">
      <c r="A664" t="s">
        <v>26</v>
      </c>
      <c r="B664">
        <v>2020</v>
      </c>
      <c r="D664" t="s">
        <v>133</v>
      </c>
      <c r="E664" t="s">
        <v>74</v>
      </c>
      <c r="F664">
        <v>190848.58</v>
      </c>
      <c r="G664">
        <v>0</v>
      </c>
      <c r="H664" s="1">
        <v>38747.56</v>
      </c>
      <c r="I664">
        <v>0</v>
      </c>
      <c r="J664">
        <f>Table1[[#This Row],[Name]]</f>
        <v>0</v>
      </c>
      <c r="K664" s="1">
        <f>SUM(Table1[[#This Row],[BaseSalary]:[NonCashBenefits]])</f>
        <v>229596.13999999998</v>
      </c>
      <c r="L664" s="1"/>
    </row>
    <row r="665" spans="1:12" x14ac:dyDescent="0.35">
      <c r="A665" t="s">
        <v>26</v>
      </c>
      <c r="B665">
        <v>2020</v>
      </c>
      <c r="D665" t="s">
        <v>136</v>
      </c>
      <c r="E665" t="s">
        <v>74</v>
      </c>
      <c r="F665">
        <v>190848.58</v>
      </c>
      <c r="G665">
        <v>200</v>
      </c>
      <c r="H665" s="1">
        <v>38383.69</v>
      </c>
      <c r="I665">
        <v>0</v>
      </c>
      <c r="J665">
        <f>Table1[[#This Row],[Name]]</f>
        <v>0</v>
      </c>
      <c r="K665" s="1">
        <f>SUM(Table1[[#This Row],[BaseSalary]:[NonCashBenefits]])</f>
        <v>229432.27</v>
      </c>
      <c r="L665" s="1"/>
    </row>
    <row r="666" spans="1:12" x14ac:dyDescent="0.35">
      <c r="A666" t="s">
        <v>26</v>
      </c>
      <c r="B666">
        <v>2020</v>
      </c>
      <c r="D666" t="s">
        <v>78</v>
      </c>
      <c r="E666" t="s">
        <v>74</v>
      </c>
      <c r="F666">
        <v>190848.58</v>
      </c>
      <c r="G666">
        <v>0</v>
      </c>
      <c r="H666" s="1">
        <v>38319.339999999997</v>
      </c>
      <c r="I666">
        <v>0</v>
      </c>
      <c r="J666">
        <f>Table1[[#This Row],[Name]]</f>
        <v>0</v>
      </c>
      <c r="K666" s="1">
        <f>SUM(Table1[[#This Row],[BaseSalary]:[NonCashBenefits]])</f>
        <v>229167.91999999998</v>
      </c>
      <c r="L666" s="1"/>
    </row>
    <row r="667" spans="1:12" x14ac:dyDescent="0.35">
      <c r="A667" t="s">
        <v>26</v>
      </c>
      <c r="B667">
        <v>2020</v>
      </c>
      <c r="D667" t="s">
        <v>46</v>
      </c>
      <c r="E667" t="s">
        <v>74</v>
      </c>
      <c r="F667">
        <v>190848.58</v>
      </c>
      <c r="G667">
        <v>0</v>
      </c>
      <c r="H667" s="1">
        <v>37918.19</v>
      </c>
      <c r="I667">
        <v>0</v>
      </c>
      <c r="J667">
        <f>Table1[[#This Row],[Name]]</f>
        <v>0</v>
      </c>
      <c r="K667" s="1">
        <f>SUM(Table1[[#This Row],[BaseSalary]:[NonCashBenefits]])</f>
        <v>228766.77</v>
      </c>
      <c r="L667" s="1"/>
    </row>
    <row r="668" spans="1:12" x14ac:dyDescent="0.35">
      <c r="A668" t="s">
        <v>26</v>
      </c>
      <c r="B668">
        <v>2020</v>
      </c>
      <c r="D668" t="s">
        <v>78</v>
      </c>
      <c r="E668" t="s">
        <v>74</v>
      </c>
      <c r="F668">
        <v>190848.58</v>
      </c>
      <c r="G668">
        <v>0</v>
      </c>
      <c r="H668" s="1">
        <v>37918.19</v>
      </c>
      <c r="I668">
        <v>0</v>
      </c>
      <c r="J668">
        <f>Table1[[#This Row],[Name]]</f>
        <v>0</v>
      </c>
      <c r="K668" s="1">
        <f>SUM(Table1[[#This Row],[BaseSalary]:[NonCashBenefits]])</f>
        <v>228766.77</v>
      </c>
      <c r="L668" s="1"/>
    </row>
    <row r="669" spans="1:12" x14ac:dyDescent="0.35">
      <c r="A669" t="s">
        <v>26</v>
      </c>
      <c r="B669">
        <v>2020</v>
      </c>
      <c r="D669" t="s">
        <v>46</v>
      </c>
      <c r="E669" t="s">
        <v>74</v>
      </c>
      <c r="F669">
        <v>190848.58</v>
      </c>
      <c r="G669">
        <v>0</v>
      </c>
      <c r="H669" s="1">
        <v>37819.57</v>
      </c>
      <c r="I669">
        <v>0</v>
      </c>
      <c r="J669">
        <f>Table1[[#This Row],[Name]]</f>
        <v>0</v>
      </c>
      <c r="K669" s="1">
        <f>SUM(Table1[[#This Row],[BaseSalary]:[NonCashBenefits]])</f>
        <v>228668.15</v>
      </c>
      <c r="L669" s="1"/>
    </row>
    <row r="670" spans="1:12" x14ac:dyDescent="0.35">
      <c r="A670" t="s">
        <v>26</v>
      </c>
      <c r="B670">
        <v>2021</v>
      </c>
      <c r="D670" t="s">
        <v>87</v>
      </c>
      <c r="E670" t="s">
        <v>74</v>
      </c>
      <c r="F670">
        <v>190848.58</v>
      </c>
      <c r="G670">
        <v>0</v>
      </c>
      <c r="H670" s="1">
        <v>37404.14</v>
      </c>
      <c r="I670">
        <v>0</v>
      </c>
      <c r="J670">
        <f>Table1[[#This Row],[Name]]</f>
        <v>0</v>
      </c>
      <c r="K670" s="1">
        <f>SUM(Table1[[#This Row],[BaseSalary]:[NonCashBenefits]])</f>
        <v>228252.71999999997</v>
      </c>
      <c r="L670" s="1"/>
    </row>
    <row r="671" spans="1:12" x14ac:dyDescent="0.35">
      <c r="A671" t="s">
        <v>26</v>
      </c>
      <c r="B671">
        <v>2021</v>
      </c>
      <c r="D671" t="s">
        <v>87</v>
      </c>
      <c r="E671" t="s">
        <v>74</v>
      </c>
      <c r="F671">
        <v>190848.58</v>
      </c>
      <c r="G671">
        <v>48381.38</v>
      </c>
      <c r="H671" s="1">
        <v>37404.120000000003</v>
      </c>
      <c r="I671">
        <v>0</v>
      </c>
      <c r="J671">
        <f>Table1[[#This Row],[Name]]</f>
        <v>0</v>
      </c>
      <c r="K671" s="1">
        <f>SUM(Table1[[#This Row],[BaseSalary]:[NonCashBenefits]])</f>
        <v>276634.08</v>
      </c>
      <c r="L671" s="1"/>
    </row>
    <row r="672" spans="1:12" x14ac:dyDescent="0.35">
      <c r="A672" t="s">
        <v>26</v>
      </c>
      <c r="B672">
        <v>2021</v>
      </c>
      <c r="D672" t="s">
        <v>148</v>
      </c>
      <c r="E672" t="s">
        <v>74</v>
      </c>
      <c r="F672">
        <v>190848.58</v>
      </c>
      <c r="G672">
        <v>0</v>
      </c>
      <c r="H672" s="1">
        <v>37404.120000000003</v>
      </c>
      <c r="I672">
        <v>0</v>
      </c>
      <c r="J672">
        <f>Table1[[#This Row],[Name]]</f>
        <v>0</v>
      </c>
      <c r="K672" s="1">
        <f>SUM(Table1[[#This Row],[BaseSalary]:[NonCashBenefits]])</f>
        <v>228252.69999999998</v>
      </c>
      <c r="L672" s="1"/>
    </row>
    <row r="673" spans="1:12" x14ac:dyDescent="0.35">
      <c r="A673" t="s">
        <v>26</v>
      </c>
      <c r="B673">
        <v>2020</v>
      </c>
      <c r="D673" t="s">
        <v>50</v>
      </c>
      <c r="E673" t="s">
        <v>74</v>
      </c>
      <c r="F673">
        <v>190848.58</v>
      </c>
      <c r="G673">
        <v>0</v>
      </c>
      <c r="H673" s="1">
        <v>36264.42</v>
      </c>
      <c r="I673">
        <v>0</v>
      </c>
      <c r="J673">
        <f>Table1[[#This Row],[Name]]</f>
        <v>0</v>
      </c>
      <c r="K673" s="1">
        <f>SUM(Table1[[#This Row],[BaseSalary]:[NonCashBenefits]])</f>
        <v>227113</v>
      </c>
      <c r="L673" s="1"/>
    </row>
    <row r="674" spans="1:12" x14ac:dyDescent="0.35">
      <c r="A674" t="s">
        <v>26</v>
      </c>
      <c r="B674">
        <v>2020</v>
      </c>
      <c r="D674" t="s">
        <v>172</v>
      </c>
      <c r="E674" t="s">
        <v>74</v>
      </c>
      <c r="F674">
        <v>190848.58</v>
      </c>
      <c r="G674">
        <v>15186.89</v>
      </c>
      <c r="H674" s="1">
        <v>35849.599999999999</v>
      </c>
      <c r="I674">
        <v>0</v>
      </c>
      <c r="J674">
        <f>Table1[[#This Row],[Name]]</f>
        <v>0</v>
      </c>
      <c r="K674" s="1">
        <f>SUM(Table1[[#This Row],[BaseSalary]:[NonCashBenefits]])</f>
        <v>241885.06999999998</v>
      </c>
      <c r="L674" s="1"/>
    </row>
    <row r="675" spans="1:12" x14ac:dyDescent="0.35">
      <c r="A675" t="s">
        <v>26</v>
      </c>
      <c r="B675">
        <v>2020</v>
      </c>
      <c r="D675" t="s">
        <v>50</v>
      </c>
      <c r="E675" t="s">
        <v>74</v>
      </c>
      <c r="F675">
        <v>190848.58</v>
      </c>
      <c r="G675">
        <v>0</v>
      </c>
      <c r="H675" s="1">
        <v>35849.599999999999</v>
      </c>
      <c r="I675">
        <v>0</v>
      </c>
      <c r="J675">
        <f>Table1[[#This Row],[Name]]</f>
        <v>0</v>
      </c>
      <c r="K675" s="1">
        <f>SUM(Table1[[#This Row],[BaseSalary]:[NonCashBenefits]])</f>
        <v>226698.18</v>
      </c>
      <c r="L675" s="1"/>
    </row>
    <row r="676" spans="1:12" x14ac:dyDescent="0.35">
      <c r="A676" t="s">
        <v>26</v>
      </c>
      <c r="B676">
        <v>2020</v>
      </c>
      <c r="D676" t="s">
        <v>50</v>
      </c>
      <c r="E676" t="s">
        <v>74</v>
      </c>
      <c r="F676">
        <v>190848.58</v>
      </c>
      <c r="G676">
        <v>0</v>
      </c>
      <c r="H676" s="1">
        <v>35849.599999999999</v>
      </c>
      <c r="I676">
        <v>0</v>
      </c>
      <c r="J676">
        <f>Table1[[#This Row],[Name]]</f>
        <v>0</v>
      </c>
      <c r="K676" s="1">
        <f>SUM(Table1[[#This Row],[BaseSalary]:[NonCashBenefits]])</f>
        <v>226698.18</v>
      </c>
      <c r="L676" s="1"/>
    </row>
    <row r="677" spans="1:12" x14ac:dyDescent="0.35">
      <c r="A677" t="s">
        <v>26</v>
      </c>
      <c r="B677">
        <v>2020</v>
      </c>
      <c r="D677" t="s">
        <v>133</v>
      </c>
      <c r="E677" t="s">
        <v>74</v>
      </c>
      <c r="F677">
        <v>190848.58</v>
      </c>
      <c r="G677">
        <v>0</v>
      </c>
      <c r="H677" s="1">
        <v>34597.57</v>
      </c>
      <c r="I677">
        <v>0</v>
      </c>
      <c r="J677">
        <f>Table1[[#This Row],[Name]]</f>
        <v>0</v>
      </c>
      <c r="K677" s="1">
        <f>SUM(Table1[[#This Row],[BaseSalary]:[NonCashBenefits]])</f>
        <v>225446.15</v>
      </c>
      <c r="L677" s="1"/>
    </row>
    <row r="678" spans="1:12" x14ac:dyDescent="0.35">
      <c r="A678" t="s">
        <v>26</v>
      </c>
      <c r="B678">
        <v>2020</v>
      </c>
      <c r="D678" t="s">
        <v>124</v>
      </c>
      <c r="E678" t="s">
        <v>74</v>
      </c>
      <c r="F678">
        <v>190848.58</v>
      </c>
      <c r="G678">
        <v>0</v>
      </c>
      <c r="H678" s="1">
        <v>34597.57</v>
      </c>
      <c r="I678">
        <v>0</v>
      </c>
      <c r="J678">
        <f>Table1[[#This Row],[Name]]</f>
        <v>0</v>
      </c>
      <c r="K678" s="1">
        <f>SUM(Table1[[#This Row],[BaseSalary]:[NonCashBenefits]])</f>
        <v>225446.15</v>
      </c>
      <c r="L678" s="1"/>
    </row>
    <row r="679" spans="1:12" x14ac:dyDescent="0.35">
      <c r="A679" t="s">
        <v>26</v>
      </c>
      <c r="B679">
        <v>2020</v>
      </c>
      <c r="D679" t="s">
        <v>136</v>
      </c>
      <c r="E679" t="s">
        <v>74</v>
      </c>
      <c r="F679">
        <v>190848.58</v>
      </c>
      <c r="G679">
        <v>0</v>
      </c>
      <c r="H679" s="1">
        <v>10680.04</v>
      </c>
      <c r="I679">
        <v>0</v>
      </c>
      <c r="J679">
        <f>Table1[[#This Row],[Name]]</f>
        <v>0</v>
      </c>
      <c r="K679" s="1">
        <f>SUM(Table1[[#This Row],[BaseSalary]:[NonCashBenefits]])</f>
        <v>201528.62</v>
      </c>
      <c r="L679" s="1"/>
    </row>
    <row r="680" spans="1:12" x14ac:dyDescent="0.35">
      <c r="A680" t="s">
        <v>26</v>
      </c>
      <c r="B680">
        <v>2020</v>
      </c>
      <c r="D680" t="s">
        <v>46</v>
      </c>
      <c r="E680" t="s">
        <v>74</v>
      </c>
      <c r="F680">
        <v>190848.58</v>
      </c>
      <c r="G680">
        <v>0</v>
      </c>
      <c r="H680" s="1">
        <v>6885.86</v>
      </c>
      <c r="I680">
        <v>0</v>
      </c>
      <c r="J680">
        <f>Table1[[#This Row],[Name]]</f>
        <v>0</v>
      </c>
      <c r="K680" s="1">
        <f>SUM(Table1[[#This Row],[BaseSalary]:[NonCashBenefits]])</f>
        <v>197734.43999999997</v>
      </c>
      <c r="L680" s="1"/>
    </row>
    <row r="681" spans="1:12" x14ac:dyDescent="0.35">
      <c r="A681" t="s">
        <v>26</v>
      </c>
      <c r="B681">
        <v>2019</v>
      </c>
      <c r="D681" t="s">
        <v>110</v>
      </c>
      <c r="E681" t="s">
        <v>146</v>
      </c>
      <c r="F681">
        <v>190848.58</v>
      </c>
      <c r="G681">
        <v>0</v>
      </c>
      <c r="H681">
        <v>45003.4</v>
      </c>
      <c r="I681">
        <v>0</v>
      </c>
      <c r="J681">
        <f>Table1[[#This Row],[Name]]</f>
        <v>0</v>
      </c>
      <c r="K681" s="1">
        <f>SUM(Table1[[#This Row],[BaseSalary]:[NonCashBenefits]])</f>
        <v>235851.97999999998</v>
      </c>
      <c r="L681" s="1"/>
    </row>
    <row r="682" spans="1:12" x14ac:dyDescent="0.35">
      <c r="A682" t="s">
        <v>26</v>
      </c>
      <c r="B682">
        <v>2019</v>
      </c>
      <c r="D682" t="s">
        <v>95</v>
      </c>
      <c r="E682" t="s">
        <v>146</v>
      </c>
      <c r="F682">
        <v>190848.58</v>
      </c>
      <c r="G682">
        <v>0</v>
      </c>
      <c r="H682">
        <v>45444.36</v>
      </c>
      <c r="I682">
        <v>0</v>
      </c>
      <c r="J682">
        <f>Table1[[#This Row],[Name]]</f>
        <v>0</v>
      </c>
      <c r="K682" s="1">
        <f>SUM(Table1[[#This Row],[BaseSalary]:[NonCashBenefits]])</f>
        <v>236292.94</v>
      </c>
      <c r="L682" s="1"/>
    </row>
    <row r="683" spans="1:12" x14ac:dyDescent="0.35">
      <c r="A683" t="s">
        <v>26</v>
      </c>
      <c r="B683">
        <v>2019</v>
      </c>
      <c r="D683" t="s">
        <v>78</v>
      </c>
      <c r="E683" t="s">
        <v>146</v>
      </c>
      <c r="F683">
        <v>190848.58</v>
      </c>
      <c r="G683">
        <v>300</v>
      </c>
      <c r="H683">
        <v>44071.040000000001</v>
      </c>
      <c r="I683">
        <v>0</v>
      </c>
      <c r="J683">
        <f>Table1[[#This Row],[Name]]</f>
        <v>0</v>
      </c>
      <c r="K683" s="1">
        <f>SUM(Table1[[#This Row],[BaseSalary]:[NonCashBenefits]])</f>
        <v>235219.62</v>
      </c>
      <c r="L683" s="1"/>
    </row>
    <row r="684" spans="1:12" x14ac:dyDescent="0.35">
      <c r="A684" t="s">
        <v>26</v>
      </c>
      <c r="B684">
        <v>2019</v>
      </c>
      <c r="D684" t="s">
        <v>110</v>
      </c>
      <c r="E684" t="s">
        <v>146</v>
      </c>
      <c r="F684">
        <v>190848.58</v>
      </c>
      <c r="G684">
        <v>0</v>
      </c>
      <c r="H684">
        <v>43647.76</v>
      </c>
      <c r="I684">
        <v>0</v>
      </c>
      <c r="J684">
        <f>Table1[[#This Row],[Name]]</f>
        <v>0</v>
      </c>
      <c r="K684" s="1">
        <f>SUM(Table1[[#This Row],[BaseSalary]:[NonCashBenefits]])</f>
        <v>234496.34</v>
      </c>
      <c r="L684" s="1"/>
    </row>
    <row r="685" spans="1:12" x14ac:dyDescent="0.35">
      <c r="A685" t="s">
        <v>26</v>
      </c>
      <c r="B685">
        <v>2019</v>
      </c>
      <c r="D685" t="s">
        <v>50</v>
      </c>
      <c r="E685" t="s">
        <v>146</v>
      </c>
      <c r="F685">
        <v>190848.58</v>
      </c>
      <c r="G685">
        <v>0</v>
      </c>
      <c r="H685">
        <v>53105.78</v>
      </c>
      <c r="I685">
        <v>0</v>
      </c>
      <c r="J685">
        <f>Table1[[#This Row],[Name]]</f>
        <v>0</v>
      </c>
      <c r="K685" s="1">
        <f>SUM(Table1[[#This Row],[BaseSalary]:[NonCashBenefits]])</f>
        <v>243954.36</v>
      </c>
      <c r="L685" s="1"/>
    </row>
    <row r="686" spans="1:12" x14ac:dyDescent="0.35">
      <c r="A686" t="s">
        <v>26</v>
      </c>
      <c r="B686">
        <v>2019</v>
      </c>
      <c r="D686" t="s">
        <v>110</v>
      </c>
      <c r="E686" t="s">
        <v>146</v>
      </c>
      <c r="F686">
        <v>190848.58</v>
      </c>
      <c r="G686">
        <v>150</v>
      </c>
      <c r="H686">
        <v>44951.54</v>
      </c>
      <c r="I686">
        <v>0</v>
      </c>
      <c r="J686">
        <f>Table1[[#This Row],[Name]]</f>
        <v>0</v>
      </c>
      <c r="K686" s="1">
        <f>SUM(Table1[[#This Row],[BaseSalary]:[NonCashBenefits]])</f>
        <v>235950.12</v>
      </c>
      <c r="L686" s="1"/>
    </row>
    <row r="687" spans="1:12" x14ac:dyDescent="0.35">
      <c r="A687" t="s">
        <v>26</v>
      </c>
      <c r="B687">
        <v>2019</v>
      </c>
      <c r="D687" t="s">
        <v>172</v>
      </c>
      <c r="E687" t="s">
        <v>146</v>
      </c>
      <c r="F687">
        <v>190848.58</v>
      </c>
      <c r="G687">
        <v>0</v>
      </c>
      <c r="H687">
        <v>41979.34</v>
      </c>
      <c r="I687">
        <v>0</v>
      </c>
      <c r="J687">
        <f>Table1[[#This Row],[Name]]</f>
        <v>0</v>
      </c>
      <c r="K687" s="1">
        <f>SUM(Table1[[#This Row],[BaseSalary]:[NonCashBenefits]])</f>
        <v>232827.91999999998</v>
      </c>
      <c r="L687" s="1"/>
    </row>
    <row r="688" spans="1:12" x14ac:dyDescent="0.35">
      <c r="A688" t="s">
        <v>26</v>
      </c>
      <c r="B688">
        <v>2019</v>
      </c>
      <c r="D688" t="s">
        <v>78</v>
      </c>
      <c r="E688" t="s">
        <v>146</v>
      </c>
      <c r="F688">
        <v>190848.58</v>
      </c>
      <c r="G688">
        <v>0</v>
      </c>
      <c r="H688">
        <v>46297.5</v>
      </c>
      <c r="I688">
        <v>0</v>
      </c>
      <c r="J688">
        <f>Table1[[#This Row],[Name]]</f>
        <v>0</v>
      </c>
      <c r="K688" s="1">
        <f>SUM(Table1[[#This Row],[BaseSalary]:[NonCashBenefits]])</f>
        <v>237146.08</v>
      </c>
      <c r="L688" s="1"/>
    </row>
    <row r="689" spans="1:12" x14ac:dyDescent="0.35">
      <c r="A689" t="s">
        <v>26</v>
      </c>
      <c r="B689">
        <v>2019</v>
      </c>
      <c r="D689" t="s">
        <v>73</v>
      </c>
      <c r="E689" t="s">
        <v>146</v>
      </c>
      <c r="F689">
        <v>190848.58</v>
      </c>
      <c r="G689">
        <v>0</v>
      </c>
      <c r="H689">
        <v>49224.24</v>
      </c>
      <c r="I689">
        <v>0</v>
      </c>
      <c r="J689">
        <f>Table1[[#This Row],[Name]]</f>
        <v>0</v>
      </c>
      <c r="K689" s="1">
        <f>SUM(Table1[[#This Row],[BaseSalary]:[NonCashBenefits]])</f>
        <v>240072.81999999998</v>
      </c>
      <c r="L689" s="1"/>
    </row>
    <row r="690" spans="1:12" x14ac:dyDescent="0.35">
      <c r="A690" t="s">
        <v>26</v>
      </c>
      <c r="B690">
        <v>2019</v>
      </c>
      <c r="D690" t="s">
        <v>50</v>
      </c>
      <c r="E690" t="s">
        <v>146</v>
      </c>
      <c r="F690">
        <v>190848.58</v>
      </c>
      <c r="G690">
        <v>28551.35</v>
      </c>
      <c r="H690">
        <v>41979.34</v>
      </c>
      <c r="I690">
        <v>0</v>
      </c>
      <c r="J690">
        <f>Table1[[#This Row],[Name]]</f>
        <v>0</v>
      </c>
      <c r="K690" s="1">
        <f>SUM(Table1[[#This Row],[BaseSalary]:[NonCashBenefits]])</f>
        <v>261379.27</v>
      </c>
      <c r="L690" s="1"/>
    </row>
    <row r="691" spans="1:12" x14ac:dyDescent="0.35">
      <c r="A691" t="s">
        <v>26</v>
      </c>
      <c r="B691">
        <v>2019</v>
      </c>
      <c r="D691" t="s">
        <v>46</v>
      </c>
      <c r="E691" t="s">
        <v>146</v>
      </c>
      <c r="F691">
        <v>190848.58</v>
      </c>
      <c r="G691">
        <v>0</v>
      </c>
      <c r="H691">
        <v>6141.02</v>
      </c>
      <c r="I691">
        <v>0</v>
      </c>
      <c r="J691">
        <f>Table1[[#This Row],[Name]]</f>
        <v>0</v>
      </c>
      <c r="K691" s="1">
        <f>SUM(Table1[[#This Row],[BaseSalary]:[NonCashBenefits]])</f>
        <v>196989.59999999998</v>
      </c>
      <c r="L691" s="1"/>
    </row>
    <row r="692" spans="1:12" x14ac:dyDescent="0.35">
      <c r="A692" t="s">
        <v>26</v>
      </c>
      <c r="B692">
        <v>2019</v>
      </c>
      <c r="D692" t="s">
        <v>46</v>
      </c>
      <c r="E692" t="s">
        <v>146</v>
      </c>
      <c r="F692">
        <v>190848.58</v>
      </c>
      <c r="G692">
        <v>0</v>
      </c>
      <c r="H692">
        <v>43449.34</v>
      </c>
      <c r="I692">
        <v>0</v>
      </c>
      <c r="J692">
        <f>Table1[[#This Row],[Name]]</f>
        <v>0</v>
      </c>
      <c r="K692" s="1">
        <f>SUM(Table1[[#This Row],[BaseSalary]:[NonCashBenefits]])</f>
        <v>234297.91999999998</v>
      </c>
      <c r="L692" s="1"/>
    </row>
    <row r="693" spans="1:12" x14ac:dyDescent="0.35">
      <c r="A693" t="s">
        <v>26</v>
      </c>
      <c r="B693">
        <v>2019</v>
      </c>
      <c r="D693" t="s">
        <v>46</v>
      </c>
      <c r="E693" t="s">
        <v>146</v>
      </c>
      <c r="F693">
        <v>190848.58</v>
      </c>
      <c r="G693">
        <v>0</v>
      </c>
      <c r="H693">
        <v>44326.16</v>
      </c>
      <c r="I693">
        <v>0</v>
      </c>
      <c r="J693">
        <f>Table1[[#This Row],[Name]]</f>
        <v>0</v>
      </c>
      <c r="K693" s="1">
        <f>SUM(Table1[[#This Row],[BaseSalary]:[NonCashBenefits]])</f>
        <v>235174.74</v>
      </c>
      <c r="L693" s="1"/>
    </row>
    <row r="694" spans="1:12" x14ac:dyDescent="0.35">
      <c r="A694" t="s">
        <v>26</v>
      </c>
      <c r="B694">
        <v>2019</v>
      </c>
      <c r="D694" t="s">
        <v>110</v>
      </c>
      <c r="E694" t="s">
        <v>146</v>
      </c>
      <c r="F694">
        <v>190848.58</v>
      </c>
      <c r="G694">
        <v>0</v>
      </c>
      <c r="H694">
        <v>6050.54</v>
      </c>
      <c r="I694">
        <v>0</v>
      </c>
      <c r="J694">
        <f>Table1[[#This Row],[Name]]</f>
        <v>0</v>
      </c>
      <c r="K694" s="1">
        <f>SUM(Table1[[#This Row],[BaseSalary]:[NonCashBenefits]])</f>
        <v>196899.12</v>
      </c>
      <c r="L694" s="1"/>
    </row>
    <row r="695" spans="1:12" x14ac:dyDescent="0.35">
      <c r="A695" t="s">
        <v>26</v>
      </c>
      <c r="B695">
        <v>2019</v>
      </c>
      <c r="D695" t="s">
        <v>50</v>
      </c>
      <c r="E695" t="s">
        <v>146</v>
      </c>
      <c r="F695">
        <v>190848.58</v>
      </c>
      <c r="G695">
        <v>0</v>
      </c>
      <c r="H695">
        <v>41979.34</v>
      </c>
      <c r="I695">
        <v>0</v>
      </c>
      <c r="J695">
        <f>Table1[[#This Row],[Name]]</f>
        <v>0</v>
      </c>
      <c r="K695" s="1">
        <f>SUM(Table1[[#This Row],[BaseSalary]:[NonCashBenefits]])</f>
        <v>232827.91999999998</v>
      </c>
      <c r="L695" s="1"/>
    </row>
    <row r="696" spans="1:12" x14ac:dyDescent="0.35">
      <c r="A696" t="s">
        <v>26</v>
      </c>
      <c r="B696">
        <v>2019</v>
      </c>
      <c r="D696" t="s">
        <v>133</v>
      </c>
      <c r="E696" t="s">
        <v>146</v>
      </c>
      <c r="F696">
        <v>190848.58</v>
      </c>
      <c r="G696">
        <v>0</v>
      </c>
      <c r="H696">
        <v>40749.800000000003</v>
      </c>
      <c r="I696">
        <v>0</v>
      </c>
      <c r="J696">
        <f>Table1[[#This Row],[Name]]</f>
        <v>0</v>
      </c>
      <c r="K696" s="1">
        <f>SUM(Table1[[#This Row],[BaseSalary]:[NonCashBenefits]])</f>
        <v>231598.38</v>
      </c>
      <c r="L696" s="1"/>
    </row>
    <row r="697" spans="1:12" x14ac:dyDescent="0.35">
      <c r="A697" t="s">
        <v>26</v>
      </c>
      <c r="B697">
        <v>2019</v>
      </c>
      <c r="D697" t="s">
        <v>111</v>
      </c>
      <c r="E697" t="s">
        <v>146</v>
      </c>
      <c r="F697">
        <v>190848.58</v>
      </c>
      <c r="G697">
        <v>0</v>
      </c>
      <c r="H697">
        <v>45759.22</v>
      </c>
      <c r="I697">
        <v>0</v>
      </c>
      <c r="J697">
        <f>Table1[[#This Row],[Name]]</f>
        <v>0</v>
      </c>
      <c r="K697" s="1">
        <f>SUM(Table1[[#This Row],[BaseSalary]:[NonCashBenefits]])</f>
        <v>236607.8</v>
      </c>
      <c r="L697" s="1"/>
    </row>
    <row r="698" spans="1:12" x14ac:dyDescent="0.35">
      <c r="A698" t="s">
        <v>26</v>
      </c>
      <c r="B698">
        <v>2019</v>
      </c>
      <c r="D698" t="s">
        <v>50</v>
      </c>
      <c r="E698" t="s">
        <v>146</v>
      </c>
      <c r="F698">
        <v>190848.58</v>
      </c>
      <c r="G698">
        <v>8808.4</v>
      </c>
      <c r="H698">
        <v>45759.22</v>
      </c>
      <c r="I698">
        <v>0</v>
      </c>
      <c r="J698">
        <f>Table1[[#This Row],[Name]]</f>
        <v>0</v>
      </c>
      <c r="K698" s="1">
        <f>SUM(Table1[[#This Row],[BaseSalary]:[NonCashBenefits]])</f>
        <v>245416.19999999998</v>
      </c>
      <c r="L698" s="1"/>
    </row>
    <row r="699" spans="1:12" x14ac:dyDescent="0.35">
      <c r="A699" t="s">
        <v>26</v>
      </c>
      <c r="B699">
        <v>2019</v>
      </c>
      <c r="D699" t="s">
        <v>124</v>
      </c>
      <c r="E699" t="s">
        <v>146</v>
      </c>
      <c r="F699">
        <v>190848.58</v>
      </c>
      <c r="G699">
        <v>0</v>
      </c>
      <c r="H699">
        <v>40749.800000000003</v>
      </c>
      <c r="I699">
        <v>0</v>
      </c>
      <c r="J699">
        <f>Table1[[#This Row],[Name]]</f>
        <v>0</v>
      </c>
      <c r="K699" s="1">
        <f>SUM(Table1[[#This Row],[BaseSalary]:[NonCashBenefits]])</f>
        <v>231598.38</v>
      </c>
      <c r="L699" s="1"/>
    </row>
    <row r="700" spans="1:12" x14ac:dyDescent="0.35">
      <c r="A700" t="s">
        <v>26</v>
      </c>
      <c r="B700">
        <v>2019</v>
      </c>
      <c r="D700" t="s">
        <v>50</v>
      </c>
      <c r="E700" t="s">
        <v>146</v>
      </c>
      <c r="F700">
        <v>190848.58</v>
      </c>
      <c r="G700">
        <v>0</v>
      </c>
      <c r="H700">
        <v>41979.34</v>
      </c>
      <c r="I700">
        <v>0</v>
      </c>
      <c r="J700">
        <f>Table1[[#This Row],[Name]]</f>
        <v>0</v>
      </c>
      <c r="K700" s="1">
        <f>SUM(Table1[[#This Row],[BaseSalary]:[NonCashBenefits]])</f>
        <v>232827.91999999998</v>
      </c>
      <c r="L700" s="1"/>
    </row>
    <row r="701" spans="1:12" x14ac:dyDescent="0.35">
      <c r="A701" t="s">
        <v>26</v>
      </c>
      <c r="B701">
        <v>2019</v>
      </c>
      <c r="D701" t="s">
        <v>64</v>
      </c>
      <c r="E701" t="s">
        <v>146</v>
      </c>
      <c r="F701">
        <v>190848.58</v>
      </c>
      <c r="G701">
        <v>0</v>
      </c>
      <c r="H701">
        <v>46326.28</v>
      </c>
      <c r="I701">
        <v>0</v>
      </c>
      <c r="J701">
        <f>Table1[[#This Row],[Name]]</f>
        <v>0</v>
      </c>
      <c r="K701" s="1">
        <f>SUM(Table1[[#This Row],[BaseSalary]:[NonCashBenefits]])</f>
        <v>237174.86</v>
      </c>
      <c r="L701" s="1"/>
    </row>
    <row r="702" spans="1:12" x14ac:dyDescent="0.35">
      <c r="A702" t="s">
        <v>26</v>
      </c>
      <c r="B702">
        <v>2019</v>
      </c>
      <c r="D702" t="s">
        <v>78</v>
      </c>
      <c r="E702" t="s">
        <v>146</v>
      </c>
      <c r="F702">
        <v>190848.58</v>
      </c>
      <c r="G702">
        <v>0</v>
      </c>
      <c r="H702">
        <v>45136.86</v>
      </c>
      <c r="I702">
        <v>0</v>
      </c>
      <c r="J702">
        <f>Table1[[#This Row],[Name]]</f>
        <v>0</v>
      </c>
      <c r="K702" s="1">
        <f>SUM(Table1[[#This Row],[BaseSalary]:[NonCashBenefits]])</f>
        <v>235985.44</v>
      </c>
      <c r="L702" s="1"/>
    </row>
    <row r="703" spans="1:12" x14ac:dyDescent="0.35">
      <c r="A703" t="s">
        <v>26</v>
      </c>
      <c r="B703">
        <v>2019</v>
      </c>
      <c r="D703" t="s">
        <v>133</v>
      </c>
      <c r="E703" t="s">
        <v>146</v>
      </c>
      <c r="F703">
        <v>190848.58</v>
      </c>
      <c r="G703">
        <v>12678.56</v>
      </c>
      <c r="H703">
        <v>44877.3</v>
      </c>
      <c r="I703">
        <v>0</v>
      </c>
      <c r="J703">
        <f>Table1[[#This Row],[Name]]</f>
        <v>0</v>
      </c>
      <c r="K703" s="1">
        <f>SUM(Table1[[#This Row],[BaseSalary]:[NonCashBenefits]])</f>
        <v>248404.44</v>
      </c>
      <c r="L703" s="1"/>
    </row>
    <row r="704" spans="1:12" x14ac:dyDescent="0.35">
      <c r="A704" t="s">
        <v>26</v>
      </c>
      <c r="B704">
        <v>2019</v>
      </c>
      <c r="D704" t="s">
        <v>78</v>
      </c>
      <c r="E704" t="s">
        <v>146</v>
      </c>
      <c r="F704">
        <v>190848.58</v>
      </c>
      <c r="G704">
        <v>0</v>
      </c>
      <c r="H704">
        <v>43420.26</v>
      </c>
      <c r="I704">
        <v>0</v>
      </c>
      <c r="J704">
        <f>Table1[[#This Row],[Name]]</f>
        <v>0</v>
      </c>
      <c r="K704" s="1">
        <f>SUM(Table1[[#This Row],[BaseSalary]:[NonCashBenefits]])</f>
        <v>234268.84</v>
      </c>
      <c r="L704" s="1"/>
    </row>
    <row r="705" spans="1:12" x14ac:dyDescent="0.35">
      <c r="A705" t="s">
        <v>26</v>
      </c>
      <c r="B705">
        <v>2019</v>
      </c>
      <c r="D705" t="s">
        <v>90</v>
      </c>
      <c r="E705" t="s">
        <v>146</v>
      </c>
      <c r="F705">
        <v>190848.58</v>
      </c>
      <c r="G705">
        <v>300</v>
      </c>
      <c r="H705">
        <v>45759.22</v>
      </c>
      <c r="I705">
        <v>0</v>
      </c>
      <c r="J705">
        <f>Table1[[#This Row],[Name]]</f>
        <v>0</v>
      </c>
      <c r="K705" s="1">
        <f>SUM(Table1[[#This Row],[BaseSalary]:[NonCashBenefits]])</f>
        <v>236907.8</v>
      </c>
      <c r="L705" s="1"/>
    </row>
    <row r="706" spans="1:12" x14ac:dyDescent="0.35">
      <c r="A706" t="s">
        <v>26</v>
      </c>
      <c r="B706">
        <v>2019</v>
      </c>
      <c r="D706" t="s">
        <v>136</v>
      </c>
      <c r="E706" t="s">
        <v>146</v>
      </c>
      <c r="F706">
        <v>190848.58</v>
      </c>
      <c r="G706">
        <v>0</v>
      </c>
      <c r="H706">
        <v>10442.120000000001</v>
      </c>
      <c r="I706">
        <v>0</v>
      </c>
      <c r="J706">
        <f>Table1[[#This Row],[Name]]</f>
        <v>0</v>
      </c>
      <c r="K706" s="1">
        <f>SUM(Table1[[#This Row],[BaseSalary]:[NonCashBenefits]])</f>
        <v>201290.69999999998</v>
      </c>
      <c r="L706" s="1"/>
    </row>
    <row r="707" spans="1:12" x14ac:dyDescent="0.35">
      <c r="A707" t="s">
        <v>26</v>
      </c>
      <c r="B707">
        <v>2019</v>
      </c>
      <c r="D707" t="s">
        <v>50</v>
      </c>
      <c r="E707" t="s">
        <v>146</v>
      </c>
      <c r="F707">
        <v>190848.58</v>
      </c>
      <c r="G707">
        <v>0</v>
      </c>
      <c r="H707">
        <v>42207.96</v>
      </c>
      <c r="I707">
        <v>0</v>
      </c>
      <c r="J707">
        <f>Table1[[#This Row],[Name]]</f>
        <v>0</v>
      </c>
      <c r="K707" s="1">
        <f>SUM(Table1[[#This Row],[BaseSalary]:[NonCashBenefits]])</f>
        <v>233056.53999999998</v>
      </c>
      <c r="L707" s="1"/>
    </row>
    <row r="708" spans="1:12" x14ac:dyDescent="0.35">
      <c r="A708" t="s">
        <v>26</v>
      </c>
      <c r="B708">
        <v>2018</v>
      </c>
      <c r="D708" t="s">
        <v>133</v>
      </c>
      <c r="E708" t="s">
        <v>146</v>
      </c>
      <c r="F708">
        <v>190848.58</v>
      </c>
      <c r="G708">
        <v>0</v>
      </c>
      <c r="H708">
        <v>46282.05</v>
      </c>
      <c r="I708">
        <v>0</v>
      </c>
      <c r="J708">
        <f>Table1[[#This Row],[Name]]</f>
        <v>0</v>
      </c>
      <c r="K708" s="1">
        <f>SUM(Table1[[#This Row],[BaseSalary]:[NonCashBenefits]])</f>
        <v>237130.63</v>
      </c>
      <c r="L708" s="1"/>
    </row>
    <row r="709" spans="1:12" x14ac:dyDescent="0.35">
      <c r="A709" t="s">
        <v>26</v>
      </c>
      <c r="B709">
        <v>2018</v>
      </c>
      <c r="D709" t="s">
        <v>159</v>
      </c>
      <c r="E709" t="s">
        <v>146</v>
      </c>
      <c r="F709">
        <v>190848.58</v>
      </c>
      <c r="G709">
        <v>0</v>
      </c>
      <c r="H709">
        <v>44754.03</v>
      </c>
      <c r="I709">
        <v>0</v>
      </c>
      <c r="J709">
        <f>Table1[[#This Row],[Name]]</f>
        <v>0</v>
      </c>
      <c r="K709" s="1">
        <f>SUM(Table1[[#This Row],[BaseSalary]:[NonCashBenefits]])</f>
        <v>235602.61</v>
      </c>
      <c r="L709" s="1"/>
    </row>
    <row r="710" spans="1:12" x14ac:dyDescent="0.35">
      <c r="A710" t="s">
        <v>26</v>
      </c>
      <c r="B710">
        <v>2018</v>
      </c>
      <c r="D710" t="s">
        <v>110</v>
      </c>
      <c r="E710" t="s">
        <v>146</v>
      </c>
      <c r="F710">
        <v>190848.58</v>
      </c>
      <c r="G710">
        <v>0</v>
      </c>
      <c r="H710">
        <v>45211.11</v>
      </c>
      <c r="I710">
        <v>0</v>
      </c>
      <c r="J710">
        <f>Table1[[#This Row],[Name]]</f>
        <v>0</v>
      </c>
      <c r="K710" s="1">
        <f>SUM(Table1[[#This Row],[BaseSalary]:[NonCashBenefits]])</f>
        <v>236059.69</v>
      </c>
      <c r="L710" s="1"/>
    </row>
    <row r="711" spans="1:12" x14ac:dyDescent="0.35">
      <c r="A711" t="s">
        <v>26</v>
      </c>
      <c r="B711">
        <v>2018</v>
      </c>
      <c r="D711" t="s">
        <v>95</v>
      </c>
      <c r="E711" t="s">
        <v>146</v>
      </c>
      <c r="F711">
        <v>190848.58</v>
      </c>
      <c r="G711">
        <v>0</v>
      </c>
      <c r="H711">
        <v>45652.07</v>
      </c>
      <c r="I711">
        <v>0</v>
      </c>
      <c r="J711">
        <f>Table1[[#This Row],[Name]]</f>
        <v>0</v>
      </c>
      <c r="K711" s="1">
        <f>SUM(Table1[[#This Row],[BaseSalary]:[NonCashBenefits]])</f>
        <v>236500.65</v>
      </c>
      <c r="L711" s="1"/>
    </row>
    <row r="712" spans="1:12" x14ac:dyDescent="0.35">
      <c r="A712" t="s">
        <v>26</v>
      </c>
      <c r="B712">
        <v>2018</v>
      </c>
      <c r="D712" t="s">
        <v>110</v>
      </c>
      <c r="E712" t="s">
        <v>146</v>
      </c>
      <c r="F712">
        <v>190848.58</v>
      </c>
      <c r="G712">
        <v>0</v>
      </c>
      <c r="H712">
        <v>44278.75</v>
      </c>
      <c r="I712">
        <v>0</v>
      </c>
      <c r="J712">
        <f>Table1[[#This Row],[Name]]</f>
        <v>0</v>
      </c>
      <c r="K712" s="1">
        <f>SUM(Table1[[#This Row],[BaseSalary]:[NonCashBenefits]])</f>
        <v>235127.33</v>
      </c>
      <c r="L712" s="1"/>
    </row>
    <row r="713" spans="1:12" x14ac:dyDescent="0.35">
      <c r="A713" t="s">
        <v>26</v>
      </c>
      <c r="B713">
        <v>2018</v>
      </c>
      <c r="D713" t="s">
        <v>110</v>
      </c>
      <c r="E713" t="s">
        <v>146</v>
      </c>
      <c r="F713">
        <v>190848.58</v>
      </c>
      <c r="G713">
        <v>0</v>
      </c>
      <c r="H713">
        <v>43823.360000000001</v>
      </c>
      <c r="I713">
        <v>0</v>
      </c>
      <c r="J713">
        <f>Table1[[#This Row],[Name]]</f>
        <v>0</v>
      </c>
      <c r="K713" s="1">
        <f>SUM(Table1[[#This Row],[BaseSalary]:[NonCashBenefits]])</f>
        <v>234671.94</v>
      </c>
      <c r="L713" s="1"/>
    </row>
    <row r="714" spans="1:12" x14ac:dyDescent="0.35">
      <c r="A714" t="s">
        <v>26</v>
      </c>
      <c r="B714">
        <v>2018</v>
      </c>
      <c r="D714" t="s">
        <v>172</v>
      </c>
      <c r="E714" t="s">
        <v>146</v>
      </c>
      <c r="F714">
        <v>190848.58</v>
      </c>
      <c r="G714">
        <v>20249.189999999999</v>
      </c>
      <c r="H714">
        <v>43476.09</v>
      </c>
      <c r="I714">
        <v>0</v>
      </c>
      <c r="J714">
        <f>Table1[[#This Row],[Name]]</f>
        <v>0</v>
      </c>
      <c r="K714" s="1">
        <f>SUM(Table1[[#This Row],[BaseSalary]:[NonCashBenefits]])</f>
        <v>254573.86</v>
      </c>
      <c r="L714" s="1"/>
    </row>
    <row r="715" spans="1:12" x14ac:dyDescent="0.35">
      <c r="A715" t="s">
        <v>26</v>
      </c>
      <c r="B715">
        <v>2018</v>
      </c>
      <c r="D715" t="s">
        <v>3011</v>
      </c>
      <c r="E715" t="s">
        <v>146</v>
      </c>
      <c r="F715">
        <v>190848.58</v>
      </c>
      <c r="G715">
        <v>0</v>
      </c>
      <c r="H715">
        <v>47157.41</v>
      </c>
      <c r="I715">
        <v>0</v>
      </c>
      <c r="J715">
        <f>Table1[[#This Row],[Name]]</f>
        <v>0</v>
      </c>
      <c r="K715" s="1">
        <f>SUM(Table1[[#This Row],[BaseSalary]:[NonCashBenefits]])</f>
        <v>238005.99</v>
      </c>
      <c r="L715" s="1"/>
    </row>
    <row r="716" spans="1:12" x14ac:dyDescent="0.35">
      <c r="A716" t="s">
        <v>26</v>
      </c>
      <c r="B716">
        <v>2018</v>
      </c>
      <c r="D716" t="s">
        <v>105</v>
      </c>
      <c r="E716" t="s">
        <v>146</v>
      </c>
      <c r="F716">
        <v>190848.58</v>
      </c>
      <c r="G716">
        <v>0</v>
      </c>
      <c r="H716">
        <v>49431.95</v>
      </c>
      <c r="I716">
        <v>0</v>
      </c>
      <c r="J716">
        <f>Table1[[#This Row],[Name]]</f>
        <v>0</v>
      </c>
      <c r="K716" s="1">
        <f>SUM(Table1[[#This Row],[BaseSalary]:[NonCashBenefits]])</f>
        <v>240280.52999999997</v>
      </c>
      <c r="L716" s="1"/>
    </row>
    <row r="717" spans="1:12" x14ac:dyDescent="0.35">
      <c r="A717" t="s">
        <v>26</v>
      </c>
      <c r="B717">
        <v>2018</v>
      </c>
      <c r="D717" t="s">
        <v>50</v>
      </c>
      <c r="E717" t="s">
        <v>146</v>
      </c>
      <c r="F717">
        <v>190848.58</v>
      </c>
      <c r="G717">
        <v>0</v>
      </c>
      <c r="H717">
        <v>42187.05</v>
      </c>
      <c r="I717">
        <v>0</v>
      </c>
      <c r="J717">
        <f>Table1[[#This Row],[Name]]</f>
        <v>0</v>
      </c>
      <c r="K717" s="1">
        <f>SUM(Table1[[#This Row],[BaseSalary]:[NonCashBenefits]])</f>
        <v>233035.63</v>
      </c>
      <c r="L717" s="1"/>
    </row>
    <row r="718" spans="1:12" x14ac:dyDescent="0.35">
      <c r="A718" t="s">
        <v>26</v>
      </c>
      <c r="B718">
        <v>2018</v>
      </c>
      <c r="D718" t="s">
        <v>159</v>
      </c>
      <c r="E718" t="s">
        <v>146</v>
      </c>
      <c r="F718">
        <v>190848.58</v>
      </c>
      <c r="G718">
        <v>0</v>
      </c>
      <c r="H718">
        <v>6202.1</v>
      </c>
      <c r="I718">
        <v>0</v>
      </c>
      <c r="J718">
        <f>Table1[[#This Row],[Name]]</f>
        <v>0</v>
      </c>
      <c r="K718" s="1">
        <f>SUM(Table1[[#This Row],[BaseSalary]:[NonCashBenefits]])</f>
        <v>197050.68</v>
      </c>
      <c r="L718" s="1"/>
    </row>
    <row r="719" spans="1:12" x14ac:dyDescent="0.35">
      <c r="A719" t="s">
        <v>26</v>
      </c>
      <c r="B719">
        <v>2018</v>
      </c>
      <c r="D719" t="s">
        <v>159</v>
      </c>
      <c r="E719" t="s">
        <v>146</v>
      </c>
      <c r="F719">
        <v>190848.58</v>
      </c>
      <c r="G719">
        <v>0</v>
      </c>
      <c r="H719">
        <v>43823.360000000001</v>
      </c>
      <c r="I719">
        <v>0</v>
      </c>
      <c r="J719">
        <f>Table1[[#This Row],[Name]]</f>
        <v>0</v>
      </c>
      <c r="K719" s="1">
        <f>SUM(Table1[[#This Row],[BaseSalary]:[NonCashBenefits]])</f>
        <v>234671.94</v>
      </c>
      <c r="L719" s="1"/>
    </row>
    <row r="720" spans="1:12" x14ac:dyDescent="0.35">
      <c r="A720" t="s">
        <v>26</v>
      </c>
      <c r="B720">
        <v>2018</v>
      </c>
      <c r="D720" t="s">
        <v>110</v>
      </c>
      <c r="E720" t="s">
        <v>146</v>
      </c>
      <c r="F720">
        <v>190848.58</v>
      </c>
      <c r="G720">
        <v>0</v>
      </c>
      <c r="H720">
        <v>9571.44</v>
      </c>
      <c r="I720">
        <v>0</v>
      </c>
      <c r="J720">
        <f>Table1[[#This Row],[Name]]</f>
        <v>0</v>
      </c>
      <c r="K720" s="1">
        <f>SUM(Table1[[#This Row],[BaseSalary]:[NonCashBenefits]])</f>
        <v>200420.02</v>
      </c>
      <c r="L720" s="1"/>
    </row>
    <row r="721" spans="1:12" x14ac:dyDescent="0.35">
      <c r="A721" t="s">
        <v>26</v>
      </c>
      <c r="B721">
        <v>2018</v>
      </c>
      <c r="D721" t="s">
        <v>133</v>
      </c>
      <c r="E721" t="s">
        <v>146</v>
      </c>
      <c r="F721">
        <v>190848.58</v>
      </c>
      <c r="G721">
        <v>0</v>
      </c>
      <c r="H721">
        <v>40925.4</v>
      </c>
      <c r="I721">
        <v>0</v>
      </c>
      <c r="J721">
        <f>Table1[[#This Row],[Name]]</f>
        <v>0</v>
      </c>
      <c r="K721" s="1">
        <f>SUM(Table1[[#This Row],[BaseSalary]:[NonCashBenefits]])</f>
        <v>231773.97999999998</v>
      </c>
      <c r="L721" s="1"/>
    </row>
    <row r="722" spans="1:12" x14ac:dyDescent="0.35">
      <c r="A722" t="s">
        <v>26</v>
      </c>
      <c r="B722">
        <v>2018</v>
      </c>
      <c r="D722" t="s">
        <v>50</v>
      </c>
      <c r="E722" t="s">
        <v>146</v>
      </c>
      <c r="F722">
        <v>190848.58</v>
      </c>
      <c r="G722">
        <v>0</v>
      </c>
      <c r="H722">
        <v>45966.93</v>
      </c>
      <c r="I722">
        <v>0</v>
      </c>
      <c r="J722">
        <f>Table1[[#This Row],[Name]]</f>
        <v>0</v>
      </c>
      <c r="K722" s="1">
        <f>SUM(Table1[[#This Row],[BaseSalary]:[NonCashBenefits]])</f>
        <v>236815.50999999998</v>
      </c>
      <c r="L722" s="1"/>
    </row>
    <row r="723" spans="1:12" x14ac:dyDescent="0.35">
      <c r="A723" t="s">
        <v>26</v>
      </c>
      <c r="B723">
        <v>2018</v>
      </c>
      <c r="D723" t="s">
        <v>124</v>
      </c>
      <c r="E723" t="s">
        <v>146</v>
      </c>
      <c r="F723">
        <v>190848.58</v>
      </c>
      <c r="G723">
        <v>0</v>
      </c>
      <c r="H723">
        <v>40925.4</v>
      </c>
      <c r="I723">
        <v>0</v>
      </c>
      <c r="J723">
        <f>Table1[[#This Row],[Name]]</f>
        <v>0</v>
      </c>
      <c r="K723" s="1">
        <f>SUM(Table1[[#This Row],[BaseSalary]:[NonCashBenefits]])</f>
        <v>231773.97999999998</v>
      </c>
      <c r="L723" s="1"/>
    </row>
    <row r="724" spans="1:12" x14ac:dyDescent="0.35">
      <c r="A724" t="s">
        <v>26</v>
      </c>
      <c r="B724">
        <v>2018</v>
      </c>
      <c r="D724" t="s">
        <v>3023</v>
      </c>
      <c r="E724" t="s">
        <v>146</v>
      </c>
      <c r="F724">
        <v>190848.58</v>
      </c>
      <c r="G724">
        <v>0</v>
      </c>
      <c r="H724">
        <v>41916</v>
      </c>
      <c r="I724">
        <v>0</v>
      </c>
      <c r="J724">
        <f>Table1[[#This Row],[Name]]</f>
        <v>0</v>
      </c>
      <c r="K724" s="1">
        <f>SUM(Table1[[#This Row],[BaseSalary]:[NonCashBenefits]])</f>
        <v>232764.58</v>
      </c>
      <c r="L724" s="1"/>
    </row>
    <row r="725" spans="1:12" x14ac:dyDescent="0.35">
      <c r="A725" t="s">
        <v>26</v>
      </c>
      <c r="B725">
        <v>2018</v>
      </c>
      <c r="D725" t="s">
        <v>64</v>
      </c>
      <c r="E725" t="s">
        <v>146</v>
      </c>
      <c r="F725">
        <v>190848.58</v>
      </c>
      <c r="G725">
        <v>0</v>
      </c>
      <c r="H725">
        <v>46533.99</v>
      </c>
      <c r="I725">
        <v>0</v>
      </c>
      <c r="J725">
        <f>Table1[[#This Row],[Name]]</f>
        <v>0</v>
      </c>
      <c r="K725" s="1">
        <f>SUM(Table1[[#This Row],[BaseSalary]:[NonCashBenefits]])</f>
        <v>237382.56999999998</v>
      </c>
      <c r="L725" s="1"/>
    </row>
    <row r="726" spans="1:12" x14ac:dyDescent="0.35">
      <c r="A726" t="s">
        <v>26</v>
      </c>
      <c r="B726">
        <v>2018</v>
      </c>
      <c r="D726" t="s">
        <v>3025</v>
      </c>
      <c r="E726" t="s">
        <v>146</v>
      </c>
      <c r="F726">
        <v>190848.58</v>
      </c>
      <c r="G726">
        <v>0</v>
      </c>
      <c r="H726">
        <v>45872.88</v>
      </c>
      <c r="I726">
        <v>0</v>
      </c>
      <c r="J726">
        <f>Table1[[#This Row],[Name]]</f>
        <v>0</v>
      </c>
      <c r="K726" s="1">
        <f>SUM(Table1[[#This Row],[BaseSalary]:[NonCashBenefits]])</f>
        <v>236721.46</v>
      </c>
      <c r="L726" s="1"/>
    </row>
    <row r="727" spans="1:12" x14ac:dyDescent="0.35">
      <c r="A727" t="s">
        <v>26</v>
      </c>
      <c r="B727">
        <v>2018</v>
      </c>
      <c r="D727" t="s">
        <v>110</v>
      </c>
      <c r="E727" t="s">
        <v>146</v>
      </c>
      <c r="F727">
        <v>190848.58</v>
      </c>
      <c r="G727">
        <v>200</v>
      </c>
      <c r="H727">
        <v>43552.3</v>
      </c>
      <c r="I727">
        <v>0</v>
      </c>
      <c r="J727">
        <f>Table1[[#This Row],[Name]]</f>
        <v>0</v>
      </c>
      <c r="K727" s="1">
        <f>SUM(Table1[[#This Row],[BaseSalary]:[NonCashBenefits]])</f>
        <v>234600.88</v>
      </c>
      <c r="L727" s="1"/>
    </row>
    <row r="728" spans="1:12" x14ac:dyDescent="0.35">
      <c r="A728" t="s">
        <v>26</v>
      </c>
      <c r="B728">
        <v>2018</v>
      </c>
      <c r="D728" t="s">
        <v>2989</v>
      </c>
      <c r="E728" t="s">
        <v>146</v>
      </c>
      <c r="F728">
        <v>190848.58</v>
      </c>
      <c r="G728">
        <v>0</v>
      </c>
      <c r="H728">
        <v>44813.96</v>
      </c>
      <c r="I728">
        <v>0</v>
      </c>
      <c r="J728">
        <f>Table1[[#This Row],[Name]]</f>
        <v>0</v>
      </c>
      <c r="K728" s="1">
        <f>SUM(Table1[[#This Row],[BaseSalary]:[NonCashBenefits]])</f>
        <v>235662.53999999998</v>
      </c>
      <c r="L728" s="1"/>
    </row>
    <row r="729" spans="1:12" x14ac:dyDescent="0.35">
      <c r="A729" t="s">
        <v>26</v>
      </c>
      <c r="B729">
        <v>2018</v>
      </c>
      <c r="D729" t="s">
        <v>90</v>
      </c>
      <c r="E729" t="s">
        <v>146</v>
      </c>
      <c r="F729">
        <v>190848.58</v>
      </c>
      <c r="G729">
        <v>0</v>
      </c>
      <c r="H729">
        <v>45966.93</v>
      </c>
      <c r="I729">
        <v>0</v>
      </c>
      <c r="J729">
        <f>Table1[[#This Row],[Name]]</f>
        <v>0</v>
      </c>
      <c r="K729" s="1">
        <f>SUM(Table1[[#This Row],[BaseSalary]:[NonCashBenefits]])</f>
        <v>236815.50999999998</v>
      </c>
      <c r="L729" s="1"/>
    </row>
    <row r="730" spans="1:12" x14ac:dyDescent="0.35">
      <c r="A730" t="s">
        <v>26</v>
      </c>
      <c r="B730">
        <v>2018</v>
      </c>
      <c r="D730" t="s">
        <v>110</v>
      </c>
      <c r="E730" t="s">
        <v>146</v>
      </c>
      <c r="F730">
        <v>190848.58</v>
      </c>
      <c r="G730">
        <v>0</v>
      </c>
      <c r="H730">
        <v>10426.49</v>
      </c>
      <c r="I730">
        <v>0</v>
      </c>
      <c r="J730">
        <f>Table1[[#This Row],[Name]]</f>
        <v>0</v>
      </c>
      <c r="K730" s="1">
        <f>SUM(Table1[[#This Row],[BaseSalary]:[NonCashBenefits]])</f>
        <v>201275.06999999998</v>
      </c>
      <c r="L730" s="1"/>
    </row>
    <row r="731" spans="1:12" x14ac:dyDescent="0.35">
      <c r="A731" t="s">
        <v>26</v>
      </c>
      <c r="B731">
        <v>2018</v>
      </c>
      <c r="D731" t="s">
        <v>50</v>
      </c>
      <c r="E731" t="s">
        <v>146</v>
      </c>
      <c r="F731">
        <v>190848.58</v>
      </c>
      <c r="G731">
        <v>200</v>
      </c>
      <c r="H731">
        <v>44472.57</v>
      </c>
      <c r="I731">
        <v>0</v>
      </c>
      <c r="J731">
        <f>Table1[[#This Row],[Name]]</f>
        <v>0</v>
      </c>
      <c r="K731" s="1">
        <f>SUM(Table1[[#This Row],[BaseSalary]:[NonCashBenefits]])</f>
        <v>235521.15</v>
      </c>
      <c r="L731" s="1"/>
    </row>
    <row r="732" spans="1:12" x14ac:dyDescent="0.35">
      <c r="A732" t="s">
        <v>26</v>
      </c>
      <c r="B732">
        <v>2018</v>
      </c>
      <c r="D732" t="s">
        <v>159</v>
      </c>
      <c r="E732" t="s">
        <v>146</v>
      </c>
      <c r="F732">
        <v>190848.58</v>
      </c>
      <c r="G732">
        <v>0</v>
      </c>
      <c r="H732">
        <v>45518.8</v>
      </c>
      <c r="I732">
        <v>0</v>
      </c>
      <c r="J732">
        <f>Table1[[#This Row],[Name]]</f>
        <v>0</v>
      </c>
      <c r="K732" s="1">
        <f>SUM(Table1[[#This Row],[BaseSalary]:[NonCashBenefits]])</f>
        <v>236367.38</v>
      </c>
      <c r="L732" s="1"/>
    </row>
    <row r="733" spans="1:12" x14ac:dyDescent="0.35">
      <c r="A733" t="s">
        <v>26</v>
      </c>
      <c r="B733">
        <v>2017</v>
      </c>
      <c r="D733" t="s">
        <v>133</v>
      </c>
      <c r="E733" t="s">
        <v>146</v>
      </c>
      <c r="F733">
        <v>190848.58</v>
      </c>
      <c r="G733">
        <v>0</v>
      </c>
      <c r="H733">
        <v>47228.3</v>
      </c>
      <c r="I733">
        <v>0</v>
      </c>
      <c r="J733">
        <f>Table1[[#This Row],[Name]]</f>
        <v>0</v>
      </c>
      <c r="K733" s="1">
        <f>SUM(Table1[[#This Row],[BaseSalary]:[NonCashBenefits]])</f>
        <v>238076.88</v>
      </c>
      <c r="L733" s="1"/>
    </row>
    <row r="734" spans="1:12" x14ac:dyDescent="0.35">
      <c r="A734" t="s">
        <v>26</v>
      </c>
      <c r="B734">
        <v>2017</v>
      </c>
      <c r="D734" t="s">
        <v>159</v>
      </c>
      <c r="E734" t="s">
        <v>146</v>
      </c>
      <c r="F734">
        <v>190848.58</v>
      </c>
      <c r="G734">
        <v>0</v>
      </c>
      <c r="H734">
        <v>45703.66</v>
      </c>
      <c r="I734">
        <v>0</v>
      </c>
      <c r="J734">
        <f>Table1[[#This Row],[Name]]</f>
        <v>0</v>
      </c>
      <c r="K734" s="1">
        <f>SUM(Table1[[#This Row],[BaseSalary]:[NonCashBenefits]])</f>
        <v>236552.24</v>
      </c>
      <c r="L734" s="1"/>
    </row>
    <row r="735" spans="1:12" x14ac:dyDescent="0.35">
      <c r="A735" t="s">
        <v>26</v>
      </c>
      <c r="B735">
        <v>2017</v>
      </c>
      <c r="D735" t="s">
        <v>2984</v>
      </c>
      <c r="E735" t="s">
        <v>146</v>
      </c>
      <c r="F735">
        <v>190848.58</v>
      </c>
      <c r="G735">
        <v>0</v>
      </c>
      <c r="H735">
        <v>45716.66</v>
      </c>
      <c r="I735">
        <v>0</v>
      </c>
      <c r="J735">
        <f>Table1[[#This Row],[Name]]</f>
        <v>0</v>
      </c>
      <c r="K735" s="1">
        <f>SUM(Table1[[#This Row],[BaseSalary]:[NonCashBenefits]])</f>
        <v>236565.24</v>
      </c>
      <c r="L735" s="1"/>
    </row>
    <row r="736" spans="1:12" x14ac:dyDescent="0.35">
      <c r="A736" t="s">
        <v>26</v>
      </c>
      <c r="B736">
        <v>2017</v>
      </c>
      <c r="D736" t="s">
        <v>159</v>
      </c>
      <c r="E736" t="s">
        <v>146</v>
      </c>
      <c r="F736">
        <v>190848.58</v>
      </c>
      <c r="G736">
        <v>0</v>
      </c>
      <c r="H736">
        <v>9374.98</v>
      </c>
      <c r="I736">
        <v>0</v>
      </c>
      <c r="J736">
        <f>Table1[[#This Row],[Name]]</f>
        <v>0</v>
      </c>
      <c r="K736" s="1">
        <f>SUM(Table1[[#This Row],[BaseSalary]:[NonCashBenefits]])</f>
        <v>200223.56</v>
      </c>
      <c r="L736" s="1"/>
    </row>
    <row r="737" spans="1:12" x14ac:dyDescent="0.35">
      <c r="A737" t="s">
        <v>26</v>
      </c>
      <c r="B737">
        <v>2017</v>
      </c>
      <c r="D737" t="s">
        <v>95</v>
      </c>
      <c r="E737" t="s">
        <v>146</v>
      </c>
      <c r="F737">
        <v>190848.58</v>
      </c>
      <c r="G737">
        <v>0</v>
      </c>
      <c r="H737">
        <v>46598.32</v>
      </c>
      <c r="I737">
        <v>0</v>
      </c>
      <c r="J737">
        <f>Table1[[#This Row],[Name]]</f>
        <v>0</v>
      </c>
      <c r="K737" s="1">
        <f>SUM(Table1[[#This Row],[BaseSalary]:[NonCashBenefits]])</f>
        <v>237446.9</v>
      </c>
      <c r="L737" s="1"/>
    </row>
    <row r="738" spans="1:12" x14ac:dyDescent="0.35">
      <c r="A738" t="s">
        <v>26</v>
      </c>
      <c r="B738">
        <v>2017</v>
      </c>
      <c r="D738" t="s">
        <v>50</v>
      </c>
      <c r="E738" t="s">
        <v>146</v>
      </c>
      <c r="F738">
        <v>190848.58</v>
      </c>
      <c r="G738">
        <v>0</v>
      </c>
      <c r="H738">
        <v>44933.96</v>
      </c>
      <c r="I738">
        <v>0</v>
      </c>
      <c r="J738">
        <f>Table1[[#This Row],[Name]]</f>
        <v>0</v>
      </c>
      <c r="K738" s="1">
        <f>SUM(Table1[[#This Row],[BaseSalary]:[NonCashBenefits]])</f>
        <v>235782.53999999998</v>
      </c>
      <c r="L738" s="1"/>
    </row>
    <row r="739" spans="1:12" x14ac:dyDescent="0.35">
      <c r="A739" t="s">
        <v>26</v>
      </c>
      <c r="B739">
        <v>2017</v>
      </c>
      <c r="D739" t="s">
        <v>50</v>
      </c>
      <c r="E739" t="s">
        <v>146</v>
      </c>
      <c r="F739">
        <v>190848.58</v>
      </c>
      <c r="G739">
        <v>0</v>
      </c>
      <c r="H739">
        <v>50033.18</v>
      </c>
      <c r="I739">
        <v>0</v>
      </c>
      <c r="J739">
        <f>Table1[[#This Row],[Name]]</f>
        <v>0</v>
      </c>
      <c r="K739" s="1">
        <f>SUM(Table1[[#This Row],[BaseSalary]:[NonCashBenefits]])</f>
        <v>240881.75999999998</v>
      </c>
      <c r="L739" s="1"/>
    </row>
    <row r="740" spans="1:12" x14ac:dyDescent="0.35">
      <c r="A740" t="s">
        <v>26</v>
      </c>
      <c r="B740">
        <v>2017</v>
      </c>
      <c r="D740" t="s">
        <v>110</v>
      </c>
      <c r="E740" t="s">
        <v>146</v>
      </c>
      <c r="F740">
        <v>190848.58</v>
      </c>
      <c r="G740">
        <v>300</v>
      </c>
      <c r="H740">
        <v>44737.5</v>
      </c>
      <c r="I740">
        <v>0</v>
      </c>
      <c r="J740">
        <f>Table1[[#This Row],[Name]]</f>
        <v>0</v>
      </c>
      <c r="K740" s="1">
        <f>SUM(Table1[[#This Row],[BaseSalary]:[NonCashBenefits]])</f>
        <v>235886.07999999999</v>
      </c>
      <c r="L740" s="1"/>
    </row>
    <row r="741" spans="1:12" x14ac:dyDescent="0.35">
      <c r="A741" t="s">
        <v>26</v>
      </c>
      <c r="B741">
        <v>2017</v>
      </c>
      <c r="D741" t="s">
        <v>172</v>
      </c>
      <c r="E741" t="s">
        <v>146</v>
      </c>
      <c r="F741">
        <v>190848.58</v>
      </c>
      <c r="G741">
        <v>0</v>
      </c>
      <c r="H741">
        <v>43133.3</v>
      </c>
      <c r="I741">
        <v>0</v>
      </c>
      <c r="J741">
        <f>Table1[[#This Row],[Name]]</f>
        <v>0</v>
      </c>
      <c r="K741" s="1">
        <f>SUM(Table1[[#This Row],[BaseSalary]:[NonCashBenefits]])</f>
        <v>233981.88</v>
      </c>
      <c r="L741" s="1"/>
    </row>
    <row r="742" spans="1:12" x14ac:dyDescent="0.35">
      <c r="A742" t="s">
        <v>26</v>
      </c>
      <c r="B742">
        <v>2017</v>
      </c>
      <c r="D742" t="s">
        <v>3011</v>
      </c>
      <c r="E742" t="s">
        <v>146</v>
      </c>
      <c r="F742">
        <v>190848.58</v>
      </c>
      <c r="G742">
        <v>0</v>
      </c>
      <c r="H742">
        <v>47734.75</v>
      </c>
      <c r="I742">
        <v>0</v>
      </c>
      <c r="J742">
        <f>Table1[[#This Row],[Name]]</f>
        <v>0</v>
      </c>
      <c r="K742" s="1">
        <f>SUM(Table1[[#This Row],[BaseSalary]:[NonCashBenefits]])</f>
        <v>238583.33</v>
      </c>
      <c r="L742" s="1"/>
    </row>
    <row r="743" spans="1:12" x14ac:dyDescent="0.35">
      <c r="A743" t="s">
        <v>26</v>
      </c>
      <c r="B743">
        <v>2017</v>
      </c>
      <c r="D743" t="s">
        <v>50</v>
      </c>
      <c r="E743" t="s">
        <v>146</v>
      </c>
      <c r="F743">
        <v>190848.58</v>
      </c>
      <c r="G743">
        <v>0</v>
      </c>
      <c r="H743">
        <v>43133.3</v>
      </c>
      <c r="I743">
        <v>0</v>
      </c>
      <c r="J743">
        <f>Table1[[#This Row],[Name]]</f>
        <v>0</v>
      </c>
      <c r="K743" s="1">
        <f>SUM(Table1[[#This Row],[BaseSalary]:[NonCashBenefits]])</f>
        <v>233981.88</v>
      </c>
      <c r="L743" s="1"/>
    </row>
    <row r="744" spans="1:12" x14ac:dyDescent="0.35">
      <c r="A744" t="s">
        <v>26</v>
      </c>
      <c r="B744">
        <v>2017</v>
      </c>
      <c r="D744" t="s">
        <v>159</v>
      </c>
      <c r="E744" t="s">
        <v>146</v>
      </c>
      <c r="F744">
        <v>190848.58</v>
      </c>
      <c r="G744">
        <v>0</v>
      </c>
      <c r="H744">
        <v>6230.82</v>
      </c>
      <c r="I744">
        <v>0</v>
      </c>
      <c r="J744">
        <f>Table1[[#This Row],[Name]]</f>
        <v>0</v>
      </c>
      <c r="K744" s="1">
        <f>SUM(Table1[[#This Row],[BaseSalary]:[NonCashBenefits]])</f>
        <v>197079.4</v>
      </c>
      <c r="L744" s="1"/>
    </row>
    <row r="745" spans="1:12" x14ac:dyDescent="0.35">
      <c r="A745" t="s">
        <v>26</v>
      </c>
      <c r="B745">
        <v>2017</v>
      </c>
      <c r="D745" t="s">
        <v>159</v>
      </c>
      <c r="E745" t="s">
        <v>146</v>
      </c>
      <c r="F745">
        <v>190848.58</v>
      </c>
      <c r="G745">
        <v>0</v>
      </c>
      <c r="H745">
        <v>44737.5</v>
      </c>
      <c r="I745">
        <v>0</v>
      </c>
      <c r="J745">
        <f>Table1[[#This Row],[Name]]</f>
        <v>0</v>
      </c>
      <c r="K745" s="1">
        <f>SUM(Table1[[#This Row],[BaseSalary]:[NonCashBenefits]])</f>
        <v>235586.08</v>
      </c>
      <c r="L745" s="1"/>
    </row>
    <row r="746" spans="1:12" x14ac:dyDescent="0.35">
      <c r="A746" t="s">
        <v>26</v>
      </c>
      <c r="B746">
        <v>2017</v>
      </c>
      <c r="D746" t="s">
        <v>110</v>
      </c>
      <c r="E746" t="s">
        <v>146</v>
      </c>
      <c r="F746">
        <v>190848.58</v>
      </c>
      <c r="G746">
        <v>0</v>
      </c>
      <c r="H746">
        <v>9343.02</v>
      </c>
      <c r="I746">
        <v>0</v>
      </c>
      <c r="J746">
        <f>Table1[[#This Row],[Name]]</f>
        <v>0</v>
      </c>
      <c r="K746" s="1">
        <f>SUM(Table1[[#This Row],[BaseSalary]:[NonCashBenefits]])</f>
        <v>200191.59999999998</v>
      </c>
      <c r="L746" s="1"/>
    </row>
    <row r="747" spans="1:12" x14ac:dyDescent="0.35">
      <c r="A747" t="s">
        <v>26</v>
      </c>
      <c r="B747">
        <v>2017</v>
      </c>
      <c r="D747" t="s">
        <v>110</v>
      </c>
      <c r="E747" t="s">
        <v>146</v>
      </c>
      <c r="F747">
        <v>190848.58</v>
      </c>
      <c r="G747">
        <v>0</v>
      </c>
      <c r="H747">
        <v>7100.78</v>
      </c>
      <c r="I747">
        <v>0</v>
      </c>
      <c r="J747">
        <f>Table1[[#This Row],[Name]]</f>
        <v>0</v>
      </c>
      <c r="K747" s="1">
        <f>SUM(Table1[[#This Row],[BaseSalary]:[NonCashBenefits]])</f>
        <v>197949.36</v>
      </c>
      <c r="L747" s="1"/>
    </row>
    <row r="748" spans="1:12" x14ac:dyDescent="0.35">
      <c r="A748" t="s">
        <v>26</v>
      </c>
      <c r="B748">
        <v>2017</v>
      </c>
      <c r="D748" t="s">
        <v>4008</v>
      </c>
      <c r="E748" t="s">
        <v>146</v>
      </c>
      <c r="F748">
        <v>190848.58</v>
      </c>
      <c r="G748">
        <v>0</v>
      </c>
      <c r="H748">
        <v>41839.54</v>
      </c>
      <c r="I748">
        <v>0</v>
      </c>
      <c r="J748">
        <f>Table1[[#This Row],[Name]]</f>
        <v>0</v>
      </c>
      <c r="K748" s="1">
        <f>SUM(Table1[[#This Row],[BaseSalary]:[NonCashBenefits]])</f>
        <v>232688.12</v>
      </c>
      <c r="L748" s="1"/>
    </row>
    <row r="749" spans="1:12" x14ac:dyDescent="0.35">
      <c r="A749" t="s">
        <v>26</v>
      </c>
      <c r="B749">
        <v>2017</v>
      </c>
      <c r="D749" t="s">
        <v>3023</v>
      </c>
      <c r="E749" t="s">
        <v>146</v>
      </c>
      <c r="F749">
        <v>190848.58</v>
      </c>
      <c r="G749">
        <v>0</v>
      </c>
      <c r="H749">
        <v>42562.86</v>
      </c>
      <c r="I749">
        <v>0</v>
      </c>
      <c r="J749">
        <f>Table1[[#This Row],[Name]]</f>
        <v>0</v>
      </c>
      <c r="K749" s="1">
        <f>SUM(Table1[[#This Row],[BaseSalary]:[NonCashBenefits]])</f>
        <v>233411.44</v>
      </c>
      <c r="L749" s="1"/>
    </row>
    <row r="750" spans="1:12" x14ac:dyDescent="0.35">
      <c r="A750" t="s">
        <v>26</v>
      </c>
      <c r="B750">
        <v>2017</v>
      </c>
      <c r="D750" t="s">
        <v>64</v>
      </c>
      <c r="E750" t="s">
        <v>146</v>
      </c>
      <c r="F750">
        <v>190848.58</v>
      </c>
      <c r="G750">
        <v>0</v>
      </c>
      <c r="H750">
        <v>47273.279999999999</v>
      </c>
      <c r="I750">
        <v>0</v>
      </c>
      <c r="J750">
        <f>Table1[[#This Row],[Name]]</f>
        <v>0</v>
      </c>
      <c r="K750" s="1">
        <f>SUM(Table1[[#This Row],[BaseSalary]:[NonCashBenefits]])</f>
        <v>238121.86</v>
      </c>
      <c r="L750" s="1"/>
    </row>
    <row r="751" spans="1:12" x14ac:dyDescent="0.35">
      <c r="A751" t="s">
        <v>26</v>
      </c>
      <c r="B751">
        <v>2017</v>
      </c>
      <c r="D751" t="s">
        <v>3025</v>
      </c>
      <c r="E751" t="s">
        <v>146</v>
      </c>
      <c r="F751">
        <v>190848.58</v>
      </c>
      <c r="G751">
        <v>0</v>
      </c>
      <c r="H751">
        <v>46671.4</v>
      </c>
      <c r="I751">
        <v>0</v>
      </c>
      <c r="J751">
        <f>Table1[[#This Row],[Name]]</f>
        <v>0</v>
      </c>
      <c r="K751" s="1">
        <f>SUM(Table1[[#This Row],[BaseSalary]:[NonCashBenefits]])</f>
        <v>237519.97999999998</v>
      </c>
      <c r="L751" s="1"/>
    </row>
    <row r="752" spans="1:12" x14ac:dyDescent="0.35">
      <c r="A752" t="s">
        <v>26</v>
      </c>
      <c r="B752">
        <v>2017</v>
      </c>
      <c r="D752" t="s">
        <v>110</v>
      </c>
      <c r="E752" t="s">
        <v>146</v>
      </c>
      <c r="F752">
        <v>190848.58</v>
      </c>
      <c r="G752">
        <v>0</v>
      </c>
      <c r="H752">
        <v>46031.26</v>
      </c>
      <c r="I752">
        <v>0</v>
      </c>
      <c r="J752">
        <f>Table1[[#This Row],[Name]]</f>
        <v>0</v>
      </c>
      <c r="K752" s="1">
        <f>SUM(Table1[[#This Row],[BaseSalary]:[NonCashBenefits]])</f>
        <v>236879.84</v>
      </c>
      <c r="L752" s="1"/>
    </row>
    <row r="753" spans="1:12" x14ac:dyDescent="0.35">
      <c r="A753" t="s">
        <v>26</v>
      </c>
      <c r="B753">
        <v>2017</v>
      </c>
      <c r="D753" t="s">
        <v>50</v>
      </c>
      <c r="E753" t="s">
        <v>146</v>
      </c>
      <c r="F753">
        <v>190848.58</v>
      </c>
      <c r="G753">
        <v>0</v>
      </c>
      <c r="H753">
        <v>43133.3</v>
      </c>
      <c r="I753">
        <v>0</v>
      </c>
      <c r="J753">
        <f>Table1[[#This Row],[Name]]</f>
        <v>0</v>
      </c>
      <c r="K753" s="1">
        <f>SUM(Table1[[#This Row],[BaseSalary]:[NonCashBenefits]])</f>
        <v>233981.88</v>
      </c>
      <c r="L753" s="1"/>
    </row>
    <row r="754" spans="1:12" x14ac:dyDescent="0.35">
      <c r="A754" t="s">
        <v>26</v>
      </c>
      <c r="B754">
        <v>2017</v>
      </c>
      <c r="D754" t="s">
        <v>2989</v>
      </c>
      <c r="E754" t="s">
        <v>146</v>
      </c>
      <c r="F754">
        <v>190848.58</v>
      </c>
      <c r="G754">
        <v>0</v>
      </c>
      <c r="H754">
        <v>45716.66</v>
      </c>
      <c r="I754">
        <v>0</v>
      </c>
      <c r="J754">
        <f>Table1[[#This Row],[Name]]</f>
        <v>0</v>
      </c>
      <c r="K754" s="1">
        <f>SUM(Table1[[#This Row],[BaseSalary]:[NonCashBenefits]])</f>
        <v>236565.24</v>
      </c>
      <c r="L754" s="1"/>
    </row>
    <row r="755" spans="1:12" x14ac:dyDescent="0.35">
      <c r="A755" t="s">
        <v>26</v>
      </c>
      <c r="B755">
        <v>2017</v>
      </c>
      <c r="D755" t="s">
        <v>110</v>
      </c>
      <c r="E755" t="s">
        <v>146</v>
      </c>
      <c r="F755">
        <v>190848.58</v>
      </c>
      <c r="G755">
        <v>0</v>
      </c>
      <c r="H755">
        <v>46598.32</v>
      </c>
      <c r="I755">
        <v>0</v>
      </c>
      <c r="J755">
        <f>Table1[[#This Row],[Name]]</f>
        <v>0</v>
      </c>
      <c r="K755" s="1">
        <f>SUM(Table1[[#This Row],[BaseSalary]:[NonCashBenefits]])</f>
        <v>237446.9</v>
      </c>
      <c r="L755" s="1"/>
    </row>
    <row r="756" spans="1:12" x14ac:dyDescent="0.35">
      <c r="A756" t="s">
        <v>26</v>
      </c>
      <c r="B756">
        <v>2017</v>
      </c>
      <c r="D756" t="s">
        <v>50</v>
      </c>
      <c r="E756" t="s">
        <v>146</v>
      </c>
      <c r="F756">
        <v>190848.58</v>
      </c>
      <c r="G756">
        <v>0</v>
      </c>
      <c r="H756">
        <v>46053.86</v>
      </c>
      <c r="I756">
        <v>0</v>
      </c>
      <c r="J756">
        <f>Table1[[#This Row],[Name]]</f>
        <v>0</v>
      </c>
      <c r="K756" s="1">
        <f>SUM(Table1[[#This Row],[BaseSalary]:[NonCashBenefits]])</f>
        <v>236902.44</v>
      </c>
      <c r="L756" s="1"/>
    </row>
    <row r="757" spans="1:12" x14ac:dyDescent="0.35">
      <c r="A757" t="s">
        <v>26</v>
      </c>
      <c r="B757">
        <v>2017</v>
      </c>
      <c r="D757" t="s">
        <v>50</v>
      </c>
      <c r="E757" t="s">
        <v>146</v>
      </c>
      <c r="F757">
        <v>190848.58</v>
      </c>
      <c r="G757">
        <v>0</v>
      </c>
      <c r="H757">
        <v>46210.95</v>
      </c>
      <c r="I757">
        <v>0</v>
      </c>
      <c r="J757">
        <f>Table1[[#This Row],[Name]]</f>
        <v>0</v>
      </c>
      <c r="K757" s="1">
        <f>SUM(Table1[[#This Row],[BaseSalary]:[NonCashBenefits]])</f>
        <v>237059.52999999997</v>
      </c>
      <c r="L757" s="1"/>
    </row>
    <row r="758" spans="1:12" x14ac:dyDescent="0.35">
      <c r="A758" t="s">
        <v>26</v>
      </c>
      <c r="B758">
        <v>2017</v>
      </c>
      <c r="D758" t="s">
        <v>159</v>
      </c>
      <c r="E758" t="s">
        <v>146</v>
      </c>
      <c r="F758">
        <v>190848.58</v>
      </c>
      <c r="G758">
        <v>0</v>
      </c>
      <c r="H758">
        <v>46598.32</v>
      </c>
      <c r="I758">
        <v>0</v>
      </c>
      <c r="J758">
        <f>Table1[[#This Row],[Name]]</f>
        <v>0</v>
      </c>
      <c r="K758" s="1">
        <f>SUM(Table1[[#This Row],[BaseSalary]:[NonCashBenefits]])</f>
        <v>237446.9</v>
      </c>
      <c r="L758" s="1"/>
    </row>
    <row r="759" spans="1:12" x14ac:dyDescent="0.35">
      <c r="A759" t="s">
        <v>26</v>
      </c>
      <c r="B759">
        <v>2016</v>
      </c>
      <c r="D759" t="s">
        <v>133</v>
      </c>
      <c r="E759" t="s">
        <v>146</v>
      </c>
      <c r="F759">
        <v>190848.58</v>
      </c>
      <c r="G759">
        <v>0</v>
      </c>
      <c r="H759">
        <v>53927.199999999997</v>
      </c>
      <c r="I759">
        <v>0</v>
      </c>
      <c r="J759">
        <f>Table1[[#This Row],[Name]]</f>
        <v>0</v>
      </c>
      <c r="K759" s="1">
        <f>SUM(Table1[[#This Row],[BaseSalary]:[NonCashBenefits]])</f>
        <v>244775.77999999997</v>
      </c>
      <c r="L759" s="1"/>
    </row>
    <row r="760" spans="1:12" x14ac:dyDescent="0.35">
      <c r="A760" t="s">
        <v>26</v>
      </c>
      <c r="B760">
        <v>2016</v>
      </c>
      <c r="D760" t="s">
        <v>159</v>
      </c>
      <c r="E760" t="s">
        <v>146</v>
      </c>
      <c r="F760">
        <v>190848.58</v>
      </c>
      <c r="G760">
        <v>0</v>
      </c>
      <c r="H760">
        <v>52730.16</v>
      </c>
      <c r="I760">
        <v>0</v>
      </c>
      <c r="J760">
        <f>Table1[[#This Row],[Name]]</f>
        <v>0</v>
      </c>
      <c r="K760" s="1">
        <f>SUM(Table1[[#This Row],[BaseSalary]:[NonCashBenefits]])</f>
        <v>243578.74</v>
      </c>
      <c r="L760" s="1"/>
    </row>
    <row r="761" spans="1:12" x14ac:dyDescent="0.35">
      <c r="A761" t="s">
        <v>26</v>
      </c>
      <c r="B761">
        <v>2016</v>
      </c>
      <c r="D761" t="s">
        <v>159</v>
      </c>
      <c r="E761" t="s">
        <v>146</v>
      </c>
      <c r="F761">
        <v>190848.58</v>
      </c>
      <c r="G761">
        <v>0</v>
      </c>
      <c r="H761">
        <v>49506.97</v>
      </c>
      <c r="I761">
        <v>0</v>
      </c>
      <c r="J761">
        <f>Table1[[#This Row],[Name]]</f>
        <v>0</v>
      </c>
      <c r="K761" s="1">
        <f>SUM(Table1[[#This Row],[BaseSalary]:[NonCashBenefits]])</f>
        <v>240355.55</v>
      </c>
      <c r="L761" s="1"/>
    </row>
    <row r="762" spans="1:12" x14ac:dyDescent="0.35">
      <c r="A762" t="s">
        <v>26</v>
      </c>
      <c r="B762">
        <v>2016</v>
      </c>
      <c r="D762" t="s">
        <v>159</v>
      </c>
      <c r="E762" t="s">
        <v>146</v>
      </c>
      <c r="F762">
        <v>190848.58</v>
      </c>
      <c r="G762">
        <v>350</v>
      </c>
      <c r="H762">
        <v>9499.18</v>
      </c>
      <c r="I762">
        <v>0</v>
      </c>
      <c r="J762">
        <f>Table1[[#This Row],[Name]]</f>
        <v>0</v>
      </c>
      <c r="K762" s="1">
        <f>SUM(Table1[[#This Row],[BaseSalary]:[NonCashBenefits]])</f>
        <v>200697.75999999998</v>
      </c>
      <c r="L762" s="1"/>
    </row>
    <row r="763" spans="1:12" x14ac:dyDescent="0.35">
      <c r="A763" t="s">
        <v>26</v>
      </c>
      <c r="B763">
        <v>2016</v>
      </c>
      <c r="D763" t="s">
        <v>95</v>
      </c>
      <c r="E763" t="s">
        <v>146</v>
      </c>
      <c r="F763">
        <v>190848.58</v>
      </c>
      <c r="G763">
        <v>100</v>
      </c>
      <c r="H763">
        <v>53025.86</v>
      </c>
      <c r="I763">
        <v>0</v>
      </c>
      <c r="J763">
        <f>Table1[[#This Row],[Name]]</f>
        <v>0</v>
      </c>
      <c r="K763" s="1">
        <f>SUM(Table1[[#This Row],[BaseSalary]:[NonCashBenefits]])</f>
        <v>243974.44</v>
      </c>
      <c r="L763" s="1"/>
    </row>
    <row r="764" spans="1:12" x14ac:dyDescent="0.35">
      <c r="A764" t="s">
        <v>26</v>
      </c>
      <c r="B764">
        <v>2016</v>
      </c>
      <c r="D764" t="s">
        <v>50</v>
      </c>
      <c r="E764" t="s">
        <v>146</v>
      </c>
      <c r="F764">
        <v>190848.58</v>
      </c>
      <c r="G764">
        <v>0</v>
      </c>
      <c r="H764">
        <v>52465.48</v>
      </c>
      <c r="I764">
        <v>0</v>
      </c>
      <c r="J764">
        <f>Table1[[#This Row],[Name]]</f>
        <v>0</v>
      </c>
      <c r="K764" s="1">
        <f>SUM(Table1[[#This Row],[BaseSalary]:[NonCashBenefits]])</f>
        <v>243314.06</v>
      </c>
      <c r="L764" s="1"/>
    </row>
    <row r="765" spans="1:12" x14ac:dyDescent="0.35">
      <c r="A765" t="s">
        <v>26</v>
      </c>
      <c r="B765">
        <v>2016</v>
      </c>
      <c r="D765" t="s">
        <v>50</v>
      </c>
      <c r="E765" t="s">
        <v>146</v>
      </c>
      <c r="F765">
        <v>190848.58</v>
      </c>
      <c r="G765">
        <v>0</v>
      </c>
      <c r="H765">
        <v>49756.63</v>
      </c>
      <c r="I765">
        <v>0</v>
      </c>
      <c r="J765">
        <f>Table1[[#This Row],[Name]]</f>
        <v>0</v>
      </c>
      <c r="K765" s="1">
        <f>SUM(Table1[[#This Row],[BaseSalary]:[NonCashBenefits]])</f>
        <v>240605.21</v>
      </c>
      <c r="L765" s="1"/>
    </row>
    <row r="766" spans="1:12" x14ac:dyDescent="0.35">
      <c r="A766" t="s">
        <v>26</v>
      </c>
      <c r="B766">
        <v>2016</v>
      </c>
      <c r="D766" t="s">
        <v>110</v>
      </c>
      <c r="E766" t="s">
        <v>146</v>
      </c>
      <c r="F766">
        <v>190848.58</v>
      </c>
      <c r="G766">
        <v>0</v>
      </c>
      <c r="H766">
        <v>51455</v>
      </c>
      <c r="I766">
        <v>0</v>
      </c>
      <c r="J766">
        <f>Table1[[#This Row],[Name]]</f>
        <v>0</v>
      </c>
      <c r="K766" s="1">
        <f>SUM(Table1[[#This Row],[BaseSalary]:[NonCashBenefits]])</f>
        <v>242303.58</v>
      </c>
      <c r="L766" s="1"/>
    </row>
    <row r="767" spans="1:12" x14ac:dyDescent="0.35">
      <c r="A767" t="s">
        <v>26</v>
      </c>
      <c r="B767">
        <v>2016</v>
      </c>
      <c r="D767" t="s">
        <v>172</v>
      </c>
      <c r="E767" t="s">
        <v>146</v>
      </c>
      <c r="F767">
        <v>190848.58</v>
      </c>
      <c r="G767">
        <v>0</v>
      </c>
      <c r="H767">
        <v>49676.800000000003</v>
      </c>
      <c r="I767">
        <v>0</v>
      </c>
      <c r="J767">
        <f>Table1[[#This Row],[Name]]</f>
        <v>0</v>
      </c>
      <c r="K767" s="1">
        <f>SUM(Table1[[#This Row],[BaseSalary]:[NonCashBenefits]])</f>
        <v>240525.38</v>
      </c>
      <c r="L767" s="1"/>
    </row>
    <row r="768" spans="1:12" x14ac:dyDescent="0.35">
      <c r="A768" t="s">
        <v>26</v>
      </c>
      <c r="B768">
        <v>2016</v>
      </c>
      <c r="D768" t="s">
        <v>110</v>
      </c>
      <c r="E768" t="s">
        <v>146</v>
      </c>
      <c r="F768">
        <v>190848.58</v>
      </c>
      <c r="G768">
        <v>0</v>
      </c>
      <c r="H768">
        <v>53082.98</v>
      </c>
      <c r="I768">
        <v>0</v>
      </c>
      <c r="J768">
        <f>Table1[[#This Row],[Name]]</f>
        <v>0</v>
      </c>
      <c r="K768" s="1">
        <f>SUM(Table1[[#This Row],[BaseSalary]:[NonCashBenefits]])</f>
        <v>243931.56</v>
      </c>
      <c r="L768" s="1"/>
    </row>
    <row r="769" spans="1:12" x14ac:dyDescent="0.35">
      <c r="A769" t="s">
        <v>26</v>
      </c>
      <c r="B769">
        <v>2016</v>
      </c>
      <c r="D769" t="s">
        <v>110</v>
      </c>
      <c r="E769" t="s">
        <v>146</v>
      </c>
      <c r="F769">
        <v>190848.58</v>
      </c>
      <c r="G769">
        <v>0</v>
      </c>
      <c r="H769">
        <v>19723.16</v>
      </c>
      <c r="I769">
        <v>0</v>
      </c>
      <c r="J769">
        <f>Table1[[#This Row],[Name]]</f>
        <v>0</v>
      </c>
      <c r="K769" s="1">
        <f>SUM(Table1[[#This Row],[BaseSalary]:[NonCashBenefits]])</f>
        <v>210571.74</v>
      </c>
      <c r="L769" s="1"/>
    </row>
    <row r="770" spans="1:12" x14ac:dyDescent="0.35">
      <c r="A770" t="s">
        <v>26</v>
      </c>
      <c r="B770">
        <v>2016</v>
      </c>
      <c r="D770" t="s">
        <v>3011</v>
      </c>
      <c r="E770" t="s">
        <v>146</v>
      </c>
      <c r="F770">
        <v>190848.58</v>
      </c>
      <c r="G770">
        <v>0</v>
      </c>
      <c r="H770">
        <v>52532.3</v>
      </c>
      <c r="I770">
        <v>0</v>
      </c>
      <c r="J770">
        <f>Table1[[#This Row],[Name]]</f>
        <v>0</v>
      </c>
      <c r="K770" s="1">
        <f>SUM(Table1[[#This Row],[BaseSalary]:[NonCashBenefits]])</f>
        <v>243380.88</v>
      </c>
      <c r="L770" s="1"/>
    </row>
    <row r="771" spans="1:12" x14ac:dyDescent="0.35">
      <c r="A771" t="s">
        <v>26</v>
      </c>
      <c r="B771">
        <v>2016</v>
      </c>
      <c r="D771" t="s">
        <v>50</v>
      </c>
      <c r="E771" t="s">
        <v>146</v>
      </c>
      <c r="F771">
        <v>190848.58</v>
      </c>
      <c r="G771">
        <v>0</v>
      </c>
      <c r="H771">
        <v>49832.2</v>
      </c>
      <c r="I771">
        <v>0</v>
      </c>
      <c r="J771">
        <f>Table1[[#This Row],[Name]]</f>
        <v>0</v>
      </c>
      <c r="K771" s="1">
        <f>SUM(Table1[[#This Row],[BaseSalary]:[NonCashBenefits]])</f>
        <v>240680.77999999997</v>
      </c>
      <c r="L771" s="1"/>
    </row>
    <row r="772" spans="1:12" x14ac:dyDescent="0.35">
      <c r="A772" t="s">
        <v>26</v>
      </c>
      <c r="B772">
        <v>2016</v>
      </c>
      <c r="D772" t="s">
        <v>159</v>
      </c>
      <c r="E772" t="s">
        <v>146</v>
      </c>
      <c r="F772">
        <v>190848.58</v>
      </c>
      <c r="G772">
        <v>0</v>
      </c>
      <c r="H772">
        <v>48469.34</v>
      </c>
      <c r="I772">
        <v>0</v>
      </c>
      <c r="J772">
        <f>Table1[[#This Row],[Name]]</f>
        <v>0</v>
      </c>
      <c r="K772" s="1">
        <f>SUM(Table1[[#This Row],[BaseSalary]:[NonCashBenefits]])</f>
        <v>239317.91999999998</v>
      </c>
      <c r="L772" s="1"/>
    </row>
    <row r="773" spans="1:12" x14ac:dyDescent="0.35">
      <c r="A773" t="s">
        <v>26</v>
      </c>
      <c r="B773">
        <v>2016</v>
      </c>
      <c r="D773" t="s">
        <v>159</v>
      </c>
      <c r="E773" t="s">
        <v>146</v>
      </c>
      <c r="F773">
        <v>190848.58</v>
      </c>
      <c r="G773">
        <v>0</v>
      </c>
      <c r="H773">
        <v>51455</v>
      </c>
      <c r="I773">
        <v>0</v>
      </c>
      <c r="J773">
        <f>Table1[[#This Row],[Name]]</f>
        <v>0</v>
      </c>
      <c r="K773" s="1">
        <f>SUM(Table1[[#This Row],[BaseSalary]:[NonCashBenefits]])</f>
        <v>242303.58</v>
      </c>
      <c r="L773" s="1"/>
    </row>
    <row r="774" spans="1:12" x14ac:dyDescent="0.35">
      <c r="A774" t="s">
        <v>26</v>
      </c>
      <c r="B774">
        <v>2016</v>
      </c>
      <c r="D774" t="s">
        <v>110</v>
      </c>
      <c r="E774" t="s">
        <v>146</v>
      </c>
      <c r="F774">
        <v>190848.58</v>
      </c>
      <c r="G774">
        <v>0</v>
      </c>
      <c r="H774">
        <v>9487.02</v>
      </c>
      <c r="I774">
        <v>0</v>
      </c>
      <c r="J774">
        <f>Table1[[#This Row],[Name]]</f>
        <v>0</v>
      </c>
      <c r="K774" s="1">
        <f>SUM(Table1[[#This Row],[BaseSalary]:[NonCashBenefits]])</f>
        <v>200335.59999999998</v>
      </c>
      <c r="L774" s="1"/>
    </row>
    <row r="775" spans="1:12" x14ac:dyDescent="0.35">
      <c r="A775" t="s">
        <v>26</v>
      </c>
      <c r="B775">
        <v>2016</v>
      </c>
      <c r="D775" t="s">
        <v>110</v>
      </c>
      <c r="E775" t="s">
        <v>146</v>
      </c>
      <c r="F775">
        <v>190848.58</v>
      </c>
      <c r="G775">
        <v>0</v>
      </c>
      <c r="H775">
        <v>7244.78</v>
      </c>
      <c r="I775">
        <v>0</v>
      </c>
      <c r="J775">
        <f>Table1[[#This Row],[Name]]</f>
        <v>0</v>
      </c>
      <c r="K775" s="1">
        <f>SUM(Table1[[#This Row],[BaseSalary]:[NonCashBenefits]])</f>
        <v>198093.36</v>
      </c>
      <c r="L775" s="1"/>
    </row>
    <row r="776" spans="1:12" x14ac:dyDescent="0.35">
      <c r="A776" t="s">
        <v>26</v>
      </c>
      <c r="B776">
        <v>2016</v>
      </c>
      <c r="D776" t="s">
        <v>4891</v>
      </c>
      <c r="E776" t="s">
        <v>146</v>
      </c>
      <c r="F776">
        <v>190848.58</v>
      </c>
      <c r="G776">
        <v>0</v>
      </c>
      <c r="H776">
        <v>48963.28</v>
      </c>
      <c r="I776">
        <v>0</v>
      </c>
      <c r="J776">
        <f>Table1[[#This Row],[Name]]</f>
        <v>0</v>
      </c>
      <c r="K776" s="1">
        <f>SUM(Table1[[#This Row],[BaseSalary]:[NonCashBenefits]])</f>
        <v>239811.86</v>
      </c>
      <c r="L776" s="1"/>
    </row>
    <row r="777" spans="1:12" x14ac:dyDescent="0.35">
      <c r="A777" t="s">
        <v>26</v>
      </c>
      <c r="B777">
        <v>2016</v>
      </c>
      <c r="D777" t="s">
        <v>64</v>
      </c>
      <c r="E777" t="s">
        <v>146</v>
      </c>
      <c r="F777">
        <v>190848.58</v>
      </c>
      <c r="G777">
        <v>0</v>
      </c>
      <c r="H777">
        <v>53272.34</v>
      </c>
      <c r="I777">
        <v>0</v>
      </c>
      <c r="J777">
        <f>Table1[[#This Row],[Name]]</f>
        <v>0</v>
      </c>
      <c r="K777" s="1">
        <f>SUM(Table1[[#This Row],[BaseSalary]:[NonCashBenefits]])</f>
        <v>244120.91999999998</v>
      </c>
      <c r="L777" s="1"/>
    </row>
    <row r="778" spans="1:12" x14ac:dyDescent="0.35">
      <c r="A778" t="s">
        <v>26</v>
      </c>
      <c r="B778">
        <v>2016</v>
      </c>
      <c r="D778" t="s">
        <v>110</v>
      </c>
      <c r="E778" t="s">
        <v>146</v>
      </c>
      <c r="F778">
        <v>190848.58</v>
      </c>
      <c r="G778">
        <v>0</v>
      </c>
      <c r="H778">
        <v>52730.16</v>
      </c>
      <c r="I778">
        <v>0</v>
      </c>
      <c r="J778">
        <f>Table1[[#This Row],[Name]]</f>
        <v>0</v>
      </c>
      <c r="K778" s="1">
        <f>SUM(Table1[[#This Row],[BaseSalary]:[NonCashBenefits]])</f>
        <v>243578.74</v>
      </c>
      <c r="L778" s="1"/>
    </row>
    <row r="779" spans="1:12" x14ac:dyDescent="0.35">
      <c r="A779" t="s">
        <v>26</v>
      </c>
      <c r="B779">
        <v>2016</v>
      </c>
      <c r="D779" t="s">
        <v>2989</v>
      </c>
      <c r="E779" t="s">
        <v>146</v>
      </c>
      <c r="F779">
        <v>190848.58</v>
      </c>
      <c r="G779">
        <v>0</v>
      </c>
      <c r="H779">
        <v>52415.56</v>
      </c>
      <c r="I779">
        <v>0</v>
      </c>
      <c r="J779">
        <f>Table1[[#This Row],[Name]]</f>
        <v>0</v>
      </c>
      <c r="K779" s="1">
        <f>SUM(Table1[[#This Row],[BaseSalary]:[NonCashBenefits]])</f>
        <v>243264.13999999998</v>
      </c>
      <c r="L779" s="1"/>
    </row>
    <row r="780" spans="1:12" x14ac:dyDescent="0.35">
      <c r="A780" t="s">
        <v>26</v>
      </c>
      <c r="B780">
        <v>2016</v>
      </c>
      <c r="D780" t="s">
        <v>90</v>
      </c>
      <c r="E780" t="s">
        <v>146</v>
      </c>
      <c r="F780">
        <v>190848.58</v>
      </c>
      <c r="G780">
        <v>0</v>
      </c>
      <c r="H780">
        <v>53360.14</v>
      </c>
      <c r="I780">
        <v>0</v>
      </c>
      <c r="J780">
        <f>Table1[[#This Row],[Name]]</f>
        <v>0</v>
      </c>
      <c r="K780" s="1">
        <f>SUM(Table1[[#This Row],[BaseSalary]:[NonCashBenefits]])</f>
        <v>244208.71999999997</v>
      </c>
      <c r="L780" s="1"/>
    </row>
    <row r="781" spans="1:12" x14ac:dyDescent="0.35">
      <c r="A781" t="s">
        <v>26</v>
      </c>
      <c r="B781">
        <v>2016</v>
      </c>
      <c r="D781" t="s">
        <v>110</v>
      </c>
      <c r="E781" t="s">
        <v>146</v>
      </c>
      <c r="F781">
        <v>190848.58</v>
      </c>
      <c r="G781">
        <v>0</v>
      </c>
      <c r="H781">
        <v>53042.82</v>
      </c>
      <c r="I781">
        <v>0</v>
      </c>
      <c r="J781">
        <f>Table1[[#This Row],[Name]]</f>
        <v>0</v>
      </c>
      <c r="K781" s="1">
        <f>SUM(Table1[[#This Row],[BaseSalary]:[NonCashBenefits]])</f>
        <v>243891.4</v>
      </c>
      <c r="L781" s="1"/>
    </row>
    <row r="782" spans="1:12" x14ac:dyDescent="0.35">
      <c r="A782" t="s">
        <v>26</v>
      </c>
      <c r="B782">
        <v>2016</v>
      </c>
      <c r="D782" t="s">
        <v>50</v>
      </c>
      <c r="E782" t="s">
        <v>146</v>
      </c>
      <c r="F782">
        <v>190848.58</v>
      </c>
      <c r="G782">
        <v>0</v>
      </c>
      <c r="H782">
        <v>53360.14</v>
      </c>
      <c r="I782">
        <v>0</v>
      </c>
      <c r="J782">
        <f>Table1[[#This Row],[Name]]</f>
        <v>0</v>
      </c>
      <c r="K782" s="1">
        <f>SUM(Table1[[#This Row],[BaseSalary]:[NonCashBenefits]])</f>
        <v>244208.71999999997</v>
      </c>
      <c r="L782" s="1"/>
    </row>
    <row r="783" spans="1:12" x14ac:dyDescent="0.35">
      <c r="A783" t="s">
        <v>26</v>
      </c>
      <c r="B783">
        <v>2016</v>
      </c>
      <c r="D783" t="s">
        <v>50</v>
      </c>
      <c r="E783" t="s">
        <v>146</v>
      </c>
      <c r="F783">
        <v>190848.58</v>
      </c>
      <c r="G783">
        <v>0</v>
      </c>
      <c r="H783">
        <v>53045.54</v>
      </c>
      <c r="I783">
        <v>0</v>
      </c>
      <c r="J783">
        <f>Table1[[#This Row],[Name]]</f>
        <v>0</v>
      </c>
      <c r="K783" s="1">
        <f>SUM(Table1[[#This Row],[BaseSalary]:[NonCashBenefits]])</f>
        <v>243894.12</v>
      </c>
      <c r="L783" s="1"/>
    </row>
    <row r="784" spans="1:12" x14ac:dyDescent="0.35">
      <c r="A784" t="s">
        <v>26</v>
      </c>
      <c r="B784">
        <v>2016</v>
      </c>
      <c r="D784" t="s">
        <v>159</v>
      </c>
      <c r="E784" t="s">
        <v>146</v>
      </c>
      <c r="F784">
        <v>190848.58</v>
      </c>
      <c r="G784">
        <v>0</v>
      </c>
      <c r="H784">
        <v>53025.86</v>
      </c>
      <c r="I784">
        <v>0</v>
      </c>
      <c r="J784">
        <f>Table1[[#This Row],[Name]]</f>
        <v>0</v>
      </c>
      <c r="K784" s="1">
        <f>SUM(Table1[[#This Row],[BaseSalary]:[NonCashBenefits]])</f>
        <v>243874.44</v>
      </c>
      <c r="L784" s="1"/>
    </row>
    <row r="785" spans="1:12" x14ac:dyDescent="0.35">
      <c r="A785" t="s">
        <v>26</v>
      </c>
      <c r="B785">
        <v>2021</v>
      </c>
      <c r="D785" t="s">
        <v>78</v>
      </c>
      <c r="E785" t="s">
        <v>74</v>
      </c>
      <c r="F785">
        <v>190848.57</v>
      </c>
      <c r="G785">
        <v>0</v>
      </c>
      <c r="H785" s="1">
        <v>42947.59</v>
      </c>
      <c r="I785">
        <v>0</v>
      </c>
      <c r="J785">
        <f>Table1[[#This Row],[Name]]</f>
        <v>0</v>
      </c>
      <c r="K785" s="1">
        <f>SUM(Table1[[#This Row],[BaseSalary]:[NonCashBenefits]])</f>
        <v>233796.16</v>
      </c>
      <c r="L785" s="1"/>
    </row>
    <row r="786" spans="1:12" x14ac:dyDescent="0.35">
      <c r="A786" t="s">
        <v>26</v>
      </c>
      <c r="B786">
        <v>2021</v>
      </c>
      <c r="D786" t="s">
        <v>87</v>
      </c>
      <c r="E786" t="s">
        <v>74</v>
      </c>
      <c r="F786">
        <v>190848.57</v>
      </c>
      <c r="G786">
        <v>0</v>
      </c>
      <c r="H786" s="1">
        <v>37404.120000000003</v>
      </c>
      <c r="I786">
        <v>0</v>
      </c>
      <c r="J786">
        <f>Table1[[#This Row],[Name]]</f>
        <v>0</v>
      </c>
      <c r="K786" s="1">
        <f>SUM(Table1[[#This Row],[BaseSalary]:[NonCashBenefits]])</f>
        <v>228252.69</v>
      </c>
      <c r="L786" s="1"/>
    </row>
    <row r="787" spans="1:12" x14ac:dyDescent="0.35">
      <c r="A787" t="s">
        <v>26</v>
      </c>
      <c r="B787">
        <v>2021</v>
      </c>
      <c r="D787" t="s">
        <v>146</v>
      </c>
      <c r="E787" t="s">
        <v>74</v>
      </c>
      <c r="F787">
        <v>190848.57</v>
      </c>
      <c r="G787">
        <v>0</v>
      </c>
      <c r="H787" s="1">
        <v>35367.07</v>
      </c>
      <c r="I787">
        <v>0</v>
      </c>
      <c r="J787">
        <f>Table1[[#This Row],[Name]]</f>
        <v>0</v>
      </c>
      <c r="K787" s="1">
        <f>SUM(Table1[[#This Row],[BaseSalary]:[NonCashBenefits]])</f>
        <v>226215.64</v>
      </c>
      <c r="L787" s="1"/>
    </row>
    <row r="788" spans="1:12" x14ac:dyDescent="0.35">
      <c r="A788" t="s">
        <v>26</v>
      </c>
      <c r="B788">
        <v>2021</v>
      </c>
      <c r="D788" t="s">
        <v>50</v>
      </c>
      <c r="E788" t="s">
        <v>74</v>
      </c>
      <c r="F788">
        <v>190848.57</v>
      </c>
      <c r="G788">
        <v>0</v>
      </c>
      <c r="H788" s="1">
        <v>33105.25</v>
      </c>
      <c r="I788">
        <v>0</v>
      </c>
      <c r="J788">
        <f>Table1[[#This Row],[Name]]</f>
        <v>0</v>
      </c>
      <c r="K788" s="1">
        <f>SUM(Table1[[#This Row],[BaseSalary]:[NonCashBenefits]])</f>
        <v>223953.82</v>
      </c>
      <c r="L788" s="1"/>
    </row>
    <row r="789" spans="1:12" x14ac:dyDescent="0.35">
      <c r="A789" t="s">
        <v>26</v>
      </c>
      <c r="B789">
        <v>2021</v>
      </c>
      <c r="D789" t="s">
        <v>78</v>
      </c>
      <c r="E789" t="s">
        <v>74</v>
      </c>
      <c r="F789">
        <v>190848.56</v>
      </c>
      <c r="G789">
        <v>0</v>
      </c>
      <c r="H789" s="1">
        <v>41372.5</v>
      </c>
      <c r="I789">
        <v>0</v>
      </c>
      <c r="J789">
        <f>Table1[[#This Row],[Name]]</f>
        <v>0</v>
      </c>
      <c r="K789" s="1">
        <f>SUM(Table1[[#This Row],[BaseSalary]:[NonCashBenefits]])</f>
        <v>232221.06</v>
      </c>
      <c r="L789" s="1"/>
    </row>
    <row r="790" spans="1:12" x14ac:dyDescent="0.35">
      <c r="A790" t="s">
        <v>26</v>
      </c>
      <c r="B790">
        <v>2021</v>
      </c>
      <c r="D790" t="s">
        <v>148</v>
      </c>
      <c r="E790" t="s">
        <v>74</v>
      </c>
      <c r="F790">
        <v>190848.56</v>
      </c>
      <c r="G790">
        <v>100</v>
      </c>
      <c r="H790" s="1">
        <v>37404.1</v>
      </c>
      <c r="I790">
        <v>0</v>
      </c>
      <c r="J790">
        <f>Table1[[#This Row],[Name]]</f>
        <v>0</v>
      </c>
      <c r="K790" s="1">
        <f>SUM(Table1[[#This Row],[BaseSalary]:[NonCashBenefits]])</f>
        <v>228352.66</v>
      </c>
      <c r="L790" s="1"/>
    </row>
    <row r="791" spans="1:12" x14ac:dyDescent="0.35">
      <c r="A791" t="s">
        <v>26</v>
      </c>
      <c r="B791">
        <v>2021</v>
      </c>
      <c r="D791" t="s">
        <v>73</v>
      </c>
      <c r="E791" t="s">
        <v>74</v>
      </c>
      <c r="F791">
        <v>190848.56</v>
      </c>
      <c r="G791">
        <v>0</v>
      </c>
      <c r="H791" s="1">
        <v>37404.1</v>
      </c>
      <c r="I791">
        <v>0</v>
      </c>
      <c r="J791">
        <f>Table1[[#This Row],[Name]]</f>
        <v>0</v>
      </c>
      <c r="K791" s="1">
        <f>SUM(Table1[[#This Row],[BaseSalary]:[NonCashBenefits]])</f>
        <v>228252.66</v>
      </c>
      <c r="L791" s="1"/>
    </row>
    <row r="792" spans="1:12" x14ac:dyDescent="0.35">
      <c r="A792" t="s">
        <v>26</v>
      </c>
      <c r="B792">
        <v>2021</v>
      </c>
      <c r="D792" t="s">
        <v>64</v>
      </c>
      <c r="E792" t="s">
        <v>74</v>
      </c>
      <c r="F792">
        <v>190848.56</v>
      </c>
      <c r="G792">
        <v>150</v>
      </c>
      <c r="H792" s="1">
        <v>37404.1</v>
      </c>
      <c r="I792">
        <v>0</v>
      </c>
      <c r="J792">
        <f>Table1[[#This Row],[Name]]</f>
        <v>0</v>
      </c>
      <c r="K792" s="1">
        <f>SUM(Table1[[#This Row],[BaseSalary]:[NonCashBenefits]])</f>
        <v>228402.66</v>
      </c>
      <c r="L792" s="1"/>
    </row>
    <row r="793" spans="1:12" x14ac:dyDescent="0.35">
      <c r="A793" t="s">
        <v>26</v>
      </c>
      <c r="B793">
        <v>2021</v>
      </c>
      <c r="D793" t="s">
        <v>87</v>
      </c>
      <c r="E793" t="s">
        <v>74</v>
      </c>
      <c r="F793">
        <v>190848.56</v>
      </c>
      <c r="G793">
        <v>0</v>
      </c>
      <c r="H793" s="1">
        <v>37277.5</v>
      </c>
      <c r="I793">
        <v>0</v>
      </c>
      <c r="J793">
        <f>Table1[[#This Row],[Name]]</f>
        <v>0</v>
      </c>
      <c r="K793" s="1">
        <f>SUM(Table1[[#This Row],[BaseSalary]:[NonCashBenefits]])</f>
        <v>228126.06</v>
      </c>
      <c r="L793" s="1"/>
    </row>
    <row r="794" spans="1:12" x14ac:dyDescent="0.35">
      <c r="A794" t="s">
        <v>26</v>
      </c>
      <c r="B794">
        <v>2021</v>
      </c>
      <c r="D794" t="s">
        <v>78</v>
      </c>
      <c r="E794" t="s">
        <v>74</v>
      </c>
      <c r="F794">
        <v>190848.56</v>
      </c>
      <c r="G794">
        <v>66705.88</v>
      </c>
      <c r="H794" s="1">
        <v>36271.72</v>
      </c>
      <c r="I794">
        <v>0</v>
      </c>
      <c r="J794">
        <f>Table1[[#This Row],[Name]]</f>
        <v>0</v>
      </c>
      <c r="K794" s="1">
        <f>SUM(Table1[[#This Row],[BaseSalary]:[NonCashBenefits]])</f>
        <v>293826.16000000003</v>
      </c>
      <c r="L794" s="1"/>
    </row>
    <row r="795" spans="1:12" x14ac:dyDescent="0.35">
      <c r="A795" t="s">
        <v>26</v>
      </c>
      <c r="B795">
        <v>2021</v>
      </c>
      <c r="D795" t="s">
        <v>124</v>
      </c>
      <c r="E795" t="s">
        <v>74</v>
      </c>
      <c r="F795">
        <v>190848.56</v>
      </c>
      <c r="G795">
        <v>0</v>
      </c>
      <c r="H795" s="1">
        <v>36109.69</v>
      </c>
      <c r="I795">
        <v>0</v>
      </c>
      <c r="J795">
        <f>Table1[[#This Row],[Name]]</f>
        <v>0</v>
      </c>
      <c r="K795" s="1">
        <f>SUM(Table1[[#This Row],[BaseSalary]:[NonCashBenefits]])</f>
        <v>226958.25</v>
      </c>
      <c r="L795" s="1"/>
    </row>
    <row r="796" spans="1:12" x14ac:dyDescent="0.35">
      <c r="A796" t="s">
        <v>26</v>
      </c>
      <c r="B796">
        <v>2021</v>
      </c>
      <c r="D796" t="s">
        <v>136</v>
      </c>
      <c r="E796" t="s">
        <v>74</v>
      </c>
      <c r="F796">
        <v>190848.56</v>
      </c>
      <c r="G796">
        <v>0</v>
      </c>
      <c r="H796" s="1">
        <v>35493.660000000003</v>
      </c>
      <c r="I796">
        <v>0</v>
      </c>
      <c r="J796">
        <f>Table1[[#This Row],[Name]]</f>
        <v>0</v>
      </c>
      <c r="K796" s="1">
        <f>SUM(Table1[[#This Row],[BaseSalary]:[NonCashBenefits]])</f>
        <v>226342.22</v>
      </c>
      <c r="L796" s="1"/>
    </row>
    <row r="797" spans="1:12" x14ac:dyDescent="0.35">
      <c r="A797" t="s">
        <v>26</v>
      </c>
      <c r="B797">
        <v>2021</v>
      </c>
      <c r="D797" t="s">
        <v>50</v>
      </c>
      <c r="E797" t="s">
        <v>74</v>
      </c>
      <c r="F797">
        <v>190848.55</v>
      </c>
      <c r="G797">
        <v>0</v>
      </c>
      <c r="H797" s="1">
        <v>41499.089999999997</v>
      </c>
      <c r="I797">
        <v>0</v>
      </c>
      <c r="J797">
        <f>Table1[[#This Row],[Name]]</f>
        <v>0</v>
      </c>
      <c r="K797" s="1">
        <f>SUM(Table1[[#This Row],[BaseSalary]:[NonCashBenefits]])</f>
        <v>232347.63999999998</v>
      </c>
      <c r="L797" s="1"/>
    </row>
    <row r="798" spans="1:12" x14ac:dyDescent="0.35">
      <c r="A798" t="s">
        <v>26</v>
      </c>
      <c r="B798">
        <v>2021</v>
      </c>
      <c r="D798" t="s">
        <v>46</v>
      </c>
      <c r="E798" t="s">
        <v>74</v>
      </c>
      <c r="F798">
        <v>190848.55</v>
      </c>
      <c r="G798">
        <v>300</v>
      </c>
      <c r="H798" s="1">
        <v>34977.269999999997</v>
      </c>
      <c r="I798">
        <v>0</v>
      </c>
      <c r="J798">
        <f>Table1[[#This Row],[Name]]</f>
        <v>0</v>
      </c>
      <c r="K798" s="1">
        <f>SUM(Table1[[#This Row],[BaseSalary]:[NonCashBenefits]])</f>
        <v>226125.81999999998</v>
      </c>
      <c r="L798" s="1"/>
    </row>
    <row r="799" spans="1:12" x14ac:dyDescent="0.35">
      <c r="A799" t="s">
        <v>26</v>
      </c>
      <c r="B799">
        <v>2021</v>
      </c>
      <c r="D799" t="s">
        <v>136</v>
      </c>
      <c r="E799" t="s">
        <v>74</v>
      </c>
      <c r="F799">
        <v>190848.55</v>
      </c>
      <c r="G799">
        <v>61628.4</v>
      </c>
      <c r="H799" s="1">
        <v>12962.81</v>
      </c>
      <c r="I799">
        <v>0</v>
      </c>
      <c r="J799">
        <f>Table1[[#This Row],[Name]]</f>
        <v>0</v>
      </c>
      <c r="K799" s="1">
        <f>SUM(Table1[[#This Row],[BaseSalary]:[NonCashBenefits]])</f>
        <v>265439.76</v>
      </c>
      <c r="L799" s="1"/>
    </row>
    <row r="800" spans="1:12" x14ac:dyDescent="0.35">
      <c r="A800" t="s">
        <v>26</v>
      </c>
      <c r="B800">
        <v>2021</v>
      </c>
      <c r="D800" t="s">
        <v>46</v>
      </c>
      <c r="E800" t="s">
        <v>74</v>
      </c>
      <c r="F800">
        <v>190848.54</v>
      </c>
      <c r="G800">
        <v>0</v>
      </c>
      <c r="H800" s="1">
        <v>40869.1</v>
      </c>
      <c r="I800">
        <v>0</v>
      </c>
      <c r="J800">
        <f>Table1[[#This Row],[Name]]</f>
        <v>0</v>
      </c>
      <c r="K800" s="1">
        <f>SUM(Table1[[#This Row],[BaseSalary]:[NonCashBenefits]])</f>
        <v>231717.64</v>
      </c>
      <c r="L800" s="1"/>
    </row>
    <row r="801" spans="1:12" x14ac:dyDescent="0.35">
      <c r="A801" t="s">
        <v>26</v>
      </c>
      <c r="B801">
        <v>2021</v>
      </c>
      <c r="D801" t="s">
        <v>95</v>
      </c>
      <c r="E801" t="s">
        <v>74</v>
      </c>
      <c r="F801">
        <v>190848.54</v>
      </c>
      <c r="G801">
        <v>42847.28</v>
      </c>
      <c r="H801" s="1">
        <v>40869.089999999997</v>
      </c>
      <c r="I801">
        <v>0</v>
      </c>
      <c r="J801">
        <f>Table1[[#This Row],[Name]]</f>
        <v>0</v>
      </c>
      <c r="K801" s="1">
        <f>SUM(Table1[[#This Row],[BaseSalary]:[NonCashBenefits]])</f>
        <v>274564.91000000003</v>
      </c>
      <c r="L801" s="1"/>
    </row>
    <row r="802" spans="1:12" x14ac:dyDescent="0.35">
      <c r="A802" t="s">
        <v>26</v>
      </c>
      <c r="B802">
        <v>2021</v>
      </c>
      <c r="D802" t="s">
        <v>133</v>
      </c>
      <c r="E802" t="s">
        <v>74</v>
      </c>
      <c r="F802">
        <v>190848.54</v>
      </c>
      <c r="G802">
        <v>0</v>
      </c>
      <c r="H802" s="1">
        <v>36109.67</v>
      </c>
      <c r="I802">
        <v>0</v>
      </c>
      <c r="J802">
        <f>Table1[[#This Row],[Name]]</f>
        <v>0</v>
      </c>
      <c r="K802" s="1">
        <f>SUM(Table1[[#This Row],[BaseSalary]:[NonCashBenefits]])</f>
        <v>226958.21000000002</v>
      </c>
      <c r="L802" s="1"/>
    </row>
    <row r="803" spans="1:12" x14ac:dyDescent="0.35">
      <c r="A803" t="s">
        <v>26</v>
      </c>
      <c r="B803">
        <v>2021</v>
      </c>
      <c r="D803" t="s">
        <v>46</v>
      </c>
      <c r="E803" t="s">
        <v>74</v>
      </c>
      <c r="F803">
        <v>190848.54</v>
      </c>
      <c r="G803">
        <v>0</v>
      </c>
      <c r="H803" s="1">
        <v>35983.07</v>
      </c>
      <c r="I803">
        <v>0</v>
      </c>
      <c r="J803">
        <f>Table1[[#This Row],[Name]]</f>
        <v>0</v>
      </c>
      <c r="K803" s="1">
        <f>SUM(Table1[[#This Row],[BaseSalary]:[NonCashBenefits]])</f>
        <v>226831.61000000002</v>
      </c>
      <c r="L803" s="1"/>
    </row>
    <row r="804" spans="1:12" x14ac:dyDescent="0.35">
      <c r="A804" t="s">
        <v>26</v>
      </c>
      <c r="B804">
        <v>2021</v>
      </c>
      <c r="D804" t="s">
        <v>78</v>
      </c>
      <c r="E804" t="s">
        <v>74</v>
      </c>
      <c r="F804">
        <v>190848.53</v>
      </c>
      <c r="G804">
        <v>0</v>
      </c>
      <c r="H804" s="1">
        <v>40869.089999999997</v>
      </c>
      <c r="I804">
        <v>0</v>
      </c>
      <c r="J804">
        <f>Table1[[#This Row],[Name]]</f>
        <v>0</v>
      </c>
      <c r="K804" s="1">
        <f>SUM(Table1[[#This Row],[BaseSalary]:[NonCashBenefits]])</f>
        <v>231717.62</v>
      </c>
      <c r="L804" s="1"/>
    </row>
    <row r="805" spans="1:12" x14ac:dyDescent="0.35">
      <c r="A805" t="s">
        <v>26</v>
      </c>
      <c r="B805">
        <v>2021</v>
      </c>
      <c r="D805" t="s">
        <v>73</v>
      </c>
      <c r="E805" t="s">
        <v>74</v>
      </c>
      <c r="F805">
        <v>190848.52</v>
      </c>
      <c r="G805">
        <v>7340.33</v>
      </c>
      <c r="H805" s="1">
        <v>43354.559999999998</v>
      </c>
      <c r="I805">
        <v>0</v>
      </c>
      <c r="J805">
        <f>Table1[[#This Row],[Name]]</f>
        <v>0</v>
      </c>
      <c r="K805" s="1">
        <f>SUM(Table1[[#This Row],[BaseSalary]:[NonCashBenefits]])</f>
        <v>241543.40999999997</v>
      </c>
      <c r="L805" s="1"/>
    </row>
    <row r="806" spans="1:12" x14ac:dyDescent="0.35">
      <c r="A806" t="s">
        <v>26</v>
      </c>
      <c r="B806">
        <v>2021</v>
      </c>
      <c r="D806" t="s">
        <v>78</v>
      </c>
      <c r="E806" t="s">
        <v>74</v>
      </c>
      <c r="F806">
        <v>190848.52</v>
      </c>
      <c r="G806">
        <v>0</v>
      </c>
      <c r="H806" s="1">
        <v>37126.9</v>
      </c>
      <c r="I806">
        <v>0</v>
      </c>
      <c r="J806">
        <f>Table1[[#This Row],[Name]]</f>
        <v>0</v>
      </c>
      <c r="K806" s="1">
        <f>SUM(Table1[[#This Row],[BaseSalary]:[NonCashBenefits]])</f>
        <v>227975.41999999998</v>
      </c>
      <c r="L806" s="1"/>
    </row>
    <row r="807" spans="1:12" x14ac:dyDescent="0.35">
      <c r="A807" t="s">
        <v>26</v>
      </c>
      <c r="B807">
        <v>2021</v>
      </c>
      <c r="D807" t="s">
        <v>78</v>
      </c>
      <c r="E807" t="s">
        <v>74</v>
      </c>
      <c r="F807">
        <v>190848.52</v>
      </c>
      <c r="G807">
        <v>0</v>
      </c>
      <c r="H807" s="1">
        <v>35983.050000000003</v>
      </c>
      <c r="I807">
        <v>0</v>
      </c>
      <c r="J807">
        <f>Table1[[#This Row],[Name]]</f>
        <v>0</v>
      </c>
      <c r="K807" s="1">
        <f>SUM(Table1[[#This Row],[BaseSalary]:[NonCashBenefits]])</f>
        <v>226831.57</v>
      </c>
      <c r="L807" s="1"/>
    </row>
    <row r="808" spans="1:12" x14ac:dyDescent="0.35">
      <c r="A808" t="s">
        <v>26</v>
      </c>
      <c r="B808">
        <v>2021</v>
      </c>
      <c r="D808" t="s">
        <v>87</v>
      </c>
      <c r="E808" t="s">
        <v>74</v>
      </c>
      <c r="F808">
        <v>190848.51</v>
      </c>
      <c r="G808">
        <v>0</v>
      </c>
      <c r="H808" s="1">
        <v>35280.54</v>
      </c>
      <c r="I808">
        <v>0</v>
      </c>
      <c r="J808">
        <f>Table1[[#This Row],[Name]]</f>
        <v>0</v>
      </c>
      <c r="K808" s="1">
        <f>SUM(Table1[[#This Row],[BaseSalary]:[NonCashBenefits]])</f>
        <v>226129.05000000002</v>
      </c>
      <c r="L808" s="1"/>
    </row>
    <row r="809" spans="1:12" x14ac:dyDescent="0.35">
      <c r="A809" t="s">
        <v>26</v>
      </c>
      <c r="B809">
        <v>2021</v>
      </c>
      <c r="D809" t="s">
        <v>78</v>
      </c>
      <c r="E809" t="s">
        <v>74</v>
      </c>
      <c r="F809">
        <v>190848.49</v>
      </c>
      <c r="G809">
        <v>0</v>
      </c>
      <c r="H809" s="1">
        <v>37404.019999999997</v>
      </c>
      <c r="I809">
        <v>0</v>
      </c>
      <c r="J809">
        <f>Table1[[#This Row],[Name]]</f>
        <v>0</v>
      </c>
      <c r="K809" s="1">
        <f>SUM(Table1[[#This Row],[BaseSalary]:[NonCashBenefits]])</f>
        <v>228252.50999999998</v>
      </c>
      <c r="L809" s="1"/>
    </row>
    <row r="810" spans="1:12" x14ac:dyDescent="0.35">
      <c r="A810" t="s">
        <v>26</v>
      </c>
      <c r="B810">
        <v>2021</v>
      </c>
      <c r="D810" t="s">
        <v>78</v>
      </c>
      <c r="E810" t="s">
        <v>74</v>
      </c>
      <c r="F810">
        <v>190848.48</v>
      </c>
      <c r="G810">
        <v>14258.46</v>
      </c>
      <c r="H810" s="1">
        <v>40805.370000000003</v>
      </c>
      <c r="I810">
        <v>0</v>
      </c>
      <c r="J810">
        <f>Table1[[#This Row],[Name]]</f>
        <v>0</v>
      </c>
      <c r="K810" s="1">
        <f>SUM(Table1[[#This Row],[BaseSalary]:[NonCashBenefits]])</f>
        <v>245912.31</v>
      </c>
      <c r="L810" s="1"/>
    </row>
    <row r="811" spans="1:12" x14ac:dyDescent="0.35">
      <c r="A811" t="s">
        <v>35</v>
      </c>
      <c r="B811">
        <v>2021</v>
      </c>
      <c r="D811" t="s">
        <v>49</v>
      </c>
      <c r="E811" t="s">
        <v>49</v>
      </c>
      <c r="F811">
        <v>190705.63</v>
      </c>
      <c r="G811">
        <v>26784.79</v>
      </c>
      <c r="H811" s="1">
        <v>37245.21</v>
      </c>
      <c r="I811">
        <v>0</v>
      </c>
      <c r="J811">
        <f>Table1[[#This Row],[Name]]</f>
        <v>0</v>
      </c>
      <c r="K811" s="1">
        <f>SUM(Table1[[#This Row],[BaseSalary]:[NonCashBenefits]])</f>
        <v>254735.63</v>
      </c>
      <c r="L811" s="1"/>
    </row>
    <row r="812" spans="1:12" x14ac:dyDescent="0.35">
      <c r="A812" t="s">
        <v>26</v>
      </c>
      <c r="B812">
        <v>2017</v>
      </c>
      <c r="D812" t="s">
        <v>68</v>
      </c>
      <c r="E812" t="s">
        <v>221</v>
      </c>
      <c r="F812">
        <v>190652.01</v>
      </c>
      <c r="G812">
        <v>0</v>
      </c>
      <c r="H812">
        <v>49664.800000000003</v>
      </c>
      <c r="I812">
        <v>0</v>
      </c>
      <c r="J812">
        <f>Table1[[#This Row],[Name]]</f>
        <v>0</v>
      </c>
      <c r="K812" s="1">
        <f>SUM(Table1[[#This Row],[BaseSalary]:[NonCashBenefits]])</f>
        <v>240316.81</v>
      </c>
      <c r="L812" s="1"/>
    </row>
    <row r="813" spans="1:12" x14ac:dyDescent="0.35">
      <c r="A813" t="s">
        <v>32</v>
      </c>
      <c r="B813">
        <v>2020</v>
      </c>
      <c r="D813" t="s">
        <v>97</v>
      </c>
      <c r="E813" t="s">
        <v>49</v>
      </c>
      <c r="F813">
        <v>190460.4</v>
      </c>
      <c r="G813">
        <v>0</v>
      </c>
      <c r="H813" s="1">
        <v>37955.99</v>
      </c>
      <c r="I813">
        <v>0</v>
      </c>
      <c r="J813">
        <f>Table1[[#This Row],[Name]]</f>
        <v>0</v>
      </c>
      <c r="K813" s="1">
        <f>SUM(Table1[[#This Row],[BaseSalary]:[NonCashBenefits]])</f>
        <v>228416.38999999998</v>
      </c>
      <c r="L813" s="1"/>
    </row>
    <row r="814" spans="1:12" x14ac:dyDescent="0.35">
      <c r="A814" t="s">
        <v>32</v>
      </c>
      <c r="B814">
        <v>2019</v>
      </c>
      <c r="D814" t="s">
        <v>97</v>
      </c>
      <c r="E814" t="s">
        <v>49</v>
      </c>
      <c r="F814">
        <v>190460.4</v>
      </c>
      <c r="G814">
        <v>0</v>
      </c>
      <c r="H814">
        <v>44125.4</v>
      </c>
      <c r="I814">
        <v>0</v>
      </c>
      <c r="J814">
        <f>Table1[[#This Row],[Name]]</f>
        <v>0</v>
      </c>
      <c r="K814" s="1">
        <f>SUM(Table1[[#This Row],[BaseSalary]:[NonCashBenefits]])</f>
        <v>234585.8</v>
      </c>
      <c r="L814" s="1"/>
    </row>
    <row r="815" spans="1:12" x14ac:dyDescent="0.35">
      <c r="A815" t="s">
        <v>3034</v>
      </c>
      <c r="B815">
        <v>2018</v>
      </c>
      <c r="D815" t="s">
        <v>97</v>
      </c>
      <c r="E815" t="s">
        <v>49</v>
      </c>
      <c r="F815">
        <v>190460.4</v>
      </c>
      <c r="G815">
        <v>0</v>
      </c>
      <c r="H815">
        <v>44484.17</v>
      </c>
      <c r="I815">
        <v>0</v>
      </c>
      <c r="J815">
        <f>Table1[[#This Row],[Name]]</f>
        <v>0</v>
      </c>
      <c r="K815" s="1">
        <f>SUM(Table1[[#This Row],[BaseSalary]:[NonCashBenefits]])</f>
        <v>234944.57</v>
      </c>
      <c r="L815" s="1"/>
    </row>
    <row r="816" spans="1:12" x14ac:dyDescent="0.35">
      <c r="A816" t="s">
        <v>3034</v>
      </c>
      <c r="B816">
        <v>2017</v>
      </c>
      <c r="D816" t="s">
        <v>4085</v>
      </c>
      <c r="E816" t="s">
        <v>49</v>
      </c>
      <c r="F816">
        <v>190460.4</v>
      </c>
      <c r="G816">
        <v>0</v>
      </c>
      <c r="H816">
        <v>46707.14</v>
      </c>
      <c r="I816">
        <v>0</v>
      </c>
      <c r="J816">
        <f>Table1[[#This Row],[Name]]</f>
        <v>0</v>
      </c>
      <c r="K816" s="1">
        <f>SUM(Table1[[#This Row],[BaseSalary]:[NonCashBenefits]])</f>
        <v>237167.53999999998</v>
      </c>
      <c r="L816" s="1"/>
    </row>
    <row r="817" spans="1:12" x14ac:dyDescent="0.35">
      <c r="A817" t="s">
        <v>3034</v>
      </c>
      <c r="B817">
        <v>2016</v>
      </c>
      <c r="D817" t="s">
        <v>49</v>
      </c>
      <c r="E817" t="s">
        <v>55</v>
      </c>
      <c r="F817">
        <v>190460.4</v>
      </c>
      <c r="G817">
        <v>0</v>
      </c>
      <c r="H817">
        <v>54151.85</v>
      </c>
      <c r="I817">
        <v>0</v>
      </c>
      <c r="J817">
        <f>Table1[[#This Row],[Name]]</f>
        <v>0</v>
      </c>
      <c r="K817" s="1">
        <f>SUM(Table1[[#This Row],[BaseSalary]:[NonCashBenefits]])</f>
        <v>244612.25</v>
      </c>
      <c r="L817" s="1"/>
    </row>
    <row r="818" spans="1:12" x14ac:dyDescent="0.35">
      <c r="A818" t="s">
        <v>24</v>
      </c>
      <c r="B818">
        <v>2020</v>
      </c>
      <c r="D818" t="s">
        <v>115</v>
      </c>
      <c r="E818" t="s">
        <v>49</v>
      </c>
      <c r="F818">
        <v>190436.58</v>
      </c>
      <c r="G818">
        <v>0</v>
      </c>
      <c r="H818" s="1">
        <v>35729.089999999997</v>
      </c>
      <c r="I818">
        <v>0</v>
      </c>
      <c r="J818">
        <f>Table1[[#This Row],[Name]]</f>
        <v>0</v>
      </c>
      <c r="K818" s="1">
        <f>SUM(Table1[[#This Row],[BaseSalary]:[NonCashBenefits]])</f>
        <v>226165.66999999998</v>
      </c>
      <c r="L818" s="1"/>
    </row>
    <row r="819" spans="1:12" x14ac:dyDescent="0.35">
      <c r="A819" t="s">
        <v>40</v>
      </c>
      <c r="B819">
        <v>2020</v>
      </c>
      <c r="D819" t="s">
        <v>155</v>
      </c>
      <c r="E819" t="s">
        <v>49</v>
      </c>
      <c r="F819">
        <v>190310.38</v>
      </c>
      <c r="G819">
        <v>0</v>
      </c>
      <c r="H819" s="1">
        <v>37030.06</v>
      </c>
      <c r="I819">
        <v>0</v>
      </c>
      <c r="J819">
        <f>Table1[[#This Row],[Name]]</f>
        <v>0</v>
      </c>
      <c r="K819" s="1">
        <f>SUM(Table1[[#This Row],[BaseSalary]:[NonCashBenefits]])</f>
        <v>227340.44</v>
      </c>
      <c r="L819" s="1"/>
    </row>
    <row r="820" spans="1:12" x14ac:dyDescent="0.35">
      <c r="A820" t="s">
        <v>85</v>
      </c>
      <c r="B820">
        <v>2019</v>
      </c>
      <c r="D820" t="s">
        <v>294</v>
      </c>
      <c r="E820" t="s">
        <v>49</v>
      </c>
      <c r="F820">
        <v>190310.38</v>
      </c>
      <c r="G820">
        <v>0</v>
      </c>
      <c r="H820">
        <v>44273.84</v>
      </c>
      <c r="I820">
        <v>0</v>
      </c>
      <c r="J820">
        <f>Table1[[#This Row],[Name]]</f>
        <v>0</v>
      </c>
      <c r="K820" s="1">
        <f>SUM(Table1[[#This Row],[BaseSalary]:[NonCashBenefits]])</f>
        <v>234584.22</v>
      </c>
      <c r="L820" s="1"/>
    </row>
    <row r="821" spans="1:12" x14ac:dyDescent="0.35">
      <c r="A821" t="s">
        <v>26</v>
      </c>
      <c r="B821">
        <v>2016</v>
      </c>
      <c r="D821" t="s">
        <v>159</v>
      </c>
      <c r="E821" t="s">
        <v>146</v>
      </c>
      <c r="F821">
        <v>190112.02</v>
      </c>
      <c r="G821">
        <v>0</v>
      </c>
      <c r="H821">
        <v>52730.16</v>
      </c>
      <c r="I821">
        <v>0</v>
      </c>
      <c r="J821">
        <f>Table1[[#This Row],[Name]]</f>
        <v>0</v>
      </c>
      <c r="K821" s="1">
        <f>SUM(Table1[[#This Row],[BaseSalary]:[NonCashBenefits]])</f>
        <v>242842.18</v>
      </c>
      <c r="L821" s="1"/>
    </row>
    <row r="822" spans="1:12" x14ac:dyDescent="0.35">
      <c r="A822" t="s">
        <v>26</v>
      </c>
      <c r="B822">
        <v>2016</v>
      </c>
      <c r="D822" t="s">
        <v>3017</v>
      </c>
      <c r="E822" t="s">
        <v>202</v>
      </c>
      <c r="F822">
        <v>190094.38</v>
      </c>
      <c r="G822">
        <v>0</v>
      </c>
      <c r="H822">
        <v>52197.33</v>
      </c>
      <c r="I822">
        <v>0</v>
      </c>
      <c r="J822">
        <f>Table1[[#This Row],[Name]]</f>
        <v>0</v>
      </c>
      <c r="K822" s="1">
        <f>SUM(Table1[[#This Row],[BaseSalary]:[NonCashBenefits]])</f>
        <v>242291.71000000002</v>
      </c>
      <c r="L822" s="1"/>
    </row>
    <row r="823" spans="1:12" x14ac:dyDescent="0.35">
      <c r="A823" t="s">
        <v>33</v>
      </c>
      <c r="B823">
        <v>2016</v>
      </c>
      <c r="D823" t="s">
        <v>280</v>
      </c>
      <c r="E823" t="s">
        <v>49</v>
      </c>
      <c r="F823">
        <v>189824.05</v>
      </c>
      <c r="G823">
        <v>0</v>
      </c>
      <c r="H823">
        <v>53372.31</v>
      </c>
      <c r="I823">
        <v>0</v>
      </c>
      <c r="J823">
        <f>Table1[[#This Row],[Name]]</f>
        <v>0</v>
      </c>
      <c r="K823" s="1">
        <f>SUM(Table1[[#This Row],[BaseSalary]:[NonCashBenefits]])</f>
        <v>243196.36</v>
      </c>
      <c r="L823" s="1"/>
    </row>
    <row r="824" spans="1:12" x14ac:dyDescent="0.35">
      <c r="A824" t="s">
        <v>85</v>
      </c>
      <c r="B824">
        <v>2016</v>
      </c>
      <c r="D824" t="s">
        <v>4589</v>
      </c>
      <c r="E824" t="s">
        <v>49</v>
      </c>
      <c r="F824">
        <v>189792.96</v>
      </c>
      <c r="G824">
        <v>0</v>
      </c>
      <c r="H824">
        <v>52574.05</v>
      </c>
      <c r="I824">
        <v>0</v>
      </c>
      <c r="J824">
        <f>Table1[[#This Row],[Name]]</f>
        <v>0</v>
      </c>
      <c r="K824" s="1">
        <f>SUM(Table1[[#This Row],[BaseSalary]:[NonCashBenefits]])</f>
        <v>242367.01</v>
      </c>
      <c r="L824" s="1"/>
    </row>
    <row r="825" spans="1:12" x14ac:dyDescent="0.35">
      <c r="A825" t="s">
        <v>26</v>
      </c>
      <c r="B825">
        <v>2018</v>
      </c>
      <c r="D825" t="s">
        <v>110</v>
      </c>
      <c r="E825" t="s">
        <v>146</v>
      </c>
      <c r="F825">
        <v>189781.53</v>
      </c>
      <c r="G825">
        <v>0</v>
      </c>
      <c r="H825">
        <v>44436.36</v>
      </c>
      <c r="I825">
        <v>0</v>
      </c>
      <c r="J825">
        <f>Table1[[#This Row],[Name]]</f>
        <v>0</v>
      </c>
      <c r="K825" s="1">
        <f>SUM(Table1[[#This Row],[BaseSalary]:[NonCashBenefits]])</f>
        <v>234217.89</v>
      </c>
      <c r="L825" s="1"/>
    </row>
    <row r="826" spans="1:12" x14ac:dyDescent="0.35">
      <c r="A826" t="s">
        <v>26</v>
      </c>
      <c r="B826">
        <v>2019</v>
      </c>
      <c r="D826" t="s">
        <v>78</v>
      </c>
      <c r="E826" t="s">
        <v>146</v>
      </c>
      <c r="F826">
        <v>189738.52</v>
      </c>
      <c r="G826">
        <v>0</v>
      </c>
      <c r="H826">
        <v>44509.51</v>
      </c>
      <c r="I826">
        <v>0</v>
      </c>
      <c r="J826">
        <f>Table1[[#This Row],[Name]]</f>
        <v>0</v>
      </c>
      <c r="K826" s="1">
        <f>SUM(Table1[[#This Row],[BaseSalary]:[NonCashBenefits]])</f>
        <v>234248.03</v>
      </c>
      <c r="L826" s="1"/>
    </row>
    <row r="827" spans="1:12" x14ac:dyDescent="0.35">
      <c r="A827" t="s">
        <v>22</v>
      </c>
      <c r="B827">
        <v>2017</v>
      </c>
      <c r="D827" t="s">
        <v>140</v>
      </c>
      <c r="E827" t="s">
        <v>49</v>
      </c>
      <c r="F827">
        <v>189722.26</v>
      </c>
      <c r="G827">
        <v>0</v>
      </c>
      <c r="H827">
        <v>42556.24</v>
      </c>
      <c r="I827">
        <v>0</v>
      </c>
      <c r="J827">
        <f>Table1[[#This Row],[Name]]</f>
        <v>0</v>
      </c>
      <c r="K827" s="1">
        <f>SUM(Table1[[#This Row],[BaseSalary]:[NonCashBenefits]])</f>
        <v>232278.5</v>
      </c>
      <c r="L827" s="1"/>
    </row>
    <row r="828" spans="1:12" x14ac:dyDescent="0.35">
      <c r="A828" t="s">
        <v>16</v>
      </c>
      <c r="B828">
        <v>2016</v>
      </c>
      <c r="D828" t="s">
        <v>5127</v>
      </c>
      <c r="E828" t="s">
        <v>49</v>
      </c>
      <c r="F828">
        <v>189722.26</v>
      </c>
      <c r="G828">
        <v>0</v>
      </c>
      <c r="H828">
        <v>50354.29</v>
      </c>
      <c r="I828">
        <v>0</v>
      </c>
      <c r="J828">
        <f>Table1[[#This Row],[Name]]</f>
        <v>0</v>
      </c>
      <c r="K828" s="1">
        <f>SUM(Table1[[#This Row],[BaseSalary]:[NonCashBenefits]])</f>
        <v>240076.55000000002</v>
      </c>
      <c r="L828" s="1"/>
    </row>
    <row r="829" spans="1:12" x14ac:dyDescent="0.35">
      <c r="A829" t="s">
        <v>24</v>
      </c>
      <c r="B829">
        <v>2021</v>
      </c>
      <c r="D829" t="s">
        <v>118</v>
      </c>
      <c r="E829" t="s">
        <v>49</v>
      </c>
      <c r="F829">
        <v>189671.53</v>
      </c>
      <c r="G829">
        <v>0</v>
      </c>
      <c r="H829" s="1">
        <v>39597.910000000003</v>
      </c>
      <c r="I829">
        <v>0</v>
      </c>
      <c r="J829">
        <f>Table1[[#This Row],[Name]]</f>
        <v>0</v>
      </c>
      <c r="K829" s="1">
        <f>SUM(Table1[[#This Row],[BaseSalary]:[NonCashBenefits]])</f>
        <v>229269.44</v>
      </c>
      <c r="L829" s="1"/>
    </row>
    <row r="830" spans="1:12" x14ac:dyDescent="0.35">
      <c r="A830" t="s">
        <v>85</v>
      </c>
      <c r="B830">
        <v>2018</v>
      </c>
      <c r="D830" t="s">
        <v>2798</v>
      </c>
      <c r="E830" t="s">
        <v>49</v>
      </c>
      <c r="F830">
        <v>189553.18</v>
      </c>
      <c r="G830">
        <v>0</v>
      </c>
      <c r="H830">
        <v>44256.85</v>
      </c>
      <c r="I830">
        <v>0</v>
      </c>
      <c r="J830">
        <f>Table1[[#This Row],[Name]]</f>
        <v>0</v>
      </c>
      <c r="K830" s="1">
        <f>SUM(Table1[[#This Row],[BaseSalary]:[NonCashBenefits]])</f>
        <v>233810.03</v>
      </c>
      <c r="L830" s="1"/>
    </row>
    <row r="831" spans="1:12" x14ac:dyDescent="0.35">
      <c r="A831" t="s">
        <v>26</v>
      </c>
      <c r="B831">
        <v>2016</v>
      </c>
      <c r="D831" t="s">
        <v>110</v>
      </c>
      <c r="E831" t="s">
        <v>146</v>
      </c>
      <c r="F831">
        <v>189502.63</v>
      </c>
      <c r="G831">
        <v>0</v>
      </c>
      <c r="H831">
        <v>52219.27</v>
      </c>
      <c r="I831">
        <v>0</v>
      </c>
      <c r="J831">
        <f>Table1[[#This Row],[Name]]</f>
        <v>0</v>
      </c>
      <c r="K831" s="1">
        <f>SUM(Table1[[#This Row],[BaseSalary]:[NonCashBenefits]])</f>
        <v>241721.9</v>
      </c>
      <c r="L831" s="1"/>
    </row>
    <row r="832" spans="1:12" x14ac:dyDescent="0.35">
      <c r="A832" t="s">
        <v>26</v>
      </c>
      <c r="B832">
        <v>2016</v>
      </c>
      <c r="D832" t="s">
        <v>110</v>
      </c>
      <c r="E832" t="s">
        <v>146</v>
      </c>
      <c r="F832">
        <v>189502.63</v>
      </c>
      <c r="G832">
        <v>0</v>
      </c>
      <c r="H832">
        <v>52397.89</v>
      </c>
      <c r="I832">
        <v>0</v>
      </c>
      <c r="J832">
        <f>Table1[[#This Row],[Name]]</f>
        <v>0</v>
      </c>
      <c r="K832" s="1">
        <f>SUM(Table1[[#This Row],[BaseSalary]:[NonCashBenefits]])</f>
        <v>241900.52000000002</v>
      </c>
      <c r="L832" s="1"/>
    </row>
    <row r="833" spans="1:12" x14ac:dyDescent="0.35">
      <c r="A833" t="s">
        <v>16</v>
      </c>
      <c r="B833">
        <v>2018</v>
      </c>
      <c r="D833" t="s">
        <v>147</v>
      </c>
      <c r="E833" t="s">
        <v>49</v>
      </c>
      <c r="F833">
        <v>189498.14</v>
      </c>
      <c r="G833">
        <v>0</v>
      </c>
      <c r="H833">
        <v>45025.97</v>
      </c>
      <c r="I833">
        <v>0</v>
      </c>
      <c r="J833">
        <f>Table1[[#This Row],[Name]]</f>
        <v>0</v>
      </c>
      <c r="K833" s="1">
        <f>SUM(Table1[[#This Row],[BaseSalary]:[NonCashBenefits]])</f>
        <v>234524.11000000002</v>
      </c>
      <c r="L833" s="1"/>
    </row>
    <row r="834" spans="1:12" x14ac:dyDescent="0.35">
      <c r="A834" t="s">
        <v>16</v>
      </c>
      <c r="B834">
        <v>2017</v>
      </c>
      <c r="D834" t="s">
        <v>147</v>
      </c>
      <c r="E834" t="s">
        <v>49</v>
      </c>
      <c r="F834">
        <v>189498.14</v>
      </c>
      <c r="G834">
        <v>14576.78</v>
      </c>
      <c r="H834">
        <v>45970.69</v>
      </c>
      <c r="I834">
        <v>0</v>
      </c>
      <c r="J834">
        <f>Table1[[#This Row],[Name]]</f>
        <v>0</v>
      </c>
      <c r="K834" s="1">
        <f>SUM(Table1[[#This Row],[BaseSalary]:[NonCashBenefits]])</f>
        <v>250045.61000000002</v>
      </c>
      <c r="L834" s="1"/>
    </row>
    <row r="835" spans="1:12" x14ac:dyDescent="0.35">
      <c r="A835" t="s">
        <v>10</v>
      </c>
      <c r="B835">
        <v>2016</v>
      </c>
      <c r="D835" t="s">
        <v>4639</v>
      </c>
      <c r="E835" t="s">
        <v>55</v>
      </c>
      <c r="F835">
        <v>189498.14</v>
      </c>
      <c r="G835">
        <v>4250</v>
      </c>
      <c r="H835">
        <v>52667.53</v>
      </c>
      <c r="I835">
        <v>0</v>
      </c>
      <c r="J835">
        <f>Table1[[#This Row],[Name]]</f>
        <v>0</v>
      </c>
      <c r="K835" s="1">
        <f>SUM(Table1[[#This Row],[BaseSalary]:[NonCashBenefits]])</f>
        <v>246415.67</v>
      </c>
      <c r="L835" s="1"/>
    </row>
    <row r="836" spans="1:12" x14ac:dyDescent="0.35">
      <c r="A836" t="s">
        <v>26</v>
      </c>
      <c r="B836">
        <v>2017</v>
      </c>
      <c r="D836" t="s">
        <v>159</v>
      </c>
      <c r="E836" t="s">
        <v>146</v>
      </c>
      <c r="F836">
        <v>189481.77</v>
      </c>
      <c r="G836">
        <v>0</v>
      </c>
      <c r="H836">
        <v>46031.24</v>
      </c>
      <c r="I836">
        <v>0</v>
      </c>
      <c r="J836">
        <f>Table1[[#This Row],[Name]]</f>
        <v>0</v>
      </c>
      <c r="K836" s="1">
        <f>SUM(Table1[[#This Row],[BaseSalary]:[NonCashBenefits]])</f>
        <v>235513.00999999998</v>
      </c>
      <c r="L836" s="1"/>
    </row>
    <row r="837" spans="1:12" x14ac:dyDescent="0.35">
      <c r="A837" t="s">
        <v>26</v>
      </c>
      <c r="B837">
        <v>2021</v>
      </c>
      <c r="D837" t="s">
        <v>153</v>
      </c>
      <c r="E837" t="s">
        <v>63</v>
      </c>
      <c r="F837">
        <v>189392.94</v>
      </c>
      <c r="G837">
        <v>250</v>
      </c>
      <c r="H837" s="1">
        <v>37080.92</v>
      </c>
      <c r="I837">
        <v>0</v>
      </c>
      <c r="J837">
        <f>Table1[[#This Row],[Name]]</f>
        <v>0</v>
      </c>
      <c r="K837" s="1">
        <f>SUM(Table1[[#This Row],[BaseSalary]:[NonCashBenefits]])</f>
        <v>226723.86</v>
      </c>
      <c r="L837" s="1"/>
    </row>
    <row r="838" spans="1:12" x14ac:dyDescent="0.35">
      <c r="A838" t="s">
        <v>26</v>
      </c>
      <c r="B838">
        <v>2021</v>
      </c>
      <c r="D838" t="s">
        <v>89</v>
      </c>
      <c r="E838" t="s">
        <v>63</v>
      </c>
      <c r="F838">
        <v>189374.21</v>
      </c>
      <c r="G838">
        <v>0</v>
      </c>
      <c r="H838" s="1">
        <v>38905.57</v>
      </c>
      <c r="I838">
        <v>0</v>
      </c>
      <c r="J838">
        <f>Table1[[#This Row],[Name]]</f>
        <v>0</v>
      </c>
      <c r="K838" s="1">
        <f>SUM(Table1[[#This Row],[BaseSalary]:[NonCashBenefits]])</f>
        <v>228279.78</v>
      </c>
      <c r="L838" s="1"/>
    </row>
    <row r="839" spans="1:12" x14ac:dyDescent="0.35">
      <c r="A839" t="s">
        <v>26</v>
      </c>
      <c r="B839">
        <v>2017</v>
      </c>
      <c r="D839" t="s">
        <v>110</v>
      </c>
      <c r="E839" t="s">
        <v>146</v>
      </c>
      <c r="F839">
        <v>189363.53</v>
      </c>
      <c r="G839">
        <v>0</v>
      </c>
      <c r="H839">
        <v>44618.2</v>
      </c>
      <c r="I839">
        <v>0</v>
      </c>
      <c r="J839">
        <f>Table1[[#This Row],[Name]]</f>
        <v>0</v>
      </c>
      <c r="K839" s="1">
        <f>SUM(Table1[[#This Row],[BaseSalary]:[NonCashBenefits]])</f>
        <v>233981.72999999998</v>
      </c>
      <c r="L839" s="1"/>
    </row>
    <row r="840" spans="1:12" x14ac:dyDescent="0.35">
      <c r="A840" t="s">
        <v>26</v>
      </c>
      <c r="B840">
        <v>2019</v>
      </c>
      <c r="D840" t="s">
        <v>133</v>
      </c>
      <c r="E840" t="s">
        <v>146</v>
      </c>
      <c r="F840">
        <v>189307.11</v>
      </c>
      <c r="G840">
        <v>0</v>
      </c>
      <c r="H840">
        <v>44184.36</v>
      </c>
      <c r="I840">
        <v>0</v>
      </c>
      <c r="J840">
        <f>Table1[[#This Row],[Name]]</f>
        <v>0</v>
      </c>
      <c r="K840" s="1">
        <f>SUM(Table1[[#This Row],[BaseSalary]:[NonCashBenefits]])</f>
        <v>233491.46999999997</v>
      </c>
      <c r="L840" s="1"/>
    </row>
    <row r="841" spans="1:12" x14ac:dyDescent="0.35">
      <c r="A841" t="s">
        <v>24</v>
      </c>
      <c r="B841">
        <v>2020</v>
      </c>
      <c r="D841" t="s">
        <v>118</v>
      </c>
      <c r="E841" t="s">
        <v>49</v>
      </c>
      <c r="F841">
        <v>189278.44</v>
      </c>
      <c r="G841">
        <v>0</v>
      </c>
      <c r="H841" s="1">
        <v>38626.589999999997</v>
      </c>
      <c r="I841">
        <v>0</v>
      </c>
      <c r="J841">
        <f>Table1[[#This Row],[Name]]</f>
        <v>0</v>
      </c>
      <c r="K841" s="1">
        <f>SUM(Table1[[#This Row],[BaseSalary]:[NonCashBenefits]])</f>
        <v>227905.03</v>
      </c>
      <c r="L841" s="1"/>
    </row>
    <row r="842" spans="1:12" x14ac:dyDescent="0.35">
      <c r="A842" t="s">
        <v>25</v>
      </c>
      <c r="B842">
        <v>2019</v>
      </c>
      <c r="D842" t="s">
        <v>2289</v>
      </c>
      <c r="E842" t="s">
        <v>49</v>
      </c>
      <c r="F842">
        <v>189278.44</v>
      </c>
      <c r="G842">
        <v>0</v>
      </c>
      <c r="H842">
        <v>44859.93</v>
      </c>
      <c r="I842">
        <v>0</v>
      </c>
      <c r="J842">
        <f>Table1[[#This Row],[Name]]</f>
        <v>0</v>
      </c>
      <c r="K842" s="1">
        <f>SUM(Table1[[#This Row],[BaseSalary]:[NonCashBenefits]])</f>
        <v>234138.37</v>
      </c>
      <c r="L842" s="1"/>
    </row>
    <row r="843" spans="1:12" x14ac:dyDescent="0.35">
      <c r="A843" t="s">
        <v>25</v>
      </c>
      <c r="B843">
        <v>2018</v>
      </c>
      <c r="D843" t="s">
        <v>2289</v>
      </c>
      <c r="E843" t="s">
        <v>49</v>
      </c>
      <c r="F843">
        <v>189278.44</v>
      </c>
      <c r="G843">
        <v>0</v>
      </c>
      <c r="H843">
        <v>44883.23</v>
      </c>
      <c r="I843">
        <v>0</v>
      </c>
      <c r="J843">
        <f>Table1[[#This Row],[Name]]</f>
        <v>0</v>
      </c>
      <c r="K843" s="1">
        <f>SUM(Table1[[#This Row],[BaseSalary]:[NonCashBenefits]])</f>
        <v>234161.67</v>
      </c>
      <c r="L843" s="1"/>
    </row>
    <row r="844" spans="1:12" x14ac:dyDescent="0.35">
      <c r="A844" t="s">
        <v>32</v>
      </c>
      <c r="B844">
        <v>2019</v>
      </c>
      <c r="D844" t="s">
        <v>167</v>
      </c>
      <c r="E844" t="s">
        <v>49</v>
      </c>
      <c r="F844">
        <v>189272.2</v>
      </c>
      <c r="G844">
        <v>0</v>
      </c>
      <c r="H844">
        <v>41062.370000000003</v>
      </c>
      <c r="I844">
        <v>0</v>
      </c>
      <c r="J844">
        <f>Table1[[#This Row],[Name]]</f>
        <v>0</v>
      </c>
      <c r="K844" s="1">
        <f>SUM(Table1[[#This Row],[BaseSalary]:[NonCashBenefits]])</f>
        <v>230334.57</v>
      </c>
      <c r="L844" s="1"/>
    </row>
    <row r="845" spans="1:12" x14ac:dyDescent="0.35">
      <c r="A845" t="s">
        <v>22</v>
      </c>
      <c r="B845">
        <v>2021</v>
      </c>
      <c r="D845" t="s">
        <v>154</v>
      </c>
      <c r="E845" t="s">
        <v>49</v>
      </c>
      <c r="F845">
        <v>189237.28</v>
      </c>
      <c r="G845">
        <v>0</v>
      </c>
      <c r="H845" s="1">
        <v>37030.300000000003</v>
      </c>
      <c r="I845">
        <v>0</v>
      </c>
      <c r="J845">
        <f>Table1[[#This Row],[Name]]</f>
        <v>0</v>
      </c>
      <c r="K845" s="1">
        <f>SUM(Table1[[#This Row],[BaseSalary]:[NonCashBenefits]])</f>
        <v>226267.58000000002</v>
      </c>
      <c r="L845" s="1"/>
    </row>
    <row r="846" spans="1:12" x14ac:dyDescent="0.35">
      <c r="A846" t="s">
        <v>26</v>
      </c>
      <c r="B846">
        <v>2016</v>
      </c>
      <c r="D846" t="s">
        <v>102</v>
      </c>
      <c r="E846" t="s">
        <v>202</v>
      </c>
      <c r="F846">
        <v>189220.49</v>
      </c>
      <c r="G846">
        <v>0</v>
      </c>
      <c r="H846">
        <v>53474.19</v>
      </c>
      <c r="I846">
        <v>0</v>
      </c>
      <c r="J846">
        <f>Table1[[#This Row],[Name]]</f>
        <v>0</v>
      </c>
      <c r="K846" s="1">
        <f>SUM(Table1[[#This Row],[BaseSalary]:[NonCashBenefits]])</f>
        <v>242694.68</v>
      </c>
      <c r="L846" s="1"/>
    </row>
    <row r="847" spans="1:12" x14ac:dyDescent="0.35">
      <c r="A847" t="s">
        <v>26</v>
      </c>
      <c r="B847">
        <v>2021</v>
      </c>
      <c r="D847" t="s">
        <v>50</v>
      </c>
      <c r="E847" t="s">
        <v>74</v>
      </c>
      <c r="F847">
        <v>189164.49</v>
      </c>
      <c r="G847">
        <v>150</v>
      </c>
      <c r="H847" s="1">
        <v>37013.040000000001</v>
      </c>
      <c r="I847">
        <v>0</v>
      </c>
      <c r="J847">
        <f>Table1[[#This Row],[Name]]</f>
        <v>0</v>
      </c>
      <c r="K847" s="1">
        <f>SUM(Table1[[#This Row],[BaseSalary]:[NonCashBenefits]])</f>
        <v>226327.53</v>
      </c>
      <c r="L847" s="1"/>
    </row>
    <row r="848" spans="1:12" x14ac:dyDescent="0.35">
      <c r="A848" t="s">
        <v>26</v>
      </c>
      <c r="B848">
        <v>2020</v>
      </c>
      <c r="D848" t="s">
        <v>50</v>
      </c>
      <c r="E848" t="s">
        <v>74</v>
      </c>
      <c r="F848">
        <v>189076.51</v>
      </c>
      <c r="G848">
        <v>0</v>
      </c>
      <c r="H848" s="1">
        <v>39327.760000000002</v>
      </c>
      <c r="I848">
        <v>0</v>
      </c>
      <c r="J848">
        <f>Table1[[#This Row],[Name]]</f>
        <v>0</v>
      </c>
      <c r="K848" s="1">
        <f>SUM(Table1[[#This Row],[BaseSalary]:[NonCashBenefits]])</f>
        <v>228404.27000000002</v>
      </c>
      <c r="L848" s="1"/>
    </row>
    <row r="849" spans="1:12" x14ac:dyDescent="0.35">
      <c r="A849" t="s">
        <v>26</v>
      </c>
      <c r="B849">
        <v>2020</v>
      </c>
      <c r="D849" t="s">
        <v>106</v>
      </c>
      <c r="E849" t="s">
        <v>63</v>
      </c>
      <c r="F849">
        <v>189039.5</v>
      </c>
      <c r="G849">
        <v>0</v>
      </c>
      <c r="H849" s="1">
        <v>35432.42</v>
      </c>
      <c r="I849">
        <v>0</v>
      </c>
      <c r="J849">
        <f>Table1[[#This Row],[Name]]</f>
        <v>0</v>
      </c>
      <c r="K849" s="1">
        <f>SUM(Table1[[#This Row],[BaseSalary]:[NonCashBenefits]])</f>
        <v>224471.91999999998</v>
      </c>
      <c r="L849" s="1"/>
    </row>
    <row r="850" spans="1:12" x14ac:dyDescent="0.35">
      <c r="A850" t="s">
        <v>26</v>
      </c>
      <c r="B850">
        <v>2019</v>
      </c>
      <c r="D850" t="s">
        <v>106</v>
      </c>
      <c r="E850" t="s">
        <v>221</v>
      </c>
      <c r="F850">
        <v>189039.5</v>
      </c>
      <c r="G850">
        <v>0</v>
      </c>
      <c r="H850">
        <v>41563.11</v>
      </c>
      <c r="I850">
        <v>0</v>
      </c>
      <c r="J850">
        <f>Table1[[#This Row],[Name]]</f>
        <v>0</v>
      </c>
      <c r="K850" s="1">
        <f>SUM(Table1[[#This Row],[BaseSalary]:[NonCashBenefits]])</f>
        <v>230602.61</v>
      </c>
      <c r="L850" s="1"/>
    </row>
    <row r="851" spans="1:12" x14ac:dyDescent="0.35">
      <c r="A851" t="s">
        <v>26</v>
      </c>
      <c r="B851">
        <v>2020</v>
      </c>
      <c r="D851" t="s">
        <v>153</v>
      </c>
      <c r="E851" t="s">
        <v>99</v>
      </c>
      <c r="F851">
        <v>189039.24</v>
      </c>
      <c r="G851">
        <v>0</v>
      </c>
      <c r="H851" s="1">
        <v>36595.519999999997</v>
      </c>
      <c r="I851">
        <v>0</v>
      </c>
      <c r="J851">
        <f>Table1[[#This Row],[Name]]</f>
        <v>0</v>
      </c>
      <c r="K851" s="1">
        <f>SUM(Table1[[#This Row],[BaseSalary]:[NonCashBenefits]])</f>
        <v>225634.75999999998</v>
      </c>
      <c r="L851" s="1"/>
    </row>
    <row r="852" spans="1:12" x14ac:dyDescent="0.35">
      <c r="A852" t="s">
        <v>26</v>
      </c>
      <c r="B852">
        <v>2020</v>
      </c>
      <c r="D852" t="s">
        <v>50</v>
      </c>
      <c r="E852" t="s">
        <v>74</v>
      </c>
      <c r="F852">
        <v>189039.24</v>
      </c>
      <c r="G852">
        <v>0</v>
      </c>
      <c r="H852" s="1">
        <v>35432.42</v>
      </c>
      <c r="I852">
        <v>0</v>
      </c>
      <c r="J852">
        <f>Table1[[#This Row],[Name]]</f>
        <v>0</v>
      </c>
      <c r="K852" s="1">
        <f>SUM(Table1[[#This Row],[BaseSalary]:[NonCashBenefits]])</f>
        <v>224471.65999999997</v>
      </c>
      <c r="L852" s="1"/>
    </row>
    <row r="853" spans="1:12" x14ac:dyDescent="0.35">
      <c r="A853" t="s">
        <v>26</v>
      </c>
      <c r="B853">
        <v>2019</v>
      </c>
      <c r="D853" t="s">
        <v>50</v>
      </c>
      <c r="E853" t="s">
        <v>146</v>
      </c>
      <c r="F853">
        <v>189039.24</v>
      </c>
      <c r="G853">
        <v>0</v>
      </c>
      <c r="H853">
        <v>41563.11</v>
      </c>
      <c r="I853">
        <v>0</v>
      </c>
      <c r="J853">
        <f>Table1[[#This Row],[Name]]</f>
        <v>0</v>
      </c>
      <c r="K853" s="1">
        <f>SUM(Table1[[#This Row],[BaseSalary]:[NonCashBenefits]])</f>
        <v>230602.34999999998</v>
      </c>
      <c r="L853" s="1"/>
    </row>
    <row r="854" spans="1:12" x14ac:dyDescent="0.35">
      <c r="A854" t="s">
        <v>36</v>
      </c>
      <c r="B854">
        <v>2021</v>
      </c>
      <c r="D854" t="s">
        <v>157</v>
      </c>
      <c r="E854" t="s">
        <v>49</v>
      </c>
      <c r="F854">
        <v>188850.85</v>
      </c>
      <c r="G854">
        <v>0</v>
      </c>
      <c r="H854" s="1">
        <v>36940.47</v>
      </c>
      <c r="I854">
        <v>0</v>
      </c>
      <c r="J854">
        <f>Table1[[#This Row],[Name]]</f>
        <v>0</v>
      </c>
      <c r="K854" s="1">
        <f>SUM(Table1[[#This Row],[BaseSalary]:[NonCashBenefits]])</f>
        <v>225791.32</v>
      </c>
      <c r="L854" s="1"/>
    </row>
    <row r="855" spans="1:12" x14ac:dyDescent="0.35">
      <c r="A855" t="s">
        <v>22</v>
      </c>
      <c r="B855">
        <v>2020</v>
      </c>
      <c r="D855" t="s">
        <v>154</v>
      </c>
      <c r="E855" t="s">
        <v>49</v>
      </c>
      <c r="F855">
        <v>188845.02</v>
      </c>
      <c r="G855">
        <v>0</v>
      </c>
      <c r="H855" s="1">
        <v>36783.4</v>
      </c>
      <c r="I855">
        <v>0</v>
      </c>
      <c r="J855">
        <f>Table1[[#This Row],[Name]]</f>
        <v>0</v>
      </c>
      <c r="K855" s="1">
        <f>SUM(Table1[[#This Row],[BaseSalary]:[NonCashBenefits]])</f>
        <v>225628.41999999998</v>
      </c>
      <c r="L855" s="1"/>
    </row>
    <row r="856" spans="1:12" x14ac:dyDescent="0.35">
      <c r="A856" t="s">
        <v>24</v>
      </c>
      <c r="B856">
        <v>2019</v>
      </c>
      <c r="D856" t="s">
        <v>2007</v>
      </c>
      <c r="E856" t="s">
        <v>49</v>
      </c>
      <c r="F856">
        <v>188845.02</v>
      </c>
      <c r="G856">
        <v>50</v>
      </c>
      <c r="H856">
        <v>43332.95</v>
      </c>
      <c r="I856">
        <v>0</v>
      </c>
      <c r="J856">
        <f>Table1[[#This Row],[Name]]</f>
        <v>0</v>
      </c>
      <c r="K856" s="1">
        <f>SUM(Table1[[#This Row],[BaseSalary]:[NonCashBenefits]])</f>
        <v>232227.96999999997</v>
      </c>
      <c r="L856" s="1"/>
    </row>
    <row r="857" spans="1:12" x14ac:dyDescent="0.35">
      <c r="A857" t="s">
        <v>24</v>
      </c>
      <c r="B857">
        <v>2018</v>
      </c>
      <c r="D857" t="s">
        <v>2624</v>
      </c>
      <c r="E857" t="s">
        <v>49</v>
      </c>
      <c r="F857">
        <v>188845.02</v>
      </c>
      <c r="G857">
        <v>0</v>
      </c>
      <c r="H857">
        <v>43540.34</v>
      </c>
      <c r="I857">
        <v>0</v>
      </c>
      <c r="J857">
        <f>Table1[[#This Row],[Name]]</f>
        <v>0</v>
      </c>
      <c r="K857" s="1">
        <f>SUM(Table1[[#This Row],[BaseSalary]:[NonCashBenefits]])</f>
        <v>232385.36</v>
      </c>
      <c r="L857" s="1"/>
    </row>
    <row r="858" spans="1:12" x14ac:dyDescent="0.35">
      <c r="A858" t="s">
        <v>24</v>
      </c>
      <c r="B858">
        <v>2017</v>
      </c>
      <c r="D858" t="s">
        <v>2624</v>
      </c>
      <c r="E858" t="s">
        <v>49</v>
      </c>
      <c r="F858">
        <v>188845.02</v>
      </c>
      <c r="G858">
        <v>0</v>
      </c>
      <c r="H858">
        <v>44530.76</v>
      </c>
      <c r="I858">
        <v>0</v>
      </c>
      <c r="J858">
        <f>Table1[[#This Row],[Name]]</f>
        <v>0</v>
      </c>
      <c r="K858" s="1">
        <f>SUM(Table1[[#This Row],[BaseSalary]:[NonCashBenefits]])</f>
        <v>233375.78</v>
      </c>
      <c r="L858" s="1"/>
    </row>
    <row r="859" spans="1:12" x14ac:dyDescent="0.35">
      <c r="A859" t="s">
        <v>4705</v>
      </c>
      <c r="B859">
        <v>2016</v>
      </c>
      <c r="D859" t="s">
        <v>4758</v>
      </c>
      <c r="E859" t="s">
        <v>49</v>
      </c>
      <c r="F859">
        <v>188845.02</v>
      </c>
      <c r="G859">
        <v>0</v>
      </c>
      <c r="H859">
        <v>52389.29</v>
      </c>
      <c r="I859">
        <v>0</v>
      </c>
      <c r="J859">
        <f>Table1[[#This Row],[Name]]</f>
        <v>0</v>
      </c>
      <c r="K859" s="1">
        <f>SUM(Table1[[#This Row],[BaseSalary]:[NonCashBenefits]])</f>
        <v>241234.31</v>
      </c>
      <c r="L859" s="1"/>
    </row>
    <row r="860" spans="1:12" x14ac:dyDescent="0.35">
      <c r="A860" t="s">
        <v>42</v>
      </c>
      <c r="B860">
        <v>2020</v>
      </c>
      <c r="D860" t="s">
        <v>169</v>
      </c>
      <c r="E860" t="s">
        <v>49</v>
      </c>
      <c r="F860">
        <v>188790.79</v>
      </c>
      <c r="G860">
        <v>0</v>
      </c>
      <c r="H860" s="1">
        <v>36203.199999999997</v>
      </c>
      <c r="I860">
        <v>0</v>
      </c>
      <c r="J860">
        <f>Table1[[#This Row],[Name]]</f>
        <v>0</v>
      </c>
      <c r="K860" s="1">
        <f>SUM(Table1[[#This Row],[BaseSalary]:[NonCashBenefits]])</f>
        <v>224993.99</v>
      </c>
      <c r="L860" s="1"/>
    </row>
    <row r="861" spans="1:12" x14ac:dyDescent="0.35">
      <c r="A861" t="s">
        <v>40</v>
      </c>
      <c r="B861">
        <v>2016</v>
      </c>
      <c r="D861" t="s">
        <v>5039</v>
      </c>
      <c r="E861" t="s">
        <v>49</v>
      </c>
      <c r="F861">
        <v>188701.33</v>
      </c>
      <c r="G861">
        <v>0</v>
      </c>
      <c r="H861">
        <v>52847.33</v>
      </c>
      <c r="I861">
        <v>0</v>
      </c>
      <c r="J861">
        <f>Table1[[#This Row],[Name]]</f>
        <v>0</v>
      </c>
      <c r="K861" s="1">
        <f>SUM(Table1[[#This Row],[BaseSalary]:[NonCashBenefits]])</f>
        <v>241548.65999999997</v>
      </c>
      <c r="L861" s="1"/>
    </row>
    <row r="862" spans="1:12" x14ac:dyDescent="0.35">
      <c r="A862" t="s">
        <v>26</v>
      </c>
      <c r="B862">
        <v>2021</v>
      </c>
      <c r="D862" t="s">
        <v>78</v>
      </c>
      <c r="E862" t="s">
        <v>74</v>
      </c>
      <c r="F862">
        <v>188643.44</v>
      </c>
      <c r="G862">
        <v>0</v>
      </c>
      <c r="H862" s="1">
        <v>39162.660000000003</v>
      </c>
      <c r="I862">
        <v>0</v>
      </c>
      <c r="J862">
        <f>Table1[[#This Row],[Name]]</f>
        <v>0</v>
      </c>
      <c r="K862" s="1">
        <f>SUM(Table1[[#This Row],[BaseSalary]:[NonCashBenefits]])</f>
        <v>227806.1</v>
      </c>
      <c r="L862" s="1"/>
    </row>
    <row r="863" spans="1:12" x14ac:dyDescent="0.35">
      <c r="A863" t="s">
        <v>36</v>
      </c>
      <c r="B863">
        <v>2020</v>
      </c>
      <c r="D863" t="s">
        <v>157</v>
      </c>
      <c r="E863" t="s">
        <v>49</v>
      </c>
      <c r="F863">
        <v>188459.44</v>
      </c>
      <c r="G863">
        <v>0</v>
      </c>
      <c r="H863" s="1">
        <v>35482.89</v>
      </c>
      <c r="I863">
        <v>0</v>
      </c>
      <c r="J863">
        <f>Table1[[#This Row],[Name]]</f>
        <v>0</v>
      </c>
      <c r="K863" s="1">
        <f>SUM(Table1[[#This Row],[BaseSalary]:[NonCashBenefits]])</f>
        <v>223942.33000000002</v>
      </c>
      <c r="L863" s="1"/>
    </row>
    <row r="864" spans="1:12" x14ac:dyDescent="0.35">
      <c r="A864" t="s">
        <v>29</v>
      </c>
      <c r="B864">
        <v>2019</v>
      </c>
      <c r="D864" t="s">
        <v>166</v>
      </c>
      <c r="E864" t="s">
        <v>49</v>
      </c>
      <c r="F864">
        <v>188459.44</v>
      </c>
      <c r="G864">
        <v>0</v>
      </c>
      <c r="H864">
        <v>41429.949999999997</v>
      </c>
      <c r="I864">
        <v>0</v>
      </c>
      <c r="J864">
        <f>Table1[[#This Row],[Name]]</f>
        <v>0</v>
      </c>
      <c r="K864" s="1">
        <f>SUM(Table1[[#This Row],[BaseSalary]:[NonCashBenefits]])</f>
        <v>229889.39</v>
      </c>
      <c r="L864" s="1"/>
    </row>
    <row r="865" spans="1:14" x14ac:dyDescent="0.35">
      <c r="A865" t="s">
        <v>29</v>
      </c>
      <c r="B865">
        <v>2018</v>
      </c>
      <c r="D865" t="s">
        <v>166</v>
      </c>
      <c r="E865" t="s">
        <v>49</v>
      </c>
      <c r="F865">
        <v>188459.44</v>
      </c>
      <c r="G865">
        <v>0</v>
      </c>
      <c r="H865">
        <v>41637.370000000003</v>
      </c>
      <c r="I865">
        <v>0</v>
      </c>
      <c r="J865">
        <f>Table1[[#This Row],[Name]]</f>
        <v>0</v>
      </c>
      <c r="K865" s="1">
        <f>SUM(Table1[[#This Row],[BaseSalary]:[NonCashBenefits]])</f>
        <v>230096.81</v>
      </c>
      <c r="L865" s="1"/>
    </row>
    <row r="866" spans="1:14" x14ac:dyDescent="0.35">
      <c r="A866" t="s">
        <v>29</v>
      </c>
      <c r="B866">
        <v>2017</v>
      </c>
      <c r="D866" t="s">
        <v>166</v>
      </c>
      <c r="E866" t="s">
        <v>49</v>
      </c>
      <c r="F866">
        <v>188459.44</v>
      </c>
      <c r="G866">
        <v>0</v>
      </c>
      <c r="H866">
        <v>42580.4</v>
      </c>
      <c r="I866">
        <v>0</v>
      </c>
      <c r="J866">
        <f>Table1[[#This Row],[Name]]</f>
        <v>0</v>
      </c>
      <c r="K866" s="1">
        <f>SUM(Table1[[#This Row],[BaseSalary]:[NonCashBenefits]])</f>
        <v>231039.84</v>
      </c>
      <c r="L866" s="1"/>
    </row>
    <row r="867" spans="1:14" x14ac:dyDescent="0.35">
      <c r="A867" t="s">
        <v>29</v>
      </c>
      <c r="B867">
        <v>2016</v>
      </c>
      <c r="D867" t="s">
        <v>166</v>
      </c>
      <c r="E867" t="s">
        <v>49</v>
      </c>
      <c r="F867">
        <v>188459.44</v>
      </c>
      <c r="G867">
        <v>0</v>
      </c>
      <c r="H867">
        <v>49275.53</v>
      </c>
      <c r="I867">
        <v>0</v>
      </c>
      <c r="J867">
        <f>Table1[[#This Row],[Name]]</f>
        <v>0</v>
      </c>
      <c r="K867" s="1">
        <f>SUM(Table1[[#This Row],[BaseSalary]:[NonCashBenefits]])</f>
        <v>237734.97</v>
      </c>
      <c r="L867" s="1"/>
    </row>
    <row r="868" spans="1:14" x14ac:dyDescent="0.35">
      <c r="A868" t="s">
        <v>26</v>
      </c>
      <c r="B868">
        <v>2017</v>
      </c>
      <c r="D868" t="s">
        <v>124</v>
      </c>
      <c r="E868" t="s">
        <v>146</v>
      </c>
      <c r="F868">
        <v>188443.46</v>
      </c>
      <c r="G868">
        <v>0</v>
      </c>
      <c r="H868">
        <v>41261.89</v>
      </c>
      <c r="I868">
        <v>0</v>
      </c>
      <c r="J868">
        <f>Table1[[#This Row],[Name]]</f>
        <v>0</v>
      </c>
      <c r="K868" s="1">
        <f>SUM(Table1[[#This Row],[BaseSalary]:[NonCashBenefits]])</f>
        <v>229705.34999999998</v>
      </c>
      <c r="L868" s="1"/>
    </row>
    <row r="869" spans="1:14" x14ac:dyDescent="0.35">
      <c r="A869" t="s">
        <v>26</v>
      </c>
      <c r="B869">
        <v>2019</v>
      </c>
      <c r="D869" t="s">
        <v>46</v>
      </c>
      <c r="E869" t="s">
        <v>146</v>
      </c>
      <c r="F869">
        <v>188443.45</v>
      </c>
      <c r="G869">
        <v>0</v>
      </c>
      <c r="H869">
        <v>44297.04</v>
      </c>
      <c r="I869">
        <v>0</v>
      </c>
      <c r="J869">
        <f>Table1[[#This Row],[Name]]</f>
        <v>0</v>
      </c>
      <c r="K869" s="1">
        <f>SUM(Table1[[#This Row],[BaseSalary]:[NonCashBenefits]])</f>
        <v>232740.49000000002</v>
      </c>
      <c r="L869" s="1"/>
    </row>
    <row r="870" spans="1:14" x14ac:dyDescent="0.35">
      <c r="A870" t="s">
        <v>26</v>
      </c>
      <c r="B870">
        <v>2019</v>
      </c>
      <c r="D870" t="s">
        <v>2333</v>
      </c>
      <c r="E870" t="s">
        <v>146</v>
      </c>
      <c r="F870">
        <v>188443.45</v>
      </c>
      <c r="G870">
        <v>100</v>
      </c>
      <c r="H870">
        <v>45702.6</v>
      </c>
      <c r="I870">
        <v>0</v>
      </c>
      <c r="J870">
        <f>Table1[[#This Row],[Name]]</f>
        <v>0</v>
      </c>
      <c r="K870" s="1">
        <f>SUM(Table1[[#This Row],[BaseSalary]:[NonCashBenefits]])</f>
        <v>234246.05000000002</v>
      </c>
      <c r="L870" s="1"/>
    </row>
    <row r="871" spans="1:14" x14ac:dyDescent="0.35">
      <c r="A871" t="s">
        <v>26</v>
      </c>
      <c r="B871">
        <v>2020</v>
      </c>
      <c r="D871" t="s">
        <v>46</v>
      </c>
      <c r="E871" t="s">
        <v>74</v>
      </c>
      <c r="F871">
        <v>188369.45</v>
      </c>
      <c r="G871">
        <v>0</v>
      </c>
      <c r="H871" s="1">
        <v>38742.93</v>
      </c>
      <c r="I871">
        <v>0</v>
      </c>
      <c r="J871">
        <f>Table1[[#This Row],[Name]]</f>
        <v>0</v>
      </c>
      <c r="K871" s="1">
        <f>SUM(Table1[[#This Row],[BaseSalary]:[NonCashBenefits]])</f>
        <v>227112.38</v>
      </c>
      <c r="L871" s="1"/>
      <c r="N871" s="4">
        <f>K871+K2774</f>
        <v>429212.57</v>
      </c>
    </row>
    <row r="872" spans="1:14" x14ac:dyDescent="0.35">
      <c r="A872" t="s">
        <v>26</v>
      </c>
      <c r="B872">
        <v>2021</v>
      </c>
      <c r="D872" t="s">
        <v>164</v>
      </c>
      <c r="E872" t="s">
        <v>74</v>
      </c>
      <c r="F872">
        <v>188332.4</v>
      </c>
      <c r="G872">
        <v>100</v>
      </c>
      <c r="H872" s="1">
        <v>36270.92</v>
      </c>
      <c r="I872">
        <v>0</v>
      </c>
      <c r="J872">
        <f>Table1[[#This Row],[Name]]</f>
        <v>0</v>
      </c>
      <c r="K872" s="1">
        <f>SUM(Table1[[#This Row],[BaseSalary]:[NonCashBenefits]])</f>
        <v>224703.32</v>
      </c>
      <c r="L872" s="1"/>
    </row>
    <row r="873" spans="1:14" x14ac:dyDescent="0.35">
      <c r="A873" t="s">
        <v>26</v>
      </c>
      <c r="B873">
        <v>2016</v>
      </c>
      <c r="D873" t="s">
        <v>296</v>
      </c>
      <c r="E873" t="s">
        <v>146</v>
      </c>
      <c r="F873">
        <v>188198.31</v>
      </c>
      <c r="G873">
        <v>0</v>
      </c>
      <c r="H873">
        <v>51853.86</v>
      </c>
      <c r="I873">
        <v>0</v>
      </c>
      <c r="J873">
        <f>Table1[[#This Row],[Name]]</f>
        <v>0</v>
      </c>
      <c r="K873" s="1">
        <f>SUM(Table1[[#This Row],[BaseSalary]:[NonCashBenefits]])</f>
        <v>240052.16999999998</v>
      </c>
      <c r="L873" s="1"/>
    </row>
    <row r="874" spans="1:14" x14ac:dyDescent="0.35">
      <c r="A874" t="s">
        <v>20</v>
      </c>
      <c r="B874">
        <v>2021</v>
      </c>
      <c r="D874" t="s">
        <v>171</v>
      </c>
      <c r="E874" t="s">
        <v>49</v>
      </c>
      <c r="F874">
        <v>187960.23</v>
      </c>
      <c r="G874">
        <v>42490.43</v>
      </c>
      <c r="H874" s="1">
        <v>35614.19</v>
      </c>
      <c r="I874">
        <v>0</v>
      </c>
      <c r="J874">
        <f>Table1[[#This Row],[Name]]</f>
        <v>0</v>
      </c>
      <c r="K874" s="1">
        <f>SUM(Table1[[#This Row],[BaseSalary]:[NonCashBenefits]])</f>
        <v>266064.84999999998</v>
      </c>
      <c r="L874" s="1"/>
      <c r="N874" s="4">
        <f>K874+K8008</f>
        <v>430280.27999999997</v>
      </c>
    </row>
    <row r="875" spans="1:14" x14ac:dyDescent="0.35">
      <c r="A875" t="s">
        <v>4705</v>
      </c>
      <c r="B875">
        <v>2016</v>
      </c>
      <c r="D875" t="s">
        <v>4767</v>
      </c>
      <c r="E875" t="s">
        <v>49</v>
      </c>
      <c r="F875">
        <v>187925.55</v>
      </c>
      <c r="G875">
        <v>0</v>
      </c>
      <c r="H875">
        <v>50201.35</v>
      </c>
      <c r="I875">
        <v>0</v>
      </c>
      <c r="J875">
        <f>Table1[[#This Row],[Name]]</f>
        <v>0</v>
      </c>
      <c r="K875" s="1">
        <f>SUM(Table1[[#This Row],[BaseSalary]:[NonCashBenefits]])</f>
        <v>238126.9</v>
      </c>
      <c r="L875" s="1"/>
    </row>
    <row r="876" spans="1:14" x14ac:dyDescent="0.35">
      <c r="A876" t="s">
        <v>26</v>
      </c>
      <c r="B876">
        <v>2018</v>
      </c>
      <c r="D876" t="s">
        <v>159</v>
      </c>
      <c r="E876" t="s">
        <v>202</v>
      </c>
      <c r="F876">
        <v>187888.42</v>
      </c>
      <c r="G876">
        <v>0</v>
      </c>
      <c r="H876">
        <v>45575.09</v>
      </c>
      <c r="I876">
        <v>0</v>
      </c>
      <c r="J876">
        <f>Table1[[#This Row],[Name]]</f>
        <v>0</v>
      </c>
      <c r="K876" s="1">
        <f>SUM(Table1[[#This Row],[BaseSalary]:[NonCashBenefits]])</f>
        <v>233463.51</v>
      </c>
      <c r="L876" s="1"/>
    </row>
    <row r="877" spans="1:14" x14ac:dyDescent="0.35">
      <c r="A877" t="s">
        <v>26</v>
      </c>
      <c r="B877">
        <v>2017</v>
      </c>
      <c r="D877" t="s">
        <v>76</v>
      </c>
      <c r="E877" t="s">
        <v>221</v>
      </c>
      <c r="F877">
        <v>187786.59</v>
      </c>
      <c r="G877">
        <v>13196.24</v>
      </c>
      <c r="H877">
        <v>46087.48</v>
      </c>
      <c r="I877">
        <v>0</v>
      </c>
      <c r="J877">
        <f>Table1[[#This Row],[Name]]</f>
        <v>0</v>
      </c>
      <c r="K877" s="1">
        <f>SUM(Table1[[#This Row],[BaseSalary]:[NonCashBenefits]])</f>
        <v>247070.31</v>
      </c>
      <c r="L877" s="1"/>
    </row>
    <row r="878" spans="1:14" x14ac:dyDescent="0.35">
      <c r="A878" t="s">
        <v>36</v>
      </c>
      <c r="B878">
        <v>2021</v>
      </c>
      <c r="D878" t="s">
        <v>137</v>
      </c>
      <c r="E878" t="s">
        <v>49</v>
      </c>
      <c r="F878">
        <v>187672.66</v>
      </c>
      <c r="G878">
        <v>0</v>
      </c>
      <c r="H878" s="1">
        <v>38268.32</v>
      </c>
      <c r="I878">
        <v>0</v>
      </c>
      <c r="J878">
        <f>Table1[[#This Row],[Name]]</f>
        <v>0</v>
      </c>
      <c r="K878" s="1">
        <f>SUM(Table1[[#This Row],[BaseSalary]:[NonCashBenefits]])</f>
        <v>225940.98</v>
      </c>
      <c r="L878" s="1"/>
    </row>
    <row r="879" spans="1:14" x14ac:dyDescent="0.35">
      <c r="A879" t="s">
        <v>26</v>
      </c>
      <c r="B879">
        <v>2018</v>
      </c>
      <c r="D879" t="s">
        <v>111</v>
      </c>
      <c r="E879" t="s">
        <v>146</v>
      </c>
      <c r="F879">
        <v>187666.41</v>
      </c>
      <c r="G879">
        <v>21151.29</v>
      </c>
      <c r="H879">
        <v>45229.98</v>
      </c>
      <c r="I879">
        <v>0</v>
      </c>
      <c r="J879">
        <f>Table1[[#This Row],[Name]]</f>
        <v>0</v>
      </c>
      <c r="K879" s="1">
        <f>SUM(Table1[[#This Row],[BaseSalary]:[NonCashBenefits]])</f>
        <v>254047.68000000002</v>
      </c>
      <c r="L879" s="1"/>
    </row>
    <row r="880" spans="1:14" x14ac:dyDescent="0.35">
      <c r="A880" t="s">
        <v>26</v>
      </c>
      <c r="B880">
        <v>2018</v>
      </c>
      <c r="D880" t="s">
        <v>46</v>
      </c>
      <c r="E880" t="s">
        <v>202</v>
      </c>
      <c r="F880">
        <v>187666.4</v>
      </c>
      <c r="G880">
        <v>0</v>
      </c>
      <c r="H880">
        <v>44333.56</v>
      </c>
      <c r="I880">
        <v>0</v>
      </c>
      <c r="J880">
        <f>Table1[[#This Row],[Name]]</f>
        <v>0</v>
      </c>
      <c r="K880" s="1">
        <f>SUM(Table1[[#This Row],[BaseSalary]:[NonCashBenefits]])</f>
        <v>231999.96</v>
      </c>
      <c r="L880" s="1"/>
    </row>
    <row r="881" spans="1:12" x14ac:dyDescent="0.35">
      <c r="A881" t="s">
        <v>36</v>
      </c>
      <c r="B881">
        <v>2018</v>
      </c>
      <c r="D881" t="s">
        <v>248</v>
      </c>
      <c r="E881" t="s">
        <v>123</v>
      </c>
      <c r="F881">
        <v>187570.76</v>
      </c>
      <c r="G881">
        <v>0</v>
      </c>
      <c r="H881">
        <v>44401.03</v>
      </c>
      <c r="I881">
        <v>0</v>
      </c>
      <c r="J881">
        <f>Table1[[#This Row],[Name]]</f>
        <v>0</v>
      </c>
      <c r="K881" s="1">
        <f>SUM(Table1[[#This Row],[BaseSalary]:[NonCashBenefits]])</f>
        <v>231971.79</v>
      </c>
      <c r="L881" s="1"/>
    </row>
    <row r="882" spans="1:12" x14ac:dyDescent="0.35">
      <c r="A882" t="s">
        <v>36</v>
      </c>
      <c r="B882">
        <v>2017</v>
      </c>
      <c r="D882" t="s">
        <v>3499</v>
      </c>
      <c r="E882" t="s">
        <v>55</v>
      </c>
      <c r="F882">
        <v>187570.76</v>
      </c>
      <c r="G882">
        <v>250</v>
      </c>
      <c r="H882">
        <v>45139.34</v>
      </c>
      <c r="I882">
        <v>0</v>
      </c>
      <c r="J882">
        <f>Table1[[#This Row],[Name]]</f>
        <v>0</v>
      </c>
      <c r="K882" s="1">
        <f>SUM(Table1[[#This Row],[BaseSalary]:[NonCashBenefits]])</f>
        <v>232960.1</v>
      </c>
      <c r="L882" s="1"/>
    </row>
    <row r="883" spans="1:12" x14ac:dyDescent="0.35">
      <c r="A883" t="s">
        <v>4705</v>
      </c>
      <c r="B883">
        <v>2016</v>
      </c>
      <c r="D883" t="s">
        <v>4744</v>
      </c>
      <c r="E883" t="s">
        <v>49</v>
      </c>
      <c r="F883">
        <v>187570.76</v>
      </c>
      <c r="G883">
        <v>0</v>
      </c>
      <c r="H883">
        <v>52155.3</v>
      </c>
      <c r="I883">
        <v>0</v>
      </c>
      <c r="J883">
        <f>Table1[[#This Row],[Name]]</f>
        <v>0</v>
      </c>
      <c r="K883" s="1">
        <f>SUM(Table1[[#This Row],[BaseSalary]:[NonCashBenefits]])</f>
        <v>239726.06</v>
      </c>
      <c r="L883" s="1"/>
    </row>
    <row r="884" spans="1:12" x14ac:dyDescent="0.35">
      <c r="A884" t="s">
        <v>20</v>
      </c>
      <c r="B884">
        <v>2020</v>
      </c>
      <c r="D884" t="s">
        <v>171</v>
      </c>
      <c r="E884" t="s">
        <v>49</v>
      </c>
      <c r="F884">
        <v>187570.5</v>
      </c>
      <c r="G884">
        <v>0</v>
      </c>
      <c r="H884" s="1">
        <v>36015.660000000003</v>
      </c>
      <c r="I884">
        <v>0</v>
      </c>
      <c r="J884">
        <f>Table1[[#This Row],[Name]]</f>
        <v>0</v>
      </c>
      <c r="K884" s="1">
        <f>SUM(Table1[[#This Row],[BaseSalary]:[NonCashBenefits]])</f>
        <v>223586.16</v>
      </c>
      <c r="L884" s="1"/>
    </row>
    <row r="885" spans="1:12" x14ac:dyDescent="0.35">
      <c r="A885" t="s">
        <v>20</v>
      </c>
      <c r="B885">
        <v>2019</v>
      </c>
      <c r="D885" t="s">
        <v>171</v>
      </c>
      <c r="E885" t="s">
        <v>49</v>
      </c>
      <c r="F885">
        <v>187570.5</v>
      </c>
      <c r="G885">
        <v>0</v>
      </c>
      <c r="H885">
        <v>42611.14</v>
      </c>
      <c r="I885">
        <v>0</v>
      </c>
      <c r="J885">
        <f>Table1[[#This Row],[Name]]</f>
        <v>0</v>
      </c>
      <c r="K885" s="1">
        <f>SUM(Table1[[#This Row],[BaseSalary]:[NonCashBenefits]])</f>
        <v>230181.64</v>
      </c>
      <c r="L885" s="1"/>
    </row>
    <row r="886" spans="1:12" x14ac:dyDescent="0.35">
      <c r="A886" t="s">
        <v>20</v>
      </c>
      <c r="B886">
        <v>2018</v>
      </c>
      <c r="D886" t="s">
        <v>3275</v>
      </c>
      <c r="E886" t="s">
        <v>49</v>
      </c>
      <c r="F886">
        <v>187570.5</v>
      </c>
      <c r="G886">
        <v>0</v>
      </c>
      <c r="H886">
        <v>42818.84</v>
      </c>
      <c r="I886">
        <v>0</v>
      </c>
      <c r="J886">
        <f>Table1[[#This Row],[Name]]</f>
        <v>0</v>
      </c>
      <c r="K886" s="1">
        <f>SUM(Table1[[#This Row],[BaseSalary]:[NonCashBenefits]])</f>
        <v>230389.34</v>
      </c>
      <c r="L886" s="1"/>
    </row>
    <row r="887" spans="1:12" x14ac:dyDescent="0.35">
      <c r="A887" t="s">
        <v>20</v>
      </c>
      <c r="B887">
        <v>2017</v>
      </c>
      <c r="D887" t="s">
        <v>3275</v>
      </c>
      <c r="E887" t="s">
        <v>49</v>
      </c>
      <c r="F887">
        <v>187570.5</v>
      </c>
      <c r="G887">
        <v>0</v>
      </c>
      <c r="H887">
        <v>43760.66</v>
      </c>
      <c r="I887">
        <v>0</v>
      </c>
      <c r="J887">
        <f>Table1[[#This Row],[Name]]</f>
        <v>0</v>
      </c>
      <c r="K887" s="1">
        <f>SUM(Table1[[#This Row],[BaseSalary]:[NonCashBenefits]])</f>
        <v>231331.16</v>
      </c>
      <c r="L887" s="1"/>
    </row>
    <row r="888" spans="1:12" x14ac:dyDescent="0.35">
      <c r="A888" t="s">
        <v>20</v>
      </c>
      <c r="B888">
        <v>2016</v>
      </c>
      <c r="D888" t="s">
        <v>5107</v>
      </c>
      <c r="E888" t="s">
        <v>49</v>
      </c>
      <c r="F888">
        <v>187570.5</v>
      </c>
      <c r="G888">
        <v>0</v>
      </c>
      <c r="H888">
        <v>50454.38</v>
      </c>
      <c r="I888">
        <v>0</v>
      </c>
      <c r="J888">
        <f>Table1[[#This Row],[Name]]</f>
        <v>0</v>
      </c>
      <c r="K888" s="1">
        <f>SUM(Table1[[#This Row],[BaseSalary]:[NonCashBenefits]])</f>
        <v>238024.88</v>
      </c>
      <c r="L888" s="1"/>
    </row>
    <row r="889" spans="1:12" x14ac:dyDescent="0.35">
      <c r="A889" t="s">
        <v>25</v>
      </c>
      <c r="B889">
        <v>2018</v>
      </c>
      <c r="D889" t="s">
        <v>126</v>
      </c>
      <c r="E889" t="s">
        <v>49</v>
      </c>
      <c r="F889">
        <v>187554.82</v>
      </c>
      <c r="G889">
        <v>0</v>
      </c>
      <c r="H889">
        <v>43836.68</v>
      </c>
      <c r="I889">
        <v>0</v>
      </c>
      <c r="J889">
        <f>Table1[[#This Row],[Name]]</f>
        <v>0</v>
      </c>
      <c r="K889" s="1">
        <f>SUM(Table1[[#This Row],[BaseSalary]:[NonCashBenefits]])</f>
        <v>231391.5</v>
      </c>
      <c r="L889" s="1"/>
    </row>
    <row r="890" spans="1:12" x14ac:dyDescent="0.35">
      <c r="A890" t="s">
        <v>25</v>
      </c>
      <c r="B890">
        <v>2021</v>
      </c>
      <c r="D890" t="s">
        <v>15</v>
      </c>
      <c r="E890" t="s">
        <v>12</v>
      </c>
      <c r="F890">
        <v>187469.72</v>
      </c>
      <c r="G890">
        <v>63618.61</v>
      </c>
      <c r="H890" s="1">
        <v>37697.1</v>
      </c>
      <c r="I890">
        <v>0</v>
      </c>
      <c r="J890">
        <f>Table1[[#This Row],[Name]]</f>
        <v>0</v>
      </c>
      <c r="K890" s="1">
        <f>SUM(Table1[[#This Row],[BaseSalary]:[NonCashBenefits]])</f>
        <v>288785.43</v>
      </c>
      <c r="L890" s="1"/>
    </row>
    <row r="891" spans="1:12" x14ac:dyDescent="0.35">
      <c r="A891" t="s">
        <v>26</v>
      </c>
      <c r="B891">
        <v>2021</v>
      </c>
      <c r="D891" t="s">
        <v>64</v>
      </c>
      <c r="E891" t="s">
        <v>74</v>
      </c>
      <c r="F891">
        <v>187307.88</v>
      </c>
      <c r="G891">
        <v>0</v>
      </c>
      <c r="H891" s="1">
        <v>35158.559999999998</v>
      </c>
      <c r="I891">
        <v>0</v>
      </c>
      <c r="J891">
        <f>Table1[[#This Row],[Name]]</f>
        <v>0</v>
      </c>
      <c r="K891" s="1">
        <f>SUM(Table1[[#This Row],[BaseSalary]:[NonCashBenefits]])</f>
        <v>222466.44</v>
      </c>
      <c r="L891" s="1"/>
    </row>
    <row r="892" spans="1:12" x14ac:dyDescent="0.35">
      <c r="A892" t="s">
        <v>36</v>
      </c>
      <c r="B892">
        <v>2020</v>
      </c>
      <c r="D892" t="s">
        <v>137</v>
      </c>
      <c r="E892" t="s">
        <v>49</v>
      </c>
      <c r="F892">
        <v>187283.72</v>
      </c>
      <c r="G892">
        <v>0</v>
      </c>
      <c r="H892" s="1">
        <v>36589.199999999997</v>
      </c>
      <c r="I892">
        <v>0</v>
      </c>
      <c r="J892">
        <f>Table1[[#This Row],[Name]]</f>
        <v>0</v>
      </c>
      <c r="K892" s="1">
        <f>SUM(Table1[[#This Row],[BaseSalary]:[NonCashBenefits]])</f>
        <v>223872.91999999998</v>
      </c>
      <c r="L892" s="1"/>
    </row>
    <row r="893" spans="1:12" x14ac:dyDescent="0.35">
      <c r="A893" t="s">
        <v>36</v>
      </c>
      <c r="B893">
        <v>2019</v>
      </c>
      <c r="D893" t="s">
        <v>137</v>
      </c>
      <c r="E893" t="s">
        <v>49</v>
      </c>
      <c r="F893">
        <v>187283.72</v>
      </c>
      <c r="G893">
        <v>0</v>
      </c>
      <c r="H893">
        <v>42916.43</v>
      </c>
      <c r="I893">
        <v>0</v>
      </c>
      <c r="J893">
        <f>Table1[[#This Row],[Name]]</f>
        <v>0</v>
      </c>
      <c r="K893" s="1">
        <f>SUM(Table1[[#This Row],[BaseSalary]:[NonCashBenefits]])</f>
        <v>230200.15</v>
      </c>
      <c r="L893" s="1"/>
    </row>
    <row r="894" spans="1:12" x14ac:dyDescent="0.35">
      <c r="A894" t="s">
        <v>2673</v>
      </c>
      <c r="B894">
        <v>2018</v>
      </c>
      <c r="D894" t="s">
        <v>191</v>
      </c>
      <c r="E894" t="s">
        <v>49</v>
      </c>
      <c r="F894">
        <v>187283.72</v>
      </c>
      <c r="G894">
        <v>0</v>
      </c>
      <c r="H894">
        <v>43357.8</v>
      </c>
      <c r="I894">
        <v>0</v>
      </c>
      <c r="J894">
        <f>Table1[[#This Row],[Name]]</f>
        <v>0</v>
      </c>
      <c r="K894" s="1">
        <f>SUM(Table1[[#This Row],[BaseSalary]:[NonCashBenefits]])</f>
        <v>230641.52000000002</v>
      </c>
      <c r="L894" s="1"/>
    </row>
    <row r="895" spans="1:12" x14ac:dyDescent="0.35">
      <c r="A895" t="s">
        <v>2673</v>
      </c>
      <c r="B895">
        <v>2017</v>
      </c>
      <c r="D895" t="s">
        <v>3583</v>
      </c>
      <c r="E895" t="s">
        <v>49</v>
      </c>
      <c r="F895">
        <v>187283.72</v>
      </c>
      <c r="G895">
        <v>0</v>
      </c>
      <c r="H895">
        <v>44138.2</v>
      </c>
      <c r="I895">
        <v>0</v>
      </c>
      <c r="J895">
        <f>Table1[[#This Row],[Name]]</f>
        <v>0</v>
      </c>
      <c r="K895" s="1">
        <f>SUM(Table1[[#This Row],[BaseSalary]:[NonCashBenefits]])</f>
        <v>231421.91999999998</v>
      </c>
      <c r="L895" s="1"/>
    </row>
    <row r="896" spans="1:12" x14ac:dyDescent="0.35">
      <c r="A896" t="s">
        <v>2673</v>
      </c>
      <c r="B896">
        <v>2016</v>
      </c>
      <c r="D896" t="s">
        <v>3583</v>
      </c>
      <c r="E896" t="s">
        <v>49</v>
      </c>
      <c r="F896">
        <v>187283.72</v>
      </c>
      <c r="G896">
        <v>0</v>
      </c>
      <c r="H896">
        <v>49895.11</v>
      </c>
      <c r="I896">
        <v>0</v>
      </c>
      <c r="J896">
        <f>Table1[[#This Row],[Name]]</f>
        <v>0</v>
      </c>
      <c r="K896" s="1">
        <f>SUM(Table1[[#This Row],[BaseSalary]:[NonCashBenefits]])</f>
        <v>237178.83000000002</v>
      </c>
      <c r="L896" s="1"/>
    </row>
    <row r="897" spans="1:14" x14ac:dyDescent="0.35">
      <c r="A897" t="s">
        <v>26</v>
      </c>
      <c r="B897">
        <v>2019</v>
      </c>
      <c r="D897" t="s">
        <v>78</v>
      </c>
      <c r="E897" t="s">
        <v>146</v>
      </c>
      <c r="F897">
        <v>187111.38</v>
      </c>
      <c r="G897">
        <v>200</v>
      </c>
      <c r="H897">
        <v>46558.15</v>
      </c>
      <c r="I897">
        <v>0</v>
      </c>
      <c r="J897">
        <f>Table1[[#This Row],[Name]]</f>
        <v>0</v>
      </c>
      <c r="K897" s="1">
        <f>SUM(Table1[[#This Row],[BaseSalary]:[NonCashBenefits]])</f>
        <v>233869.53</v>
      </c>
      <c r="L897" s="1"/>
    </row>
    <row r="898" spans="1:14" x14ac:dyDescent="0.35">
      <c r="A898" t="s">
        <v>26</v>
      </c>
      <c r="B898">
        <v>2020</v>
      </c>
      <c r="D898" t="s">
        <v>50</v>
      </c>
      <c r="E898" t="s">
        <v>74</v>
      </c>
      <c r="F898">
        <v>187044.52</v>
      </c>
      <c r="G898">
        <v>0</v>
      </c>
      <c r="H898" s="1">
        <v>33509.1</v>
      </c>
      <c r="I898">
        <v>0</v>
      </c>
      <c r="J898">
        <f>Table1[[#This Row],[Name]]</f>
        <v>0</v>
      </c>
      <c r="K898" s="1">
        <f>SUM(Table1[[#This Row],[BaseSalary]:[NonCashBenefits]])</f>
        <v>220553.62</v>
      </c>
      <c r="L898" s="1"/>
    </row>
    <row r="899" spans="1:14" x14ac:dyDescent="0.35">
      <c r="A899" t="s">
        <v>26</v>
      </c>
      <c r="B899">
        <v>2019</v>
      </c>
      <c r="D899" t="s">
        <v>50</v>
      </c>
      <c r="E899" t="s">
        <v>146</v>
      </c>
      <c r="F899">
        <v>187044.52</v>
      </c>
      <c r="G899">
        <v>0</v>
      </c>
      <c r="H899">
        <v>43277.23</v>
      </c>
      <c r="I899">
        <v>0</v>
      </c>
      <c r="J899">
        <f>Table1[[#This Row],[Name]]</f>
        <v>0</v>
      </c>
      <c r="K899" s="1">
        <f>SUM(Table1[[#This Row],[BaseSalary]:[NonCashBenefits]])</f>
        <v>230321.75</v>
      </c>
      <c r="L899" s="1"/>
    </row>
    <row r="900" spans="1:14" x14ac:dyDescent="0.35">
      <c r="A900" t="s">
        <v>18</v>
      </c>
      <c r="B900">
        <v>2018</v>
      </c>
      <c r="D900" t="s">
        <v>2765</v>
      </c>
      <c r="E900" t="s">
        <v>49</v>
      </c>
      <c r="F900">
        <v>187028.66</v>
      </c>
      <c r="G900">
        <v>0</v>
      </c>
      <c r="H900">
        <v>43055.94</v>
      </c>
      <c r="I900">
        <v>0</v>
      </c>
      <c r="J900">
        <f>Table1[[#This Row],[Name]]</f>
        <v>0</v>
      </c>
      <c r="K900" s="1">
        <f>SUM(Table1[[#This Row],[BaseSalary]:[NonCashBenefits]])</f>
        <v>230084.6</v>
      </c>
      <c r="L900" s="1"/>
      <c r="N900" s="4">
        <f>K900+K3634</f>
        <v>414589.85</v>
      </c>
    </row>
    <row r="901" spans="1:14" x14ac:dyDescent="0.35">
      <c r="A901" t="s">
        <v>18</v>
      </c>
      <c r="B901">
        <v>2017</v>
      </c>
      <c r="D901" t="s">
        <v>2767</v>
      </c>
      <c r="E901" t="s">
        <v>49</v>
      </c>
      <c r="F901">
        <v>187028.66</v>
      </c>
      <c r="G901">
        <v>0</v>
      </c>
      <c r="H901">
        <v>43748.65</v>
      </c>
      <c r="I901">
        <v>0</v>
      </c>
      <c r="J901">
        <f>Table1[[#This Row],[Name]]</f>
        <v>0</v>
      </c>
      <c r="K901" s="1">
        <f>SUM(Table1[[#This Row],[BaseSalary]:[NonCashBenefits]])</f>
        <v>230777.31</v>
      </c>
      <c r="L901" s="1"/>
    </row>
    <row r="902" spans="1:14" x14ac:dyDescent="0.35">
      <c r="A902" t="s">
        <v>18</v>
      </c>
      <c r="B902">
        <v>2016</v>
      </c>
      <c r="D902" t="s">
        <v>2767</v>
      </c>
      <c r="E902" t="s">
        <v>49</v>
      </c>
      <c r="F902">
        <v>187028.66</v>
      </c>
      <c r="G902">
        <v>0</v>
      </c>
      <c r="H902">
        <v>51103.02</v>
      </c>
      <c r="I902">
        <v>0</v>
      </c>
      <c r="J902">
        <f>Table1[[#This Row],[Name]]</f>
        <v>0</v>
      </c>
      <c r="K902" s="1">
        <f>SUM(Table1[[#This Row],[BaseSalary]:[NonCashBenefits]])</f>
        <v>238131.68</v>
      </c>
      <c r="L902" s="1"/>
    </row>
    <row r="903" spans="1:14" x14ac:dyDescent="0.35">
      <c r="A903" t="s">
        <v>18</v>
      </c>
      <c r="B903">
        <v>2016</v>
      </c>
      <c r="D903" t="s">
        <v>2765</v>
      </c>
      <c r="E903" t="s">
        <v>49</v>
      </c>
      <c r="F903">
        <v>186958.97</v>
      </c>
      <c r="G903">
        <v>0</v>
      </c>
      <c r="H903">
        <v>50210.32</v>
      </c>
      <c r="I903">
        <v>0</v>
      </c>
      <c r="J903">
        <f>Table1[[#This Row],[Name]]</f>
        <v>0</v>
      </c>
      <c r="K903" s="1">
        <f>SUM(Table1[[#This Row],[BaseSalary]:[NonCashBenefits]])</f>
        <v>237169.29</v>
      </c>
      <c r="L903" s="1"/>
    </row>
    <row r="904" spans="1:14" x14ac:dyDescent="0.35">
      <c r="A904" t="s">
        <v>19</v>
      </c>
      <c r="B904">
        <v>2016</v>
      </c>
      <c r="D904" t="s">
        <v>5064</v>
      </c>
      <c r="E904" t="s">
        <v>123</v>
      </c>
      <c r="F904">
        <v>186876.26</v>
      </c>
      <c r="G904">
        <v>0</v>
      </c>
      <c r="H904">
        <v>26608.01</v>
      </c>
      <c r="I904">
        <v>0</v>
      </c>
      <c r="J904">
        <f>Table1[[#This Row],[Name]]</f>
        <v>0</v>
      </c>
      <c r="K904" s="1">
        <f>SUM(Table1[[#This Row],[BaseSalary]:[NonCashBenefits]])</f>
        <v>213484.27000000002</v>
      </c>
      <c r="L904" s="1"/>
    </row>
    <row r="905" spans="1:14" x14ac:dyDescent="0.35">
      <c r="A905" t="s">
        <v>26</v>
      </c>
      <c r="B905">
        <v>2021</v>
      </c>
      <c r="D905" t="s">
        <v>106</v>
      </c>
      <c r="E905" t="s">
        <v>63</v>
      </c>
      <c r="F905">
        <v>186827.9</v>
      </c>
      <c r="G905">
        <v>17425.78</v>
      </c>
      <c r="H905" s="1">
        <v>40482.410000000003</v>
      </c>
      <c r="I905">
        <v>0</v>
      </c>
      <c r="J905">
        <f>Table1[[#This Row],[Name]]</f>
        <v>0</v>
      </c>
      <c r="K905" s="1">
        <f>SUM(Table1[[#This Row],[BaseSalary]:[NonCashBenefits]])</f>
        <v>244736.09</v>
      </c>
      <c r="L905" s="1"/>
    </row>
    <row r="906" spans="1:14" x14ac:dyDescent="0.35">
      <c r="A906" t="s">
        <v>26</v>
      </c>
      <c r="B906">
        <v>2016</v>
      </c>
      <c r="D906" t="s">
        <v>159</v>
      </c>
      <c r="E906" t="s">
        <v>202</v>
      </c>
      <c r="F906">
        <v>186692.66</v>
      </c>
      <c r="G906">
        <v>0</v>
      </c>
      <c r="H906">
        <v>51353.25</v>
      </c>
      <c r="I906">
        <v>0</v>
      </c>
      <c r="J906">
        <f>Table1[[#This Row],[Name]]</f>
        <v>0</v>
      </c>
      <c r="K906" s="1">
        <f>SUM(Table1[[#This Row],[BaseSalary]:[NonCashBenefits]])</f>
        <v>238045.91</v>
      </c>
      <c r="L906" s="1"/>
    </row>
    <row r="907" spans="1:14" x14ac:dyDescent="0.35">
      <c r="A907" t="s">
        <v>26</v>
      </c>
      <c r="B907">
        <v>2020</v>
      </c>
      <c r="D907" t="s">
        <v>49</v>
      </c>
      <c r="E907" t="s">
        <v>49</v>
      </c>
      <c r="F907">
        <v>186633.46</v>
      </c>
      <c r="G907">
        <v>0</v>
      </c>
      <c r="H907" s="1">
        <v>37555.4</v>
      </c>
      <c r="I907">
        <v>0</v>
      </c>
      <c r="J907">
        <f>Table1[[#This Row],[Name]]</f>
        <v>0</v>
      </c>
      <c r="K907" s="1">
        <f>SUM(Table1[[#This Row],[BaseSalary]:[NonCashBenefits]])</f>
        <v>224188.86</v>
      </c>
      <c r="L907" s="1"/>
    </row>
    <row r="908" spans="1:14" x14ac:dyDescent="0.35">
      <c r="A908" t="s">
        <v>26</v>
      </c>
      <c r="B908">
        <v>2020</v>
      </c>
      <c r="D908" t="s">
        <v>49</v>
      </c>
      <c r="E908" t="s">
        <v>49</v>
      </c>
      <c r="F908">
        <v>186633.46</v>
      </c>
      <c r="G908">
        <v>11716.82</v>
      </c>
      <c r="H908" s="1">
        <v>34877.9</v>
      </c>
      <c r="I908">
        <v>0</v>
      </c>
      <c r="J908">
        <f>Table1[[#This Row],[Name]]</f>
        <v>0</v>
      </c>
      <c r="K908" s="1">
        <f>SUM(Table1[[#This Row],[BaseSalary]:[NonCashBenefits]])</f>
        <v>233228.18</v>
      </c>
      <c r="L908" s="1"/>
    </row>
    <row r="909" spans="1:14" x14ac:dyDescent="0.35">
      <c r="A909" t="s">
        <v>26</v>
      </c>
      <c r="B909">
        <v>2019</v>
      </c>
      <c r="D909" t="s">
        <v>49</v>
      </c>
      <c r="E909" t="s">
        <v>49</v>
      </c>
      <c r="F909">
        <v>186633.46</v>
      </c>
      <c r="G909">
        <v>0</v>
      </c>
      <c r="H909">
        <v>41009.83</v>
      </c>
      <c r="I909">
        <v>0</v>
      </c>
      <c r="J909">
        <f>Table1[[#This Row],[Name]]</f>
        <v>0</v>
      </c>
      <c r="K909" s="1">
        <f>SUM(Table1[[#This Row],[BaseSalary]:[NonCashBenefits]])</f>
        <v>227643.28999999998</v>
      </c>
      <c r="L909" s="1"/>
    </row>
    <row r="910" spans="1:14" x14ac:dyDescent="0.35">
      <c r="A910" t="s">
        <v>26</v>
      </c>
      <c r="B910">
        <v>2019</v>
      </c>
      <c r="D910" t="s">
        <v>49</v>
      </c>
      <c r="E910" t="s">
        <v>49</v>
      </c>
      <c r="F910">
        <v>186633.46</v>
      </c>
      <c r="G910">
        <v>0</v>
      </c>
      <c r="H910">
        <v>40878.050000000003</v>
      </c>
      <c r="I910">
        <v>0</v>
      </c>
      <c r="J910">
        <f>Table1[[#This Row],[Name]]</f>
        <v>0</v>
      </c>
      <c r="K910" s="1">
        <f>SUM(Table1[[#This Row],[BaseSalary]:[NonCashBenefits]])</f>
        <v>227511.51</v>
      </c>
      <c r="L910" s="1"/>
    </row>
    <row r="911" spans="1:14" x14ac:dyDescent="0.35">
      <c r="A911" t="s">
        <v>26</v>
      </c>
      <c r="B911">
        <v>2018</v>
      </c>
      <c r="D911" t="s">
        <v>49</v>
      </c>
      <c r="E911" t="s">
        <v>49</v>
      </c>
      <c r="F911">
        <v>186633.46</v>
      </c>
      <c r="G911">
        <v>0</v>
      </c>
      <c r="H911">
        <v>41217.46</v>
      </c>
      <c r="I911">
        <v>0</v>
      </c>
      <c r="J911">
        <f>Table1[[#This Row],[Name]]</f>
        <v>0</v>
      </c>
      <c r="K911" s="1">
        <f>SUM(Table1[[#This Row],[BaseSalary]:[NonCashBenefits]])</f>
        <v>227850.91999999998</v>
      </c>
      <c r="L911" s="1"/>
    </row>
    <row r="912" spans="1:14" x14ac:dyDescent="0.35">
      <c r="A912" t="s">
        <v>26</v>
      </c>
      <c r="B912">
        <v>2018</v>
      </c>
      <c r="D912" t="s">
        <v>49</v>
      </c>
      <c r="E912" t="s">
        <v>49</v>
      </c>
      <c r="F912">
        <v>186633.46</v>
      </c>
      <c r="G912">
        <v>0</v>
      </c>
      <c r="H912">
        <v>41099.279999999999</v>
      </c>
      <c r="I912">
        <v>0</v>
      </c>
      <c r="J912">
        <f>Table1[[#This Row],[Name]]</f>
        <v>0</v>
      </c>
      <c r="K912" s="1">
        <f>SUM(Table1[[#This Row],[BaseSalary]:[NonCashBenefits]])</f>
        <v>227732.74</v>
      </c>
      <c r="L912" s="1"/>
    </row>
    <row r="913" spans="1:12" x14ac:dyDescent="0.35">
      <c r="A913" t="s">
        <v>26</v>
      </c>
      <c r="B913">
        <v>2017</v>
      </c>
      <c r="D913" t="s">
        <v>49</v>
      </c>
      <c r="E913" t="s">
        <v>49</v>
      </c>
      <c r="F913">
        <v>186633.46</v>
      </c>
      <c r="G913">
        <v>0</v>
      </c>
      <c r="H913">
        <v>41608.31</v>
      </c>
      <c r="I913">
        <v>0</v>
      </c>
      <c r="J913">
        <f>Table1[[#This Row],[Name]]</f>
        <v>0</v>
      </c>
      <c r="K913" s="1">
        <f>SUM(Table1[[#This Row],[BaseSalary]:[NonCashBenefits]])</f>
        <v>228241.77</v>
      </c>
      <c r="L913" s="1"/>
    </row>
    <row r="914" spans="1:12" x14ac:dyDescent="0.35">
      <c r="A914" t="s">
        <v>26</v>
      </c>
      <c r="B914">
        <v>2016</v>
      </c>
      <c r="D914" t="s">
        <v>49</v>
      </c>
      <c r="E914" t="s">
        <v>49</v>
      </c>
      <c r="F914">
        <v>186633.46</v>
      </c>
      <c r="G914">
        <v>0</v>
      </c>
      <c r="H914">
        <v>48295.85</v>
      </c>
      <c r="I914">
        <v>0</v>
      </c>
      <c r="J914">
        <f>Table1[[#This Row],[Name]]</f>
        <v>0</v>
      </c>
      <c r="K914" s="1">
        <f>SUM(Table1[[#This Row],[BaseSalary]:[NonCashBenefits]])</f>
        <v>234929.31</v>
      </c>
      <c r="L914" s="1"/>
    </row>
    <row r="915" spans="1:12" x14ac:dyDescent="0.35">
      <c r="A915" t="s">
        <v>26</v>
      </c>
      <c r="B915">
        <v>2017</v>
      </c>
      <c r="D915" t="s">
        <v>110</v>
      </c>
      <c r="E915" t="s">
        <v>146</v>
      </c>
      <c r="F915">
        <v>186593.35</v>
      </c>
      <c r="G915">
        <v>0</v>
      </c>
      <c r="H915">
        <v>43171.65</v>
      </c>
      <c r="I915">
        <v>0</v>
      </c>
      <c r="J915">
        <f>Table1[[#This Row],[Name]]</f>
        <v>0</v>
      </c>
      <c r="K915" s="1">
        <f>SUM(Table1[[#This Row],[BaseSalary]:[NonCashBenefits]])</f>
        <v>229765</v>
      </c>
      <c r="L915" s="1"/>
    </row>
    <row r="916" spans="1:12" x14ac:dyDescent="0.35">
      <c r="A916" t="s">
        <v>26</v>
      </c>
      <c r="B916">
        <v>2020</v>
      </c>
      <c r="D916" t="s">
        <v>113</v>
      </c>
      <c r="E916" t="s">
        <v>47</v>
      </c>
      <c r="F916">
        <v>186472.95999999999</v>
      </c>
      <c r="G916">
        <v>0</v>
      </c>
      <c r="H916" s="1">
        <v>39758.300000000003</v>
      </c>
      <c r="I916">
        <v>0</v>
      </c>
      <c r="J916">
        <f>Table1[[#This Row],[Name]]</f>
        <v>0</v>
      </c>
      <c r="K916" s="1">
        <f>SUM(Table1[[#This Row],[BaseSalary]:[NonCashBenefits]])</f>
        <v>226231.26</v>
      </c>
      <c r="L916" s="1"/>
    </row>
    <row r="917" spans="1:12" x14ac:dyDescent="0.35">
      <c r="A917" t="s">
        <v>40</v>
      </c>
      <c r="B917">
        <v>2021</v>
      </c>
      <c r="D917" t="s">
        <v>101</v>
      </c>
      <c r="E917" t="s">
        <v>49</v>
      </c>
      <c r="F917">
        <v>186266.46</v>
      </c>
      <c r="G917">
        <v>0</v>
      </c>
      <c r="H917" s="1">
        <v>40750.25</v>
      </c>
      <c r="I917">
        <v>0</v>
      </c>
      <c r="J917">
        <f>Table1[[#This Row],[Name]]</f>
        <v>0</v>
      </c>
      <c r="K917" s="1">
        <f>SUM(Table1[[#This Row],[BaseSalary]:[NonCashBenefits]])</f>
        <v>227016.71</v>
      </c>
      <c r="L917" s="1"/>
    </row>
    <row r="918" spans="1:12" x14ac:dyDescent="0.35">
      <c r="A918" t="s">
        <v>26</v>
      </c>
      <c r="B918">
        <v>2018</v>
      </c>
      <c r="D918" t="s">
        <v>50</v>
      </c>
      <c r="E918" t="s">
        <v>202</v>
      </c>
      <c r="F918">
        <v>186223.33</v>
      </c>
      <c r="G918">
        <v>200</v>
      </c>
      <c r="H918">
        <v>44189.95</v>
      </c>
      <c r="I918">
        <v>0</v>
      </c>
      <c r="J918">
        <f>Table1[[#This Row],[Name]]</f>
        <v>0</v>
      </c>
      <c r="K918" s="1">
        <f>SUM(Table1[[#This Row],[BaseSalary]:[NonCashBenefits]])</f>
        <v>230613.27999999997</v>
      </c>
      <c r="L918" s="1"/>
    </row>
    <row r="919" spans="1:12" x14ac:dyDescent="0.35">
      <c r="A919" t="s">
        <v>26</v>
      </c>
      <c r="B919">
        <v>2021</v>
      </c>
      <c r="D919" t="s">
        <v>64</v>
      </c>
      <c r="E919" t="s">
        <v>47</v>
      </c>
      <c r="F919">
        <v>186135.14</v>
      </c>
      <c r="G919">
        <v>278.81</v>
      </c>
      <c r="H919" s="1">
        <v>36017.08</v>
      </c>
      <c r="I919">
        <v>0</v>
      </c>
      <c r="J919">
        <f>Table1[[#This Row],[Name]]</f>
        <v>0</v>
      </c>
      <c r="K919" s="1">
        <f>SUM(Table1[[#This Row],[BaseSalary]:[NonCashBenefits]])</f>
        <v>222431.03000000003</v>
      </c>
      <c r="L919" s="1"/>
    </row>
    <row r="920" spans="1:12" x14ac:dyDescent="0.35">
      <c r="A920" t="s">
        <v>26</v>
      </c>
      <c r="B920">
        <v>2017</v>
      </c>
      <c r="D920" t="s">
        <v>50</v>
      </c>
      <c r="E920" t="s">
        <v>146</v>
      </c>
      <c r="F920">
        <v>186038.32</v>
      </c>
      <c r="G920">
        <v>0</v>
      </c>
      <c r="H920">
        <v>45541.47</v>
      </c>
      <c r="I920">
        <v>0</v>
      </c>
      <c r="J920">
        <f>Table1[[#This Row],[Name]]</f>
        <v>0</v>
      </c>
      <c r="K920" s="1">
        <f>SUM(Table1[[#This Row],[BaseSalary]:[NonCashBenefits]])</f>
        <v>231579.79</v>
      </c>
      <c r="L920" s="1"/>
    </row>
    <row r="921" spans="1:12" x14ac:dyDescent="0.35">
      <c r="A921" t="s">
        <v>40</v>
      </c>
      <c r="B921">
        <v>2020</v>
      </c>
      <c r="D921" t="s">
        <v>101</v>
      </c>
      <c r="E921" t="s">
        <v>49</v>
      </c>
      <c r="F921">
        <v>185880.5</v>
      </c>
      <c r="G921">
        <v>0</v>
      </c>
      <c r="H921" s="1">
        <v>39114.22</v>
      </c>
      <c r="I921">
        <v>0</v>
      </c>
      <c r="J921">
        <f>Table1[[#This Row],[Name]]</f>
        <v>0</v>
      </c>
      <c r="K921" s="1">
        <f>SUM(Table1[[#This Row],[BaseSalary]:[NonCashBenefits]])</f>
        <v>224994.72</v>
      </c>
      <c r="L921" s="1"/>
    </row>
    <row r="922" spans="1:12" x14ac:dyDescent="0.35">
      <c r="A922" t="s">
        <v>40</v>
      </c>
      <c r="B922">
        <v>2019</v>
      </c>
      <c r="D922" t="s">
        <v>101</v>
      </c>
      <c r="E922" t="s">
        <v>49</v>
      </c>
      <c r="F922">
        <v>185880.5</v>
      </c>
      <c r="G922">
        <v>0</v>
      </c>
      <c r="H922">
        <v>44292.77</v>
      </c>
      <c r="I922">
        <v>0</v>
      </c>
      <c r="J922">
        <f>Table1[[#This Row],[Name]]</f>
        <v>0</v>
      </c>
      <c r="K922" s="1">
        <f>SUM(Table1[[#This Row],[BaseSalary]:[NonCashBenefits]])</f>
        <v>230173.27</v>
      </c>
      <c r="L922" s="1"/>
    </row>
    <row r="923" spans="1:12" x14ac:dyDescent="0.35">
      <c r="A923" t="s">
        <v>40</v>
      </c>
      <c r="B923">
        <v>2018</v>
      </c>
      <c r="D923" t="s">
        <v>101</v>
      </c>
      <c r="E923" t="s">
        <v>49</v>
      </c>
      <c r="F923">
        <v>185880.5</v>
      </c>
      <c r="G923">
        <v>0</v>
      </c>
      <c r="H923">
        <v>42462.34</v>
      </c>
      <c r="I923">
        <v>0</v>
      </c>
      <c r="J923">
        <f>Table1[[#This Row],[Name]]</f>
        <v>0</v>
      </c>
      <c r="K923" s="1">
        <f>SUM(Table1[[#This Row],[BaseSalary]:[NonCashBenefits]])</f>
        <v>228342.84</v>
      </c>
      <c r="L923" s="1"/>
    </row>
    <row r="924" spans="1:12" x14ac:dyDescent="0.35">
      <c r="A924" t="s">
        <v>40</v>
      </c>
      <c r="B924">
        <v>2017</v>
      </c>
      <c r="D924" t="s">
        <v>101</v>
      </c>
      <c r="E924" t="s">
        <v>49</v>
      </c>
      <c r="F924">
        <v>185880.5</v>
      </c>
      <c r="G924">
        <v>0</v>
      </c>
      <c r="H924">
        <v>43435.25</v>
      </c>
      <c r="I924">
        <v>0</v>
      </c>
      <c r="J924">
        <f>Table1[[#This Row],[Name]]</f>
        <v>0</v>
      </c>
      <c r="K924" s="1">
        <f>SUM(Table1[[#This Row],[BaseSalary]:[NonCashBenefits]])</f>
        <v>229315.75</v>
      </c>
      <c r="L924" s="1"/>
    </row>
    <row r="925" spans="1:12" x14ac:dyDescent="0.35">
      <c r="A925" t="s">
        <v>40</v>
      </c>
      <c r="B925">
        <v>2016</v>
      </c>
      <c r="D925" t="s">
        <v>5022</v>
      </c>
      <c r="E925" t="s">
        <v>49</v>
      </c>
      <c r="F925">
        <v>185880.5</v>
      </c>
      <c r="G925">
        <v>0</v>
      </c>
      <c r="H925">
        <v>51015.15</v>
      </c>
      <c r="I925">
        <v>0</v>
      </c>
      <c r="J925">
        <f>Table1[[#This Row],[Name]]</f>
        <v>0</v>
      </c>
      <c r="K925" s="1">
        <f>SUM(Table1[[#This Row],[BaseSalary]:[NonCashBenefits]])</f>
        <v>236895.65</v>
      </c>
      <c r="L925" s="1"/>
    </row>
    <row r="926" spans="1:12" x14ac:dyDescent="0.35">
      <c r="A926" t="s">
        <v>16</v>
      </c>
      <c r="B926">
        <v>2020</v>
      </c>
      <c r="D926" t="s">
        <v>15</v>
      </c>
      <c r="E926" t="s">
        <v>12</v>
      </c>
      <c r="F926">
        <v>185874.46</v>
      </c>
      <c r="G926">
        <v>0</v>
      </c>
      <c r="H926" s="1">
        <v>35362.660000000003</v>
      </c>
      <c r="I926">
        <v>0</v>
      </c>
      <c r="J926">
        <f>Table1[[#This Row],[Name]]</f>
        <v>0</v>
      </c>
      <c r="K926" s="1">
        <f>SUM(Table1[[#This Row],[BaseSalary]:[NonCashBenefits]])</f>
        <v>221237.12</v>
      </c>
      <c r="L926" s="1"/>
    </row>
    <row r="927" spans="1:12" x14ac:dyDescent="0.35">
      <c r="A927" t="s">
        <v>26</v>
      </c>
      <c r="B927">
        <v>2018</v>
      </c>
      <c r="D927" t="s">
        <v>111</v>
      </c>
      <c r="E927" t="s">
        <v>146</v>
      </c>
      <c r="F927">
        <v>185816.31</v>
      </c>
      <c r="G927">
        <v>0</v>
      </c>
      <c r="H927">
        <v>53894.31</v>
      </c>
      <c r="I927">
        <v>0</v>
      </c>
      <c r="J927">
        <f>Table1[[#This Row],[Name]]</f>
        <v>0</v>
      </c>
      <c r="K927" s="1">
        <f>SUM(Table1[[#This Row],[BaseSalary]:[NonCashBenefits]])</f>
        <v>239710.62</v>
      </c>
      <c r="L927" s="1"/>
    </row>
    <row r="928" spans="1:12" x14ac:dyDescent="0.35">
      <c r="A928" t="s">
        <v>26</v>
      </c>
      <c r="B928">
        <v>2018</v>
      </c>
      <c r="D928" t="s">
        <v>50</v>
      </c>
      <c r="E928" t="s">
        <v>146</v>
      </c>
      <c r="F928">
        <v>185668.3</v>
      </c>
      <c r="G928">
        <v>14517.47</v>
      </c>
      <c r="H928">
        <v>40749.57</v>
      </c>
      <c r="I928">
        <v>0</v>
      </c>
      <c r="J928">
        <f>Table1[[#This Row],[Name]]</f>
        <v>0</v>
      </c>
      <c r="K928" s="1">
        <f>SUM(Table1[[#This Row],[BaseSalary]:[NonCashBenefits]])</f>
        <v>240935.34</v>
      </c>
      <c r="L928" s="1"/>
    </row>
    <row r="929" spans="1:12" x14ac:dyDescent="0.35">
      <c r="A929" t="s">
        <v>26</v>
      </c>
      <c r="B929">
        <v>2021</v>
      </c>
      <c r="D929" t="s">
        <v>170</v>
      </c>
      <c r="E929" t="s">
        <v>74</v>
      </c>
      <c r="F929">
        <v>185483.27</v>
      </c>
      <c r="G929">
        <v>0</v>
      </c>
      <c r="H929" s="1">
        <v>36036.21</v>
      </c>
      <c r="I929">
        <v>0</v>
      </c>
      <c r="J929">
        <f>Table1[[#This Row],[Name]]</f>
        <v>0</v>
      </c>
      <c r="K929" s="1">
        <f>SUM(Table1[[#This Row],[BaseSalary]:[NonCashBenefits]])</f>
        <v>221519.47999999998</v>
      </c>
      <c r="L929" s="1"/>
    </row>
    <row r="930" spans="1:12" x14ac:dyDescent="0.35">
      <c r="A930" t="s">
        <v>26</v>
      </c>
      <c r="B930">
        <v>2020</v>
      </c>
      <c r="D930" t="s">
        <v>146</v>
      </c>
      <c r="E930" t="s">
        <v>74</v>
      </c>
      <c r="F930">
        <v>185113.53</v>
      </c>
      <c r="G930">
        <v>0</v>
      </c>
      <c r="H930" s="1">
        <v>37475.57</v>
      </c>
      <c r="I930">
        <v>0</v>
      </c>
      <c r="J930">
        <f>Table1[[#This Row],[Name]]</f>
        <v>0</v>
      </c>
      <c r="K930" s="1">
        <f>SUM(Table1[[#This Row],[BaseSalary]:[NonCashBenefits]])</f>
        <v>222589.1</v>
      </c>
      <c r="L930" s="1"/>
    </row>
    <row r="931" spans="1:12" x14ac:dyDescent="0.35">
      <c r="A931" t="s">
        <v>26</v>
      </c>
      <c r="B931">
        <v>2018</v>
      </c>
      <c r="D931" t="s">
        <v>3020</v>
      </c>
      <c r="E931" t="s">
        <v>146</v>
      </c>
      <c r="F931">
        <v>185085.99</v>
      </c>
      <c r="G931">
        <v>0</v>
      </c>
      <c r="H931">
        <v>40852.46</v>
      </c>
      <c r="I931">
        <v>0</v>
      </c>
      <c r="J931">
        <f>Table1[[#This Row],[Name]]</f>
        <v>0</v>
      </c>
      <c r="K931" s="1">
        <f>SUM(Table1[[#This Row],[BaseSalary]:[NonCashBenefits]])</f>
        <v>225938.44999999998</v>
      </c>
      <c r="L931" s="1"/>
    </row>
    <row r="932" spans="1:12" x14ac:dyDescent="0.35">
      <c r="A932" t="s">
        <v>26</v>
      </c>
      <c r="B932">
        <v>2021</v>
      </c>
      <c r="D932" t="s">
        <v>246</v>
      </c>
      <c r="E932" t="s">
        <v>51</v>
      </c>
      <c r="F932">
        <v>185005.87</v>
      </c>
      <c r="G932">
        <v>0</v>
      </c>
      <c r="H932" s="1">
        <v>8361.24</v>
      </c>
      <c r="I932">
        <v>0</v>
      </c>
      <c r="J932">
        <f>Table1[[#This Row],[Name]]</f>
        <v>0</v>
      </c>
      <c r="K932" s="1">
        <f>SUM(Table1[[#This Row],[BaseSalary]:[NonCashBenefits]])</f>
        <v>193367.11</v>
      </c>
      <c r="L932" s="1"/>
    </row>
    <row r="933" spans="1:12" x14ac:dyDescent="0.35">
      <c r="A933" t="s">
        <v>26</v>
      </c>
      <c r="B933">
        <v>2020</v>
      </c>
      <c r="D933" t="s">
        <v>246</v>
      </c>
      <c r="E933" t="s">
        <v>51</v>
      </c>
      <c r="F933">
        <v>185005.86</v>
      </c>
      <c r="G933">
        <v>0</v>
      </c>
      <c r="H933" s="1">
        <v>6234.57</v>
      </c>
      <c r="I933">
        <v>0</v>
      </c>
      <c r="J933">
        <f>Table1[[#This Row],[Name]]</f>
        <v>0</v>
      </c>
      <c r="K933" s="1">
        <f>SUM(Table1[[#This Row],[BaseSalary]:[NonCashBenefits]])</f>
        <v>191240.43</v>
      </c>
      <c r="L933" s="1"/>
    </row>
    <row r="934" spans="1:12" x14ac:dyDescent="0.35">
      <c r="A934" t="s">
        <v>25</v>
      </c>
      <c r="B934">
        <v>2021</v>
      </c>
      <c r="D934" t="s">
        <v>130</v>
      </c>
      <c r="E934" t="s">
        <v>49</v>
      </c>
      <c r="F934">
        <v>184979.78</v>
      </c>
      <c r="G934">
        <v>0</v>
      </c>
      <c r="H934" s="1">
        <v>36041.31</v>
      </c>
      <c r="I934">
        <v>0</v>
      </c>
      <c r="J934">
        <f>Table1[[#This Row],[Name]]</f>
        <v>0</v>
      </c>
      <c r="K934" s="1">
        <f>SUM(Table1[[#This Row],[BaseSalary]:[NonCashBenefits]])</f>
        <v>221021.09</v>
      </c>
      <c r="L934" s="1"/>
    </row>
    <row r="935" spans="1:12" x14ac:dyDescent="0.35">
      <c r="A935" t="s">
        <v>26</v>
      </c>
      <c r="B935">
        <v>2020</v>
      </c>
      <c r="D935" t="s">
        <v>78</v>
      </c>
      <c r="E935" t="s">
        <v>74</v>
      </c>
      <c r="F935">
        <v>184928.26</v>
      </c>
      <c r="G935">
        <v>150</v>
      </c>
      <c r="H935" s="1">
        <v>35873.9</v>
      </c>
      <c r="I935">
        <v>0</v>
      </c>
      <c r="J935">
        <f>Table1[[#This Row],[Name]]</f>
        <v>0</v>
      </c>
      <c r="K935" s="1">
        <f>SUM(Table1[[#This Row],[BaseSalary]:[NonCashBenefits]])</f>
        <v>220952.16</v>
      </c>
      <c r="L935" s="1"/>
    </row>
    <row r="936" spans="1:12" x14ac:dyDescent="0.35">
      <c r="A936" t="s">
        <v>26</v>
      </c>
      <c r="B936">
        <v>2021</v>
      </c>
      <c r="D936" t="s">
        <v>129</v>
      </c>
      <c r="E936" t="s">
        <v>47</v>
      </c>
      <c r="F936">
        <v>184880.49</v>
      </c>
      <c r="G936">
        <v>0</v>
      </c>
      <c r="H936" s="1">
        <v>38643.65</v>
      </c>
      <c r="I936">
        <v>0</v>
      </c>
      <c r="J936">
        <f>Table1[[#This Row],[Name]]</f>
        <v>0</v>
      </c>
      <c r="K936" s="1">
        <f>SUM(Table1[[#This Row],[BaseSalary]:[NonCashBenefits]])</f>
        <v>223524.13999999998</v>
      </c>
      <c r="L936" s="1"/>
    </row>
    <row r="937" spans="1:12" x14ac:dyDescent="0.35">
      <c r="A937" t="s">
        <v>28</v>
      </c>
      <c r="B937">
        <v>2019</v>
      </c>
      <c r="D937" t="s">
        <v>316</v>
      </c>
      <c r="E937" t="s">
        <v>123</v>
      </c>
      <c r="F937">
        <v>184749.26</v>
      </c>
      <c r="G937">
        <v>19455.05</v>
      </c>
      <c r="H937">
        <v>41961.760000000002</v>
      </c>
      <c r="I937">
        <v>0</v>
      </c>
      <c r="J937">
        <f>Table1[[#This Row],[Name]]</f>
        <v>0</v>
      </c>
      <c r="K937" s="1">
        <f>SUM(Table1[[#This Row],[BaseSalary]:[NonCashBenefits]])</f>
        <v>246166.07</v>
      </c>
      <c r="L937" s="1"/>
    </row>
    <row r="938" spans="1:12" x14ac:dyDescent="0.35">
      <c r="A938" t="s">
        <v>26</v>
      </c>
      <c r="B938">
        <v>2018</v>
      </c>
      <c r="D938" t="s">
        <v>76</v>
      </c>
      <c r="E938" t="s">
        <v>221</v>
      </c>
      <c r="F938">
        <v>184718.92</v>
      </c>
      <c r="G938">
        <v>12438.28</v>
      </c>
      <c r="H938">
        <v>43148.35</v>
      </c>
      <c r="I938">
        <v>0</v>
      </c>
      <c r="J938">
        <f>Table1[[#This Row],[Name]]</f>
        <v>0</v>
      </c>
      <c r="K938" s="1">
        <f>SUM(Table1[[#This Row],[BaseSalary]:[NonCashBenefits]])</f>
        <v>240305.55000000002</v>
      </c>
      <c r="L938" s="1"/>
    </row>
    <row r="939" spans="1:12" x14ac:dyDescent="0.35">
      <c r="A939" t="s">
        <v>25</v>
      </c>
      <c r="B939">
        <v>2020</v>
      </c>
      <c r="D939" t="s">
        <v>130</v>
      </c>
      <c r="E939" t="s">
        <v>49</v>
      </c>
      <c r="F939">
        <v>184596.36</v>
      </c>
      <c r="G939">
        <v>0</v>
      </c>
      <c r="H939" s="1">
        <v>39195.96</v>
      </c>
      <c r="I939">
        <v>0</v>
      </c>
      <c r="J939">
        <f>Table1[[#This Row],[Name]]</f>
        <v>0</v>
      </c>
      <c r="K939" s="1">
        <f>SUM(Table1[[#This Row],[BaseSalary]:[NonCashBenefits]])</f>
        <v>223792.31999999998</v>
      </c>
      <c r="L939" s="1"/>
    </row>
    <row r="940" spans="1:12" x14ac:dyDescent="0.35">
      <c r="A940" t="s">
        <v>25</v>
      </c>
      <c r="B940">
        <v>2019</v>
      </c>
      <c r="D940" t="s">
        <v>2290</v>
      </c>
      <c r="E940" t="s">
        <v>49</v>
      </c>
      <c r="F940">
        <v>184596.36</v>
      </c>
      <c r="G940">
        <v>0</v>
      </c>
      <c r="H940">
        <v>45329.21</v>
      </c>
      <c r="I940">
        <v>0</v>
      </c>
      <c r="J940">
        <f>Table1[[#This Row],[Name]]</f>
        <v>0</v>
      </c>
      <c r="K940" s="1">
        <f>SUM(Table1[[#This Row],[BaseSalary]:[NonCashBenefits]])</f>
        <v>229925.56999999998</v>
      </c>
      <c r="L940" s="1"/>
    </row>
    <row r="941" spans="1:12" x14ac:dyDescent="0.35">
      <c r="A941" t="s">
        <v>25</v>
      </c>
      <c r="B941">
        <v>2018</v>
      </c>
      <c r="D941" t="s">
        <v>49</v>
      </c>
      <c r="E941" t="s">
        <v>49</v>
      </c>
      <c r="F941">
        <v>184596.36</v>
      </c>
      <c r="G941">
        <v>0</v>
      </c>
      <c r="H941">
        <v>45536.6</v>
      </c>
      <c r="I941">
        <v>0</v>
      </c>
      <c r="J941">
        <f>Table1[[#This Row],[Name]]</f>
        <v>0</v>
      </c>
      <c r="K941" s="1">
        <f>SUM(Table1[[#This Row],[BaseSalary]:[NonCashBenefits]])</f>
        <v>230132.96</v>
      </c>
      <c r="L941" s="1"/>
    </row>
    <row r="942" spans="1:12" x14ac:dyDescent="0.35">
      <c r="A942" t="s">
        <v>25</v>
      </c>
      <c r="B942">
        <v>2017</v>
      </c>
      <c r="D942" t="s">
        <v>49</v>
      </c>
      <c r="E942" t="s">
        <v>49</v>
      </c>
      <c r="F942">
        <v>184596.36</v>
      </c>
      <c r="G942">
        <v>0</v>
      </c>
      <c r="H942">
        <v>46474.25</v>
      </c>
      <c r="I942">
        <v>0</v>
      </c>
      <c r="J942">
        <f>Table1[[#This Row],[Name]]</f>
        <v>0</v>
      </c>
      <c r="K942" s="1">
        <f>SUM(Table1[[#This Row],[BaseSalary]:[NonCashBenefits]])</f>
        <v>231070.61</v>
      </c>
      <c r="L942" s="1"/>
    </row>
    <row r="943" spans="1:12" x14ac:dyDescent="0.35">
      <c r="A943" t="s">
        <v>26</v>
      </c>
      <c r="B943">
        <v>2019</v>
      </c>
      <c r="D943" t="s">
        <v>129</v>
      </c>
      <c r="E943" t="s">
        <v>202</v>
      </c>
      <c r="F943">
        <v>184558.24</v>
      </c>
      <c r="G943">
        <v>0</v>
      </c>
      <c r="H943">
        <v>43432.22</v>
      </c>
      <c r="I943">
        <v>0</v>
      </c>
      <c r="J943">
        <f>Table1[[#This Row],[Name]]</f>
        <v>0</v>
      </c>
      <c r="K943" s="1">
        <f>SUM(Table1[[#This Row],[BaseSalary]:[NonCashBenefits]])</f>
        <v>227990.46</v>
      </c>
      <c r="L943" s="1"/>
    </row>
    <row r="944" spans="1:12" x14ac:dyDescent="0.35">
      <c r="A944" t="s">
        <v>26</v>
      </c>
      <c r="B944">
        <v>2019</v>
      </c>
      <c r="D944" t="s">
        <v>129</v>
      </c>
      <c r="E944" t="s">
        <v>202</v>
      </c>
      <c r="F944">
        <v>184447.22</v>
      </c>
      <c r="G944">
        <v>0</v>
      </c>
      <c r="H944">
        <v>43851.72</v>
      </c>
      <c r="I944">
        <v>0</v>
      </c>
      <c r="J944">
        <f>Table1[[#This Row],[Name]]</f>
        <v>0</v>
      </c>
      <c r="K944" s="1">
        <f>SUM(Table1[[#This Row],[BaseSalary]:[NonCashBenefits]])</f>
        <v>228298.94</v>
      </c>
      <c r="L944" s="1"/>
    </row>
    <row r="945" spans="1:14" x14ac:dyDescent="0.35">
      <c r="A945" t="s">
        <v>26</v>
      </c>
      <c r="B945">
        <v>2019</v>
      </c>
      <c r="D945" t="s">
        <v>129</v>
      </c>
      <c r="E945" t="s">
        <v>202</v>
      </c>
      <c r="F945">
        <v>184262.22</v>
      </c>
      <c r="G945">
        <v>7081.83</v>
      </c>
      <c r="H945">
        <v>44550.2</v>
      </c>
      <c r="I945">
        <v>0</v>
      </c>
      <c r="J945">
        <f>Table1[[#This Row],[Name]]</f>
        <v>0</v>
      </c>
      <c r="K945" s="1">
        <f>SUM(Table1[[#This Row],[BaseSalary]:[NonCashBenefits]])</f>
        <v>235894.25</v>
      </c>
      <c r="L945" s="1"/>
    </row>
    <row r="946" spans="1:14" x14ac:dyDescent="0.35">
      <c r="A946" t="s">
        <v>20</v>
      </c>
      <c r="B946">
        <v>2021</v>
      </c>
      <c r="D946" t="s">
        <v>161</v>
      </c>
      <c r="E946" t="s">
        <v>49</v>
      </c>
      <c r="F946">
        <v>184129.61</v>
      </c>
      <c r="G946">
        <v>350</v>
      </c>
      <c r="H946" s="1">
        <v>36675.35</v>
      </c>
      <c r="I946">
        <v>0</v>
      </c>
      <c r="J946">
        <f>Table1[[#This Row],[Name]]</f>
        <v>0</v>
      </c>
      <c r="K946" s="1">
        <f>SUM(Table1[[#This Row],[BaseSalary]:[NonCashBenefits]])</f>
        <v>221154.96</v>
      </c>
      <c r="L946" s="1"/>
    </row>
    <row r="947" spans="1:14" x14ac:dyDescent="0.35">
      <c r="A947" t="s">
        <v>26</v>
      </c>
      <c r="B947">
        <v>2021</v>
      </c>
      <c r="D947" t="s">
        <v>78</v>
      </c>
      <c r="E947" t="s">
        <v>74</v>
      </c>
      <c r="F947">
        <v>183949.8</v>
      </c>
      <c r="G947">
        <v>0</v>
      </c>
      <c r="H947" s="1">
        <v>35671.78</v>
      </c>
      <c r="I947">
        <v>0</v>
      </c>
      <c r="J947">
        <f>Table1[[#This Row],[Name]]</f>
        <v>0</v>
      </c>
      <c r="K947" s="1">
        <f>SUM(Table1[[#This Row],[BaseSalary]:[NonCashBenefits]])</f>
        <v>219621.58</v>
      </c>
      <c r="L947" s="1"/>
    </row>
    <row r="948" spans="1:14" x14ac:dyDescent="0.35">
      <c r="A948" t="s">
        <v>26</v>
      </c>
      <c r="B948">
        <v>2017</v>
      </c>
      <c r="D948" t="s">
        <v>49</v>
      </c>
      <c r="E948" t="s">
        <v>49</v>
      </c>
      <c r="F948">
        <v>183855.29</v>
      </c>
      <c r="G948">
        <v>0</v>
      </c>
      <c r="H948">
        <v>43733.2</v>
      </c>
      <c r="I948">
        <v>0</v>
      </c>
      <c r="J948">
        <f>Table1[[#This Row],[Name]]</f>
        <v>0</v>
      </c>
      <c r="K948" s="1">
        <f>SUM(Table1[[#This Row],[BaseSalary]:[NonCashBenefits]])</f>
        <v>227588.49</v>
      </c>
      <c r="L948" s="1"/>
    </row>
    <row r="949" spans="1:14" x14ac:dyDescent="0.35">
      <c r="A949" t="s">
        <v>18</v>
      </c>
      <c r="B949">
        <v>2020</v>
      </c>
      <c r="D949" t="s">
        <v>149</v>
      </c>
      <c r="E949" t="s">
        <v>123</v>
      </c>
      <c r="F949">
        <v>183747.98</v>
      </c>
      <c r="G949">
        <v>0</v>
      </c>
      <c r="H949" s="1">
        <v>37236.42</v>
      </c>
      <c r="I949">
        <v>0</v>
      </c>
      <c r="J949">
        <f>Table1[[#This Row],[Name]]</f>
        <v>0</v>
      </c>
      <c r="K949" s="1">
        <f>SUM(Table1[[#This Row],[BaseSalary]:[NonCashBenefits]])</f>
        <v>220984.40000000002</v>
      </c>
      <c r="L949" s="1"/>
    </row>
    <row r="950" spans="1:14" x14ac:dyDescent="0.35">
      <c r="A950" t="s">
        <v>20</v>
      </c>
      <c r="B950">
        <v>2020</v>
      </c>
      <c r="D950" t="s">
        <v>161</v>
      </c>
      <c r="E950" t="s">
        <v>49</v>
      </c>
      <c r="F950">
        <v>183747.98</v>
      </c>
      <c r="G950">
        <v>0</v>
      </c>
      <c r="H950" s="1">
        <v>35044.1</v>
      </c>
      <c r="I950">
        <v>0</v>
      </c>
      <c r="J950">
        <f>Table1[[#This Row],[Name]]</f>
        <v>0</v>
      </c>
      <c r="K950" s="1">
        <f>SUM(Table1[[#This Row],[BaseSalary]:[NonCashBenefits]])</f>
        <v>218792.08000000002</v>
      </c>
      <c r="L950" s="1"/>
    </row>
    <row r="951" spans="1:14" x14ac:dyDescent="0.35">
      <c r="A951" t="s">
        <v>18</v>
      </c>
      <c r="B951">
        <v>2019</v>
      </c>
      <c r="D951" t="s">
        <v>149</v>
      </c>
      <c r="E951" t="s">
        <v>123</v>
      </c>
      <c r="F951">
        <v>183747.98</v>
      </c>
      <c r="G951">
        <v>0</v>
      </c>
      <c r="H951">
        <v>42992.03</v>
      </c>
      <c r="I951">
        <v>0</v>
      </c>
      <c r="J951">
        <f>Table1[[#This Row],[Name]]</f>
        <v>0</v>
      </c>
      <c r="K951" s="1">
        <f>SUM(Table1[[#This Row],[BaseSalary]:[NonCashBenefits]])</f>
        <v>226740.01</v>
      </c>
      <c r="L951" s="1"/>
    </row>
    <row r="952" spans="1:14" x14ac:dyDescent="0.35">
      <c r="A952" t="s">
        <v>20</v>
      </c>
      <c r="B952">
        <v>2019</v>
      </c>
      <c r="D952" t="s">
        <v>161</v>
      </c>
      <c r="E952" t="s">
        <v>49</v>
      </c>
      <c r="F952">
        <v>183747.98</v>
      </c>
      <c r="G952">
        <v>0</v>
      </c>
      <c r="H952">
        <v>41177.760000000002</v>
      </c>
      <c r="I952">
        <v>0</v>
      </c>
      <c r="J952">
        <f>Table1[[#This Row],[Name]]</f>
        <v>0</v>
      </c>
      <c r="K952" s="1">
        <f>SUM(Table1[[#This Row],[BaseSalary]:[NonCashBenefits]])</f>
        <v>224925.74000000002</v>
      </c>
      <c r="L952" s="1"/>
    </row>
    <row r="953" spans="1:14" x14ac:dyDescent="0.35">
      <c r="A953" t="s">
        <v>18</v>
      </c>
      <c r="B953">
        <v>2018</v>
      </c>
      <c r="D953" t="s">
        <v>149</v>
      </c>
      <c r="E953" t="s">
        <v>123</v>
      </c>
      <c r="F953">
        <v>183747.98</v>
      </c>
      <c r="G953">
        <v>0</v>
      </c>
      <c r="H953">
        <v>43199.47</v>
      </c>
      <c r="I953">
        <v>0</v>
      </c>
      <c r="J953">
        <f>Table1[[#This Row],[Name]]</f>
        <v>0</v>
      </c>
      <c r="K953" s="1">
        <f>SUM(Table1[[#This Row],[BaseSalary]:[NonCashBenefits]])</f>
        <v>226947.45</v>
      </c>
      <c r="L953" s="1"/>
    </row>
    <row r="954" spans="1:14" x14ac:dyDescent="0.35">
      <c r="A954" t="s">
        <v>25</v>
      </c>
      <c r="B954">
        <v>2018</v>
      </c>
      <c r="D954" t="s">
        <v>2911</v>
      </c>
      <c r="E954" t="s">
        <v>49</v>
      </c>
      <c r="F954">
        <v>183747.98</v>
      </c>
      <c r="G954">
        <v>0</v>
      </c>
      <c r="H954">
        <v>42868.800000000003</v>
      </c>
      <c r="I954">
        <v>0</v>
      </c>
      <c r="J954">
        <f>Table1[[#This Row],[Name]]</f>
        <v>0</v>
      </c>
      <c r="K954" s="1">
        <f>SUM(Table1[[#This Row],[BaseSalary]:[NonCashBenefits]])</f>
        <v>226616.78000000003</v>
      </c>
      <c r="L954" s="1"/>
    </row>
    <row r="955" spans="1:14" x14ac:dyDescent="0.35">
      <c r="A955" t="s">
        <v>20</v>
      </c>
      <c r="B955">
        <v>2018</v>
      </c>
      <c r="D955" t="s">
        <v>210</v>
      </c>
      <c r="E955" t="s">
        <v>49</v>
      </c>
      <c r="F955">
        <v>183747.98</v>
      </c>
      <c r="G955">
        <v>300</v>
      </c>
      <c r="H955">
        <v>41385.19</v>
      </c>
      <c r="I955">
        <v>0</v>
      </c>
      <c r="J955">
        <f>Table1[[#This Row],[Name]]</f>
        <v>0</v>
      </c>
      <c r="K955" s="1">
        <f>SUM(Table1[[#This Row],[BaseSalary]:[NonCashBenefits]])</f>
        <v>225433.17</v>
      </c>
      <c r="L955" s="1"/>
    </row>
    <row r="956" spans="1:14" x14ac:dyDescent="0.35">
      <c r="A956" t="s">
        <v>18</v>
      </c>
      <c r="B956">
        <v>2017</v>
      </c>
      <c r="D956" t="s">
        <v>149</v>
      </c>
      <c r="E956" t="s">
        <v>123</v>
      </c>
      <c r="F956">
        <v>183747.98</v>
      </c>
      <c r="G956">
        <v>0</v>
      </c>
      <c r="H956">
        <v>43884.33</v>
      </c>
      <c r="I956">
        <v>0</v>
      </c>
      <c r="J956">
        <f>Table1[[#This Row],[Name]]</f>
        <v>0</v>
      </c>
      <c r="K956" s="1">
        <f>SUM(Table1[[#This Row],[BaseSalary]:[NonCashBenefits]])</f>
        <v>227632.31</v>
      </c>
      <c r="L956" s="1"/>
      <c r="N956" s="4">
        <f>K956+K3003</f>
        <v>427027.91000000003</v>
      </c>
    </row>
    <row r="957" spans="1:14" x14ac:dyDescent="0.35">
      <c r="A957" t="s">
        <v>25</v>
      </c>
      <c r="B957">
        <v>2017</v>
      </c>
      <c r="D957" t="s">
        <v>126</v>
      </c>
      <c r="E957" t="s">
        <v>49</v>
      </c>
      <c r="F957">
        <v>183747.98</v>
      </c>
      <c r="G957">
        <v>0</v>
      </c>
      <c r="H957">
        <v>44658.87</v>
      </c>
      <c r="I957">
        <v>0</v>
      </c>
      <c r="J957">
        <f>Table1[[#This Row],[Name]]</f>
        <v>0</v>
      </c>
      <c r="K957" s="1">
        <f>SUM(Table1[[#This Row],[BaseSalary]:[NonCashBenefits]])</f>
        <v>228406.85</v>
      </c>
      <c r="L957" s="1"/>
    </row>
    <row r="958" spans="1:14" x14ac:dyDescent="0.35">
      <c r="A958" t="s">
        <v>18</v>
      </c>
      <c r="B958">
        <v>2016</v>
      </c>
      <c r="D958" t="s">
        <v>149</v>
      </c>
      <c r="E958" t="s">
        <v>123</v>
      </c>
      <c r="F958">
        <v>183747.98</v>
      </c>
      <c r="G958">
        <v>0</v>
      </c>
      <c r="H958">
        <v>51264.57</v>
      </c>
      <c r="I958">
        <v>0</v>
      </c>
      <c r="J958">
        <f>Table1[[#This Row],[Name]]</f>
        <v>0</v>
      </c>
      <c r="K958" s="1">
        <f>SUM(Table1[[#This Row],[BaseSalary]:[NonCashBenefits]])</f>
        <v>235012.55000000002</v>
      </c>
      <c r="L958" s="1"/>
    </row>
    <row r="959" spans="1:14" x14ac:dyDescent="0.35">
      <c r="A959" t="s">
        <v>85</v>
      </c>
      <c r="B959">
        <v>2018</v>
      </c>
      <c r="D959" t="s">
        <v>49</v>
      </c>
      <c r="E959" t="s">
        <v>49</v>
      </c>
      <c r="F959">
        <v>183686.31</v>
      </c>
      <c r="G959">
        <v>26543.46</v>
      </c>
      <c r="H959">
        <v>40719.879999999997</v>
      </c>
      <c r="I959">
        <v>0</v>
      </c>
      <c r="J959">
        <f>Table1[[#This Row],[Name]]</f>
        <v>0</v>
      </c>
      <c r="K959" s="1">
        <f>SUM(Table1[[#This Row],[BaseSalary]:[NonCashBenefits]])</f>
        <v>250949.65</v>
      </c>
      <c r="L959" s="1"/>
    </row>
    <row r="960" spans="1:14" x14ac:dyDescent="0.35">
      <c r="A960" t="s">
        <v>26</v>
      </c>
      <c r="B960">
        <v>2017</v>
      </c>
      <c r="D960" t="s">
        <v>105</v>
      </c>
      <c r="E960" t="s">
        <v>146</v>
      </c>
      <c r="F960">
        <v>183633.2</v>
      </c>
      <c r="G960">
        <v>0</v>
      </c>
      <c r="H960">
        <v>48360.75</v>
      </c>
      <c r="I960">
        <v>0</v>
      </c>
      <c r="J960">
        <f>Table1[[#This Row],[Name]]</f>
        <v>0</v>
      </c>
      <c r="K960" s="1">
        <f>SUM(Table1[[#This Row],[BaseSalary]:[NonCashBenefits]])</f>
        <v>231993.95</v>
      </c>
      <c r="L960" s="1"/>
    </row>
    <row r="961" spans="1:12" x14ac:dyDescent="0.35">
      <c r="A961" t="s">
        <v>26</v>
      </c>
      <c r="B961">
        <v>2020</v>
      </c>
      <c r="D961" t="s">
        <v>78</v>
      </c>
      <c r="E961" t="s">
        <v>74</v>
      </c>
      <c r="F961">
        <v>183568.58</v>
      </c>
      <c r="G961">
        <v>0</v>
      </c>
      <c r="H961" s="1">
        <v>36854.559999999998</v>
      </c>
      <c r="I961">
        <v>0</v>
      </c>
      <c r="J961">
        <f>Table1[[#This Row],[Name]]</f>
        <v>0</v>
      </c>
      <c r="K961" s="1">
        <f>SUM(Table1[[#This Row],[BaseSalary]:[NonCashBenefits]])</f>
        <v>220423.13999999998</v>
      </c>
      <c r="L961" s="1"/>
    </row>
    <row r="962" spans="1:12" x14ac:dyDescent="0.35">
      <c r="A962" t="s">
        <v>26</v>
      </c>
      <c r="B962">
        <v>2020</v>
      </c>
      <c r="D962" t="s">
        <v>46</v>
      </c>
      <c r="E962" t="s">
        <v>74</v>
      </c>
      <c r="F962">
        <v>183508.26</v>
      </c>
      <c r="G962">
        <v>0</v>
      </c>
      <c r="H962" s="1">
        <v>39119.839999999997</v>
      </c>
      <c r="I962">
        <v>0</v>
      </c>
      <c r="J962">
        <f>Table1[[#This Row],[Name]]</f>
        <v>0</v>
      </c>
      <c r="K962" s="1">
        <f>SUM(Table1[[#This Row],[BaseSalary]:[NonCashBenefits]])</f>
        <v>222628.1</v>
      </c>
      <c r="L962" s="1"/>
    </row>
    <row r="963" spans="1:12" x14ac:dyDescent="0.35">
      <c r="A963" t="s">
        <v>28</v>
      </c>
      <c r="B963">
        <v>2017</v>
      </c>
      <c r="D963" t="s">
        <v>2596</v>
      </c>
      <c r="E963" t="s">
        <v>123</v>
      </c>
      <c r="F963">
        <v>183302.1</v>
      </c>
      <c r="G963">
        <v>0</v>
      </c>
      <c r="H963">
        <v>41588.6</v>
      </c>
      <c r="I963">
        <v>0</v>
      </c>
      <c r="J963">
        <f>Table1[[#This Row],[Name]]</f>
        <v>0</v>
      </c>
      <c r="K963" s="1">
        <f>SUM(Table1[[#This Row],[BaseSalary]:[NonCashBenefits]])</f>
        <v>224890.7</v>
      </c>
      <c r="L963" s="1"/>
    </row>
    <row r="964" spans="1:12" x14ac:dyDescent="0.35">
      <c r="A964" t="s">
        <v>28</v>
      </c>
      <c r="B964">
        <v>2016</v>
      </c>
      <c r="D964" t="s">
        <v>2596</v>
      </c>
      <c r="E964" t="s">
        <v>123</v>
      </c>
      <c r="F964">
        <v>183302.1</v>
      </c>
      <c r="G964">
        <v>0</v>
      </c>
      <c r="H964">
        <v>48275.62</v>
      </c>
      <c r="I964">
        <v>0</v>
      </c>
      <c r="J964">
        <f>Table1[[#This Row],[Name]]</f>
        <v>0</v>
      </c>
      <c r="K964" s="1">
        <f>SUM(Table1[[#This Row],[BaseSalary]:[NonCashBenefits]])</f>
        <v>231577.72</v>
      </c>
      <c r="L964" s="1"/>
    </row>
    <row r="965" spans="1:12" x14ac:dyDescent="0.35">
      <c r="A965" t="s">
        <v>28</v>
      </c>
      <c r="B965">
        <v>2018</v>
      </c>
      <c r="D965" t="s">
        <v>572</v>
      </c>
      <c r="E965" t="s">
        <v>123</v>
      </c>
      <c r="F965">
        <v>183302.08</v>
      </c>
      <c r="G965">
        <v>0</v>
      </c>
      <c r="H965">
        <v>40652.730000000003</v>
      </c>
      <c r="I965">
        <v>0</v>
      </c>
      <c r="J965">
        <f>Table1[[#This Row],[Name]]</f>
        <v>0</v>
      </c>
      <c r="K965" s="1">
        <f>SUM(Table1[[#This Row],[BaseSalary]:[NonCashBenefits]])</f>
        <v>223954.81</v>
      </c>
      <c r="L965" s="1"/>
    </row>
    <row r="966" spans="1:12" x14ac:dyDescent="0.35">
      <c r="A966" t="s">
        <v>26</v>
      </c>
      <c r="B966">
        <v>2017</v>
      </c>
      <c r="D966" t="s">
        <v>159</v>
      </c>
      <c r="E966" t="s">
        <v>202</v>
      </c>
      <c r="F966">
        <v>183263.17</v>
      </c>
      <c r="G966">
        <v>0</v>
      </c>
      <c r="H966">
        <v>47123.86</v>
      </c>
      <c r="I966">
        <v>0</v>
      </c>
      <c r="J966">
        <f>Table1[[#This Row],[Name]]</f>
        <v>0</v>
      </c>
      <c r="K966" s="1">
        <f>SUM(Table1[[#This Row],[BaseSalary]:[NonCashBenefits]])</f>
        <v>230387.03000000003</v>
      </c>
      <c r="L966" s="1"/>
    </row>
    <row r="967" spans="1:12" x14ac:dyDescent="0.35">
      <c r="A967" t="s">
        <v>142</v>
      </c>
      <c r="B967">
        <v>2020</v>
      </c>
      <c r="D967" t="s">
        <v>143</v>
      </c>
      <c r="E967" t="s">
        <v>49</v>
      </c>
      <c r="F967">
        <v>183243.32</v>
      </c>
      <c r="G967">
        <v>0</v>
      </c>
      <c r="H967" s="1">
        <v>37624.339999999997</v>
      </c>
      <c r="I967">
        <v>0</v>
      </c>
      <c r="J967">
        <f>Table1[[#This Row],[Name]]</f>
        <v>0</v>
      </c>
      <c r="K967" s="1">
        <f>SUM(Table1[[#This Row],[BaseSalary]:[NonCashBenefits]])</f>
        <v>220867.66</v>
      </c>
      <c r="L967" s="1"/>
    </row>
    <row r="968" spans="1:12" x14ac:dyDescent="0.35">
      <c r="A968" t="s">
        <v>142</v>
      </c>
      <c r="B968">
        <v>2019</v>
      </c>
      <c r="D968" t="s">
        <v>2415</v>
      </c>
      <c r="E968" t="s">
        <v>49</v>
      </c>
      <c r="F968">
        <v>183243.32</v>
      </c>
      <c r="G968">
        <v>0</v>
      </c>
      <c r="H968">
        <v>43128.03</v>
      </c>
      <c r="I968">
        <v>0</v>
      </c>
      <c r="J968">
        <f>Table1[[#This Row],[Name]]</f>
        <v>0</v>
      </c>
      <c r="K968" s="1">
        <f>SUM(Table1[[#This Row],[BaseSalary]:[NonCashBenefits]])</f>
        <v>226371.35</v>
      </c>
      <c r="L968" s="1"/>
    </row>
    <row r="969" spans="1:12" x14ac:dyDescent="0.35">
      <c r="A969" t="s">
        <v>26</v>
      </c>
      <c r="B969">
        <v>2018</v>
      </c>
      <c r="D969" t="s">
        <v>106</v>
      </c>
      <c r="E969" t="s">
        <v>221</v>
      </c>
      <c r="F969">
        <v>183115.23</v>
      </c>
      <c r="G969">
        <v>100</v>
      </c>
      <c r="H969">
        <v>41527.56</v>
      </c>
      <c r="I969">
        <v>0</v>
      </c>
      <c r="J969">
        <f>Table1[[#This Row],[Name]]</f>
        <v>0</v>
      </c>
      <c r="K969" s="1">
        <f>SUM(Table1[[#This Row],[BaseSalary]:[NonCashBenefits]])</f>
        <v>224742.79</v>
      </c>
      <c r="L969" s="1"/>
    </row>
    <row r="970" spans="1:12" x14ac:dyDescent="0.35">
      <c r="A970" t="s">
        <v>26</v>
      </c>
      <c r="B970">
        <v>2017</v>
      </c>
      <c r="D970" t="s">
        <v>2999</v>
      </c>
      <c r="E970" t="s">
        <v>202</v>
      </c>
      <c r="F970">
        <v>183012.46</v>
      </c>
      <c r="G970">
        <v>0</v>
      </c>
      <c r="H970">
        <v>45019.65</v>
      </c>
      <c r="I970">
        <v>0</v>
      </c>
      <c r="J970">
        <f>Table1[[#This Row],[Name]]</f>
        <v>0</v>
      </c>
      <c r="K970" s="1">
        <f>SUM(Table1[[#This Row],[BaseSalary]:[NonCashBenefits]])</f>
        <v>228032.11</v>
      </c>
      <c r="L970" s="1"/>
    </row>
    <row r="971" spans="1:12" x14ac:dyDescent="0.35">
      <c r="A971" t="s">
        <v>26</v>
      </c>
      <c r="B971">
        <v>2020</v>
      </c>
      <c r="D971" t="s">
        <v>78</v>
      </c>
      <c r="E971" t="s">
        <v>74</v>
      </c>
      <c r="F971">
        <v>182901.46</v>
      </c>
      <c r="G971">
        <v>0</v>
      </c>
      <c r="H971" s="1">
        <v>36225.24</v>
      </c>
      <c r="I971">
        <v>0</v>
      </c>
      <c r="J971">
        <f>Table1[[#This Row],[Name]]</f>
        <v>0</v>
      </c>
      <c r="K971" s="1">
        <f>SUM(Table1[[#This Row],[BaseSalary]:[NonCashBenefits]])</f>
        <v>219126.69999999998</v>
      </c>
      <c r="L971" s="1"/>
    </row>
    <row r="972" spans="1:12" x14ac:dyDescent="0.35">
      <c r="A972" t="s">
        <v>25</v>
      </c>
      <c r="B972">
        <v>2016</v>
      </c>
      <c r="D972" t="s">
        <v>4659</v>
      </c>
      <c r="E972" t="s">
        <v>49</v>
      </c>
      <c r="F972">
        <v>182848.58</v>
      </c>
      <c r="G972">
        <v>0</v>
      </c>
      <c r="H972">
        <v>46968.7</v>
      </c>
      <c r="I972">
        <v>0</v>
      </c>
      <c r="J972">
        <f>Table1[[#This Row],[Name]]</f>
        <v>0</v>
      </c>
      <c r="K972" s="1">
        <f>SUM(Table1[[#This Row],[BaseSalary]:[NonCashBenefits]])</f>
        <v>229817.27999999997</v>
      </c>
      <c r="L972" s="1"/>
    </row>
    <row r="973" spans="1:12" x14ac:dyDescent="0.35">
      <c r="A973" t="s">
        <v>26</v>
      </c>
      <c r="B973">
        <v>2018</v>
      </c>
      <c r="D973" t="s">
        <v>46</v>
      </c>
      <c r="E973" t="s">
        <v>146</v>
      </c>
      <c r="F973">
        <v>182782.14</v>
      </c>
      <c r="G973">
        <v>0</v>
      </c>
      <c r="H973">
        <v>43796.43</v>
      </c>
      <c r="I973">
        <v>0</v>
      </c>
      <c r="J973">
        <f>Table1[[#This Row],[Name]]</f>
        <v>0</v>
      </c>
      <c r="K973" s="1">
        <f>SUM(Table1[[#This Row],[BaseSalary]:[NonCashBenefits]])</f>
        <v>226578.57</v>
      </c>
      <c r="L973" s="1"/>
    </row>
    <row r="974" spans="1:12" x14ac:dyDescent="0.35">
      <c r="A974" t="s">
        <v>19</v>
      </c>
      <c r="B974">
        <v>2019</v>
      </c>
      <c r="D974" t="s">
        <v>1959</v>
      </c>
      <c r="E974" t="s">
        <v>49</v>
      </c>
      <c r="F974">
        <v>182733.96</v>
      </c>
      <c r="G974">
        <v>62038.49</v>
      </c>
      <c r="H974">
        <v>39205.589999999997</v>
      </c>
      <c r="I974">
        <v>15228.68</v>
      </c>
      <c r="J974">
        <f>Table1[[#This Row],[Name]]</f>
        <v>0</v>
      </c>
      <c r="K974" s="1">
        <f>SUM(Table1[[#This Row],[BaseSalary]:[NonCashBenefits]])</f>
        <v>283978.03999999998</v>
      </c>
      <c r="L974" s="1"/>
    </row>
    <row r="975" spans="1:12" x14ac:dyDescent="0.35">
      <c r="A975" t="s">
        <v>26</v>
      </c>
      <c r="B975">
        <v>2021</v>
      </c>
      <c r="D975" t="s">
        <v>117</v>
      </c>
      <c r="E975" t="s">
        <v>47</v>
      </c>
      <c r="F975">
        <v>182733.62</v>
      </c>
      <c r="G975">
        <v>52277.32</v>
      </c>
      <c r="H975" s="1">
        <v>39605.300000000003</v>
      </c>
      <c r="I975">
        <v>0</v>
      </c>
      <c r="J975">
        <f>Table1[[#This Row],[Name]]</f>
        <v>0</v>
      </c>
      <c r="K975" s="1">
        <f>SUM(Table1[[#This Row],[BaseSalary]:[NonCashBenefits]])</f>
        <v>274616.24</v>
      </c>
      <c r="L975" s="1"/>
    </row>
    <row r="976" spans="1:12" x14ac:dyDescent="0.35">
      <c r="A976" t="s">
        <v>85</v>
      </c>
      <c r="B976">
        <v>2021</v>
      </c>
      <c r="D976" t="s">
        <v>139</v>
      </c>
      <c r="E976" t="s">
        <v>49</v>
      </c>
      <c r="F976">
        <v>182713.4</v>
      </c>
      <c r="G976">
        <v>31775.55</v>
      </c>
      <c r="H976" s="1">
        <v>37924.82</v>
      </c>
      <c r="I976">
        <v>0</v>
      </c>
      <c r="J976">
        <f>Table1[[#This Row],[Name]]</f>
        <v>0</v>
      </c>
      <c r="K976" s="1">
        <f>SUM(Table1[[#This Row],[BaseSalary]:[NonCashBenefits]])</f>
        <v>252413.77</v>
      </c>
      <c r="L976" s="1"/>
    </row>
    <row r="977" spans="1:12" x14ac:dyDescent="0.35">
      <c r="A977" t="s">
        <v>20</v>
      </c>
      <c r="B977">
        <v>2017</v>
      </c>
      <c r="D977" t="s">
        <v>49</v>
      </c>
      <c r="E977" t="s">
        <v>49</v>
      </c>
      <c r="F977">
        <v>182687.91</v>
      </c>
      <c r="G977">
        <v>0</v>
      </c>
      <c r="H977">
        <v>42063.08</v>
      </c>
      <c r="I977">
        <v>0</v>
      </c>
      <c r="J977">
        <f>Table1[[#This Row],[Name]]</f>
        <v>0</v>
      </c>
      <c r="K977" s="1">
        <f>SUM(Table1[[#This Row],[BaseSalary]:[NonCashBenefits]])</f>
        <v>224750.99</v>
      </c>
      <c r="L977" s="1"/>
    </row>
    <row r="978" spans="1:12" x14ac:dyDescent="0.35">
      <c r="A978" t="s">
        <v>28</v>
      </c>
      <c r="B978">
        <v>2017</v>
      </c>
      <c r="D978" t="s">
        <v>49</v>
      </c>
      <c r="E978" t="s">
        <v>49</v>
      </c>
      <c r="F978">
        <v>182669.91</v>
      </c>
      <c r="G978">
        <v>0</v>
      </c>
      <c r="H978">
        <v>44065.2</v>
      </c>
      <c r="I978">
        <v>0</v>
      </c>
      <c r="J978">
        <f>Table1[[#This Row],[Name]]</f>
        <v>0</v>
      </c>
      <c r="K978" s="1">
        <f>SUM(Table1[[#This Row],[BaseSalary]:[NonCashBenefits]])</f>
        <v>226735.11</v>
      </c>
      <c r="L978" s="1"/>
    </row>
    <row r="979" spans="1:12" x14ac:dyDescent="0.35">
      <c r="A979" t="s">
        <v>85</v>
      </c>
      <c r="B979">
        <v>2020</v>
      </c>
      <c r="D979" t="s">
        <v>156</v>
      </c>
      <c r="E979" t="s">
        <v>49</v>
      </c>
      <c r="F979">
        <v>182519.48</v>
      </c>
      <c r="G979">
        <v>0</v>
      </c>
      <c r="H979" s="1">
        <v>36953.699999999997</v>
      </c>
      <c r="I979">
        <v>0</v>
      </c>
      <c r="J979">
        <f>Table1[[#This Row],[Name]]</f>
        <v>0</v>
      </c>
      <c r="K979" s="1">
        <f>SUM(Table1[[#This Row],[BaseSalary]:[NonCashBenefits]])</f>
        <v>219473.18</v>
      </c>
      <c r="L979" s="1"/>
    </row>
    <row r="980" spans="1:12" x14ac:dyDescent="0.35">
      <c r="A980" t="s">
        <v>85</v>
      </c>
      <c r="B980">
        <v>2019</v>
      </c>
      <c r="D980" t="s">
        <v>156</v>
      </c>
      <c r="E980" t="s">
        <v>49</v>
      </c>
      <c r="F980">
        <v>182519.48</v>
      </c>
      <c r="G980">
        <v>0</v>
      </c>
      <c r="H980">
        <v>41585.160000000003</v>
      </c>
      <c r="I980">
        <v>0</v>
      </c>
      <c r="J980">
        <f>Table1[[#This Row],[Name]]</f>
        <v>0</v>
      </c>
      <c r="K980" s="1">
        <f>SUM(Table1[[#This Row],[BaseSalary]:[NonCashBenefits]])</f>
        <v>224104.64</v>
      </c>
      <c r="L980" s="1"/>
    </row>
    <row r="981" spans="1:12" x14ac:dyDescent="0.35">
      <c r="A981" t="s">
        <v>28</v>
      </c>
      <c r="B981">
        <v>2018</v>
      </c>
      <c r="D981" t="s">
        <v>49</v>
      </c>
      <c r="E981" t="s">
        <v>49</v>
      </c>
      <c r="F981">
        <v>182519.48</v>
      </c>
      <c r="G981">
        <v>0</v>
      </c>
      <c r="H981">
        <v>41656.870000000003</v>
      </c>
      <c r="I981">
        <v>0</v>
      </c>
      <c r="J981">
        <f>Table1[[#This Row],[Name]]</f>
        <v>0</v>
      </c>
      <c r="K981" s="1">
        <f>SUM(Table1[[#This Row],[BaseSalary]:[NonCashBenefits]])</f>
        <v>224176.35</v>
      </c>
      <c r="L981" s="1"/>
    </row>
    <row r="982" spans="1:12" x14ac:dyDescent="0.35">
      <c r="A982" t="s">
        <v>2049</v>
      </c>
      <c r="B982">
        <v>2019</v>
      </c>
      <c r="D982" t="s">
        <v>2063</v>
      </c>
      <c r="E982" t="s">
        <v>49</v>
      </c>
      <c r="F982">
        <v>182501.54</v>
      </c>
      <c r="G982">
        <v>0</v>
      </c>
      <c r="H982">
        <v>43839.39</v>
      </c>
      <c r="I982">
        <v>0</v>
      </c>
      <c r="J982">
        <f>Table1[[#This Row],[Name]]</f>
        <v>0</v>
      </c>
      <c r="K982" s="1">
        <f>SUM(Table1[[#This Row],[BaseSalary]:[NonCashBenefits]])</f>
        <v>226340.93</v>
      </c>
      <c r="L982" s="1"/>
    </row>
    <row r="983" spans="1:12" x14ac:dyDescent="0.35">
      <c r="A983" t="s">
        <v>2673</v>
      </c>
      <c r="B983">
        <v>2018</v>
      </c>
      <c r="D983" t="s">
        <v>2063</v>
      </c>
      <c r="E983" t="s">
        <v>49</v>
      </c>
      <c r="F983">
        <v>182501.54</v>
      </c>
      <c r="G983">
        <v>0</v>
      </c>
      <c r="H983">
        <v>43923.65</v>
      </c>
      <c r="I983">
        <v>0</v>
      </c>
      <c r="J983">
        <f>Table1[[#This Row],[Name]]</f>
        <v>0</v>
      </c>
      <c r="K983" s="1">
        <f>SUM(Table1[[#This Row],[BaseSalary]:[NonCashBenefits]])</f>
        <v>226425.19</v>
      </c>
      <c r="L983" s="1"/>
    </row>
    <row r="984" spans="1:12" x14ac:dyDescent="0.35">
      <c r="A984" t="s">
        <v>2673</v>
      </c>
      <c r="B984">
        <v>2017</v>
      </c>
      <c r="D984" t="s">
        <v>3566</v>
      </c>
      <c r="E984" t="s">
        <v>49</v>
      </c>
      <c r="F984">
        <v>182501.54</v>
      </c>
      <c r="G984">
        <v>0</v>
      </c>
      <c r="H984">
        <v>44981.83</v>
      </c>
      <c r="I984">
        <v>0</v>
      </c>
      <c r="J984">
        <f>Table1[[#This Row],[Name]]</f>
        <v>0</v>
      </c>
      <c r="K984" s="1">
        <f>SUM(Table1[[#This Row],[BaseSalary]:[NonCashBenefits]])</f>
        <v>227483.37</v>
      </c>
      <c r="L984" s="1"/>
    </row>
    <row r="985" spans="1:12" x14ac:dyDescent="0.35">
      <c r="A985" t="s">
        <v>2673</v>
      </c>
      <c r="B985">
        <v>2016</v>
      </c>
      <c r="D985" t="s">
        <v>3566</v>
      </c>
      <c r="E985" t="s">
        <v>49</v>
      </c>
      <c r="F985">
        <v>182501.54</v>
      </c>
      <c r="G985">
        <v>0</v>
      </c>
      <c r="H985">
        <v>51667.03</v>
      </c>
      <c r="I985">
        <v>0</v>
      </c>
      <c r="J985">
        <f>Table1[[#This Row],[Name]]</f>
        <v>0</v>
      </c>
      <c r="K985" s="1">
        <f>SUM(Table1[[#This Row],[BaseSalary]:[NonCashBenefits]])</f>
        <v>234168.57</v>
      </c>
      <c r="L985" s="1"/>
    </row>
    <row r="986" spans="1:12" x14ac:dyDescent="0.35">
      <c r="A986" t="s">
        <v>2688</v>
      </c>
      <c r="B986">
        <v>2018</v>
      </c>
      <c r="D986" t="s">
        <v>2054</v>
      </c>
      <c r="E986" t="s">
        <v>49</v>
      </c>
      <c r="F986">
        <v>182501.02</v>
      </c>
      <c r="G986">
        <v>17717.61</v>
      </c>
      <c r="H986">
        <v>43996.36</v>
      </c>
      <c r="I986">
        <v>0</v>
      </c>
      <c r="J986">
        <f>Table1[[#This Row],[Name]]</f>
        <v>0</v>
      </c>
      <c r="K986" s="1">
        <f>SUM(Table1[[#This Row],[BaseSalary]:[NonCashBenefits]])</f>
        <v>244214.99</v>
      </c>
      <c r="L986" s="1"/>
    </row>
    <row r="987" spans="1:12" x14ac:dyDescent="0.35">
      <c r="A987" t="s">
        <v>16</v>
      </c>
      <c r="B987">
        <v>2018</v>
      </c>
      <c r="D987" t="s">
        <v>3302</v>
      </c>
      <c r="E987" t="s">
        <v>49</v>
      </c>
      <c r="F987">
        <v>182501.02</v>
      </c>
      <c r="G987">
        <v>0</v>
      </c>
      <c r="H987">
        <v>41778.559999999998</v>
      </c>
      <c r="I987">
        <v>0</v>
      </c>
      <c r="J987">
        <f>Table1[[#This Row],[Name]]</f>
        <v>0</v>
      </c>
      <c r="K987" s="1">
        <f>SUM(Table1[[#This Row],[BaseSalary]:[NonCashBenefits]])</f>
        <v>224279.58</v>
      </c>
      <c r="L987" s="1"/>
    </row>
    <row r="988" spans="1:12" x14ac:dyDescent="0.35">
      <c r="A988" t="s">
        <v>2688</v>
      </c>
      <c r="B988">
        <v>2017</v>
      </c>
      <c r="D988" t="s">
        <v>3593</v>
      </c>
      <c r="E988" t="s">
        <v>49</v>
      </c>
      <c r="F988">
        <v>182501.02</v>
      </c>
      <c r="G988">
        <v>0</v>
      </c>
      <c r="H988">
        <v>44931.39</v>
      </c>
      <c r="I988">
        <v>0</v>
      </c>
      <c r="J988">
        <f>Table1[[#This Row],[Name]]</f>
        <v>0</v>
      </c>
      <c r="K988" s="1">
        <f>SUM(Table1[[#This Row],[BaseSalary]:[NonCashBenefits]])</f>
        <v>227432.40999999997</v>
      </c>
      <c r="L988" s="1"/>
    </row>
    <row r="989" spans="1:12" x14ac:dyDescent="0.35">
      <c r="A989" t="s">
        <v>53</v>
      </c>
      <c r="B989">
        <v>2017</v>
      </c>
      <c r="D989" t="s">
        <v>49</v>
      </c>
      <c r="E989" t="s">
        <v>49</v>
      </c>
      <c r="F989">
        <v>182501.02</v>
      </c>
      <c r="G989">
        <v>0</v>
      </c>
      <c r="H989">
        <v>43318.35</v>
      </c>
      <c r="I989">
        <v>0</v>
      </c>
      <c r="J989">
        <f>Table1[[#This Row],[Name]]</f>
        <v>0</v>
      </c>
      <c r="K989" s="1">
        <f>SUM(Table1[[#This Row],[BaseSalary]:[NonCashBenefits]])</f>
        <v>225819.37</v>
      </c>
      <c r="L989" s="1"/>
    </row>
    <row r="990" spans="1:12" x14ac:dyDescent="0.35">
      <c r="A990" t="s">
        <v>16</v>
      </c>
      <c r="B990">
        <v>2017</v>
      </c>
      <c r="D990" t="s">
        <v>3302</v>
      </c>
      <c r="E990" t="s">
        <v>49</v>
      </c>
      <c r="F990">
        <v>182501.02</v>
      </c>
      <c r="G990">
        <v>0</v>
      </c>
      <c r="H990">
        <v>42457.75</v>
      </c>
      <c r="I990">
        <v>0</v>
      </c>
      <c r="J990">
        <f>Table1[[#This Row],[Name]]</f>
        <v>0</v>
      </c>
      <c r="K990" s="1">
        <f>SUM(Table1[[#This Row],[BaseSalary]:[NonCashBenefits]])</f>
        <v>224958.77</v>
      </c>
      <c r="L990" s="1"/>
    </row>
    <row r="991" spans="1:12" x14ac:dyDescent="0.35">
      <c r="A991" t="s">
        <v>2688</v>
      </c>
      <c r="B991">
        <v>2016</v>
      </c>
      <c r="D991" t="s">
        <v>3593</v>
      </c>
      <c r="E991" t="s">
        <v>49</v>
      </c>
      <c r="F991">
        <v>182501.02</v>
      </c>
      <c r="G991">
        <v>9524.91</v>
      </c>
      <c r="H991">
        <v>49256.82</v>
      </c>
      <c r="I991">
        <v>0</v>
      </c>
      <c r="J991">
        <f>Table1[[#This Row],[Name]]</f>
        <v>0</v>
      </c>
      <c r="K991" s="1">
        <f>SUM(Table1[[#This Row],[BaseSalary]:[NonCashBenefits]])</f>
        <v>241282.75</v>
      </c>
      <c r="L991" s="1"/>
    </row>
    <row r="992" spans="1:12" x14ac:dyDescent="0.35">
      <c r="A992" t="s">
        <v>53</v>
      </c>
      <c r="B992">
        <v>2016</v>
      </c>
      <c r="D992" t="s">
        <v>49</v>
      </c>
      <c r="E992" t="s">
        <v>49</v>
      </c>
      <c r="F992">
        <v>182501.02</v>
      </c>
      <c r="G992">
        <v>0</v>
      </c>
      <c r="H992">
        <v>50003.81</v>
      </c>
      <c r="I992">
        <v>0</v>
      </c>
      <c r="J992">
        <f>Table1[[#This Row],[Name]]</f>
        <v>0</v>
      </c>
      <c r="K992" s="1">
        <f>SUM(Table1[[#This Row],[BaseSalary]:[NonCashBenefits]])</f>
        <v>232504.83</v>
      </c>
      <c r="L992" s="1"/>
    </row>
    <row r="993" spans="1:12" x14ac:dyDescent="0.35">
      <c r="A993" t="s">
        <v>16</v>
      </c>
      <c r="B993">
        <v>2016</v>
      </c>
      <c r="D993" t="s">
        <v>3302</v>
      </c>
      <c r="E993" t="s">
        <v>49</v>
      </c>
      <c r="F993">
        <v>182501.02</v>
      </c>
      <c r="G993">
        <v>0</v>
      </c>
      <c r="H993">
        <v>48844.73</v>
      </c>
      <c r="I993">
        <v>0</v>
      </c>
      <c r="J993">
        <f>Table1[[#This Row],[Name]]</f>
        <v>0</v>
      </c>
      <c r="K993" s="1">
        <f>SUM(Table1[[#This Row],[BaseSalary]:[NonCashBenefits]])</f>
        <v>231345.75</v>
      </c>
      <c r="L993" s="1"/>
    </row>
    <row r="994" spans="1:12" x14ac:dyDescent="0.35">
      <c r="A994" t="s">
        <v>85</v>
      </c>
      <c r="B994">
        <v>2020</v>
      </c>
      <c r="D994" t="s">
        <v>139</v>
      </c>
      <c r="E994" t="s">
        <v>49</v>
      </c>
      <c r="F994">
        <v>182334.62</v>
      </c>
      <c r="G994">
        <v>4500</v>
      </c>
      <c r="H994" s="1">
        <v>33764.519999999997</v>
      </c>
      <c r="I994">
        <v>0</v>
      </c>
      <c r="J994">
        <f>Table1[[#This Row],[Name]]</f>
        <v>0</v>
      </c>
      <c r="K994" s="1">
        <f>SUM(Table1[[#This Row],[BaseSalary]:[NonCashBenefits]])</f>
        <v>220599.13999999998</v>
      </c>
      <c r="L994" s="1"/>
    </row>
    <row r="995" spans="1:12" x14ac:dyDescent="0.35">
      <c r="A995" t="s">
        <v>40</v>
      </c>
      <c r="B995">
        <v>2019</v>
      </c>
      <c r="D995" t="s">
        <v>121</v>
      </c>
      <c r="E995" t="s">
        <v>49</v>
      </c>
      <c r="F995">
        <v>182334.62</v>
      </c>
      <c r="G995">
        <v>0</v>
      </c>
      <c r="H995">
        <v>39256.35</v>
      </c>
      <c r="I995">
        <v>0</v>
      </c>
      <c r="J995">
        <f>Table1[[#This Row],[Name]]</f>
        <v>0</v>
      </c>
      <c r="K995" s="1">
        <f>SUM(Table1[[#This Row],[BaseSalary]:[NonCashBenefits]])</f>
        <v>221590.97</v>
      </c>
      <c r="L995" s="1"/>
    </row>
    <row r="996" spans="1:12" x14ac:dyDescent="0.35">
      <c r="A996" t="s">
        <v>40</v>
      </c>
      <c r="B996">
        <v>2018</v>
      </c>
      <c r="D996" t="s">
        <v>121</v>
      </c>
      <c r="E996" t="s">
        <v>49</v>
      </c>
      <c r="F996">
        <v>182334.62</v>
      </c>
      <c r="G996">
        <v>0</v>
      </c>
      <c r="H996">
        <v>39392.54</v>
      </c>
      <c r="I996">
        <v>0</v>
      </c>
      <c r="J996">
        <f>Table1[[#This Row],[Name]]</f>
        <v>0</v>
      </c>
      <c r="K996" s="1">
        <f>SUM(Table1[[#This Row],[BaseSalary]:[NonCashBenefits]])</f>
        <v>221727.16</v>
      </c>
      <c r="L996" s="1"/>
    </row>
    <row r="997" spans="1:12" x14ac:dyDescent="0.35">
      <c r="A997" t="s">
        <v>26</v>
      </c>
      <c r="B997">
        <v>2016</v>
      </c>
      <c r="D997" t="s">
        <v>159</v>
      </c>
      <c r="E997" t="s">
        <v>202</v>
      </c>
      <c r="F997">
        <v>182287.55</v>
      </c>
      <c r="G997">
        <v>0</v>
      </c>
      <c r="H997">
        <v>53549.13</v>
      </c>
      <c r="I997">
        <v>0</v>
      </c>
      <c r="J997">
        <f>Table1[[#This Row],[Name]]</f>
        <v>0</v>
      </c>
      <c r="K997" s="1">
        <f>SUM(Table1[[#This Row],[BaseSalary]:[NonCashBenefits]])</f>
        <v>235836.68</v>
      </c>
      <c r="L997" s="1"/>
    </row>
    <row r="998" spans="1:12" x14ac:dyDescent="0.35">
      <c r="A998" t="s">
        <v>22</v>
      </c>
      <c r="B998">
        <v>2019</v>
      </c>
      <c r="D998" t="s">
        <v>263</v>
      </c>
      <c r="E998" t="s">
        <v>49</v>
      </c>
      <c r="F998">
        <v>182257.4</v>
      </c>
      <c r="G998">
        <v>250</v>
      </c>
      <c r="H998">
        <v>40003.07</v>
      </c>
      <c r="I998">
        <v>0</v>
      </c>
      <c r="J998">
        <f>Table1[[#This Row],[Name]]</f>
        <v>0</v>
      </c>
      <c r="K998" s="1">
        <f>SUM(Table1[[#This Row],[BaseSalary]:[NonCashBenefits]])</f>
        <v>222510.47</v>
      </c>
      <c r="L998" s="1"/>
    </row>
    <row r="999" spans="1:12" x14ac:dyDescent="0.35">
      <c r="A999" t="s">
        <v>22</v>
      </c>
      <c r="B999">
        <v>2018</v>
      </c>
      <c r="D999" t="s">
        <v>263</v>
      </c>
      <c r="E999" t="s">
        <v>49</v>
      </c>
      <c r="F999">
        <v>182257.4</v>
      </c>
      <c r="G999">
        <v>0</v>
      </c>
      <c r="H999">
        <v>41906.699999999997</v>
      </c>
      <c r="I999">
        <v>0</v>
      </c>
      <c r="J999">
        <f>Table1[[#This Row],[Name]]</f>
        <v>0</v>
      </c>
      <c r="K999" s="1">
        <f>SUM(Table1[[#This Row],[BaseSalary]:[NonCashBenefits]])</f>
        <v>224164.09999999998</v>
      </c>
      <c r="L999" s="1"/>
    </row>
    <row r="1000" spans="1:12" x14ac:dyDescent="0.35">
      <c r="A1000" t="s">
        <v>22</v>
      </c>
      <c r="B1000">
        <v>2017</v>
      </c>
      <c r="D1000" t="s">
        <v>263</v>
      </c>
      <c r="E1000" t="s">
        <v>49</v>
      </c>
      <c r="F1000">
        <v>182257.4</v>
      </c>
      <c r="G1000">
        <v>0</v>
      </c>
      <c r="H1000">
        <v>45385.91</v>
      </c>
      <c r="I1000">
        <v>0</v>
      </c>
      <c r="J1000">
        <f>Table1[[#This Row],[Name]]</f>
        <v>0</v>
      </c>
      <c r="K1000" s="1">
        <f>SUM(Table1[[#This Row],[BaseSalary]:[NonCashBenefits]])</f>
        <v>227643.31</v>
      </c>
      <c r="L1000" s="1"/>
    </row>
    <row r="1001" spans="1:12" x14ac:dyDescent="0.35">
      <c r="A1001" t="s">
        <v>22</v>
      </c>
      <c r="B1001">
        <v>2016</v>
      </c>
      <c r="D1001" t="s">
        <v>263</v>
      </c>
      <c r="E1001" t="s">
        <v>49</v>
      </c>
      <c r="F1001">
        <v>182257.4</v>
      </c>
      <c r="G1001">
        <v>0</v>
      </c>
      <c r="H1001">
        <v>48520.81</v>
      </c>
      <c r="I1001">
        <v>0</v>
      </c>
      <c r="J1001">
        <f>Table1[[#This Row],[Name]]</f>
        <v>0</v>
      </c>
      <c r="K1001" s="1">
        <f>SUM(Table1[[#This Row],[BaseSalary]:[NonCashBenefits]])</f>
        <v>230778.21</v>
      </c>
      <c r="L1001" s="1"/>
    </row>
    <row r="1002" spans="1:12" x14ac:dyDescent="0.35">
      <c r="A1002" t="s">
        <v>26</v>
      </c>
      <c r="B1002">
        <v>2021</v>
      </c>
      <c r="D1002" t="s">
        <v>50</v>
      </c>
      <c r="E1002" t="s">
        <v>51</v>
      </c>
      <c r="F1002">
        <v>182234.44</v>
      </c>
      <c r="G1002">
        <v>49312.92</v>
      </c>
      <c r="H1002" s="1">
        <v>34212.07</v>
      </c>
      <c r="I1002">
        <v>0</v>
      </c>
      <c r="J1002">
        <f>Table1[[#This Row],[Name]]</f>
        <v>0</v>
      </c>
      <c r="K1002" s="1">
        <f>SUM(Table1[[#This Row],[BaseSalary]:[NonCashBenefits]])</f>
        <v>265759.43</v>
      </c>
      <c r="L1002" s="1"/>
    </row>
    <row r="1003" spans="1:12" x14ac:dyDescent="0.35">
      <c r="A1003" t="s">
        <v>26</v>
      </c>
      <c r="B1003">
        <v>2016</v>
      </c>
      <c r="D1003" t="s">
        <v>159</v>
      </c>
      <c r="E1003" t="s">
        <v>202</v>
      </c>
      <c r="F1003">
        <v>182203.9</v>
      </c>
      <c r="G1003">
        <v>0</v>
      </c>
      <c r="H1003">
        <v>50344.66</v>
      </c>
      <c r="I1003">
        <v>0</v>
      </c>
      <c r="J1003">
        <f>Table1[[#This Row],[Name]]</f>
        <v>0</v>
      </c>
      <c r="K1003" s="1">
        <f>SUM(Table1[[#This Row],[BaseSalary]:[NonCashBenefits]])</f>
        <v>232548.56</v>
      </c>
      <c r="L1003" s="1"/>
    </row>
    <row r="1004" spans="1:12" x14ac:dyDescent="0.35">
      <c r="A1004" t="s">
        <v>26</v>
      </c>
      <c r="B1004">
        <v>2016</v>
      </c>
      <c r="D1004" t="s">
        <v>159</v>
      </c>
      <c r="E1004" t="s">
        <v>202</v>
      </c>
      <c r="F1004">
        <v>182203.9</v>
      </c>
      <c r="G1004">
        <v>0</v>
      </c>
      <c r="H1004">
        <v>49293.88</v>
      </c>
      <c r="I1004">
        <v>0</v>
      </c>
      <c r="J1004">
        <f>Table1[[#This Row],[Name]]</f>
        <v>0</v>
      </c>
      <c r="K1004" s="1">
        <f>SUM(Table1[[#This Row],[BaseSalary]:[NonCashBenefits]])</f>
        <v>231497.78</v>
      </c>
      <c r="L1004" s="1"/>
    </row>
    <row r="1005" spans="1:12" x14ac:dyDescent="0.35">
      <c r="A1005" t="s">
        <v>10</v>
      </c>
      <c r="B1005">
        <v>2021</v>
      </c>
      <c r="D1005" t="s">
        <v>1750</v>
      </c>
      <c r="E1005" t="s">
        <v>1751</v>
      </c>
      <c r="F1005">
        <v>182175.69</v>
      </c>
      <c r="G1005">
        <v>27303.98</v>
      </c>
      <c r="H1005" s="1">
        <v>12391.93</v>
      </c>
      <c r="I1005">
        <v>0</v>
      </c>
      <c r="J1005">
        <f>Table1[[#This Row],[Name]]</f>
        <v>0</v>
      </c>
      <c r="K1005" s="1">
        <f>SUM(Table1[[#This Row],[BaseSalary]:[NonCashBenefits]])</f>
        <v>221871.6</v>
      </c>
      <c r="L1005" s="1"/>
    </row>
    <row r="1006" spans="1:12" x14ac:dyDescent="0.35">
      <c r="A1006" t="s">
        <v>26</v>
      </c>
      <c r="B1006">
        <v>2019</v>
      </c>
      <c r="D1006" t="s">
        <v>2324</v>
      </c>
      <c r="E1006" t="s">
        <v>1468</v>
      </c>
      <c r="F1006">
        <v>182135.08</v>
      </c>
      <c r="G1006">
        <v>0</v>
      </c>
      <c r="H1006">
        <v>4938.45</v>
      </c>
      <c r="I1006">
        <v>0</v>
      </c>
      <c r="J1006">
        <f>Table1[[#This Row],[Name]]</f>
        <v>0</v>
      </c>
      <c r="K1006" s="1">
        <f>SUM(Table1[[#This Row],[BaseSalary]:[NonCashBenefits]])</f>
        <v>187073.53</v>
      </c>
      <c r="L1006" s="1"/>
    </row>
    <row r="1007" spans="1:12" x14ac:dyDescent="0.35">
      <c r="A1007" t="s">
        <v>85</v>
      </c>
      <c r="B1007">
        <v>2017</v>
      </c>
      <c r="D1007" t="s">
        <v>139</v>
      </c>
      <c r="E1007" t="s">
        <v>49</v>
      </c>
      <c r="F1007">
        <v>182106.34</v>
      </c>
      <c r="G1007">
        <v>0</v>
      </c>
      <c r="H1007">
        <v>29447.55</v>
      </c>
      <c r="I1007">
        <v>0</v>
      </c>
      <c r="J1007">
        <f>Table1[[#This Row],[Name]]</f>
        <v>0</v>
      </c>
      <c r="K1007" s="1">
        <f>SUM(Table1[[#This Row],[BaseSalary]:[NonCashBenefits]])</f>
        <v>211553.88999999998</v>
      </c>
      <c r="L1007" s="1"/>
    </row>
    <row r="1008" spans="1:12" x14ac:dyDescent="0.35">
      <c r="A1008" t="s">
        <v>26</v>
      </c>
      <c r="B1008">
        <v>2018</v>
      </c>
      <c r="D1008" t="s">
        <v>50</v>
      </c>
      <c r="E1008" t="s">
        <v>146</v>
      </c>
      <c r="F1008">
        <v>181983.98</v>
      </c>
      <c r="G1008">
        <v>0</v>
      </c>
      <c r="H1008">
        <v>40153.440000000002</v>
      </c>
      <c r="I1008">
        <v>0</v>
      </c>
      <c r="J1008">
        <f>Table1[[#This Row],[Name]]</f>
        <v>0</v>
      </c>
      <c r="K1008" s="1">
        <f>SUM(Table1[[#This Row],[BaseSalary]:[NonCashBenefits]])</f>
        <v>222137.42</v>
      </c>
      <c r="L1008" s="1"/>
    </row>
    <row r="1009" spans="1:12" x14ac:dyDescent="0.35">
      <c r="A1009" t="s">
        <v>26</v>
      </c>
      <c r="B1009">
        <v>2016</v>
      </c>
      <c r="D1009" t="s">
        <v>4008</v>
      </c>
      <c r="E1009" t="s">
        <v>146</v>
      </c>
      <c r="F1009">
        <v>181968.1</v>
      </c>
      <c r="G1009">
        <v>0</v>
      </c>
      <c r="H1009">
        <v>46485.56</v>
      </c>
      <c r="I1009">
        <v>0</v>
      </c>
      <c r="J1009">
        <f>Table1[[#This Row],[Name]]</f>
        <v>0</v>
      </c>
      <c r="K1009" s="1">
        <f>SUM(Table1[[#This Row],[BaseSalary]:[NonCashBenefits]])</f>
        <v>228453.66</v>
      </c>
      <c r="L1009" s="1"/>
    </row>
    <row r="1010" spans="1:12" x14ac:dyDescent="0.35">
      <c r="A1010" t="s">
        <v>26</v>
      </c>
      <c r="B1010">
        <v>2016</v>
      </c>
      <c r="D1010" t="s">
        <v>50</v>
      </c>
      <c r="E1010" t="s">
        <v>146</v>
      </c>
      <c r="F1010">
        <v>181968.1</v>
      </c>
      <c r="G1010">
        <v>0</v>
      </c>
      <c r="H1010">
        <v>47760.72</v>
      </c>
      <c r="I1010">
        <v>0</v>
      </c>
      <c r="J1010">
        <f>Table1[[#This Row],[Name]]</f>
        <v>0</v>
      </c>
      <c r="K1010" s="1">
        <f>SUM(Table1[[#This Row],[BaseSalary]:[NonCashBenefits]])</f>
        <v>229728.82</v>
      </c>
      <c r="L1010" s="1"/>
    </row>
    <row r="1011" spans="1:12" x14ac:dyDescent="0.35">
      <c r="A1011" t="s">
        <v>10</v>
      </c>
      <c r="B1011">
        <v>2018</v>
      </c>
      <c r="D1011" t="s">
        <v>2868</v>
      </c>
      <c r="E1011" t="s">
        <v>49</v>
      </c>
      <c r="F1011">
        <v>181920.7</v>
      </c>
      <c r="G1011">
        <v>0</v>
      </c>
      <c r="H1011">
        <v>43282.92</v>
      </c>
      <c r="I1011">
        <v>0</v>
      </c>
      <c r="J1011">
        <f>Table1[[#This Row],[Name]]</f>
        <v>0</v>
      </c>
      <c r="K1011" s="1">
        <f>SUM(Table1[[#This Row],[BaseSalary]:[NonCashBenefits]])</f>
        <v>225203.62</v>
      </c>
      <c r="L1011" s="1"/>
    </row>
    <row r="1012" spans="1:12" x14ac:dyDescent="0.35">
      <c r="A1012" t="s">
        <v>10</v>
      </c>
      <c r="B1012">
        <v>2017</v>
      </c>
      <c r="D1012" t="s">
        <v>2868</v>
      </c>
      <c r="E1012" t="s">
        <v>49</v>
      </c>
      <c r="F1012">
        <v>181920.7</v>
      </c>
      <c r="G1012">
        <v>0</v>
      </c>
      <c r="H1012">
        <v>44217.08</v>
      </c>
      <c r="I1012">
        <v>0</v>
      </c>
      <c r="J1012">
        <f>Table1[[#This Row],[Name]]</f>
        <v>0</v>
      </c>
      <c r="K1012" s="1">
        <f>SUM(Table1[[#This Row],[BaseSalary]:[NonCashBenefits]])</f>
        <v>226137.78000000003</v>
      </c>
      <c r="L1012" s="1"/>
    </row>
    <row r="1013" spans="1:12" x14ac:dyDescent="0.35">
      <c r="A1013" t="s">
        <v>10</v>
      </c>
      <c r="B1013">
        <v>2016</v>
      </c>
      <c r="D1013" t="s">
        <v>4651</v>
      </c>
      <c r="E1013" t="s">
        <v>55</v>
      </c>
      <c r="F1013">
        <v>181920.7</v>
      </c>
      <c r="G1013">
        <v>7950</v>
      </c>
      <c r="H1013">
        <v>50901.87</v>
      </c>
      <c r="I1013">
        <v>0</v>
      </c>
      <c r="J1013">
        <f>Table1[[#This Row],[Name]]</f>
        <v>0</v>
      </c>
      <c r="K1013" s="1">
        <f>SUM(Table1[[#This Row],[BaseSalary]:[NonCashBenefits]])</f>
        <v>240772.57</v>
      </c>
      <c r="L1013" s="1"/>
    </row>
    <row r="1014" spans="1:12" x14ac:dyDescent="0.35">
      <c r="A1014" t="s">
        <v>26</v>
      </c>
      <c r="B1014">
        <v>2020</v>
      </c>
      <c r="D1014" t="s">
        <v>46</v>
      </c>
      <c r="E1014" t="s">
        <v>47</v>
      </c>
      <c r="F1014">
        <v>181897.21</v>
      </c>
      <c r="G1014">
        <v>0</v>
      </c>
      <c r="H1014" s="1">
        <v>35482.080000000002</v>
      </c>
      <c r="I1014">
        <v>0</v>
      </c>
      <c r="J1014">
        <f>Table1[[#This Row],[Name]]</f>
        <v>0</v>
      </c>
      <c r="K1014" s="1">
        <f>SUM(Table1[[#This Row],[BaseSalary]:[NonCashBenefits]])</f>
        <v>217379.28999999998</v>
      </c>
      <c r="L1014" s="1"/>
    </row>
    <row r="1015" spans="1:12" x14ac:dyDescent="0.35">
      <c r="A1015" t="s">
        <v>25</v>
      </c>
      <c r="B1015">
        <v>2016</v>
      </c>
      <c r="D1015" t="s">
        <v>126</v>
      </c>
      <c r="E1015" t="s">
        <v>49</v>
      </c>
      <c r="F1015">
        <v>181854.98</v>
      </c>
      <c r="G1015">
        <v>0</v>
      </c>
      <c r="H1015">
        <v>50811.360000000001</v>
      </c>
      <c r="I1015">
        <v>0</v>
      </c>
      <c r="J1015">
        <f>Table1[[#This Row],[Name]]</f>
        <v>0</v>
      </c>
      <c r="K1015" s="1">
        <f>SUM(Table1[[#This Row],[BaseSalary]:[NonCashBenefits]])</f>
        <v>232666.34000000003</v>
      </c>
      <c r="L1015" s="1"/>
    </row>
    <row r="1016" spans="1:12" x14ac:dyDescent="0.35">
      <c r="A1016" t="s">
        <v>19</v>
      </c>
      <c r="B1016">
        <v>2021</v>
      </c>
      <c r="D1016" t="s">
        <v>179</v>
      </c>
      <c r="E1016" t="s">
        <v>49</v>
      </c>
      <c r="F1016">
        <v>181694.89</v>
      </c>
      <c r="G1016">
        <v>0</v>
      </c>
      <c r="H1016" s="1">
        <v>35277.89</v>
      </c>
      <c r="I1016">
        <v>0</v>
      </c>
      <c r="J1016">
        <f>Table1[[#This Row],[Name]]</f>
        <v>0</v>
      </c>
      <c r="K1016" s="1">
        <f>SUM(Table1[[#This Row],[BaseSalary]:[NonCashBenefits]])</f>
        <v>216972.78000000003</v>
      </c>
      <c r="L1016" s="1"/>
    </row>
    <row r="1017" spans="1:12" x14ac:dyDescent="0.35">
      <c r="A1017" t="s">
        <v>26</v>
      </c>
      <c r="B1017">
        <v>2018</v>
      </c>
      <c r="D1017" t="s">
        <v>46</v>
      </c>
      <c r="E1017" t="s">
        <v>146</v>
      </c>
      <c r="F1017">
        <v>181598.07999999999</v>
      </c>
      <c r="G1017">
        <v>0</v>
      </c>
      <c r="H1017">
        <v>42167.8</v>
      </c>
      <c r="I1017">
        <v>0</v>
      </c>
      <c r="J1017">
        <f>Table1[[#This Row],[Name]]</f>
        <v>0</v>
      </c>
      <c r="K1017" s="1">
        <f>SUM(Table1[[#This Row],[BaseSalary]:[NonCashBenefits]])</f>
        <v>223765.88</v>
      </c>
      <c r="L1017" s="1"/>
    </row>
    <row r="1018" spans="1:12" x14ac:dyDescent="0.35">
      <c r="A1018" t="s">
        <v>10</v>
      </c>
      <c r="B1018">
        <v>2021</v>
      </c>
      <c r="D1018" t="s">
        <v>1774</v>
      </c>
      <c r="E1018" t="s">
        <v>738</v>
      </c>
      <c r="F1018">
        <v>181544.76</v>
      </c>
      <c r="G1018">
        <v>23963.68</v>
      </c>
      <c r="H1018" s="1">
        <v>9555.84</v>
      </c>
      <c r="I1018">
        <v>0</v>
      </c>
      <c r="J1018">
        <f>Table1[[#This Row],[Name]]</f>
        <v>0</v>
      </c>
      <c r="K1018" s="1">
        <f>SUM(Table1[[#This Row],[BaseSalary]:[NonCashBenefits]])</f>
        <v>215064.28</v>
      </c>
      <c r="L1018" s="1"/>
    </row>
    <row r="1019" spans="1:12" x14ac:dyDescent="0.35">
      <c r="A1019" t="s">
        <v>26</v>
      </c>
      <c r="B1019">
        <v>2016</v>
      </c>
      <c r="D1019" t="s">
        <v>46</v>
      </c>
      <c r="E1019" t="s">
        <v>202</v>
      </c>
      <c r="F1019">
        <v>181506.87</v>
      </c>
      <c r="G1019">
        <v>0</v>
      </c>
      <c r="H1019">
        <v>50556.6</v>
      </c>
      <c r="I1019">
        <v>0</v>
      </c>
      <c r="J1019">
        <f>Table1[[#This Row],[Name]]</f>
        <v>0</v>
      </c>
      <c r="K1019" s="1">
        <f>SUM(Table1[[#This Row],[BaseSalary]:[NonCashBenefits]])</f>
        <v>232063.47</v>
      </c>
      <c r="L1019" s="1"/>
    </row>
    <row r="1020" spans="1:12" x14ac:dyDescent="0.35">
      <c r="A1020" t="s">
        <v>24</v>
      </c>
      <c r="B1020">
        <v>2018</v>
      </c>
      <c r="D1020" t="s">
        <v>2009</v>
      </c>
      <c r="E1020" t="s">
        <v>123</v>
      </c>
      <c r="F1020">
        <v>181336.62</v>
      </c>
      <c r="G1020">
        <v>0</v>
      </c>
      <c r="H1020">
        <v>39853.83</v>
      </c>
      <c r="I1020">
        <v>0</v>
      </c>
      <c r="J1020">
        <f>Table1[[#This Row],[Name]]</f>
        <v>0</v>
      </c>
      <c r="K1020" s="1">
        <f>SUM(Table1[[#This Row],[BaseSalary]:[NonCashBenefits]])</f>
        <v>221190.45</v>
      </c>
      <c r="L1020" s="1"/>
    </row>
    <row r="1021" spans="1:12" x14ac:dyDescent="0.35">
      <c r="A1021" t="s">
        <v>10</v>
      </c>
      <c r="B1021">
        <v>2020</v>
      </c>
      <c r="D1021" t="s">
        <v>1774</v>
      </c>
      <c r="E1021" t="s">
        <v>738</v>
      </c>
      <c r="F1021">
        <v>181335.18</v>
      </c>
      <c r="G1021">
        <v>40457.18</v>
      </c>
      <c r="H1021" s="1">
        <v>5721.28</v>
      </c>
      <c r="I1021">
        <v>0</v>
      </c>
      <c r="J1021">
        <f>Table1[[#This Row],[Name]]</f>
        <v>0</v>
      </c>
      <c r="K1021" s="1">
        <f>SUM(Table1[[#This Row],[BaseSalary]:[NonCashBenefits]])</f>
        <v>227513.63999999998</v>
      </c>
      <c r="L1021" s="1"/>
    </row>
    <row r="1022" spans="1:12" x14ac:dyDescent="0.35">
      <c r="A1022" t="s">
        <v>16</v>
      </c>
      <c r="B1022">
        <v>2020</v>
      </c>
      <c r="D1022" t="s">
        <v>160</v>
      </c>
      <c r="E1022" t="s">
        <v>49</v>
      </c>
      <c r="F1022">
        <v>181318.28</v>
      </c>
      <c r="G1022">
        <v>0</v>
      </c>
      <c r="H1022" s="1">
        <v>36676.44</v>
      </c>
      <c r="I1022">
        <v>0</v>
      </c>
      <c r="J1022">
        <f>Table1[[#This Row],[Name]]</f>
        <v>0</v>
      </c>
      <c r="K1022" s="1">
        <f>SUM(Table1[[#This Row],[BaseSalary]:[NonCashBenefits]])</f>
        <v>217994.72</v>
      </c>
      <c r="L1022" s="1"/>
    </row>
    <row r="1023" spans="1:12" x14ac:dyDescent="0.35">
      <c r="A1023" t="s">
        <v>26</v>
      </c>
      <c r="B1023">
        <v>2021</v>
      </c>
      <c r="D1023" t="s">
        <v>87</v>
      </c>
      <c r="E1023" t="s">
        <v>88</v>
      </c>
      <c r="F1023">
        <v>181228.08</v>
      </c>
      <c r="G1023">
        <v>0</v>
      </c>
      <c r="H1023" s="1">
        <v>42281.82</v>
      </c>
      <c r="I1023">
        <v>0</v>
      </c>
      <c r="J1023">
        <f>Table1[[#This Row],[Name]]</f>
        <v>0</v>
      </c>
      <c r="K1023" s="1">
        <f>SUM(Table1[[#This Row],[BaseSalary]:[NonCashBenefits]])</f>
        <v>223509.9</v>
      </c>
      <c r="L1023" s="1"/>
    </row>
    <row r="1024" spans="1:12" x14ac:dyDescent="0.35">
      <c r="A1024" t="s">
        <v>26</v>
      </c>
      <c r="B1024">
        <v>2021</v>
      </c>
      <c r="D1024" t="s">
        <v>124</v>
      </c>
      <c r="E1024" t="s">
        <v>47</v>
      </c>
      <c r="F1024">
        <v>181228.08</v>
      </c>
      <c r="G1024">
        <v>0</v>
      </c>
      <c r="H1024" s="1">
        <v>39451.480000000003</v>
      </c>
      <c r="I1024">
        <v>0</v>
      </c>
      <c r="J1024">
        <f>Table1[[#This Row],[Name]]</f>
        <v>0</v>
      </c>
      <c r="K1024" s="1">
        <f>SUM(Table1[[#This Row],[BaseSalary]:[NonCashBenefits]])</f>
        <v>220679.56</v>
      </c>
      <c r="L1024" s="1"/>
    </row>
    <row r="1025" spans="1:12" x14ac:dyDescent="0.35">
      <c r="A1025" t="s">
        <v>26</v>
      </c>
      <c r="B1025">
        <v>2021</v>
      </c>
      <c r="D1025" t="s">
        <v>46</v>
      </c>
      <c r="E1025" t="s">
        <v>47</v>
      </c>
      <c r="F1025">
        <v>181228.08</v>
      </c>
      <c r="G1025">
        <v>0</v>
      </c>
      <c r="H1025" s="1">
        <v>37339.11</v>
      </c>
      <c r="I1025">
        <v>0</v>
      </c>
      <c r="J1025">
        <f>Table1[[#This Row],[Name]]</f>
        <v>0</v>
      </c>
      <c r="K1025" s="1">
        <f>SUM(Table1[[#This Row],[BaseSalary]:[NonCashBenefits]])</f>
        <v>218567.19</v>
      </c>
      <c r="L1025" s="1"/>
    </row>
    <row r="1026" spans="1:12" x14ac:dyDescent="0.35">
      <c r="A1026" t="s">
        <v>26</v>
      </c>
      <c r="B1026">
        <v>2021</v>
      </c>
      <c r="D1026" t="s">
        <v>159</v>
      </c>
      <c r="E1026" t="s">
        <v>47</v>
      </c>
      <c r="F1026">
        <v>181228.08</v>
      </c>
      <c r="G1026">
        <v>16481.66</v>
      </c>
      <c r="H1026" s="1">
        <v>35168.519999999997</v>
      </c>
      <c r="I1026">
        <v>0</v>
      </c>
      <c r="J1026">
        <f>Table1[[#This Row],[Name]]</f>
        <v>0</v>
      </c>
      <c r="K1026" s="1">
        <f>SUM(Table1[[#This Row],[BaseSalary]:[NonCashBenefits]])</f>
        <v>232878.25999999998</v>
      </c>
      <c r="L1026" s="1"/>
    </row>
    <row r="1027" spans="1:12" x14ac:dyDescent="0.35">
      <c r="A1027" t="s">
        <v>26</v>
      </c>
      <c r="B1027">
        <v>2021</v>
      </c>
      <c r="D1027" t="s">
        <v>124</v>
      </c>
      <c r="E1027" t="s">
        <v>47</v>
      </c>
      <c r="F1027">
        <v>181228.08</v>
      </c>
      <c r="G1027">
        <v>0</v>
      </c>
      <c r="H1027" s="1">
        <v>35036.92</v>
      </c>
      <c r="I1027">
        <v>0</v>
      </c>
      <c r="J1027">
        <f>Table1[[#This Row],[Name]]</f>
        <v>0</v>
      </c>
      <c r="K1027" s="1">
        <f>SUM(Table1[[#This Row],[BaseSalary]:[NonCashBenefits]])</f>
        <v>216265</v>
      </c>
      <c r="L1027" s="1"/>
    </row>
    <row r="1028" spans="1:12" x14ac:dyDescent="0.35">
      <c r="A1028" t="s">
        <v>26</v>
      </c>
      <c r="B1028">
        <v>2021</v>
      </c>
      <c r="D1028" t="s">
        <v>159</v>
      </c>
      <c r="E1028" t="s">
        <v>47</v>
      </c>
      <c r="F1028">
        <v>181228.08</v>
      </c>
      <c r="G1028">
        <v>0</v>
      </c>
      <c r="H1028" s="1">
        <v>33874.089999999997</v>
      </c>
      <c r="I1028">
        <v>0</v>
      </c>
      <c r="J1028">
        <f>Table1[[#This Row],[Name]]</f>
        <v>0</v>
      </c>
      <c r="K1028" s="1">
        <f>SUM(Table1[[#This Row],[BaseSalary]:[NonCashBenefits]])</f>
        <v>215102.16999999998</v>
      </c>
      <c r="L1028" s="1"/>
    </row>
    <row r="1029" spans="1:12" x14ac:dyDescent="0.35">
      <c r="A1029" t="s">
        <v>26</v>
      </c>
      <c r="B1029">
        <v>2016</v>
      </c>
      <c r="D1029" t="s">
        <v>50</v>
      </c>
      <c r="E1029" t="s">
        <v>1468</v>
      </c>
      <c r="F1029">
        <v>181228.08</v>
      </c>
      <c r="G1029">
        <v>0</v>
      </c>
      <c r="H1029">
        <v>49415.07</v>
      </c>
      <c r="I1029">
        <v>0</v>
      </c>
      <c r="J1029">
        <f>Table1[[#This Row],[Name]]</f>
        <v>0</v>
      </c>
      <c r="K1029" s="1">
        <f>SUM(Table1[[#This Row],[BaseSalary]:[NonCashBenefits]])</f>
        <v>230643.15</v>
      </c>
      <c r="L1029" s="1"/>
    </row>
    <row r="1030" spans="1:12" x14ac:dyDescent="0.35">
      <c r="A1030" t="s">
        <v>26</v>
      </c>
      <c r="B1030">
        <v>2021</v>
      </c>
      <c r="D1030" t="s">
        <v>46</v>
      </c>
      <c r="E1030" t="s">
        <v>47</v>
      </c>
      <c r="F1030">
        <v>181228.07</v>
      </c>
      <c r="G1030">
        <v>0</v>
      </c>
      <c r="H1030" s="1">
        <v>40707</v>
      </c>
      <c r="I1030">
        <v>0</v>
      </c>
      <c r="J1030">
        <f>Table1[[#This Row],[Name]]</f>
        <v>0</v>
      </c>
      <c r="K1030" s="1">
        <f>SUM(Table1[[#This Row],[BaseSalary]:[NonCashBenefits]])</f>
        <v>221935.07</v>
      </c>
      <c r="L1030" s="1"/>
    </row>
    <row r="1031" spans="1:12" x14ac:dyDescent="0.35">
      <c r="A1031" t="s">
        <v>26</v>
      </c>
      <c r="B1031">
        <v>2021</v>
      </c>
      <c r="D1031" t="s">
        <v>50</v>
      </c>
      <c r="E1031" t="s">
        <v>47</v>
      </c>
      <c r="F1031">
        <v>181228.07</v>
      </c>
      <c r="G1031">
        <v>0</v>
      </c>
      <c r="H1031" s="1">
        <v>39263.5</v>
      </c>
      <c r="I1031">
        <v>0</v>
      </c>
      <c r="J1031">
        <f>Table1[[#This Row],[Name]]</f>
        <v>0</v>
      </c>
      <c r="K1031" s="1">
        <f>SUM(Table1[[#This Row],[BaseSalary]:[NonCashBenefits]])</f>
        <v>220491.57</v>
      </c>
      <c r="L1031" s="1"/>
    </row>
    <row r="1032" spans="1:12" x14ac:dyDescent="0.35">
      <c r="A1032" t="s">
        <v>26</v>
      </c>
      <c r="B1032">
        <v>2021</v>
      </c>
      <c r="D1032" t="s">
        <v>129</v>
      </c>
      <c r="E1032" t="s">
        <v>47</v>
      </c>
      <c r="F1032">
        <v>181228.07</v>
      </c>
      <c r="G1032">
        <v>0</v>
      </c>
      <c r="H1032" s="1">
        <v>39263.5</v>
      </c>
      <c r="I1032">
        <v>0</v>
      </c>
      <c r="J1032">
        <f>Table1[[#This Row],[Name]]</f>
        <v>0</v>
      </c>
      <c r="K1032" s="1">
        <f>SUM(Table1[[#This Row],[BaseSalary]:[NonCashBenefits]])</f>
        <v>220491.57</v>
      </c>
      <c r="L1032" s="1"/>
    </row>
    <row r="1033" spans="1:12" x14ac:dyDescent="0.35">
      <c r="A1033" t="s">
        <v>26</v>
      </c>
      <c r="B1033">
        <v>2020</v>
      </c>
      <c r="D1033" t="s">
        <v>133</v>
      </c>
      <c r="E1033" t="s">
        <v>47</v>
      </c>
      <c r="F1033">
        <v>181228.07</v>
      </c>
      <c r="G1033">
        <v>0</v>
      </c>
      <c r="H1033" s="1">
        <v>36819.64</v>
      </c>
      <c r="I1033">
        <v>0</v>
      </c>
      <c r="J1033">
        <f>Table1[[#This Row],[Name]]</f>
        <v>0</v>
      </c>
      <c r="K1033" s="1">
        <f>SUM(Table1[[#This Row],[BaseSalary]:[NonCashBenefits]])</f>
        <v>218047.71000000002</v>
      </c>
      <c r="L1033" s="1"/>
    </row>
    <row r="1034" spans="1:12" x14ac:dyDescent="0.35">
      <c r="A1034" t="s">
        <v>26</v>
      </c>
      <c r="B1034">
        <v>2021</v>
      </c>
      <c r="D1034" t="s">
        <v>159</v>
      </c>
      <c r="E1034" t="s">
        <v>47</v>
      </c>
      <c r="F1034">
        <v>181228.07</v>
      </c>
      <c r="G1034">
        <v>0</v>
      </c>
      <c r="H1034" s="1">
        <v>35433.42</v>
      </c>
      <c r="I1034">
        <v>0</v>
      </c>
      <c r="J1034">
        <f>Table1[[#This Row],[Name]]</f>
        <v>0</v>
      </c>
      <c r="K1034" s="1">
        <f>SUM(Table1[[#This Row],[BaseSalary]:[NonCashBenefits]])</f>
        <v>216661.49</v>
      </c>
      <c r="L1034" s="1"/>
    </row>
    <row r="1035" spans="1:12" x14ac:dyDescent="0.35">
      <c r="A1035" t="s">
        <v>26</v>
      </c>
      <c r="B1035">
        <v>2021</v>
      </c>
      <c r="D1035" t="s">
        <v>105</v>
      </c>
      <c r="E1035" t="s">
        <v>47</v>
      </c>
      <c r="F1035">
        <v>181228.07</v>
      </c>
      <c r="G1035">
        <v>0</v>
      </c>
      <c r="H1035" s="1">
        <v>35168.5</v>
      </c>
      <c r="I1035">
        <v>0</v>
      </c>
      <c r="J1035">
        <f>Table1[[#This Row],[Name]]</f>
        <v>0</v>
      </c>
      <c r="K1035" s="1">
        <f>SUM(Table1[[#This Row],[BaseSalary]:[NonCashBenefits]])</f>
        <v>216396.57</v>
      </c>
      <c r="L1035" s="1"/>
    </row>
    <row r="1036" spans="1:12" x14ac:dyDescent="0.35">
      <c r="A1036" t="s">
        <v>26</v>
      </c>
      <c r="B1036">
        <v>2021</v>
      </c>
      <c r="D1036" t="s">
        <v>50</v>
      </c>
      <c r="E1036" t="s">
        <v>47</v>
      </c>
      <c r="F1036">
        <v>181228.07</v>
      </c>
      <c r="G1036">
        <v>10461.24</v>
      </c>
      <c r="H1036" s="1">
        <v>35168.5</v>
      </c>
      <c r="I1036">
        <v>0</v>
      </c>
      <c r="J1036">
        <f>Table1[[#This Row],[Name]]</f>
        <v>0</v>
      </c>
      <c r="K1036" s="1">
        <f>SUM(Table1[[#This Row],[BaseSalary]:[NonCashBenefits]])</f>
        <v>226857.81</v>
      </c>
      <c r="L1036" s="1"/>
    </row>
    <row r="1037" spans="1:12" x14ac:dyDescent="0.35">
      <c r="A1037" t="s">
        <v>26</v>
      </c>
      <c r="B1037">
        <v>2021</v>
      </c>
      <c r="D1037" t="s">
        <v>103</v>
      </c>
      <c r="E1037" t="s">
        <v>104</v>
      </c>
      <c r="F1037">
        <v>181228.07</v>
      </c>
      <c r="G1037">
        <v>0</v>
      </c>
      <c r="H1037" s="1">
        <v>35168.5</v>
      </c>
      <c r="I1037">
        <v>0</v>
      </c>
      <c r="J1037">
        <f>Table1[[#This Row],[Name]]</f>
        <v>0</v>
      </c>
      <c r="K1037" s="1">
        <f>SUM(Table1[[#This Row],[BaseSalary]:[NonCashBenefits]])</f>
        <v>216396.57</v>
      </c>
      <c r="L1037" s="1"/>
    </row>
    <row r="1038" spans="1:12" x14ac:dyDescent="0.35">
      <c r="A1038" t="s">
        <v>26</v>
      </c>
      <c r="B1038">
        <v>2021</v>
      </c>
      <c r="D1038" t="s">
        <v>105</v>
      </c>
      <c r="E1038" t="s">
        <v>47</v>
      </c>
      <c r="F1038">
        <v>181228.07</v>
      </c>
      <c r="G1038">
        <v>0</v>
      </c>
      <c r="H1038" s="1">
        <v>35036.92</v>
      </c>
      <c r="I1038">
        <v>0</v>
      </c>
      <c r="J1038">
        <f>Table1[[#This Row],[Name]]</f>
        <v>0</v>
      </c>
      <c r="K1038" s="1">
        <f>SUM(Table1[[#This Row],[BaseSalary]:[NonCashBenefits]])</f>
        <v>216264.99</v>
      </c>
      <c r="L1038" s="1"/>
    </row>
    <row r="1039" spans="1:12" x14ac:dyDescent="0.35">
      <c r="A1039" t="s">
        <v>26</v>
      </c>
      <c r="B1039">
        <v>2021</v>
      </c>
      <c r="D1039" t="s">
        <v>46</v>
      </c>
      <c r="E1039" t="s">
        <v>47</v>
      </c>
      <c r="F1039">
        <v>181228.07</v>
      </c>
      <c r="G1039">
        <v>150</v>
      </c>
      <c r="H1039" s="1">
        <v>35036.92</v>
      </c>
      <c r="I1039">
        <v>0</v>
      </c>
      <c r="J1039">
        <f>Table1[[#This Row],[Name]]</f>
        <v>0</v>
      </c>
      <c r="K1039" s="1">
        <f>SUM(Table1[[#This Row],[BaseSalary]:[NonCashBenefits]])</f>
        <v>216414.99</v>
      </c>
      <c r="L1039" s="1"/>
    </row>
    <row r="1040" spans="1:12" x14ac:dyDescent="0.35">
      <c r="A1040" t="s">
        <v>26</v>
      </c>
      <c r="B1040">
        <v>2021</v>
      </c>
      <c r="D1040" t="s">
        <v>124</v>
      </c>
      <c r="E1040" t="s">
        <v>47</v>
      </c>
      <c r="F1040">
        <v>181228.07</v>
      </c>
      <c r="G1040">
        <v>0</v>
      </c>
      <c r="H1040" s="1">
        <v>33874.089999999997</v>
      </c>
      <c r="I1040">
        <v>0</v>
      </c>
      <c r="J1040">
        <f>Table1[[#This Row],[Name]]</f>
        <v>0</v>
      </c>
      <c r="K1040" s="1">
        <f>SUM(Table1[[#This Row],[BaseSalary]:[NonCashBenefits]])</f>
        <v>215102.16</v>
      </c>
      <c r="L1040" s="1"/>
    </row>
    <row r="1041" spans="1:12" x14ac:dyDescent="0.35">
      <c r="A1041" t="s">
        <v>26</v>
      </c>
      <c r="B1041">
        <v>2021</v>
      </c>
      <c r="D1041" t="s">
        <v>46</v>
      </c>
      <c r="E1041" t="s">
        <v>47</v>
      </c>
      <c r="F1041">
        <v>181228.07</v>
      </c>
      <c r="G1041">
        <v>0</v>
      </c>
      <c r="H1041" s="1">
        <v>33258.06</v>
      </c>
      <c r="I1041">
        <v>0</v>
      </c>
      <c r="J1041">
        <f>Table1[[#This Row],[Name]]</f>
        <v>0</v>
      </c>
      <c r="K1041" s="1">
        <f>SUM(Table1[[#This Row],[BaseSalary]:[NonCashBenefits]])</f>
        <v>214486.13</v>
      </c>
      <c r="L1041" s="1"/>
    </row>
    <row r="1042" spans="1:12" x14ac:dyDescent="0.35">
      <c r="A1042" t="s">
        <v>26</v>
      </c>
      <c r="B1042">
        <v>2021</v>
      </c>
      <c r="D1042" t="s">
        <v>50</v>
      </c>
      <c r="E1042" t="s">
        <v>47</v>
      </c>
      <c r="F1042">
        <v>181228.06</v>
      </c>
      <c r="G1042">
        <v>0</v>
      </c>
      <c r="H1042" s="1">
        <v>43231.82</v>
      </c>
      <c r="I1042">
        <v>0</v>
      </c>
      <c r="J1042">
        <f>Table1[[#This Row],[Name]]</f>
        <v>0</v>
      </c>
      <c r="K1042" s="1">
        <f>SUM(Table1[[#This Row],[BaseSalary]:[NonCashBenefits]])</f>
        <v>224459.88</v>
      </c>
      <c r="L1042" s="1"/>
    </row>
    <row r="1043" spans="1:12" x14ac:dyDescent="0.35">
      <c r="A1043" t="s">
        <v>26</v>
      </c>
      <c r="B1043">
        <v>2020</v>
      </c>
      <c r="D1043" t="s">
        <v>50</v>
      </c>
      <c r="E1043" t="s">
        <v>47</v>
      </c>
      <c r="F1043">
        <v>181228.06</v>
      </c>
      <c r="G1043">
        <v>0</v>
      </c>
      <c r="H1043" s="1">
        <v>40659.22</v>
      </c>
      <c r="I1043">
        <v>0</v>
      </c>
      <c r="J1043">
        <f>Table1[[#This Row],[Name]]</f>
        <v>0</v>
      </c>
      <c r="K1043" s="1">
        <f>SUM(Table1[[#This Row],[BaseSalary]:[NonCashBenefits]])</f>
        <v>221887.28</v>
      </c>
      <c r="L1043" s="1"/>
    </row>
    <row r="1044" spans="1:12" x14ac:dyDescent="0.35">
      <c r="A1044" t="s">
        <v>26</v>
      </c>
      <c r="B1044">
        <v>2020</v>
      </c>
      <c r="D1044" t="s">
        <v>102</v>
      </c>
      <c r="E1044" t="s">
        <v>47</v>
      </c>
      <c r="F1044">
        <v>181228.06</v>
      </c>
      <c r="G1044">
        <v>0</v>
      </c>
      <c r="H1044" s="1">
        <v>40659.22</v>
      </c>
      <c r="I1044">
        <v>0</v>
      </c>
      <c r="J1044">
        <f>Table1[[#This Row],[Name]]</f>
        <v>0</v>
      </c>
      <c r="K1044" s="1">
        <f>SUM(Table1[[#This Row],[BaseSalary]:[NonCashBenefits]])</f>
        <v>221887.28</v>
      </c>
      <c r="L1044" s="1"/>
    </row>
    <row r="1045" spans="1:12" x14ac:dyDescent="0.35">
      <c r="A1045" t="s">
        <v>26</v>
      </c>
      <c r="B1045">
        <v>2020</v>
      </c>
      <c r="D1045" t="s">
        <v>103</v>
      </c>
      <c r="E1045" t="s">
        <v>104</v>
      </c>
      <c r="F1045">
        <v>181228.06</v>
      </c>
      <c r="G1045">
        <v>0</v>
      </c>
      <c r="H1045" s="1">
        <v>40561.82</v>
      </c>
      <c r="I1045">
        <v>0</v>
      </c>
      <c r="J1045">
        <f>Table1[[#This Row],[Name]]</f>
        <v>0</v>
      </c>
      <c r="K1045" s="1">
        <f>SUM(Table1[[#This Row],[BaseSalary]:[NonCashBenefits]])</f>
        <v>221789.88</v>
      </c>
      <c r="L1045" s="1"/>
    </row>
    <row r="1046" spans="1:12" x14ac:dyDescent="0.35">
      <c r="A1046" t="s">
        <v>26</v>
      </c>
      <c r="B1046">
        <v>2021</v>
      </c>
      <c r="D1046" t="s">
        <v>128</v>
      </c>
      <c r="E1046" t="s">
        <v>47</v>
      </c>
      <c r="F1046">
        <v>181228.06</v>
      </c>
      <c r="G1046">
        <v>0</v>
      </c>
      <c r="H1046" s="1">
        <v>39263.5</v>
      </c>
      <c r="I1046">
        <v>0</v>
      </c>
      <c r="J1046">
        <f>Table1[[#This Row],[Name]]</f>
        <v>0</v>
      </c>
      <c r="K1046" s="1">
        <f>SUM(Table1[[#This Row],[BaseSalary]:[NonCashBenefits]])</f>
        <v>220491.56</v>
      </c>
      <c r="L1046" s="1"/>
    </row>
    <row r="1047" spans="1:12" x14ac:dyDescent="0.35">
      <c r="A1047" t="s">
        <v>26</v>
      </c>
      <c r="B1047">
        <v>2020</v>
      </c>
      <c r="D1047" t="s">
        <v>46</v>
      </c>
      <c r="E1047" t="s">
        <v>47</v>
      </c>
      <c r="F1047">
        <v>181228.06</v>
      </c>
      <c r="G1047">
        <v>0</v>
      </c>
      <c r="H1047" s="1">
        <v>39084.400000000001</v>
      </c>
      <c r="I1047">
        <v>0</v>
      </c>
      <c r="J1047">
        <f>Table1[[#This Row],[Name]]</f>
        <v>0</v>
      </c>
      <c r="K1047" s="1">
        <f>SUM(Table1[[#This Row],[BaseSalary]:[NonCashBenefits]])</f>
        <v>220312.46</v>
      </c>
      <c r="L1047" s="1"/>
    </row>
    <row r="1048" spans="1:12" x14ac:dyDescent="0.35">
      <c r="A1048" t="s">
        <v>26</v>
      </c>
      <c r="B1048">
        <v>2021</v>
      </c>
      <c r="D1048" t="s">
        <v>46</v>
      </c>
      <c r="E1048" t="s">
        <v>47</v>
      </c>
      <c r="F1048">
        <v>181228.06</v>
      </c>
      <c r="G1048">
        <v>15621.21</v>
      </c>
      <c r="H1048" s="1">
        <v>38696.46</v>
      </c>
      <c r="I1048">
        <v>0</v>
      </c>
      <c r="J1048">
        <f>Table1[[#This Row],[Name]]</f>
        <v>0</v>
      </c>
      <c r="K1048" s="1">
        <f>SUM(Table1[[#This Row],[BaseSalary]:[NonCashBenefits]])</f>
        <v>235545.72999999998</v>
      </c>
      <c r="L1048" s="1"/>
    </row>
    <row r="1049" spans="1:12" x14ac:dyDescent="0.35">
      <c r="A1049" t="s">
        <v>26</v>
      </c>
      <c r="B1049">
        <v>2020</v>
      </c>
      <c r="D1049" t="s">
        <v>50</v>
      </c>
      <c r="E1049" t="s">
        <v>47</v>
      </c>
      <c r="F1049">
        <v>181228.06</v>
      </c>
      <c r="G1049">
        <v>0</v>
      </c>
      <c r="H1049" s="1">
        <v>38671.879999999997</v>
      </c>
      <c r="I1049">
        <v>0</v>
      </c>
      <c r="J1049">
        <f>Table1[[#This Row],[Name]]</f>
        <v>0</v>
      </c>
      <c r="K1049" s="1">
        <f>SUM(Table1[[#This Row],[BaseSalary]:[NonCashBenefits]])</f>
        <v>219899.94</v>
      </c>
      <c r="L1049" s="1"/>
    </row>
    <row r="1050" spans="1:12" x14ac:dyDescent="0.35">
      <c r="A1050" t="s">
        <v>26</v>
      </c>
      <c r="B1050">
        <v>2020</v>
      </c>
      <c r="D1050" t="s">
        <v>50</v>
      </c>
      <c r="E1050" t="s">
        <v>47</v>
      </c>
      <c r="F1050">
        <v>181228.06</v>
      </c>
      <c r="G1050">
        <v>0</v>
      </c>
      <c r="H1050" s="1">
        <v>38671.879999999997</v>
      </c>
      <c r="I1050">
        <v>0</v>
      </c>
      <c r="J1050">
        <f>Table1[[#This Row],[Name]]</f>
        <v>0</v>
      </c>
      <c r="K1050" s="1">
        <f>SUM(Table1[[#This Row],[BaseSalary]:[NonCashBenefits]])</f>
        <v>219899.94</v>
      </c>
      <c r="L1050" s="1"/>
    </row>
    <row r="1051" spans="1:12" x14ac:dyDescent="0.35">
      <c r="A1051" t="s">
        <v>26</v>
      </c>
      <c r="B1051">
        <v>2021</v>
      </c>
      <c r="D1051" t="s">
        <v>50</v>
      </c>
      <c r="E1051" t="s">
        <v>47</v>
      </c>
      <c r="F1051">
        <v>181228.06</v>
      </c>
      <c r="G1051">
        <v>0</v>
      </c>
      <c r="H1051" s="1">
        <v>38303.06</v>
      </c>
      <c r="I1051">
        <v>0</v>
      </c>
      <c r="J1051">
        <f>Table1[[#This Row],[Name]]</f>
        <v>0</v>
      </c>
      <c r="K1051" s="1">
        <f>SUM(Table1[[#This Row],[BaseSalary]:[NonCashBenefits]])</f>
        <v>219531.12</v>
      </c>
      <c r="L1051" s="1"/>
    </row>
    <row r="1052" spans="1:12" x14ac:dyDescent="0.35">
      <c r="A1052" t="s">
        <v>26</v>
      </c>
      <c r="B1052">
        <v>2020</v>
      </c>
      <c r="D1052" t="s">
        <v>138</v>
      </c>
      <c r="E1052" t="s">
        <v>47</v>
      </c>
      <c r="F1052">
        <v>181228.06</v>
      </c>
      <c r="G1052">
        <v>0</v>
      </c>
      <c r="H1052" s="1">
        <v>38177.360000000001</v>
      </c>
      <c r="I1052">
        <v>0</v>
      </c>
      <c r="J1052">
        <f>Table1[[#This Row],[Name]]</f>
        <v>0</v>
      </c>
      <c r="K1052" s="1">
        <f>SUM(Table1[[#This Row],[BaseSalary]:[NonCashBenefits]])</f>
        <v>219405.41999999998</v>
      </c>
      <c r="L1052" s="1"/>
    </row>
    <row r="1053" spans="1:12" x14ac:dyDescent="0.35">
      <c r="A1053" t="s">
        <v>26</v>
      </c>
      <c r="B1053">
        <v>2020</v>
      </c>
      <c r="D1053" t="s">
        <v>120</v>
      </c>
      <c r="E1053" t="s">
        <v>47</v>
      </c>
      <c r="F1053">
        <v>181228.06</v>
      </c>
      <c r="G1053">
        <v>0</v>
      </c>
      <c r="H1053" s="1">
        <v>38041.9</v>
      </c>
      <c r="I1053">
        <v>0</v>
      </c>
      <c r="J1053">
        <f>Table1[[#This Row],[Name]]</f>
        <v>0</v>
      </c>
      <c r="K1053" s="1">
        <f>SUM(Table1[[#This Row],[BaseSalary]:[NonCashBenefits]])</f>
        <v>219269.96</v>
      </c>
      <c r="L1053" s="1"/>
    </row>
    <row r="1054" spans="1:12" x14ac:dyDescent="0.35">
      <c r="A1054" t="s">
        <v>26</v>
      </c>
      <c r="B1054">
        <v>2021</v>
      </c>
      <c r="D1054" t="s">
        <v>105</v>
      </c>
      <c r="E1054" t="s">
        <v>47</v>
      </c>
      <c r="F1054">
        <v>181228.06</v>
      </c>
      <c r="G1054">
        <v>0</v>
      </c>
      <c r="H1054" s="1">
        <v>37969.089999999997</v>
      </c>
      <c r="I1054">
        <v>0</v>
      </c>
      <c r="J1054">
        <f>Table1[[#This Row],[Name]]</f>
        <v>0</v>
      </c>
      <c r="K1054" s="1">
        <f>SUM(Table1[[#This Row],[BaseSalary]:[NonCashBenefits]])</f>
        <v>219197.15</v>
      </c>
      <c r="L1054" s="1"/>
    </row>
    <row r="1055" spans="1:12" x14ac:dyDescent="0.35">
      <c r="A1055" t="s">
        <v>26</v>
      </c>
      <c r="B1055">
        <v>2020</v>
      </c>
      <c r="D1055" t="s">
        <v>124</v>
      </c>
      <c r="E1055" t="s">
        <v>47</v>
      </c>
      <c r="F1055">
        <v>181228.06</v>
      </c>
      <c r="G1055">
        <v>0</v>
      </c>
      <c r="H1055" s="1">
        <v>37929.449999999997</v>
      </c>
      <c r="I1055">
        <v>0</v>
      </c>
      <c r="J1055">
        <f>Table1[[#This Row],[Name]]</f>
        <v>0</v>
      </c>
      <c r="K1055" s="1">
        <f>SUM(Table1[[#This Row],[BaseSalary]:[NonCashBenefits]])</f>
        <v>219157.51</v>
      </c>
      <c r="L1055" s="1"/>
    </row>
    <row r="1056" spans="1:12" x14ac:dyDescent="0.35">
      <c r="A1056" t="s">
        <v>26</v>
      </c>
      <c r="B1056">
        <v>2020</v>
      </c>
      <c r="D1056" t="s">
        <v>117</v>
      </c>
      <c r="E1056" t="s">
        <v>47</v>
      </c>
      <c r="F1056">
        <v>181228.06</v>
      </c>
      <c r="G1056">
        <v>0</v>
      </c>
      <c r="H1056" s="1">
        <v>37726.78</v>
      </c>
      <c r="I1056">
        <v>0</v>
      </c>
      <c r="J1056">
        <f>Table1[[#This Row],[Name]]</f>
        <v>0</v>
      </c>
      <c r="K1056" s="1">
        <f>SUM(Table1[[#This Row],[BaseSalary]:[NonCashBenefits]])</f>
        <v>218954.84</v>
      </c>
      <c r="L1056" s="1"/>
    </row>
    <row r="1057" spans="1:12" x14ac:dyDescent="0.35">
      <c r="A1057" t="s">
        <v>26</v>
      </c>
      <c r="B1057">
        <v>2020</v>
      </c>
      <c r="D1057" t="s">
        <v>105</v>
      </c>
      <c r="E1057" t="s">
        <v>47</v>
      </c>
      <c r="F1057">
        <v>181228.06</v>
      </c>
      <c r="G1057">
        <v>0</v>
      </c>
      <c r="H1057" s="1">
        <v>37726.78</v>
      </c>
      <c r="I1057">
        <v>0</v>
      </c>
      <c r="J1057">
        <f>Table1[[#This Row],[Name]]</f>
        <v>0</v>
      </c>
      <c r="K1057" s="1">
        <f>SUM(Table1[[#This Row],[BaseSalary]:[NonCashBenefits]])</f>
        <v>218954.84</v>
      </c>
      <c r="L1057" s="1"/>
    </row>
    <row r="1058" spans="1:12" x14ac:dyDescent="0.35">
      <c r="A1058" t="s">
        <v>26</v>
      </c>
      <c r="B1058">
        <v>2020</v>
      </c>
      <c r="D1058" t="s">
        <v>50</v>
      </c>
      <c r="E1058" t="s">
        <v>47</v>
      </c>
      <c r="F1058">
        <v>181228.06</v>
      </c>
      <c r="G1058">
        <v>0</v>
      </c>
      <c r="H1058" s="1">
        <v>37726.78</v>
      </c>
      <c r="I1058">
        <v>0</v>
      </c>
      <c r="J1058">
        <f>Table1[[#This Row],[Name]]</f>
        <v>0</v>
      </c>
      <c r="K1058" s="1">
        <f>SUM(Table1[[#This Row],[BaseSalary]:[NonCashBenefits]])</f>
        <v>218954.84</v>
      </c>
      <c r="L1058" s="1"/>
    </row>
    <row r="1059" spans="1:12" x14ac:dyDescent="0.35">
      <c r="A1059" t="s">
        <v>26</v>
      </c>
      <c r="B1059">
        <v>2020</v>
      </c>
      <c r="D1059" t="s">
        <v>50</v>
      </c>
      <c r="E1059" t="s">
        <v>47</v>
      </c>
      <c r="F1059">
        <v>181228.06</v>
      </c>
      <c r="G1059">
        <v>0</v>
      </c>
      <c r="H1059" s="1">
        <v>37726.78</v>
      </c>
      <c r="I1059">
        <v>0</v>
      </c>
      <c r="J1059">
        <f>Table1[[#This Row],[Name]]</f>
        <v>0</v>
      </c>
      <c r="K1059" s="1">
        <f>SUM(Table1[[#This Row],[BaseSalary]:[NonCashBenefits]])</f>
        <v>218954.84</v>
      </c>
      <c r="L1059" s="1"/>
    </row>
    <row r="1060" spans="1:12" x14ac:dyDescent="0.35">
      <c r="A1060" t="s">
        <v>26</v>
      </c>
      <c r="B1060">
        <v>2020</v>
      </c>
      <c r="D1060" t="s">
        <v>50</v>
      </c>
      <c r="E1060" t="s">
        <v>47</v>
      </c>
      <c r="F1060">
        <v>181228.06</v>
      </c>
      <c r="G1060">
        <v>0</v>
      </c>
      <c r="H1060" s="1">
        <v>37726.78</v>
      </c>
      <c r="I1060">
        <v>0</v>
      </c>
      <c r="J1060">
        <f>Table1[[#This Row],[Name]]</f>
        <v>0</v>
      </c>
      <c r="K1060" s="1">
        <f>SUM(Table1[[#This Row],[BaseSalary]:[NonCashBenefits]])</f>
        <v>218954.84</v>
      </c>
      <c r="L1060" s="1"/>
    </row>
    <row r="1061" spans="1:12" x14ac:dyDescent="0.35">
      <c r="A1061" t="s">
        <v>26</v>
      </c>
      <c r="B1061">
        <v>2020</v>
      </c>
      <c r="D1061" t="s">
        <v>129</v>
      </c>
      <c r="E1061" t="s">
        <v>47</v>
      </c>
      <c r="F1061">
        <v>181228.06</v>
      </c>
      <c r="G1061">
        <v>0</v>
      </c>
      <c r="H1061" s="1">
        <v>37726.78</v>
      </c>
      <c r="I1061">
        <v>0</v>
      </c>
      <c r="J1061">
        <f>Table1[[#This Row],[Name]]</f>
        <v>0</v>
      </c>
      <c r="K1061" s="1">
        <f>SUM(Table1[[#This Row],[BaseSalary]:[NonCashBenefits]])</f>
        <v>218954.84</v>
      </c>
      <c r="L1061" s="1"/>
    </row>
    <row r="1062" spans="1:12" x14ac:dyDescent="0.35">
      <c r="A1062" t="s">
        <v>26</v>
      </c>
      <c r="B1062">
        <v>2020</v>
      </c>
      <c r="D1062" t="s">
        <v>50</v>
      </c>
      <c r="E1062" t="s">
        <v>47</v>
      </c>
      <c r="F1062">
        <v>181228.06</v>
      </c>
      <c r="G1062">
        <v>350</v>
      </c>
      <c r="H1062" s="1">
        <v>37509.32</v>
      </c>
      <c r="I1062">
        <v>0</v>
      </c>
      <c r="J1062">
        <f>Table1[[#This Row],[Name]]</f>
        <v>0</v>
      </c>
      <c r="K1062" s="1">
        <f>SUM(Table1[[#This Row],[BaseSalary]:[NonCashBenefits]])</f>
        <v>219087.38</v>
      </c>
      <c r="L1062" s="1"/>
    </row>
    <row r="1063" spans="1:12" x14ac:dyDescent="0.35">
      <c r="A1063" t="s">
        <v>26</v>
      </c>
      <c r="B1063">
        <v>2020</v>
      </c>
      <c r="D1063" t="s">
        <v>105</v>
      </c>
      <c r="E1063" t="s">
        <v>47</v>
      </c>
      <c r="F1063">
        <v>181228.06</v>
      </c>
      <c r="G1063">
        <v>0</v>
      </c>
      <c r="H1063" s="1">
        <v>37509.32</v>
      </c>
      <c r="I1063">
        <v>0</v>
      </c>
      <c r="J1063">
        <f>Table1[[#This Row],[Name]]</f>
        <v>0</v>
      </c>
      <c r="K1063" s="1">
        <f>SUM(Table1[[#This Row],[BaseSalary]:[NonCashBenefits]])</f>
        <v>218737.38</v>
      </c>
      <c r="L1063" s="1"/>
    </row>
    <row r="1064" spans="1:12" x14ac:dyDescent="0.35">
      <c r="A1064" t="s">
        <v>26</v>
      </c>
      <c r="B1064">
        <v>2020</v>
      </c>
      <c r="D1064" t="s">
        <v>46</v>
      </c>
      <c r="E1064" t="s">
        <v>47</v>
      </c>
      <c r="F1064">
        <v>181228.06</v>
      </c>
      <c r="G1064">
        <v>0</v>
      </c>
      <c r="H1064" s="1">
        <v>37411.660000000003</v>
      </c>
      <c r="I1064">
        <v>0</v>
      </c>
      <c r="J1064">
        <f>Table1[[#This Row],[Name]]</f>
        <v>0</v>
      </c>
      <c r="K1064" s="1">
        <f>SUM(Table1[[#This Row],[BaseSalary]:[NonCashBenefits]])</f>
        <v>218639.72</v>
      </c>
      <c r="L1064" s="1"/>
    </row>
    <row r="1065" spans="1:12" x14ac:dyDescent="0.35">
      <c r="A1065" t="s">
        <v>85</v>
      </c>
      <c r="B1065">
        <v>2021</v>
      </c>
      <c r="D1065" t="s">
        <v>133</v>
      </c>
      <c r="E1065" t="s">
        <v>104</v>
      </c>
      <c r="F1065">
        <v>181228.06</v>
      </c>
      <c r="G1065">
        <v>14240.62</v>
      </c>
      <c r="H1065" s="1">
        <v>37402.06</v>
      </c>
      <c r="I1065">
        <v>0</v>
      </c>
      <c r="J1065">
        <f>Table1[[#This Row],[Name]]</f>
        <v>0</v>
      </c>
      <c r="K1065" s="1">
        <f>SUM(Table1[[#This Row],[BaseSalary]:[NonCashBenefits]])</f>
        <v>232870.74</v>
      </c>
      <c r="L1065" s="1"/>
    </row>
    <row r="1066" spans="1:12" x14ac:dyDescent="0.35">
      <c r="A1066" t="s">
        <v>26</v>
      </c>
      <c r="B1066">
        <v>2020</v>
      </c>
      <c r="D1066" t="s">
        <v>50</v>
      </c>
      <c r="E1066" t="s">
        <v>47</v>
      </c>
      <c r="F1066">
        <v>181228.06</v>
      </c>
      <c r="G1066">
        <v>0</v>
      </c>
      <c r="H1066" s="1">
        <v>37172.46</v>
      </c>
      <c r="I1066">
        <v>0</v>
      </c>
      <c r="J1066">
        <f>Table1[[#This Row],[Name]]</f>
        <v>0</v>
      </c>
      <c r="K1066" s="1">
        <f>SUM(Table1[[#This Row],[BaseSalary]:[NonCashBenefits]])</f>
        <v>218400.52</v>
      </c>
      <c r="L1066" s="1"/>
    </row>
    <row r="1067" spans="1:12" x14ac:dyDescent="0.35">
      <c r="A1067" t="s">
        <v>26</v>
      </c>
      <c r="B1067">
        <v>2020</v>
      </c>
      <c r="D1067" t="s">
        <v>46</v>
      </c>
      <c r="E1067" t="s">
        <v>47</v>
      </c>
      <c r="F1067">
        <v>181228.06</v>
      </c>
      <c r="G1067">
        <v>0</v>
      </c>
      <c r="H1067" s="1">
        <v>37159.72</v>
      </c>
      <c r="I1067">
        <v>0</v>
      </c>
      <c r="J1067">
        <f>Table1[[#This Row],[Name]]</f>
        <v>0</v>
      </c>
      <c r="K1067" s="1">
        <f>SUM(Table1[[#This Row],[BaseSalary]:[NonCashBenefits]])</f>
        <v>218387.78</v>
      </c>
      <c r="L1067" s="1"/>
    </row>
    <row r="1068" spans="1:12" x14ac:dyDescent="0.35">
      <c r="A1068" t="s">
        <v>26</v>
      </c>
      <c r="B1068">
        <v>2020</v>
      </c>
      <c r="D1068" t="s">
        <v>46</v>
      </c>
      <c r="E1068" t="s">
        <v>47</v>
      </c>
      <c r="F1068">
        <v>181228.06</v>
      </c>
      <c r="G1068">
        <v>0</v>
      </c>
      <c r="H1068" s="1">
        <v>37159.72</v>
      </c>
      <c r="I1068">
        <v>0</v>
      </c>
      <c r="J1068">
        <f>Table1[[#This Row],[Name]]</f>
        <v>0</v>
      </c>
      <c r="K1068" s="1">
        <f>SUM(Table1[[#This Row],[BaseSalary]:[NonCashBenefits]])</f>
        <v>218387.78</v>
      </c>
      <c r="L1068" s="1"/>
    </row>
    <row r="1069" spans="1:12" x14ac:dyDescent="0.35">
      <c r="A1069" t="s">
        <v>26</v>
      </c>
      <c r="B1069">
        <v>2020</v>
      </c>
      <c r="D1069" t="s">
        <v>129</v>
      </c>
      <c r="E1069" t="s">
        <v>47</v>
      </c>
      <c r="F1069">
        <v>181228.06</v>
      </c>
      <c r="G1069">
        <v>0</v>
      </c>
      <c r="H1069" s="1">
        <v>37159.72</v>
      </c>
      <c r="I1069">
        <v>0</v>
      </c>
      <c r="J1069">
        <f>Table1[[#This Row],[Name]]</f>
        <v>0</v>
      </c>
      <c r="K1069" s="1">
        <f>SUM(Table1[[#This Row],[BaseSalary]:[NonCashBenefits]])</f>
        <v>218387.78</v>
      </c>
      <c r="L1069" s="1"/>
    </row>
    <row r="1070" spans="1:12" x14ac:dyDescent="0.35">
      <c r="A1070" t="s">
        <v>26</v>
      </c>
      <c r="B1070">
        <v>2020</v>
      </c>
      <c r="D1070" t="s">
        <v>151</v>
      </c>
      <c r="E1070" t="s">
        <v>47</v>
      </c>
      <c r="F1070">
        <v>181228.06</v>
      </c>
      <c r="G1070">
        <v>0</v>
      </c>
      <c r="H1070" s="1">
        <v>37096.800000000003</v>
      </c>
      <c r="I1070">
        <v>0</v>
      </c>
      <c r="J1070">
        <f>Table1[[#This Row],[Name]]</f>
        <v>0</v>
      </c>
      <c r="K1070" s="1">
        <f>SUM(Table1[[#This Row],[BaseSalary]:[NonCashBenefits]])</f>
        <v>218324.86</v>
      </c>
      <c r="L1070" s="1"/>
    </row>
    <row r="1071" spans="1:12" x14ac:dyDescent="0.35">
      <c r="A1071" t="s">
        <v>26</v>
      </c>
      <c r="B1071">
        <v>2020</v>
      </c>
      <c r="D1071" t="s">
        <v>46</v>
      </c>
      <c r="E1071" t="s">
        <v>47</v>
      </c>
      <c r="F1071">
        <v>181228.06</v>
      </c>
      <c r="G1071">
        <v>0</v>
      </c>
      <c r="H1071" s="1">
        <v>36984.870000000003</v>
      </c>
      <c r="I1071">
        <v>0</v>
      </c>
      <c r="J1071">
        <f>Table1[[#This Row],[Name]]</f>
        <v>0</v>
      </c>
      <c r="K1071" s="1">
        <f>SUM(Table1[[#This Row],[BaseSalary]:[NonCashBenefits]])</f>
        <v>218212.93</v>
      </c>
      <c r="L1071" s="1"/>
    </row>
    <row r="1072" spans="1:12" x14ac:dyDescent="0.35">
      <c r="A1072" t="s">
        <v>26</v>
      </c>
      <c r="B1072">
        <v>2020</v>
      </c>
      <c r="D1072" t="s">
        <v>50</v>
      </c>
      <c r="E1072" t="s">
        <v>47</v>
      </c>
      <c r="F1072">
        <v>181228.06</v>
      </c>
      <c r="G1072">
        <v>0</v>
      </c>
      <c r="H1072" s="1">
        <v>36955</v>
      </c>
      <c r="I1072">
        <v>0</v>
      </c>
      <c r="J1072">
        <f>Table1[[#This Row],[Name]]</f>
        <v>0</v>
      </c>
      <c r="K1072" s="1">
        <f>SUM(Table1[[#This Row],[BaseSalary]:[NonCashBenefits]])</f>
        <v>218183.06</v>
      </c>
      <c r="L1072" s="1"/>
    </row>
    <row r="1073" spans="1:12" x14ac:dyDescent="0.35">
      <c r="A1073" t="s">
        <v>26</v>
      </c>
      <c r="B1073">
        <v>2020</v>
      </c>
      <c r="D1073" t="s">
        <v>124</v>
      </c>
      <c r="E1073" t="s">
        <v>47</v>
      </c>
      <c r="F1073">
        <v>181228.06</v>
      </c>
      <c r="G1073">
        <v>0</v>
      </c>
      <c r="H1073" s="1">
        <v>36879.339999999997</v>
      </c>
      <c r="I1073">
        <v>0</v>
      </c>
      <c r="J1073">
        <f>Table1[[#This Row],[Name]]</f>
        <v>0</v>
      </c>
      <c r="K1073" s="1">
        <f>SUM(Table1[[#This Row],[BaseSalary]:[NonCashBenefits]])</f>
        <v>218107.4</v>
      </c>
      <c r="L1073" s="1"/>
    </row>
    <row r="1074" spans="1:12" x14ac:dyDescent="0.35">
      <c r="A1074" t="s">
        <v>26</v>
      </c>
      <c r="B1074">
        <v>2020</v>
      </c>
      <c r="D1074" t="s">
        <v>46</v>
      </c>
      <c r="E1074" t="s">
        <v>47</v>
      </c>
      <c r="F1074">
        <v>181228.06</v>
      </c>
      <c r="G1074">
        <v>0</v>
      </c>
      <c r="H1074" s="1">
        <v>36879.339999999997</v>
      </c>
      <c r="I1074">
        <v>0</v>
      </c>
      <c r="J1074">
        <f>Table1[[#This Row],[Name]]</f>
        <v>0</v>
      </c>
      <c r="K1074" s="1">
        <f>SUM(Table1[[#This Row],[BaseSalary]:[NonCashBenefits]])</f>
        <v>218107.4</v>
      </c>
      <c r="L1074" s="1"/>
    </row>
    <row r="1075" spans="1:12" x14ac:dyDescent="0.35">
      <c r="A1075" t="s">
        <v>26</v>
      </c>
      <c r="B1075">
        <v>2020</v>
      </c>
      <c r="D1075" t="s">
        <v>46</v>
      </c>
      <c r="E1075" t="s">
        <v>47</v>
      </c>
      <c r="F1075">
        <v>181228.06</v>
      </c>
      <c r="G1075">
        <v>0</v>
      </c>
      <c r="H1075" s="1">
        <v>36851.699999999997</v>
      </c>
      <c r="I1075">
        <v>0</v>
      </c>
      <c r="J1075">
        <f>Table1[[#This Row],[Name]]</f>
        <v>0</v>
      </c>
      <c r="K1075" s="1">
        <f>SUM(Table1[[#This Row],[BaseSalary]:[NonCashBenefits]])</f>
        <v>218079.76</v>
      </c>
      <c r="L1075" s="1"/>
    </row>
    <row r="1076" spans="1:12" x14ac:dyDescent="0.35">
      <c r="A1076" t="s">
        <v>26</v>
      </c>
      <c r="B1076">
        <v>2021</v>
      </c>
      <c r="D1076" t="s">
        <v>159</v>
      </c>
      <c r="E1076" t="s">
        <v>47</v>
      </c>
      <c r="F1076">
        <v>181228.06</v>
      </c>
      <c r="G1076">
        <v>0</v>
      </c>
      <c r="H1076" s="1">
        <v>36845.32</v>
      </c>
      <c r="I1076">
        <v>0</v>
      </c>
      <c r="J1076">
        <f>Table1[[#This Row],[Name]]</f>
        <v>0</v>
      </c>
      <c r="K1076" s="1">
        <f>SUM(Table1[[#This Row],[BaseSalary]:[NonCashBenefits]])</f>
        <v>218073.38</v>
      </c>
      <c r="L1076" s="1"/>
    </row>
    <row r="1077" spans="1:12" x14ac:dyDescent="0.35">
      <c r="A1077" t="s">
        <v>26</v>
      </c>
      <c r="B1077">
        <v>2020</v>
      </c>
      <c r="D1077" t="s">
        <v>50</v>
      </c>
      <c r="E1077" t="s">
        <v>47</v>
      </c>
      <c r="F1077">
        <v>181228.06</v>
      </c>
      <c r="G1077">
        <v>0</v>
      </c>
      <c r="H1077" s="1">
        <v>36795.85</v>
      </c>
      <c r="I1077">
        <v>0</v>
      </c>
      <c r="J1077">
        <f>Table1[[#This Row],[Name]]</f>
        <v>0</v>
      </c>
      <c r="K1077" s="1">
        <f>SUM(Table1[[#This Row],[BaseSalary]:[NonCashBenefits]])</f>
        <v>218023.91</v>
      </c>
      <c r="L1077" s="1"/>
    </row>
    <row r="1078" spans="1:12" x14ac:dyDescent="0.35">
      <c r="A1078" t="s">
        <v>26</v>
      </c>
      <c r="B1078">
        <v>2020</v>
      </c>
      <c r="D1078" t="s">
        <v>46</v>
      </c>
      <c r="E1078" t="s">
        <v>47</v>
      </c>
      <c r="F1078">
        <v>181228.06</v>
      </c>
      <c r="G1078">
        <v>0</v>
      </c>
      <c r="H1078" s="1">
        <v>36663.769999999997</v>
      </c>
      <c r="I1078">
        <v>0</v>
      </c>
      <c r="J1078">
        <f>Table1[[#This Row],[Name]]</f>
        <v>0</v>
      </c>
      <c r="K1078" s="1">
        <f>SUM(Table1[[#This Row],[BaseSalary]:[NonCashBenefits]])</f>
        <v>217891.83</v>
      </c>
      <c r="L1078" s="1"/>
    </row>
    <row r="1079" spans="1:12" x14ac:dyDescent="0.35">
      <c r="A1079" t="s">
        <v>26</v>
      </c>
      <c r="B1079">
        <v>2020</v>
      </c>
      <c r="D1079" t="s">
        <v>46</v>
      </c>
      <c r="E1079" t="s">
        <v>47</v>
      </c>
      <c r="F1079">
        <v>181228.06</v>
      </c>
      <c r="G1079">
        <v>0</v>
      </c>
      <c r="H1079" s="1">
        <v>36655.839999999997</v>
      </c>
      <c r="I1079">
        <v>0</v>
      </c>
      <c r="J1079">
        <f>Table1[[#This Row],[Name]]</f>
        <v>0</v>
      </c>
      <c r="K1079" s="1">
        <f>SUM(Table1[[#This Row],[BaseSalary]:[NonCashBenefits]])</f>
        <v>217883.9</v>
      </c>
      <c r="L1079" s="1"/>
    </row>
    <row r="1080" spans="1:12" x14ac:dyDescent="0.35">
      <c r="A1080" t="s">
        <v>26</v>
      </c>
      <c r="B1080">
        <v>2020</v>
      </c>
      <c r="D1080" t="s">
        <v>46</v>
      </c>
      <c r="E1080" t="s">
        <v>47</v>
      </c>
      <c r="F1080">
        <v>181228.06</v>
      </c>
      <c r="G1080">
        <v>0</v>
      </c>
      <c r="H1080" s="1">
        <v>36542.480000000003</v>
      </c>
      <c r="I1080">
        <v>0</v>
      </c>
      <c r="J1080">
        <f>Table1[[#This Row],[Name]]</f>
        <v>0</v>
      </c>
      <c r="K1080" s="1">
        <f>SUM(Table1[[#This Row],[BaseSalary]:[NonCashBenefits]])</f>
        <v>217770.54</v>
      </c>
      <c r="L1080" s="1"/>
    </row>
    <row r="1081" spans="1:12" x14ac:dyDescent="0.35">
      <c r="A1081" t="s">
        <v>26</v>
      </c>
      <c r="B1081">
        <v>2020</v>
      </c>
      <c r="D1081" t="s">
        <v>129</v>
      </c>
      <c r="E1081" t="s">
        <v>47</v>
      </c>
      <c r="F1081">
        <v>181228.06</v>
      </c>
      <c r="G1081">
        <v>0</v>
      </c>
      <c r="H1081" s="1">
        <v>36529.74</v>
      </c>
      <c r="I1081">
        <v>0</v>
      </c>
      <c r="J1081">
        <f>Table1[[#This Row],[Name]]</f>
        <v>0</v>
      </c>
      <c r="K1081" s="1">
        <f>SUM(Table1[[#This Row],[BaseSalary]:[NonCashBenefits]])</f>
        <v>217757.8</v>
      </c>
      <c r="L1081" s="1"/>
    </row>
    <row r="1082" spans="1:12" x14ac:dyDescent="0.35">
      <c r="A1082" t="s">
        <v>26</v>
      </c>
      <c r="B1082">
        <v>2020</v>
      </c>
      <c r="D1082" t="s">
        <v>105</v>
      </c>
      <c r="E1082" t="s">
        <v>47</v>
      </c>
      <c r="F1082">
        <v>181228.06</v>
      </c>
      <c r="G1082">
        <v>0</v>
      </c>
      <c r="H1082" s="1">
        <v>36474.75</v>
      </c>
      <c r="I1082">
        <v>0</v>
      </c>
      <c r="J1082">
        <f>Table1[[#This Row],[Name]]</f>
        <v>0</v>
      </c>
      <c r="K1082" s="1">
        <f>SUM(Table1[[#This Row],[BaseSalary]:[NonCashBenefits]])</f>
        <v>217702.81</v>
      </c>
      <c r="L1082" s="1"/>
    </row>
    <row r="1083" spans="1:12" x14ac:dyDescent="0.35">
      <c r="A1083" t="s">
        <v>26</v>
      </c>
      <c r="B1083">
        <v>2020</v>
      </c>
      <c r="D1083" t="s">
        <v>46</v>
      </c>
      <c r="E1083" t="s">
        <v>47</v>
      </c>
      <c r="F1083">
        <v>181228.06</v>
      </c>
      <c r="G1083">
        <v>0</v>
      </c>
      <c r="H1083" s="1">
        <v>36453.56</v>
      </c>
      <c r="I1083">
        <v>0</v>
      </c>
      <c r="J1083">
        <f>Table1[[#This Row],[Name]]</f>
        <v>0</v>
      </c>
      <c r="K1083" s="1">
        <f>SUM(Table1[[#This Row],[BaseSalary]:[NonCashBenefits]])</f>
        <v>217681.62</v>
      </c>
      <c r="L1083" s="1"/>
    </row>
    <row r="1084" spans="1:12" x14ac:dyDescent="0.35">
      <c r="A1084" t="s">
        <v>26</v>
      </c>
      <c r="B1084">
        <v>2020</v>
      </c>
      <c r="D1084" t="s">
        <v>46</v>
      </c>
      <c r="E1084" t="s">
        <v>47</v>
      </c>
      <c r="F1084">
        <v>181228.06</v>
      </c>
      <c r="G1084">
        <v>0</v>
      </c>
      <c r="H1084" s="1">
        <v>35975.42</v>
      </c>
      <c r="I1084">
        <v>0</v>
      </c>
      <c r="J1084">
        <f>Table1[[#This Row],[Name]]</f>
        <v>0</v>
      </c>
      <c r="K1084" s="1">
        <f>SUM(Table1[[#This Row],[BaseSalary]:[NonCashBenefits]])</f>
        <v>217203.47999999998</v>
      </c>
      <c r="L1084" s="1"/>
    </row>
    <row r="1085" spans="1:12" x14ac:dyDescent="0.35">
      <c r="A1085" t="s">
        <v>85</v>
      </c>
      <c r="B1085">
        <v>2020</v>
      </c>
      <c r="D1085" t="s">
        <v>133</v>
      </c>
      <c r="E1085" t="s">
        <v>104</v>
      </c>
      <c r="F1085">
        <v>181228.06</v>
      </c>
      <c r="G1085">
        <v>6978</v>
      </c>
      <c r="H1085" s="1">
        <v>35907.69</v>
      </c>
      <c r="I1085">
        <v>0</v>
      </c>
      <c r="J1085">
        <f>Table1[[#This Row],[Name]]</f>
        <v>0</v>
      </c>
      <c r="K1085" s="1">
        <f>SUM(Table1[[#This Row],[BaseSalary]:[NonCashBenefits]])</f>
        <v>224113.75</v>
      </c>
      <c r="L1085" s="1"/>
    </row>
    <row r="1086" spans="1:12" x14ac:dyDescent="0.35">
      <c r="A1086" t="s">
        <v>26</v>
      </c>
      <c r="B1086">
        <v>2020</v>
      </c>
      <c r="D1086" t="s">
        <v>124</v>
      </c>
      <c r="E1086" t="s">
        <v>47</v>
      </c>
      <c r="F1086">
        <v>181228.06</v>
      </c>
      <c r="G1086">
        <v>0</v>
      </c>
      <c r="H1086" s="1">
        <v>35844.769999999997</v>
      </c>
      <c r="I1086">
        <v>0</v>
      </c>
      <c r="J1086">
        <f>Table1[[#This Row],[Name]]</f>
        <v>0</v>
      </c>
      <c r="K1086" s="1">
        <f>SUM(Table1[[#This Row],[BaseSalary]:[NonCashBenefits]])</f>
        <v>217072.83</v>
      </c>
      <c r="L1086" s="1"/>
    </row>
    <row r="1087" spans="1:12" x14ac:dyDescent="0.35">
      <c r="A1087" t="s">
        <v>26</v>
      </c>
      <c r="B1087">
        <v>2020</v>
      </c>
      <c r="D1087" t="s">
        <v>124</v>
      </c>
      <c r="E1087" t="s">
        <v>47</v>
      </c>
      <c r="F1087">
        <v>181228.06</v>
      </c>
      <c r="G1087">
        <v>0</v>
      </c>
      <c r="H1087" s="1">
        <v>35844.769999999997</v>
      </c>
      <c r="I1087">
        <v>0</v>
      </c>
      <c r="J1087">
        <f>Table1[[#This Row],[Name]]</f>
        <v>0</v>
      </c>
      <c r="K1087" s="1">
        <f>SUM(Table1[[#This Row],[BaseSalary]:[NonCashBenefits]])</f>
        <v>217072.83</v>
      </c>
      <c r="L1087" s="1"/>
    </row>
    <row r="1088" spans="1:12" x14ac:dyDescent="0.35">
      <c r="A1088" t="s">
        <v>26</v>
      </c>
      <c r="B1088">
        <v>2020</v>
      </c>
      <c r="D1088" t="s">
        <v>159</v>
      </c>
      <c r="E1088" t="s">
        <v>47</v>
      </c>
      <c r="F1088">
        <v>181228.06</v>
      </c>
      <c r="G1088">
        <v>0</v>
      </c>
      <c r="H1088" s="1">
        <v>35784.9</v>
      </c>
      <c r="I1088">
        <v>0</v>
      </c>
      <c r="J1088">
        <f>Table1[[#This Row],[Name]]</f>
        <v>0</v>
      </c>
      <c r="K1088" s="1">
        <f>SUM(Table1[[#This Row],[BaseSalary]:[NonCashBenefits]])</f>
        <v>217012.96</v>
      </c>
      <c r="L1088" s="1"/>
    </row>
    <row r="1089" spans="1:12" x14ac:dyDescent="0.35">
      <c r="A1089" t="s">
        <v>26</v>
      </c>
      <c r="B1089">
        <v>2020</v>
      </c>
      <c r="D1089" t="s">
        <v>46</v>
      </c>
      <c r="E1089" t="s">
        <v>47</v>
      </c>
      <c r="F1089">
        <v>181228.06</v>
      </c>
      <c r="G1089">
        <v>0</v>
      </c>
      <c r="H1089" s="1">
        <v>35169.129999999997</v>
      </c>
      <c r="I1089">
        <v>0</v>
      </c>
      <c r="J1089">
        <f>Table1[[#This Row],[Name]]</f>
        <v>0</v>
      </c>
      <c r="K1089" s="1">
        <f>SUM(Table1[[#This Row],[BaseSalary]:[NonCashBenefits]])</f>
        <v>216397.19</v>
      </c>
      <c r="L1089" s="1"/>
    </row>
    <row r="1090" spans="1:12" x14ac:dyDescent="0.35">
      <c r="A1090" t="s">
        <v>26</v>
      </c>
      <c r="B1090">
        <v>2021</v>
      </c>
      <c r="D1090" t="s">
        <v>50</v>
      </c>
      <c r="E1090" t="s">
        <v>47</v>
      </c>
      <c r="F1090">
        <v>181228.06</v>
      </c>
      <c r="G1090">
        <v>0</v>
      </c>
      <c r="H1090" s="1">
        <v>35168.519999999997</v>
      </c>
      <c r="I1090">
        <v>0</v>
      </c>
      <c r="J1090">
        <f>Table1[[#This Row],[Name]]</f>
        <v>0</v>
      </c>
      <c r="K1090" s="1">
        <f>SUM(Table1[[#This Row],[BaseSalary]:[NonCashBenefits]])</f>
        <v>216396.58</v>
      </c>
      <c r="L1090" s="1"/>
    </row>
    <row r="1091" spans="1:12" x14ac:dyDescent="0.35">
      <c r="A1091" t="s">
        <v>26</v>
      </c>
      <c r="B1091">
        <v>2021</v>
      </c>
      <c r="D1091" t="s">
        <v>105</v>
      </c>
      <c r="E1091" t="s">
        <v>47</v>
      </c>
      <c r="F1091">
        <v>181228.06</v>
      </c>
      <c r="G1091">
        <v>0</v>
      </c>
      <c r="H1091" s="1">
        <v>35168.5</v>
      </c>
      <c r="I1091">
        <v>0</v>
      </c>
      <c r="J1091">
        <f>Table1[[#This Row],[Name]]</f>
        <v>0</v>
      </c>
      <c r="K1091" s="1">
        <f>SUM(Table1[[#This Row],[BaseSalary]:[NonCashBenefits]])</f>
        <v>216396.56</v>
      </c>
      <c r="L1091" s="1"/>
    </row>
    <row r="1092" spans="1:12" x14ac:dyDescent="0.35">
      <c r="A1092" t="s">
        <v>26</v>
      </c>
      <c r="B1092">
        <v>2021</v>
      </c>
      <c r="D1092" t="s">
        <v>151</v>
      </c>
      <c r="E1092" t="s">
        <v>47</v>
      </c>
      <c r="F1092">
        <v>181228.06</v>
      </c>
      <c r="G1092">
        <v>0</v>
      </c>
      <c r="H1092" s="1">
        <v>35168.5</v>
      </c>
      <c r="I1092">
        <v>0</v>
      </c>
      <c r="J1092">
        <f>Table1[[#This Row],[Name]]</f>
        <v>0</v>
      </c>
      <c r="K1092" s="1">
        <f>SUM(Table1[[#This Row],[BaseSalary]:[NonCashBenefits]])</f>
        <v>216396.56</v>
      </c>
      <c r="L1092" s="1"/>
    </row>
    <row r="1093" spans="1:12" x14ac:dyDescent="0.35">
      <c r="A1093" t="s">
        <v>26</v>
      </c>
      <c r="B1093">
        <v>2021</v>
      </c>
      <c r="D1093" t="s">
        <v>133</v>
      </c>
      <c r="E1093" t="s">
        <v>47</v>
      </c>
      <c r="F1093">
        <v>181228.06</v>
      </c>
      <c r="G1093">
        <v>0</v>
      </c>
      <c r="H1093" s="1">
        <v>35168.5</v>
      </c>
      <c r="I1093">
        <v>0</v>
      </c>
      <c r="J1093">
        <f>Table1[[#This Row],[Name]]</f>
        <v>0</v>
      </c>
      <c r="K1093" s="1">
        <f>SUM(Table1[[#This Row],[BaseSalary]:[NonCashBenefits]])</f>
        <v>216396.56</v>
      </c>
      <c r="L1093" s="1"/>
    </row>
    <row r="1094" spans="1:12" x14ac:dyDescent="0.35">
      <c r="A1094" t="s">
        <v>26</v>
      </c>
      <c r="B1094">
        <v>2021</v>
      </c>
      <c r="D1094" t="s">
        <v>182</v>
      </c>
      <c r="E1094" t="s">
        <v>47</v>
      </c>
      <c r="F1094">
        <v>181228.06</v>
      </c>
      <c r="G1094">
        <v>500</v>
      </c>
      <c r="H1094" s="1">
        <v>35168.5</v>
      </c>
      <c r="I1094">
        <v>0</v>
      </c>
      <c r="J1094">
        <f>Table1[[#This Row],[Name]]</f>
        <v>0</v>
      </c>
      <c r="K1094" s="1">
        <f>SUM(Table1[[#This Row],[BaseSalary]:[NonCashBenefits]])</f>
        <v>216896.56</v>
      </c>
      <c r="L1094" s="1"/>
    </row>
    <row r="1095" spans="1:12" x14ac:dyDescent="0.35">
      <c r="A1095" t="s">
        <v>26</v>
      </c>
      <c r="B1095">
        <v>2021</v>
      </c>
      <c r="D1095" t="s">
        <v>87</v>
      </c>
      <c r="E1095" t="s">
        <v>88</v>
      </c>
      <c r="F1095">
        <v>181228.06</v>
      </c>
      <c r="G1095">
        <v>6000</v>
      </c>
      <c r="H1095" s="1">
        <v>35168.5</v>
      </c>
      <c r="I1095">
        <v>0</v>
      </c>
      <c r="J1095">
        <f>Table1[[#This Row],[Name]]</f>
        <v>0</v>
      </c>
      <c r="K1095" s="1">
        <f>SUM(Table1[[#This Row],[BaseSalary]:[NonCashBenefits]])</f>
        <v>222396.56</v>
      </c>
      <c r="L1095" s="1"/>
    </row>
    <row r="1096" spans="1:12" x14ac:dyDescent="0.35">
      <c r="A1096" t="s">
        <v>26</v>
      </c>
      <c r="B1096">
        <v>2021</v>
      </c>
      <c r="D1096" t="s">
        <v>46</v>
      </c>
      <c r="E1096" t="s">
        <v>47</v>
      </c>
      <c r="F1096">
        <v>181228.06</v>
      </c>
      <c r="G1096">
        <v>5098.42</v>
      </c>
      <c r="H1096" s="1">
        <v>35168.5</v>
      </c>
      <c r="I1096">
        <v>0</v>
      </c>
      <c r="J1096">
        <f>Table1[[#This Row],[Name]]</f>
        <v>0</v>
      </c>
      <c r="K1096" s="1">
        <f>SUM(Table1[[#This Row],[BaseSalary]:[NonCashBenefits]])</f>
        <v>221494.98</v>
      </c>
      <c r="L1096" s="1"/>
    </row>
    <row r="1097" spans="1:12" x14ac:dyDescent="0.35">
      <c r="A1097" t="s">
        <v>26</v>
      </c>
      <c r="B1097">
        <v>2021</v>
      </c>
      <c r="D1097" t="s">
        <v>64</v>
      </c>
      <c r="E1097" t="s">
        <v>47</v>
      </c>
      <c r="F1097">
        <v>181228.06</v>
      </c>
      <c r="G1097">
        <v>0</v>
      </c>
      <c r="H1097" s="1">
        <v>35168.5</v>
      </c>
      <c r="I1097">
        <v>0</v>
      </c>
      <c r="J1097">
        <f>Table1[[#This Row],[Name]]</f>
        <v>0</v>
      </c>
      <c r="K1097" s="1">
        <f>SUM(Table1[[#This Row],[BaseSalary]:[NonCashBenefits]])</f>
        <v>216396.56</v>
      </c>
      <c r="L1097" s="1"/>
    </row>
    <row r="1098" spans="1:12" x14ac:dyDescent="0.35">
      <c r="A1098" t="s">
        <v>26</v>
      </c>
      <c r="B1098">
        <v>2021</v>
      </c>
      <c r="D1098" t="s">
        <v>129</v>
      </c>
      <c r="E1098" t="s">
        <v>47</v>
      </c>
      <c r="F1098">
        <v>181228.06</v>
      </c>
      <c r="G1098">
        <v>0</v>
      </c>
      <c r="H1098" s="1">
        <v>35168.5</v>
      </c>
      <c r="I1098">
        <v>0</v>
      </c>
      <c r="J1098">
        <f>Table1[[#This Row],[Name]]</f>
        <v>0</v>
      </c>
      <c r="K1098" s="1">
        <f>SUM(Table1[[#This Row],[BaseSalary]:[NonCashBenefits]])</f>
        <v>216396.56</v>
      </c>
      <c r="L1098" s="1"/>
    </row>
    <row r="1099" spans="1:12" x14ac:dyDescent="0.35">
      <c r="A1099" t="s">
        <v>26</v>
      </c>
      <c r="B1099">
        <v>2021</v>
      </c>
      <c r="D1099" t="s">
        <v>50</v>
      </c>
      <c r="E1099" t="s">
        <v>47</v>
      </c>
      <c r="F1099">
        <v>181228.06</v>
      </c>
      <c r="G1099">
        <v>33939.160000000003</v>
      </c>
      <c r="H1099" s="1">
        <v>35168.5</v>
      </c>
      <c r="I1099">
        <v>0</v>
      </c>
      <c r="J1099">
        <f>Table1[[#This Row],[Name]]</f>
        <v>0</v>
      </c>
      <c r="K1099" s="1">
        <f>SUM(Table1[[#This Row],[BaseSalary]:[NonCashBenefits]])</f>
        <v>250335.72</v>
      </c>
      <c r="L1099" s="1"/>
    </row>
    <row r="1100" spans="1:12" x14ac:dyDescent="0.35">
      <c r="A1100" t="s">
        <v>26</v>
      </c>
      <c r="B1100">
        <v>2021</v>
      </c>
      <c r="D1100" t="s">
        <v>46</v>
      </c>
      <c r="E1100" t="s">
        <v>47</v>
      </c>
      <c r="F1100">
        <v>181228.06</v>
      </c>
      <c r="G1100">
        <v>0</v>
      </c>
      <c r="H1100" s="1">
        <v>35036.92</v>
      </c>
      <c r="I1100">
        <v>0</v>
      </c>
      <c r="J1100">
        <f>Table1[[#This Row],[Name]]</f>
        <v>0</v>
      </c>
      <c r="K1100" s="1">
        <f>SUM(Table1[[#This Row],[BaseSalary]:[NonCashBenefits]])</f>
        <v>216264.97999999998</v>
      </c>
      <c r="L1100" s="1"/>
    </row>
    <row r="1101" spans="1:12" x14ac:dyDescent="0.35">
      <c r="A1101" t="s">
        <v>26</v>
      </c>
      <c r="B1101">
        <v>2020</v>
      </c>
      <c r="D1101" t="s">
        <v>159</v>
      </c>
      <c r="E1101" t="s">
        <v>47</v>
      </c>
      <c r="F1101">
        <v>181228.06</v>
      </c>
      <c r="G1101">
        <v>0</v>
      </c>
      <c r="H1101" s="1">
        <v>35017.839999999997</v>
      </c>
      <c r="I1101">
        <v>0</v>
      </c>
      <c r="J1101">
        <f>Table1[[#This Row],[Name]]</f>
        <v>0</v>
      </c>
      <c r="K1101" s="1">
        <f>SUM(Table1[[#This Row],[BaseSalary]:[NonCashBenefits]])</f>
        <v>216245.9</v>
      </c>
      <c r="L1101" s="1"/>
    </row>
    <row r="1102" spans="1:12" x14ac:dyDescent="0.35">
      <c r="A1102" t="s">
        <v>40</v>
      </c>
      <c r="B1102">
        <v>2020</v>
      </c>
      <c r="D1102" t="s">
        <v>194</v>
      </c>
      <c r="E1102" t="s">
        <v>104</v>
      </c>
      <c r="F1102">
        <v>181228.06</v>
      </c>
      <c r="G1102">
        <v>0</v>
      </c>
      <c r="H1102" s="1">
        <v>34841.56</v>
      </c>
      <c r="I1102">
        <v>0</v>
      </c>
      <c r="J1102">
        <f>Table1[[#This Row],[Name]]</f>
        <v>0</v>
      </c>
      <c r="K1102" s="1">
        <f>SUM(Table1[[#This Row],[BaseSalary]:[NonCashBenefits]])</f>
        <v>216069.62</v>
      </c>
      <c r="L1102" s="1"/>
    </row>
    <row r="1103" spans="1:12" x14ac:dyDescent="0.35">
      <c r="A1103" t="s">
        <v>26</v>
      </c>
      <c r="B1103">
        <v>2020</v>
      </c>
      <c r="D1103" t="s">
        <v>159</v>
      </c>
      <c r="E1103" t="s">
        <v>47</v>
      </c>
      <c r="F1103">
        <v>181228.06</v>
      </c>
      <c r="G1103">
        <v>0</v>
      </c>
      <c r="H1103" s="1">
        <v>34514.51</v>
      </c>
      <c r="I1103">
        <v>0</v>
      </c>
      <c r="J1103">
        <f>Table1[[#This Row],[Name]]</f>
        <v>0</v>
      </c>
      <c r="K1103" s="1">
        <f>SUM(Table1[[#This Row],[BaseSalary]:[NonCashBenefits]])</f>
        <v>215742.57</v>
      </c>
      <c r="L1103" s="1"/>
    </row>
    <row r="1104" spans="1:12" x14ac:dyDescent="0.35">
      <c r="A1104" t="s">
        <v>26</v>
      </c>
      <c r="B1104">
        <v>2020</v>
      </c>
      <c r="D1104" t="s">
        <v>64</v>
      </c>
      <c r="E1104" t="s">
        <v>47</v>
      </c>
      <c r="F1104">
        <v>181228.06</v>
      </c>
      <c r="G1104">
        <v>0</v>
      </c>
      <c r="H1104" s="1">
        <v>34359.42</v>
      </c>
      <c r="I1104">
        <v>0</v>
      </c>
      <c r="J1104">
        <f>Table1[[#This Row],[Name]]</f>
        <v>0</v>
      </c>
      <c r="K1104" s="1">
        <f>SUM(Table1[[#This Row],[BaseSalary]:[NonCashBenefits]])</f>
        <v>215587.47999999998</v>
      </c>
      <c r="L1104" s="1"/>
    </row>
    <row r="1105" spans="1:12" x14ac:dyDescent="0.35">
      <c r="A1105" t="s">
        <v>26</v>
      </c>
      <c r="B1105">
        <v>2020</v>
      </c>
      <c r="D1105" t="s">
        <v>64</v>
      </c>
      <c r="E1105" t="s">
        <v>47</v>
      </c>
      <c r="F1105">
        <v>181228.06</v>
      </c>
      <c r="G1105">
        <v>25228.44</v>
      </c>
      <c r="H1105" s="1">
        <v>34261.760000000002</v>
      </c>
      <c r="I1105">
        <v>0</v>
      </c>
      <c r="J1105">
        <f>Table1[[#This Row],[Name]]</f>
        <v>0</v>
      </c>
      <c r="K1105" s="1">
        <f>SUM(Table1[[#This Row],[BaseSalary]:[NonCashBenefits]])</f>
        <v>240718.26</v>
      </c>
      <c r="L1105" s="1"/>
    </row>
    <row r="1106" spans="1:12" x14ac:dyDescent="0.35">
      <c r="A1106" t="s">
        <v>26</v>
      </c>
      <c r="B1106">
        <v>2021</v>
      </c>
      <c r="D1106" t="s">
        <v>46</v>
      </c>
      <c r="E1106" t="s">
        <v>47</v>
      </c>
      <c r="F1106">
        <v>181228.06</v>
      </c>
      <c r="G1106">
        <v>26115.11</v>
      </c>
      <c r="H1106" s="1">
        <v>33874.11</v>
      </c>
      <c r="I1106">
        <v>0</v>
      </c>
      <c r="J1106">
        <f>Table1[[#This Row],[Name]]</f>
        <v>0</v>
      </c>
      <c r="K1106" s="1">
        <f>SUM(Table1[[#This Row],[BaseSalary]:[NonCashBenefits]])</f>
        <v>241217.27999999997</v>
      </c>
      <c r="L1106" s="1"/>
    </row>
    <row r="1107" spans="1:12" x14ac:dyDescent="0.35">
      <c r="A1107" t="s">
        <v>26</v>
      </c>
      <c r="B1107">
        <v>2020</v>
      </c>
      <c r="D1107" t="s">
        <v>50</v>
      </c>
      <c r="E1107" t="s">
        <v>47</v>
      </c>
      <c r="F1107">
        <v>181228.06</v>
      </c>
      <c r="G1107">
        <v>6249.24</v>
      </c>
      <c r="H1107" s="1">
        <v>33673.65</v>
      </c>
      <c r="I1107">
        <v>0</v>
      </c>
      <c r="J1107">
        <f>Table1[[#This Row],[Name]]</f>
        <v>0</v>
      </c>
      <c r="K1107" s="1">
        <f>SUM(Table1[[#This Row],[BaseSalary]:[NonCashBenefits]])</f>
        <v>221150.94999999998</v>
      </c>
      <c r="L1107" s="1"/>
    </row>
    <row r="1108" spans="1:12" x14ac:dyDescent="0.35">
      <c r="A1108" t="s">
        <v>26</v>
      </c>
      <c r="B1108">
        <v>2020</v>
      </c>
      <c r="D1108" t="s">
        <v>105</v>
      </c>
      <c r="E1108" t="s">
        <v>47</v>
      </c>
      <c r="F1108">
        <v>181228.06</v>
      </c>
      <c r="G1108">
        <v>0</v>
      </c>
      <c r="H1108" s="1">
        <v>33631.78</v>
      </c>
      <c r="I1108">
        <v>0</v>
      </c>
      <c r="J1108">
        <f>Table1[[#This Row],[Name]]</f>
        <v>0</v>
      </c>
      <c r="K1108" s="1">
        <f>SUM(Table1[[#This Row],[BaseSalary]:[NonCashBenefits]])</f>
        <v>214859.84</v>
      </c>
      <c r="L1108" s="1"/>
    </row>
    <row r="1109" spans="1:12" x14ac:dyDescent="0.35">
      <c r="A1109" t="s">
        <v>26</v>
      </c>
      <c r="B1109">
        <v>2020</v>
      </c>
      <c r="D1109" t="s">
        <v>46</v>
      </c>
      <c r="E1109" t="s">
        <v>47</v>
      </c>
      <c r="F1109">
        <v>181228.06</v>
      </c>
      <c r="G1109">
        <v>0</v>
      </c>
      <c r="H1109" s="1">
        <v>33631.78</v>
      </c>
      <c r="I1109">
        <v>0</v>
      </c>
      <c r="J1109">
        <f>Table1[[#This Row],[Name]]</f>
        <v>0</v>
      </c>
      <c r="K1109" s="1">
        <f>SUM(Table1[[#This Row],[BaseSalary]:[NonCashBenefits]])</f>
        <v>214859.84</v>
      </c>
      <c r="L1109" s="1"/>
    </row>
    <row r="1110" spans="1:12" x14ac:dyDescent="0.35">
      <c r="A1110" t="s">
        <v>26</v>
      </c>
      <c r="B1110">
        <v>2020</v>
      </c>
      <c r="D1110" t="s">
        <v>50</v>
      </c>
      <c r="E1110" t="s">
        <v>47</v>
      </c>
      <c r="F1110">
        <v>181228.06</v>
      </c>
      <c r="G1110">
        <v>0</v>
      </c>
      <c r="H1110" s="1">
        <v>33631.78</v>
      </c>
      <c r="I1110">
        <v>0</v>
      </c>
      <c r="J1110">
        <f>Table1[[#This Row],[Name]]</f>
        <v>0</v>
      </c>
      <c r="K1110" s="1">
        <f>SUM(Table1[[#This Row],[BaseSalary]:[NonCashBenefits]])</f>
        <v>214859.84</v>
      </c>
      <c r="L1110" s="1"/>
    </row>
    <row r="1111" spans="1:12" x14ac:dyDescent="0.35">
      <c r="A1111" t="s">
        <v>26</v>
      </c>
      <c r="B1111">
        <v>2020</v>
      </c>
      <c r="D1111" t="s">
        <v>64</v>
      </c>
      <c r="E1111" t="s">
        <v>47</v>
      </c>
      <c r="F1111">
        <v>181228.06</v>
      </c>
      <c r="G1111">
        <v>0</v>
      </c>
      <c r="H1111" s="1">
        <v>33443.67</v>
      </c>
      <c r="I1111">
        <v>0</v>
      </c>
      <c r="J1111">
        <f>Table1[[#This Row],[Name]]</f>
        <v>0</v>
      </c>
      <c r="K1111" s="1">
        <f>SUM(Table1[[#This Row],[BaseSalary]:[NonCashBenefits]])</f>
        <v>214671.72999999998</v>
      </c>
      <c r="L1111" s="1"/>
    </row>
    <row r="1112" spans="1:12" x14ac:dyDescent="0.35">
      <c r="A1112" t="s">
        <v>26</v>
      </c>
      <c r="B1112">
        <v>2020</v>
      </c>
      <c r="D1112" t="s">
        <v>46</v>
      </c>
      <c r="E1112" t="s">
        <v>47</v>
      </c>
      <c r="F1112">
        <v>181228.06</v>
      </c>
      <c r="G1112">
        <v>0</v>
      </c>
      <c r="H1112" s="1">
        <v>33414.32</v>
      </c>
      <c r="I1112">
        <v>0</v>
      </c>
      <c r="J1112">
        <f>Table1[[#This Row],[Name]]</f>
        <v>0</v>
      </c>
      <c r="K1112" s="1">
        <f>SUM(Table1[[#This Row],[BaseSalary]:[NonCashBenefits]])</f>
        <v>214642.38</v>
      </c>
      <c r="L1112" s="1"/>
    </row>
    <row r="1113" spans="1:12" x14ac:dyDescent="0.35">
      <c r="A1113" t="s">
        <v>26</v>
      </c>
      <c r="B1113">
        <v>2020</v>
      </c>
      <c r="D1113" t="s">
        <v>105</v>
      </c>
      <c r="E1113" t="s">
        <v>47</v>
      </c>
      <c r="F1113">
        <v>181228.06</v>
      </c>
      <c r="G1113">
        <v>150</v>
      </c>
      <c r="H1113" s="1">
        <v>33414.32</v>
      </c>
      <c r="I1113">
        <v>0</v>
      </c>
      <c r="J1113">
        <f>Table1[[#This Row],[Name]]</f>
        <v>0</v>
      </c>
      <c r="K1113" s="1">
        <f>SUM(Table1[[#This Row],[BaseSalary]:[NonCashBenefits]])</f>
        <v>214792.38</v>
      </c>
      <c r="L1113" s="1"/>
    </row>
    <row r="1114" spans="1:12" x14ac:dyDescent="0.35">
      <c r="A1114" t="s">
        <v>26</v>
      </c>
      <c r="B1114">
        <v>2020</v>
      </c>
      <c r="D1114" t="s">
        <v>124</v>
      </c>
      <c r="E1114" t="s">
        <v>47</v>
      </c>
      <c r="F1114">
        <v>181228.06</v>
      </c>
      <c r="G1114">
        <v>0</v>
      </c>
      <c r="H1114" s="1">
        <v>33414.32</v>
      </c>
      <c r="I1114">
        <v>0</v>
      </c>
      <c r="J1114">
        <f>Table1[[#This Row],[Name]]</f>
        <v>0</v>
      </c>
      <c r="K1114" s="1">
        <f>SUM(Table1[[#This Row],[BaseSalary]:[NonCashBenefits]])</f>
        <v>214642.38</v>
      </c>
      <c r="L1114" s="1"/>
    </row>
    <row r="1115" spans="1:12" x14ac:dyDescent="0.35">
      <c r="A1115" t="s">
        <v>26</v>
      </c>
      <c r="B1115">
        <v>2020</v>
      </c>
      <c r="D1115" t="s">
        <v>64</v>
      </c>
      <c r="E1115" t="s">
        <v>47</v>
      </c>
      <c r="F1115">
        <v>181228.06</v>
      </c>
      <c r="G1115">
        <v>0</v>
      </c>
      <c r="H1115" s="1">
        <v>33077.46</v>
      </c>
      <c r="I1115">
        <v>0</v>
      </c>
      <c r="J1115">
        <f>Table1[[#This Row],[Name]]</f>
        <v>0</v>
      </c>
      <c r="K1115" s="1">
        <f>SUM(Table1[[#This Row],[BaseSalary]:[NonCashBenefits]])</f>
        <v>214305.52</v>
      </c>
      <c r="L1115" s="1"/>
    </row>
    <row r="1116" spans="1:12" x14ac:dyDescent="0.35">
      <c r="A1116" t="s">
        <v>26</v>
      </c>
      <c r="B1116">
        <v>2021</v>
      </c>
      <c r="D1116" t="s">
        <v>46</v>
      </c>
      <c r="E1116" t="s">
        <v>47</v>
      </c>
      <c r="F1116">
        <v>181228.06</v>
      </c>
      <c r="G1116">
        <v>500</v>
      </c>
      <c r="H1116" s="1">
        <v>32787.4</v>
      </c>
      <c r="I1116">
        <v>0</v>
      </c>
      <c r="J1116">
        <f>Table1[[#This Row],[Name]]</f>
        <v>0</v>
      </c>
      <c r="K1116" s="1">
        <f>SUM(Table1[[#This Row],[BaseSalary]:[NonCashBenefits]])</f>
        <v>214515.46</v>
      </c>
      <c r="L1116" s="1"/>
    </row>
    <row r="1117" spans="1:12" x14ac:dyDescent="0.35">
      <c r="A1117" t="s">
        <v>26</v>
      </c>
      <c r="B1117">
        <v>2020</v>
      </c>
      <c r="D1117" t="s">
        <v>46</v>
      </c>
      <c r="E1117" t="s">
        <v>47</v>
      </c>
      <c r="F1117">
        <v>181228.06</v>
      </c>
      <c r="G1117">
        <v>0</v>
      </c>
      <c r="H1117" s="1">
        <v>32700.85</v>
      </c>
      <c r="I1117">
        <v>0</v>
      </c>
      <c r="J1117">
        <f>Table1[[#This Row],[Name]]</f>
        <v>0</v>
      </c>
      <c r="K1117" s="1">
        <f>SUM(Table1[[#This Row],[BaseSalary]:[NonCashBenefits]])</f>
        <v>213928.91</v>
      </c>
      <c r="L1117" s="1"/>
    </row>
    <row r="1118" spans="1:12" x14ac:dyDescent="0.35">
      <c r="A1118" t="s">
        <v>26</v>
      </c>
      <c r="B1118">
        <v>2020</v>
      </c>
      <c r="D1118" t="s">
        <v>64</v>
      </c>
      <c r="E1118" t="s">
        <v>47</v>
      </c>
      <c r="F1118">
        <v>181228.06</v>
      </c>
      <c r="G1118">
        <v>12432.42</v>
      </c>
      <c r="H1118" s="1">
        <v>32490.5</v>
      </c>
      <c r="I1118">
        <v>0</v>
      </c>
      <c r="J1118">
        <f>Table1[[#This Row],[Name]]</f>
        <v>0</v>
      </c>
      <c r="K1118" s="1">
        <f>SUM(Table1[[#This Row],[BaseSalary]:[NonCashBenefits]])</f>
        <v>226150.98</v>
      </c>
      <c r="L1118" s="1"/>
    </row>
    <row r="1119" spans="1:12" x14ac:dyDescent="0.35">
      <c r="A1119" t="s">
        <v>26</v>
      </c>
      <c r="B1119">
        <v>2020</v>
      </c>
      <c r="D1119" t="s">
        <v>159</v>
      </c>
      <c r="E1119" t="s">
        <v>47</v>
      </c>
      <c r="F1119">
        <v>181228.06</v>
      </c>
      <c r="G1119">
        <v>0</v>
      </c>
      <c r="H1119" s="1">
        <v>32379.75</v>
      </c>
      <c r="I1119">
        <v>0</v>
      </c>
      <c r="J1119">
        <f>Table1[[#This Row],[Name]]</f>
        <v>0</v>
      </c>
      <c r="K1119" s="1">
        <f>SUM(Table1[[#This Row],[BaseSalary]:[NonCashBenefits]])</f>
        <v>213607.81</v>
      </c>
      <c r="L1119" s="1"/>
    </row>
    <row r="1120" spans="1:12" x14ac:dyDescent="0.35">
      <c r="A1120" t="s">
        <v>26</v>
      </c>
      <c r="B1120">
        <v>2020</v>
      </c>
      <c r="D1120" t="s">
        <v>1897</v>
      </c>
      <c r="E1120" t="s">
        <v>47</v>
      </c>
      <c r="F1120">
        <v>181228.06</v>
      </c>
      <c r="G1120">
        <v>0</v>
      </c>
      <c r="H1120" s="1">
        <v>3363.42</v>
      </c>
      <c r="I1120">
        <v>0</v>
      </c>
      <c r="J1120">
        <f>Table1[[#This Row],[Name]]</f>
        <v>0</v>
      </c>
      <c r="K1120" s="1">
        <f>SUM(Table1[[#This Row],[BaseSalary]:[NonCashBenefits]])</f>
        <v>184591.48</v>
      </c>
      <c r="L1120" s="1"/>
    </row>
    <row r="1121" spans="1:12" x14ac:dyDescent="0.35">
      <c r="A1121" t="s">
        <v>85</v>
      </c>
      <c r="B1121">
        <v>2019</v>
      </c>
      <c r="D1121" t="s">
        <v>133</v>
      </c>
      <c r="E1121" t="s">
        <v>2228</v>
      </c>
      <c r="F1121">
        <v>181228.06</v>
      </c>
      <c r="G1121">
        <v>8196.1299999999992</v>
      </c>
      <c r="H1121">
        <v>41434.93</v>
      </c>
      <c r="I1121">
        <v>0</v>
      </c>
      <c r="J1121">
        <f>Table1[[#This Row],[Name]]</f>
        <v>0</v>
      </c>
      <c r="K1121" s="1">
        <f>SUM(Table1[[#This Row],[BaseSalary]:[NonCashBenefits]])</f>
        <v>230859.12</v>
      </c>
      <c r="L1121" s="1"/>
    </row>
    <row r="1122" spans="1:12" x14ac:dyDescent="0.35">
      <c r="A1122" t="s">
        <v>26</v>
      </c>
      <c r="B1122">
        <v>2019</v>
      </c>
      <c r="D1122" t="s">
        <v>151</v>
      </c>
      <c r="E1122" t="s">
        <v>202</v>
      </c>
      <c r="F1122">
        <v>181228.06</v>
      </c>
      <c r="G1122">
        <v>0</v>
      </c>
      <c r="H1122">
        <v>43231.53</v>
      </c>
      <c r="I1122">
        <v>0</v>
      </c>
      <c r="J1122">
        <f>Table1[[#This Row],[Name]]</f>
        <v>0</v>
      </c>
      <c r="K1122" s="1">
        <f>SUM(Table1[[#This Row],[BaseSalary]:[NonCashBenefits]])</f>
        <v>224459.59</v>
      </c>
      <c r="L1122" s="1"/>
    </row>
    <row r="1123" spans="1:12" x14ac:dyDescent="0.35">
      <c r="A1123" t="s">
        <v>26</v>
      </c>
      <c r="B1123">
        <v>2019</v>
      </c>
      <c r="D1123" t="s">
        <v>117</v>
      </c>
      <c r="E1123" t="s">
        <v>202</v>
      </c>
      <c r="F1123">
        <v>181228.06</v>
      </c>
      <c r="G1123">
        <v>0</v>
      </c>
      <c r="H1123">
        <v>43546.39</v>
      </c>
      <c r="I1123">
        <v>0</v>
      </c>
      <c r="J1123">
        <f>Table1[[#This Row],[Name]]</f>
        <v>0</v>
      </c>
      <c r="K1123" s="1">
        <f>SUM(Table1[[#This Row],[BaseSalary]:[NonCashBenefits]])</f>
        <v>224774.45</v>
      </c>
      <c r="L1123" s="1"/>
    </row>
    <row r="1124" spans="1:12" x14ac:dyDescent="0.35">
      <c r="A1124" t="s">
        <v>26</v>
      </c>
      <c r="B1124">
        <v>2019</v>
      </c>
      <c r="D1124" t="s">
        <v>46</v>
      </c>
      <c r="E1124" t="s">
        <v>202</v>
      </c>
      <c r="F1124">
        <v>181228.06</v>
      </c>
      <c r="G1124">
        <v>0</v>
      </c>
      <c r="H1124">
        <v>43231.53</v>
      </c>
      <c r="I1124">
        <v>0</v>
      </c>
      <c r="J1124">
        <f>Table1[[#This Row],[Name]]</f>
        <v>0</v>
      </c>
      <c r="K1124" s="1">
        <f>SUM(Table1[[#This Row],[BaseSalary]:[NonCashBenefits]])</f>
        <v>224459.59</v>
      </c>
      <c r="L1124" s="1"/>
    </row>
    <row r="1125" spans="1:12" x14ac:dyDescent="0.35">
      <c r="A1125" t="s">
        <v>26</v>
      </c>
      <c r="B1125">
        <v>2019</v>
      </c>
      <c r="D1125" t="s">
        <v>46</v>
      </c>
      <c r="E1125" t="s">
        <v>202</v>
      </c>
      <c r="F1125">
        <v>181228.06</v>
      </c>
      <c r="G1125">
        <v>0</v>
      </c>
      <c r="H1125">
        <v>45197.91</v>
      </c>
      <c r="I1125">
        <v>0</v>
      </c>
      <c r="J1125">
        <f>Table1[[#This Row],[Name]]</f>
        <v>0</v>
      </c>
      <c r="K1125" s="1">
        <f>SUM(Table1[[#This Row],[BaseSalary]:[NonCashBenefits]])</f>
        <v>226425.97</v>
      </c>
      <c r="L1125" s="1"/>
    </row>
    <row r="1126" spans="1:12" x14ac:dyDescent="0.35">
      <c r="A1126" t="s">
        <v>26</v>
      </c>
      <c r="B1126">
        <v>2019</v>
      </c>
      <c r="D1126" t="s">
        <v>50</v>
      </c>
      <c r="E1126" t="s">
        <v>202</v>
      </c>
      <c r="F1126">
        <v>181228.06</v>
      </c>
      <c r="G1126">
        <v>0</v>
      </c>
      <c r="H1126">
        <v>42753.39</v>
      </c>
      <c r="I1126">
        <v>0</v>
      </c>
      <c r="J1126">
        <f>Table1[[#This Row],[Name]]</f>
        <v>0</v>
      </c>
      <c r="K1126" s="1">
        <f>SUM(Table1[[#This Row],[BaseSalary]:[NonCashBenefits]])</f>
        <v>223981.45</v>
      </c>
      <c r="L1126" s="1"/>
    </row>
    <row r="1127" spans="1:12" x14ac:dyDescent="0.35">
      <c r="A1127" t="s">
        <v>26</v>
      </c>
      <c r="B1127">
        <v>2019</v>
      </c>
      <c r="D1127" t="s">
        <v>50</v>
      </c>
      <c r="E1127" t="s">
        <v>202</v>
      </c>
      <c r="F1127">
        <v>181228.06</v>
      </c>
      <c r="G1127">
        <v>0</v>
      </c>
      <c r="H1127">
        <v>44554.41</v>
      </c>
      <c r="I1127">
        <v>0</v>
      </c>
      <c r="J1127">
        <f>Table1[[#This Row],[Name]]</f>
        <v>0</v>
      </c>
      <c r="K1127" s="1">
        <f>SUM(Table1[[#This Row],[BaseSalary]:[NonCashBenefits]])</f>
        <v>225782.47</v>
      </c>
      <c r="L1127" s="1"/>
    </row>
    <row r="1128" spans="1:12" x14ac:dyDescent="0.35">
      <c r="A1128" t="s">
        <v>26</v>
      </c>
      <c r="B1128">
        <v>2019</v>
      </c>
      <c r="D1128" t="s">
        <v>105</v>
      </c>
      <c r="E1128" t="s">
        <v>202</v>
      </c>
      <c r="F1128">
        <v>181228.06</v>
      </c>
      <c r="G1128">
        <v>13940.62</v>
      </c>
      <c r="H1128">
        <v>42316.85</v>
      </c>
      <c r="I1128">
        <v>0</v>
      </c>
      <c r="J1128">
        <f>Table1[[#This Row],[Name]]</f>
        <v>0</v>
      </c>
      <c r="K1128" s="1">
        <f>SUM(Table1[[#This Row],[BaseSalary]:[NonCashBenefits]])</f>
        <v>237485.53</v>
      </c>
      <c r="L1128" s="1"/>
    </row>
    <row r="1129" spans="1:12" x14ac:dyDescent="0.35">
      <c r="A1129" t="s">
        <v>26</v>
      </c>
      <c r="B1129">
        <v>2019</v>
      </c>
      <c r="D1129" t="s">
        <v>129</v>
      </c>
      <c r="E1129" t="s">
        <v>202</v>
      </c>
      <c r="F1129">
        <v>181228.06</v>
      </c>
      <c r="G1129">
        <v>0</v>
      </c>
      <c r="H1129">
        <v>40590.31</v>
      </c>
      <c r="I1129">
        <v>0</v>
      </c>
      <c r="J1129">
        <f>Table1[[#This Row],[Name]]</f>
        <v>0</v>
      </c>
      <c r="K1129" s="1">
        <f>SUM(Table1[[#This Row],[BaseSalary]:[NonCashBenefits]])</f>
        <v>221818.37</v>
      </c>
      <c r="L1129" s="1"/>
    </row>
    <row r="1130" spans="1:12" x14ac:dyDescent="0.35">
      <c r="A1130" t="s">
        <v>26</v>
      </c>
      <c r="B1130">
        <v>2019</v>
      </c>
      <c r="D1130" t="s">
        <v>124</v>
      </c>
      <c r="E1130" t="s">
        <v>202</v>
      </c>
      <c r="F1130">
        <v>181228.06</v>
      </c>
      <c r="G1130">
        <v>0</v>
      </c>
      <c r="H1130">
        <v>42992.85</v>
      </c>
      <c r="I1130">
        <v>0</v>
      </c>
      <c r="J1130">
        <f>Table1[[#This Row],[Name]]</f>
        <v>0</v>
      </c>
      <c r="K1130" s="1">
        <f>SUM(Table1[[#This Row],[BaseSalary]:[NonCashBenefits]])</f>
        <v>224220.91</v>
      </c>
      <c r="L1130" s="1"/>
    </row>
    <row r="1131" spans="1:12" x14ac:dyDescent="0.35">
      <c r="A1131" t="s">
        <v>26</v>
      </c>
      <c r="B1131">
        <v>2019</v>
      </c>
      <c r="D1131" t="s">
        <v>173</v>
      </c>
      <c r="E1131" t="s">
        <v>202</v>
      </c>
      <c r="F1131">
        <v>181228.06</v>
      </c>
      <c r="G1131">
        <v>0</v>
      </c>
      <c r="H1131">
        <v>41127.07</v>
      </c>
      <c r="I1131">
        <v>0</v>
      </c>
      <c r="J1131">
        <f>Table1[[#This Row],[Name]]</f>
        <v>0</v>
      </c>
      <c r="K1131" s="1">
        <f>SUM(Table1[[#This Row],[BaseSalary]:[NonCashBenefits]])</f>
        <v>222355.13</v>
      </c>
      <c r="L1131" s="1"/>
    </row>
    <row r="1132" spans="1:12" x14ac:dyDescent="0.35">
      <c r="A1132" t="s">
        <v>26</v>
      </c>
      <c r="B1132">
        <v>2019</v>
      </c>
      <c r="D1132" t="s">
        <v>46</v>
      </c>
      <c r="E1132" t="s">
        <v>202</v>
      </c>
      <c r="F1132">
        <v>181228.06</v>
      </c>
      <c r="G1132">
        <v>0</v>
      </c>
      <c r="H1132">
        <v>43231.53</v>
      </c>
      <c r="I1132">
        <v>0</v>
      </c>
      <c r="J1132">
        <f>Table1[[#This Row],[Name]]</f>
        <v>0</v>
      </c>
      <c r="K1132" s="1">
        <f>SUM(Table1[[#This Row],[BaseSalary]:[NonCashBenefits]])</f>
        <v>224459.59</v>
      </c>
      <c r="L1132" s="1"/>
    </row>
    <row r="1133" spans="1:12" x14ac:dyDescent="0.35">
      <c r="A1133" t="s">
        <v>26</v>
      </c>
      <c r="B1133">
        <v>2019</v>
      </c>
      <c r="D1133" t="s">
        <v>105</v>
      </c>
      <c r="E1133" t="s">
        <v>202</v>
      </c>
      <c r="F1133">
        <v>181228.06</v>
      </c>
      <c r="G1133">
        <v>0</v>
      </c>
      <c r="H1133">
        <v>43546.39</v>
      </c>
      <c r="I1133">
        <v>0</v>
      </c>
      <c r="J1133">
        <f>Table1[[#This Row],[Name]]</f>
        <v>0</v>
      </c>
      <c r="K1133" s="1">
        <f>SUM(Table1[[#This Row],[BaseSalary]:[NonCashBenefits]])</f>
        <v>224774.45</v>
      </c>
      <c r="L1133" s="1"/>
    </row>
    <row r="1134" spans="1:12" x14ac:dyDescent="0.35">
      <c r="A1134" t="s">
        <v>26</v>
      </c>
      <c r="B1134">
        <v>2019</v>
      </c>
      <c r="D1134" t="s">
        <v>159</v>
      </c>
      <c r="E1134" t="s">
        <v>202</v>
      </c>
      <c r="F1134">
        <v>181228.06</v>
      </c>
      <c r="G1134">
        <v>150</v>
      </c>
      <c r="H1134">
        <v>41152.57</v>
      </c>
      <c r="I1134">
        <v>0</v>
      </c>
      <c r="J1134">
        <f>Table1[[#This Row],[Name]]</f>
        <v>0</v>
      </c>
      <c r="K1134" s="1">
        <f>SUM(Table1[[#This Row],[BaseSalary]:[NonCashBenefits]])</f>
        <v>222530.63</v>
      </c>
      <c r="L1134" s="1"/>
    </row>
    <row r="1135" spans="1:12" x14ac:dyDescent="0.35">
      <c r="A1135" t="s">
        <v>26</v>
      </c>
      <c r="B1135">
        <v>2019</v>
      </c>
      <c r="D1135" t="s">
        <v>46</v>
      </c>
      <c r="E1135" t="s">
        <v>202</v>
      </c>
      <c r="F1135">
        <v>181228.06</v>
      </c>
      <c r="G1135">
        <v>25713.23</v>
      </c>
      <c r="H1135">
        <v>42820.99</v>
      </c>
      <c r="I1135">
        <v>0</v>
      </c>
      <c r="J1135">
        <f>Table1[[#This Row],[Name]]</f>
        <v>0</v>
      </c>
      <c r="K1135" s="1">
        <f>SUM(Table1[[#This Row],[BaseSalary]:[NonCashBenefits]])</f>
        <v>249762.28</v>
      </c>
      <c r="L1135" s="1"/>
    </row>
    <row r="1136" spans="1:12" x14ac:dyDescent="0.35">
      <c r="A1136" t="s">
        <v>26</v>
      </c>
      <c r="B1136">
        <v>2019</v>
      </c>
      <c r="D1136" t="s">
        <v>105</v>
      </c>
      <c r="E1136" t="s">
        <v>202</v>
      </c>
      <c r="F1136">
        <v>181228.06</v>
      </c>
      <c r="G1136">
        <v>16084.59</v>
      </c>
      <c r="H1136">
        <v>31604.99</v>
      </c>
      <c r="I1136">
        <v>0</v>
      </c>
      <c r="J1136">
        <f>Table1[[#This Row],[Name]]</f>
        <v>0</v>
      </c>
      <c r="K1136" s="1">
        <f>SUM(Table1[[#This Row],[BaseSalary]:[NonCashBenefits]])</f>
        <v>228917.63999999998</v>
      </c>
      <c r="L1136" s="1"/>
    </row>
    <row r="1137" spans="1:12" x14ac:dyDescent="0.35">
      <c r="A1137" t="s">
        <v>26</v>
      </c>
      <c r="B1137">
        <v>2019</v>
      </c>
      <c r="D1137" t="s">
        <v>159</v>
      </c>
      <c r="E1137" t="s">
        <v>202</v>
      </c>
      <c r="F1137">
        <v>181228.06</v>
      </c>
      <c r="G1137">
        <v>0</v>
      </c>
      <c r="H1137">
        <v>39527.83</v>
      </c>
      <c r="I1137">
        <v>0</v>
      </c>
      <c r="J1137">
        <f>Table1[[#This Row],[Name]]</f>
        <v>0</v>
      </c>
      <c r="K1137" s="1">
        <f>SUM(Table1[[#This Row],[BaseSalary]:[NonCashBenefits]])</f>
        <v>220755.89</v>
      </c>
      <c r="L1137" s="1"/>
    </row>
    <row r="1138" spans="1:12" x14ac:dyDescent="0.35">
      <c r="A1138" t="s">
        <v>26</v>
      </c>
      <c r="B1138">
        <v>2019</v>
      </c>
      <c r="D1138" t="s">
        <v>46</v>
      </c>
      <c r="E1138" t="s">
        <v>202</v>
      </c>
      <c r="F1138">
        <v>181228.06</v>
      </c>
      <c r="G1138">
        <v>3537.1</v>
      </c>
      <c r="H1138">
        <v>42110.16</v>
      </c>
      <c r="I1138">
        <v>0</v>
      </c>
      <c r="J1138">
        <f>Table1[[#This Row],[Name]]</f>
        <v>0</v>
      </c>
      <c r="K1138" s="1">
        <f>SUM(Table1[[#This Row],[BaseSalary]:[NonCashBenefits]])</f>
        <v>226875.32</v>
      </c>
      <c r="L1138" s="1"/>
    </row>
    <row r="1139" spans="1:12" x14ac:dyDescent="0.35">
      <c r="A1139" t="s">
        <v>26</v>
      </c>
      <c r="B1139">
        <v>2019</v>
      </c>
      <c r="D1139" t="s">
        <v>124</v>
      </c>
      <c r="E1139" t="s">
        <v>202</v>
      </c>
      <c r="F1139">
        <v>181228.06</v>
      </c>
      <c r="G1139">
        <v>0</v>
      </c>
      <c r="H1139">
        <v>39527.83</v>
      </c>
      <c r="I1139">
        <v>0</v>
      </c>
      <c r="J1139">
        <f>Table1[[#This Row],[Name]]</f>
        <v>0</v>
      </c>
      <c r="K1139" s="1">
        <f>SUM(Table1[[#This Row],[BaseSalary]:[NonCashBenefits]])</f>
        <v>220755.89</v>
      </c>
      <c r="L1139" s="1"/>
    </row>
    <row r="1140" spans="1:12" x14ac:dyDescent="0.35">
      <c r="A1140" t="s">
        <v>26</v>
      </c>
      <c r="B1140">
        <v>2019</v>
      </c>
      <c r="D1140" t="s">
        <v>105</v>
      </c>
      <c r="E1140" t="s">
        <v>202</v>
      </c>
      <c r="F1140">
        <v>181228.06</v>
      </c>
      <c r="G1140">
        <v>0</v>
      </c>
      <c r="H1140">
        <v>39766.51</v>
      </c>
      <c r="I1140">
        <v>0</v>
      </c>
      <c r="J1140">
        <f>Table1[[#This Row],[Name]]</f>
        <v>0</v>
      </c>
      <c r="K1140" s="1">
        <f>SUM(Table1[[#This Row],[BaseSalary]:[NonCashBenefits]])</f>
        <v>220994.57</v>
      </c>
      <c r="L1140" s="1"/>
    </row>
    <row r="1141" spans="1:12" x14ac:dyDescent="0.35">
      <c r="A1141" t="s">
        <v>26</v>
      </c>
      <c r="B1141">
        <v>2019</v>
      </c>
      <c r="D1141" t="s">
        <v>46</v>
      </c>
      <c r="E1141" t="s">
        <v>202</v>
      </c>
      <c r="F1141">
        <v>181228.06</v>
      </c>
      <c r="G1141">
        <v>0</v>
      </c>
      <c r="H1141">
        <v>42677.21</v>
      </c>
      <c r="I1141">
        <v>0</v>
      </c>
      <c r="J1141">
        <f>Table1[[#This Row],[Name]]</f>
        <v>0</v>
      </c>
      <c r="K1141" s="1">
        <f>SUM(Table1[[#This Row],[BaseSalary]:[NonCashBenefits]])</f>
        <v>223905.27</v>
      </c>
      <c r="L1141" s="1"/>
    </row>
    <row r="1142" spans="1:12" x14ac:dyDescent="0.35">
      <c r="A1142" t="s">
        <v>26</v>
      </c>
      <c r="B1142">
        <v>2019</v>
      </c>
      <c r="D1142" t="s">
        <v>129</v>
      </c>
      <c r="E1142" t="s">
        <v>202</v>
      </c>
      <c r="F1142">
        <v>181228.06</v>
      </c>
      <c r="G1142">
        <v>0</v>
      </c>
      <c r="H1142">
        <v>42636.13</v>
      </c>
      <c r="I1142">
        <v>0</v>
      </c>
      <c r="J1142">
        <f>Table1[[#This Row],[Name]]</f>
        <v>0</v>
      </c>
      <c r="K1142" s="1">
        <f>SUM(Table1[[#This Row],[BaseSalary]:[NonCashBenefits]])</f>
        <v>223864.19</v>
      </c>
      <c r="L1142" s="1"/>
    </row>
    <row r="1143" spans="1:12" x14ac:dyDescent="0.35">
      <c r="A1143" t="s">
        <v>26</v>
      </c>
      <c r="B1143">
        <v>2019</v>
      </c>
      <c r="D1143" t="s">
        <v>46</v>
      </c>
      <c r="E1143" t="s">
        <v>202</v>
      </c>
      <c r="F1143">
        <v>181228.06</v>
      </c>
      <c r="G1143">
        <v>0</v>
      </c>
      <c r="H1143">
        <v>42790.57</v>
      </c>
      <c r="I1143">
        <v>0</v>
      </c>
      <c r="J1143">
        <f>Table1[[#This Row],[Name]]</f>
        <v>0</v>
      </c>
      <c r="K1143" s="1">
        <f>SUM(Table1[[#This Row],[BaseSalary]:[NonCashBenefits]])</f>
        <v>224018.63</v>
      </c>
      <c r="L1143" s="1"/>
    </row>
    <row r="1144" spans="1:12" x14ac:dyDescent="0.35">
      <c r="A1144" t="s">
        <v>26</v>
      </c>
      <c r="B1144">
        <v>2019</v>
      </c>
      <c r="D1144" t="s">
        <v>64</v>
      </c>
      <c r="E1144" t="s">
        <v>202</v>
      </c>
      <c r="F1144">
        <v>181228.06</v>
      </c>
      <c r="G1144">
        <v>6000</v>
      </c>
      <c r="H1144">
        <v>40396.5</v>
      </c>
      <c r="I1144">
        <v>0</v>
      </c>
      <c r="J1144">
        <f>Table1[[#This Row],[Name]]</f>
        <v>0</v>
      </c>
      <c r="K1144" s="1">
        <f>SUM(Table1[[#This Row],[BaseSalary]:[NonCashBenefits]])</f>
        <v>227624.56</v>
      </c>
      <c r="L1144" s="1"/>
    </row>
    <row r="1145" spans="1:12" x14ac:dyDescent="0.35">
      <c r="A1145" t="s">
        <v>26</v>
      </c>
      <c r="B1145">
        <v>2019</v>
      </c>
      <c r="D1145" t="s">
        <v>50</v>
      </c>
      <c r="E1145" t="s">
        <v>202</v>
      </c>
      <c r="F1145">
        <v>181228.06</v>
      </c>
      <c r="G1145">
        <v>0</v>
      </c>
      <c r="H1145">
        <v>43546.39</v>
      </c>
      <c r="I1145">
        <v>0</v>
      </c>
      <c r="J1145">
        <f>Table1[[#This Row],[Name]]</f>
        <v>0</v>
      </c>
      <c r="K1145" s="1">
        <f>SUM(Table1[[#This Row],[BaseSalary]:[NonCashBenefits]])</f>
        <v>224774.45</v>
      </c>
      <c r="L1145" s="1"/>
    </row>
    <row r="1146" spans="1:12" x14ac:dyDescent="0.35">
      <c r="A1146" t="s">
        <v>26</v>
      </c>
      <c r="B1146">
        <v>2019</v>
      </c>
      <c r="D1146" t="s">
        <v>50</v>
      </c>
      <c r="E1146" t="s">
        <v>202</v>
      </c>
      <c r="F1146">
        <v>181228.06</v>
      </c>
      <c r="G1146">
        <v>0</v>
      </c>
      <c r="H1146">
        <v>43546.39</v>
      </c>
      <c r="I1146">
        <v>0</v>
      </c>
      <c r="J1146">
        <f>Table1[[#This Row],[Name]]</f>
        <v>0</v>
      </c>
      <c r="K1146" s="1">
        <f>SUM(Table1[[#This Row],[BaseSalary]:[NonCashBenefits]])</f>
        <v>224774.45</v>
      </c>
      <c r="L1146" s="1"/>
    </row>
    <row r="1147" spans="1:12" x14ac:dyDescent="0.35">
      <c r="A1147" t="s">
        <v>26</v>
      </c>
      <c r="B1147">
        <v>2019</v>
      </c>
      <c r="D1147" t="s">
        <v>50</v>
      </c>
      <c r="E1147" t="s">
        <v>202</v>
      </c>
      <c r="F1147">
        <v>181228.06</v>
      </c>
      <c r="G1147">
        <v>0</v>
      </c>
      <c r="H1147">
        <v>43307.71</v>
      </c>
      <c r="I1147">
        <v>0</v>
      </c>
      <c r="J1147">
        <f>Table1[[#This Row],[Name]]</f>
        <v>0</v>
      </c>
      <c r="K1147" s="1">
        <f>SUM(Table1[[#This Row],[BaseSalary]:[NonCashBenefits]])</f>
        <v>224535.77</v>
      </c>
      <c r="L1147" s="1"/>
    </row>
    <row r="1148" spans="1:12" x14ac:dyDescent="0.35">
      <c r="A1148" t="s">
        <v>26</v>
      </c>
      <c r="B1148">
        <v>2019</v>
      </c>
      <c r="D1148" t="s">
        <v>46</v>
      </c>
      <c r="E1148" t="s">
        <v>202</v>
      </c>
      <c r="F1148">
        <v>181228.06</v>
      </c>
      <c r="G1148">
        <v>0</v>
      </c>
      <c r="H1148">
        <v>42385.81</v>
      </c>
      <c r="I1148">
        <v>0</v>
      </c>
      <c r="J1148">
        <f>Table1[[#This Row],[Name]]</f>
        <v>0</v>
      </c>
      <c r="K1148" s="1">
        <f>SUM(Table1[[#This Row],[BaseSalary]:[NonCashBenefits]])</f>
        <v>223613.87</v>
      </c>
      <c r="L1148" s="1"/>
    </row>
    <row r="1149" spans="1:12" x14ac:dyDescent="0.35">
      <c r="A1149" t="s">
        <v>26</v>
      </c>
      <c r="B1149">
        <v>2019</v>
      </c>
      <c r="D1149" t="s">
        <v>124</v>
      </c>
      <c r="E1149" t="s">
        <v>202</v>
      </c>
      <c r="F1149">
        <v>181228.06</v>
      </c>
      <c r="G1149">
        <v>0</v>
      </c>
      <c r="H1149">
        <v>44312.09</v>
      </c>
      <c r="I1149">
        <v>0</v>
      </c>
      <c r="J1149">
        <f>Table1[[#This Row],[Name]]</f>
        <v>0</v>
      </c>
      <c r="K1149" s="1">
        <f>SUM(Table1[[#This Row],[BaseSalary]:[NonCashBenefits]])</f>
        <v>225540.15</v>
      </c>
      <c r="L1149" s="1"/>
    </row>
    <row r="1150" spans="1:12" x14ac:dyDescent="0.35">
      <c r="A1150" t="s">
        <v>26</v>
      </c>
      <c r="B1150">
        <v>2019</v>
      </c>
      <c r="D1150" t="s">
        <v>64</v>
      </c>
      <c r="E1150" t="s">
        <v>202</v>
      </c>
      <c r="F1150">
        <v>181228.06</v>
      </c>
      <c r="G1150">
        <v>23802.74</v>
      </c>
      <c r="H1150">
        <v>39759.480000000003</v>
      </c>
      <c r="I1150">
        <v>0</v>
      </c>
      <c r="J1150">
        <f>Table1[[#This Row],[Name]]</f>
        <v>0</v>
      </c>
      <c r="K1150" s="1">
        <f>SUM(Table1[[#This Row],[BaseSalary]:[NonCashBenefits]])</f>
        <v>244790.28</v>
      </c>
      <c r="L1150" s="1"/>
    </row>
    <row r="1151" spans="1:12" x14ac:dyDescent="0.35">
      <c r="A1151" t="s">
        <v>26</v>
      </c>
      <c r="B1151">
        <v>2019</v>
      </c>
      <c r="D1151" t="s">
        <v>64</v>
      </c>
      <c r="E1151" t="s">
        <v>202</v>
      </c>
      <c r="F1151">
        <v>181228.06</v>
      </c>
      <c r="G1151">
        <v>0</v>
      </c>
      <c r="H1151">
        <v>39593.089999999997</v>
      </c>
      <c r="I1151">
        <v>0</v>
      </c>
      <c r="J1151">
        <f>Table1[[#This Row],[Name]]</f>
        <v>0</v>
      </c>
      <c r="K1151" s="1">
        <f>SUM(Table1[[#This Row],[BaseSalary]:[NonCashBenefits]])</f>
        <v>220821.15</v>
      </c>
      <c r="L1151" s="1"/>
    </row>
    <row r="1152" spans="1:12" x14ac:dyDescent="0.35">
      <c r="A1152" t="s">
        <v>26</v>
      </c>
      <c r="B1152">
        <v>2019</v>
      </c>
      <c r="D1152" t="s">
        <v>46</v>
      </c>
      <c r="E1152" t="s">
        <v>202</v>
      </c>
      <c r="F1152">
        <v>181228.06</v>
      </c>
      <c r="G1152">
        <v>5630.09</v>
      </c>
      <c r="H1152">
        <v>39766.51</v>
      </c>
      <c r="I1152">
        <v>0</v>
      </c>
      <c r="J1152">
        <f>Table1[[#This Row],[Name]]</f>
        <v>0</v>
      </c>
      <c r="K1152" s="1">
        <f>SUM(Table1[[#This Row],[BaseSalary]:[NonCashBenefits]])</f>
        <v>226624.66</v>
      </c>
      <c r="L1152" s="1"/>
    </row>
    <row r="1153" spans="1:12" x14ac:dyDescent="0.35">
      <c r="A1153" t="s">
        <v>26</v>
      </c>
      <c r="B1153">
        <v>2019</v>
      </c>
      <c r="D1153" t="s">
        <v>617</v>
      </c>
      <c r="E1153" t="s">
        <v>202</v>
      </c>
      <c r="F1153">
        <v>181228.06</v>
      </c>
      <c r="G1153">
        <v>0</v>
      </c>
      <c r="H1153">
        <v>42947.09</v>
      </c>
      <c r="I1153">
        <v>0</v>
      </c>
      <c r="J1153">
        <f>Table1[[#This Row],[Name]]</f>
        <v>0</v>
      </c>
      <c r="K1153" s="1">
        <f>SUM(Table1[[#This Row],[BaseSalary]:[NonCashBenefits]])</f>
        <v>224175.15</v>
      </c>
      <c r="L1153" s="1"/>
    </row>
    <row r="1154" spans="1:12" x14ac:dyDescent="0.35">
      <c r="A1154" t="s">
        <v>26</v>
      </c>
      <c r="B1154">
        <v>2019</v>
      </c>
      <c r="D1154" t="s">
        <v>103</v>
      </c>
      <c r="E1154" t="s">
        <v>2228</v>
      </c>
      <c r="F1154">
        <v>181228.06</v>
      </c>
      <c r="G1154">
        <v>0</v>
      </c>
      <c r="H1154">
        <v>46209.59</v>
      </c>
      <c r="I1154">
        <v>0</v>
      </c>
      <c r="J1154">
        <f>Table1[[#This Row],[Name]]</f>
        <v>0</v>
      </c>
      <c r="K1154" s="1">
        <f>SUM(Table1[[#This Row],[BaseSalary]:[NonCashBenefits]])</f>
        <v>227437.65</v>
      </c>
      <c r="L1154" s="1"/>
    </row>
    <row r="1155" spans="1:12" x14ac:dyDescent="0.35">
      <c r="A1155" t="s">
        <v>26</v>
      </c>
      <c r="B1155">
        <v>2019</v>
      </c>
      <c r="D1155" t="s">
        <v>46</v>
      </c>
      <c r="E1155" t="s">
        <v>202</v>
      </c>
      <c r="F1155">
        <v>181228.06</v>
      </c>
      <c r="G1155">
        <v>0</v>
      </c>
      <c r="H1155">
        <v>42664.47</v>
      </c>
      <c r="I1155">
        <v>0</v>
      </c>
      <c r="J1155">
        <f>Table1[[#This Row],[Name]]</f>
        <v>0</v>
      </c>
      <c r="K1155" s="1">
        <f>SUM(Table1[[#This Row],[BaseSalary]:[NonCashBenefits]])</f>
        <v>223892.53</v>
      </c>
      <c r="L1155" s="1"/>
    </row>
    <row r="1156" spans="1:12" x14ac:dyDescent="0.35">
      <c r="A1156" t="s">
        <v>26</v>
      </c>
      <c r="B1156">
        <v>2019</v>
      </c>
      <c r="D1156" t="s">
        <v>50</v>
      </c>
      <c r="E1156" t="s">
        <v>202</v>
      </c>
      <c r="F1156">
        <v>181228.06</v>
      </c>
      <c r="G1156">
        <v>200</v>
      </c>
      <c r="H1156">
        <v>42992.07</v>
      </c>
      <c r="I1156">
        <v>0</v>
      </c>
      <c r="J1156">
        <f>Table1[[#This Row],[Name]]</f>
        <v>0</v>
      </c>
      <c r="K1156" s="1">
        <f>SUM(Table1[[#This Row],[BaseSalary]:[NonCashBenefits]])</f>
        <v>224420.13</v>
      </c>
      <c r="L1156" s="1"/>
    </row>
    <row r="1157" spans="1:12" x14ac:dyDescent="0.35">
      <c r="A1157" t="s">
        <v>26</v>
      </c>
      <c r="B1157">
        <v>2019</v>
      </c>
      <c r="D1157" t="s">
        <v>46</v>
      </c>
      <c r="E1157" t="s">
        <v>202</v>
      </c>
      <c r="F1157">
        <v>181228.06</v>
      </c>
      <c r="G1157">
        <v>0</v>
      </c>
      <c r="H1157">
        <v>42664.47</v>
      </c>
      <c r="I1157">
        <v>0</v>
      </c>
      <c r="J1157">
        <f>Table1[[#This Row],[Name]]</f>
        <v>0</v>
      </c>
      <c r="K1157" s="1">
        <f>SUM(Table1[[#This Row],[BaseSalary]:[NonCashBenefits]])</f>
        <v>223892.53</v>
      </c>
      <c r="L1157" s="1"/>
    </row>
    <row r="1158" spans="1:12" x14ac:dyDescent="0.35">
      <c r="A1158" t="s">
        <v>26</v>
      </c>
      <c r="B1158">
        <v>2019</v>
      </c>
      <c r="D1158" t="s">
        <v>124</v>
      </c>
      <c r="E1158" t="s">
        <v>202</v>
      </c>
      <c r="F1158">
        <v>181228.06</v>
      </c>
      <c r="G1158">
        <v>0</v>
      </c>
      <c r="H1158">
        <v>42001.99</v>
      </c>
      <c r="I1158">
        <v>0</v>
      </c>
      <c r="J1158">
        <f>Table1[[#This Row],[Name]]</f>
        <v>0</v>
      </c>
      <c r="K1158" s="1">
        <f>SUM(Table1[[#This Row],[BaseSalary]:[NonCashBenefits]])</f>
        <v>223230.05</v>
      </c>
      <c r="L1158" s="1"/>
    </row>
    <row r="1159" spans="1:12" x14ac:dyDescent="0.35">
      <c r="A1159" t="s">
        <v>26</v>
      </c>
      <c r="B1159">
        <v>2019</v>
      </c>
      <c r="D1159" t="s">
        <v>50</v>
      </c>
      <c r="E1159" t="s">
        <v>202</v>
      </c>
      <c r="F1159">
        <v>181228.06</v>
      </c>
      <c r="G1159">
        <v>0</v>
      </c>
      <c r="H1159">
        <v>39989.43</v>
      </c>
      <c r="I1159">
        <v>0</v>
      </c>
      <c r="J1159">
        <f>Table1[[#This Row],[Name]]</f>
        <v>0</v>
      </c>
      <c r="K1159" s="1">
        <f>SUM(Table1[[#This Row],[BaseSalary]:[NonCashBenefits]])</f>
        <v>221217.49</v>
      </c>
      <c r="L1159" s="1"/>
    </row>
    <row r="1160" spans="1:12" x14ac:dyDescent="0.35">
      <c r="A1160" t="s">
        <v>26</v>
      </c>
      <c r="B1160">
        <v>2019</v>
      </c>
      <c r="D1160" t="s">
        <v>124</v>
      </c>
      <c r="E1160" t="s">
        <v>202</v>
      </c>
      <c r="F1160">
        <v>181228.06</v>
      </c>
      <c r="G1160">
        <v>0</v>
      </c>
      <c r="H1160">
        <v>43826.67</v>
      </c>
      <c r="I1160">
        <v>0</v>
      </c>
      <c r="J1160">
        <f>Table1[[#This Row],[Name]]</f>
        <v>0</v>
      </c>
      <c r="K1160" s="1">
        <f>SUM(Table1[[#This Row],[BaseSalary]:[NonCashBenefits]])</f>
        <v>225054.72999999998</v>
      </c>
      <c r="L1160" s="1"/>
    </row>
    <row r="1161" spans="1:12" x14ac:dyDescent="0.35">
      <c r="A1161" t="s">
        <v>26</v>
      </c>
      <c r="B1161">
        <v>2019</v>
      </c>
      <c r="D1161" t="s">
        <v>64</v>
      </c>
      <c r="E1161" t="s">
        <v>202</v>
      </c>
      <c r="F1161">
        <v>181228.06</v>
      </c>
      <c r="G1161">
        <v>0</v>
      </c>
      <c r="H1161">
        <v>39766.51</v>
      </c>
      <c r="I1161">
        <v>0</v>
      </c>
      <c r="J1161">
        <f>Table1[[#This Row],[Name]]</f>
        <v>0</v>
      </c>
      <c r="K1161" s="1">
        <f>SUM(Table1[[#This Row],[BaseSalary]:[NonCashBenefits]])</f>
        <v>220994.57</v>
      </c>
      <c r="L1161" s="1"/>
    </row>
    <row r="1162" spans="1:12" x14ac:dyDescent="0.35">
      <c r="A1162" t="s">
        <v>26</v>
      </c>
      <c r="B1162">
        <v>2019</v>
      </c>
      <c r="D1162" t="s">
        <v>46</v>
      </c>
      <c r="E1162" t="s">
        <v>202</v>
      </c>
      <c r="F1162">
        <v>181228.06</v>
      </c>
      <c r="G1162">
        <v>0</v>
      </c>
      <c r="H1162">
        <v>41532.43</v>
      </c>
      <c r="I1162">
        <v>0</v>
      </c>
      <c r="J1162">
        <f>Table1[[#This Row],[Name]]</f>
        <v>0</v>
      </c>
      <c r="K1162" s="1">
        <f>SUM(Table1[[#This Row],[BaseSalary]:[NonCashBenefits]])</f>
        <v>222760.49</v>
      </c>
      <c r="L1162" s="1"/>
    </row>
    <row r="1163" spans="1:12" x14ac:dyDescent="0.35">
      <c r="A1163" t="s">
        <v>26</v>
      </c>
      <c r="B1163">
        <v>2019</v>
      </c>
      <c r="D1163" t="s">
        <v>64</v>
      </c>
      <c r="E1163" t="s">
        <v>202</v>
      </c>
      <c r="F1163">
        <v>181228.06</v>
      </c>
      <c r="G1163">
        <v>0</v>
      </c>
      <c r="H1163">
        <v>39212.19</v>
      </c>
      <c r="I1163">
        <v>0</v>
      </c>
      <c r="J1163">
        <f>Table1[[#This Row],[Name]]</f>
        <v>0</v>
      </c>
      <c r="K1163" s="1">
        <f>SUM(Table1[[#This Row],[BaseSalary]:[NonCashBenefits]])</f>
        <v>220440.25</v>
      </c>
      <c r="L1163" s="1"/>
    </row>
    <row r="1164" spans="1:12" x14ac:dyDescent="0.35">
      <c r="A1164" t="s">
        <v>26</v>
      </c>
      <c r="B1164">
        <v>2019</v>
      </c>
      <c r="D1164" t="s">
        <v>159</v>
      </c>
      <c r="E1164" t="s">
        <v>202</v>
      </c>
      <c r="F1164">
        <v>181228.06</v>
      </c>
      <c r="G1164">
        <v>19437.07</v>
      </c>
      <c r="H1164">
        <v>42432.32</v>
      </c>
      <c r="I1164">
        <v>0</v>
      </c>
      <c r="J1164">
        <f>Table1[[#This Row],[Name]]</f>
        <v>0</v>
      </c>
      <c r="K1164" s="1">
        <f>SUM(Table1[[#This Row],[BaseSalary]:[NonCashBenefits]])</f>
        <v>243097.45</v>
      </c>
      <c r="L1164" s="1"/>
    </row>
    <row r="1165" spans="1:12" x14ac:dyDescent="0.35">
      <c r="A1165" t="s">
        <v>26</v>
      </c>
      <c r="B1165">
        <v>2019</v>
      </c>
      <c r="D1165" t="s">
        <v>50</v>
      </c>
      <c r="E1165" t="s">
        <v>202</v>
      </c>
      <c r="F1165">
        <v>181228.06</v>
      </c>
      <c r="G1165">
        <v>0</v>
      </c>
      <c r="H1165">
        <v>46772.73</v>
      </c>
      <c r="I1165">
        <v>0</v>
      </c>
      <c r="J1165">
        <f>Table1[[#This Row],[Name]]</f>
        <v>0</v>
      </c>
      <c r="K1165" s="1">
        <f>SUM(Table1[[#This Row],[BaseSalary]:[NonCashBenefits]])</f>
        <v>228000.79</v>
      </c>
      <c r="L1165" s="1"/>
    </row>
    <row r="1166" spans="1:12" x14ac:dyDescent="0.35">
      <c r="A1166" t="s">
        <v>26</v>
      </c>
      <c r="B1166">
        <v>2019</v>
      </c>
      <c r="D1166" t="s">
        <v>46</v>
      </c>
      <c r="E1166" t="s">
        <v>202</v>
      </c>
      <c r="F1166">
        <v>181228.06</v>
      </c>
      <c r="G1166">
        <v>0</v>
      </c>
      <c r="H1166">
        <v>41908.39</v>
      </c>
      <c r="I1166">
        <v>0</v>
      </c>
      <c r="J1166">
        <f>Table1[[#This Row],[Name]]</f>
        <v>0</v>
      </c>
      <c r="K1166" s="1">
        <f>SUM(Table1[[#This Row],[BaseSalary]:[NonCashBenefits]])</f>
        <v>223136.45</v>
      </c>
      <c r="L1166" s="1"/>
    </row>
    <row r="1167" spans="1:12" x14ac:dyDescent="0.35">
      <c r="A1167" t="s">
        <v>26</v>
      </c>
      <c r="B1167">
        <v>2019</v>
      </c>
      <c r="D1167" t="s">
        <v>129</v>
      </c>
      <c r="E1167" t="s">
        <v>202</v>
      </c>
      <c r="F1167">
        <v>181228.06</v>
      </c>
      <c r="G1167">
        <v>150</v>
      </c>
      <c r="H1167">
        <v>42664.47</v>
      </c>
      <c r="I1167">
        <v>0</v>
      </c>
      <c r="J1167">
        <f>Table1[[#This Row],[Name]]</f>
        <v>0</v>
      </c>
      <c r="K1167" s="1">
        <f>SUM(Table1[[#This Row],[BaseSalary]:[NonCashBenefits]])</f>
        <v>224042.53</v>
      </c>
      <c r="L1167" s="1"/>
    </row>
    <row r="1168" spans="1:12" x14ac:dyDescent="0.35">
      <c r="A1168" t="s">
        <v>26</v>
      </c>
      <c r="B1168">
        <v>2019</v>
      </c>
      <c r="D1168" t="s">
        <v>120</v>
      </c>
      <c r="E1168" t="s">
        <v>202</v>
      </c>
      <c r="F1168">
        <v>181228.06</v>
      </c>
      <c r="G1168">
        <v>0</v>
      </c>
      <c r="H1168">
        <v>44176.63</v>
      </c>
      <c r="I1168">
        <v>0</v>
      </c>
      <c r="J1168">
        <f>Table1[[#This Row],[Name]]</f>
        <v>0</v>
      </c>
      <c r="K1168" s="1">
        <f>SUM(Table1[[#This Row],[BaseSalary]:[NonCashBenefits]])</f>
        <v>225404.69</v>
      </c>
      <c r="L1168" s="1"/>
    </row>
    <row r="1169" spans="1:12" x14ac:dyDescent="0.35">
      <c r="A1169" t="s">
        <v>26</v>
      </c>
      <c r="B1169">
        <v>2019</v>
      </c>
      <c r="D1169" t="s">
        <v>50</v>
      </c>
      <c r="E1169" t="s">
        <v>202</v>
      </c>
      <c r="F1169">
        <v>181228.06</v>
      </c>
      <c r="G1169">
        <v>0</v>
      </c>
      <c r="H1169">
        <v>43241.120000000003</v>
      </c>
      <c r="I1169">
        <v>0</v>
      </c>
      <c r="J1169">
        <f>Table1[[#This Row],[Name]]</f>
        <v>0</v>
      </c>
      <c r="K1169" s="1">
        <f>SUM(Table1[[#This Row],[BaseSalary]:[NonCashBenefits]])</f>
        <v>224469.18</v>
      </c>
      <c r="L1169" s="1"/>
    </row>
    <row r="1170" spans="1:12" x14ac:dyDescent="0.35">
      <c r="A1170" t="s">
        <v>26</v>
      </c>
      <c r="B1170">
        <v>2019</v>
      </c>
      <c r="D1170" t="s">
        <v>50</v>
      </c>
      <c r="E1170" t="s">
        <v>202</v>
      </c>
      <c r="F1170">
        <v>181228.06</v>
      </c>
      <c r="G1170">
        <v>0</v>
      </c>
      <c r="H1170">
        <v>44554.41</v>
      </c>
      <c r="I1170">
        <v>0</v>
      </c>
      <c r="J1170">
        <f>Table1[[#This Row],[Name]]</f>
        <v>0</v>
      </c>
      <c r="K1170" s="1">
        <f>SUM(Table1[[#This Row],[BaseSalary]:[NonCashBenefits]])</f>
        <v>225782.47</v>
      </c>
      <c r="L1170" s="1"/>
    </row>
    <row r="1171" spans="1:12" x14ac:dyDescent="0.35">
      <c r="A1171" t="s">
        <v>26</v>
      </c>
      <c r="B1171">
        <v>2019</v>
      </c>
      <c r="D1171" t="s">
        <v>138</v>
      </c>
      <c r="E1171" t="s">
        <v>202</v>
      </c>
      <c r="F1171">
        <v>181228.06</v>
      </c>
      <c r="G1171">
        <v>0</v>
      </c>
      <c r="H1171">
        <v>44228.95</v>
      </c>
      <c r="I1171">
        <v>0</v>
      </c>
      <c r="J1171">
        <f>Table1[[#This Row],[Name]]</f>
        <v>0</v>
      </c>
      <c r="K1171" s="1">
        <f>SUM(Table1[[#This Row],[BaseSalary]:[NonCashBenefits]])</f>
        <v>225457.01</v>
      </c>
      <c r="L1171" s="1"/>
    </row>
    <row r="1172" spans="1:12" x14ac:dyDescent="0.35">
      <c r="A1172" t="s">
        <v>26</v>
      </c>
      <c r="B1172">
        <v>2019</v>
      </c>
      <c r="D1172" t="s">
        <v>46</v>
      </c>
      <c r="E1172" t="s">
        <v>202</v>
      </c>
      <c r="F1172">
        <v>181228.06</v>
      </c>
      <c r="G1172">
        <v>0</v>
      </c>
      <c r="H1172">
        <v>42992.85</v>
      </c>
      <c r="I1172">
        <v>0</v>
      </c>
      <c r="J1172">
        <f>Table1[[#This Row],[Name]]</f>
        <v>0</v>
      </c>
      <c r="K1172" s="1">
        <f>SUM(Table1[[#This Row],[BaseSalary]:[NonCashBenefits]])</f>
        <v>224220.91</v>
      </c>
      <c r="L1172" s="1"/>
    </row>
    <row r="1173" spans="1:12" x14ac:dyDescent="0.35">
      <c r="A1173" t="s">
        <v>26</v>
      </c>
      <c r="B1173">
        <v>2019</v>
      </c>
      <c r="D1173" t="s">
        <v>102</v>
      </c>
      <c r="E1173" t="s">
        <v>202</v>
      </c>
      <c r="F1173">
        <v>181228.06</v>
      </c>
      <c r="G1173">
        <v>0</v>
      </c>
      <c r="H1173">
        <v>46772.73</v>
      </c>
      <c r="I1173">
        <v>0</v>
      </c>
      <c r="J1173">
        <f>Table1[[#This Row],[Name]]</f>
        <v>0</v>
      </c>
      <c r="K1173" s="1">
        <f>SUM(Table1[[#This Row],[BaseSalary]:[NonCashBenefits]])</f>
        <v>228000.79</v>
      </c>
      <c r="L1173" s="1"/>
    </row>
    <row r="1174" spans="1:12" x14ac:dyDescent="0.35">
      <c r="A1174" t="s">
        <v>26</v>
      </c>
      <c r="B1174">
        <v>2019</v>
      </c>
      <c r="D1174" t="s">
        <v>46</v>
      </c>
      <c r="E1174" t="s">
        <v>202</v>
      </c>
      <c r="F1174">
        <v>181228.06</v>
      </c>
      <c r="G1174">
        <v>100</v>
      </c>
      <c r="H1174">
        <v>41981.29</v>
      </c>
      <c r="I1174">
        <v>0</v>
      </c>
      <c r="J1174">
        <f>Table1[[#This Row],[Name]]</f>
        <v>0</v>
      </c>
      <c r="K1174" s="1">
        <f>SUM(Table1[[#This Row],[BaseSalary]:[NonCashBenefits]])</f>
        <v>223309.35</v>
      </c>
      <c r="L1174" s="1"/>
    </row>
    <row r="1175" spans="1:12" x14ac:dyDescent="0.35">
      <c r="A1175" t="s">
        <v>26</v>
      </c>
      <c r="B1175">
        <v>2019</v>
      </c>
      <c r="D1175" t="s">
        <v>159</v>
      </c>
      <c r="E1175" t="s">
        <v>202</v>
      </c>
      <c r="F1175">
        <v>181228.06</v>
      </c>
      <c r="G1175">
        <v>0</v>
      </c>
      <c r="H1175">
        <v>40700.97</v>
      </c>
      <c r="I1175">
        <v>0</v>
      </c>
      <c r="J1175">
        <f>Table1[[#This Row],[Name]]</f>
        <v>0</v>
      </c>
      <c r="K1175" s="1">
        <f>SUM(Table1[[#This Row],[BaseSalary]:[NonCashBenefits]])</f>
        <v>221929.03</v>
      </c>
      <c r="L1175" s="1"/>
    </row>
    <row r="1176" spans="1:12" x14ac:dyDescent="0.35">
      <c r="A1176" t="s">
        <v>26</v>
      </c>
      <c r="B1176">
        <v>2019</v>
      </c>
      <c r="D1176" t="s">
        <v>64</v>
      </c>
      <c r="E1176" t="s">
        <v>202</v>
      </c>
      <c r="F1176">
        <v>181228.06</v>
      </c>
      <c r="G1176">
        <v>0</v>
      </c>
      <c r="H1176">
        <v>40472.93</v>
      </c>
      <c r="I1176">
        <v>0</v>
      </c>
      <c r="J1176">
        <f>Table1[[#This Row],[Name]]</f>
        <v>0</v>
      </c>
      <c r="K1176" s="1">
        <f>SUM(Table1[[#This Row],[BaseSalary]:[NonCashBenefits]])</f>
        <v>221700.99</v>
      </c>
      <c r="L1176" s="1"/>
    </row>
    <row r="1177" spans="1:12" x14ac:dyDescent="0.35">
      <c r="A1177" t="s">
        <v>26</v>
      </c>
      <c r="B1177">
        <v>2019</v>
      </c>
      <c r="D1177" t="s">
        <v>124</v>
      </c>
      <c r="E1177" t="s">
        <v>202</v>
      </c>
      <c r="F1177">
        <v>181228.06</v>
      </c>
      <c r="G1177">
        <v>0</v>
      </c>
      <c r="H1177">
        <v>42001.99</v>
      </c>
      <c r="I1177">
        <v>0</v>
      </c>
      <c r="J1177">
        <f>Table1[[#This Row],[Name]]</f>
        <v>0</v>
      </c>
      <c r="K1177" s="1">
        <f>SUM(Table1[[#This Row],[BaseSalary]:[NonCashBenefits]])</f>
        <v>223230.05</v>
      </c>
      <c r="L1177" s="1"/>
    </row>
    <row r="1178" spans="1:12" x14ac:dyDescent="0.35">
      <c r="A1178" t="s">
        <v>26</v>
      </c>
      <c r="B1178">
        <v>2019</v>
      </c>
      <c r="D1178" t="s">
        <v>46</v>
      </c>
      <c r="E1178" t="s">
        <v>202</v>
      </c>
      <c r="F1178">
        <v>181228.06</v>
      </c>
      <c r="G1178">
        <v>0</v>
      </c>
      <c r="H1178">
        <v>38865.089999999997</v>
      </c>
      <c r="I1178">
        <v>0</v>
      </c>
      <c r="J1178">
        <f>Table1[[#This Row],[Name]]</f>
        <v>0</v>
      </c>
      <c r="K1178" s="1">
        <f>SUM(Table1[[#This Row],[BaseSalary]:[NonCashBenefits]])</f>
        <v>220093.15</v>
      </c>
      <c r="L1178" s="1"/>
    </row>
    <row r="1179" spans="1:12" x14ac:dyDescent="0.35">
      <c r="A1179" t="s">
        <v>26</v>
      </c>
      <c r="B1179">
        <v>2019</v>
      </c>
      <c r="D1179" t="s">
        <v>50</v>
      </c>
      <c r="E1179" t="s">
        <v>202</v>
      </c>
      <c r="F1179">
        <v>181228.06</v>
      </c>
      <c r="G1179">
        <v>0</v>
      </c>
      <c r="H1179">
        <v>42644.97</v>
      </c>
      <c r="I1179">
        <v>0</v>
      </c>
      <c r="J1179">
        <f>Table1[[#This Row],[Name]]</f>
        <v>0</v>
      </c>
      <c r="K1179" s="1">
        <f>SUM(Table1[[#This Row],[BaseSalary]:[NonCashBenefits]])</f>
        <v>223873.03</v>
      </c>
      <c r="L1179" s="1"/>
    </row>
    <row r="1180" spans="1:12" x14ac:dyDescent="0.35">
      <c r="A1180" t="s">
        <v>26</v>
      </c>
      <c r="B1180">
        <v>2019</v>
      </c>
      <c r="D1180" t="s">
        <v>50</v>
      </c>
      <c r="E1180" t="s">
        <v>202</v>
      </c>
      <c r="F1180">
        <v>181228.06</v>
      </c>
      <c r="G1180">
        <v>0</v>
      </c>
      <c r="H1180">
        <v>42406.29</v>
      </c>
      <c r="I1180">
        <v>0</v>
      </c>
      <c r="J1180">
        <f>Table1[[#This Row],[Name]]</f>
        <v>0</v>
      </c>
      <c r="K1180" s="1">
        <f>SUM(Table1[[#This Row],[BaseSalary]:[NonCashBenefits]])</f>
        <v>223634.35</v>
      </c>
      <c r="L1180" s="1"/>
    </row>
    <row r="1181" spans="1:12" x14ac:dyDescent="0.35">
      <c r="A1181" t="s">
        <v>26</v>
      </c>
      <c r="B1181">
        <v>2019</v>
      </c>
      <c r="D1181" t="s">
        <v>173</v>
      </c>
      <c r="E1181" t="s">
        <v>202</v>
      </c>
      <c r="F1181">
        <v>181228.06</v>
      </c>
      <c r="G1181">
        <v>0</v>
      </c>
      <c r="H1181">
        <v>42002</v>
      </c>
      <c r="I1181">
        <v>0</v>
      </c>
      <c r="J1181">
        <f>Table1[[#This Row],[Name]]</f>
        <v>0</v>
      </c>
      <c r="K1181" s="1">
        <f>SUM(Table1[[#This Row],[BaseSalary]:[NonCashBenefits]])</f>
        <v>223230.06</v>
      </c>
      <c r="L1181" s="1"/>
    </row>
    <row r="1182" spans="1:12" x14ac:dyDescent="0.35">
      <c r="A1182" t="s">
        <v>26</v>
      </c>
      <c r="B1182">
        <v>2019</v>
      </c>
      <c r="D1182" t="s">
        <v>46</v>
      </c>
      <c r="E1182" t="s">
        <v>202</v>
      </c>
      <c r="F1182">
        <v>181228.06</v>
      </c>
      <c r="G1182">
        <v>0</v>
      </c>
      <c r="H1182">
        <v>42790.57</v>
      </c>
      <c r="I1182">
        <v>0</v>
      </c>
      <c r="J1182">
        <f>Table1[[#This Row],[Name]]</f>
        <v>0</v>
      </c>
      <c r="K1182" s="1">
        <f>SUM(Table1[[#This Row],[BaseSalary]:[NonCashBenefits]])</f>
        <v>224018.63</v>
      </c>
      <c r="L1182" s="1"/>
    </row>
    <row r="1183" spans="1:12" x14ac:dyDescent="0.35">
      <c r="A1183" t="s">
        <v>26</v>
      </c>
      <c r="B1183">
        <v>2019</v>
      </c>
      <c r="D1183" t="s">
        <v>50</v>
      </c>
      <c r="E1183" t="s">
        <v>202</v>
      </c>
      <c r="F1183">
        <v>181228.06</v>
      </c>
      <c r="G1183">
        <v>22112.71</v>
      </c>
      <c r="H1183">
        <v>39766.51</v>
      </c>
      <c r="I1183">
        <v>0</v>
      </c>
      <c r="J1183">
        <f>Table1[[#This Row],[Name]]</f>
        <v>0</v>
      </c>
      <c r="K1183" s="1">
        <f>SUM(Table1[[#This Row],[BaseSalary]:[NonCashBenefits]])</f>
        <v>243107.28</v>
      </c>
      <c r="L1183" s="1"/>
    </row>
    <row r="1184" spans="1:12" x14ac:dyDescent="0.35">
      <c r="A1184" t="s">
        <v>26</v>
      </c>
      <c r="B1184">
        <v>2019</v>
      </c>
      <c r="D1184" t="s">
        <v>46</v>
      </c>
      <c r="E1184" t="s">
        <v>202</v>
      </c>
      <c r="F1184">
        <v>181228.06</v>
      </c>
      <c r="G1184">
        <v>0</v>
      </c>
      <c r="H1184">
        <v>42412.53</v>
      </c>
      <c r="I1184">
        <v>0</v>
      </c>
      <c r="J1184">
        <f>Table1[[#This Row],[Name]]</f>
        <v>0</v>
      </c>
      <c r="K1184" s="1">
        <f>SUM(Table1[[#This Row],[BaseSalary]:[NonCashBenefits]])</f>
        <v>223640.59</v>
      </c>
      <c r="L1184" s="1"/>
    </row>
    <row r="1185" spans="1:12" x14ac:dyDescent="0.35">
      <c r="A1185" t="s">
        <v>26</v>
      </c>
      <c r="B1185">
        <v>2019</v>
      </c>
      <c r="D1185" t="s">
        <v>105</v>
      </c>
      <c r="E1185" t="s">
        <v>202</v>
      </c>
      <c r="F1185">
        <v>181228.06</v>
      </c>
      <c r="G1185">
        <v>0</v>
      </c>
      <c r="H1185">
        <v>43307.71</v>
      </c>
      <c r="I1185">
        <v>0</v>
      </c>
      <c r="J1185">
        <f>Table1[[#This Row],[Name]]</f>
        <v>0</v>
      </c>
      <c r="K1185" s="1">
        <f>SUM(Table1[[#This Row],[BaseSalary]:[NonCashBenefits]])</f>
        <v>224535.77</v>
      </c>
      <c r="L1185" s="1"/>
    </row>
    <row r="1186" spans="1:12" x14ac:dyDescent="0.35">
      <c r="A1186" t="s">
        <v>26</v>
      </c>
      <c r="B1186">
        <v>2019</v>
      </c>
      <c r="D1186" t="s">
        <v>235</v>
      </c>
      <c r="E1186" t="s">
        <v>202</v>
      </c>
      <c r="F1186">
        <v>181228.06</v>
      </c>
      <c r="G1186">
        <v>0</v>
      </c>
      <c r="H1186">
        <v>47011.41</v>
      </c>
      <c r="I1186">
        <v>0</v>
      </c>
      <c r="J1186">
        <f>Table1[[#This Row],[Name]]</f>
        <v>0</v>
      </c>
      <c r="K1186" s="1">
        <f>SUM(Table1[[#This Row],[BaseSalary]:[NonCashBenefits]])</f>
        <v>228239.47</v>
      </c>
      <c r="L1186" s="1"/>
    </row>
    <row r="1187" spans="1:12" x14ac:dyDescent="0.35">
      <c r="A1187" t="s">
        <v>40</v>
      </c>
      <c r="B1187">
        <v>2019</v>
      </c>
      <c r="D1187" t="s">
        <v>194</v>
      </c>
      <c r="E1187" t="s">
        <v>2228</v>
      </c>
      <c r="F1187">
        <v>181228.06</v>
      </c>
      <c r="G1187">
        <v>0</v>
      </c>
      <c r="H1187">
        <v>40976.29</v>
      </c>
      <c r="I1187">
        <v>0</v>
      </c>
      <c r="J1187">
        <f>Table1[[#This Row],[Name]]</f>
        <v>0</v>
      </c>
      <c r="K1187" s="1">
        <f>SUM(Table1[[#This Row],[BaseSalary]:[NonCashBenefits]])</f>
        <v>222204.35</v>
      </c>
      <c r="L1187" s="1"/>
    </row>
    <row r="1188" spans="1:12" x14ac:dyDescent="0.35">
      <c r="A1188" t="s">
        <v>85</v>
      </c>
      <c r="B1188">
        <v>2018</v>
      </c>
      <c r="D1188" t="s">
        <v>133</v>
      </c>
      <c r="E1188" t="s">
        <v>2228</v>
      </c>
      <c r="F1188">
        <v>181228.06</v>
      </c>
      <c r="G1188">
        <v>21857.97</v>
      </c>
      <c r="H1188">
        <v>41610.47</v>
      </c>
      <c r="I1188">
        <v>0</v>
      </c>
      <c r="J1188">
        <f>Table1[[#This Row],[Name]]</f>
        <v>0</v>
      </c>
      <c r="K1188" s="1">
        <f>SUM(Table1[[#This Row],[BaseSalary]:[NonCashBenefits]])</f>
        <v>244696.5</v>
      </c>
      <c r="L1188" s="1"/>
    </row>
    <row r="1189" spans="1:12" x14ac:dyDescent="0.35">
      <c r="A1189" t="s">
        <v>26</v>
      </c>
      <c r="B1189">
        <v>2018</v>
      </c>
      <c r="D1189" t="s">
        <v>117</v>
      </c>
      <c r="E1189" t="s">
        <v>202</v>
      </c>
      <c r="F1189">
        <v>181228.06</v>
      </c>
      <c r="G1189">
        <v>14998.18</v>
      </c>
      <c r="H1189">
        <v>43029.36</v>
      </c>
      <c r="I1189">
        <v>0</v>
      </c>
      <c r="J1189">
        <f>Table1[[#This Row],[Name]]</f>
        <v>0</v>
      </c>
      <c r="K1189" s="1">
        <f>SUM(Table1[[#This Row],[BaseSalary]:[NonCashBenefits]])</f>
        <v>239255.59999999998</v>
      </c>
      <c r="L1189" s="1"/>
    </row>
    <row r="1190" spans="1:12" x14ac:dyDescent="0.35">
      <c r="A1190" t="s">
        <v>26</v>
      </c>
      <c r="B1190">
        <v>2018</v>
      </c>
      <c r="D1190" t="s">
        <v>50</v>
      </c>
      <c r="E1190" t="s">
        <v>202</v>
      </c>
      <c r="F1190">
        <v>181228.06</v>
      </c>
      <c r="G1190">
        <v>0</v>
      </c>
      <c r="H1190">
        <v>37882.480000000003</v>
      </c>
      <c r="I1190">
        <v>0</v>
      </c>
      <c r="J1190">
        <f>Table1[[#This Row],[Name]]</f>
        <v>0</v>
      </c>
      <c r="K1190" s="1">
        <f>SUM(Table1[[#This Row],[BaseSalary]:[NonCashBenefits]])</f>
        <v>219110.54</v>
      </c>
      <c r="L1190" s="1"/>
    </row>
    <row r="1191" spans="1:12" x14ac:dyDescent="0.35">
      <c r="A1191" t="s">
        <v>26</v>
      </c>
      <c r="B1191">
        <v>2018</v>
      </c>
      <c r="D1191" t="s">
        <v>159</v>
      </c>
      <c r="E1191" t="s">
        <v>202</v>
      </c>
      <c r="F1191">
        <v>181228.06</v>
      </c>
      <c r="G1191">
        <v>0</v>
      </c>
      <c r="H1191">
        <v>43439.199999999997</v>
      </c>
      <c r="I1191">
        <v>0</v>
      </c>
      <c r="J1191">
        <f>Table1[[#This Row],[Name]]</f>
        <v>0</v>
      </c>
      <c r="K1191" s="1">
        <f>SUM(Table1[[#This Row],[BaseSalary]:[NonCashBenefits]])</f>
        <v>224667.26</v>
      </c>
      <c r="L1191" s="1"/>
    </row>
    <row r="1192" spans="1:12" x14ac:dyDescent="0.35">
      <c r="A1192" t="s">
        <v>26</v>
      </c>
      <c r="B1192">
        <v>2018</v>
      </c>
      <c r="D1192" t="s">
        <v>159</v>
      </c>
      <c r="E1192" t="s">
        <v>202</v>
      </c>
      <c r="F1192">
        <v>181228.06</v>
      </c>
      <c r="G1192">
        <v>0</v>
      </c>
      <c r="H1192">
        <v>45989.93</v>
      </c>
      <c r="I1192">
        <v>0</v>
      </c>
      <c r="J1192">
        <f>Table1[[#This Row],[Name]]</f>
        <v>0</v>
      </c>
      <c r="K1192" s="1">
        <f>SUM(Table1[[#This Row],[BaseSalary]:[NonCashBenefits]])</f>
        <v>227217.99</v>
      </c>
      <c r="L1192" s="1"/>
    </row>
    <row r="1193" spans="1:12" x14ac:dyDescent="0.35">
      <c r="A1193" t="s">
        <v>26</v>
      </c>
      <c r="B1193">
        <v>2018</v>
      </c>
      <c r="D1193" t="s">
        <v>50</v>
      </c>
      <c r="E1193" t="s">
        <v>202</v>
      </c>
      <c r="F1193">
        <v>181228.06</v>
      </c>
      <c r="G1193">
        <v>0</v>
      </c>
      <c r="H1193">
        <v>42915.43</v>
      </c>
      <c r="I1193">
        <v>0</v>
      </c>
      <c r="J1193">
        <f>Table1[[#This Row],[Name]]</f>
        <v>0</v>
      </c>
      <c r="K1193" s="1">
        <f>SUM(Table1[[#This Row],[BaseSalary]:[NonCashBenefits]])</f>
        <v>224143.49</v>
      </c>
      <c r="L1193" s="1"/>
    </row>
    <row r="1194" spans="1:12" x14ac:dyDescent="0.35">
      <c r="A1194" t="s">
        <v>26</v>
      </c>
      <c r="B1194">
        <v>2018</v>
      </c>
      <c r="D1194" t="s">
        <v>159</v>
      </c>
      <c r="E1194" t="s">
        <v>202</v>
      </c>
      <c r="F1194">
        <v>181228.06</v>
      </c>
      <c r="G1194">
        <v>0</v>
      </c>
      <c r="H1194">
        <v>43343.91</v>
      </c>
      <c r="I1194">
        <v>0</v>
      </c>
      <c r="J1194">
        <f>Table1[[#This Row],[Name]]</f>
        <v>0</v>
      </c>
      <c r="K1194" s="1">
        <f>SUM(Table1[[#This Row],[BaseSalary]:[NonCashBenefits]])</f>
        <v>224571.97</v>
      </c>
      <c r="L1194" s="1"/>
    </row>
    <row r="1195" spans="1:12" x14ac:dyDescent="0.35">
      <c r="A1195" t="s">
        <v>26</v>
      </c>
      <c r="B1195">
        <v>2018</v>
      </c>
      <c r="D1195" t="s">
        <v>50</v>
      </c>
      <c r="E1195" t="s">
        <v>202</v>
      </c>
      <c r="F1195">
        <v>181228.06</v>
      </c>
      <c r="G1195">
        <v>0</v>
      </c>
      <c r="H1195">
        <v>44762.080000000002</v>
      </c>
      <c r="I1195">
        <v>0</v>
      </c>
      <c r="J1195">
        <f>Table1[[#This Row],[Name]]</f>
        <v>0</v>
      </c>
      <c r="K1195" s="1">
        <f>SUM(Table1[[#This Row],[BaseSalary]:[NonCashBenefits]])</f>
        <v>225990.14</v>
      </c>
      <c r="L1195" s="1"/>
    </row>
    <row r="1196" spans="1:12" x14ac:dyDescent="0.35">
      <c r="A1196" t="s">
        <v>26</v>
      </c>
      <c r="B1196">
        <v>2018</v>
      </c>
      <c r="D1196" t="s">
        <v>105</v>
      </c>
      <c r="E1196" t="s">
        <v>202</v>
      </c>
      <c r="F1196">
        <v>181228.06</v>
      </c>
      <c r="G1196">
        <v>27881.24</v>
      </c>
      <c r="H1196">
        <v>42492.41</v>
      </c>
      <c r="I1196">
        <v>0</v>
      </c>
      <c r="J1196">
        <f>Table1[[#This Row],[Name]]</f>
        <v>0</v>
      </c>
      <c r="K1196" s="1">
        <f>SUM(Table1[[#This Row],[BaseSalary]:[NonCashBenefits]])</f>
        <v>251601.71</v>
      </c>
      <c r="L1196" s="1"/>
    </row>
    <row r="1197" spans="1:12" x14ac:dyDescent="0.35">
      <c r="A1197" t="s">
        <v>26</v>
      </c>
      <c r="B1197">
        <v>2018</v>
      </c>
      <c r="D1197" t="s">
        <v>2989</v>
      </c>
      <c r="E1197" t="s">
        <v>202</v>
      </c>
      <c r="F1197">
        <v>181228.06</v>
      </c>
      <c r="G1197">
        <v>0</v>
      </c>
      <c r="H1197">
        <v>41360.239999999998</v>
      </c>
      <c r="I1197">
        <v>0</v>
      </c>
      <c r="J1197">
        <f>Table1[[#This Row],[Name]]</f>
        <v>0</v>
      </c>
      <c r="K1197" s="1">
        <f>SUM(Table1[[#This Row],[BaseSalary]:[NonCashBenefits]])</f>
        <v>222588.3</v>
      </c>
      <c r="L1197" s="1"/>
    </row>
    <row r="1198" spans="1:12" x14ac:dyDescent="0.35">
      <c r="A1198" t="s">
        <v>26</v>
      </c>
      <c r="B1198">
        <v>2018</v>
      </c>
      <c r="D1198" t="s">
        <v>124</v>
      </c>
      <c r="E1198" t="s">
        <v>202</v>
      </c>
      <c r="F1198">
        <v>181228.06</v>
      </c>
      <c r="G1198">
        <v>0</v>
      </c>
      <c r="H1198">
        <v>43154.89</v>
      </c>
      <c r="I1198">
        <v>0</v>
      </c>
      <c r="J1198">
        <f>Table1[[#This Row],[Name]]</f>
        <v>0</v>
      </c>
      <c r="K1198" s="1">
        <f>SUM(Table1[[#This Row],[BaseSalary]:[NonCashBenefits]])</f>
        <v>224382.95</v>
      </c>
      <c r="L1198" s="1"/>
    </row>
    <row r="1199" spans="1:12" x14ac:dyDescent="0.35">
      <c r="A1199" t="s">
        <v>26</v>
      </c>
      <c r="B1199">
        <v>2018</v>
      </c>
      <c r="D1199" t="s">
        <v>173</v>
      </c>
      <c r="E1199" t="s">
        <v>202</v>
      </c>
      <c r="F1199">
        <v>181228.06</v>
      </c>
      <c r="G1199">
        <v>0</v>
      </c>
      <c r="H1199">
        <v>43154.89</v>
      </c>
      <c r="I1199">
        <v>0</v>
      </c>
      <c r="J1199">
        <f>Table1[[#This Row],[Name]]</f>
        <v>0</v>
      </c>
      <c r="K1199" s="1">
        <f>SUM(Table1[[#This Row],[BaseSalary]:[NonCashBenefits]])</f>
        <v>224382.95</v>
      </c>
      <c r="L1199" s="1"/>
    </row>
    <row r="1200" spans="1:12" x14ac:dyDescent="0.35">
      <c r="A1200" t="s">
        <v>26</v>
      </c>
      <c r="B1200">
        <v>2018</v>
      </c>
      <c r="D1200" t="s">
        <v>159</v>
      </c>
      <c r="E1200" t="s">
        <v>202</v>
      </c>
      <c r="F1200">
        <v>181228.06</v>
      </c>
      <c r="G1200">
        <v>0</v>
      </c>
      <c r="H1200">
        <v>43439.199999999997</v>
      </c>
      <c r="I1200">
        <v>0</v>
      </c>
      <c r="J1200">
        <f>Table1[[#This Row],[Name]]</f>
        <v>0</v>
      </c>
      <c r="K1200" s="1">
        <f>SUM(Table1[[#This Row],[BaseSalary]:[NonCashBenefits]])</f>
        <v>224667.26</v>
      </c>
      <c r="L1200" s="1"/>
    </row>
    <row r="1201" spans="1:12" x14ac:dyDescent="0.35">
      <c r="A1201" t="s">
        <v>26</v>
      </c>
      <c r="B1201">
        <v>2018</v>
      </c>
      <c r="D1201" t="s">
        <v>2999</v>
      </c>
      <c r="E1201" t="s">
        <v>202</v>
      </c>
      <c r="F1201">
        <v>181228.06</v>
      </c>
      <c r="G1201">
        <v>0</v>
      </c>
      <c r="H1201">
        <v>43754.06</v>
      </c>
      <c r="I1201">
        <v>0</v>
      </c>
      <c r="J1201">
        <f>Table1[[#This Row],[Name]]</f>
        <v>0</v>
      </c>
      <c r="K1201" s="1">
        <f>SUM(Table1[[#This Row],[BaseSalary]:[NonCashBenefits]])</f>
        <v>224982.12</v>
      </c>
      <c r="L1201" s="1"/>
    </row>
    <row r="1202" spans="1:12" x14ac:dyDescent="0.35">
      <c r="A1202" t="s">
        <v>26</v>
      </c>
      <c r="B1202">
        <v>2018</v>
      </c>
      <c r="D1202" t="s">
        <v>159</v>
      </c>
      <c r="E1202" t="s">
        <v>202</v>
      </c>
      <c r="F1202">
        <v>181228.06</v>
      </c>
      <c r="G1202">
        <v>0</v>
      </c>
      <c r="H1202">
        <v>41360.239999999998</v>
      </c>
      <c r="I1202">
        <v>0</v>
      </c>
      <c r="J1202">
        <f>Table1[[#This Row],[Name]]</f>
        <v>0</v>
      </c>
      <c r="K1202" s="1">
        <f>SUM(Table1[[#This Row],[BaseSalary]:[NonCashBenefits]])</f>
        <v>222588.3</v>
      </c>
      <c r="L1202" s="1"/>
    </row>
    <row r="1203" spans="1:12" x14ac:dyDescent="0.35">
      <c r="A1203" t="s">
        <v>26</v>
      </c>
      <c r="B1203">
        <v>2018</v>
      </c>
      <c r="D1203" t="s">
        <v>46</v>
      </c>
      <c r="E1203" t="s">
        <v>202</v>
      </c>
      <c r="F1203">
        <v>181228.06</v>
      </c>
      <c r="G1203">
        <v>0</v>
      </c>
      <c r="H1203">
        <v>42996.55</v>
      </c>
      <c r="I1203">
        <v>0</v>
      </c>
      <c r="J1203">
        <f>Table1[[#This Row],[Name]]</f>
        <v>0</v>
      </c>
      <c r="K1203" s="1">
        <f>SUM(Table1[[#This Row],[BaseSalary]:[NonCashBenefits]])</f>
        <v>224224.61</v>
      </c>
      <c r="L1203" s="1"/>
    </row>
    <row r="1204" spans="1:12" x14ac:dyDescent="0.35">
      <c r="A1204" t="s">
        <v>26</v>
      </c>
      <c r="B1204">
        <v>2018</v>
      </c>
      <c r="D1204" t="s">
        <v>105</v>
      </c>
      <c r="E1204" t="s">
        <v>202</v>
      </c>
      <c r="F1204">
        <v>181228.06</v>
      </c>
      <c r="G1204">
        <v>16747.97</v>
      </c>
      <c r="H1204">
        <v>50947.87</v>
      </c>
      <c r="I1204">
        <v>0</v>
      </c>
      <c r="J1204">
        <f>Table1[[#This Row],[Name]]</f>
        <v>0</v>
      </c>
      <c r="K1204" s="1">
        <f>SUM(Table1[[#This Row],[BaseSalary]:[NonCashBenefits]])</f>
        <v>248923.9</v>
      </c>
      <c r="L1204" s="1"/>
    </row>
    <row r="1205" spans="1:12" x14ac:dyDescent="0.35">
      <c r="A1205" t="s">
        <v>26</v>
      </c>
      <c r="B1205">
        <v>2018</v>
      </c>
      <c r="D1205" t="s">
        <v>159</v>
      </c>
      <c r="E1205" t="s">
        <v>202</v>
      </c>
      <c r="F1205">
        <v>181228.06</v>
      </c>
      <c r="G1205">
        <v>0</v>
      </c>
      <c r="H1205">
        <v>39689.870000000003</v>
      </c>
      <c r="I1205">
        <v>0</v>
      </c>
      <c r="J1205">
        <f>Table1[[#This Row],[Name]]</f>
        <v>0</v>
      </c>
      <c r="K1205" s="1">
        <f>SUM(Table1[[#This Row],[BaseSalary]:[NonCashBenefits]])</f>
        <v>220917.93</v>
      </c>
      <c r="L1205" s="1"/>
    </row>
    <row r="1206" spans="1:12" x14ac:dyDescent="0.35">
      <c r="A1206" t="s">
        <v>26</v>
      </c>
      <c r="B1206">
        <v>2018</v>
      </c>
      <c r="D1206" t="s">
        <v>159</v>
      </c>
      <c r="E1206" t="s">
        <v>202</v>
      </c>
      <c r="F1206">
        <v>181228.06</v>
      </c>
      <c r="G1206">
        <v>0</v>
      </c>
      <c r="H1206">
        <v>42317.82</v>
      </c>
      <c r="I1206">
        <v>0</v>
      </c>
      <c r="J1206">
        <f>Table1[[#This Row],[Name]]</f>
        <v>0</v>
      </c>
      <c r="K1206" s="1">
        <f>SUM(Table1[[#This Row],[BaseSalary]:[NonCashBenefits]])</f>
        <v>223545.88</v>
      </c>
      <c r="L1206" s="1"/>
    </row>
    <row r="1207" spans="1:12" x14ac:dyDescent="0.35">
      <c r="A1207" t="s">
        <v>26</v>
      </c>
      <c r="B1207">
        <v>2018</v>
      </c>
      <c r="D1207" t="s">
        <v>235</v>
      </c>
      <c r="E1207" t="s">
        <v>202</v>
      </c>
      <c r="F1207">
        <v>181228.06</v>
      </c>
      <c r="G1207">
        <v>0</v>
      </c>
      <c r="H1207">
        <v>43233.23</v>
      </c>
      <c r="I1207">
        <v>0</v>
      </c>
      <c r="J1207">
        <f>Table1[[#This Row],[Name]]</f>
        <v>0</v>
      </c>
      <c r="K1207" s="1">
        <f>SUM(Table1[[#This Row],[BaseSalary]:[NonCashBenefits]])</f>
        <v>224461.29</v>
      </c>
      <c r="L1207" s="1"/>
    </row>
    <row r="1208" spans="1:12" x14ac:dyDescent="0.35">
      <c r="A1208" t="s">
        <v>26</v>
      </c>
      <c r="B1208">
        <v>2018</v>
      </c>
      <c r="D1208" t="s">
        <v>124</v>
      </c>
      <c r="E1208" t="s">
        <v>202</v>
      </c>
      <c r="F1208">
        <v>181228.06</v>
      </c>
      <c r="G1208">
        <v>0</v>
      </c>
      <c r="H1208">
        <v>39689.870000000003</v>
      </c>
      <c r="I1208">
        <v>0</v>
      </c>
      <c r="J1208">
        <f>Table1[[#This Row],[Name]]</f>
        <v>0</v>
      </c>
      <c r="K1208" s="1">
        <f>SUM(Table1[[#This Row],[BaseSalary]:[NonCashBenefits]])</f>
        <v>220917.93</v>
      </c>
      <c r="L1208" s="1"/>
    </row>
    <row r="1209" spans="1:12" x14ac:dyDescent="0.35">
      <c r="A1209" t="s">
        <v>26</v>
      </c>
      <c r="B1209">
        <v>2018</v>
      </c>
      <c r="D1209" t="s">
        <v>105</v>
      </c>
      <c r="E1209" t="s">
        <v>202</v>
      </c>
      <c r="F1209">
        <v>181228.06</v>
      </c>
      <c r="G1209">
        <v>0</v>
      </c>
      <c r="H1209">
        <v>39974.18</v>
      </c>
      <c r="I1209">
        <v>0</v>
      </c>
      <c r="J1209">
        <f>Table1[[#This Row],[Name]]</f>
        <v>0</v>
      </c>
      <c r="K1209" s="1">
        <f>SUM(Table1[[#This Row],[BaseSalary]:[NonCashBenefits]])</f>
        <v>221202.24</v>
      </c>
      <c r="L1209" s="1"/>
    </row>
    <row r="1210" spans="1:12" x14ac:dyDescent="0.35">
      <c r="A1210" t="s">
        <v>26</v>
      </c>
      <c r="B1210">
        <v>2018</v>
      </c>
      <c r="D1210" t="s">
        <v>64</v>
      </c>
      <c r="E1210" t="s">
        <v>202</v>
      </c>
      <c r="F1210">
        <v>181228.06</v>
      </c>
      <c r="G1210">
        <v>0</v>
      </c>
      <c r="H1210">
        <v>41108.300000000003</v>
      </c>
      <c r="I1210">
        <v>0</v>
      </c>
      <c r="J1210">
        <f>Table1[[#This Row],[Name]]</f>
        <v>0</v>
      </c>
      <c r="K1210" s="1">
        <f>SUM(Table1[[#This Row],[BaseSalary]:[NonCashBenefits]])</f>
        <v>222336.36</v>
      </c>
      <c r="L1210" s="1"/>
    </row>
    <row r="1211" spans="1:12" x14ac:dyDescent="0.35">
      <c r="A1211" t="s">
        <v>26</v>
      </c>
      <c r="B1211">
        <v>2018</v>
      </c>
      <c r="D1211" t="s">
        <v>159</v>
      </c>
      <c r="E1211" t="s">
        <v>202</v>
      </c>
      <c r="F1211">
        <v>181228.06</v>
      </c>
      <c r="G1211">
        <v>0</v>
      </c>
      <c r="H1211">
        <v>42293.599999999999</v>
      </c>
      <c r="I1211">
        <v>0</v>
      </c>
      <c r="J1211">
        <f>Table1[[#This Row],[Name]]</f>
        <v>0</v>
      </c>
      <c r="K1211" s="1">
        <f>SUM(Table1[[#This Row],[BaseSalary]:[NonCashBenefits]])</f>
        <v>223521.66</v>
      </c>
      <c r="L1211" s="1"/>
    </row>
    <row r="1212" spans="1:12" x14ac:dyDescent="0.35">
      <c r="A1212" t="s">
        <v>26</v>
      </c>
      <c r="B1212">
        <v>2018</v>
      </c>
      <c r="D1212" t="s">
        <v>159</v>
      </c>
      <c r="E1212" t="s">
        <v>202</v>
      </c>
      <c r="F1212">
        <v>181228.06</v>
      </c>
      <c r="G1212">
        <v>0</v>
      </c>
      <c r="H1212">
        <v>42819.16</v>
      </c>
      <c r="I1212">
        <v>0</v>
      </c>
      <c r="J1212">
        <f>Table1[[#This Row],[Name]]</f>
        <v>0</v>
      </c>
      <c r="K1212" s="1">
        <f>SUM(Table1[[#This Row],[BaseSalary]:[NonCashBenefits]])</f>
        <v>224047.22</v>
      </c>
      <c r="L1212" s="1"/>
    </row>
    <row r="1213" spans="1:12" x14ac:dyDescent="0.35">
      <c r="A1213" t="s">
        <v>26</v>
      </c>
      <c r="B1213">
        <v>2018</v>
      </c>
      <c r="D1213" t="s">
        <v>159</v>
      </c>
      <c r="E1213" t="s">
        <v>202</v>
      </c>
      <c r="F1213">
        <v>181228.06</v>
      </c>
      <c r="G1213">
        <v>0</v>
      </c>
      <c r="H1213">
        <v>42872.14</v>
      </c>
      <c r="I1213">
        <v>0</v>
      </c>
      <c r="J1213">
        <f>Table1[[#This Row],[Name]]</f>
        <v>0</v>
      </c>
      <c r="K1213" s="1">
        <f>SUM(Table1[[#This Row],[BaseSalary]:[NonCashBenefits]])</f>
        <v>224100.2</v>
      </c>
      <c r="L1213" s="1"/>
    </row>
    <row r="1214" spans="1:12" x14ac:dyDescent="0.35">
      <c r="A1214" t="s">
        <v>26</v>
      </c>
      <c r="B1214">
        <v>2018</v>
      </c>
      <c r="D1214" t="s">
        <v>2999</v>
      </c>
      <c r="E1214" t="s">
        <v>202</v>
      </c>
      <c r="F1214">
        <v>181228.06</v>
      </c>
      <c r="G1214">
        <v>0</v>
      </c>
      <c r="H1214">
        <v>43754.06</v>
      </c>
      <c r="I1214">
        <v>0</v>
      </c>
      <c r="J1214">
        <f>Table1[[#This Row],[Name]]</f>
        <v>0</v>
      </c>
      <c r="K1214" s="1">
        <f>SUM(Table1[[#This Row],[BaseSalary]:[NonCashBenefits]])</f>
        <v>224982.12</v>
      </c>
      <c r="L1214" s="1"/>
    </row>
    <row r="1215" spans="1:12" x14ac:dyDescent="0.35">
      <c r="A1215" t="s">
        <v>26</v>
      </c>
      <c r="B1215">
        <v>2018</v>
      </c>
      <c r="D1215" t="s">
        <v>78</v>
      </c>
      <c r="E1215" t="s">
        <v>202</v>
      </c>
      <c r="F1215">
        <v>181228.06</v>
      </c>
      <c r="G1215">
        <v>0</v>
      </c>
      <c r="H1215">
        <v>42998.239999999998</v>
      </c>
      <c r="I1215">
        <v>0</v>
      </c>
      <c r="J1215">
        <f>Table1[[#This Row],[Name]]</f>
        <v>0</v>
      </c>
      <c r="K1215" s="1">
        <f>SUM(Table1[[#This Row],[BaseSalary]:[NonCashBenefits]])</f>
        <v>224226.3</v>
      </c>
      <c r="L1215" s="1"/>
    </row>
    <row r="1216" spans="1:12" x14ac:dyDescent="0.35">
      <c r="A1216" t="s">
        <v>26</v>
      </c>
      <c r="B1216">
        <v>2018</v>
      </c>
      <c r="D1216" t="s">
        <v>64</v>
      </c>
      <c r="E1216" t="s">
        <v>202</v>
      </c>
      <c r="F1216">
        <v>181228.06</v>
      </c>
      <c r="G1216">
        <v>26910.93</v>
      </c>
      <c r="H1216">
        <v>40604.15</v>
      </c>
      <c r="I1216">
        <v>0</v>
      </c>
      <c r="J1216">
        <f>Table1[[#This Row],[Name]]</f>
        <v>0</v>
      </c>
      <c r="K1216" s="1">
        <f>SUM(Table1[[#This Row],[BaseSalary]:[NonCashBenefits]])</f>
        <v>248743.13999999998</v>
      </c>
      <c r="L1216" s="1"/>
    </row>
    <row r="1217" spans="1:12" x14ac:dyDescent="0.35">
      <c r="A1217" t="s">
        <v>26</v>
      </c>
      <c r="B1217">
        <v>2018</v>
      </c>
      <c r="D1217" t="s">
        <v>50</v>
      </c>
      <c r="E1217" t="s">
        <v>202</v>
      </c>
      <c r="F1217">
        <v>181228.06</v>
      </c>
      <c r="G1217">
        <v>0</v>
      </c>
      <c r="H1217">
        <v>43754.06</v>
      </c>
      <c r="I1217">
        <v>0</v>
      </c>
      <c r="J1217">
        <f>Table1[[#This Row],[Name]]</f>
        <v>0</v>
      </c>
      <c r="K1217" s="1">
        <f>SUM(Table1[[#This Row],[BaseSalary]:[NonCashBenefits]])</f>
        <v>224982.12</v>
      </c>
      <c r="L1217" s="1"/>
    </row>
    <row r="1218" spans="1:12" x14ac:dyDescent="0.35">
      <c r="A1218" t="s">
        <v>26</v>
      </c>
      <c r="B1218">
        <v>2018</v>
      </c>
      <c r="D1218" t="s">
        <v>516</v>
      </c>
      <c r="E1218" t="s">
        <v>229</v>
      </c>
      <c r="F1218">
        <v>181228.06</v>
      </c>
      <c r="G1218">
        <v>0</v>
      </c>
      <c r="H1218">
        <v>38712.53</v>
      </c>
      <c r="I1218">
        <v>0</v>
      </c>
      <c r="J1218">
        <f>Table1[[#This Row],[Name]]</f>
        <v>0</v>
      </c>
      <c r="K1218" s="1">
        <f>SUM(Table1[[#This Row],[BaseSalary]:[NonCashBenefits]])</f>
        <v>219940.59</v>
      </c>
      <c r="L1218" s="1"/>
    </row>
    <row r="1219" spans="1:12" x14ac:dyDescent="0.35">
      <c r="A1219" t="s">
        <v>26</v>
      </c>
      <c r="B1219">
        <v>2018</v>
      </c>
      <c r="D1219" t="s">
        <v>159</v>
      </c>
      <c r="E1219" t="s">
        <v>202</v>
      </c>
      <c r="F1219">
        <v>181228.06</v>
      </c>
      <c r="G1219">
        <v>150</v>
      </c>
      <c r="H1219">
        <v>42341.599999999999</v>
      </c>
      <c r="I1219">
        <v>0</v>
      </c>
      <c r="J1219">
        <f>Table1[[#This Row],[Name]]</f>
        <v>0</v>
      </c>
      <c r="K1219" s="1">
        <f>SUM(Table1[[#This Row],[BaseSalary]:[NonCashBenefits]])</f>
        <v>223719.66</v>
      </c>
      <c r="L1219" s="1"/>
    </row>
    <row r="1220" spans="1:12" x14ac:dyDescent="0.35">
      <c r="A1220" t="s">
        <v>26</v>
      </c>
      <c r="B1220">
        <v>2018</v>
      </c>
      <c r="D1220" t="s">
        <v>124</v>
      </c>
      <c r="E1220" t="s">
        <v>202</v>
      </c>
      <c r="F1220">
        <v>181228.06</v>
      </c>
      <c r="G1220">
        <v>0</v>
      </c>
      <c r="H1220">
        <v>44519.76</v>
      </c>
      <c r="I1220">
        <v>0</v>
      </c>
      <c r="J1220">
        <f>Table1[[#This Row],[Name]]</f>
        <v>0</v>
      </c>
      <c r="K1220" s="1">
        <f>SUM(Table1[[#This Row],[BaseSalary]:[NonCashBenefits]])</f>
        <v>225747.82</v>
      </c>
      <c r="L1220" s="1"/>
    </row>
    <row r="1221" spans="1:12" x14ac:dyDescent="0.35">
      <c r="A1221" t="s">
        <v>26</v>
      </c>
      <c r="B1221">
        <v>2018</v>
      </c>
      <c r="D1221" t="s">
        <v>159</v>
      </c>
      <c r="E1221" t="s">
        <v>202</v>
      </c>
      <c r="F1221">
        <v>181228.06</v>
      </c>
      <c r="G1221">
        <v>0</v>
      </c>
      <c r="H1221">
        <v>44258.2</v>
      </c>
      <c r="I1221">
        <v>0</v>
      </c>
      <c r="J1221">
        <f>Table1[[#This Row],[Name]]</f>
        <v>0</v>
      </c>
      <c r="K1221" s="1">
        <f>SUM(Table1[[#This Row],[BaseSalary]:[NonCashBenefits]])</f>
        <v>225486.26</v>
      </c>
      <c r="L1221" s="1"/>
    </row>
    <row r="1222" spans="1:12" x14ac:dyDescent="0.35">
      <c r="A1222" t="s">
        <v>26</v>
      </c>
      <c r="B1222">
        <v>2018</v>
      </c>
      <c r="D1222" t="s">
        <v>46</v>
      </c>
      <c r="E1222" t="s">
        <v>202</v>
      </c>
      <c r="F1222">
        <v>181228.06</v>
      </c>
      <c r="G1222">
        <v>0</v>
      </c>
      <c r="H1222">
        <v>39974.18</v>
      </c>
      <c r="I1222">
        <v>0</v>
      </c>
      <c r="J1222">
        <f>Table1[[#This Row],[Name]]</f>
        <v>0</v>
      </c>
      <c r="K1222" s="1">
        <f>SUM(Table1[[#This Row],[BaseSalary]:[NonCashBenefits]])</f>
        <v>221202.24</v>
      </c>
      <c r="L1222" s="1"/>
    </row>
    <row r="1223" spans="1:12" x14ac:dyDescent="0.35">
      <c r="A1223" t="s">
        <v>26</v>
      </c>
      <c r="B1223">
        <v>2018</v>
      </c>
      <c r="D1223" t="s">
        <v>3013</v>
      </c>
      <c r="E1223" t="s">
        <v>202</v>
      </c>
      <c r="F1223">
        <v>181228.06</v>
      </c>
      <c r="G1223">
        <v>10455.469999999999</v>
      </c>
      <c r="H1223">
        <v>43122.64</v>
      </c>
      <c r="I1223">
        <v>0</v>
      </c>
      <c r="J1223">
        <f>Table1[[#This Row],[Name]]</f>
        <v>0</v>
      </c>
      <c r="K1223" s="1">
        <f>SUM(Table1[[#This Row],[BaseSalary]:[NonCashBenefits]])</f>
        <v>234806.16999999998</v>
      </c>
      <c r="L1223" s="1"/>
    </row>
    <row r="1224" spans="1:12" x14ac:dyDescent="0.35">
      <c r="A1224" t="s">
        <v>26</v>
      </c>
      <c r="B1224">
        <v>2018</v>
      </c>
      <c r="D1224" t="s">
        <v>46</v>
      </c>
      <c r="E1224" t="s">
        <v>202</v>
      </c>
      <c r="F1224">
        <v>181228.06</v>
      </c>
      <c r="G1224">
        <v>0</v>
      </c>
      <c r="H1224">
        <v>42872.14</v>
      </c>
      <c r="I1224">
        <v>0</v>
      </c>
      <c r="J1224">
        <f>Table1[[#This Row],[Name]]</f>
        <v>0</v>
      </c>
      <c r="K1224" s="1">
        <f>SUM(Table1[[#This Row],[BaseSalary]:[NonCashBenefits]])</f>
        <v>224100.2</v>
      </c>
      <c r="L1224" s="1"/>
    </row>
    <row r="1225" spans="1:12" x14ac:dyDescent="0.35">
      <c r="A1225" t="s">
        <v>26</v>
      </c>
      <c r="B1225">
        <v>2018</v>
      </c>
      <c r="D1225" t="s">
        <v>159</v>
      </c>
      <c r="E1225" t="s">
        <v>202</v>
      </c>
      <c r="F1225">
        <v>181228.06</v>
      </c>
      <c r="G1225">
        <v>0</v>
      </c>
      <c r="H1225">
        <v>43290.59</v>
      </c>
      <c r="I1225">
        <v>0</v>
      </c>
      <c r="J1225">
        <f>Table1[[#This Row],[Name]]</f>
        <v>0</v>
      </c>
      <c r="K1225" s="1">
        <f>SUM(Table1[[#This Row],[BaseSalary]:[NonCashBenefits]])</f>
        <v>224518.65</v>
      </c>
      <c r="L1225" s="1"/>
    </row>
    <row r="1226" spans="1:12" x14ac:dyDescent="0.35">
      <c r="A1226" t="s">
        <v>26</v>
      </c>
      <c r="B1226">
        <v>2018</v>
      </c>
      <c r="D1226" t="s">
        <v>50</v>
      </c>
      <c r="E1226" t="s">
        <v>202</v>
      </c>
      <c r="F1226">
        <v>181228.06</v>
      </c>
      <c r="G1226">
        <v>0</v>
      </c>
      <c r="H1226">
        <v>43199.74</v>
      </c>
      <c r="I1226">
        <v>0</v>
      </c>
      <c r="J1226">
        <f>Table1[[#This Row],[Name]]</f>
        <v>0</v>
      </c>
      <c r="K1226" s="1">
        <f>SUM(Table1[[#This Row],[BaseSalary]:[NonCashBenefits]])</f>
        <v>224427.8</v>
      </c>
      <c r="L1226" s="1"/>
    </row>
    <row r="1227" spans="1:12" x14ac:dyDescent="0.35">
      <c r="A1227" t="s">
        <v>26</v>
      </c>
      <c r="B1227">
        <v>2018</v>
      </c>
      <c r="D1227" t="s">
        <v>159</v>
      </c>
      <c r="E1227" t="s">
        <v>202</v>
      </c>
      <c r="F1227">
        <v>181228.06</v>
      </c>
      <c r="G1227">
        <v>0</v>
      </c>
      <c r="H1227">
        <v>45989.93</v>
      </c>
      <c r="I1227">
        <v>0</v>
      </c>
      <c r="J1227">
        <f>Table1[[#This Row],[Name]]</f>
        <v>0</v>
      </c>
      <c r="K1227" s="1">
        <f>SUM(Table1[[#This Row],[BaseSalary]:[NonCashBenefits]])</f>
        <v>227217.99</v>
      </c>
      <c r="L1227" s="1"/>
    </row>
    <row r="1228" spans="1:12" x14ac:dyDescent="0.35">
      <c r="A1228" t="s">
        <v>26</v>
      </c>
      <c r="B1228">
        <v>2018</v>
      </c>
      <c r="D1228" t="s">
        <v>46</v>
      </c>
      <c r="E1228" t="s">
        <v>202</v>
      </c>
      <c r="F1228">
        <v>181228.06</v>
      </c>
      <c r="G1228">
        <v>0</v>
      </c>
      <c r="H1228">
        <v>42930.3</v>
      </c>
      <c r="I1228">
        <v>0</v>
      </c>
      <c r="J1228">
        <f>Table1[[#This Row],[Name]]</f>
        <v>0</v>
      </c>
      <c r="K1228" s="1">
        <f>SUM(Table1[[#This Row],[BaseSalary]:[NonCashBenefits]])</f>
        <v>224158.36</v>
      </c>
      <c r="L1228" s="1"/>
    </row>
    <row r="1229" spans="1:12" x14ac:dyDescent="0.35">
      <c r="A1229" t="s">
        <v>26</v>
      </c>
      <c r="B1229">
        <v>2018</v>
      </c>
      <c r="D1229" t="s">
        <v>124</v>
      </c>
      <c r="E1229" t="s">
        <v>202</v>
      </c>
      <c r="F1229">
        <v>181228.06</v>
      </c>
      <c r="G1229">
        <v>0</v>
      </c>
      <c r="H1229">
        <v>42177.55</v>
      </c>
      <c r="I1229">
        <v>0</v>
      </c>
      <c r="J1229">
        <f>Table1[[#This Row],[Name]]</f>
        <v>0</v>
      </c>
      <c r="K1229" s="1">
        <f>SUM(Table1[[#This Row],[BaseSalary]:[NonCashBenefits]])</f>
        <v>223405.61</v>
      </c>
      <c r="L1229" s="1"/>
    </row>
    <row r="1230" spans="1:12" x14ac:dyDescent="0.35">
      <c r="A1230" t="s">
        <v>26</v>
      </c>
      <c r="B1230">
        <v>2018</v>
      </c>
      <c r="D1230" t="s">
        <v>105</v>
      </c>
      <c r="E1230" t="s">
        <v>202</v>
      </c>
      <c r="F1230">
        <v>181228.06</v>
      </c>
      <c r="G1230">
        <v>0</v>
      </c>
      <c r="H1230">
        <v>45770.1</v>
      </c>
      <c r="I1230">
        <v>0</v>
      </c>
      <c r="J1230">
        <f>Table1[[#This Row],[Name]]</f>
        <v>0</v>
      </c>
      <c r="K1230" s="1">
        <f>SUM(Table1[[#This Row],[BaseSalary]:[NonCashBenefits]])</f>
        <v>226998.16</v>
      </c>
      <c r="L1230" s="1"/>
    </row>
    <row r="1231" spans="1:12" x14ac:dyDescent="0.35">
      <c r="A1231" t="s">
        <v>26</v>
      </c>
      <c r="B1231">
        <v>2018</v>
      </c>
      <c r="D1231" t="s">
        <v>124</v>
      </c>
      <c r="E1231" t="s">
        <v>202</v>
      </c>
      <c r="F1231">
        <v>181228.06</v>
      </c>
      <c r="G1231">
        <v>0</v>
      </c>
      <c r="H1231">
        <v>44036.03</v>
      </c>
      <c r="I1231">
        <v>0</v>
      </c>
      <c r="J1231">
        <f>Table1[[#This Row],[Name]]</f>
        <v>0</v>
      </c>
      <c r="K1231" s="1">
        <f>SUM(Table1[[#This Row],[BaseSalary]:[NonCashBenefits]])</f>
        <v>225264.09</v>
      </c>
      <c r="L1231" s="1"/>
    </row>
    <row r="1232" spans="1:12" x14ac:dyDescent="0.35">
      <c r="A1232" t="s">
        <v>26</v>
      </c>
      <c r="B1232">
        <v>2018</v>
      </c>
      <c r="D1232" t="s">
        <v>64</v>
      </c>
      <c r="E1232" t="s">
        <v>202</v>
      </c>
      <c r="F1232">
        <v>181228.06</v>
      </c>
      <c r="G1232">
        <v>0</v>
      </c>
      <c r="H1232">
        <v>39974.18</v>
      </c>
      <c r="I1232">
        <v>0</v>
      </c>
      <c r="J1232">
        <f>Table1[[#This Row],[Name]]</f>
        <v>0</v>
      </c>
      <c r="K1232" s="1">
        <f>SUM(Table1[[#This Row],[BaseSalary]:[NonCashBenefits]])</f>
        <v>221202.24</v>
      </c>
      <c r="L1232" s="1"/>
    </row>
    <row r="1233" spans="1:12" x14ac:dyDescent="0.35">
      <c r="A1233" t="s">
        <v>26</v>
      </c>
      <c r="B1233">
        <v>2018</v>
      </c>
      <c r="D1233" t="s">
        <v>159</v>
      </c>
      <c r="E1233" t="s">
        <v>202</v>
      </c>
      <c r="F1233">
        <v>181228.06</v>
      </c>
      <c r="G1233">
        <v>0</v>
      </c>
      <c r="H1233">
        <v>41675.050000000003</v>
      </c>
      <c r="I1233">
        <v>0</v>
      </c>
      <c r="J1233">
        <f>Table1[[#This Row],[Name]]</f>
        <v>0</v>
      </c>
      <c r="K1233" s="1">
        <f>SUM(Table1[[#This Row],[BaseSalary]:[NonCashBenefits]])</f>
        <v>222903.11</v>
      </c>
      <c r="L1233" s="1"/>
    </row>
    <row r="1234" spans="1:12" x14ac:dyDescent="0.35">
      <c r="A1234" t="s">
        <v>26</v>
      </c>
      <c r="B1234">
        <v>2018</v>
      </c>
      <c r="D1234" t="s">
        <v>64</v>
      </c>
      <c r="E1234" t="s">
        <v>202</v>
      </c>
      <c r="F1234">
        <v>181228.06</v>
      </c>
      <c r="G1234">
        <v>9614.2199999999993</v>
      </c>
      <c r="H1234">
        <v>39419.85</v>
      </c>
      <c r="I1234">
        <v>0</v>
      </c>
      <c r="J1234">
        <f>Table1[[#This Row],[Name]]</f>
        <v>0</v>
      </c>
      <c r="K1234" s="1">
        <f>SUM(Table1[[#This Row],[BaseSalary]:[NonCashBenefits]])</f>
        <v>230262.13</v>
      </c>
      <c r="L1234" s="1"/>
    </row>
    <row r="1235" spans="1:12" x14ac:dyDescent="0.35">
      <c r="A1235" t="s">
        <v>26</v>
      </c>
      <c r="B1235">
        <v>2018</v>
      </c>
      <c r="D1235" t="s">
        <v>159</v>
      </c>
      <c r="E1235" t="s">
        <v>202</v>
      </c>
      <c r="F1235">
        <v>181228.06</v>
      </c>
      <c r="G1235">
        <v>0</v>
      </c>
      <c r="H1235">
        <v>43439.199999999997</v>
      </c>
      <c r="I1235">
        <v>0</v>
      </c>
      <c r="J1235">
        <f>Table1[[#This Row],[Name]]</f>
        <v>0</v>
      </c>
      <c r="K1235" s="1">
        <f>SUM(Table1[[#This Row],[BaseSalary]:[NonCashBenefits]])</f>
        <v>224667.26</v>
      </c>
      <c r="L1235" s="1"/>
    </row>
    <row r="1236" spans="1:12" x14ac:dyDescent="0.35">
      <c r="A1236" t="s">
        <v>26</v>
      </c>
      <c r="B1236">
        <v>2018</v>
      </c>
      <c r="D1236" t="s">
        <v>159</v>
      </c>
      <c r="E1236" t="s">
        <v>202</v>
      </c>
      <c r="F1236">
        <v>181228.06</v>
      </c>
      <c r="G1236">
        <v>250</v>
      </c>
      <c r="H1236">
        <v>42072.12</v>
      </c>
      <c r="I1236">
        <v>0</v>
      </c>
      <c r="J1236">
        <f>Table1[[#This Row],[Name]]</f>
        <v>0</v>
      </c>
      <c r="K1236" s="1">
        <f>SUM(Table1[[#This Row],[BaseSalary]:[NonCashBenefits]])</f>
        <v>223550.18</v>
      </c>
      <c r="L1236" s="1"/>
    </row>
    <row r="1237" spans="1:12" x14ac:dyDescent="0.35">
      <c r="A1237" t="s">
        <v>26</v>
      </c>
      <c r="B1237">
        <v>2018</v>
      </c>
      <c r="D1237" t="s">
        <v>159</v>
      </c>
      <c r="E1237" t="s">
        <v>202</v>
      </c>
      <c r="F1237">
        <v>181228.06</v>
      </c>
      <c r="G1237">
        <v>0</v>
      </c>
      <c r="H1237">
        <v>42872.14</v>
      </c>
      <c r="I1237">
        <v>0</v>
      </c>
      <c r="J1237">
        <f>Table1[[#This Row],[Name]]</f>
        <v>0</v>
      </c>
      <c r="K1237" s="1">
        <f>SUM(Table1[[#This Row],[BaseSalary]:[NonCashBenefits]])</f>
        <v>224100.2</v>
      </c>
      <c r="L1237" s="1"/>
    </row>
    <row r="1238" spans="1:12" x14ac:dyDescent="0.35">
      <c r="A1238" t="s">
        <v>26</v>
      </c>
      <c r="B1238">
        <v>2018</v>
      </c>
      <c r="D1238" t="s">
        <v>120</v>
      </c>
      <c r="E1238" t="s">
        <v>202</v>
      </c>
      <c r="F1238">
        <v>181228.06</v>
      </c>
      <c r="G1238">
        <v>0</v>
      </c>
      <c r="H1238">
        <v>44384.3</v>
      </c>
      <c r="I1238">
        <v>0</v>
      </c>
      <c r="J1238">
        <f>Table1[[#This Row],[Name]]</f>
        <v>0</v>
      </c>
      <c r="K1238" s="1">
        <f>SUM(Table1[[#This Row],[BaseSalary]:[NonCashBenefits]])</f>
        <v>225612.36</v>
      </c>
      <c r="L1238" s="1"/>
    </row>
    <row r="1239" spans="1:12" x14ac:dyDescent="0.35">
      <c r="A1239" t="s">
        <v>26</v>
      </c>
      <c r="B1239">
        <v>2018</v>
      </c>
      <c r="D1239" t="s">
        <v>50</v>
      </c>
      <c r="E1239" t="s">
        <v>202</v>
      </c>
      <c r="F1239">
        <v>181228.06</v>
      </c>
      <c r="G1239">
        <v>69703.100000000006</v>
      </c>
      <c r="H1239">
        <v>44762.07</v>
      </c>
      <c r="I1239">
        <v>0</v>
      </c>
      <c r="J1239">
        <f>Table1[[#This Row],[Name]]</f>
        <v>0</v>
      </c>
      <c r="K1239" s="1">
        <f>SUM(Table1[[#This Row],[BaseSalary]:[NonCashBenefits]])</f>
        <v>295693.23</v>
      </c>
      <c r="L1239" s="1"/>
    </row>
    <row r="1240" spans="1:12" x14ac:dyDescent="0.35">
      <c r="A1240" t="s">
        <v>26</v>
      </c>
      <c r="B1240">
        <v>2018</v>
      </c>
      <c r="D1240" t="s">
        <v>2999</v>
      </c>
      <c r="E1240" t="s">
        <v>202</v>
      </c>
      <c r="F1240">
        <v>181228.06</v>
      </c>
      <c r="G1240">
        <v>0</v>
      </c>
      <c r="H1240">
        <v>46996.160000000003</v>
      </c>
      <c r="I1240">
        <v>0</v>
      </c>
      <c r="J1240">
        <f>Table1[[#This Row],[Name]]</f>
        <v>0</v>
      </c>
      <c r="K1240" s="1">
        <f>SUM(Table1[[#This Row],[BaseSalary]:[NonCashBenefits]])</f>
        <v>228224.22</v>
      </c>
      <c r="L1240" s="1"/>
    </row>
    <row r="1241" spans="1:12" x14ac:dyDescent="0.35">
      <c r="A1241" t="s">
        <v>26</v>
      </c>
      <c r="B1241">
        <v>2018</v>
      </c>
      <c r="D1241" t="s">
        <v>138</v>
      </c>
      <c r="E1241" t="s">
        <v>202</v>
      </c>
      <c r="F1241">
        <v>181228.06</v>
      </c>
      <c r="G1241">
        <v>0</v>
      </c>
      <c r="H1241">
        <v>44519.76</v>
      </c>
      <c r="I1241">
        <v>0</v>
      </c>
      <c r="J1241">
        <f>Table1[[#This Row],[Name]]</f>
        <v>0</v>
      </c>
      <c r="K1241" s="1">
        <f>SUM(Table1[[#This Row],[BaseSalary]:[NonCashBenefits]])</f>
        <v>225747.82</v>
      </c>
      <c r="L1241" s="1"/>
    </row>
    <row r="1242" spans="1:12" x14ac:dyDescent="0.35">
      <c r="A1242" t="s">
        <v>26</v>
      </c>
      <c r="B1242">
        <v>2018</v>
      </c>
      <c r="D1242" t="s">
        <v>159</v>
      </c>
      <c r="E1242" t="s">
        <v>202</v>
      </c>
      <c r="F1242">
        <v>181228.06</v>
      </c>
      <c r="G1242">
        <v>0</v>
      </c>
      <c r="H1242">
        <v>42452.15</v>
      </c>
      <c r="I1242">
        <v>0</v>
      </c>
      <c r="J1242">
        <f>Table1[[#This Row],[Name]]</f>
        <v>0</v>
      </c>
      <c r="K1242" s="1">
        <f>SUM(Table1[[#This Row],[BaseSalary]:[NonCashBenefits]])</f>
        <v>223680.21</v>
      </c>
      <c r="L1242" s="1"/>
    </row>
    <row r="1243" spans="1:12" x14ac:dyDescent="0.35">
      <c r="A1243" t="s">
        <v>26</v>
      </c>
      <c r="B1243">
        <v>2018</v>
      </c>
      <c r="D1243" t="s">
        <v>102</v>
      </c>
      <c r="E1243" t="s">
        <v>202</v>
      </c>
      <c r="F1243">
        <v>181228.06</v>
      </c>
      <c r="G1243">
        <v>0</v>
      </c>
      <c r="H1243">
        <v>46934.77</v>
      </c>
      <c r="I1243">
        <v>0</v>
      </c>
      <c r="J1243">
        <f>Table1[[#This Row],[Name]]</f>
        <v>0</v>
      </c>
      <c r="K1243" s="1">
        <f>SUM(Table1[[#This Row],[BaseSalary]:[NonCashBenefits]])</f>
        <v>228162.83</v>
      </c>
      <c r="L1243" s="1"/>
    </row>
    <row r="1244" spans="1:12" x14ac:dyDescent="0.35">
      <c r="A1244" t="s">
        <v>26</v>
      </c>
      <c r="B1244">
        <v>2018</v>
      </c>
      <c r="D1244" t="s">
        <v>2989</v>
      </c>
      <c r="E1244" t="s">
        <v>202</v>
      </c>
      <c r="F1244">
        <v>181228.06</v>
      </c>
      <c r="G1244">
        <v>0</v>
      </c>
      <c r="H1244">
        <v>42537.73</v>
      </c>
      <c r="I1244">
        <v>0</v>
      </c>
      <c r="J1244">
        <f>Table1[[#This Row],[Name]]</f>
        <v>0</v>
      </c>
      <c r="K1244" s="1">
        <f>SUM(Table1[[#This Row],[BaseSalary]:[NonCashBenefits]])</f>
        <v>223765.79</v>
      </c>
      <c r="L1244" s="1"/>
    </row>
    <row r="1245" spans="1:12" x14ac:dyDescent="0.35">
      <c r="A1245" t="s">
        <v>26</v>
      </c>
      <c r="B1245">
        <v>2018</v>
      </c>
      <c r="D1245" t="s">
        <v>159</v>
      </c>
      <c r="E1245" t="s">
        <v>202</v>
      </c>
      <c r="F1245">
        <v>181228.06</v>
      </c>
      <c r="G1245">
        <v>0</v>
      </c>
      <c r="H1245">
        <v>42114.58</v>
      </c>
      <c r="I1245">
        <v>0</v>
      </c>
      <c r="J1245">
        <f>Table1[[#This Row],[Name]]</f>
        <v>0</v>
      </c>
      <c r="K1245" s="1">
        <f>SUM(Table1[[#This Row],[BaseSalary]:[NonCashBenefits]])</f>
        <v>223342.64</v>
      </c>
      <c r="L1245" s="1"/>
    </row>
    <row r="1246" spans="1:12" x14ac:dyDescent="0.35">
      <c r="A1246" t="s">
        <v>26</v>
      </c>
      <c r="B1246">
        <v>2018</v>
      </c>
      <c r="D1246" t="s">
        <v>64</v>
      </c>
      <c r="E1246" t="s">
        <v>202</v>
      </c>
      <c r="F1246">
        <v>181228.06</v>
      </c>
      <c r="G1246">
        <v>0</v>
      </c>
      <c r="H1246">
        <v>40634.97</v>
      </c>
      <c r="I1246">
        <v>0</v>
      </c>
      <c r="J1246">
        <f>Table1[[#This Row],[Name]]</f>
        <v>0</v>
      </c>
      <c r="K1246" s="1">
        <f>SUM(Table1[[#This Row],[BaseSalary]:[NonCashBenefits]])</f>
        <v>221863.03</v>
      </c>
      <c r="L1246" s="1"/>
    </row>
    <row r="1247" spans="1:12" x14ac:dyDescent="0.35">
      <c r="A1247" t="s">
        <v>26</v>
      </c>
      <c r="B1247">
        <v>2018</v>
      </c>
      <c r="D1247" t="s">
        <v>124</v>
      </c>
      <c r="E1247" t="s">
        <v>202</v>
      </c>
      <c r="F1247">
        <v>181228.06</v>
      </c>
      <c r="G1247">
        <v>0</v>
      </c>
      <c r="H1247">
        <v>42177.55</v>
      </c>
      <c r="I1247">
        <v>0</v>
      </c>
      <c r="J1247">
        <f>Table1[[#This Row],[Name]]</f>
        <v>0</v>
      </c>
      <c r="K1247" s="1">
        <f>SUM(Table1[[#This Row],[BaseSalary]:[NonCashBenefits]])</f>
        <v>223405.61</v>
      </c>
      <c r="L1247" s="1"/>
    </row>
    <row r="1248" spans="1:12" x14ac:dyDescent="0.35">
      <c r="A1248" t="s">
        <v>26</v>
      </c>
      <c r="B1248">
        <v>2018</v>
      </c>
      <c r="D1248" t="s">
        <v>3024</v>
      </c>
      <c r="E1248" t="s">
        <v>202</v>
      </c>
      <c r="F1248">
        <v>181228.06</v>
      </c>
      <c r="G1248">
        <v>0</v>
      </c>
      <c r="H1248">
        <v>7547.81</v>
      </c>
      <c r="I1248">
        <v>0</v>
      </c>
      <c r="J1248">
        <f>Table1[[#This Row],[Name]]</f>
        <v>0</v>
      </c>
      <c r="K1248" s="1">
        <f>SUM(Table1[[#This Row],[BaseSalary]:[NonCashBenefits]])</f>
        <v>188775.87</v>
      </c>
      <c r="L1248" s="1"/>
    </row>
    <row r="1249" spans="1:12" x14ac:dyDescent="0.35">
      <c r="A1249" t="s">
        <v>26</v>
      </c>
      <c r="B1249">
        <v>2018</v>
      </c>
      <c r="D1249" t="s">
        <v>46</v>
      </c>
      <c r="E1249" t="s">
        <v>202</v>
      </c>
      <c r="F1249">
        <v>181228.06</v>
      </c>
      <c r="G1249">
        <v>0</v>
      </c>
      <c r="H1249">
        <v>39076.14</v>
      </c>
      <c r="I1249">
        <v>0</v>
      </c>
      <c r="J1249">
        <f>Table1[[#This Row],[Name]]</f>
        <v>0</v>
      </c>
      <c r="K1249" s="1">
        <f>SUM(Table1[[#This Row],[BaseSalary]:[NonCashBenefits]])</f>
        <v>220304.2</v>
      </c>
      <c r="L1249" s="1"/>
    </row>
    <row r="1250" spans="1:12" x14ac:dyDescent="0.35">
      <c r="A1250" t="s">
        <v>26</v>
      </c>
      <c r="B1250">
        <v>2018</v>
      </c>
      <c r="D1250" t="s">
        <v>64</v>
      </c>
      <c r="E1250" t="s">
        <v>202</v>
      </c>
      <c r="F1250">
        <v>181228.06</v>
      </c>
      <c r="G1250">
        <v>6000</v>
      </c>
      <c r="H1250">
        <v>39144.120000000003</v>
      </c>
      <c r="I1250">
        <v>0</v>
      </c>
      <c r="J1250">
        <f>Table1[[#This Row],[Name]]</f>
        <v>0</v>
      </c>
      <c r="K1250" s="1">
        <f>SUM(Table1[[#This Row],[BaseSalary]:[NonCashBenefits]])</f>
        <v>226372.18</v>
      </c>
      <c r="L1250" s="1"/>
    </row>
    <row r="1251" spans="1:12" x14ac:dyDescent="0.35">
      <c r="A1251" t="s">
        <v>26</v>
      </c>
      <c r="B1251">
        <v>2018</v>
      </c>
      <c r="D1251" t="s">
        <v>50</v>
      </c>
      <c r="E1251" t="s">
        <v>202</v>
      </c>
      <c r="F1251">
        <v>181228.06</v>
      </c>
      <c r="G1251">
        <v>19228.439999999999</v>
      </c>
      <c r="H1251">
        <v>42856.01</v>
      </c>
      <c r="I1251">
        <v>0</v>
      </c>
      <c r="J1251">
        <f>Table1[[#This Row],[Name]]</f>
        <v>0</v>
      </c>
      <c r="K1251" s="1">
        <f>SUM(Table1[[#This Row],[BaseSalary]:[NonCashBenefits]])</f>
        <v>243312.51</v>
      </c>
      <c r="L1251" s="1"/>
    </row>
    <row r="1252" spans="1:12" x14ac:dyDescent="0.35">
      <c r="A1252" t="s">
        <v>26</v>
      </c>
      <c r="B1252">
        <v>2018</v>
      </c>
      <c r="D1252" t="s">
        <v>208</v>
      </c>
      <c r="E1252" t="s">
        <v>202</v>
      </c>
      <c r="F1252">
        <v>181228.06</v>
      </c>
      <c r="G1252">
        <v>0</v>
      </c>
      <c r="H1252">
        <v>43476.9</v>
      </c>
      <c r="I1252">
        <v>0</v>
      </c>
      <c r="J1252">
        <f>Table1[[#This Row],[Name]]</f>
        <v>0</v>
      </c>
      <c r="K1252" s="1">
        <f>SUM(Table1[[#This Row],[BaseSalary]:[NonCashBenefits]])</f>
        <v>224704.96</v>
      </c>
      <c r="L1252" s="1"/>
    </row>
    <row r="1253" spans="1:12" x14ac:dyDescent="0.35">
      <c r="A1253" t="s">
        <v>26</v>
      </c>
      <c r="B1253">
        <v>2018</v>
      </c>
      <c r="D1253" t="s">
        <v>50</v>
      </c>
      <c r="E1253" t="s">
        <v>202</v>
      </c>
      <c r="F1253">
        <v>181228.06</v>
      </c>
      <c r="G1253">
        <v>0</v>
      </c>
      <c r="H1253">
        <v>42571.71</v>
      </c>
      <c r="I1253">
        <v>0</v>
      </c>
      <c r="J1253">
        <f>Table1[[#This Row],[Name]]</f>
        <v>0</v>
      </c>
      <c r="K1253" s="1">
        <f>SUM(Table1[[#This Row],[BaseSalary]:[NonCashBenefits]])</f>
        <v>223799.77</v>
      </c>
      <c r="L1253" s="1"/>
    </row>
    <row r="1254" spans="1:12" x14ac:dyDescent="0.35">
      <c r="A1254" t="s">
        <v>26</v>
      </c>
      <c r="B1254">
        <v>2018</v>
      </c>
      <c r="D1254" t="s">
        <v>173</v>
      </c>
      <c r="E1254" t="s">
        <v>202</v>
      </c>
      <c r="F1254">
        <v>181228.06</v>
      </c>
      <c r="G1254">
        <v>0</v>
      </c>
      <c r="H1254">
        <v>42277.07</v>
      </c>
      <c r="I1254">
        <v>0</v>
      </c>
      <c r="J1254">
        <f>Table1[[#This Row],[Name]]</f>
        <v>0</v>
      </c>
      <c r="K1254" s="1">
        <f>SUM(Table1[[#This Row],[BaseSalary]:[NonCashBenefits]])</f>
        <v>223505.13</v>
      </c>
      <c r="L1254" s="1"/>
    </row>
    <row r="1255" spans="1:12" x14ac:dyDescent="0.35">
      <c r="A1255" t="s">
        <v>26</v>
      </c>
      <c r="B1255">
        <v>2018</v>
      </c>
      <c r="D1255" t="s">
        <v>46</v>
      </c>
      <c r="E1255" t="s">
        <v>202</v>
      </c>
      <c r="F1255">
        <v>181228.06</v>
      </c>
      <c r="G1255">
        <v>100</v>
      </c>
      <c r="H1255">
        <v>42998.239999999998</v>
      </c>
      <c r="I1255">
        <v>0</v>
      </c>
      <c r="J1255">
        <f>Table1[[#This Row],[Name]]</f>
        <v>0</v>
      </c>
      <c r="K1255" s="1">
        <f>SUM(Table1[[#This Row],[BaseSalary]:[NonCashBenefits]])</f>
        <v>224326.3</v>
      </c>
      <c r="L1255" s="1"/>
    </row>
    <row r="1256" spans="1:12" x14ac:dyDescent="0.35">
      <c r="A1256" t="s">
        <v>26</v>
      </c>
      <c r="B1256">
        <v>2018</v>
      </c>
      <c r="D1256" t="s">
        <v>50</v>
      </c>
      <c r="E1256" t="s">
        <v>202</v>
      </c>
      <c r="F1256">
        <v>181228.06</v>
      </c>
      <c r="G1256">
        <v>0</v>
      </c>
      <c r="H1256">
        <v>41646.080000000002</v>
      </c>
      <c r="I1256">
        <v>0</v>
      </c>
      <c r="J1256">
        <f>Table1[[#This Row],[Name]]</f>
        <v>0</v>
      </c>
      <c r="K1256" s="1">
        <f>SUM(Table1[[#This Row],[BaseSalary]:[NonCashBenefits]])</f>
        <v>222874.14</v>
      </c>
      <c r="L1256" s="1"/>
    </row>
    <row r="1257" spans="1:12" x14ac:dyDescent="0.35">
      <c r="A1257" t="s">
        <v>26</v>
      </c>
      <c r="B1257">
        <v>2018</v>
      </c>
      <c r="D1257" t="s">
        <v>159</v>
      </c>
      <c r="E1257" t="s">
        <v>202</v>
      </c>
      <c r="F1257">
        <v>181228.06</v>
      </c>
      <c r="G1257">
        <v>0</v>
      </c>
      <c r="H1257">
        <v>47341.82</v>
      </c>
      <c r="I1257">
        <v>0</v>
      </c>
      <c r="J1257">
        <f>Table1[[#This Row],[Name]]</f>
        <v>0</v>
      </c>
      <c r="K1257" s="1">
        <f>SUM(Table1[[#This Row],[BaseSalary]:[NonCashBenefits]])</f>
        <v>228569.88</v>
      </c>
      <c r="L1257" s="1"/>
    </row>
    <row r="1258" spans="1:12" x14ac:dyDescent="0.35">
      <c r="A1258" t="s">
        <v>26</v>
      </c>
      <c r="B1258">
        <v>2018</v>
      </c>
      <c r="D1258" t="s">
        <v>2999</v>
      </c>
      <c r="E1258" t="s">
        <v>202</v>
      </c>
      <c r="F1258">
        <v>181228.06</v>
      </c>
      <c r="G1258">
        <v>0</v>
      </c>
      <c r="H1258">
        <v>43331.17</v>
      </c>
      <c r="I1258">
        <v>0</v>
      </c>
      <c r="J1258">
        <f>Table1[[#This Row],[Name]]</f>
        <v>0</v>
      </c>
      <c r="K1258" s="1">
        <f>SUM(Table1[[#This Row],[BaseSalary]:[NonCashBenefits]])</f>
        <v>224559.22999999998</v>
      </c>
      <c r="L1258" s="1"/>
    </row>
    <row r="1259" spans="1:12" x14ac:dyDescent="0.35">
      <c r="A1259" t="s">
        <v>26</v>
      </c>
      <c r="B1259">
        <v>2018</v>
      </c>
      <c r="D1259" t="s">
        <v>235</v>
      </c>
      <c r="E1259" t="s">
        <v>202</v>
      </c>
      <c r="F1259">
        <v>181228.06</v>
      </c>
      <c r="G1259">
        <v>0</v>
      </c>
      <c r="H1259">
        <v>47219.08</v>
      </c>
      <c r="I1259">
        <v>0</v>
      </c>
      <c r="J1259">
        <f>Table1[[#This Row],[Name]]</f>
        <v>0</v>
      </c>
      <c r="K1259" s="1">
        <f>SUM(Table1[[#This Row],[BaseSalary]:[NonCashBenefits]])</f>
        <v>228447.14</v>
      </c>
      <c r="L1259" s="1"/>
    </row>
    <row r="1260" spans="1:12" x14ac:dyDescent="0.35">
      <c r="A1260" t="s">
        <v>40</v>
      </c>
      <c r="B1260">
        <v>2018</v>
      </c>
      <c r="D1260" t="s">
        <v>194</v>
      </c>
      <c r="E1260" t="s">
        <v>2228</v>
      </c>
      <c r="F1260">
        <v>181228.06</v>
      </c>
      <c r="G1260">
        <v>0</v>
      </c>
      <c r="H1260">
        <v>41183.949999999997</v>
      </c>
      <c r="I1260">
        <v>0</v>
      </c>
      <c r="J1260">
        <f>Table1[[#This Row],[Name]]</f>
        <v>0</v>
      </c>
      <c r="K1260" s="1">
        <f>SUM(Table1[[#This Row],[BaseSalary]:[NonCashBenefits]])</f>
        <v>222412.01</v>
      </c>
      <c r="L1260" s="1"/>
    </row>
    <row r="1261" spans="1:12" x14ac:dyDescent="0.35">
      <c r="A1261" t="s">
        <v>85</v>
      </c>
      <c r="B1261">
        <v>2017</v>
      </c>
      <c r="D1261" t="s">
        <v>133</v>
      </c>
      <c r="E1261" t="s">
        <v>2228</v>
      </c>
      <c r="F1261">
        <v>181228.06</v>
      </c>
      <c r="G1261">
        <v>0</v>
      </c>
      <c r="H1261">
        <v>42511.3</v>
      </c>
      <c r="I1261">
        <v>0</v>
      </c>
      <c r="J1261">
        <f>Table1[[#This Row],[Name]]</f>
        <v>0</v>
      </c>
      <c r="K1261" s="1">
        <f>SUM(Table1[[#This Row],[BaseSalary]:[NonCashBenefits]])</f>
        <v>223739.36</v>
      </c>
      <c r="L1261" s="1"/>
    </row>
    <row r="1262" spans="1:12" x14ac:dyDescent="0.35">
      <c r="A1262" t="s">
        <v>26</v>
      </c>
      <c r="B1262">
        <v>2017</v>
      </c>
      <c r="D1262" t="s">
        <v>117</v>
      </c>
      <c r="E1262" t="s">
        <v>202</v>
      </c>
      <c r="F1262">
        <v>181228.06</v>
      </c>
      <c r="G1262">
        <v>0</v>
      </c>
      <c r="H1262">
        <v>43540.38</v>
      </c>
      <c r="I1262">
        <v>0</v>
      </c>
      <c r="J1262">
        <f>Table1[[#This Row],[Name]]</f>
        <v>0</v>
      </c>
      <c r="K1262" s="1">
        <f>SUM(Table1[[#This Row],[BaseSalary]:[NonCashBenefits]])</f>
        <v>224768.44</v>
      </c>
      <c r="L1262" s="1"/>
    </row>
    <row r="1263" spans="1:12" x14ac:dyDescent="0.35">
      <c r="A1263" t="s">
        <v>26</v>
      </c>
      <c r="B1263">
        <v>2017</v>
      </c>
      <c r="D1263" t="s">
        <v>50</v>
      </c>
      <c r="E1263" t="s">
        <v>202</v>
      </c>
      <c r="F1263">
        <v>181228.06</v>
      </c>
      <c r="G1263">
        <v>0</v>
      </c>
      <c r="H1263">
        <v>38696.639999999999</v>
      </c>
      <c r="I1263">
        <v>0</v>
      </c>
      <c r="J1263">
        <f>Table1[[#This Row],[Name]]</f>
        <v>0</v>
      </c>
      <c r="K1263" s="1">
        <f>SUM(Table1[[#This Row],[BaseSalary]:[NonCashBenefits]])</f>
        <v>219924.7</v>
      </c>
      <c r="L1263" s="1"/>
    </row>
    <row r="1264" spans="1:12" x14ac:dyDescent="0.35">
      <c r="A1264" t="s">
        <v>26</v>
      </c>
      <c r="B1264">
        <v>2017</v>
      </c>
      <c r="D1264" t="s">
        <v>50</v>
      </c>
      <c r="E1264" t="s">
        <v>202</v>
      </c>
      <c r="F1264">
        <v>181228.06</v>
      </c>
      <c r="G1264">
        <v>0</v>
      </c>
      <c r="H1264">
        <v>43550.78</v>
      </c>
      <c r="I1264">
        <v>0</v>
      </c>
      <c r="J1264">
        <f>Table1[[#This Row],[Name]]</f>
        <v>0</v>
      </c>
      <c r="K1264" s="1">
        <f>SUM(Table1[[#This Row],[BaseSalary]:[NonCashBenefits]])</f>
        <v>224778.84</v>
      </c>
      <c r="L1264" s="1"/>
    </row>
    <row r="1265" spans="1:12" x14ac:dyDescent="0.35">
      <c r="A1265" t="s">
        <v>26</v>
      </c>
      <c r="B1265">
        <v>2017</v>
      </c>
      <c r="D1265" t="s">
        <v>159</v>
      </c>
      <c r="E1265" t="s">
        <v>202</v>
      </c>
      <c r="F1265">
        <v>181228.06</v>
      </c>
      <c r="G1265">
        <v>0</v>
      </c>
      <c r="H1265">
        <v>44231.199999999997</v>
      </c>
      <c r="I1265">
        <v>0</v>
      </c>
      <c r="J1265">
        <f>Table1[[#This Row],[Name]]</f>
        <v>0</v>
      </c>
      <c r="K1265" s="1">
        <f>SUM(Table1[[#This Row],[BaseSalary]:[NonCashBenefits]])</f>
        <v>225459.26</v>
      </c>
      <c r="L1265" s="1"/>
    </row>
    <row r="1266" spans="1:12" x14ac:dyDescent="0.35">
      <c r="A1266" t="s">
        <v>26</v>
      </c>
      <c r="B1266">
        <v>2017</v>
      </c>
      <c r="D1266" t="s">
        <v>50</v>
      </c>
      <c r="E1266" t="s">
        <v>202</v>
      </c>
      <c r="F1266">
        <v>181228.06</v>
      </c>
      <c r="G1266">
        <v>0</v>
      </c>
      <c r="H1266">
        <v>45102.98</v>
      </c>
      <c r="I1266">
        <v>0</v>
      </c>
      <c r="J1266">
        <f>Table1[[#This Row],[Name]]</f>
        <v>0</v>
      </c>
      <c r="K1266" s="1">
        <f>SUM(Table1[[#This Row],[BaseSalary]:[NonCashBenefits]])</f>
        <v>226331.04</v>
      </c>
      <c r="L1266" s="1"/>
    </row>
    <row r="1267" spans="1:12" x14ac:dyDescent="0.35">
      <c r="A1267" t="s">
        <v>26</v>
      </c>
      <c r="B1267">
        <v>2017</v>
      </c>
      <c r="D1267" t="s">
        <v>159</v>
      </c>
      <c r="E1267" t="s">
        <v>202</v>
      </c>
      <c r="F1267">
        <v>181228.06</v>
      </c>
      <c r="G1267">
        <v>0</v>
      </c>
      <c r="H1267">
        <v>40907.1</v>
      </c>
      <c r="I1267">
        <v>0</v>
      </c>
      <c r="J1267">
        <f>Table1[[#This Row],[Name]]</f>
        <v>0</v>
      </c>
      <c r="K1267" s="1">
        <f>SUM(Table1[[#This Row],[BaseSalary]:[NonCashBenefits]])</f>
        <v>222135.16</v>
      </c>
      <c r="L1267" s="1"/>
    </row>
    <row r="1268" spans="1:12" x14ac:dyDescent="0.35">
      <c r="A1268" t="s">
        <v>26</v>
      </c>
      <c r="B1268">
        <v>2017</v>
      </c>
      <c r="D1268" t="s">
        <v>50</v>
      </c>
      <c r="E1268" t="s">
        <v>202</v>
      </c>
      <c r="F1268">
        <v>181228.06</v>
      </c>
      <c r="G1268">
        <v>0</v>
      </c>
      <c r="H1268">
        <v>43141.279999999999</v>
      </c>
      <c r="I1268">
        <v>0</v>
      </c>
      <c r="J1268">
        <f>Table1[[#This Row],[Name]]</f>
        <v>0</v>
      </c>
      <c r="K1268" s="1">
        <f>SUM(Table1[[#This Row],[BaseSalary]:[NonCashBenefits]])</f>
        <v>224369.34</v>
      </c>
      <c r="L1268" s="1"/>
    </row>
    <row r="1269" spans="1:12" x14ac:dyDescent="0.35">
      <c r="A1269" t="s">
        <v>26</v>
      </c>
      <c r="B1269">
        <v>2017</v>
      </c>
      <c r="D1269" t="s">
        <v>2989</v>
      </c>
      <c r="E1269" t="s">
        <v>202</v>
      </c>
      <c r="F1269">
        <v>181228.06</v>
      </c>
      <c r="G1269">
        <v>0</v>
      </c>
      <c r="H1269">
        <v>42293.16</v>
      </c>
      <c r="I1269">
        <v>0</v>
      </c>
      <c r="J1269">
        <f>Table1[[#This Row],[Name]]</f>
        <v>0</v>
      </c>
      <c r="K1269" s="1">
        <f>SUM(Table1[[#This Row],[BaseSalary]:[NonCashBenefits]])</f>
        <v>223521.22</v>
      </c>
      <c r="L1269" s="1"/>
    </row>
    <row r="1270" spans="1:12" x14ac:dyDescent="0.35">
      <c r="A1270" t="s">
        <v>26</v>
      </c>
      <c r="B1270">
        <v>2017</v>
      </c>
      <c r="D1270" t="s">
        <v>124</v>
      </c>
      <c r="E1270" t="s">
        <v>202</v>
      </c>
      <c r="F1270">
        <v>181228.06</v>
      </c>
      <c r="G1270">
        <v>0</v>
      </c>
      <c r="H1270">
        <v>44042.18</v>
      </c>
      <c r="I1270">
        <v>0</v>
      </c>
      <c r="J1270">
        <f>Table1[[#This Row],[Name]]</f>
        <v>0</v>
      </c>
      <c r="K1270" s="1">
        <f>SUM(Table1[[#This Row],[BaseSalary]:[NonCashBenefits]])</f>
        <v>225270.24</v>
      </c>
      <c r="L1270" s="1"/>
    </row>
    <row r="1271" spans="1:12" x14ac:dyDescent="0.35">
      <c r="A1271" t="s">
        <v>26</v>
      </c>
      <c r="B1271">
        <v>2017</v>
      </c>
      <c r="D1271" t="s">
        <v>2999</v>
      </c>
      <c r="E1271" t="s">
        <v>202</v>
      </c>
      <c r="F1271">
        <v>181228.06</v>
      </c>
      <c r="G1271">
        <v>0</v>
      </c>
      <c r="H1271">
        <v>43863.05</v>
      </c>
      <c r="I1271">
        <v>0</v>
      </c>
      <c r="J1271">
        <f>Table1[[#This Row],[Name]]</f>
        <v>0</v>
      </c>
      <c r="K1271" s="1">
        <f>SUM(Table1[[#This Row],[BaseSalary]:[NonCashBenefits]])</f>
        <v>225091.11</v>
      </c>
      <c r="L1271" s="1"/>
    </row>
    <row r="1272" spans="1:12" x14ac:dyDescent="0.35">
      <c r="A1272" t="s">
        <v>26</v>
      </c>
      <c r="B1272">
        <v>2017</v>
      </c>
      <c r="D1272" t="s">
        <v>159</v>
      </c>
      <c r="E1272" t="s">
        <v>202</v>
      </c>
      <c r="F1272">
        <v>181228.06</v>
      </c>
      <c r="G1272">
        <v>0</v>
      </c>
      <c r="H1272">
        <v>44372.12</v>
      </c>
      <c r="I1272">
        <v>0</v>
      </c>
      <c r="J1272">
        <f>Table1[[#This Row],[Name]]</f>
        <v>0</v>
      </c>
      <c r="K1272" s="1">
        <f>SUM(Table1[[#This Row],[BaseSalary]:[NonCashBenefits]])</f>
        <v>225600.18</v>
      </c>
      <c r="L1272" s="1"/>
    </row>
    <row r="1273" spans="1:12" x14ac:dyDescent="0.35">
      <c r="A1273" t="s">
        <v>26</v>
      </c>
      <c r="B1273">
        <v>2017</v>
      </c>
      <c r="D1273" t="s">
        <v>159</v>
      </c>
      <c r="E1273" t="s">
        <v>202</v>
      </c>
      <c r="F1273">
        <v>181228.06</v>
      </c>
      <c r="G1273">
        <v>0</v>
      </c>
      <c r="H1273">
        <v>42692.959999999999</v>
      </c>
      <c r="I1273">
        <v>0</v>
      </c>
      <c r="J1273">
        <f>Table1[[#This Row],[Name]]</f>
        <v>0</v>
      </c>
      <c r="K1273" s="1">
        <f>SUM(Table1[[#This Row],[BaseSalary]:[NonCashBenefits]])</f>
        <v>223921.02</v>
      </c>
      <c r="L1273" s="1"/>
    </row>
    <row r="1274" spans="1:12" x14ac:dyDescent="0.35">
      <c r="A1274" t="s">
        <v>26</v>
      </c>
      <c r="B1274">
        <v>2017</v>
      </c>
      <c r="D1274" t="s">
        <v>105</v>
      </c>
      <c r="E1274" t="s">
        <v>202</v>
      </c>
      <c r="F1274">
        <v>181228.06</v>
      </c>
      <c r="G1274">
        <v>0</v>
      </c>
      <c r="H1274">
        <v>51835.16</v>
      </c>
      <c r="I1274">
        <v>0</v>
      </c>
      <c r="J1274">
        <f>Table1[[#This Row],[Name]]</f>
        <v>0</v>
      </c>
      <c r="K1274" s="1">
        <f>SUM(Table1[[#This Row],[BaseSalary]:[NonCashBenefits]])</f>
        <v>233063.22</v>
      </c>
      <c r="L1274" s="1"/>
    </row>
    <row r="1275" spans="1:12" x14ac:dyDescent="0.35">
      <c r="A1275" t="s">
        <v>26</v>
      </c>
      <c r="B1275">
        <v>2017</v>
      </c>
      <c r="D1275" t="s">
        <v>159</v>
      </c>
      <c r="E1275" t="s">
        <v>202</v>
      </c>
      <c r="F1275">
        <v>181228.06</v>
      </c>
      <c r="G1275">
        <v>0</v>
      </c>
      <c r="H1275">
        <v>40577.160000000003</v>
      </c>
      <c r="I1275">
        <v>0</v>
      </c>
      <c r="J1275">
        <f>Table1[[#This Row],[Name]]</f>
        <v>0</v>
      </c>
      <c r="K1275" s="1">
        <f>SUM(Table1[[#This Row],[BaseSalary]:[NonCashBenefits]])</f>
        <v>221805.22</v>
      </c>
      <c r="L1275" s="1"/>
    </row>
    <row r="1276" spans="1:12" x14ac:dyDescent="0.35">
      <c r="A1276" t="s">
        <v>26</v>
      </c>
      <c r="B1276">
        <v>2017</v>
      </c>
      <c r="D1276" t="s">
        <v>159</v>
      </c>
      <c r="E1276" t="s">
        <v>202</v>
      </c>
      <c r="F1276">
        <v>181228.06</v>
      </c>
      <c r="G1276">
        <v>0</v>
      </c>
      <c r="H1276">
        <v>43250.74</v>
      </c>
      <c r="I1276">
        <v>0</v>
      </c>
      <c r="J1276">
        <f>Table1[[#This Row],[Name]]</f>
        <v>0</v>
      </c>
      <c r="K1276" s="1">
        <f>SUM(Table1[[#This Row],[BaseSalary]:[NonCashBenefits]])</f>
        <v>224478.8</v>
      </c>
      <c r="L1276" s="1"/>
    </row>
    <row r="1277" spans="1:12" x14ac:dyDescent="0.35">
      <c r="A1277" t="s">
        <v>26</v>
      </c>
      <c r="B1277">
        <v>2017</v>
      </c>
      <c r="D1277" t="s">
        <v>105</v>
      </c>
      <c r="E1277" t="s">
        <v>202</v>
      </c>
      <c r="F1277">
        <v>181228.06</v>
      </c>
      <c r="G1277">
        <v>0</v>
      </c>
      <c r="H1277">
        <v>44299.35</v>
      </c>
      <c r="I1277">
        <v>0</v>
      </c>
      <c r="J1277">
        <f>Table1[[#This Row],[Name]]</f>
        <v>0</v>
      </c>
      <c r="K1277" s="1">
        <f>SUM(Table1[[#This Row],[BaseSalary]:[NonCashBenefits]])</f>
        <v>225527.41</v>
      </c>
      <c r="L1277" s="1"/>
    </row>
    <row r="1278" spans="1:12" x14ac:dyDescent="0.35">
      <c r="A1278" t="s">
        <v>26</v>
      </c>
      <c r="B1278">
        <v>2017</v>
      </c>
      <c r="D1278" t="s">
        <v>124</v>
      </c>
      <c r="E1278" t="s">
        <v>202</v>
      </c>
      <c r="F1278">
        <v>181228.06</v>
      </c>
      <c r="G1278">
        <v>0</v>
      </c>
      <c r="H1278">
        <v>40577.160000000003</v>
      </c>
      <c r="I1278">
        <v>0</v>
      </c>
      <c r="J1278">
        <f>Table1[[#This Row],[Name]]</f>
        <v>0</v>
      </c>
      <c r="K1278" s="1">
        <f>SUM(Table1[[#This Row],[BaseSalary]:[NonCashBenefits]])</f>
        <v>221805.22</v>
      </c>
      <c r="L1278" s="1"/>
    </row>
    <row r="1279" spans="1:12" x14ac:dyDescent="0.35">
      <c r="A1279" t="s">
        <v>26</v>
      </c>
      <c r="B1279">
        <v>2017</v>
      </c>
      <c r="D1279" t="s">
        <v>105</v>
      </c>
      <c r="E1279" t="s">
        <v>202</v>
      </c>
      <c r="F1279">
        <v>181228.06</v>
      </c>
      <c r="G1279">
        <v>0</v>
      </c>
      <c r="H1279">
        <v>46480.08</v>
      </c>
      <c r="I1279">
        <v>0</v>
      </c>
      <c r="J1279">
        <f>Table1[[#This Row],[Name]]</f>
        <v>0</v>
      </c>
      <c r="K1279" s="1">
        <f>SUM(Table1[[#This Row],[BaseSalary]:[NonCashBenefits]])</f>
        <v>227708.14</v>
      </c>
      <c r="L1279" s="1"/>
    </row>
    <row r="1280" spans="1:12" x14ac:dyDescent="0.35">
      <c r="A1280" t="s">
        <v>26</v>
      </c>
      <c r="B1280">
        <v>2017</v>
      </c>
      <c r="D1280" t="s">
        <v>64</v>
      </c>
      <c r="E1280" t="s">
        <v>202</v>
      </c>
      <c r="F1280">
        <v>181228.06</v>
      </c>
      <c r="G1280">
        <v>0</v>
      </c>
      <c r="H1280">
        <v>42041.22</v>
      </c>
      <c r="I1280">
        <v>0</v>
      </c>
      <c r="J1280">
        <f>Table1[[#This Row],[Name]]</f>
        <v>0</v>
      </c>
      <c r="K1280" s="1">
        <f>SUM(Table1[[#This Row],[BaseSalary]:[NonCashBenefits]])</f>
        <v>223269.28</v>
      </c>
      <c r="L1280" s="1"/>
    </row>
    <row r="1281" spans="1:12" x14ac:dyDescent="0.35">
      <c r="A1281" t="s">
        <v>26</v>
      </c>
      <c r="B1281">
        <v>2017</v>
      </c>
      <c r="D1281" t="s">
        <v>159</v>
      </c>
      <c r="E1281" t="s">
        <v>202</v>
      </c>
      <c r="F1281">
        <v>181228.06</v>
      </c>
      <c r="G1281">
        <v>0</v>
      </c>
      <c r="H1281">
        <v>43250.74</v>
      </c>
      <c r="I1281">
        <v>0</v>
      </c>
      <c r="J1281">
        <f>Table1[[#This Row],[Name]]</f>
        <v>0</v>
      </c>
      <c r="K1281" s="1">
        <f>SUM(Table1[[#This Row],[BaseSalary]:[NonCashBenefits]])</f>
        <v>224478.8</v>
      </c>
      <c r="L1281" s="1"/>
    </row>
    <row r="1282" spans="1:12" x14ac:dyDescent="0.35">
      <c r="A1282" t="s">
        <v>26</v>
      </c>
      <c r="B1282">
        <v>2017</v>
      </c>
      <c r="D1282" t="s">
        <v>159</v>
      </c>
      <c r="E1282" t="s">
        <v>202</v>
      </c>
      <c r="F1282">
        <v>181228.06</v>
      </c>
      <c r="G1282">
        <v>0</v>
      </c>
      <c r="H1282">
        <v>44231.199999999997</v>
      </c>
      <c r="I1282">
        <v>0</v>
      </c>
      <c r="J1282">
        <f>Table1[[#This Row],[Name]]</f>
        <v>0</v>
      </c>
      <c r="K1282" s="1">
        <f>SUM(Table1[[#This Row],[BaseSalary]:[NonCashBenefits]])</f>
        <v>225459.26</v>
      </c>
      <c r="L1282" s="1"/>
    </row>
    <row r="1283" spans="1:12" x14ac:dyDescent="0.35">
      <c r="A1283" t="s">
        <v>26</v>
      </c>
      <c r="B1283">
        <v>2017</v>
      </c>
      <c r="D1283" t="s">
        <v>50</v>
      </c>
      <c r="E1283" t="s">
        <v>202</v>
      </c>
      <c r="F1283">
        <v>181228.06</v>
      </c>
      <c r="G1283">
        <v>0</v>
      </c>
      <c r="H1283">
        <v>44435.040000000001</v>
      </c>
      <c r="I1283">
        <v>0</v>
      </c>
      <c r="J1283">
        <f>Table1[[#This Row],[Name]]</f>
        <v>0</v>
      </c>
      <c r="K1283" s="1">
        <f>SUM(Table1[[#This Row],[BaseSalary]:[NonCashBenefits]])</f>
        <v>225663.1</v>
      </c>
      <c r="L1283" s="1"/>
    </row>
    <row r="1284" spans="1:12" x14ac:dyDescent="0.35">
      <c r="A1284" t="s">
        <v>26</v>
      </c>
      <c r="B1284">
        <v>2017</v>
      </c>
      <c r="D1284" t="s">
        <v>159</v>
      </c>
      <c r="E1284" t="s">
        <v>202</v>
      </c>
      <c r="F1284">
        <v>181228.06</v>
      </c>
      <c r="G1284">
        <v>0</v>
      </c>
      <c r="H1284">
        <v>43805.06</v>
      </c>
      <c r="I1284">
        <v>0</v>
      </c>
      <c r="J1284">
        <f>Table1[[#This Row],[Name]]</f>
        <v>0</v>
      </c>
      <c r="K1284" s="1">
        <f>SUM(Table1[[#This Row],[BaseSalary]:[NonCashBenefits]])</f>
        <v>225033.12</v>
      </c>
      <c r="L1284" s="1"/>
    </row>
    <row r="1285" spans="1:12" x14ac:dyDescent="0.35">
      <c r="A1285" t="s">
        <v>26</v>
      </c>
      <c r="B1285">
        <v>2017</v>
      </c>
      <c r="D1285" t="s">
        <v>2999</v>
      </c>
      <c r="E1285" t="s">
        <v>202</v>
      </c>
      <c r="F1285">
        <v>181228.06</v>
      </c>
      <c r="G1285">
        <v>0</v>
      </c>
      <c r="H1285">
        <v>44435.040000000001</v>
      </c>
      <c r="I1285">
        <v>0</v>
      </c>
      <c r="J1285">
        <f>Table1[[#This Row],[Name]]</f>
        <v>0</v>
      </c>
      <c r="K1285" s="1">
        <f>SUM(Table1[[#This Row],[BaseSalary]:[NonCashBenefits]])</f>
        <v>225663.1</v>
      </c>
      <c r="L1285" s="1"/>
    </row>
    <row r="1286" spans="1:12" x14ac:dyDescent="0.35">
      <c r="A1286" t="s">
        <v>26</v>
      </c>
      <c r="B1286">
        <v>2017</v>
      </c>
      <c r="D1286" t="s">
        <v>194</v>
      </c>
      <c r="E1286" t="s">
        <v>2228</v>
      </c>
      <c r="F1286">
        <v>181228.06</v>
      </c>
      <c r="G1286">
        <v>0</v>
      </c>
      <c r="H1286">
        <v>43931.16</v>
      </c>
      <c r="I1286">
        <v>0</v>
      </c>
      <c r="J1286">
        <f>Table1[[#This Row],[Name]]</f>
        <v>0</v>
      </c>
      <c r="K1286" s="1">
        <f>SUM(Table1[[#This Row],[BaseSalary]:[NonCashBenefits]])</f>
        <v>225159.22</v>
      </c>
      <c r="L1286" s="1"/>
    </row>
    <row r="1287" spans="1:12" x14ac:dyDescent="0.35">
      <c r="A1287" t="s">
        <v>26</v>
      </c>
      <c r="B1287">
        <v>2017</v>
      </c>
      <c r="D1287" t="s">
        <v>64</v>
      </c>
      <c r="E1287" t="s">
        <v>202</v>
      </c>
      <c r="F1287">
        <v>181228.06</v>
      </c>
      <c r="G1287">
        <v>6000</v>
      </c>
      <c r="H1287">
        <v>41537.08</v>
      </c>
      <c r="I1287">
        <v>0</v>
      </c>
      <c r="J1287">
        <f>Table1[[#This Row],[Name]]</f>
        <v>0</v>
      </c>
      <c r="K1287" s="1">
        <f>SUM(Table1[[#This Row],[BaseSalary]:[NonCashBenefits]])</f>
        <v>228765.14</v>
      </c>
      <c r="L1287" s="1"/>
    </row>
    <row r="1288" spans="1:12" x14ac:dyDescent="0.35">
      <c r="A1288" t="s">
        <v>26</v>
      </c>
      <c r="B1288">
        <v>2017</v>
      </c>
      <c r="D1288" t="s">
        <v>50</v>
      </c>
      <c r="E1288" t="s">
        <v>202</v>
      </c>
      <c r="F1288">
        <v>181228.06</v>
      </c>
      <c r="G1288">
        <v>0</v>
      </c>
      <c r="H1288">
        <v>43307.48</v>
      </c>
      <c r="I1288">
        <v>0</v>
      </c>
      <c r="J1288">
        <f>Table1[[#This Row],[Name]]</f>
        <v>0</v>
      </c>
      <c r="K1288" s="1">
        <f>SUM(Table1[[#This Row],[BaseSalary]:[NonCashBenefits]])</f>
        <v>224535.54</v>
      </c>
      <c r="L1288" s="1"/>
    </row>
    <row r="1289" spans="1:12" x14ac:dyDescent="0.35">
      <c r="A1289" t="s">
        <v>26</v>
      </c>
      <c r="B1289">
        <v>2017</v>
      </c>
      <c r="D1289" t="s">
        <v>111</v>
      </c>
      <c r="E1289" t="s">
        <v>202</v>
      </c>
      <c r="F1289">
        <v>181228.06</v>
      </c>
      <c r="G1289">
        <v>0</v>
      </c>
      <c r="H1289">
        <v>52171.88</v>
      </c>
      <c r="I1289">
        <v>0</v>
      </c>
      <c r="J1289">
        <f>Table1[[#This Row],[Name]]</f>
        <v>0</v>
      </c>
      <c r="K1289" s="1">
        <f>SUM(Table1[[#This Row],[BaseSalary]:[NonCashBenefits]])</f>
        <v>233399.94</v>
      </c>
      <c r="L1289" s="1"/>
    </row>
    <row r="1290" spans="1:12" x14ac:dyDescent="0.35">
      <c r="A1290" t="s">
        <v>26</v>
      </c>
      <c r="B1290">
        <v>2017</v>
      </c>
      <c r="D1290" t="s">
        <v>50</v>
      </c>
      <c r="E1290" t="s">
        <v>202</v>
      </c>
      <c r="F1290">
        <v>181228.06</v>
      </c>
      <c r="G1290">
        <v>0</v>
      </c>
      <c r="H1290">
        <v>44435.040000000001</v>
      </c>
      <c r="I1290">
        <v>0</v>
      </c>
      <c r="J1290">
        <f>Table1[[#This Row],[Name]]</f>
        <v>0</v>
      </c>
      <c r="K1290" s="1">
        <f>SUM(Table1[[#This Row],[BaseSalary]:[NonCashBenefits]])</f>
        <v>225663.1</v>
      </c>
      <c r="L1290" s="1"/>
    </row>
    <row r="1291" spans="1:12" x14ac:dyDescent="0.35">
      <c r="A1291" t="s">
        <v>26</v>
      </c>
      <c r="B1291">
        <v>2017</v>
      </c>
      <c r="D1291" t="s">
        <v>50</v>
      </c>
      <c r="E1291" t="s">
        <v>202</v>
      </c>
      <c r="F1291">
        <v>181228.06</v>
      </c>
      <c r="G1291">
        <v>0</v>
      </c>
      <c r="H1291">
        <v>10789.56</v>
      </c>
      <c r="I1291">
        <v>0</v>
      </c>
      <c r="J1291">
        <f>Table1[[#This Row],[Name]]</f>
        <v>0</v>
      </c>
      <c r="K1291" s="1">
        <f>SUM(Table1[[#This Row],[BaseSalary]:[NonCashBenefits]])</f>
        <v>192017.62</v>
      </c>
      <c r="L1291" s="1"/>
    </row>
    <row r="1292" spans="1:12" x14ac:dyDescent="0.35">
      <c r="A1292" t="s">
        <v>26</v>
      </c>
      <c r="B1292">
        <v>2017</v>
      </c>
      <c r="D1292" t="s">
        <v>516</v>
      </c>
      <c r="E1292" t="s">
        <v>229</v>
      </c>
      <c r="F1292">
        <v>181228.06</v>
      </c>
      <c r="G1292">
        <v>0</v>
      </c>
      <c r="H1292">
        <v>39613.339999999997</v>
      </c>
      <c r="I1292">
        <v>0</v>
      </c>
      <c r="J1292">
        <f>Table1[[#This Row],[Name]]</f>
        <v>0</v>
      </c>
      <c r="K1292" s="1">
        <f>SUM(Table1[[#This Row],[BaseSalary]:[NonCashBenefits]])</f>
        <v>220841.4</v>
      </c>
      <c r="L1292" s="1"/>
    </row>
    <row r="1293" spans="1:12" x14ac:dyDescent="0.35">
      <c r="A1293" t="s">
        <v>26</v>
      </c>
      <c r="B1293">
        <v>2017</v>
      </c>
      <c r="D1293" t="s">
        <v>124</v>
      </c>
      <c r="E1293" t="s">
        <v>202</v>
      </c>
      <c r="F1293">
        <v>181228.06</v>
      </c>
      <c r="G1293">
        <v>0</v>
      </c>
      <c r="H1293">
        <v>41529.68</v>
      </c>
      <c r="I1293">
        <v>0</v>
      </c>
      <c r="J1293">
        <f>Table1[[#This Row],[Name]]</f>
        <v>0</v>
      </c>
      <c r="K1293" s="1">
        <f>SUM(Table1[[#This Row],[BaseSalary]:[NonCashBenefits]])</f>
        <v>222757.74</v>
      </c>
      <c r="L1293" s="1"/>
    </row>
    <row r="1294" spans="1:12" x14ac:dyDescent="0.35">
      <c r="A1294" t="s">
        <v>26</v>
      </c>
      <c r="B1294">
        <v>2017</v>
      </c>
      <c r="D1294" t="s">
        <v>124</v>
      </c>
      <c r="E1294" t="s">
        <v>202</v>
      </c>
      <c r="F1294">
        <v>181228.06</v>
      </c>
      <c r="G1294">
        <v>0</v>
      </c>
      <c r="H1294">
        <v>41889.9</v>
      </c>
      <c r="I1294">
        <v>0</v>
      </c>
      <c r="J1294">
        <f>Table1[[#This Row],[Name]]</f>
        <v>0</v>
      </c>
      <c r="K1294" s="1">
        <f>SUM(Table1[[#This Row],[BaseSalary]:[NonCashBenefits]])</f>
        <v>223117.96</v>
      </c>
      <c r="L1294" s="1"/>
    </row>
    <row r="1295" spans="1:12" x14ac:dyDescent="0.35">
      <c r="A1295" t="s">
        <v>26</v>
      </c>
      <c r="B1295">
        <v>2017</v>
      </c>
      <c r="D1295" t="s">
        <v>159</v>
      </c>
      <c r="E1295" t="s">
        <v>202</v>
      </c>
      <c r="F1295">
        <v>181228.06</v>
      </c>
      <c r="G1295">
        <v>0</v>
      </c>
      <c r="H1295">
        <v>45191.12</v>
      </c>
      <c r="I1295">
        <v>0</v>
      </c>
      <c r="J1295">
        <f>Table1[[#This Row],[Name]]</f>
        <v>0</v>
      </c>
      <c r="K1295" s="1">
        <f>SUM(Table1[[#This Row],[BaseSalary]:[NonCashBenefits]])</f>
        <v>226419.18</v>
      </c>
      <c r="L1295" s="1"/>
    </row>
    <row r="1296" spans="1:12" x14ac:dyDescent="0.35">
      <c r="A1296" t="s">
        <v>26</v>
      </c>
      <c r="B1296">
        <v>2017</v>
      </c>
      <c r="D1296" t="s">
        <v>3013</v>
      </c>
      <c r="E1296" t="s">
        <v>202</v>
      </c>
      <c r="F1296">
        <v>181228.06</v>
      </c>
      <c r="G1296">
        <v>0</v>
      </c>
      <c r="H1296">
        <v>43141.279999999999</v>
      </c>
      <c r="I1296">
        <v>0</v>
      </c>
      <c r="J1296">
        <f>Table1[[#This Row],[Name]]</f>
        <v>0</v>
      </c>
      <c r="K1296" s="1">
        <f>SUM(Table1[[#This Row],[BaseSalary]:[NonCashBenefits]])</f>
        <v>224369.34</v>
      </c>
      <c r="L1296" s="1"/>
    </row>
    <row r="1297" spans="1:12" x14ac:dyDescent="0.35">
      <c r="A1297" t="s">
        <v>26</v>
      </c>
      <c r="B1297">
        <v>2017</v>
      </c>
      <c r="D1297" t="s">
        <v>159</v>
      </c>
      <c r="E1297" t="s">
        <v>202</v>
      </c>
      <c r="F1297">
        <v>181228.06</v>
      </c>
      <c r="G1297">
        <v>0</v>
      </c>
      <c r="H1297">
        <v>44042.18</v>
      </c>
      <c r="I1297">
        <v>0</v>
      </c>
      <c r="J1297">
        <f>Table1[[#This Row],[Name]]</f>
        <v>0</v>
      </c>
      <c r="K1297" s="1">
        <f>SUM(Table1[[#This Row],[BaseSalary]:[NonCashBenefits]])</f>
        <v>225270.24</v>
      </c>
      <c r="L1297" s="1"/>
    </row>
    <row r="1298" spans="1:12" x14ac:dyDescent="0.35">
      <c r="A1298" t="s">
        <v>26</v>
      </c>
      <c r="B1298">
        <v>2017</v>
      </c>
      <c r="D1298" t="s">
        <v>50</v>
      </c>
      <c r="E1298" t="s">
        <v>202</v>
      </c>
      <c r="F1298">
        <v>181228.06</v>
      </c>
      <c r="G1298">
        <v>0</v>
      </c>
      <c r="H1298">
        <v>43880.72</v>
      </c>
      <c r="I1298">
        <v>0</v>
      </c>
      <c r="J1298">
        <f>Table1[[#This Row],[Name]]</f>
        <v>0</v>
      </c>
      <c r="K1298" s="1">
        <f>SUM(Table1[[#This Row],[BaseSalary]:[NonCashBenefits]])</f>
        <v>225108.78</v>
      </c>
      <c r="L1298" s="1"/>
    </row>
    <row r="1299" spans="1:12" x14ac:dyDescent="0.35">
      <c r="A1299" t="s">
        <v>26</v>
      </c>
      <c r="B1299">
        <v>2017</v>
      </c>
      <c r="D1299" t="s">
        <v>159</v>
      </c>
      <c r="E1299" t="s">
        <v>202</v>
      </c>
      <c r="F1299">
        <v>181228.06</v>
      </c>
      <c r="G1299">
        <v>0</v>
      </c>
      <c r="H1299">
        <v>46625.279999999999</v>
      </c>
      <c r="I1299">
        <v>0</v>
      </c>
      <c r="J1299">
        <f>Table1[[#This Row],[Name]]</f>
        <v>0</v>
      </c>
      <c r="K1299" s="1">
        <f>SUM(Table1[[#This Row],[BaseSalary]:[NonCashBenefits]])</f>
        <v>227853.34</v>
      </c>
      <c r="L1299" s="1"/>
    </row>
    <row r="1300" spans="1:12" x14ac:dyDescent="0.35">
      <c r="A1300" t="s">
        <v>26</v>
      </c>
      <c r="B1300">
        <v>2017</v>
      </c>
      <c r="D1300" t="s">
        <v>124</v>
      </c>
      <c r="E1300" t="s">
        <v>202</v>
      </c>
      <c r="F1300">
        <v>181228.06</v>
      </c>
      <c r="G1300">
        <v>0</v>
      </c>
      <c r="H1300">
        <v>43078.36</v>
      </c>
      <c r="I1300">
        <v>0</v>
      </c>
      <c r="J1300">
        <f>Table1[[#This Row],[Name]]</f>
        <v>0</v>
      </c>
      <c r="K1300" s="1">
        <f>SUM(Table1[[#This Row],[BaseSalary]:[NonCashBenefits]])</f>
        <v>224306.41999999998</v>
      </c>
      <c r="L1300" s="1"/>
    </row>
    <row r="1301" spans="1:12" x14ac:dyDescent="0.35">
      <c r="A1301" t="s">
        <v>26</v>
      </c>
      <c r="B1301">
        <v>2017</v>
      </c>
      <c r="D1301" t="s">
        <v>105</v>
      </c>
      <c r="E1301" t="s">
        <v>202</v>
      </c>
      <c r="F1301">
        <v>181228.06</v>
      </c>
      <c r="G1301">
        <v>0</v>
      </c>
      <c r="H1301">
        <v>46426.9</v>
      </c>
      <c r="I1301">
        <v>0</v>
      </c>
      <c r="J1301">
        <f>Table1[[#This Row],[Name]]</f>
        <v>0</v>
      </c>
      <c r="K1301" s="1">
        <f>SUM(Table1[[#This Row],[BaseSalary]:[NonCashBenefits]])</f>
        <v>227654.96</v>
      </c>
      <c r="L1301" s="1"/>
    </row>
    <row r="1302" spans="1:12" x14ac:dyDescent="0.35">
      <c r="A1302" t="s">
        <v>26</v>
      </c>
      <c r="B1302">
        <v>2017</v>
      </c>
      <c r="D1302" t="s">
        <v>124</v>
      </c>
      <c r="E1302" t="s">
        <v>202</v>
      </c>
      <c r="F1302">
        <v>181228.06</v>
      </c>
      <c r="G1302">
        <v>0</v>
      </c>
      <c r="H1302">
        <v>44378.62</v>
      </c>
      <c r="I1302">
        <v>0</v>
      </c>
      <c r="J1302">
        <f>Table1[[#This Row],[Name]]</f>
        <v>0</v>
      </c>
      <c r="K1302" s="1">
        <f>SUM(Table1[[#This Row],[BaseSalary]:[NonCashBenefits]])</f>
        <v>225606.68</v>
      </c>
      <c r="L1302" s="1"/>
    </row>
    <row r="1303" spans="1:12" x14ac:dyDescent="0.35">
      <c r="A1303" t="s">
        <v>26</v>
      </c>
      <c r="B1303">
        <v>2017</v>
      </c>
      <c r="D1303" t="s">
        <v>64</v>
      </c>
      <c r="E1303" t="s">
        <v>202</v>
      </c>
      <c r="F1303">
        <v>181228.06</v>
      </c>
      <c r="G1303">
        <v>0</v>
      </c>
      <c r="H1303">
        <v>40907.1</v>
      </c>
      <c r="I1303">
        <v>0</v>
      </c>
      <c r="J1303">
        <f>Table1[[#This Row],[Name]]</f>
        <v>0</v>
      </c>
      <c r="K1303" s="1">
        <f>SUM(Table1[[#This Row],[BaseSalary]:[NonCashBenefits]])</f>
        <v>222135.16</v>
      </c>
      <c r="L1303" s="1"/>
    </row>
    <row r="1304" spans="1:12" x14ac:dyDescent="0.35">
      <c r="A1304" t="s">
        <v>26</v>
      </c>
      <c r="B1304">
        <v>2017</v>
      </c>
      <c r="D1304" t="s">
        <v>159</v>
      </c>
      <c r="E1304" t="s">
        <v>202</v>
      </c>
      <c r="F1304">
        <v>181228.06</v>
      </c>
      <c r="G1304">
        <v>0</v>
      </c>
      <c r="H1304">
        <v>42937.440000000002</v>
      </c>
      <c r="I1304">
        <v>0</v>
      </c>
      <c r="J1304">
        <f>Table1[[#This Row],[Name]]</f>
        <v>0</v>
      </c>
      <c r="K1304" s="1">
        <f>SUM(Table1[[#This Row],[BaseSalary]:[NonCashBenefits]])</f>
        <v>224165.5</v>
      </c>
      <c r="L1304" s="1"/>
    </row>
    <row r="1305" spans="1:12" x14ac:dyDescent="0.35">
      <c r="A1305" t="s">
        <v>26</v>
      </c>
      <c r="B1305">
        <v>2017</v>
      </c>
      <c r="D1305" t="s">
        <v>159</v>
      </c>
      <c r="E1305" t="s">
        <v>202</v>
      </c>
      <c r="F1305">
        <v>181228.06</v>
      </c>
      <c r="G1305">
        <v>0</v>
      </c>
      <c r="H1305">
        <v>43246.29</v>
      </c>
      <c r="I1305">
        <v>0</v>
      </c>
      <c r="J1305">
        <f>Table1[[#This Row],[Name]]</f>
        <v>0</v>
      </c>
      <c r="K1305" s="1">
        <f>SUM(Table1[[#This Row],[BaseSalary]:[NonCashBenefits]])</f>
        <v>224474.35</v>
      </c>
      <c r="L1305" s="1"/>
    </row>
    <row r="1306" spans="1:12" x14ac:dyDescent="0.35">
      <c r="A1306" t="s">
        <v>26</v>
      </c>
      <c r="B1306">
        <v>2017</v>
      </c>
      <c r="D1306" t="s">
        <v>64</v>
      </c>
      <c r="E1306" t="s">
        <v>202</v>
      </c>
      <c r="F1306">
        <v>181228.06</v>
      </c>
      <c r="G1306">
        <v>0</v>
      </c>
      <c r="H1306">
        <v>40352.78</v>
      </c>
      <c r="I1306">
        <v>0</v>
      </c>
      <c r="J1306">
        <f>Table1[[#This Row],[Name]]</f>
        <v>0</v>
      </c>
      <c r="K1306" s="1">
        <f>SUM(Table1[[#This Row],[BaseSalary]:[NonCashBenefits]])</f>
        <v>221580.84</v>
      </c>
      <c r="L1306" s="1"/>
    </row>
    <row r="1307" spans="1:12" x14ac:dyDescent="0.35">
      <c r="A1307" t="s">
        <v>26</v>
      </c>
      <c r="B1307">
        <v>2017</v>
      </c>
      <c r="D1307" t="s">
        <v>159</v>
      </c>
      <c r="E1307" t="s">
        <v>202</v>
      </c>
      <c r="F1307">
        <v>181228.06</v>
      </c>
      <c r="G1307">
        <v>0</v>
      </c>
      <c r="H1307">
        <v>44105.58</v>
      </c>
      <c r="I1307">
        <v>0</v>
      </c>
      <c r="J1307">
        <f>Table1[[#This Row],[Name]]</f>
        <v>0</v>
      </c>
      <c r="K1307" s="1">
        <f>SUM(Table1[[#This Row],[BaseSalary]:[NonCashBenefits]])</f>
        <v>225333.64</v>
      </c>
      <c r="L1307" s="1"/>
    </row>
    <row r="1308" spans="1:12" x14ac:dyDescent="0.35">
      <c r="A1308" t="s">
        <v>26</v>
      </c>
      <c r="B1308">
        <v>2017</v>
      </c>
      <c r="D1308" t="s">
        <v>159</v>
      </c>
      <c r="E1308" t="s">
        <v>202</v>
      </c>
      <c r="F1308">
        <v>181228.06</v>
      </c>
      <c r="G1308">
        <v>0</v>
      </c>
      <c r="H1308">
        <v>42709.22</v>
      </c>
      <c r="I1308">
        <v>0</v>
      </c>
      <c r="J1308">
        <f>Table1[[#This Row],[Name]]</f>
        <v>0</v>
      </c>
      <c r="K1308" s="1">
        <f>SUM(Table1[[#This Row],[BaseSalary]:[NonCashBenefits]])</f>
        <v>223937.28</v>
      </c>
      <c r="L1308" s="1"/>
    </row>
    <row r="1309" spans="1:12" x14ac:dyDescent="0.35">
      <c r="A1309" t="s">
        <v>26</v>
      </c>
      <c r="B1309">
        <v>2017</v>
      </c>
      <c r="D1309" t="s">
        <v>159</v>
      </c>
      <c r="E1309" t="s">
        <v>202</v>
      </c>
      <c r="F1309">
        <v>181228.06</v>
      </c>
      <c r="G1309">
        <v>0</v>
      </c>
      <c r="H1309">
        <v>43805.06</v>
      </c>
      <c r="I1309">
        <v>0</v>
      </c>
      <c r="J1309">
        <f>Table1[[#This Row],[Name]]</f>
        <v>0</v>
      </c>
      <c r="K1309" s="1">
        <f>SUM(Table1[[#This Row],[BaseSalary]:[NonCashBenefits]])</f>
        <v>225033.12</v>
      </c>
      <c r="L1309" s="1"/>
    </row>
    <row r="1310" spans="1:12" x14ac:dyDescent="0.35">
      <c r="A1310" t="s">
        <v>26</v>
      </c>
      <c r="B1310">
        <v>2017</v>
      </c>
      <c r="D1310" t="s">
        <v>120</v>
      </c>
      <c r="E1310" t="s">
        <v>202</v>
      </c>
      <c r="F1310">
        <v>181228.06</v>
      </c>
      <c r="G1310">
        <v>0</v>
      </c>
      <c r="H1310">
        <v>44435.040000000001</v>
      </c>
      <c r="I1310">
        <v>0</v>
      </c>
      <c r="J1310">
        <f>Table1[[#This Row],[Name]]</f>
        <v>0</v>
      </c>
      <c r="K1310" s="1">
        <f>SUM(Table1[[#This Row],[BaseSalary]:[NonCashBenefits]])</f>
        <v>225663.1</v>
      </c>
      <c r="L1310" s="1"/>
    </row>
    <row r="1311" spans="1:12" x14ac:dyDescent="0.35">
      <c r="A1311" t="s">
        <v>26</v>
      </c>
      <c r="B1311">
        <v>2017</v>
      </c>
      <c r="D1311" t="s">
        <v>50</v>
      </c>
      <c r="E1311" t="s">
        <v>202</v>
      </c>
      <c r="F1311">
        <v>181228.06</v>
      </c>
      <c r="G1311">
        <v>0</v>
      </c>
      <c r="H1311">
        <v>45102.98</v>
      </c>
      <c r="I1311">
        <v>0</v>
      </c>
      <c r="J1311">
        <f>Table1[[#This Row],[Name]]</f>
        <v>0</v>
      </c>
      <c r="K1311" s="1">
        <f>SUM(Table1[[#This Row],[BaseSalary]:[NonCashBenefits]])</f>
        <v>226331.04</v>
      </c>
      <c r="L1311" s="1"/>
    </row>
    <row r="1312" spans="1:12" x14ac:dyDescent="0.35">
      <c r="A1312" t="s">
        <v>26</v>
      </c>
      <c r="B1312">
        <v>2017</v>
      </c>
      <c r="D1312" t="s">
        <v>138</v>
      </c>
      <c r="E1312" t="s">
        <v>202</v>
      </c>
      <c r="F1312">
        <v>181228.06</v>
      </c>
      <c r="G1312">
        <v>0</v>
      </c>
      <c r="H1312">
        <v>45452.68</v>
      </c>
      <c r="I1312">
        <v>0</v>
      </c>
      <c r="J1312">
        <f>Table1[[#This Row],[Name]]</f>
        <v>0</v>
      </c>
      <c r="K1312" s="1">
        <f>SUM(Table1[[#This Row],[BaseSalary]:[NonCashBenefits]])</f>
        <v>226680.74</v>
      </c>
      <c r="L1312" s="1"/>
    </row>
    <row r="1313" spans="1:12" x14ac:dyDescent="0.35">
      <c r="A1313" t="s">
        <v>26</v>
      </c>
      <c r="B1313">
        <v>2017</v>
      </c>
      <c r="D1313" t="s">
        <v>111</v>
      </c>
      <c r="E1313" t="s">
        <v>202</v>
      </c>
      <c r="F1313">
        <v>181228.06</v>
      </c>
      <c r="G1313">
        <v>0</v>
      </c>
      <c r="H1313">
        <v>44435.040000000001</v>
      </c>
      <c r="I1313">
        <v>0</v>
      </c>
      <c r="J1313">
        <f>Table1[[#This Row],[Name]]</f>
        <v>0</v>
      </c>
      <c r="K1313" s="1">
        <f>SUM(Table1[[#This Row],[BaseSalary]:[NonCashBenefits]])</f>
        <v>225663.1</v>
      </c>
      <c r="L1313" s="1"/>
    </row>
    <row r="1314" spans="1:12" x14ac:dyDescent="0.35">
      <c r="A1314" t="s">
        <v>26</v>
      </c>
      <c r="B1314">
        <v>2017</v>
      </c>
      <c r="D1314" t="s">
        <v>159</v>
      </c>
      <c r="E1314" t="s">
        <v>202</v>
      </c>
      <c r="F1314">
        <v>181228.06</v>
      </c>
      <c r="G1314">
        <v>0</v>
      </c>
      <c r="H1314">
        <v>43475.12</v>
      </c>
      <c r="I1314">
        <v>0</v>
      </c>
      <c r="J1314">
        <f>Table1[[#This Row],[Name]]</f>
        <v>0</v>
      </c>
      <c r="K1314" s="1">
        <f>SUM(Table1[[#This Row],[BaseSalary]:[NonCashBenefits]])</f>
        <v>224703.18</v>
      </c>
      <c r="L1314" s="1"/>
    </row>
    <row r="1315" spans="1:12" x14ac:dyDescent="0.35">
      <c r="A1315" t="s">
        <v>26</v>
      </c>
      <c r="B1315">
        <v>2017</v>
      </c>
      <c r="D1315" t="s">
        <v>102</v>
      </c>
      <c r="E1315" t="s">
        <v>202</v>
      </c>
      <c r="F1315">
        <v>181228.06</v>
      </c>
      <c r="G1315">
        <v>0</v>
      </c>
      <c r="H1315">
        <v>47477.04</v>
      </c>
      <c r="I1315">
        <v>0</v>
      </c>
      <c r="J1315">
        <f>Table1[[#This Row],[Name]]</f>
        <v>0</v>
      </c>
      <c r="K1315" s="1">
        <f>SUM(Table1[[#This Row],[BaseSalary]:[NonCashBenefits]])</f>
        <v>228705.1</v>
      </c>
      <c r="L1315" s="1"/>
    </row>
    <row r="1316" spans="1:12" x14ac:dyDescent="0.35">
      <c r="A1316" t="s">
        <v>26</v>
      </c>
      <c r="B1316">
        <v>2017</v>
      </c>
      <c r="D1316" t="s">
        <v>2989</v>
      </c>
      <c r="E1316" t="s">
        <v>202</v>
      </c>
      <c r="F1316">
        <v>181228.06</v>
      </c>
      <c r="G1316">
        <v>0</v>
      </c>
      <c r="H1316">
        <v>43567.42</v>
      </c>
      <c r="I1316">
        <v>0</v>
      </c>
      <c r="J1316">
        <f>Table1[[#This Row],[Name]]</f>
        <v>0</v>
      </c>
      <c r="K1316" s="1">
        <f>SUM(Table1[[#This Row],[BaseSalary]:[NonCashBenefits]])</f>
        <v>224795.47999999998</v>
      </c>
      <c r="L1316" s="1"/>
    </row>
    <row r="1317" spans="1:12" x14ac:dyDescent="0.35">
      <c r="A1317" t="s">
        <v>26</v>
      </c>
      <c r="B1317">
        <v>2017</v>
      </c>
      <c r="D1317" t="s">
        <v>159</v>
      </c>
      <c r="E1317" t="s">
        <v>202</v>
      </c>
      <c r="F1317">
        <v>181228.06</v>
      </c>
      <c r="G1317">
        <v>0</v>
      </c>
      <c r="H1317">
        <v>43078.36</v>
      </c>
      <c r="I1317">
        <v>0</v>
      </c>
      <c r="J1317">
        <f>Table1[[#This Row],[Name]]</f>
        <v>0</v>
      </c>
      <c r="K1317" s="1">
        <f>SUM(Table1[[#This Row],[BaseSalary]:[NonCashBenefits]])</f>
        <v>224306.41999999998</v>
      </c>
      <c r="L1317" s="1"/>
    </row>
    <row r="1318" spans="1:12" x14ac:dyDescent="0.35">
      <c r="A1318" t="s">
        <v>26</v>
      </c>
      <c r="B1318">
        <v>2017</v>
      </c>
      <c r="D1318" t="s">
        <v>64</v>
      </c>
      <c r="E1318" t="s">
        <v>202</v>
      </c>
      <c r="F1318">
        <v>181228.06</v>
      </c>
      <c r="G1318">
        <v>0</v>
      </c>
      <c r="H1318">
        <v>41522.26</v>
      </c>
      <c r="I1318">
        <v>0</v>
      </c>
      <c r="J1318">
        <f>Table1[[#This Row],[Name]]</f>
        <v>0</v>
      </c>
      <c r="K1318" s="1">
        <f>SUM(Table1[[#This Row],[BaseSalary]:[NonCashBenefits]])</f>
        <v>222750.32</v>
      </c>
      <c r="L1318" s="1"/>
    </row>
    <row r="1319" spans="1:12" x14ac:dyDescent="0.35">
      <c r="A1319" t="s">
        <v>26</v>
      </c>
      <c r="B1319">
        <v>2017</v>
      </c>
      <c r="D1319" t="s">
        <v>64</v>
      </c>
      <c r="E1319" t="s">
        <v>202</v>
      </c>
      <c r="F1319">
        <v>181228.06</v>
      </c>
      <c r="G1319">
        <v>0</v>
      </c>
      <c r="H1319">
        <v>40907.1</v>
      </c>
      <c r="I1319">
        <v>0</v>
      </c>
      <c r="J1319">
        <f>Table1[[#This Row],[Name]]</f>
        <v>0</v>
      </c>
      <c r="K1319" s="1">
        <f>SUM(Table1[[#This Row],[BaseSalary]:[NonCashBenefits]])</f>
        <v>222135.16</v>
      </c>
      <c r="L1319" s="1"/>
    </row>
    <row r="1320" spans="1:12" x14ac:dyDescent="0.35">
      <c r="A1320" t="s">
        <v>26</v>
      </c>
      <c r="B1320">
        <v>2017</v>
      </c>
      <c r="D1320" t="s">
        <v>124</v>
      </c>
      <c r="E1320" t="s">
        <v>202</v>
      </c>
      <c r="F1320">
        <v>181228.06</v>
      </c>
      <c r="G1320">
        <v>0</v>
      </c>
      <c r="H1320">
        <v>43078.36</v>
      </c>
      <c r="I1320">
        <v>0</v>
      </c>
      <c r="J1320">
        <f>Table1[[#This Row],[Name]]</f>
        <v>0</v>
      </c>
      <c r="K1320" s="1">
        <f>SUM(Table1[[#This Row],[BaseSalary]:[NonCashBenefits]])</f>
        <v>224306.41999999998</v>
      </c>
      <c r="L1320" s="1"/>
    </row>
    <row r="1321" spans="1:12" x14ac:dyDescent="0.35">
      <c r="A1321" t="s">
        <v>26</v>
      </c>
      <c r="B1321">
        <v>2017</v>
      </c>
      <c r="D1321" t="s">
        <v>3024</v>
      </c>
      <c r="E1321" t="s">
        <v>202</v>
      </c>
      <c r="F1321">
        <v>181228.06</v>
      </c>
      <c r="G1321">
        <v>0</v>
      </c>
      <c r="H1321">
        <v>9655.7000000000007</v>
      </c>
      <c r="I1321">
        <v>0</v>
      </c>
      <c r="J1321">
        <f>Table1[[#This Row],[Name]]</f>
        <v>0</v>
      </c>
      <c r="K1321" s="1">
        <f>SUM(Table1[[#This Row],[BaseSalary]:[NonCashBenefits]])</f>
        <v>190883.76</v>
      </c>
      <c r="L1321" s="1"/>
    </row>
    <row r="1322" spans="1:12" x14ac:dyDescent="0.35">
      <c r="A1322" t="s">
        <v>26</v>
      </c>
      <c r="B1322">
        <v>2017</v>
      </c>
      <c r="D1322" t="s">
        <v>4052</v>
      </c>
      <c r="E1322" t="s">
        <v>202</v>
      </c>
      <c r="F1322">
        <v>181228.06</v>
      </c>
      <c r="G1322">
        <v>0</v>
      </c>
      <c r="H1322">
        <v>45775.74</v>
      </c>
      <c r="I1322">
        <v>0</v>
      </c>
      <c r="J1322">
        <f>Table1[[#This Row],[Name]]</f>
        <v>0</v>
      </c>
      <c r="K1322" s="1">
        <f>SUM(Table1[[#This Row],[BaseSalary]:[NonCashBenefits]])</f>
        <v>227003.8</v>
      </c>
      <c r="L1322" s="1"/>
    </row>
    <row r="1323" spans="1:12" x14ac:dyDescent="0.35">
      <c r="A1323" t="s">
        <v>26</v>
      </c>
      <c r="B1323">
        <v>2017</v>
      </c>
      <c r="D1323" t="s">
        <v>64</v>
      </c>
      <c r="E1323" t="s">
        <v>202</v>
      </c>
      <c r="F1323">
        <v>181228.06</v>
      </c>
      <c r="G1323">
        <v>6000</v>
      </c>
      <c r="H1323">
        <v>40570.78</v>
      </c>
      <c r="I1323">
        <v>0</v>
      </c>
      <c r="J1323">
        <f>Table1[[#This Row],[Name]]</f>
        <v>0</v>
      </c>
      <c r="K1323" s="1">
        <f>SUM(Table1[[#This Row],[BaseSalary]:[NonCashBenefits]])</f>
        <v>227798.84</v>
      </c>
      <c r="L1323" s="1"/>
    </row>
    <row r="1324" spans="1:12" x14ac:dyDescent="0.35">
      <c r="A1324" t="s">
        <v>26</v>
      </c>
      <c r="B1324">
        <v>2017</v>
      </c>
      <c r="D1324" t="s">
        <v>50</v>
      </c>
      <c r="E1324" t="s">
        <v>202</v>
      </c>
      <c r="F1324">
        <v>181228.06</v>
      </c>
      <c r="G1324">
        <v>0</v>
      </c>
      <c r="H1324">
        <v>43540.38</v>
      </c>
      <c r="I1324">
        <v>0</v>
      </c>
      <c r="J1324">
        <f>Table1[[#This Row],[Name]]</f>
        <v>0</v>
      </c>
      <c r="K1324" s="1">
        <f>SUM(Table1[[#This Row],[BaseSalary]:[NonCashBenefits]])</f>
        <v>224768.44</v>
      </c>
      <c r="L1324" s="1"/>
    </row>
    <row r="1325" spans="1:12" x14ac:dyDescent="0.35">
      <c r="A1325" t="s">
        <v>26</v>
      </c>
      <c r="B1325">
        <v>2017</v>
      </c>
      <c r="D1325" t="s">
        <v>208</v>
      </c>
      <c r="E1325" t="s">
        <v>202</v>
      </c>
      <c r="F1325">
        <v>181228.06</v>
      </c>
      <c r="G1325">
        <v>0</v>
      </c>
      <c r="H1325">
        <v>44157.88</v>
      </c>
      <c r="I1325">
        <v>0</v>
      </c>
      <c r="J1325">
        <f>Table1[[#This Row],[Name]]</f>
        <v>0</v>
      </c>
      <c r="K1325" s="1">
        <f>SUM(Table1[[#This Row],[BaseSalary]:[NonCashBenefits]])</f>
        <v>225385.94</v>
      </c>
      <c r="L1325" s="1"/>
    </row>
    <row r="1326" spans="1:12" x14ac:dyDescent="0.35">
      <c r="A1326" t="s">
        <v>26</v>
      </c>
      <c r="B1326">
        <v>2017</v>
      </c>
      <c r="D1326" t="s">
        <v>159</v>
      </c>
      <c r="E1326" t="s">
        <v>202</v>
      </c>
      <c r="F1326">
        <v>181228.06</v>
      </c>
      <c r="G1326">
        <v>0</v>
      </c>
      <c r="H1326">
        <v>42942.42</v>
      </c>
      <c r="I1326">
        <v>0</v>
      </c>
      <c r="J1326">
        <f>Table1[[#This Row],[Name]]</f>
        <v>0</v>
      </c>
      <c r="K1326" s="1">
        <f>SUM(Table1[[#This Row],[BaseSalary]:[NonCashBenefits]])</f>
        <v>224170.47999999998</v>
      </c>
      <c r="L1326" s="1"/>
    </row>
    <row r="1327" spans="1:12" x14ac:dyDescent="0.35">
      <c r="A1327" t="s">
        <v>26</v>
      </c>
      <c r="B1327">
        <v>2017</v>
      </c>
      <c r="D1327" t="s">
        <v>50</v>
      </c>
      <c r="E1327" t="s">
        <v>202</v>
      </c>
      <c r="F1327">
        <v>181228.06</v>
      </c>
      <c r="G1327">
        <v>0</v>
      </c>
      <c r="H1327">
        <v>43210.44</v>
      </c>
      <c r="I1327">
        <v>0</v>
      </c>
      <c r="J1327">
        <f>Table1[[#This Row],[Name]]</f>
        <v>0</v>
      </c>
      <c r="K1327" s="1">
        <f>SUM(Table1[[#This Row],[BaseSalary]:[NonCashBenefits]])</f>
        <v>224438.5</v>
      </c>
      <c r="L1327" s="1"/>
    </row>
    <row r="1328" spans="1:12" x14ac:dyDescent="0.35">
      <c r="A1328" t="s">
        <v>26</v>
      </c>
      <c r="B1328">
        <v>2017</v>
      </c>
      <c r="D1328" t="s">
        <v>173</v>
      </c>
      <c r="E1328" t="s">
        <v>202</v>
      </c>
      <c r="F1328">
        <v>181228.06</v>
      </c>
      <c r="G1328">
        <v>100</v>
      </c>
      <c r="H1328">
        <v>44372.12</v>
      </c>
      <c r="I1328">
        <v>0</v>
      </c>
      <c r="J1328">
        <f>Table1[[#This Row],[Name]]</f>
        <v>0</v>
      </c>
      <c r="K1328" s="1">
        <f>SUM(Table1[[#This Row],[BaseSalary]:[NonCashBenefits]])</f>
        <v>225700.18</v>
      </c>
      <c r="L1328" s="1"/>
    </row>
    <row r="1329" spans="1:14" x14ac:dyDescent="0.35">
      <c r="A1329" t="s">
        <v>26</v>
      </c>
      <c r="B1329">
        <v>2017</v>
      </c>
      <c r="D1329" t="s">
        <v>50</v>
      </c>
      <c r="E1329" t="s">
        <v>202</v>
      </c>
      <c r="F1329">
        <v>181228.06</v>
      </c>
      <c r="G1329">
        <v>0</v>
      </c>
      <c r="H1329">
        <v>41968.62</v>
      </c>
      <c r="I1329">
        <v>0</v>
      </c>
      <c r="J1329">
        <f>Table1[[#This Row],[Name]]</f>
        <v>0</v>
      </c>
      <c r="K1329" s="1">
        <f>SUM(Table1[[#This Row],[BaseSalary]:[NonCashBenefits]])</f>
        <v>223196.68</v>
      </c>
      <c r="L1329" s="1"/>
    </row>
    <row r="1330" spans="1:14" x14ac:dyDescent="0.35">
      <c r="A1330" t="s">
        <v>26</v>
      </c>
      <c r="B1330">
        <v>2017</v>
      </c>
      <c r="D1330" t="s">
        <v>159</v>
      </c>
      <c r="E1330" t="s">
        <v>202</v>
      </c>
      <c r="F1330">
        <v>181228.06</v>
      </c>
      <c r="G1330">
        <v>200</v>
      </c>
      <c r="H1330">
        <v>43301.18</v>
      </c>
      <c r="I1330">
        <v>0</v>
      </c>
      <c r="J1330">
        <f>Table1[[#This Row],[Name]]</f>
        <v>0</v>
      </c>
      <c r="K1330" s="1">
        <f>SUM(Table1[[#This Row],[BaseSalary]:[NonCashBenefits]])</f>
        <v>224729.24</v>
      </c>
      <c r="L1330" s="1"/>
    </row>
    <row r="1331" spans="1:14" x14ac:dyDescent="0.35">
      <c r="A1331" t="s">
        <v>26</v>
      </c>
      <c r="B1331">
        <v>2017</v>
      </c>
      <c r="D1331" t="s">
        <v>105</v>
      </c>
      <c r="E1331" t="s">
        <v>202</v>
      </c>
      <c r="F1331">
        <v>181228.06</v>
      </c>
      <c r="G1331">
        <v>100</v>
      </c>
      <c r="H1331">
        <v>47806.98</v>
      </c>
      <c r="I1331">
        <v>0</v>
      </c>
      <c r="J1331">
        <f>Table1[[#This Row],[Name]]</f>
        <v>0</v>
      </c>
      <c r="K1331" s="1">
        <f>SUM(Table1[[#This Row],[BaseSalary]:[NonCashBenefits]])</f>
        <v>229135.04</v>
      </c>
      <c r="L1331" s="1"/>
      <c r="N1331" s="4">
        <f>K1331+K3637</f>
        <v>429260.04000000004</v>
      </c>
    </row>
    <row r="1332" spans="1:14" x14ac:dyDescent="0.35">
      <c r="A1332" t="s">
        <v>40</v>
      </c>
      <c r="B1332">
        <v>2017</v>
      </c>
      <c r="D1332" t="s">
        <v>4108</v>
      </c>
      <c r="E1332" t="s">
        <v>229</v>
      </c>
      <c r="F1332">
        <v>181228.06</v>
      </c>
      <c r="G1332">
        <v>0</v>
      </c>
      <c r="H1332">
        <v>42116.88</v>
      </c>
      <c r="I1332">
        <v>0</v>
      </c>
      <c r="J1332">
        <f>Table1[[#This Row],[Name]]</f>
        <v>0</v>
      </c>
      <c r="K1332" s="1">
        <f>SUM(Table1[[#This Row],[BaseSalary]:[NonCashBenefits]])</f>
        <v>223344.94</v>
      </c>
      <c r="L1332" s="1"/>
    </row>
    <row r="1333" spans="1:14" x14ac:dyDescent="0.35">
      <c r="A1333" t="s">
        <v>85</v>
      </c>
      <c r="B1333">
        <v>2016</v>
      </c>
      <c r="D1333" t="s">
        <v>133</v>
      </c>
      <c r="E1333" t="s">
        <v>2228</v>
      </c>
      <c r="F1333">
        <v>181228.06</v>
      </c>
      <c r="G1333">
        <v>0</v>
      </c>
      <c r="H1333">
        <v>49213.31</v>
      </c>
      <c r="I1333">
        <v>0</v>
      </c>
      <c r="J1333">
        <f>Table1[[#This Row],[Name]]</f>
        <v>0</v>
      </c>
      <c r="K1333" s="1">
        <f>SUM(Table1[[#This Row],[BaseSalary]:[NonCashBenefits]])</f>
        <v>230441.37</v>
      </c>
      <c r="L1333" s="1"/>
    </row>
    <row r="1334" spans="1:14" x14ac:dyDescent="0.35">
      <c r="A1334" t="s">
        <v>4705</v>
      </c>
      <c r="B1334">
        <v>2016</v>
      </c>
      <c r="D1334" t="s">
        <v>516</v>
      </c>
      <c r="E1334" t="s">
        <v>2228</v>
      </c>
      <c r="F1334">
        <v>181228.06</v>
      </c>
      <c r="G1334">
        <v>0</v>
      </c>
      <c r="H1334">
        <v>50614.57</v>
      </c>
      <c r="I1334">
        <v>0</v>
      </c>
      <c r="J1334">
        <f>Table1[[#This Row],[Name]]</f>
        <v>0</v>
      </c>
      <c r="K1334" s="1">
        <f>SUM(Table1[[#This Row],[BaseSalary]:[NonCashBenefits]])</f>
        <v>231842.63</v>
      </c>
      <c r="L1334" s="1"/>
    </row>
    <row r="1335" spans="1:14" x14ac:dyDescent="0.35">
      <c r="A1335" t="s">
        <v>4705</v>
      </c>
      <c r="B1335">
        <v>2016</v>
      </c>
      <c r="D1335" t="s">
        <v>516</v>
      </c>
      <c r="E1335" t="s">
        <v>229</v>
      </c>
      <c r="F1335">
        <v>181228.06</v>
      </c>
      <c r="G1335">
        <v>100</v>
      </c>
      <c r="H1335">
        <v>46315.35</v>
      </c>
      <c r="I1335">
        <v>0</v>
      </c>
      <c r="J1335">
        <f>Table1[[#This Row],[Name]]</f>
        <v>0</v>
      </c>
      <c r="K1335" s="1">
        <f>SUM(Table1[[#This Row],[BaseSalary]:[NonCashBenefits]])</f>
        <v>227643.41</v>
      </c>
      <c r="L1335" s="1"/>
    </row>
    <row r="1336" spans="1:14" x14ac:dyDescent="0.35">
      <c r="A1336" t="s">
        <v>4705</v>
      </c>
      <c r="B1336">
        <v>2016</v>
      </c>
      <c r="D1336" t="s">
        <v>194</v>
      </c>
      <c r="E1336" t="s">
        <v>2228</v>
      </c>
      <c r="F1336">
        <v>181228.06</v>
      </c>
      <c r="G1336">
        <v>0</v>
      </c>
      <c r="H1336">
        <v>47743.37</v>
      </c>
      <c r="I1336">
        <v>0</v>
      </c>
      <c r="J1336">
        <f>Table1[[#This Row],[Name]]</f>
        <v>0</v>
      </c>
      <c r="K1336" s="1">
        <f>SUM(Table1[[#This Row],[BaseSalary]:[NonCashBenefits]])</f>
        <v>228971.43</v>
      </c>
      <c r="L1336" s="1"/>
    </row>
    <row r="1337" spans="1:14" x14ac:dyDescent="0.35">
      <c r="A1337" t="s">
        <v>26</v>
      </c>
      <c r="B1337">
        <v>2016</v>
      </c>
      <c r="D1337" t="s">
        <v>117</v>
      </c>
      <c r="E1337" t="s">
        <v>202</v>
      </c>
      <c r="F1337">
        <v>181228.06</v>
      </c>
      <c r="G1337">
        <v>0</v>
      </c>
      <c r="H1337">
        <v>50223.79</v>
      </c>
      <c r="I1337">
        <v>0</v>
      </c>
      <c r="J1337">
        <f>Table1[[#This Row],[Name]]</f>
        <v>0</v>
      </c>
      <c r="K1337" s="1">
        <f>SUM(Table1[[#This Row],[BaseSalary]:[NonCashBenefits]])</f>
        <v>231451.85</v>
      </c>
      <c r="L1337" s="1"/>
    </row>
    <row r="1338" spans="1:14" x14ac:dyDescent="0.35">
      <c r="A1338" t="s">
        <v>26</v>
      </c>
      <c r="B1338">
        <v>2016</v>
      </c>
      <c r="D1338" t="s">
        <v>103</v>
      </c>
      <c r="E1338" t="s">
        <v>2228</v>
      </c>
      <c r="F1338">
        <v>181228.06</v>
      </c>
      <c r="G1338">
        <v>0</v>
      </c>
      <c r="H1338">
        <v>53260.59</v>
      </c>
      <c r="I1338">
        <v>0</v>
      </c>
      <c r="J1338">
        <f>Table1[[#This Row],[Name]]</f>
        <v>0</v>
      </c>
      <c r="K1338" s="1">
        <f>SUM(Table1[[#This Row],[BaseSalary]:[NonCashBenefits]])</f>
        <v>234488.65</v>
      </c>
      <c r="L1338" s="1"/>
    </row>
    <row r="1339" spans="1:14" x14ac:dyDescent="0.35">
      <c r="A1339" t="s">
        <v>26</v>
      </c>
      <c r="B1339">
        <v>2016</v>
      </c>
      <c r="D1339" t="s">
        <v>50</v>
      </c>
      <c r="E1339" t="s">
        <v>202</v>
      </c>
      <c r="F1339">
        <v>181228.06</v>
      </c>
      <c r="G1339">
        <v>0</v>
      </c>
      <c r="H1339">
        <v>46893.87</v>
      </c>
      <c r="I1339">
        <v>0</v>
      </c>
      <c r="J1339">
        <f>Table1[[#This Row],[Name]]</f>
        <v>0</v>
      </c>
      <c r="K1339" s="1">
        <f>SUM(Table1[[#This Row],[BaseSalary]:[NonCashBenefits]])</f>
        <v>228121.93</v>
      </c>
      <c r="L1339" s="1"/>
    </row>
    <row r="1340" spans="1:14" x14ac:dyDescent="0.35">
      <c r="A1340" t="s">
        <v>26</v>
      </c>
      <c r="B1340">
        <v>2016</v>
      </c>
      <c r="D1340" t="s">
        <v>50</v>
      </c>
      <c r="E1340" t="s">
        <v>202</v>
      </c>
      <c r="F1340">
        <v>181228.06</v>
      </c>
      <c r="G1340">
        <v>0</v>
      </c>
      <c r="H1340">
        <v>50234.19</v>
      </c>
      <c r="I1340">
        <v>0</v>
      </c>
      <c r="J1340">
        <f>Table1[[#This Row],[Name]]</f>
        <v>0</v>
      </c>
      <c r="K1340" s="1">
        <f>SUM(Table1[[#This Row],[BaseSalary]:[NonCashBenefits]])</f>
        <v>231462.25</v>
      </c>
      <c r="L1340" s="1"/>
    </row>
    <row r="1341" spans="1:14" x14ac:dyDescent="0.35">
      <c r="A1341" t="s">
        <v>26</v>
      </c>
      <c r="B1341">
        <v>2016</v>
      </c>
      <c r="D1341" t="s">
        <v>50</v>
      </c>
      <c r="E1341" t="s">
        <v>202</v>
      </c>
      <c r="F1341">
        <v>181228.06</v>
      </c>
      <c r="G1341">
        <v>0</v>
      </c>
      <c r="H1341">
        <v>51786.39</v>
      </c>
      <c r="I1341">
        <v>0</v>
      </c>
      <c r="J1341">
        <f>Table1[[#This Row],[Name]]</f>
        <v>0</v>
      </c>
      <c r="K1341" s="1">
        <f>SUM(Table1[[#This Row],[BaseSalary]:[NonCashBenefits]])</f>
        <v>233014.45</v>
      </c>
      <c r="L1341" s="1"/>
    </row>
    <row r="1342" spans="1:14" x14ac:dyDescent="0.35">
      <c r="A1342" t="s">
        <v>26</v>
      </c>
      <c r="B1342">
        <v>2016</v>
      </c>
      <c r="D1342" t="s">
        <v>159</v>
      </c>
      <c r="E1342" t="s">
        <v>202</v>
      </c>
      <c r="F1342">
        <v>181228.06</v>
      </c>
      <c r="G1342">
        <v>0</v>
      </c>
      <c r="H1342">
        <v>47590.51</v>
      </c>
      <c r="I1342">
        <v>0</v>
      </c>
      <c r="J1342">
        <f>Table1[[#This Row],[Name]]</f>
        <v>0</v>
      </c>
      <c r="K1342" s="1">
        <f>SUM(Table1[[#This Row],[BaseSalary]:[NonCashBenefits]])</f>
        <v>228818.57</v>
      </c>
      <c r="L1342" s="1"/>
    </row>
    <row r="1343" spans="1:14" x14ac:dyDescent="0.35">
      <c r="A1343" t="s">
        <v>26</v>
      </c>
      <c r="B1343">
        <v>2016</v>
      </c>
      <c r="D1343" t="s">
        <v>50</v>
      </c>
      <c r="E1343" t="s">
        <v>202</v>
      </c>
      <c r="F1343">
        <v>181228.06</v>
      </c>
      <c r="G1343">
        <v>0</v>
      </c>
      <c r="H1343">
        <v>49843.29</v>
      </c>
      <c r="I1343">
        <v>0</v>
      </c>
      <c r="J1343">
        <f>Table1[[#This Row],[Name]]</f>
        <v>0</v>
      </c>
      <c r="K1343" s="1">
        <f>SUM(Table1[[#This Row],[BaseSalary]:[NonCashBenefits]])</f>
        <v>231071.35</v>
      </c>
      <c r="L1343" s="1"/>
    </row>
    <row r="1344" spans="1:14" x14ac:dyDescent="0.35">
      <c r="A1344" t="s">
        <v>26</v>
      </c>
      <c r="B1344">
        <v>2016</v>
      </c>
      <c r="D1344" t="s">
        <v>2989</v>
      </c>
      <c r="E1344" t="s">
        <v>202</v>
      </c>
      <c r="F1344">
        <v>181228.06</v>
      </c>
      <c r="G1344">
        <v>0</v>
      </c>
      <c r="H1344">
        <v>48976.57</v>
      </c>
      <c r="I1344">
        <v>0</v>
      </c>
      <c r="J1344">
        <f>Table1[[#This Row],[Name]]</f>
        <v>0</v>
      </c>
      <c r="K1344" s="1">
        <f>SUM(Table1[[#This Row],[BaseSalary]:[NonCashBenefits]])</f>
        <v>230204.63</v>
      </c>
      <c r="L1344" s="1"/>
    </row>
    <row r="1345" spans="1:12" x14ac:dyDescent="0.35">
      <c r="A1345" t="s">
        <v>26</v>
      </c>
      <c r="B1345">
        <v>2016</v>
      </c>
      <c r="D1345" t="s">
        <v>124</v>
      </c>
      <c r="E1345" t="s">
        <v>202</v>
      </c>
      <c r="F1345">
        <v>181228.06</v>
      </c>
      <c r="G1345">
        <v>0</v>
      </c>
      <c r="H1345">
        <v>50454.23</v>
      </c>
      <c r="I1345">
        <v>0</v>
      </c>
      <c r="J1345">
        <f>Table1[[#This Row],[Name]]</f>
        <v>0</v>
      </c>
      <c r="K1345" s="1">
        <f>SUM(Table1[[#This Row],[BaseSalary]:[NonCashBenefits]])</f>
        <v>231682.29</v>
      </c>
      <c r="L1345" s="1"/>
    </row>
    <row r="1346" spans="1:12" x14ac:dyDescent="0.35">
      <c r="A1346" t="s">
        <v>26</v>
      </c>
      <c r="B1346">
        <v>2016</v>
      </c>
      <c r="D1346" t="s">
        <v>4863</v>
      </c>
      <c r="E1346" t="s">
        <v>202</v>
      </c>
      <c r="F1346">
        <v>181228.06</v>
      </c>
      <c r="G1346">
        <v>0</v>
      </c>
      <c r="H1346">
        <v>50675.13</v>
      </c>
      <c r="I1346">
        <v>0</v>
      </c>
      <c r="J1346">
        <f>Table1[[#This Row],[Name]]</f>
        <v>0</v>
      </c>
      <c r="K1346" s="1">
        <f>SUM(Table1[[#This Row],[BaseSalary]:[NonCashBenefits]])</f>
        <v>231903.19</v>
      </c>
      <c r="L1346" s="1"/>
    </row>
    <row r="1347" spans="1:12" x14ac:dyDescent="0.35">
      <c r="A1347" t="s">
        <v>26</v>
      </c>
      <c r="B1347">
        <v>2016</v>
      </c>
      <c r="D1347" t="s">
        <v>159</v>
      </c>
      <c r="E1347" t="s">
        <v>202</v>
      </c>
      <c r="F1347">
        <v>181228.06</v>
      </c>
      <c r="G1347">
        <v>0</v>
      </c>
      <c r="H1347">
        <v>50784.17</v>
      </c>
      <c r="I1347">
        <v>0</v>
      </c>
      <c r="J1347">
        <f>Table1[[#This Row],[Name]]</f>
        <v>0</v>
      </c>
      <c r="K1347" s="1">
        <f>SUM(Table1[[#This Row],[BaseSalary]:[NonCashBenefits]])</f>
        <v>232012.22999999998</v>
      </c>
      <c r="L1347" s="1"/>
    </row>
    <row r="1348" spans="1:12" x14ac:dyDescent="0.35">
      <c r="A1348" t="s">
        <v>26</v>
      </c>
      <c r="B1348">
        <v>2016</v>
      </c>
      <c r="D1348" t="s">
        <v>159</v>
      </c>
      <c r="E1348" t="s">
        <v>202</v>
      </c>
      <c r="F1348">
        <v>181228.06</v>
      </c>
      <c r="G1348">
        <v>0</v>
      </c>
      <c r="H1348">
        <v>50784.17</v>
      </c>
      <c r="I1348">
        <v>0</v>
      </c>
      <c r="J1348">
        <f>Table1[[#This Row],[Name]]</f>
        <v>0</v>
      </c>
      <c r="K1348" s="1">
        <f>SUM(Table1[[#This Row],[BaseSalary]:[NonCashBenefits]])</f>
        <v>232012.22999999998</v>
      </c>
      <c r="L1348" s="1"/>
    </row>
    <row r="1349" spans="1:12" x14ac:dyDescent="0.35">
      <c r="A1349" t="s">
        <v>26</v>
      </c>
      <c r="B1349">
        <v>2016</v>
      </c>
      <c r="D1349" t="s">
        <v>105</v>
      </c>
      <c r="E1349" t="s">
        <v>202</v>
      </c>
      <c r="F1349">
        <v>181228.06</v>
      </c>
      <c r="G1349">
        <v>0</v>
      </c>
      <c r="H1349">
        <v>54301.41</v>
      </c>
      <c r="I1349">
        <v>0</v>
      </c>
      <c r="J1349">
        <f>Table1[[#This Row],[Name]]</f>
        <v>0</v>
      </c>
      <c r="K1349" s="1">
        <f>SUM(Table1[[#This Row],[BaseSalary]:[NonCashBenefits]])</f>
        <v>235529.47</v>
      </c>
      <c r="L1349" s="1"/>
    </row>
    <row r="1350" spans="1:12" x14ac:dyDescent="0.35">
      <c r="A1350" t="s">
        <v>26</v>
      </c>
      <c r="B1350">
        <v>2016</v>
      </c>
      <c r="D1350" t="s">
        <v>159</v>
      </c>
      <c r="E1350" t="s">
        <v>202</v>
      </c>
      <c r="F1350">
        <v>181228.06</v>
      </c>
      <c r="G1350">
        <v>0</v>
      </c>
      <c r="H1350">
        <v>47260.57</v>
      </c>
      <c r="I1350">
        <v>0</v>
      </c>
      <c r="J1350">
        <f>Table1[[#This Row],[Name]]</f>
        <v>0</v>
      </c>
      <c r="K1350" s="1">
        <f>SUM(Table1[[#This Row],[BaseSalary]:[NonCashBenefits]])</f>
        <v>228488.63</v>
      </c>
      <c r="L1350" s="1"/>
    </row>
    <row r="1351" spans="1:12" x14ac:dyDescent="0.35">
      <c r="A1351" t="s">
        <v>26</v>
      </c>
      <c r="B1351">
        <v>2016</v>
      </c>
      <c r="D1351" t="s">
        <v>159</v>
      </c>
      <c r="E1351" t="s">
        <v>202</v>
      </c>
      <c r="F1351">
        <v>181228.06</v>
      </c>
      <c r="G1351">
        <v>0</v>
      </c>
      <c r="H1351">
        <v>50002.05</v>
      </c>
      <c r="I1351">
        <v>0</v>
      </c>
      <c r="J1351">
        <f>Table1[[#This Row],[Name]]</f>
        <v>0</v>
      </c>
      <c r="K1351" s="1">
        <f>SUM(Table1[[#This Row],[BaseSalary]:[NonCashBenefits]])</f>
        <v>231230.11</v>
      </c>
      <c r="L1351" s="1"/>
    </row>
    <row r="1352" spans="1:12" x14ac:dyDescent="0.35">
      <c r="A1352" t="s">
        <v>26</v>
      </c>
      <c r="B1352">
        <v>2016</v>
      </c>
      <c r="D1352" t="s">
        <v>105</v>
      </c>
      <c r="E1352" t="s">
        <v>202</v>
      </c>
      <c r="F1352">
        <v>181228.06</v>
      </c>
      <c r="G1352">
        <v>0</v>
      </c>
      <c r="H1352">
        <v>51118.45</v>
      </c>
      <c r="I1352">
        <v>0</v>
      </c>
      <c r="J1352">
        <f>Table1[[#This Row],[Name]]</f>
        <v>0</v>
      </c>
      <c r="K1352" s="1">
        <f>SUM(Table1[[#This Row],[BaseSalary]:[NonCashBenefits]])</f>
        <v>232346.51</v>
      </c>
      <c r="L1352" s="1"/>
    </row>
    <row r="1353" spans="1:12" x14ac:dyDescent="0.35">
      <c r="A1353" t="s">
        <v>26</v>
      </c>
      <c r="B1353">
        <v>2016</v>
      </c>
      <c r="D1353" t="s">
        <v>4869</v>
      </c>
      <c r="E1353" t="s">
        <v>202</v>
      </c>
      <c r="F1353">
        <v>181228.06</v>
      </c>
      <c r="G1353">
        <v>0</v>
      </c>
      <c r="H1353">
        <v>47532.87</v>
      </c>
      <c r="I1353">
        <v>0</v>
      </c>
      <c r="J1353">
        <f>Table1[[#This Row],[Name]]</f>
        <v>0</v>
      </c>
      <c r="K1353" s="1">
        <f>SUM(Table1[[#This Row],[BaseSalary]:[NonCashBenefits]])</f>
        <v>228760.93</v>
      </c>
      <c r="L1353" s="1"/>
    </row>
    <row r="1354" spans="1:12" x14ac:dyDescent="0.35">
      <c r="A1354" t="s">
        <v>26</v>
      </c>
      <c r="B1354">
        <v>2016</v>
      </c>
      <c r="D1354" t="s">
        <v>50</v>
      </c>
      <c r="E1354" t="s">
        <v>202</v>
      </c>
      <c r="F1354">
        <v>181228.06</v>
      </c>
      <c r="G1354">
        <v>0</v>
      </c>
      <c r="H1354">
        <v>48724.63</v>
      </c>
      <c r="I1354">
        <v>0</v>
      </c>
      <c r="J1354">
        <f>Table1[[#This Row],[Name]]</f>
        <v>0</v>
      </c>
      <c r="K1354" s="1">
        <f>SUM(Table1[[#This Row],[BaseSalary]:[NonCashBenefits]])</f>
        <v>229952.69</v>
      </c>
      <c r="L1354" s="1"/>
    </row>
    <row r="1355" spans="1:12" x14ac:dyDescent="0.35">
      <c r="A1355" t="s">
        <v>26</v>
      </c>
      <c r="B1355">
        <v>2016</v>
      </c>
      <c r="D1355" t="s">
        <v>159</v>
      </c>
      <c r="E1355" t="s">
        <v>202</v>
      </c>
      <c r="F1355">
        <v>181228.06</v>
      </c>
      <c r="G1355">
        <v>0</v>
      </c>
      <c r="H1355">
        <v>49934.15</v>
      </c>
      <c r="I1355">
        <v>0</v>
      </c>
      <c r="J1355">
        <f>Table1[[#This Row],[Name]]</f>
        <v>0</v>
      </c>
      <c r="K1355" s="1">
        <f>SUM(Table1[[#This Row],[BaseSalary]:[NonCashBenefits]])</f>
        <v>231162.21</v>
      </c>
      <c r="L1355" s="1"/>
    </row>
    <row r="1356" spans="1:12" x14ac:dyDescent="0.35">
      <c r="A1356" t="s">
        <v>26</v>
      </c>
      <c r="B1356">
        <v>2016</v>
      </c>
      <c r="D1356" t="s">
        <v>159</v>
      </c>
      <c r="E1356" t="s">
        <v>202</v>
      </c>
      <c r="F1356">
        <v>181228.06</v>
      </c>
      <c r="G1356">
        <v>0</v>
      </c>
      <c r="H1356">
        <v>49960.67</v>
      </c>
      <c r="I1356">
        <v>0</v>
      </c>
      <c r="J1356">
        <f>Table1[[#This Row],[Name]]</f>
        <v>0</v>
      </c>
      <c r="K1356" s="1">
        <f>SUM(Table1[[#This Row],[BaseSalary]:[NonCashBenefits]])</f>
        <v>231188.72999999998</v>
      </c>
      <c r="L1356" s="1"/>
    </row>
    <row r="1357" spans="1:12" x14ac:dyDescent="0.35">
      <c r="A1357" t="s">
        <v>26</v>
      </c>
      <c r="B1357">
        <v>2016</v>
      </c>
      <c r="D1357" t="s">
        <v>50</v>
      </c>
      <c r="E1357" t="s">
        <v>202</v>
      </c>
      <c r="F1357">
        <v>181228.06</v>
      </c>
      <c r="G1357">
        <v>0</v>
      </c>
      <c r="H1357">
        <v>51118.45</v>
      </c>
      <c r="I1357">
        <v>0</v>
      </c>
      <c r="J1357">
        <f>Table1[[#This Row],[Name]]</f>
        <v>0</v>
      </c>
      <c r="K1357" s="1">
        <f>SUM(Table1[[#This Row],[BaseSalary]:[NonCashBenefits]])</f>
        <v>232346.51</v>
      </c>
      <c r="L1357" s="1"/>
    </row>
    <row r="1358" spans="1:12" x14ac:dyDescent="0.35">
      <c r="A1358" t="s">
        <v>26</v>
      </c>
      <c r="B1358">
        <v>2016</v>
      </c>
      <c r="D1358" t="s">
        <v>159</v>
      </c>
      <c r="E1358" t="s">
        <v>202</v>
      </c>
      <c r="F1358">
        <v>181228.06</v>
      </c>
      <c r="G1358">
        <v>0</v>
      </c>
      <c r="H1358">
        <v>50488.47</v>
      </c>
      <c r="I1358">
        <v>0</v>
      </c>
      <c r="J1358">
        <f>Table1[[#This Row],[Name]]</f>
        <v>0</v>
      </c>
      <c r="K1358" s="1">
        <f>SUM(Table1[[#This Row],[BaseSalary]:[NonCashBenefits]])</f>
        <v>231716.53</v>
      </c>
      <c r="L1358" s="1"/>
    </row>
    <row r="1359" spans="1:12" x14ac:dyDescent="0.35">
      <c r="A1359" t="s">
        <v>26</v>
      </c>
      <c r="B1359">
        <v>2016</v>
      </c>
      <c r="D1359" t="s">
        <v>2999</v>
      </c>
      <c r="E1359" t="s">
        <v>202</v>
      </c>
      <c r="F1359">
        <v>181228.06</v>
      </c>
      <c r="G1359">
        <v>0</v>
      </c>
      <c r="H1359">
        <v>51118.45</v>
      </c>
      <c r="I1359">
        <v>0</v>
      </c>
      <c r="J1359">
        <f>Table1[[#This Row],[Name]]</f>
        <v>0</v>
      </c>
      <c r="K1359" s="1">
        <f>SUM(Table1[[#This Row],[BaseSalary]:[NonCashBenefits]])</f>
        <v>232346.51</v>
      </c>
      <c r="L1359" s="1"/>
    </row>
    <row r="1360" spans="1:12" x14ac:dyDescent="0.35">
      <c r="A1360" t="s">
        <v>26</v>
      </c>
      <c r="B1360">
        <v>2016</v>
      </c>
      <c r="D1360" t="s">
        <v>64</v>
      </c>
      <c r="E1360" t="s">
        <v>202</v>
      </c>
      <c r="F1360">
        <v>181228.06</v>
      </c>
      <c r="G1360">
        <v>6000</v>
      </c>
      <c r="H1360">
        <v>48220.49</v>
      </c>
      <c r="I1360">
        <v>0</v>
      </c>
      <c r="J1360">
        <f>Table1[[#This Row],[Name]]</f>
        <v>0</v>
      </c>
      <c r="K1360" s="1">
        <f>SUM(Table1[[#This Row],[BaseSalary]:[NonCashBenefits]])</f>
        <v>235448.55</v>
      </c>
      <c r="L1360" s="1"/>
    </row>
    <row r="1361" spans="1:12" x14ac:dyDescent="0.35">
      <c r="A1361" t="s">
        <v>26</v>
      </c>
      <c r="B1361">
        <v>2016</v>
      </c>
      <c r="D1361" t="s">
        <v>50</v>
      </c>
      <c r="E1361" t="s">
        <v>202</v>
      </c>
      <c r="F1361">
        <v>181228.06</v>
      </c>
      <c r="G1361">
        <v>0</v>
      </c>
      <c r="H1361">
        <v>49697.03</v>
      </c>
      <c r="I1361">
        <v>0</v>
      </c>
      <c r="J1361">
        <f>Table1[[#This Row],[Name]]</f>
        <v>0</v>
      </c>
      <c r="K1361" s="1">
        <f>SUM(Table1[[#This Row],[BaseSalary]:[NonCashBenefits]])</f>
        <v>230925.09</v>
      </c>
      <c r="L1361" s="1"/>
    </row>
    <row r="1362" spans="1:12" x14ac:dyDescent="0.35">
      <c r="A1362" t="s">
        <v>26</v>
      </c>
      <c r="B1362">
        <v>2016</v>
      </c>
      <c r="D1362" t="s">
        <v>50</v>
      </c>
      <c r="E1362" t="s">
        <v>202</v>
      </c>
      <c r="F1362">
        <v>181228.06</v>
      </c>
      <c r="G1362">
        <v>0</v>
      </c>
      <c r="H1362">
        <v>51118.45</v>
      </c>
      <c r="I1362">
        <v>0</v>
      </c>
      <c r="J1362">
        <f>Table1[[#This Row],[Name]]</f>
        <v>0</v>
      </c>
      <c r="K1362" s="1">
        <f>SUM(Table1[[#This Row],[BaseSalary]:[NonCashBenefits]])</f>
        <v>232346.51</v>
      </c>
      <c r="L1362" s="1"/>
    </row>
    <row r="1363" spans="1:12" x14ac:dyDescent="0.35">
      <c r="A1363" t="s">
        <v>26</v>
      </c>
      <c r="B1363">
        <v>2016</v>
      </c>
      <c r="D1363" t="s">
        <v>50</v>
      </c>
      <c r="E1363" t="s">
        <v>202</v>
      </c>
      <c r="F1363">
        <v>181228.06</v>
      </c>
      <c r="G1363">
        <v>0</v>
      </c>
      <c r="H1363">
        <v>11207.67</v>
      </c>
      <c r="I1363">
        <v>0</v>
      </c>
      <c r="J1363">
        <f>Table1[[#This Row],[Name]]</f>
        <v>0</v>
      </c>
      <c r="K1363" s="1">
        <f>SUM(Table1[[#This Row],[BaseSalary]:[NonCashBenefits]])</f>
        <v>192435.73</v>
      </c>
      <c r="L1363" s="1"/>
    </row>
    <row r="1364" spans="1:12" x14ac:dyDescent="0.35">
      <c r="A1364" t="s">
        <v>26</v>
      </c>
      <c r="B1364">
        <v>2016</v>
      </c>
      <c r="D1364" t="s">
        <v>408</v>
      </c>
      <c r="E1364" t="s">
        <v>202</v>
      </c>
      <c r="F1364">
        <v>181228.06</v>
      </c>
      <c r="G1364">
        <v>0</v>
      </c>
      <c r="H1364">
        <v>46775.47</v>
      </c>
      <c r="I1364">
        <v>0</v>
      </c>
      <c r="J1364">
        <f>Table1[[#This Row],[Name]]</f>
        <v>0</v>
      </c>
      <c r="K1364" s="1">
        <f>SUM(Table1[[#This Row],[BaseSalary]:[NonCashBenefits]])</f>
        <v>228003.53</v>
      </c>
      <c r="L1364" s="1"/>
    </row>
    <row r="1365" spans="1:12" x14ac:dyDescent="0.35">
      <c r="A1365" t="s">
        <v>26</v>
      </c>
      <c r="B1365">
        <v>2016</v>
      </c>
      <c r="D1365" t="s">
        <v>124</v>
      </c>
      <c r="E1365" t="s">
        <v>202</v>
      </c>
      <c r="F1365">
        <v>181228.06</v>
      </c>
      <c r="G1365">
        <v>0</v>
      </c>
      <c r="H1365">
        <v>48573.31</v>
      </c>
      <c r="I1365">
        <v>0</v>
      </c>
      <c r="J1365">
        <f>Table1[[#This Row],[Name]]</f>
        <v>0</v>
      </c>
      <c r="K1365" s="1">
        <f>SUM(Table1[[#This Row],[BaseSalary]:[NonCashBenefits]])</f>
        <v>229801.37</v>
      </c>
      <c r="L1365" s="1"/>
    </row>
    <row r="1366" spans="1:12" x14ac:dyDescent="0.35">
      <c r="A1366" t="s">
        <v>26</v>
      </c>
      <c r="B1366">
        <v>2016</v>
      </c>
      <c r="D1366" t="s">
        <v>159</v>
      </c>
      <c r="E1366" t="s">
        <v>202</v>
      </c>
      <c r="F1366">
        <v>181228.06</v>
      </c>
      <c r="G1366">
        <v>0</v>
      </c>
      <c r="H1366">
        <v>51118.45</v>
      </c>
      <c r="I1366">
        <v>0</v>
      </c>
      <c r="J1366">
        <f>Table1[[#This Row],[Name]]</f>
        <v>0</v>
      </c>
      <c r="K1366" s="1">
        <f>SUM(Table1[[#This Row],[BaseSalary]:[NonCashBenefits]])</f>
        <v>232346.51</v>
      </c>
      <c r="L1366" s="1"/>
    </row>
    <row r="1367" spans="1:12" x14ac:dyDescent="0.35">
      <c r="A1367" t="s">
        <v>26</v>
      </c>
      <c r="B1367">
        <v>2016</v>
      </c>
      <c r="D1367" t="s">
        <v>3013</v>
      </c>
      <c r="E1367" t="s">
        <v>202</v>
      </c>
      <c r="F1367">
        <v>181228.06</v>
      </c>
      <c r="G1367">
        <v>50</v>
      </c>
      <c r="H1367">
        <v>50869.65</v>
      </c>
      <c r="I1367">
        <v>0</v>
      </c>
      <c r="J1367">
        <f>Table1[[#This Row],[Name]]</f>
        <v>0</v>
      </c>
      <c r="K1367" s="1">
        <f>SUM(Table1[[#This Row],[BaseSalary]:[NonCashBenefits]])</f>
        <v>232147.71</v>
      </c>
      <c r="L1367" s="1"/>
    </row>
    <row r="1368" spans="1:12" x14ac:dyDescent="0.35">
      <c r="A1368" t="s">
        <v>26</v>
      </c>
      <c r="B1368">
        <v>2016</v>
      </c>
      <c r="D1368" t="s">
        <v>159</v>
      </c>
      <c r="E1368" t="s">
        <v>202</v>
      </c>
      <c r="F1368">
        <v>181228.06</v>
      </c>
      <c r="G1368">
        <v>0</v>
      </c>
      <c r="H1368">
        <v>50471.19</v>
      </c>
      <c r="I1368">
        <v>0</v>
      </c>
      <c r="J1368">
        <f>Table1[[#This Row],[Name]]</f>
        <v>0</v>
      </c>
      <c r="K1368" s="1">
        <f>SUM(Table1[[#This Row],[BaseSalary]:[NonCashBenefits]])</f>
        <v>231699.25</v>
      </c>
      <c r="L1368" s="1"/>
    </row>
    <row r="1369" spans="1:12" x14ac:dyDescent="0.35">
      <c r="A1369" t="s">
        <v>26</v>
      </c>
      <c r="B1369">
        <v>2016</v>
      </c>
      <c r="D1369" t="s">
        <v>408</v>
      </c>
      <c r="E1369" t="s">
        <v>202</v>
      </c>
      <c r="F1369">
        <v>181228.06</v>
      </c>
      <c r="G1369">
        <v>0</v>
      </c>
      <c r="H1369">
        <v>47185</v>
      </c>
      <c r="I1369">
        <v>0</v>
      </c>
      <c r="J1369">
        <f>Table1[[#This Row],[Name]]</f>
        <v>0</v>
      </c>
      <c r="K1369" s="1">
        <f>SUM(Table1[[#This Row],[BaseSalary]:[NonCashBenefits]])</f>
        <v>228413.06</v>
      </c>
      <c r="L1369" s="1"/>
    </row>
    <row r="1370" spans="1:12" x14ac:dyDescent="0.35">
      <c r="A1370" t="s">
        <v>26</v>
      </c>
      <c r="B1370">
        <v>2016</v>
      </c>
      <c r="D1370" t="s">
        <v>105</v>
      </c>
      <c r="E1370" t="s">
        <v>202</v>
      </c>
      <c r="F1370">
        <v>181228.06</v>
      </c>
      <c r="G1370">
        <v>0</v>
      </c>
      <c r="H1370">
        <v>47514.94</v>
      </c>
      <c r="I1370">
        <v>0</v>
      </c>
      <c r="J1370">
        <f>Table1[[#This Row],[Name]]</f>
        <v>0</v>
      </c>
      <c r="K1370" s="1">
        <f>SUM(Table1[[#This Row],[BaseSalary]:[NonCashBenefits]])</f>
        <v>228743</v>
      </c>
      <c r="L1370" s="1"/>
    </row>
    <row r="1371" spans="1:12" x14ac:dyDescent="0.35">
      <c r="A1371" t="s">
        <v>26</v>
      </c>
      <c r="B1371">
        <v>2016</v>
      </c>
      <c r="D1371" t="s">
        <v>50</v>
      </c>
      <c r="E1371" t="s">
        <v>202</v>
      </c>
      <c r="F1371">
        <v>181228.06</v>
      </c>
      <c r="G1371">
        <v>0</v>
      </c>
      <c r="H1371">
        <v>50564.13</v>
      </c>
      <c r="I1371">
        <v>0</v>
      </c>
      <c r="J1371">
        <f>Table1[[#This Row],[Name]]</f>
        <v>0</v>
      </c>
      <c r="K1371" s="1">
        <f>SUM(Table1[[#This Row],[BaseSalary]:[NonCashBenefits]])</f>
        <v>231792.19</v>
      </c>
      <c r="L1371" s="1"/>
    </row>
    <row r="1372" spans="1:12" x14ac:dyDescent="0.35">
      <c r="A1372" t="s">
        <v>26</v>
      </c>
      <c r="B1372">
        <v>2016</v>
      </c>
      <c r="D1372" t="s">
        <v>159</v>
      </c>
      <c r="E1372" t="s">
        <v>202</v>
      </c>
      <c r="F1372">
        <v>181228.06</v>
      </c>
      <c r="G1372">
        <v>0</v>
      </c>
      <c r="H1372">
        <v>53308.69</v>
      </c>
      <c r="I1372">
        <v>0</v>
      </c>
      <c r="J1372">
        <f>Table1[[#This Row],[Name]]</f>
        <v>0</v>
      </c>
      <c r="K1372" s="1">
        <f>SUM(Table1[[#This Row],[BaseSalary]:[NonCashBenefits]])</f>
        <v>234536.75</v>
      </c>
      <c r="L1372" s="1"/>
    </row>
    <row r="1373" spans="1:12" x14ac:dyDescent="0.35">
      <c r="A1373" t="s">
        <v>26</v>
      </c>
      <c r="B1373">
        <v>2016</v>
      </c>
      <c r="D1373" t="s">
        <v>124</v>
      </c>
      <c r="E1373" t="s">
        <v>202</v>
      </c>
      <c r="F1373">
        <v>181228.06</v>
      </c>
      <c r="G1373">
        <v>0</v>
      </c>
      <c r="H1373">
        <v>49492.05</v>
      </c>
      <c r="I1373">
        <v>0</v>
      </c>
      <c r="J1373">
        <f>Table1[[#This Row],[Name]]</f>
        <v>0</v>
      </c>
      <c r="K1373" s="1">
        <f>SUM(Table1[[#This Row],[BaseSalary]:[NonCashBenefits]])</f>
        <v>230720.11</v>
      </c>
      <c r="L1373" s="1"/>
    </row>
    <row r="1374" spans="1:12" x14ac:dyDescent="0.35">
      <c r="A1374" t="s">
        <v>26</v>
      </c>
      <c r="B1374">
        <v>2016</v>
      </c>
      <c r="D1374" t="s">
        <v>105</v>
      </c>
      <c r="E1374" t="s">
        <v>202</v>
      </c>
      <c r="F1374">
        <v>181228.06</v>
      </c>
      <c r="G1374">
        <v>0</v>
      </c>
      <c r="H1374">
        <v>47530.05</v>
      </c>
      <c r="I1374">
        <v>0</v>
      </c>
      <c r="J1374">
        <f>Table1[[#This Row],[Name]]</f>
        <v>0</v>
      </c>
      <c r="K1374" s="1">
        <f>SUM(Table1[[#This Row],[BaseSalary]:[NonCashBenefits]])</f>
        <v>228758.11</v>
      </c>
      <c r="L1374" s="1"/>
    </row>
    <row r="1375" spans="1:12" x14ac:dyDescent="0.35">
      <c r="A1375" t="s">
        <v>26</v>
      </c>
      <c r="B1375">
        <v>2016</v>
      </c>
      <c r="D1375" t="s">
        <v>124</v>
      </c>
      <c r="E1375" t="s">
        <v>202</v>
      </c>
      <c r="F1375">
        <v>181228.06</v>
      </c>
      <c r="G1375">
        <v>0</v>
      </c>
      <c r="H1375">
        <v>51062.03</v>
      </c>
      <c r="I1375">
        <v>0</v>
      </c>
      <c r="J1375">
        <f>Table1[[#This Row],[Name]]</f>
        <v>0</v>
      </c>
      <c r="K1375" s="1">
        <f>SUM(Table1[[#This Row],[BaseSalary]:[NonCashBenefits]])</f>
        <v>232290.09</v>
      </c>
      <c r="L1375" s="1"/>
    </row>
    <row r="1376" spans="1:12" x14ac:dyDescent="0.35">
      <c r="A1376" t="s">
        <v>26</v>
      </c>
      <c r="B1376">
        <v>2016</v>
      </c>
      <c r="D1376" t="s">
        <v>64</v>
      </c>
      <c r="E1376" t="s">
        <v>202</v>
      </c>
      <c r="F1376">
        <v>181228.06</v>
      </c>
      <c r="G1376">
        <v>0</v>
      </c>
      <c r="H1376">
        <v>47590.51</v>
      </c>
      <c r="I1376">
        <v>0</v>
      </c>
      <c r="J1376">
        <f>Table1[[#This Row],[Name]]</f>
        <v>0</v>
      </c>
      <c r="K1376" s="1">
        <f>SUM(Table1[[#This Row],[BaseSalary]:[NonCashBenefits]])</f>
        <v>228818.57</v>
      </c>
      <c r="L1376" s="1"/>
    </row>
    <row r="1377" spans="1:12" x14ac:dyDescent="0.35">
      <c r="A1377" t="s">
        <v>26</v>
      </c>
      <c r="B1377">
        <v>2016</v>
      </c>
      <c r="D1377" t="s">
        <v>159</v>
      </c>
      <c r="E1377" t="s">
        <v>202</v>
      </c>
      <c r="F1377">
        <v>181228.06</v>
      </c>
      <c r="G1377">
        <v>0</v>
      </c>
      <c r="H1377">
        <v>48769.22</v>
      </c>
      <c r="I1377">
        <v>0</v>
      </c>
      <c r="J1377">
        <f>Table1[[#This Row],[Name]]</f>
        <v>0</v>
      </c>
      <c r="K1377" s="1">
        <f>SUM(Table1[[#This Row],[BaseSalary]:[NonCashBenefits]])</f>
        <v>229997.28</v>
      </c>
      <c r="L1377" s="1"/>
    </row>
    <row r="1378" spans="1:12" x14ac:dyDescent="0.35">
      <c r="A1378" t="s">
        <v>26</v>
      </c>
      <c r="B1378">
        <v>2016</v>
      </c>
      <c r="D1378" t="s">
        <v>159</v>
      </c>
      <c r="E1378" t="s">
        <v>202</v>
      </c>
      <c r="F1378">
        <v>181228.06</v>
      </c>
      <c r="G1378">
        <v>0</v>
      </c>
      <c r="H1378">
        <v>50095.23</v>
      </c>
      <c r="I1378">
        <v>0</v>
      </c>
      <c r="J1378">
        <f>Table1[[#This Row],[Name]]</f>
        <v>0</v>
      </c>
      <c r="K1378" s="1">
        <f>SUM(Table1[[#This Row],[BaseSalary]:[NonCashBenefits]])</f>
        <v>231323.29</v>
      </c>
      <c r="L1378" s="1"/>
    </row>
    <row r="1379" spans="1:12" x14ac:dyDescent="0.35">
      <c r="A1379" t="s">
        <v>26</v>
      </c>
      <c r="B1379">
        <v>2016</v>
      </c>
      <c r="D1379" t="s">
        <v>64</v>
      </c>
      <c r="E1379" t="s">
        <v>202</v>
      </c>
      <c r="F1379">
        <v>181228.06</v>
      </c>
      <c r="G1379">
        <v>0</v>
      </c>
      <c r="H1379">
        <v>47036.19</v>
      </c>
      <c r="I1379">
        <v>0</v>
      </c>
      <c r="J1379">
        <f>Table1[[#This Row],[Name]]</f>
        <v>0</v>
      </c>
      <c r="K1379" s="1">
        <f>SUM(Table1[[#This Row],[BaseSalary]:[NonCashBenefits]])</f>
        <v>228264.25</v>
      </c>
      <c r="L1379" s="1"/>
    </row>
    <row r="1380" spans="1:12" x14ac:dyDescent="0.35">
      <c r="A1380" t="s">
        <v>26</v>
      </c>
      <c r="B1380">
        <v>2016</v>
      </c>
      <c r="D1380" t="s">
        <v>159</v>
      </c>
      <c r="E1380" t="s">
        <v>202</v>
      </c>
      <c r="F1380">
        <v>181228.06</v>
      </c>
      <c r="G1380">
        <v>46004.05</v>
      </c>
      <c r="H1380">
        <v>50784.17</v>
      </c>
      <c r="I1380">
        <v>0</v>
      </c>
      <c r="J1380">
        <f>Table1[[#This Row],[Name]]</f>
        <v>0</v>
      </c>
      <c r="K1380" s="1">
        <f>SUM(Table1[[#This Row],[BaseSalary]:[NonCashBenefits]])</f>
        <v>278016.27999999997</v>
      </c>
      <c r="L1380" s="1"/>
    </row>
    <row r="1381" spans="1:12" x14ac:dyDescent="0.35">
      <c r="A1381" t="s">
        <v>26</v>
      </c>
      <c r="B1381">
        <v>2016</v>
      </c>
      <c r="D1381" t="s">
        <v>159</v>
      </c>
      <c r="E1381" t="s">
        <v>202</v>
      </c>
      <c r="F1381">
        <v>181228.06</v>
      </c>
      <c r="G1381">
        <v>0</v>
      </c>
      <c r="H1381">
        <v>48228.54</v>
      </c>
      <c r="I1381">
        <v>0</v>
      </c>
      <c r="J1381">
        <f>Table1[[#This Row],[Name]]</f>
        <v>0</v>
      </c>
      <c r="K1381" s="1">
        <f>SUM(Table1[[#This Row],[BaseSalary]:[NonCashBenefits]])</f>
        <v>229456.6</v>
      </c>
      <c r="L1381" s="1"/>
    </row>
    <row r="1382" spans="1:12" x14ac:dyDescent="0.35">
      <c r="A1382" t="s">
        <v>26</v>
      </c>
      <c r="B1382">
        <v>2016</v>
      </c>
      <c r="D1382" t="s">
        <v>159</v>
      </c>
      <c r="E1382" t="s">
        <v>202</v>
      </c>
      <c r="F1382">
        <v>181228.06</v>
      </c>
      <c r="G1382">
        <v>0</v>
      </c>
      <c r="H1382">
        <v>50488.47</v>
      </c>
      <c r="I1382">
        <v>0</v>
      </c>
      <c r="J1382">
        <f>Table1[[#This Row],[Name]]</f>
        <v>0</v>
      </c>
      <c r="K1382" s="1">
        <f>SUM(Table1[[#This Row],[BaseSalary]:[NonCashBenefits]])</f>
        <v>231716.53</v>
      </c>
      <c r="L1382" s="1"/>
    </row>
    <row r="1383" spans="1:12" x14ac:dyDescent="0.35">
      <c r="A1383" t="s">
        <v>26</v>
      </c>
      <c r="B1383">
        <v>2016</v>
      </c>
      <c r="D1383" t="s">
        <v>50</v>
      </c>
      <c r="E1383" t="s">
        <v>202</v>
      </c>
      <c r="F1383">
        <v>181228.06</v>
      </c>
      <c r="G1383">
        <v>0</v>
      </c>
      <c r="H1383">
        <v>51786.39</v>
      </c>
      <c r="I1383">
        <v>0</v>
      </c>
      <c r="J1383">
        <f>Table1[[#This Row],[Name]]</f>
        <v>0</v>
      </c>
      <c r="K1383" s="1">
        <f>SUM(Table1[[#This Row],[BaseSalary]:[NonCashBenefits]])</f>
        <v>233014.45</v>
      </c>
      <c r="L1383" s="1"/>
    </row>
    <row r="1384" spans="1:12" x14ac:dyDescent="0.35">
      <c r="A1384" t="s">
        <v>26</v>
      </c>
      <c r="B1384">
        <v>2016</v>
      </c>
      <c r="D1384" t="s">
        <v>2999</v>
      </c>
      <c r="E1384" t="s">
        <v>202</v>
      </c>
      <c r="F1384">
        <v>181228.06</v>
      </c>
      <c r="G1384">
        <v>0</v>
      </c>
      <c r="H1384">
        <v>50309.14</v>
      </c>
      <c r="I1384">
        <v>0</v>
      </c>
      <c r="J1384">
        <f>Table1[[#This Row],[Name]]</f>
        <v>0</v>
      </c>
      <c r="K1384" s="1">
        <f>SUM(Table1[[#This Row],[BaseSalary]:[NonCashBenefits]])</f>
        <v>231537.2</v>
      </c>
      <c r="L1384" s="1"/>
    </row>
    <row r="1385" spans="1:12" x14ac:dyDescent="0.35">
      <c r="A1385" t="s">
        <v>26</v>
      </c>
      <c r="B1385">
        <v>2016</v>
      </c>
      <c r="D1385" t="s">
        <v>138</v>
      </c>
      <c r="E1385" t="s">
        <v>202</v>
      </c>
      <c r="F1385">
        <v>181228.06</v>
      </c>
      <c r="G1385">
        <v>0</v>
      </c>
      <c r="H1385">
        <v>46978.55</v>
      </c>
      <c r="I1385">
        <v>0</v>
      </c>
      <c r="J1385">
        <f>Table1[[#This Row],[Name]]</f>
        <v>0</v>
      </c>
      <c r="K1385" s="1">
        <f>SUM(Table1[[#This Row],[BaseSalary]:[NonCashBenefits]])</f>
        <v>228206.61</v>
      </c>
      <c r="L1385" s="1"/>
    </row>
    <row r="1386" spans="1:12" x14ac:dyDescent="0.35">
      <c r="A1386" t="s">
        <v>26</v>
      </c>
      <c r="B1386">
        <v>2016</v>
      </c>
      <c r="D1386" t="s">
        <v>111</v>
      </c>
      <c r="E1386" t="s">
        <v>202</v>
      </c>
      <c r="F1386">
        <v>181228.06</v>
      </c>
      <c r="G1386">
        <v>0</v>
      </c>
      <c r="H1386">
        <v>51118.45</v>
      </c>
      <c r="I1386">
        <v>0</v>
      </c>
      <c r="J1386">
        <f>Table1[[#This Row],[Name]]</f>
        <v>0</v>
      </c>
      <c r="K1386" s="1">
        <f>SUM(Table1[[#This Row],[BaseSalary]:[NonCashBenefits]])</f>
        <v>232346.51</v>
      </c>
      <c r="L1386" s="1"/>
    </row>
    <row r="1387" spans="1:12" x14ac:dyDescent="0.35">
      <c r="A1387" t="s">
        <v>26</v>
      </c>
      <c r="B1387">
        <v>2016</v>
      </c>
      <c r="D1387" t="s">
        <v>159</v>
      </c>
      <c r="E1387" t="s">
        <v>202</v>
      </c>
      <c r="F1387">
        <v>181228.06</v>
      </c>
      <c r="G1387">
        <v>0</v>
      </c>
      <c r="H1387">
        <v>50074.82</v>
      </c>
      <c r="I1387">
        <v>0</v>
      </c>
      <c r="J1387">
        <f>Table1[[#This Row],[Name]]</f>
        <v>0</v>
      </c>
      <c r="K1387" s="1">
        <f>SUM(Table1[[#This Row],[BaseSalary]:[NonCashBenefits]])</f>
        <v>231302.88</v>
      </c>
      <c r="L1387" s="1"/>
    </row>
    <row r="1388" spans="1:12" x14ac:dyDescent="0.35">
      <c r="A1388" t="s">
        <v>26</v>
      </c>
      <c r="B1388">
        <v>2016</v>
      </c>
      <c r="D1388" t="s">
        <v>50</v>
      </c>
      <c r="E1388" t="s">
        <v>202</v>
      </c>
      <c r="F1388">
        <v>181228.06</v>
      </c>
      <c r="G1388">
        <v>0</v>
      </c>
      <c r="H1388">
        <v>51118.45</v>
      </c>
      <c r="I1388">
        <v>0</v>
      </c>
      <c r="J1388">
        <f>Table1[[#This Row],[Name]]</f>
        <v>0</v>
      </c>
      <c r="K1388" s="1">
        <f>SUM(Table1[[#This Row],[BaseSalary]:[NonCashBenefits]])</f>
        <v>232346.51</v>
      </c>
      <c r="L1388" s="1"/>
    </row>
    <row r="1389" spans="1:12" x14ac:dyDescent="0.35">
      <c r="A1389" t="s">
        <v>26</v>
      </c>
      <c r="B1389">
        <v>2016</v>
      </c>
      <c r="D1389" t="s">
        <v>2989</v>
      </c>
      <c r="E1389" t="s">
        <v>202</v>
      </c>
      <c r="F1389">
        <v>181228.06</v>
      </c>
      <c r="G1389">
        <v>0</v>
      </c>
      <c r="H1389">
        <v>50269.43</v>
      </c>
      <c r="I1389">
        <v>0</v>
      </c>
      <c r="J1389">
        <f>Table1[[#This Row],[Name]]</f>
        <v>0</v>
      </c>
      <c r="K1389" s="1">
        <f>SUM(Table1[[#This Row],[BaseSalary]:[NonCashBenefits]])</f>
        <v>231497.49</v>
      </c>
      <c r="L1389" s="1"/>
    </row>
    <row r="1390" spans="1:12" x14ac:dyDescent="0.35">
      <c r="A1390" t="s">
        <v>26</v>
      </c>
      <c r="B1390">
        <v>2016</v>
      </c>
      <c r="D1390" t="s">
        <v>159</v>
      </c>
      <c r="E1390" t="s">
        <v>202</v>
      </c>
      <c r="F1390">
        <v>181228.06</v>
      </c>
      <c r="G1390">
        <v>0</v>
      </c>
      <c r="H1390">
        <v>49525.97</v>
      </c>
      <c r="I1390">
        <v>0</v>
      </c>
      <c r="J1390">
        <f>Table1[[#This Row],[Name]]</f>
        <v>0</v>
      </c>
      <c r="K1390" s="1">
        <f>SUM(Table1[[#This Row],[BaseSalary]:[NonCashBenefits]])</f>
        <v>230754.03</v>
      </c>
      <c r="L1390" s="1"/>
    </row>
    <row r="1391" spans="1:12" x14ac:dyDescent="0.35">
      <c r="A1391" t="s">
        <v>26</v>
      </c>
      <c r="B1391">
        <v>2016</v>
      </c>
      <c r="D1391" t="s">
        <v>124</v>
      </c>
      <c r="E1391" t="s">
        <v>202</v>
      </c>
      <c r="F1391">
        <v>181228.06</v>
      </c>
      <c r="G1391">
        <v>0</v>
      </c>
      <c r="H1391">
        <v>46315.35</v>
      </c>
      <c r="I1391">
        <v>0</v>
      </c>
      <c r="J1391">
        <f>Table1[[#This Row],[Name]]</f>
        <v>0</v>
      </c>
      <c r="K1391" s="1">
        <f>SUM(Table1[[#This Row],[BaseSalary]:[NonCashBenefits]])</f>
        <v>227543.41</v>
      </c>
      <c r="L1391" s="1"/>
    </row>
    <row r="1392" spans="1:12" x14ac:dyDescent="0.35">
      <c r="A1392" t="s">
        <v>26</v>
      </c>
      <c r="B1392">
        <v>2016</v>
      </c>
      <c r="D1392" t="s">
        <v>64</v>
      </c>
      <c r="E1392" t="s">
        <v>202</v>
      </c>
      <c r="F1392">
        <v>181228.06</v>
      </c>
      <c r="G1392">
        <v>0</v>
      </c>
      <c r="H1392">
        <v>48205.67</v>
      </c>
      <c r="I1392">
        <v>0</v>
      </c>
      <c r="J1392">
        <f>Table1[[#This Row],[Name]]</f>
        <v>0</v>
      </c>
      <c r="K1392" s="1">
        <f>SUM(Table1[[#This Row],[BaseSalary]:[NonCashBenefits]])</f>
        <v>229433.72999999998</v>
      </c>
      <c r="L1392" s="1"/>
    </row>
    <row r="1393" spans="1:12" x14ac:dyDescent="0.35">
      <c r="A1393" t="s">
        <v>26</v>
      </c>
      <c r="B1393">
        <v>2016</v>
      </c>
      <c r="D1393" t="s">
        <v>64</v>
      </c>
      <c r="E1393" t="s">
        <v>202</v>
      </c>
      <c r="F1393">
        <v>181228.06</v>
      </c>
      <c r="G1393">
        <v>0</v>
      </c>
      <c r="H1393">
        <v>47590.51</v>
      </c>
      <c r="I1393">
        <v>0</v>
      </c>
      <c r="J1393">
        <f>Table1[[#This Row],[Name]]</f>
        <v>0</v>
      </c>
      <c r="K1393" s="1">
        <f>SUM(Table1[[#This Row],[BaseSalary]:[NonCashBenefits]])</f>
        <v>228818.57</v>
      </c>
      <c r="L1393" s="1"/>
    </row>
    <row r="1394" spans="1:12" x14ac:dyDescent="0.35">
      <c r="A1394" t="s">
        <v>26</v>
      </c>
      <c r="B1394">
        <v>2016</v>
      </c>
      <c r="D1394" t="s">
        <v>159</v>
      </c>
      <c r="E1394" t="s">
        <v>202</v>
      </c>
      <c r="F1394">
        <v>181228.06</v>
      </c>
      <c r="G1394">
        <v>0</v>
      </c>
      <c r="H1394">
        <v>48260.83</v>
      </c>
      <c r="I1394">
        <v>0</v>
      </c>
      <c r="J1394">
        <f>Table1[[#This Row],[Name]]</f>
        <v>0</v>
      </c>
      <c r="K1394" s="1">
        <f>SUM(Table1[[#This Row],[BaseSalary]:[NonCashBenefits]])</f>
        <v>229488.89</v>
      </c>
      <c r="L1394" s="1"/>
    </row>
    <row r="1395" spans="1:12" x14ac:dyDescent="0.35">
      <c r="A1395" t="s">
        <v>26</v>
      </c>
      <c r="B1395">
        <v>2016</v>
      </c>
      <c r="D1395" t="s">
        <v>124</v>
      </c>
      <c r="E1395" t="s">
        <v>202</v>
      </c>
      <c r="F1395">
        <v>181228.06</v>
      </c>
      <c r="G1395">
        <v>0</v>
      </c>
      <c r="H1395">
        <v>49525.97</v>
      </c>
      <c r="I1395">
        <v>0</v>
      </c>
      <c r="J1395">
        <f>Table1[[#This Row],[Name]]</f>
        <v>0</v>
      </c>
      <c r="K1395" s="1">
        <f>SUM(Table1[[#This Row],[BaseSalary]:[NonCashBenefits]])</f>
        <v>230754.03</v>
      </c>
      <c r="L1395" s="1"/>
    </row>
    <row r="1396" spans="1:12" x14ac:dyDescent="0.35">
      <c r="A1396" t="s">
        <v>26</v>
      </c>
      <c r="B1396">
        <v>2016</v>
      </c>
      <c r="D1396" t="s">
        <v>3024</v>
      </c>
      <c r="E1396" t="s">
        <v>202</v>
      </c>
      <c r="F1396">
        <v>181228.06</v>
      </c>
      <c r="G1396">
        <v>0</v>
      </c>
      <c r="H1396">
        <v>10766.71</v>
      </c>
      <c r="I1396">
        <v>0</v>
      </c>
      <c r="J1396">
        <f>Table1[[#This Row],[Name]]</f>
        <v>0</v>
      </c>
      <c r="K1396" s="1">
        <f>SUM(Table1[[#This Row],[BaseSalary]:[NonCashBenefits]])</f>
        <v>191994.77</v>
      </c>
      <c r="L1396" s="1"/>
    </row>
    <row r="1397" spans="1:12" x14ac:dyDescent="0.35">
      <c r="A1397" t="s">
        <v>26</v>
      </c>
      <c r="B1397">
        <v>2016</v>
      </c>
      <c r="D1397" t="s">
        <v>4052</v>
      </c>
      <c r="E1397" t="s">
        <v>202</v>
      </c>
      <c r="F1397">
        <v>181228.06</v>
      </c>
      <c r="G1397">
        <v>0</v>
      </c>
      <c r="H1397">
        <v>53905.53</v>
      </c>
      <c r="I1397">
        <v>0</v>
      </c>
      <c r="J1397">
        <f>Table1[[#This Row],[Name]]</f>
        <v>0</v>
      </c>
      <c r="K1397" s="1">
        <f>SUM(Table1[[#This Row],[BaseSalary]:[NonCashBenefits]])</f>
        <v>235133.59</v>
      </c>
      <c r="L1397" s="1"/>
    </row>
    <row r="1398" spans="1:12" x14ac:dyDescent="0.35">
      <c r="A1398" t="s">
        <v>26</v>
      </c>
      <c r="B1398">
        <v>2016</v>
      </c>
      <c r="D1398" t="s">
        <v>64</v>
      </c>
      <c r="E1398" t="s">
        <v>202</v>
      </c>
      <c r="F1398">
        <v>181228.06</v>
      </c>
      <c r="G1398">
        <v>6000</v>
      </c>
      <c r="H1398">
        <v>47590.51</v>
      </c>
      <c r="I1398">
        <v>0</v>
      </c>
      <c r="J1398">
        <f>Table1[[#This Row],[Name]]</f>
        <v>0</v>
      </c>
      <c r="K1398" s="1">
        <f>SUM(Table1[[#This Row],[BaseSalary]:[NonCashBenefits]])</f>
        <v>234818.57</v>
      </c>
      <c r="L1398" s="1"/>
    </row>
    <row r="1399" spans="1:12" x14ac:dyDescent="0.35">
      <c r="A1399" t="s">
        <v>26</v>
      </c>
      <c r="B1399">
        <v>2016</v>
      </c>
      <c r="D1399" t="s">
        <v>50</v>
      </c>
      <c r="E1399" t="s">
        <v>202</v>
      </c>
      <c r="F1399">
        <v>181228.06</v>
      </c>
      <c r="G1399">
        <v>0</v>
      </c>
      <c r="H1399">
        <v>50223.79</v>
      </c>
      <c r="I1399">
        <v>0</v>
      </c>
      <c r="J1399">
        <f>Table1[[#This Row],[Name]]</f>
        <v>0</v>
      </c>
      <c r="K1399" s="1">
        <f>SUM(Table1[[#This Row],[BaseSalary]:[NonCashBenefits]])</f>
        <v>231451.85</v>
      </c>
      <c r="L1399" s="1"/>
    </row>
    <row r="1400" spans="1:12" x14ac:dyDescent="0.35">
      <c r="A1400" t="s">
        <v>26</v>
      </c>
      <c r="B1400">
        <v>2016</v>
      </c>
      <c r="D1400" t="s">
        <v>208</v>
      </c>
      <c r="E1400" t="s">
        <v>202</v>
      </c>
      <c r="F1400">
        <v>181228.06</v>
      </c>
      <c r="G1400">
        <v>0</v>
      </c>
      <c r="H1400">
        <v>50841.29</v>
      </c>
      <c r="I1400">
        <v>0</v>
      </c>
      <c r="J1400">
        <f>Table1[[#This Row],[Name]]</f>
        <v>0</v>
      </c>
      <c r="K1400" s="1">
        <f>SUM(Table1[[#This Row],[BaseSalary]:[NonCashBenefits]])</f>
        <v>232069.35</v>
      </c>
      <c r="L1400" s="1"/>
    </row>
    <row r="1401" spans="1:12" x14ac:dyDescent="0.35">
      <c r="A1401" t="s">
        <v>26</v>
      </c>
      <c r="B1401">
        <v>2016</v>
      </c>
      <c r="D1401" t="s">
        <v>159</v>
      </c>
      <c r="E1401" t="s">
        <v>202</v>
      </c>
      <c r="F1401">
        <v>181228.06</v>
      </c>
      <c r="G1401">
        <v>0</v>
      </c>
      <c r="H1401">
        <v>50110.43</v>
      </c>
      <c r="I1401">
        <v>0</v>
      </c>
      <c r="J1401">
        <f>Table1[[#This Row],[Name]]</f>
        <v>0</v>
      </c>
      <c r="K1401" s="1">
        <f>SUM(Table1[[#This Row],[BaseSalary]:[NonCashBenefits]])</f>
        <v>231338.49</v>
      </c>
      <c r="L1401" s="1"/>
    </row>
    <row r="1402" spans="1:12" x14ac:dyDescent="0.35">
      <c r="A1402" t="s">
        <v>26</v>
      </c>
      <c r="B1402">
        <v>2016</v>
      </c>
      <c r="D1402" t="s">
        <v>50</v>
      </c>
      <c r="E1402" t="s">
        <v>202</v>
      </c>
      <c r="F1402">
        <v>181228.06</v>
      </c>
      <c r="G1402">
        <v>0</v>
      </c>
      <c r="H1402">
        <v>49893.85</v>
      </c>
      <c r="I1402">
        <v>0</v>
      </c>
      <c r="J1402">
        <f>Table1[[#This Row],[Name]]</f>
        <v>0</v>
      </c>
      <c r="K1402" s="1">
        <f>SUM(Table1[[#This Row],[BaseSalary]:[NonCashBenefits]])</f>
        <v>231121.91</v>
      </c>
      <c r="L1402" s="1"/>
    </row>
    <row r="1403" spans="1:12" x14ac:dyDescent="0.35">
      <c r="A1403" t="s">
        <v>26</v>
      </c>
      <c r="B1403">
        <v>2016</v>
      </c>
      <c r="D1403" t="s">
        <v>173</v>
      </c>
      <c r="E1403" t="s">
        <v>202</v>
      </c>
      <c r="F1403">
        <v>181228.06</v>
      </c>
      <c r="G1403">
        <v>0</v>
      </c>
      <c r="H1403">
        <v>50784.17</v>
      </c>
      <c r="I1403">
        <v>0</v>
      </c>
      <c r="J1403">
        <f>Table1[[#This Row],[Name]]</f>
        <v>0</v>
      </c>
      <c r="K1403" s="1">
        <f>SUM(Table1[[#This Row],[BaseSalary]:[NonCashBenefits]])</f>
        <v>232012.22999999998</v>
      </c>
      <c r="L1403" s="1"/>
    </row>
    <row r="1404" spans="1:12" x14ac:dyDescent="0.35">
      <c r="A1404" t="s">
        <v>26</v>
      </c>
      <c r="B1404">
        <v>2016</v>
      </c>
      <c r="D1404" t="s">
        <v>159</v>
      </c>
      <c r="E1404" t="s">
        <v>202</v>
      </c>
      <c r="F1404">
        <v>181228.06</v>
      </c>
      <c r="G1404">
        <v>0</v>
      </c>
      <c r="H1404">
        <v>50677.49</v>
      </c>
      <c r="I1404">
        <v>0</v>
      </c>
      <c r="J1404">
        <f>Table1[[#This Row],[Name]]</f>
        <v>0</v>
      </c>
      <c r="K1404" s="1">
        <f>SUM(Table1[[#This Row],[BaseSalary]:[NonCashBenefits]])</f>
        <v>231905.55</v>
      </c>
      <c r="L1404" s="1"/>
    </row>
    <row r="1405" spans="1:12" x14ac:dyDescent="0.35">
      <c r="A1405" t="s">
        <v>26</v>
      </c>
      <c r="B1405">
        <v>2016</v>
      </c>
      <c r="D1405" t="s">
        <v>105</v>
      </c>
      <c r="E1405" t="s">
        <v>202</v>
      </c>
      <c r="F1405">
        <v>181228.06</v>
      </c>
      <c r="G1405">
        <v>0</v>
      </c>
      <c r="H1405">
        <v>47514.94</v>
      </c>
      <c r="I1405">
        <v>0</v>
      </c>
      <c r="J1405">
        <f>Table1[[#This Row],[Name]]</f>
        <v>0</v>
      </c>
      <c r="K1405" s="1">
        <f>SUM(Table1[[#This Row],[BaseSalary]:[NonCashBenefits]])</f>
        <v>228743</v>
      </c>
      <c r="L1405" s="1"/>
    </row>
    <row r="1406" spans="1:12" x14ac:dyDescent="0.35">
      <c r="A1406" t="s">
        <v>40</v>
      </c>
      <c r="B1406">
        <v>2016</v>
      </c>
      <c r="D1406" t="s">
        <v>4962</v>
      </c>
      <c r="E1406" t="s">
        <v>229</v>
      </c>
      <c r="F1406">
        <v>181228.06</v>
      </c>
      <c r="G1406">
        <v>0</v>
      </c>
      <c r="H1406">
        <v>46958.66</v>
      </c>
      <c r="I1406">
        <v>0</v>
      </c>
      <c r="J1406">
        <f>Table1[[#This Row],[Name]]</f>
        <v>0</v>
      </c>
      <c r="K1406" s="1">
        <f>SUM(Table1[[#This Row],[BaseSalary]:[NonCashBenefits]])</f>
        <v>228186.72</v>
      </c>
      <c r="L1406" s="1"/>
    </row>
    <row r="1407" spans="1:12" x14ac:dyDescent="0.35">
      <c r="A1407" t="s">
        <v>26</v>
      </c>
      <c r="B1407">
        <v>2021</v>
      </c>
      <c r="D1407" t="s">
        <v>120</v>
      </c>
      <c r="E1407" t="s">
        <v>47</v>
      </c>
      <c r="F1407">
        <v>181228.05</v>
      </c>
      <c r="G1407">
        <v>0</v>
      </c>
      <c r="H1407" s="1">
        <v>39578.620000000003</v>
      </c>
      <c r="I1407">
        <v>0</v>
      </c>
      <c r="J1407">
        <f>Table1[[#This Row],[Name]]</f>
        <v>0</v>
      </c>
      <c r="K1407" s="1">
        <f>SUM(Table1[[#This Row],[BaseSalary]:[NonCashBenefits]])</f>
        <v>220806.66999999998</v>
      </c>
      <c r="L1407" s="1"/>
    </row>
    <row r="1408" spans="1:12" x14ac:dyDescent="0.35">
      <c r="A1408" t="s">
        <v>26</v>
      </c>
      <c r="B1408">
        <v>2021</v>
      </c>
      <c r="D1408" t="s">
        <v>50</v>
      </c>
      <c r="E1408" t="s">
        <v>47</v>
      </c>
      <c r="F1408">
        <v>181228.05</v>
      </c>
      <c r="G1408">
        <v>0</v>
      </c>
      <c r="H1408" s="1">
        <v>38709.18</v>
      </c>
      <c r="I1408">
        <v>0</v>
      </c>
      <c r="J1408">
        <f>Table1[[#This Row],[Name]]</f>
        <v>0</v>
      </c>
      <c r="K1408" s="1">
        <f>SUM(Table1[[#This Row],[BaseSalary]:[NonCashBenefits]])</f>
        <v>219937.22999999998</v>
      </c>
      <c r="L1408" s="1"/>
    </row>
    <row r="1409" spans="1:12" x14ac:dyDescent="0.35">
      <c r="A1409" t="s">
        <v>26</v>
      </c>
      <c r="B1409">
        <v>2021</v>
      </c>
      <c r="D1409" t="s">
        <v>50</v>
      </c>
      <c r="E1409" t="s">
        <v>47</v>
      </c>
      <c r="F1409">
        <v>181228.05</v>
      </c>
      <c r="G1409">
        <v>0</v>
      </c>
      <c r="H1409" s="1">
        <v>38577.599999999999</v>
      </c>
      <c r="I1409">
        <v>0</v>
      </c>
      <c r="J1409">
        <f>Table1[[#This Row],[Name]]</f>
        <v>0</v>
      </c>
      <c r="K1409" s="1">
        <f>SUM(Table1[[#This Row],[BaseSalary]:[NonCashBenefits]])</f>
        <v>219805.65</v>
      </c>
      <c r="L1409" s="1"/>
    </row>
    <row r="1410" spans="1:12" x14ac:dyDescent="0.35">
      <c r="A1410" t="s">
        <v>26</v>
      </c>
      <c r="B1410">
        <v>2021</v>
      </c>
      <c r="D1410" t="s">
        <v>46</v>
      </c>
      <c r="E1410" t="s">
        <v>47</v>
      </c>
      <c r="F1410">
        <v>181228.05</v>
      </c>
      <c r="G1410">
        <v>0</v>
      </c>
      <c r="H1410" s="1">
        <v>35168.5</v>
      </c>
      <c r="I1410">
        <v>0</v>
      </c>
      <c r="J1410">
        <f>Table1[[#This Row],[Name]]</f>
        <v>0</v>
      </c>
      <c r="K1410" s="1">
        <f>SUM(Table1[[#This Row],[BaseSalary]:[NonCashBenefits]])</f>
        <v>216396.55</v>
      </c>
      <c r="L1410" s="1"/>
    </row>
    <row r="1411" spans="1:12" x14ac:dyDescent="0.35">
      <c r="A1411" t="s">
        <v>26</v>
      </c>
      <c r="B1411">
        <v>2021</v>
      </c>
      <c r="D1411" t="s">
        <v>124</v>
      </c>
      <c r="E1411" t="s">
        <v>47</v>
      </c>
      <c r="F1411">
        <v>181228.05</v>
      </c>
      <c r="G1411">
        <v>0</v>
      </c>
      <c r="H1411" s="1">
        <v>35036.92</v>
      </c>
      <c r="I1411">
        <v>0</v>
      </c>
      <c r="J1411">
        <f>Table1[[#This Row],[Name]]</f>
        <v>0</v>
      </c>
      <c r="K1411" s="1">
        <f>SUM(Table1[[#This Row],[BaseSalary]:[NonCashBenefits]])</f>
        <v>216264.96999999997</v>
      </c>
      <c r="L1411" s="1"/>
    </row>
    <row r="1412" spans="1:12" x14ac:dyDescent="0.35">
      <c r="A1412" t="s">
        <v>26</v>
      </c>
      <c r="B1412">
        <v>2021</v>
      </c>
      <c r="D1412" t="s">
        <v>50</v>
      </c>
      <c r="E1412" t="s">
        <v>47</v>
      </c>
      <c r="F1412">
        <v>181228.05</v>
      </c>
      <c r="G1412">
        <v>0</v>
      </c>
      <c r="H1412" s="1">
        <v>34906.1</v>
      </c>
      <c r="I1412">
        <v>0</v>
      </c>
      <c r="J1412">
        <f>Table1[[#This Row],[Name]]</f>
        <v>0</v>
      </c>
      <c r="K1412" s="1">
        <f>SUM(Table1[[#This Row],[BaseSalary]:[NonCashBenefits]])</f>
        <v>216134.15</v>
      </c>
      <c r="L1412" s="1"/>
    </row>
    <row r="1413" spans="1:12" x14ac:dyDescent="0.35">
      <c r="A1413" t="s">
        <v>26</v>
      </c>
      <c r="B1413">
        <v>2021</v>
      </c>
      <c r="D1413" t="s">
        <v>46</v>
      </c>
      <c r="E1413" t="s">
        <v>47</v>
      </c>
      <c r="F1413">
        <v>181228.05</v>
      </c>
      <c r="G1413">
        <v>0</v>
      </c>
      <c r="H1413" s="1">
        <v>34614.18</v>
      </c>
      <c r="I1413">
        <v>0</v>
      </c>
      <c r="J1413">
        <f>Table1[[#This Row],[Name]]</f>
        <v>0</v>
      </c>
      <c r="K1413" s="1">
        <f>SUM(Table1[[#This Row],[BaseSalary]:[NonCashBenefits]])</f>
        <v>215842.22999999998</v>
      </c>
      <c r="L1413" s="1"/>
    </row>
    <row r="1414" spans="1:12" x14ac:dyDescent="0.35">
      <c r="A1414" t="s">
        <v>26</v>
      </c>
      <c r="B1414">
        <v>2021</v>
      </c>
      <c r="D1414" t="s">
        <v>46</v>
      </c>
      <c r="E1414" t="s">
        <v>47</v>
      </c>
      <c r="F1414">
        <v>181228.05</v>
      </c>
      <c r="G1414">
        <v>0</v>
      </c>
      <c r="H1414" s="1">
        <v>34489.14</v>
      </c>
      <c r="I1414">
        <v>0</v>
      </c>
      <c r="J1414">
        <f>Table1[[#This Row],[Name]]</f>
        <v>0</v>
      </c>
      <c r="K1414" s="1">
        <f>SUM(Table1[[#This Row],[BaseSalary]:[NonCashBenefits]])</f>
        <v>215717.19</v>
      </c>
      <c r="L1414" s="1"/>
    </row>
    <row r="1415" spans="1:12" x14ac:dyDescent="0.35">
      <c r="A1415" t="s">
        <v>26</v>
      </c>
      <c r="B1415">
        <v>2021</v>
      </c>
      <c r="D1415" t="s">
        <v>50</v>
      </c>
      <c r="E1415" t="s">
        <v>47</v>
      </c>
      <c r="F1415">
        <v>181228.05</v>
      </c>
      <c r="G1415">
        <v>0</v>
      </c>
      <c r="H1415" s="1">
        <v>34252.93</v>
      </c>
      <c r="I1415">
        <v>0</v>
      </c>
      <c r="J1415">
        <f>Table1[[#This Row],[Name]]</f>
        <v>0</v>
      </c>
      <c r="K1415" s="1">
        <f>SUM(Table1[[#This Row],[BaseSalary]:[NonCashBenefits]])</f>
        <v>215480.97999999998</v>
      </c>
      <c r="L1415" s="1"/>
    </row>
    <row r="1416" spans="1:12" x14ac:dyDescent="0.35">
      <c r="A1416" t="s">
        <v>26</v>
      </c>
      <c r="B1416">
        <v>2021</v>
      </c>
      <c r="D1416" t="s">
        <v>1897</v>
      </c>
      <c r="E1416" t="s">
        <v>47</v>
      </c>
      <c r="F1416">
        <v>181228.05</v>
      </c>
      <c r="G1416">
        <v>0</v>
      </c>
      <c r="H1416" s="1">
        <v>5099.6099999999997</v>
      </c>
      <c r="I1416">
        <v>0</v>
      </c>
      <c r="J1416">
        <f>Table1[[#This Row],[Name]]</f>
        <v>0</v>
      </c>
      <c r="K1416" s="1">
        <f>SUM(Table1[[#This Row],[BaseSalary]:[NonCashBenefits]])</f>
        <v>186327.65999999997</v>
      </c>
      <c r="L1416" s="1"/>
    </row>
    <row r="1417" spans="1:12" x14ac:dyDescent="0.35">
      <c r="A1417" t="s">
        <v>26</v>
      </c>
      <c r="B1417">
        <v>2021</v>
      </c>
      <c r="D1417" t="s">
        <v>50</v>
      </c>
      <c r="E1417" t="s">
        <v>47</v>
      </c>
      <c r="F1417">
        <v>181228.04</v>
      </c>
      <c r="G1417">
        <v>0</v>
      </c>
      <c r="H1417" s="1">
        <v>35036.93</v>
      </c>
      <c r="I1417">
        <v>0</v>
      </c>
      <c r="J1417">
        <f>Table1[[#This Row],[Name]]</f>
        <v>0</v>
      </c>
      <c r="K1417" s="1">
        <f>SUM(Table1[[#This Row],[BaseSalary]:[NonCashBenefits]])</f>
        <v>216264.97</v>
      </c>
      <c r="L1417" s="1"/>
    </row>
    <row r="1418" spans="1:12" x14ac:dyDescent="0.35">
      <c r="A1418" t="s">
        <v>40</v>
      </c>
      <c r="B1418">
        <v>2021</v>
      </c>
      <c r="D1418" t="s">
        <v>194</v>
      </c>
      <c r="E1418" t="s">
        <v>104</v>
      </c>
      <c r="F1418">
        <v>181228.04</v>
      </c>
      <c r="G1418">
        <v>0</v>
      </c>
      <c r="H1418" s="1">
        <v>34891.35</v>
      </c>
      <c r="I1418">
        <v>0</v>
      </c>
      <c r="J1418">
        <f>Table1[[#This Row],[Name]]</f>
        <v>0</v>
      </c>
      <c r="K1418" s="1">
        <f>SUM(Table1[[#This Row],[BaseSalary]:[NonCashBenefits]])</f>
        <v>216119.39</v>
      </c>
      <c r="L1418" s="1"/>
    </row>
    <row r="1419" spans="1:12" x14ac:dyDescent="0.35">
      <c r="A1419" t="s">
        <v>26</v>
      </c>
      <c r="B1419">
        <v>2021</v>
      </c>
      <c r="D1419" t="s">
        <v>124</v>
      </c>
      <c r="E1419" t="s">
        <v>47</v>
      </c>
      <c r="F1419">
        <v>181228.03</v>
      </c>
      <c r="G1419">
        <v>0</v>
      </c>
      <c r="H1419" s="1">
        <v>35036.92</v>
      </c>
      <c r="I1419">
        <v>0</v>
      </c>
      <c r="J1419">
        <f>Table1[[#This Row],[Name]]</f>
        <v>0</v>
      </c>
      <c r="K1419" s="1">
        <f>SUM(Table1[[#This Row],[BaseSalary]:[NonCashBenefits]])</f>
        <v>216264.95</v>
      </c>
      <c r="L1419" s="1"/>
    </row>
    <row r="1420" spans="1:12" x14ac:dyDescent="0.35">
      <c r="A1420" t="s">
        <v>26</v>
      </c>
      <c r="B1420">
        <v>2021</v>
      </c>
      <c r="D1420" t="s">
        <v>46</v>
      </c>
      <c r="E1420" t="s">
        <v>47</v>
      </c>
      <c r="F1420">
        <v>181228.03</v>
      </c>
      <c r="G1420">
        <v>0</v>
      </c>
      <c r="H1420" s="1">
        <v>34891.339999999997</v>
      </c>
      <c r="I1420">
        <v>0</v>
      </c>
      <c r="J1420">
        <f>Table1[[#This Row],[Name]]</f>
        <v>0</v>
      </c>
      <c r="K1420" s="1">
        <f>SUM(Table1[[#This Row],[BaseSalary]:[NonCashBenefits]])</f>
        <v>216119.37</v>
      </c>
      <c r="L1420" s="1"/>
    </row>
    <row r="1421" spans="1:12" x14ac:dyDescent="0.35">
      <c r="A1421" t="s">
        <v>26</v>
      </c>
      <c r="B1421">
        <v>2021</v>
      </c>
      <c r="D1421" t="s">
        <v>124</v>
      </c>
      <c r="E1421" t="s">
        <v>47</v>
      </c>
      <c r="F1421">
        <v>181228.02</v>
      </c>
      <c r="G1421">
        <v>0</v>
      </c>
      <c r="H1421" s="1">
        <v>33874.089999999997</v>
      </c>
      <c r="I1421">
        <v>0</v>
      </c>
      <c r="J1421">
        <f>Table1[[#This Row],[Name]]</f>
        <v>0</v>
      </c>
      <c r="K1421" s="1">
        <f>SUM(Table1[[#This Row],[BaseSalary]:[NonCashBenefits]])</f>
        <v>215102.11</v>
      </c>
      <c r="L1421" s="1"/>
    </row>
    <row r="1422" spans="1:12" x14ac:dyDescent="0.35">
      <c r="A1422" t="s">
        <v>26</v>
      </c>
      <c r="B1422">
        <v>2021</v>
      </c>
      <c r="D1422" t="s">
        <v>46</v>
      </c>
      <c r="E1422" t="s">
        <v>47</v>
      </c>
      <c r="F1422">
        <v>181228.01</v>
      </c>
      <c r="G1422">
        <v>0</v>
      </c>
      <c r="H1422" s="1">
        <v>35168.5</v>
      </c>
      <c r="I1422">
        <v>0</v>
      </c>
      <c r="J1422">
        <f>Table1[[#This Row],[Name]]</f>
        <v>0</v>
      </c>
      <c r="K1422" s="1">
        <f>SUM(Table1[[#This Row],[BaseSalary]:[NonCashBenefits]])</f>
        <v>216396.51</v>
      </c>
      <c r="L1422" s="1"/>
    </row>
    <row r="1423" spans="1:12" x14ac:dyDescent="0.35">
      <c r="A1423" t="s">
        <v>26</v>
      </c>
      <c r="B1423">
        <v>2017</v>
      </c>
      <c r="D1423" t="s">
        <v>4050</v>
      </c>
      <c r="E1423" t="s">
        <v>202</v>
      </c>
      <c r="F1423">
        <v>181227.8</v>
      </c>
      <c r="G1423">
        <v>0</v>
      </c>
      <c r="H1423">
        <v>47806.98</v>
      </c>
      <c r="I1423">
        <v>0</v>
      </c>
      <c r="J1423">
        <f>Table1[[#This Row],[Name]]</f>
        <v>0</v>
      </c>
      <c r="K1423" s="1">
        <f>SUM(Table1[[#This Row],[BaseSalary]:[NonCashBenefits]])</f>
        <v>229034.78</v>
      </c>
      <c r="L1423" s="1"/>
    </row>
    <row r="1424" spans="1:12" x14ac:dyDescent="0.35">
      <c r="A1424" t="s">
        <v>26</v>
      </c>
      <c r="B1424">
        <v>2016</v>
      </c>
      <c r="D1424" t="s">
        <v>4050</v>
      </c>
      <c r="E1424" t="s">
        <v>202</v>
      </c>
      <c r="F1424">
        <v>181227.8</v>
      </c>
      <c r="G1424">
        <v>100</v>
      </c>
      <c r="H1424">
        <v>47514.68</v>
      </c>
      <c r="I1424">
        <v>0</v>
      </c>
      <c r="J1424">
        <f>Table1[[#This Row],[Name]]</f>
        <v>0</v>
      </c>
      <c r="K1424" s="1">
        <f>SUM(Table1[[#This Row],[BaseSalary]:[NonCashBenefits]])</f>
        <v>228842.47999999998</v>
      </c>
      <c r="L1424" s="1"/>
    </row>
    <row r="1425" spans="1:12" x14ac:dyDescent="0.35">
      <c r="A1425" t="s">
        <v>16</v>
      </c>
      <c r="B1425">
        <v>2018</v>
      </c>
      <c r="D1425" t="s">
        <v>93</v>
      </c>
      <c r="E1425" t="s">
        <v>49</v>
      </c>
      <c r="F1425">
        <v>181058</v>
      </c>
      <c r="G1425">
        <v>0</v>
      </c>
      <c r="H1425">
        <v>43084.57</v>
      </c>
      <c r="I1425">
        <v>0</v>
      </c>
      <c r="J1425">
        <f>Table1[[#This Row],[Name]]</f>
        <v>0</v>
      </c>
      <c r="K1425" s="1">
        <f>SUM(Table1[[#This Row],[BaseSalary]:[NonCashBenefits]])</f>
        <v>224142.57</v>
      </c>
      <c r="L1425" s="1"/>
    </row>
    <row r="1426" spans="1:12" x14ac:dyDescent="0.35">
      <c r="A1426" t="s">
        <v>26</v>
      </c>
      <c r="B1426">
        <v>2016</v>
      </c>
      <c r="D1426" t="s">
        <v>287</v>
      </c>
      <c r="E1426" t="s">
        <v>202</v>
      </c>
      <c r="F1426">
        <v>181018.95</v>
      </c>
      <c r="G1426">
        <v>19516.87</v>
      </c>
      <c r="H1426">
        <v>47560.49</v>
      </c>
      <c r="I1426">
        <v>0</v>
      </c>
      <c r="J1426">
        <f>Table1[[#This Row],[Name]]</f>
        <v>0</v>
      </c>
      <c r="K1426" s="1">
        <f>SUM(Table1[[#This Row],[BaseSalary]:[NonCashBenefits]])</f>
        <v>248096.31</v>
      </c>
      <c r="L1426" s="1"/>
    </row>
    <row r="1427" spans="1:12" x14ac:dyDescent="0.35">
      <c r="A1427" t="s">
        <v>26</v>
      </c>
      <c r="B1427">
        <v>2018</v>
      </c>
      <c r="D1427" t="s">
        <v>50</v>
      </c>
      <c r="E1427" t="s">
        <v>146</v>
      </c>
      <c r="F1427">
        <v>180916.29</v>
      </c>
      <c r="G1427">
        <v>0</v>
      </c>
      <c r="H1427">
        <v>39947.94</v>
      </c>
      <c r="I1427">
        <v>0</v>
      </c>
      <c r="J1427">
        <f>Table1[[#This Row],[Name]]</f>
        <v>0</v>
      </c>
      <c r="K1427" s="1">
        <f>SUM(Table1[[#This Row],[BaseSalary]:[NonCashBenefits]])</f>
        <v>220864.23</v>
      </c>
      <c r="L1427" s="1"/>
    </row>
    <row r="1428" spans="1:12" x14ac:dyDescent="0.35">
      <c r="A1428" t="s">
        <v>186</v>
      </c>
      <c r="B1428">
        <v>2021</v>
      </c>
      <c r="D1428" t="s">
        <v>216</v>
      </c>
      <c r="E1428" t="s">
        <v>49</v>
      </c>
      <c r="F1428">
        <v>180841.63</v>
      </c>
      <c r="G1428">
        <v>19147.669999999998</v>
      </c>
      <c r="H1428" s="1">
        <v>33785.339999999997</v>
      </c>
      <c r="I1428">
        <v>0</v>
      </c>
      <c r="J1428">
        <f>Table1[[#This Row],[Name]]</f>
        <v>0</v>
      </c>
      <c r="K1428" s="1">
        <f>SUM(Table1[[#This Row],[BaseSalary]:[NonCashBenefits]])</f>
        <v>233774.63999999998</v>
      </c>
      <c r="L1428" s="1"/>
    </row>
    <row r="1429" spans="1:12" x14ac:dyDescent="0.35">
      <c r="A1429" t="s">
        <v>33</v>
      </c>
      <c r="B1429">
        <v>2021</v>
      </c>
      <c r="D1429" t="s">
        <v>188</v>
      </c>
      <c r="E1429" t="s">
        <v>49</v>
      </c>
      <c r="F1429">
        <v>180841.60000000001</v>
      </c>
      <c r="G1429">
        <v>0</v>
      </c>
      <c r="H1429" s="1">
        <v>35079.67</v>
      </c>
      <c r="I1429">
        <v>0</v>
      </c>
      <c r="J1429">
        <f>Table1[[#This Row],[Name]]</f>
        <v>0</v>
      </c>
      <c r="K1429" s="1">
        <f>SUM(Table1[[#This Row],[BaseSalary]:[NonCashBenefits]])</f>
        <v>215921.27000000002</v>
      </c>
      <c r="L1429" s="1"/>
    </row>
    <row r="1430" spans="1:12" x14ac:dyDescent="0.35">
      <c r="A1430" t="s">
        <v>25</v>
      </c>
      <c r="B1430">
        <v>2016</v>
      </c>
      <c r="D1430" t="s">
        <v>49</v>
      </c>
      <c r="E1430" t="s">
        <v>49</v>
      </c>
      <c r="F1430">
        <v>180663.61</v>
      </c>
      <c r="G1430">
        <v>0</v>
      </c>
      <c r="H1430">
        <v>51948.15</v>
      </c>
      <c r="I1430">
        <v>0</v>
      </c>
      <c r="J1430">
        <f>Table1[[#This Row],[Name]]</f>
        <v>0</v>
      </c>
      <c r="K1430" s="1">
        <f>SUM(Table1[[#This Row],[BaseSalary]:[NonCashBenefits]])</f>
        <v>232611.75999999998</v>
      </c>
      <c r="L1430" s="1"/>
    </row>
    <row r="1431" spans="1:12" x14ac:dyDescent="0.35">
      <c r="A1431" t="s">
        <v>26</v>
      </c>
      <c r="B1431">
        <v>2021</v>
      </c>
      <c r="D1431" t="s">
        <v>107</v>
      </c>
      <c r="E1431" t="s">
        <v>47</v>
      </c>
      <c r="F1431">
        <v>180643.14</v>
      </c>
      <c r="G1431">
        <v>41101.99</v>
      </c>
      <c r="H1431" s="1">
        <v>35032.76</v>
      </c>
      <c r="I1431">
        <v>0</v>
      </c>
      <c r="J1431">
        <f>Table1[[#This Row],[Name]]</f>
        <v>0</v>
      </c>
      <c r="K1431" s="1">
        <f>SUM(Table1[[#This Row],[BaseSalary]:[NonCashBenefits]])</f>
        <v>256777.89</v>
      </c>
      <c r="L1431" s="1"/>
    </row>
    <row r="1432" spans="1:12" x14ac:dyDescent="0.35">
      <c r="A1432" t="s">
        <v>26</v>
      </c>
      <c r="B1432">
        <v>2020</v>
      </c>
      <c r="D1432" t="s">
        <v>46</v>
      </c>
      <c r="E1432" t="s">
        <v>47</v>
      </c>
      <c r="F1432">
        <v>180600.73</v>
      </c>
      <c r="G1432">
        <v>300</v>
      </c>
      <c r="H1432" s="1">
        <v>36806.68</v>
      </c>
      <c r="I1432">
        <v>0</v>
      </c>
      <c r="J1432">
        <f>Table1[[#This Row],[Name]]</f>
        <v>0</v>
      </c>
      <c r="K1432" s="1">
        <f>SUM(Table1[[#This Row],[BaseSalary]:[NonCashBenefits]])</f>
        <v>217707.41</v>
      </c>
      <c r="L1432" s="1"/>
    </row>
    <row r="1433" spans="1:12" x14ac:dyDescent="0.35">
      <c r="A1433" t="s">
        <v>26</v>
      </c>
      <c r="B1433">
        <v>2020</v>
      </c>
      <c r="D1433" t="s">
        <v>107</v>
      </c>
      <c r="E1433" t="s">
        <v>47</v>
      </c>
      <c r="F1433">
        <v>180599.64</v>
      </c>
      <c r="G1433">
        <v>6946.14</v>
      </c>
      <c r="H1433" s="1">
        <v>40416.94</v>
      </c>
      <c r="I1433">
        <v>0</v>
      </c>
      <c r="J1433">
        <f>Table1[[#This Row],[Name]]</f>
        <v>0</v>
      </c>
      <c r="K1433" s="1">
        <f>SUM(Table1[[#This Row],[BaseSalary]:[NonCashBenefits]])</f>
        <v>227962.72000000003</v>
      </c>
      <c r="L1433" s="1"/>
    </row>
    <row r="1434" spans="1:12" x14ac:dyDescent="0.35">
      <c r="A1434" t="s">
        <v>26</v>
      </c>
      <c r="B1434">
        <v>2019</v>
      </c>
      <c r="D1434" t="s">
        <v>2349</v>
      </c>
      <c r="E1434" t="s">
        <v>202</v>
      </c>
      <c r="F1434">
        <v>180599.64</v>
      </c>
      <c r="G1434">
        <v>10569.21</v>
      </c>
      <c r="H1434">
        <v>46552</v>
      </c>
      <c r="I1434">
        <v>0</v>
      </c>
      <c r="J1434">
        <f>Table1[[#This Row],[Name]]</f>
        <v>0</v>
      </c>
      <c r="K1434" s="1">
        <f>SUM(Table1[[#This Row],[BaseSalary]:[NonCashBenefits]])</f>
        <v>237720.85</v>
      </c>
      <c r="L1434" s="1"/>
    </row>
    <row r="1435" spans="1:12" x14ac:dyDescent="0.35">
      <c r="A1435" t="s">
        <v>26</v>
      </c>
      <c r="B1435">
        <v>2018</v>
      </c>
      <c r="D1435" t="s">
        <v>2349</v>
      </c>
      <c r="E1435" t="s">
        <v>202</v>
      </c>
      <c r="F1435">
        <v>180599.64</v>
      </c>
      <c r="G1435">
        <v>16413.97</v>
      </c>
      <c r="H1435">
        <v>46759.360000000001</v>
      </c>
      <c r="I1435">
        <v>0</v>
      </c>
      <c r="J1435">
        <f>Table1[[#This Row],[Name]]</f>
        <v>0</v>
      </c>
      <c r="K1435" s="1">
        <f>SUM(Table1[[#This Row],[BaseSalary]:[NonCashBenefits]])</f>
        <v>243772.97000000003</v>
      </c>
      <c r="L1435" s="1"/>
    </row>
    <row r="1436" spans="1:12" x14ac:dyDescent="0.35">
      <c r="A1436" t="s">
        <v>26</v>
      </c>
      <c r="B1436">
        <v>2017</v>
      </c>
      <c r="D1436" t="s">
        <v>2349</v>
      </c>
      <c r="E1436" t="s">
        <v>202</v>
      </c>
      <c r="F1436">
        <v>180599.64</v>
      </c>
      <c r="G1436">
        <v>0</v>
      </c>
      <c r="H1436">
        <v>47841.79</v>
      </c>
      <c r="I1436">
        <v>0</v>
      </c>
      <c r="J1436">
        <f>Table1[[#This Row],[Name]]</f>
        <v>0</v>
      </c>
      <c r="K1436" s="1">
        <f>SUM(Table1[[#This Row],[BaseSalary]:[NonCashBenefits]])</f>
        <v>228441.43000000002</v>
      </c>
      <c r="L1436" s="1"/>
    </row>
    <row r="1437" spans="1:12" x14ac:dyDescent="0.35">
      <c r="A1437" t="s">
        <v>26</v>
      </c>
      <c r="B1437">
        <v>2016</v>
      </c>
      <c r="D1437" t="s">
        <v>4892</v>
      </c>
      <c r="E1437" t="s">
        <v>202</v>
      </c>
      <c r="F1437">
        <v>180599.64</v>
      </c>
      <c r="G1437">
        <v>0</v>
      </c>
      <c r="H1437">
        <v>55364.24</v>
      </c>
      <c r="I1437">
        <v>0</v>
      </c>
      <c r="J1437">
        <f>Table1[[#This Row],[Name]]</f>
        <v>0</v>
      </c>
      <c r="K1437" s="1">
        <f>SUM(Table1[[#This Row],[BaseSalary]:[NonCashBenefits]])</f>
        <v>235963.88</v>
      </c>
      <c r="L1437" s="1"/>
    </row>
    <row r="1438" spans="1:12" x14ac:dyDescent="0.35">
      <c r="A1438" t="s">
        <v>26</v>
      </c>
      <c r="B1438">
        <v>2016</v>
      </c>
      <c r="D1438" t="s">
        <v>3031</v>
      </c>
      <c r="E1438" t="s">
        <v>202</v>
      </c>
      <c r="F1438">
        <v>180571.19</v>
      </c>
      <c r="G1438">
        <v>0</v>
      </c>
      <c r="H1438">
        <v>46874.85</v>
      </c>
      <c r="I1438">
        <v>0</v>
      </c>
      <c r="J1438">
        <f>Table1[[#This Row],[Name]]</f>
        <v>0</v>
      </c>
      <c r="K1438" s="1">
        <f>SUM(Table1[[#This Row],[BaseSalary]:[NonCashBenefits]])</f>
        <v>227446.04</v>
      </c>
      <c r="L1438" s="1"/>
    </row>
    <row r="1439" spans="1:12" x14ac:dyDescent="0.35">
      <c r="A1439" t="s">
        <v>26</v>
      </c>
      <c r="B1439">
        <v>2021</v>
      </c>
      <c r="D1439" t="s">
        <v>50</v>
      </c>
      <c r="E1439" t="s">
        <v>47</v>
      </c>
      <c r="F1439">
        <v>180562.54</v>
      </c>
      <c r="G1439">
        <v>0</v>
      </c>
      <c r="H1439" s="1">
        <v>33719.57</v>
      </c>
      <c r="I1439">
        <v>0</v>
      </c>
      <c r="J1439">
        <f>Table1[[#This Row],[Name]]</f>
        <v>0</v>
      </c>
      <c r="K1439" s="1">
        <f>SUM(Table1[[#This Row],[BaseSalary]:[NonCashBenefits]])</f>
        <v>214282.11000000002</v>
      </c>
      <c r="L1439" s="1"/>
    </row>
    <row r="1440" spans="1:12" x14ac:dyDescent="0.35">
      <c r="A1440" t="s">
        <v>26</v>
      </c>
      <c r="B1440">
        <v>2016</v>
      </c>
      <c r="D1440" t="s">
        <v>2996</v>
      </c>
      <c r="E1440" t="s">
        <v>202</v>
      </c>
      <c r="F1440">
        <v>180556.24</v>
      </c>
      <c r="G1440">
        <v>0</v>
      </c>
      <c r="H1440">
        <v>45819.94</v>
      </c>
      <c r="I1440">
        <v>0</v>
      </c>
      <c r="J1440">
        <f>Table1[[#This Row],[Name]]</f>
        <v>0</v>
      </c>
      <c r="K1440" s="1">
        <f>SUM(Table1[[#This Row],[BaseSalary]:[NonCashBenefits]])</f>
        <v>226376.18</v>
      </c>
      <c r="L1440" s="1"/>
    </row>
    <row r="1441" spans="1:14" x14ac:dyDescent="0.35">
      <c r="A1441" t="s">
        <v>40</v>
      </c>
      <c r="B1441">
        <v>2017</v>
      </c>
      <c r="D1441" t="s">
        <v>121</v>
      </c>
      <c r="E1441" t="s">
        <v>49</v>
      </c>
      <c r="F1441">
        <v>180533.24</v>
      </c>
      <c r="G1441">
        <v>0</v>
      </c>
      <c r="H1441">
        <v>39857.21</v>
      </c>
      <c r="I1441">
        <v>0</v>
      </c>
      <c r="J1441">
        <f>Table1[[#This Row],[Name]]</f>
        <v>0</v>
      </c>
      <c r="K1441" s="1">
        <f>SUM(Table1[[#This Row],[BaseSalary]:[NonCashBenefits]])</f>
        <v>220390.44999999998</v>
      </c>
      <c r="L1441" s="1"/>
      <c r="N1441" s="4">
        <f>K1441+K8546</f>
        <v>373945.65</v>
      </c>
    </row>
    <row r="1442" spans="1:14" x14ac:dyDescent="0.35">
      <c r="A1442" t="s">
        <v>26</v>
      </c>
      <c r="B1442">
        <v>2020</v>
      </c>
      <c r="D1442" t="s">
        <v>105</v>
      </c>
      <c r="E1442" t="s">
        <v>47</v>
      </c>
      <c r="F1442">
        <v>180513.06</v>
      </c>
      <c r="G1442">
        <v>0</v>
      </c>
      <c r="H1442" s="1">
        <v>32215.07</v>
      </c>
      <c r="I1442">
        <v>0</v>
      </c>
      <c r="J1442">
        <f>Table1[[#This Row],[Name]]</f>
        <v>0</v>
      </c>
      <c r="K1442" s="1">
        <f>SUM(Table1[[#This Row],[BaseSalary]:[NonCashBenefits]])</f>
        <v>212728.13</v>
      </c>
      <c r="L1442" s="1"/>
    </row>
    <row r="1443" spans="1:14" x14ac:dyDescent="0.35">
      <c r="A1443" t="s">
        <v>26</v>
      </c>
      <c r="B1443">
        <v>2019</v>
      </c>
      <c r="D1443" t="s">
        <v>105</v>
      </c>
      <c r="E1443" t="s">
        <v>202</v>
      </c>
      <c r="F1443">
        <v>180513.06</v>
      </c>
      <c r="G1443">
        <v>0</v>
      </c>
      <c r="H1443">
        <v>38372.660000000003</v>
      </c>
      <c r="I1443">
        <v>0</v>
      </c>
      <c r="J1443">
        <f>Table1[[#This Row],[Name]]</f>
        <v>0</v>
      </c>
      <c r="K1443" s="1">
        <f>SUM(Table1[[#This Row],[BaseSalary]:[NonCashBenefits]])</f>
        <v>218885.72</v>
      </c>
      <c r="L1443" s="1"/>
    </row>
    <row r="1444" spans="1:14" x14ac:dyDescent="0.35">
      <c r="A1444" t="s">
        <v>26</v>
      </c>
      <c r="B1444">
        <v>2018</v>
      </c>
      <c r="D1444" t="s">
        <v>105</v>
      </c>
      <c r="E1444" t="s">
        <v>202</v>
      </c>
      <c r="F1444">
        <v>180513.06</v>
      </c>
      <c r="G1444">
        <v>150</v>
      </c>
      <c r="H1444">
        <v>38547.910000000003</v>
      </c>
      <c r="I1444">
        <v>0</v>
      </c>
      <c r="J1444">
        <f>Table1[[#This Row],[Name]]</f>
        <v>0</v>
      </c>
      <c r="K1444" s="1">
        <f>SUM(Table1[[#This Row],[BaseSalary]:[NonCashBenefits]])</f>
        <v>219210.97</v>
      </c>
      <c r="L1444" s="1"/>
    </row>
    <row r="1445" spans="1:14" x14ac:dyDescent="0.35">
      <c r="A1445" t="s">
        <v>26</v>
      </c>
      <c r="B1445">
        <v>2017</v>
      </c>
      <c r="D1445" t="s">
        <v>105</v>
      </c>
      <c r="E1445" t="s">
        <v>202</v>
      </c>
      <c r="F1445">
        <v>180513.06</v>
      </c>
      <c r="G1445">
        <v>0</v>
      </c>
      <c r="H1445">
        <v>39447.83</v>
      </c>
      <c r="I1445">
        <v>0</v>
      </c>
      <c r="J1445">
        <f>Table1[[#This Row],[Name]]</f>
        <v>0</v>
      </c>
      <c r="K1445" s="1">
        <f>SUM(Table1[[#This Row],[BaseSalary]:[NonCashBenefits]])</f>
        <v>219960.89</v>
      </c>
      <c r="L1445" s="1"/>
    </row>
    <row r="1446" spans="1:14" x14ac:dyDescent="0.35">
      <c r="A1446" t="s">
        <v>26</v>
      </c>
      <c r="B1446">
        <v>2016</v>
      </c>
      <c r="D1446" t="s">
        <v>105</v>
      </c>
      <c r="E1446" t="s">
        <v>202</v>
      </c>
      <c r="F1446">
        <v>180513.06</v>
      </c>
      <c r="G1446">
        <v>0</v>
      </c>
      <c r="H1446">
        <v>46148.93</v>
      </c>
      <c r="I1446">
        <v>0</v>
      </c>
      <c r="J1446">
        <f>Table1[[#This Row],[Name]]</f>
        <v>0</v>
      </c>
      <c r="K1446" s="1">
        <f>SUM(Table1[[#This Row],[BaseSalary]:[NonCashBenefits]])</f>
        <v>226661.99</v>
      </c>
      <c r="L1446" s="1"/>
    </row>
    <row r="1447" spans="1:14" x14ac:dyDescent="0.35">
      <c r="A1447" t="s">
        <v>186</v>
      </c>
      <c r="B1447">
        <v>2016</v>
      </c>
      <c r="D1447" t="s">
        <v>4834</v>
      </c>
      <c r="E1447" t="s">
        <v>123</v>
      </c>
      <c r="F1447">
        <v>180467.06</v>
      </c>
      <c r="G1447">
        <v>0</v>
      </c>
      <c r="H1447">
        <v>48799.25</v>
      </c>
      <c r="I1447">
        <v>0</v>
      </c>
      <c r="J1447">
        <f>Table1[[#This Row],[Name]]</f>
        <v>0</v>
      </c>
      <c r="K1447" s="1">
        <f>SUM(Table1[[#This Row],[BaseSalary]:[NonCashBenefits]])</f>
        <v>229266.31</v>
      </c>
      <c r="L1447" s="1"/>
    </row>
    <row r="1448" spans="1:14" x14ac:dyDescent="0.35">
      <c r="A1448" t="s">
        <v>20</v>
      </c>
      <c r="B1448">
        <v>2018</v>
      </c>
      <c r="D1448" t="s">
        <v>3257</v>
      </c>
      <c r="E1448" t="s">
        <v>55</v>
      </c>
      <c r="F1448">
        <v>180467.04</v>
      </c>
      <c r="G1448">
        <v>0</v>
      </c>
      <c r="H1448">
        <v>40506.400000000001</v>
      </c>
      <c r="I1448">
        <v>0</v>
      </c>
      <c r="J1448">
        <f>Table1[[#This Row],[Name]]</f>
        <v>0</v>
      </c>
      <c r="K1448" s="1">
        <f>SUM(Table1[[#This Row],[BaseSalary]:[NonCashBenefits]])</f>
        <v>220973.44</v>
      </c>
      <c r="L1448" s="1"/>
    </row>
    <row r="1449" spans="1:14" x14ac:dyDescent="0.35">
      <c r="A1449" t="s">
        <v>33</v>
      </c>
      <c r="B1449">
        <v>2020</v>
      </c>
      <c r="D1449" t="s">
        <v>92</v>
      </c>
      <c r="E1449" t="s">
        <v>49</v>
      </c>
      <c r="F1449">
        <v>180466.78</v>
      </c>
      <c r="G1449">
        <v>11855.28</v>
      </c>
      <c r="H1449" s="1">
        <v>36800.080000000002</v>
      </c>
      <c r="I1449">
        <v>0</v>
      </c>
      <c r="J1449">
        <f>Table1[[#This Row],[Name]]</f>
        <v>0</v>
      </c>
      <c r="K1449" s="1">
        <f>SUM(Table1[[#This Row],[BaseSalary]:[NonCashBenefits]])</f>
        <v>229122.14</v>
      </c>
      <c r="L1449" s="1"/>
    </row>
    <row r="1450" spans="1:14" x14ac:dyDescent="0.35">
      <c r="A1450" t="s">
        <v>85</v>
      </c>
      <c r="B1450">
        <v>2020</v>
      </c>
      <c r="D1450" t="s">
        <v>162</v>
      </c>
      <c r="E1450" t="s">
        <v>49</v>
      </c>
      <c r="F1450">
        <v>180466.78</v>
      </c>
      <c r="G1450">
        <v>0</v>
      </c>
      <c r="H1450" s="1">
        <v>36480.22</v>
      </c>
      <c r="I1450">
        <v>0</v>
      </c>
      <c r="J1450">
        <f>Table1[[#This Row],[Name]]</f>
        <v>0</v>
      </c>
      <c r="K1450" s="1">
        <f>SUM(Table1[[#This Row],[BaseSalary]:[NonCashBenefits]])</f>
        <v>216947</v>
      </c>
      <c r="L1450" s="1"/>
    </row>
    <row r="1451" spans="1:14" x14ac:dyDescent="0.35">
      <c r="A1451" t="s">
        <v>40</v>
      </c>
      <c r="B1451">
        <v>2020</v>
      </c>
      <c r="D1451" t="s">
        <v>197</v>
      </c>
      <c r="E1451" t="s">
        <v>49</v>
      </c>
      <c r="F1451">
        <v>180466.78</v>
      </c>
      <c r="G1451">
        <v>22147.67</v>
      </c>
      <c r="H1451" s="1">
        <v>34850.15</v>
      </c>
      <c r="I1451">
        <v>0</v>
      </c>
      <c r="J1451">
        <f>Table1[[#This Row],[Name]]</f>
        <v>0</v>
      </c>
      <c r="K1451" s="1">
        <f>SUM(Table1[[#This Row],[BaseSalary]:[NonCashBenefits]])</f>
        <v>237464.6</v>
      </c>
      <c r="L1451" s="1"/>
    </row>
    <row r="1452" spans="1:14" x14ac:dyDescent="0.35">
      <c r="A1452" t="s">
        <v>142</v>
      </c>
      <c r="B1452">
        <v>2020</v>
      </c>
      <c r="D1452" t="s">
        <v>190</v>
      </c>
      <c r="E1452" t="s">
        <v>123</v>
      </c>
      <c r="F1452">
        <v>180466.78</v>
      </c>
      <c r="G1452">
        <v>0</v>
      </c>
      <c r="H1452" s="1">
        <v>34379.199999999997</v>
      </c>
      <c r="I1452">
        <v>0</v>
      </c>
      <c r="J1452">
        <f>Table1[[#This Row],[Name]]</f>
        <v>0</v>
      </c>
      <c r="K1452" s="1">
        <f>SUM(Table1[[#This Row],[BaseSalary]:[NonCashBenefits]])</f>
        <v>214845.97999999998</v>
      </c>
      <c r="L1452" s="1"/>
    </row>
    <row r="1453" spans="1:14" x14ac:dyDescent="0.35">
      <c r="A1453" t="s">
        <v>24</v>
      </c>
      <c r="B1453">
        <v>2019</v>
      </c>
      <c r="D1453" t="s">
        <v>2009</v>
      </c>
      <c r="E1453" t="s">
        <v>123</v>
      </c>
      <c r="F1453">
        <v>180466.78</v>
      </c>
      <c r="G1453">
        <v>250</v>
      </c>
      <c r="H1453">
        <v>39591.24</v>
      </c>
      <c r="I1453">
        <v>0</v>
      </c>
      <c r="J1453">
        <f>Table1[[#This Row],[Name]]</f>
        <v>0</v>
      </c>
      <c r="K1453" s="1">
        <f>SUM(Table1[[#This Row],[BaseSalary]:[NonCashBenefits]])</f>
        <v>220308.02</v>
      </c>
      <c r="L1453" s="1"/>
    </row>
    <row r="1454" spans="1:14" x14ac:dyDescent="0.35">
      <c r="A1454" t="s">
        <v>85</v>
      </c>
      <c r="B1454">
        <v>2019</v>
      </c>
      <c r="D1454" t="s">
        <v>86</v>
      </c>
      <c r="E1454" t="s">
        <v>49</v>
      </c>
      <c r="F1454">
        <v>180466.78</v>
      </c>
      <c r="G1454">
        <v>0</v>
      </c>
      <c r="H1454">
        <v>42237.26</v>
      </c>
      <c r="I1454">
        <v>0</v>
      </c>
      <c r="J1454">
        <f>Table1[[#This Row],[Name]]</f>
        <v>0</v>
      </c>
      <c r="K1454" s="1">
        <f>SUM(Table1[[#This Row],[BaseSalary]:[NonCashBenefits]])</f>
        <v>222704.04</v>
      </c>
      <c r="L1454" s="1"/>
    </row>
    <row r="1455" spans="1:14" x14ac:dyDescent="0.35">
      <c r="A1455" t="s">
        <v>85</v>
      </c>
      <c r="B1455">
        <v>2019</v>
      </c>
      <c r="D1455" t="s">
        <v>139</v>
      </c>
      <c r="E1455" t="s">
        <v>49</v>
      </c>
      <c r="F1455">
        <v>180466.78</v>
      </c>
      <c r="G1455">
        <v>18142.32</v>
      </c>
      <c r="H1455">
        <v>42237.27</v>
      </c>
      <c r="I1455">
        <v>0</v>
      </c>
      <c r="J1455">
        <f>Table1[[#This Row],[Name]]</f>
        <v>0</v>
      </c>
      <c r="K1455" s="1">
        <f>SUM(Table1[[#This Row],[BaseSalary]:[NonCashBenefits]])</f>
        <v>240846.37</v>
      </c>
      <c r="L1455" s="1"/>
    </row>
    <row r="1456" spans="1:14" x14ac:dyDescent="0.35">
      <c r="A1456" t="s">
        <v>40</v>
      </c>
      <c r="B1456">
        <v>2019</v>
      </c>
      <c r="D1456" t="s">
        <v>197</v>
      </c>
      <c r="E1456" t="s">
        <v>49</v>
      </c>
      <c r="F1456">
        <v>180466.78</v>
      </c>
      <c r="G1456">
        <v>19147.669999999998</v>
      </c>
      <c r="H1456">
        <v>41007.72</v>
      </c>
      <c r="I1456">
        <v>0</v>
      </c>
      <c r="J1456">
        <f>Table1[[#This Row],[Name]]</f>
        <v>0</v>
      </c>
      <c r="K1456" s="1">
        <f>SUM(Table1[[#This Row],[BaseSalary]:[NonCashBenefits]])</f>
        <v>240622.17</v>
      </c>
      <c r="L1456" s="1"/>
    </row>
    <row r="1457" spans="1:12" x14ac:dyDescent="0.35">
      <c r="A1457" t="s">
        <v>142</v>
      </c>
      <c r="B1457">
        <v>2019</v>
      </c>
      <c r="D1457" t="s">
        <v>190</v>
      </c>
      <c r="E1457" t="s">
        <v>123</v>
      </c>
      <c r="F1457">
        <v>180466.78</v>
      </c>
      <c r="G1457">
        <v>0</v>
      </c>
      <c r="H1457">
        <v>41953.08</v>
      </c>
      <c r="I1457">
        <v>0</v>
      </c>
      <c r="J1457">
        <f>Table1[[#This Row],[Name]]</f>
        <v>0</v>
      </c>
      <c r="K1457" s="1">
        <f>SUM(Table1[[#This Row],[BaseSalary]:[NonCashBenefits]])</f>
        <v>222419.86</v>
      </c>
      <c r="L1457" s="1"/>
    </row>
    <row r="1458" spans="1:12" x14ac:dyDescent="0.35">
      <c r="A1458" t="s">
        <v>18</v>
      </c>
      <c r="B1458">
        <v>2018</v>
      </c>
      <c r="D1458" t="s">
        <v>2758</v>
      </c>
      <c r="E1458" t="s">
        <v>49</v>
      </c>
      <c r="F1458">
        <v>180466.78</v>
      </c>
      <c r="G1458">
        <v>0</v>
      </c>
      <c r="H1458">
        <v>43394.86</v>
      </c>
      <c r="I1458">
        <v>0</v>
      </c>
      <c r="J1458">
        <f>Table1[[#This Row],[Name]]</f>
        <v>0</v>
      </c>
      <c r="K1458" s="1">
        <f>SUM(Table1[[#This Row],[BaseSalary]:[NonCashBenefits]])</f>
        <v>223861.64</v>
      </c>
      <c r="L1458" s="1"/>
    </row>
    <row r="1459" spans="1:12" x14ac:dyDescent="0.35">
      <c r="A1459" t="s">
        <v>40</v>
      </c>
      <c r="B1459">
        <v>2018</v>
      </c>
      <c r="D1459" t="s">
        <v>197</v>
      </c>
      <c r="E1459" t="s">
        <v>49</v>
      </c>
      <c r="F1459">
        <v>180466.78</v>
      </c>
      <c r="G1459">
        <v>0</v>
      </c>
      <c r="H1459">
        <v>41319.01</v>
      </c>
      <c r="I1459">
        <v>0</v>
      </c>
      <c r="J1459">
        <f>Table1[[#This Row],[Name]]</f>
        <v>0</v>
      </c>
      <c r="K1459" s="1">
        <f>SUM(Table1[[#This Row],[BaseSalary]:[NonCashBenefits]])</f>
        <v>221785.79</v>
      </c>
      <c r="L1459" s="1"/>
    </row>
    <row r="1460" spans="1:12" x14ac:dyDescent="0.35">
      <c r="A1460" t="s">
        <v>142</v>
      </c>
      <c r="B1460">
        <v>2018</v>
      </c>
      <c r="D1460" t="s">
        <v>3134</v>
      </c>
      <c r="E1460" t="s">
        <v>123</v>
      </c>
      <c r="F1460">
        <v>180466.78</v>
      </c>
      <c r="G1460">
        <v>100</v>
      </c>
      <c r="H1460">
        <v>42164.160000000003</v>
      </c>
      <c r="I1460">
        <v>0</v>
      </c>
      <c r="J1460">
        <f>Table1[[#This Row],[Name]]</f>
        <v>0</v>
      </c>
      <c r="K1460" s="1">
        <f>SUM(Table1[[#This Row],[BaseSalary]:[NonCashBenefits]])</f>
        <v>222730.94</v>
      </c>
      <c r="L1460" s="1"/>
    </row>
    <row r="1461" spans="1:12" x14ac:dyDescent="0.35">
      <c r="A1461" t="s">
        <v>26</v>
      </c>
      <c r="B1461">
        <v>2021</v>
      </c>
      <c r="D1461" t="s">
        <v>50</v>
      </c>
      <c r="E1461" t="s">
        <v>47</v>
      </c>
      <c r="F1461">
        <v>180418.84</v>
      </c>
      <c r="G1461">
        <v>13940.62</v>
      </c>
      <c r="H1461" s="1">
        <v>34980.76</v>
      </c>
      <c r="I1461">
        <v>0</v>
      </c>
      <c r="J1461">
        <f>Table1[[#This Row],[Name]]</f>
        <v>0</v>
      </c>
      <c r="K1461" s="1">
        <f>SUM(Table1[[#This Row],[BaseSalary]:[NonCashBenefits]])</f>
        <v>229340.22</v>
      </c>
      <c r="L1461" s="1"/>
    </row>
    <row r="1462" spans="1:12" x14ac:dyDescent="0.35">
      <c r="A1462" t="s">
        <v>26</v>
      </c>
      <c r="B1462">
        <v>2016</v>
      </c>
      <c r="D1462" t="s">
        <v>49</v>
      </c>
      <c r="E1462" t="s">
        <v>49</v>
      </c>
      <c r="F1462">
        <v>180364.39</v>
      </c>
      <c r="G1462">
        <v>0</v>
      </c>
      <c r="H1462">
        <v>53939.5</v>
      </c>
      <c r="I1462">
        <v>0</v>
      </c>
      <c r="J1462">
        <f>Table1[[#This Row],[Name]]</f>
        <v>0</v>
      </c>
      <c r="K1462" s="1">
        <f>SUM(Table1[[#This Row],[BaseSalary]:[NonCashBenefits]])</f>
        <v>234303.89</v>
      </c>
      <c r="L1462" s="1"/>
    </row>
    <row r="1463" spans="1:12" x14ac:dyDescent="0.35">
      <c r="A1463" t="s">
        <v>26</v>
      </c>
      <c r="B1463">
        <v>2020</v>
      </c>
      <c r="D1463" t="s">
        <v>50</v>
      </c>
      <c r="E1463" t="s">
        <v>47</v>
      </c>
      <c r="F1463">
        <v>180358.62</v>
      </c>
      <c r="G1463">
        <v>0</v>
      </c>
      <c r="H1463" s="1">
        <v>33431.4</v>
      </c>
      <c r="I1463">
        <v>0</v>
      </c>
      <c r="J1463">
        <f>Table1[[#This Row],[Name]]</f>
        <v>0</v>
      </c>
      <c r="K1463" s="1">
        <f>SUM(Table1[[#This Row],[BaseSalary]:[NonCashBenefits]])</f>
        <v>213790.02</v>
      </c>
      <c r="L1463" s="1"/>
    </row>
    <row r="1464" spans="1:12" x14ac:dyDescent="0.35">
      <c r="A1464" t="s">
        <v>26</v>
      </c>
      <c r="B1464">
        <v>2019</v>
      </c>
      <c r="D1464" t="s">
        <v>50</v>
      </c>
      <c r="E1464" t="s">
        <v>202</v>
      </c>
      <c r="F1464">
        <v>180358.62</v>
      </c>
      <c r="G1464">
        <v>0</v>
      </c>
      <c r="H1464">
        <v>39566.559999999998</v>
      </c>
      <c r="I1464">
        <v>0</v>
      </c>
      <c r="J1464">
        <f>Table1[[#This Row],[Name]]</f>
        <v>0</v>
      </c>
      <c r="K1464" s="1">
        <f>SUM(Table1[[#This Row],[BaseSalary]:[NonCashBenefits]])</f>
        <v>219925.18</v>
      </c>
      <c r="L1464" s="1"/>
    </row>
    <row r="1465" spans="1:12" x14ac:dyDescent="0.35">
      <c r="A1465" t="s">
        <v>26</v>
      </c>
      <c r="B1465">
        <v>2018</v>
      </c>
      <c r="D1465" t="s">
        <v>50</v>
      </c>
      <c r="E1465" t="s">
        <v>202</v>
      </c>
      <c r="F1465">
        <v>180358.62</v>
      </c>
      <c r="G1465">
        <v>0</v>
      </c>
      <c r="H1465">
        <v>39496.51</v>
      </c>
      <c r="I1465">
        <v>0</v>
      </c>
      <c r="J1465">
        <f>Table1[[#This Row],[Name]]</f>
        <v>0</v>
      </c>
      <c r="K1465" s="1">
        <f>SUM(Table1[[#This Row],[BaseSalary]:[NonCashBenefits]])</f>
        <v>219855.13</v>
      </c>
      <c r="L1465" s="1"/>
    </row>
    <row r="1466" spans="1:12" x14ac:dyDescent="0.35">
      <c r="A1466" t="s">
        <v>26</v>
      </c>
      <c r="B1466">
        <v>2017</v>
      </c>
      <c r="D1466" t="s">
        <v>50</v>
      </c>
      <c r="E1466" t="s">
        <v>202</v>
      </c>
      <c r="F1466">
        <v>180358.62</v>
      </c>
      <c r="G1466">
        <v>0</v>
      </c>
      <c r="H1466">
        <v>40151.64</v>
      </c>
      <c r="I1466">
        <v>0</v>
      </c>
      <c r="J1466">
        <f>Table1[[#This Row],[Name]]</f>
        <v>0</v>
      </c>
      <c r="K1466" s="1">
        <f>SUM(Table1[[#This Row],[BaseSalary]:[NonCashBenefits]])</f>
        <v>220510.26</v>
      </c>
      <c r="L1466" s="1"/>
    </row>
    <row r="1467" spans="1:12" x14ac:dyDescent="0.35">
      <c r="A1467" t="s">
        <v>26</v>
      </c>
      <c r="B1467">
        <v>2016</v>
      </c>
      <c r="D1467" t="s">
        <v>50</v>
      </c>
      <c r="E1467" t="s">
        <v>202</v>
      </c>
      <c r="F1467">
        <v>180358.62</v>
      </c>
      <c r="G1467">
        <v>0</v>
      </c>
      <c r="H1467">
        <v>46833.63</v>
      </c>
      <c r="I1467">
        <v>0</v>
      </c>
      <c r="J1467">
        <f>Table1[[#This Row],[Name]]</f>
        <v>0</v>
      </c>
      <c r="K1467" s="1">
        <f>SUM(Table1[[#This Row],[BaseSalary]:[NonCashBenefits]])</f>
        <v>227192.25</v>
      </c>
      <c r="L1467" s="1"/>
    </row>
    <row r="1468" spans="1:12" x14ac:dyDescent="0.35">
      <c r="A1468" t="s">
        <v>26</v>
      </c>
      <c r="B1468">
        <v>2020</v>
      </c>
      <c r="D1468" t="s">
        <v>98</v>
      </c>
      <c r="E1468" t="s">
        <v>168</v>
      </c>
      <c r="F1468">
        <v>180229.92</v>
      </c>
      <c r="G1468">
        <v>0</v>
      </c>
      <c r="H1468" s="1">
        <v>36212.370000000003</v>
      </c>
      <c r="I1468">
        <v>0</v>
      </c>
      <c r="J1468">
        <f>Table1[[#This Row],[Name]]</f>
        <v>0</v>
      </c>
      <c r="K1468" s="1">
        <f>SUM(Table1[[#This Row],[BaseSalary]:[NonCashBenefits]])</f>
        <v>216442.29</v>
      </c>
      <c r="L1468" s="1"/>
    </row>
    <row r="1469" spans="1:12" x14ac:dyDescent="0.35">
      <c r="A1469" t="s">
        <v>26</v>
      </c>
      <c r="B1469">
        <v>2020</v>
      </c>
      <c r="D1469" t="s">
        <v>64</v>
      </c>
      <c r="E1469" t="s">
        <v>47</v>
      </c>
      <c r="F1469">
        <v>180182.51</v>
      </c>
      <c r="G1469">
        <v>0</v>
      </c>
      <c r="H1469" s="1">
        <v>33631.78</v>
      </c>
      <c r="I1469">
        <v>0</v>
      </c>
      <c r="J1469">
        <f>Table1[[#This Row],[Name]]</f>
        <v>0</v>
      </c>
      <c r="K1469" s="1">
        <f>SUM(Table1[[#This Row],[BaseSalary]:[NonCashBenefits]])</f>
        <v>213814.29</v>
      </c>
      <c r="L1469" s="1"/>
    </row>
    <row r="1470" spans="1:12" x14ac:dyDescent="0.35">
      <c r="A1470" t="s">
        <v>40</v>
      </c>
      <c r="B1470">
        <v>2021</v>
      </c>
      <c r="D1470" t="s">
        <v>185</v>
      </c>
      <c r="E1470" t="s">
        <v>104</v>
      </c>
      <c r="F1470">
        <v>180147.6</v>
      </c>
      <c r="G1470">
        <v>0</v>
      </c>
      <c r="H1470" s="1">
        <v>34917.760000000002</v>
      </c>
      <c r="I1470">
        <v>0</v>
      </c>
      <c r="J1470">
        <f>Table1[[#This Row],[Name]]</f>
        <v>0</v>
      </c>
      <c r="K1470" s="1">
        <f>SUM(Table1[[#This Row],[BaseSalary]:[NonCashBenefits]])</f>
        <v>215065.36000000002</v>
      </c>
      <c r="L1470" s="1"/>
    </row>
    <row r="1471" spans="1:12" x14ac:dyDescent="0.35">
      <c r="A1471" t="s">
        <v>26</v>
      </c>
      <c r="B1471">
        <v>2017</v>
      </c>
      <c r="D1471" t="s">
        <v>50</v>
      </c>
      <c r="E1471" t="s">
        <v>202</v>
      </c>
      <c r="F1471">
        <v>180121.04</v>
      </c>
      <c r="G1471">
        <v>0</v>
      </c>
      <c r="H1471">
        <v>44067.97</v>
      </c>
      <c r="I1471">
        <v>0</v>
      </c>
      <c r="J1471">
        <f>Table1[[#This Row],[Name]]</f>
        <v>0</v>
      </c>
      <c r="K1471" s="1">
        <f>SUM(Table1[[#This Row],[BaseSalary]:[NonCashBenefits]])</f>
        <v>224189.01</v>
      </c>
      <c r="L1471" s="1"/>
    </row>
    <row r="1472" spans="1:12" x14ac:dyDescent="0.35">
      <c r="A1472" t="s">
        <v>40</v>
      </c>
      <c r="B1472">
        <v>2020</v>
      </c>
      <c r="D1472" t="s">
        <v>185</v>
      </c>
      <c r="E1472" t="s">
        <v>104</v>
      </c>
      <c r="F1472">
        <v>180067.16</v>
      </c>
      <c r="G1472">
        <v>0</v>
      </c>
      <c r="H1472" s="1">
        <v>35128.26</v>
      </c>
      <c r="I1472">
        <v>0</v>
      </c>
      <c r="J1472">
        <f>Table1[[#This Row],[Name]]</f>
        <v>0</v>
      </c>
      <c r="K1472" s="1">
        <f>SUM(Table1[[#This Row],[BaseSalary]:[NonCashBenefits]])</f>
        <v>215195.42</v>
      </c>
      <c r="L1472" s="1"/>
    </row>
    <row r="1473" spans="1:14" x14ac:dyDescent="0.35">
      <c r="A1473" t="s">
        <v>40</v>
      </c>
      <c r="B1473">
        <v>2019</v>
      </c>
      <c r="D1473" t="s">
        <v>185</v>
      </c>
      <c r="E1473" t="s">
        <v>2228</v>
      </c>
      <c r="F1473">
        <v>180067.16</v>
      </c>
      <c r="G1473">
        <v>0</v>
      </c>
      <c r="H1473">
        <v>41263.599999999999</v>
      </c>
      <c r="I1473">
        <v>0</v>
      </c>
      <c r="J1473">
        <f>Table1[[#This Row],[Name]]</f>
        <v>0</v>
      </c>
      <c r="K1473" s="1">
        <f>SUM(Table1[[#This Row],[BaseSalary]:[NonCashBenefits]])</f>
        <v>221330.76</v>
      </c>
      <c r="L1473" s="1"/>
    </row>
    <row r="1474" spans="1:14" x14ac:dyDescent="0.35">
      <c r="A1474" t="s">
        <v>40</v>
      </c>
      <c r="B1474">
        <v>2018</v>
      </c>
      <c r="D1474" t="s">
        <v>185</v>
      </c>
      <c r="E1474" t="s">
        <v>2228</v>
      </c>
      <c r="F1474">
        <v>180067.16</v>
      </c>
      <c r="G1474">
        <v>0</v>
      </c>
      <c r="H1474">
        <v>41470.99</v>
      </c>
      <c r="I1474">
        <v>0</v>
      </c>
      <c r="J1474">
        <f>Table1[[#This Row],[Name]]</f>
        <v>0</v>
      </c>
      <c r="K1474" s="1">
        <f>SUM(Table1[[#This Row],[BaseSalary]:[NonCashBenefits]])</f>
        <v>221538.15</v>
      </c>
      <c r="L1474" s="1"/>
      <c r="N1474" s="4">
        <f>K1474+K3478</f>
        <v>426887.27</v>
      </c>
    </row>
    <row r="1475" spans="1:14" x14ac:dyDescent="0.35">
      <c r="A1475" t="s">
        <v>26</v>
      </c>
      <c r="B1475">
        <v>2017</v>
      </c>
      <c r="D1475" t="s">
        <v>3020</v>
      </c>
      <c r="E1475" t="s">
        <v>202</v>
      </c>
      <c r="F1475">
        <v>180067.16</v>
      </c>
      <c r="G1475">
        <v>0</v>
      </c>
      <c r="H1475">
        <v>40638.42</v>
      </c>
      <c r="I1475">
        <v>0</v>
      </c>
      <c r="J1475">
        <f>Table1[[#This Row],[Name]]</f>
        <v>0</v>
      </c>
      <c r="K1475" s="1">
        <f>SUM(Table1[[#This Row],[BaseSalary]:[NonCashBenefits]])</f>
        <v>220705.58000000002</v>
      </c>
      <c r="L1475" s="1"/>
    </row>
    <row r="1476" spans="1:14" x14ac:dyDescent="0.35">
      <c r="A1476" t="s">
        <v>40</v>
      </c>
      <c r="B1476">
        <v>2017</v>
      </c>
      <c r="D1476" t="s">
        <v>185</v>
      </c>
      <c r="E1476" t="s">
        <v>2228</v>
      </c>
      <c r="F1476">
        <v>180067.16</v>
      </c>
      <c r="G1476">
        <v>0</v>
      </c>
      <c r="H1476">
        <v>41783.14</v>
      </c>
      <c r="I1476">
        <v>0</v>
      </c>
      <c r="J1476">
        <f>Table1[[#This Row],[Name]]</f>
        <v>0</v>
      </c>
      <c r="K1476" s="1">
        <f>SUM(Table1[[#This Row],[BaseSalary]:[NonCashBenefits]])</f>
        <v>221850.3</v>
      </c>
      <c r="L1476" s="1"/>
    </row>
    <row r="1477" spans="1:14" x14ac:dyDescent="0.35">
      <c r="A1477" t="s">
        <v>85</v>
      </c>
      <c r="B1477">
        <v>2016</v>
      </c>
      <c r="D1477" t="s">
        <v>185</v>
      </c>
      <c r="E1477" t="s">
        <v>2228</v>
      </c>
      <c r="F1477">
        <v>180067.16</v>
      </c>
      <c r="G1477">
        <v>0</v>
      </c>
      <c r="H1477">
        <v>48189.26</v>
      </c>
      <c r="I1477">
        <v>0</v>
      </c>
      <c r="J1477">
        <f>Table1[[#This Row],[Name]]</f>
        <v>0</v>
      </c>
      <c r="K1477" s="1">
        <f>SUM(Table1[[#This Row],[BaseSalary]:[NonCashBenefits]])</f>
        <v>228256.42</v>
      </c>
      <c r="L1477" s="1"/>
    </row>
    <row r="1478" spans="1:14" x14ac:dyDescent="0.35">
      <c r="A1478" t="s">
        <v>26</v>
      </c>
      <c r="B1478">
        <v>2016</v>
      </c>
      <c r="D1478" t="s">
        <v>3020</v>
      </c>
      <c r="E1478" t="s">
        <v>202</v>
      </c>
      <c r="F1478">
        <v>180067.16</v>
      </c>
      <c r="G1478">
        <v>0</v>
      </c>
      <c r="H1478">
        <v>47319.82</v>
      </c>
      <c r="I1478">
        <v>0</v>
      </c>
      <c r="J1478">
        <f>Table1[[#This Row],[Name]]</f>
        <v>0</v>
      </c>
      <c r="K1478" s="1">
        <f>SUM(Table1[[#This Row],[BaseSalary]:[NonCashBenefits]])</f>
        <v>227386.98</v>
      </c>
      <c r="L1478" s="1"/>
    </row>
    <row r="1479" spans="1:14" x14ac:dyDescent="0.35">
      <c r="A1479" t="s">
        <v>26</v>
      </c>
      <c r="B1479">
        <v>2021</v>
      </c>
      <c r="D1479" t="s">
        <v>64</v>
      </c>
      <c r="E1479" t="s">
        <v>47</v>
      </c>
      <c r="F1479">
        <v>179970.1</v>
      </c>
      <c r="G1479">
        <v>0</v>
      </c>
      <c r="H1479" s="1">
        <v>34879.21</v>
      </c>
      <c r="I1479">
        <v>0</v>
      </c>
      <c r="J1479">
        <f>Table1[[#This Row],[Name]]</f>
        <v>0</v>
      </c>
      <c r="K1479" s="1">
        <f>SUM(Table1[[#This Row],[BaseSalary]:[NonCashBenefits]])</f>
        <v>214849.31</v>
      </c>
      <c r="L1479" s="1"/>
    </row>
    <row r="1480" spans="1:14" x14ac:dyDescent="0.35">
      <c r="A1480" t="s">
        <v>26</v>
      </c>
      <c r="B1480">
        <v>2020</v>
      </c>
      <c r="D1480" t="s">
        <v>105</v>
      </c>
      <c r="E1480" t="s">
        <v>47</v>
      </c>
      <c r="F1480">
        <v>179970.09</v>
      </c>
      <c r="G1480">
        <v>0</v>
      </c>
      <c r="H1480" s="1">
        <v>37436.68</v>
      </c>
      <c r="I1480">
        <v>0</v>
      </c>
      <c r="J1480">
        <f>Table1[[#This Row],[Name]]</f>
        <v>0</v>
      </c>
      <c r="K1480" s="1">
        <f>SUM(Table1[[#This Row],[BaseSalary]:[NonCashBenefits]])</f>
        <v>217406.77</v>
      </c>
      <c r="L1480" s="1"/>
    </row>
    <row r="1481" spans="1:14" x14ac:dyDescent="0.35">
      <c r="A1481" t="s">
        <v>26</v>
      </c>
      <c r="B1481">
        <v>2017</v>
      </c>
      <c r="D1481" t="s">
        <v>50</v>
      </c>
      <c r="E1481" t="s">
        <v>202</v>
      </c>
      <c r="F1481">
        <v>179834</v>
      </c>
      <c r="G1481">
        <v>0</v>
      </c>
      <c r="H1481">
        <v>44773.04</v>
      </c>
      <c r="I1481">
        <v>0</v>
      </c>
      <c r="J1481">
        <f>Table1[[#This Row],[Name]]</f>
        <v>0</v>
      </c>
      <c r="K1481" s="1">
        <f>SUM(Table1[[#This Row],[BaseSalary]:[NonCashBenefits]])</f>
        <v>224607.04</v>
      </c>
      <c r="L1481" s="1"/>
    </row>
    <row r="1482" spans="1:14" x14ac:dyDescent="0.35">
      <c r="A1482" t="s">
        <v>26</v>
      </c>
      <c r="B1482">
        <v>2021</v>
      </c>
      <c r="D1482" t="s">
        <v>141</v>
      </c>
      <c r="E1482" t="s">
        <v>47</v>
      </c>
      <c r="F1482">
        <v>179740.68</v>
      </c>
      <c r="G1482">
        <v>0</v>
      </c>
      <c r="H1482" s="1">
        <v>34691.24</v>
      </c>
      <c r="I1482">
        <v>0</v>
      </c>
      <c r="J1482">
        <f>Table1[[#This Row],[Name]]</f>
        <v>0</v>
      </c>
      <c r="K1482" s="1">
        <f>SUM(Table1[[#This Row],[BaseSalary]:[NonCashBenefits]])</f>
        <v>214431.91999999998</v>
      </c>
      <c r="L1482" s="1"/>
    </row>
    <row r="1483" spans="1:14" x14ac:dyDescent="0.35">
      <c r="A1483" t="s">
        <v>85</v>
      </c>
      <c r="B1483">
        <v>2018</v>
      </c>
      <c r="D1483" t="s">
        <v>2837</v>
      </c>
      <c r="E1483" t="s">
        <v>123</v>
      </c>
      <c r="F1483">
        <v>179678.04</v>
      </c>
      <c r="G1483">
        <v>0</v>
      </c>
      <c r="H1483">
        <v>41888.400000000001</v>
      </c>
      <c r="I1483">
        <v>0</v>
      </c>
      <c r="J1483">
        <f>Table1[[#This Row],[Name]]</f>
        <v>0</v>
      </c>
      <c r="K1483" s="1">
        <f>SUM(Table1[[#This Row],[BaseSalary]:[NonCashBenefits]])</f>
        <v>221566.44</v>
      </c>
      <c r="L1483" s="1"/>
    </row>
    <row r="1484" spans="1:14" x14ac:dyDescent="0.35">
      <c r="A1484" t="s">
        <v>26</v>
      </c>
      <c r="B1484">
        <v>2020</v>
      </c>
      <c r="D1484" t="s">
        <v>141</v>
      </c>
      <c r="E1484" t="s">
        <v>47</v>
      </c>
      <c r="F1484">
        <v>179630.1</v>
      </c>
      <c r="G1484">
        <v>0</v>
      </c>
      <c r="H1484" s="1">
        <v>37739.769999999997</v>
      </c>
      <c r="I1484">
        <v>0</v>
      </c>
      <c r="J1484">
        <f>Table1[[#This Row],[Name]]</f>
        <v>0</v>
      </c>
      <c r="K1484" s="1">
        <f>SUM(Table1[[#This Row],[BaseSalary]:[NonCashBenefits]])</f>
        <v>217369.87</v>
      </c>
      <c r="L1484" s="1"/>
    </row>
    <row r="1485" spans="1:14" x14ac:dyDescent="0.35">
      <c r="A1485" t="s">
        <v>26</v>
      </c>
      <c r="B1485">
        <v>2019</v>
      </c>
      <c r="D1485" t="s">
        <v>141</v>
      </c>
      <c r="E1485" t="s">
        <v>202</v>
      </c>
      <c r="F1485">
        <v>179630.1</v>
      </c>
      <c r="G1485">
        <v>0</v>
      </c>
      <c r="H1485">
        <v>43704.99</v>
      </c>
      <c r="I1485">
        <v>0</v>
      </c>
      <c r="J1485">
        <f>Table1[[#This Row],[Name]]</f>
        <v>0</v>
      </c>
      <c r="K1485" s="1">
        <f>SUM(Table1[[#This Row],[BaseSalary]:[NonCashBenefits]])</f>
        <v>223335.09</v>
      </c>
      <c r="L1485" s="1"/>
    </row>
    <row r="1486" spans="1:14" x14ac:dyDescent="0.35">
      <c r="A1486" t="s">
        <v>26</v>
      </c>
      <c r="B1486">
        <v>2018</v>
      </c>
      <c r="D1486" t="s">
        <v>141</v>
      </c>
      <c r="E1486" t="s">
        <v>202</v>
      </c>
      <c r="F1486">
        <v>179630.1</v>
      </c>
      <c r="G1486">
        <v>0</v>
      </c>
      <c r="H1486">
        <v>43866.64</v>
      </c>
      <c r="I1486">
        <v>0</v>
      </c>
      <c r="J1486">
        <f>Table1[[#This Row],[Name]]</f>
        <v>0</v>
      </c>
      <c r="K1486" s="1">
        <f>SUM(Table1[[#This Row],[BaseSalary]:[NonCashBenefits]])</f>
        <v>223496.74</v>
      </c>
      <c r="L1486" s="1"/>
    </row>
    <row r="1487" spans="1:14" x14ac:dyDescent="0.35">
      <c r="A1487" t="s">
        <v>26</v>
      </c>
      <c r="B1487">
        <v>2017</v>
      </c>
      <c r="D1487" t="s">
        <v>124</v>
      </c>
      <c r="E1487" t="s">
        <v>202</v>
      </c>
      <c r="F1487">
        <v>179630.1</v>
      </c>
      <c r="G1487">
        <v>0</v>
      </c>
      <c r="H1487">
        <v>44002.22</v>
      </c>
      <c r="I1487">
        <v>0</v>
      </c>
      <c r="J1487">
        <f>Table1[[#This Row],[Name]]</f>
        <v>0</v>
      </c>
      <c r="K1487" s="1">
        <f>SUM(Table1[[#This Row],[BaseSalary]:[NonCashBenefits]])</f>
        <v>223632.32</v>
      </c>
      <c r="L1487" s="1"/>
    </row>
    <row r="1488" spans="1:14" x14ac:dyDescent="0.35">
      <c r="A1488" t="s">
        <v>26</v>
      </c>
      <c r="B1488">
        <v>2017</v>
      </c>
      <c r="D1488" t="s">
        <v>141</v>
      </c>
      <c r="E1488" t="s">
        <v>202</v>
      </c>
      <c r="F1488">
        <v>179630.1</v>
      </c>
      <c r="G1488">
        <v>0</v>
      </c>
      <c r="H1488">
        <v>44751.54</v>
      </c>
      <c r="I1488">
        <v>0</v>
      </c>
      <c r="J1488">
        <f>Table1[[#This Row],[Name]]</f>
        <v>0</v>
      </c>
      <c r="K1488" s="1">
        <f>SUM(Table1[[#This Row],[BaseSalary]:[NonCashBenefits]])</f>
        <v>224381.64</v>
      </c>
      <c r="L1488" s="1"/>
    </row>
    <row r="1489" spans="1:12" x14ac:dyDescent="0.35">
      <c r="A1489" t="s">
        <v>26</v>
      </c>
      <c r="B1489">
        <v>2016</v>
      </c>
      <c r="D1489" t="s">
        <v>124</v>
      </c>
      <c r="E1489" t="s">
        <v>202</v>
      </c>
      <c r="F1489">
        <v>179630.1</v>
      </c>
      <c r="G1489">
        <v>0</v>
      </c>
      <c r="H1489">
        <v>50411.58</v>
      </c>
      <c r="I1489">
        <v>0</v>
      </c>
      <c r="J1489">
        <f>Table1[[#This Row],[Name]]</f>
        <v>0</v>
      </c>
      <c r="K1489" s="1">
        <f>SUM(Table1[[#This Row],[BaseSalary]:[NonCashBenefits]])</f>
        <v>230041.68</v>
      </c>
      <c r="L1489" s="1"/>
    </row>
    <row r="1490" spans="1:12" x14ac:dyDescent="0.35">
      <c r="A1490" t="s">
        <v>26</v>
      </c>
      <c r="B1490">
        <v>2016</v>
      </c>
      <c r="D1490" t="s">
        <v>141</v>
      </c>
      <c r="E1490" t="s">
        <v>202</v>
      </c>
      <c r="F1490">
        <v>179630.1</v>
      </c>
      <c r="G1490">
        <v>0</v>
      </c>
      <c r="H1490">
        <v>46274.720000000001</v>
      </c>
      <c r="I1490">
        <v>0</v>
      </c>
      <c r="J1490">
        <f>Table1[[#This Row],[Name]]</f>
        <v>0</v>
      </c>
      <c r="K1490" s="1">
        <f>SUM(Table1[[#This Row],[BaseSalary]:[NonCashBenefits]])</f>
        <v>225904.82</v>
      </c>
      <c r="L1490" s="1"/>
    </row>
    <row r="1491" spans="1:12" x14ac:dyDescent="0.35">
      <c r="A1491" t="s">
        <v>26</v>
      </c>
      <c r="B1491">
        <v>2020</v>
      </c>
      <c r="D1491" t="s">
        <v>46</v>
      </c>
      <c r="E1491" t="s">
        <v>47</v>
      </c>
      <c r="F1491">
        <v>179620.08</v>
      </c>
      <c r="G1491">
        <v>0</v>
      </c>
      <c r="H1491" s="1">
        <v>36810.879999999997</v>
      </c>
      <c r="I1491">
        <v>0</v>
      </c>
      <c r="J1491">
        <f>Table1[[#This Row],[Name]]</f>
        <v>0</v>
      </c>
      <c r="K1491" s="1">
        <f>SUM(Table1[[#This Row],[BaseSalary]:[NonCashBenefits]])</f>
        <v>216430.96</v>
      </c>
      <c r="L1491" s="1"/>
    </row>
    <row r="1492" spans="1:12" x14ac:dyDescent="0.35">
      <c r="A1492" t="s">
        <v>26</v>
      </c>
      <c r="B1492">
        <v>2021</v>
      </c>
      <c r="D1492" t="s">
        <v>87</v>
      </c>
      <c r="E1492" t="s">
        <v>88</v>
      </c>
      <c r="F1492">
        <v>179461.46</v>
      </c>
      <c r="G1492">
        <v>0</v>
      </c>
      <c r="H1492" s="1">
        <v>34758.49</v>
      </c>
      <c r="I1492">
        <v>0</v>
      </c>
      <c r="J1492">
        <f>Table1[[#This Row],[Name]]</f>
        <v>0</v>
      </c>
      <c r="K1492" s="1">
        <f>SUM(Table1[[#This Row],[BaseSalary]:[NonCashBenefits]])</f>
        <v>214219.94999999998</v>
      </c>
      <c r="L1492" s="1"/>
    </row>
    <row r="1493" spans="1:12" x14ac:dyDescent="0.35">
      <c r="A1493" t="s">
        <v>26</v>
      </c>
      <c r="B1493">
        <v>2021</v>
      </c>
      <c r="D1493" t="s">
        <v>50</v>
      </c>
      <c r="E1493" t="s">
        <v>47</v>
      </c>
      <c r="F1493">
        <v>179461.45</v>
      </c>
      <c r="G1493">
        <v>0</v>
      </c>
      <c r="H1493" s="1">
        <v>40888.79</v>
      </c>
      <c r="I1493">
        <v>0</v>
      </c>
      <c r="J1493">
        <f>Table1[[#This Row],[Name]]</f>
        <v>0</v>
      </c>
      <c r="K1493" s="1">
        <f>SUM(Table1[[#This Row],[BaseSalary]:[NonCashBenefits]])</f>
        <v>220350.24000000002</v>
      </c>
      <c r="L1493" s="1"/>
    </row>
    <row r="1494" spans="1:12" x14ac:dyDescent="0.35">
      <c r="A1494" t="s">
        <v>26</v>
      </c>
      <c r="B1494">
        <v>2021</v>
      </c>
      <c r="D1494" t="s">
        <v>124</v>
      </c>
      <c r="E1494" t="s">
        <v>47</v>
      </c>
      <c r="F1494">
        <v>179461.44</v>
      </c>
      <c r="G1494">
        <v>0</v>
      </c>
      <c r="H1494" s="1">
        <v>33331.949999999997</v>
      </c>
      <c r="I1494">
        <v>0</v>
      </c>
      <c r="J1494">
        <f>Table1[[#This Row],[Name]]</f>
        <v>0</v>
      </c>
      <c r="K1494" s="1">
        <f>SUM(Table1[[#This Row],[BaseSalary]:[NonCashBenefits]])</f>
        <v>212793.39</v>
      </c>
      <c r="L1494" s="1"/>
    </row>
    <row r="1495" spans="1:12" x14ac:dyDescent="0.35">
      <c r="A1495" t="s">
        <v>26</v>
      </c>
      <c r="B1495">
        <v>2021</v>
      </c>
      <c r="D1495" t="s">
        <v>50</v>
      </c>
      <c r="E1495" t="s">
        <v>47</v>
      </c>
      <c r="F1495">
        <v>179461.43</v>
      </c>
      <c r="G1495">
        <v>0</v>
      </c>
      <c r="H1495" s="1">
        <v>34758.49</v>
      </c>
      <c r="I1495">
        <v>0</v>
      </c>
      <c r="J1495">
        <f>Table1[[#This Row],[Name]]</f>
        <v>0</v>
      </c>
      <c r="K1495" s="1">
        <f>SUM(Table1[[#This Row],[BaseSalary]:[NonCashBenefits]])</f>
        <v>214219.91999999998</v>
      </c>
      <c r="L1495" s="1"/>
    </row>
    <row r="1496" spans="1:12" x14ac:dyDescent="0.35">
      <c r="A1496" t="s">
        <v>26</v>
      </c>
      <c r="B1496">
        <v>2020</v>
      </c>
      <c r="D1496" t="s">
        <v>50</v>
      </c>
      <c r="E1496" t="s">
        <v>47</v>
      </c>
      <c r="F1496">
        <v>179330.06</v>
      </c>
      <c r="G1496">
        <v>0</v>
      </c>
      <c r="H1496" s="1">
        <v>37289</v>
      </c>
      <c r="I1496">
        <v>0</v>
      </c>
      <c r="J1496">
        <f>Table1[[#This Row],[Name]]</f>
        <v>0</v>
      </c>
      <c r="K1496" s="1">
        <f>SUM(Table1[[#This Row],[BaseSalary]:[NonCashBenefits]])</f>
        <v>216619.06</v>
      </c>
      <c r="L1496" s="1"/>
    </row>
    <row r="1497" spans="1:12" x14ac:dyDescent="0.35">
      <c r="A1497" t="s">
        <v>26</v>
      </c>
      <c r="B1497">
        <v>2020</v>
      </c>
      <c r="D1497" t="s">
        <v>124</v>
      </c>
      <c r="E1497" t="s">
        <v>47</v>
      </c>
      <c r="F1497">
        <v>179330.06</v>
      </c>
      <c r="G1497">
        <v>0</v>
      </c>
      <c r="H1497" s="1">
        <v>36659.019999999997</v>
      </c>
      <c r="I1497">
        <v>0</v>
      </c>
      <c r="J1497">
        <f>Table1[[#This Row],[Name]]</f>
        <v>0</v>
      </c>
      <c r="K1497" s="1">
        <f>SUM(Table1[[#This Row],[BaseSalary]:[NonCashBenefits]])</f>
        <v>215989.08</v>
      </c>
      <c r="L1497" s="1"/>
    </row>
    <row r="1498" spans="1:12" x14ac:dyDescent="0.35">
      <c r="A1498" t="s">
        <v>26</v>
      </c>
      <c r="B1498">
        <v>2020</v>
      </c>
      <c r="D1498" t="s">
        <v>50</v>
      </c>
      <c r="E1498" t="s">
        <v>47</v>
      </c>
      <c r="F1498">
        <v>179330.06</v>
      </c>
      <c r="G1498">
        <v>13794.62</v>
      </c>
      <c r="H1498" s="1">
        <v>33194</v>
      </c>
      <c r="I1498">
        <v>0</v>
      </c>
      <c r="J1498">
        <f>Table1[[#This Row],[Name]]</f>
        <v>0</v>
      </c>
      <c r="K1498" s="1">
        <f>SUM(Table1[[#This Row],[BaseSalary]:[NonCashBenefits]])</f>
        <v>226318.68</v>
      </c>
      <c r="L1498" s="1"/>
    </row>
    <row r="1499" spans="1:12" x14ac:dyDescent="0.35">
      <c r="A1499" t="s">
        <v>26</v>
      </c>
      <c r="B1499">
        <v>2020</v>
      </c>
      <c r="D1499" t="s">
        <v>124</v>
      </c>
      <c r="E1499" t="s">
        <v>47</v>
      </c>
      <c r="F1499">
        <v>179330.06</v>
      </c>
      <c r="G1499">
        <v>0</v>
      </c>
      <c r="H1499" s="1">
        <v>31744.37</v>
      </c>
      <c r="I1499">
        <v>0</v>
      </c>
      <c r="J1499">
        <f>Table1[[#This Row],[Name]]</f>
        <v>0</v>
      </c>
      <c r="K1499" s="1">
        <f>SUM(Table1[[#This Row],[BaseSalary]:[NonCashBenefits]])</f>
        <v>211074.43</v>
      </c>
      <c r="L1499" s="1"/>
    </row>
    <row r="1500" spans="1:12" x14ac:dyDescent="0.35">
      <c r="A1500" t="s">
        <v>26</v>
      </c>
      <c r="B1500">
        <v>2019</v>
      </c>
      <c r="D1500" t="s">
        <v>124</v>
      </c>
      <c r="E1500" t="s">
        <v>202</v>
      </c>
      <c r="F1500">
        <v>179330.06</v>
      </c>
      <c r="G1500">
        <v>0</v>
      </c>
      <c r="H1500">
        <v>37860.410000000003</v>
      </c>
      <c r="I1500">
        <v>0</v>
      </c>
      <c r="J1500">
        <f>Table1[[#This Row],[Name]]</f>
        <v>0</v>
      </c>
      <c r="K1500" s="1">
        <f>SUM(Table1[[#This Row],[BaseSalary]:[NonCashBenefits]])</f>
        <v>217190.47</v>
      </c>
      <c r="L1500" s="1"/>
    </row>
    <row r="1501" spans="1:12" x14ac:dyDescent="0.35">
      <c r="A1501" t="s">
        <v>26</v>
      </c>
      <c r="B1501">
        <v>2019</v>
      </c>
      <c r="D1501" t="s">
        <v>50</v>
      </c>
      <c r="E1501" t="s">
        <v>202</v>
      </c>
      <c r="F1501">
        <v>179330.06</v>
      </c>
      <c r="G1501">
        <v>150</v>
      </c>
      <c r="H1501">
        <v>43109.55</v>
      </c>
      <c r="I1501">
        <v>0</v>
      </c>
      <c r="J1501">
        <f>Table1[[#This Row],[Name]]</f>
        <v>0</v>
      </c>
      <c r="K1501" s="1">
        <f>SUM(Table1[[#This Row],[BaseSalary]:[NonCashBenefits]])</f>
        <v>222589.61</v>
      </c>
      <c r="L1501" s="1"/>
    </row>
    <row r="1502" spans="1:12" x14ac:dyDescent="0.35">
      <c r="A1502" t="s">
        <v>26</v>
      </c>
      <c r="B1502">
        <v>2019</v>
      </c>
      <c r="D1502" t="s">
        <v>124</v>
      </c>
      <c r="E1502" t="s">
        <v>202</v>
      </c>
      <c r="F1502">
        <v>179330.06</v>
      </c>
      <c r="G1502">
        <v>0</v>
      </c>
      <c r="H1502">
        <v>42794.69</v>
      </c>
      <c r="I1502">
        <v>0</v>
      </c>
      <c r="J1502">
        <f>Table1[[#This Row],[Name]]</f>
        <v>0</v>
      </c>
      <c r="K1502" s="1">
        <f>SUM(Table1[[#This Row],[BaseSalary]:[NonCashBenefits]])</f>
        <v>222124.75</v>
      </c>
      <c r="L1502" s="1"/>
    </row>
    <row r="1503" spans="1:12" x14ac:dyDescent="0.35">
      <c r="A1503" t="s">
        <v>26</v>
      </c>
      <c r="B1503">
        <v>2019</v>
      </c>
      <c r="D1503" t="s">
        <v>50</v>
      </c>
      <c r="E1503" t="s">
        <v>202</v>
      </c>
      <c r="F1503">
        <v>179330.06</v>
      </c>
      <c r="G1503">
        <v>13794.62</v>
      </c>
      <c r="H1503">
        <v>39329.67</v>
      </c>
      <c r="I1503">
        <v>0</v>
      </c>
      <c r="J1503">
        <f>Table1[[#This Row],[Name]]</f>
        <v>0</v>
      </c>
      <c r="K1503" s="1">
        <f>SUM(Table1[[#This Row],[BaseSalary]:[NonCashBenefits]])</f>
        <v>232454.34999999998</v>
      </c>
      <c r="L1503" s="1"/>
    </row>
    <row r="1504" spans="1:12" x14ac:dyDescent="0.35">
      <c r="A1504" t="s">
        <v>26</v>
      </c>
      <c r="B1504">
        <v>2019</v>
      </c>
      <c r="D1504" t="s">
        <v>105</v>
      </c>
      <c r="E1504" t="s">
        <v>202</v>
      </c>
      <c r="F1504">
        <v>179330.06</v>
      </c>
      <c r="G1504">
        <v>0</v>
      </c>
      <c r="H1504">
        <v>42869.83</v>
      </c>
      <c r="I1504">
        <v>0</v>
      </c>
      <c r="J1504">
        <f>Table1[[#This Row],[Name]]</f>
        <v>0</v>
      </c>
      <c r="K1504" s="1">
        <f>SUM(Table1[[#This Row],[BaseSalary]:[NonCashBenefits]])</f>
        <v>222199.89</v>
      </c>
      <c r="L1504" s="1"/>
    </row>
    <row r="1505" spans="1:14" x14ac:dyDescent="0.35">
      <c r="A1505" t="s">
        <v>26</v>
      </c>
      <c r="B1505">
        <v>2018</v>
      </c>
      <c r="D1505" t="s">
        <v>2996</v>
      </c>
      <c r="E1505" t="s">
        <v>202</v>
      </c>
      <c r="F1505">
        <v>179330.06</v>
      </c>
      <c r="G1505">
        <v>0</v>
      </c>
      <c r="H1505">
        <v>37990.22</v>
      </c>
      <c r="I1505">
        <v>0</v>
      </c>
      <c r="J1505">
        <f>Table1[[#This Row],[Name]]</f>
        <v>0</v>
      </c>
      <c r="K1505" s="1">
        <f>SUM(Table1[[#This Row],[BaseSalary]:[NonCashBenefits]])</f>
        <v>217320.28</v>
      </c>
      <c r="L1505" s="1"/>
    </row>
    <row r="1506" spans="1:14" x14ac:dyDescent="0.35">
      <c r="A1506" t="s">
        <v>26</v>
      </c>
      <c r="B1506">
        <v>2018</v>
      </c>
      <c r="D1506" t="s">
        <v>50</v>
      </c>
      <c r="E1506" t="s">
        <v>202</v>
      </c>
      <c r="F1506">
        <v>179330.06</v>
      </c>
      <c r="G1506">
        <v>0</v>
      </c>
      <c r="H1506">
        <v>43002.37</v>
      </c>
      <c r="I1506">
        <v>0</v>
      </c>
      <c r="J1506">
        <f>Table1[[#This Row],[Name]]</f>
        <v>0</v>
      </c>
      <c r="K1506" s="1">
        <f>SUM(Table1[[#This Row],[BaseSalary]:[NonCashBenefits]])</f>
        <v>222332.43</v>
      </c>
      <c r="L1506" s="1"/>
    </row>
    <row r="1507" spans="1:14" x14ac:dyDescent="0.35">
      <c r="A1507" t="s">
        <v>26</v>
      </c>
      <c r="B1507">
        <v>2018</v>
      </c>
      <c r="D1507" t="s">
        <v>3031</v>
      </c>
      <c r="E1507" t="s">
        <v>202</v>
      </c>
      <c r="F1507">
        <v>179330.06</v>
      </c>
      <c r="G1507">
        <v>0</v>
      </c>
      <c r="H1507">
        <v>43031.75</v>
      </c>
      <c r="I1507">
        <v>0</v>
      </c>
      <c r="J1507">
        <f>Table1[[#This Row],[Name]]</f>
        <v>0</v>
      </c>
      <c r="K1507" s="1">
        <f>SUM(Table1[[#This Row],[BaseSalary]:[NonCashBenefits]])</f>
        <v>222361.81</v>
      </c>
      <c r="L1507" s="1"/>
    </row>
    <row r="1508" spans="1:14" x14ac:dyDescent="0.35">
      <c r="A1508" t="s">
        <v>26</v>
      </c>
      <c r="B1508">
        <v>2017</v>
      </c>
      <c r="D1508" t="s">
        <v>2996</v>
      </c>
      <c r="E1508" t="s">
        <v>202</v>
      </c>
      <c r="F1508">
        <v>179330.06</v>
      </c>
      <c r="G1508">
        <v>0</v>
      </c>
      <c r="H1508">
        <v>38842.910000000003</v>
      </c>
      <c r="I1508">
        <v>0</v>
      </c>
      <c r="J1508">
        <f>Table1[[#This Row],[Name]]</f>
        <v>0</v>
      </c>
      <c r="K1508" s="1">
        <f>SUM(Table1[[#This Row],[BaseSalary]:[NonCashBenefits]])</f>
        <v>218172.97</v>
      </c>
      <c r="L1508" s="1"/>
      <c r="N1508" s="4"/>
    </row>
    <row r="1509" spans="1:14" x14ac:dyDescent="0.35">
      <c r="A1509" t="s">
        <v>26</v>
      </c>
      <c r="B1509">
        <v>2017</v>
      </c>
      <c r="D1509" t="s">
        <v>50</v>
      </c>
      <c r="E1509" t="s">
        <v>202</v>
      </c>
      <c r="F1509">
        <v>179330.06</v>
      </c>
      <c r="G1509">
        <v>0</v>
      </c>
      <c r="H1509">
        <v>43799.66</v>
      </c>
      <c r="I1509">
        <v>0</v>
      </c>
      <c r="J1509">
        <f>Table1[[#This Row],[Name]]</f>
        <v>0</v>
      </c>
      <c r="K1509" s="1">
        <f>SUM(Table1[[#This Row],[BaseSalary]:[NonCashBenefits]])</f>
        <v>223129.72</v>
      </c>
      <c r="L1509" s="1"/>
    </row>
    <row r="1510" spans="1:14" x14ac:dyDescent="0.35">
      <c r="A1510" t="s">
        <v>26</v>
      </c>
      <c r="B1510">
        <v>2017</v>
      </c>
      <c r="D1510" t="s">
        <v>50</v>
      </c>
      <c r="E1510" t="s">
        <v>202</v>
      </c>
      <c r="F1510">
        <v>179330.06</v>
      </c>
      <c r="G1510">
        <v>0</v>
      </c>
      <c r="H1510">
        <v>43439.97</v>
      </c>
      <c r="I1510">
        <v>0</v>
      </c>
      <c r="J1510">
        <f>Table1[[#This Row],[Name]]</f>
        <v>0</v>
      </c>
      <c r="K1510" s="1">
        <f>SUM(Table1[[#This Row],[BaseSalary]:[NonCashBenefits]])</f>
        <v>222770.03</v>
      </c>
      <c r="L1510" s="1"/>
    </row>
    <row r="1511" spans="1:14" x14ac:dyDescent="0.35">
      <c r="A1511" t="s">
        <v>70</v>
      </c>
      <c r="B1511">
        <v>2020</v>
      </c>
      <c r="D1511" t="s">
        <v>147</v>
      </c>
      <c r="E1511" t="s">
        <v>49</v>
      </c>
      <c r="F1511">
        <v>179255.27</v>
      </c>
      <c r="G1511">
        <v>0</v>
      </c>
      <c r="H1511" s="1">
        <v>36308.49</v>
      </c>
      <c r="I1511">
        <v>0</v>
      </c>
      <c r="J1511">
        <f>Table1[[#This Row],[Name]]</f>
        <v>0</v>
      </c>
      <c r="K1511" s="1">
        <f>SUM(Table1[[#This Row],[BaseSalary]:[NonCashBenefits]])</f>
        <v>215563.75999999998</v>
      </c>
      <c r="L1511" s="1"/>
    </row>
    <row r="1512" spans="1:14" x14ac:dyDescent="0.35">
      <c r="A1512" t="s">
        <v>26</v>
      </c>
      <c r="B1512">
        <v>2018</v>
      </c>
      <c r="D1512" t="s">
        <v>372</v>
      </c>
      <c r="E1512" t="s">
        <v>373</v>
      </c>
      <c r="F1512" s="1">
        <v>179239.31</v>
      </c>
      <c r="G1512" s="1">
        <v>0</v>
      </c>
      <c r="H1512" s="1">
        <v>2251.25</v>
      </c>
      <c r="I1512">
        <v>0</v>
      </c>
      <c r="J1512">
        <f>Table1[[#This Row],[Name]]</f>
        <v>0</v>
      </c>
      <c r="K1512" s="1">
        <f>SUM(Table1[[#This Row],[BaseSalary]:[NonCashBenefits]])</f>
        <v>181490.56</v>
      </c>
      <c r="L1512" s="1"/>
    </row>
    <row r="1513" spans="1:14" x14ac:dyDescent="0.35">
      <c r="A1513" t="s">
        <v>26</v>
      </c>
      <c r="B1513">
        <v>2019</v>
      </c>
      <c r="D1513" t="s">
        <v>50</v>
      </c>
      <c r="E1513" t="s">
        <v>202</v>
      </c>
      <c r="F1513">
        <v>179192.78</v>
      </c>
      <c r="G1513">
        <v>0</v>
      </c>
      <c r="H1513">
        <v>43078.39</v>
      </c>
      <c r="I1513">
        <v>0</v>
      </c>
      <c r="J1513">
        <f>Table1[[#This Row],[Name]]</f>
        <v>0</v>
      </c>
      <c r="K1513" s="1">
        <f>SUM(Table1[[#This Row],[BaseSalary]:[NonCashBenefits]])</f>
        <v>222271.16999999998</v>
      </c>
      <c r="L1513" s="1"/>
    </row>
    <row r="1514" spans="1:14" x14ac:dyDescent="0.35">
      <c r="A1514" t="s">
        <v>26</v>
      </c>
      <c r="B1514">
        <v>2018</v>
      </c>
      <c r="D1514" t="s">
        <v>50</v>
      </c>
      <c r="E1514" t="s">
        <v>202</v>
      </c>
      <c r="F1514">
        <v>179192.78</v>
      </c>
      <c r="G1514">
        <v>0</v>
      </c>
      <c r="H1514">
        <v>43286.01</v>
      </c>
      <c r="I1514">
        <v>0</v>
      </c>
      <c r="J1514">
        <f>Table1[[#This Row],[Name]]</f>
        <v>0</v>
      </c>
      <c r="K1514" s="1">
        <f>SUM(Table1[[#This Row],[BaseSalary]:[NonCashBenefits]])</f>
        <v>222478.79</v>
      </c>
      <c r="L1514" s="1"/>
    </row>
    <row r="1515" spans="1:14" x14ac:dyDescent="0.35">
      <c r="A1515" t="s">
        <v>26</v>
      </c>
      <c r="B1515">
        <v>2017</v>
      </c>
      <c r="D1515" t="s">
        <v>50</v>
      </c>
      <c r="E1515" t="s">
        <v>202</v>
      </c>
      <c r="F1515">
        <v>179192.78</v>
      </c>
      <c r="G1515">
        <v>0</v>
      </c>
      <c r="H1515">
        <v>43964.19</v>
      </c>
      <c r="I1515">
        <v>0</v>
      </c>
      <c r="J1515">
        <f>Table1[[#This Row],[Name]]</f>
        <v>0</v>
      </c>
      <c r="K1515" s="1">
        <f>SUM(Table1[[#This Row],[BaseSalary]:[NonCashBenefits]])</f>
        <v>223156.97</v>
      </c>
      <c r="L1515" s="1"/>
    </row>
    <row r="1516" spans="1:14" x14ac:dyDescent="0.35">
      <c r="A1516" t="s">
        <v>26</v>
      </c>
      <c r="B1516">
        <v>2016</v>
      </c>
      <c r="D1516" t="s">
        <v>50</v>
      </c>
      <c r="E1516" t="s">
        <v>202</v>
      </c>
      <c r="F1516">
        <v>179192.78</v>
      </c>
      <c r="G1516">
        <v>0</v>
      </c>
      <c r="H1516">
        <v>50644.22</v>
      </c>
      <c r="I1516">
        <v>0</v>
      </c>
      <c r="J1516">
        <f>Table1[[#This Row],[Name]]</f>
        <v>0</v>
      </c>
      <c r="K1516" s="1">
        <f>SUM(Table1[[#This Row],[BaseSalary]:[NonCashBenefits]])</f>
        <v>229837</v>
      </c>
      <c r="L1516" s="1"/>
    </row>
    <row r="1517" spans="1:14" x14ac:dyDescent="0.35">
      <c r="A1517" t="s">
        <v>26</v>
      </c>
      <c r="B1517">
        <v>2021</v>
      </c>
      <c r="D1517" t="s">
        <v>159</v>
      </c>
      <c r="E1517" t="s">
        <v>47</v>
      </c>
      <c r="F1517">
        <v>179184.67</v>
      </c>
      <c r="G1517">
        <v>0</v>
      </c>
      <c r="H1517" s="1">
        <v>33399.730000000003</v>
      </c>
      <c r="I1517">
        <v>0</v>
      </c>
      <c r="J1517">
        <f>Table1[[#This Row],[Name]]</f>
        <v>0</v>
      </c>
      <c r="K1517" s="1">
        <f>SUM(Table1[[#This Row],[BaseSalary]:[NonCashBenefits]])</f>
        <v>212584.40000000002</v>
      </c>
      <c r="L1517" s="1"/>
    </row>
    <row r="1518" spans="1:14" x14ac:dyDescent="0.35">
      <c r="A1518" t="s">
        <v>26</v>
      </c>
      <c r="B1518">
        <v>2016</v>
      </c>
      <c r="D1518" t="s">
        <v>124</v>
      </c>
      <c r="E1518" t="s">
        <v>202</v>
      </c>
      <c r="F1518">
        <v>179164.98</v>
      </c>
      <c r="G1518">
        <v>0</v>
      </c>
      <c r="H1518">
        <v>46768.97</v>
      </c>
      <c r="I1518">
        <v>0</v>
      </c>
      <c r="J1518">
        <f>Table1[[#This Row],[Name]]</f>
        <v>0</v>
      </c>
      <c r="K1518" s="1">
        <f>SUM(Table1[[#This Row],[BaseSalary]:[NonCashBenefits]])</f>
        <v>225933.95</v>
      </c>
      <c r="L1518" s="1"/>
    </row>
    <row r="1519" spans="1:14" x14ac:dyDescent="0.35">
      <c r="A1519" t="s">
        <v>26</v>
      </c>
      <c r="B1519">
        <v>2021</v>
      </c>
      <c r="D1519" t="s">
        <v>183</v>
      </c>
      <c r="E1519" t="s">
        <v>47</v>
      </c>
      <c r="F1519">
        <v>179136.93</v>
      </c>
      <c r="G1519">
        <v>0</v>
      </c>
      <c r="H1519" s="1">
        <v>35168.5</v>
      </c>
      <c r="I1519">
        <v>0</v>
      </c>
      <c r="J1519">
        <f>Table1[[#This Row],[Name]]</f>
        <v>0</v>
      </c>
      <c r="K1519" s="1">
        <f>SUM(Table1[[#This Row],[BaseSalary]:[NonCashBenefits]])</f>
        <v>214305.43</v>
      </c>
      <c r="L1519" s="1"/>
    </row>
    <row r="1520" spans="1:14" x14ac:dyDescent="0.35">
      <c r="A1520" t="s">
        <v>26</v>
      </c>
      <c r="B1520">
        <v>2021</v>
      </c>
      <c r="D1520" t="s">
        <v>46</v>
      </c>
      <c r="E1520" t="s">
        <v>47</v>
      </c>
      <c r="F1520">
        <v>179119.1</v>
      </c>
      <c r="G1520">
        <v>0</v>
      </c>
      <c r="H1520" s="1">
        <v>33251.75</v>
      </c>
      <c r="I1520">
        <v>0</v>
      </c>
      <c r="J1520">
        <f>Table1[[#This Row],[Name]]</f>
        <v>0</v>
      </c>
      <c r="K1520" s="1">
        <f>SUM(Table1[[#This Row],[BaseSalary]:[NonCashBenefits]])</f>
        <v>212370.85</v>
      </c>
      <c r="L1520" s="1"/>
    </row>
    <row r="1521" spans="1:12" x14ac:dyDescent="0.35">
      <c r="A1521" t="s">
        <v>26</v>
      </c>
      <c r="B1521">
        <v>2021</v>
      </c>
      <c r="D1521" t="s">
        <v>46</v>
      </c>
      <c r="E1521" t="s">
        <v>47</v>
      </c>
      <c r="F1521">
        <v>179119.07</v>
      </c>
      <c r="G1521">
        <v>0</v>
      </c>
      <c r="H1521" s="1">
        <v>34678.97</v>
      </c>
      <c r="I1521">
        <v>0</v>
      </c>
      <c r="J1521">
        <f>Table1[[#This Row],[Name]]</f>
        <v>0</v>
      </c>
      <c r="K1521" s="1">
        <f>SUM(Table1[[#This Row],[BaseSalary]:[NonCashBenefits]])</f>
        <v>213798.04</v>
      </c>
      <c r="L1521" s="1"/>
    </row>
    <row r="1522" spans="1:12" x14ac:dyDescent="0.35">
      <c r="A1522" t="s">
        <v>26</v>
      </c>
      <c r="B1522">
        <v>2016</v>
      </c>
      <c r="D1522" t="s">
        <v>50</v>
      </c>
      <c r="E1522" t="s">
        <v>202</v>
      </c>
      <c r="F1522">
        <v>179043.8</v>
      </c>
      <c r="G1522">
        <v>0</v>
      </c>
      <c r="H1522">
        <v>50601.37</v>
      </c>
      <c r="I1522">
        <v>0</v>
      </c>
      <c r="J1522">
        <f>Table1[[#This Row],[Name]]</f>
        <v>0</v>
      </c>
      <c r="K1522" s="1">
        <f>SUM(Table1[[#This Row],[BaseSalary]:[NonCashBenefits]])</f>
        <v>229645.16999999998</v>
      </c>
      <c r="L1522" s="1"/>
    </row>
    <row r="1523" spans="1:12" x14ac:dyDescent="0.35">
      <c r="A1523" t="s">
        <v>26</v>
      </c>
      <c r="B1523">
        <v>2020</v>
      </c>
      <c r="D1523" t="s">
        <v>159</v>
      </c>
      <c r="E1523" t="s">
        <v>47</v>
      </c>
      <c r="F1523">
        <v>179032.62</v>
      </c>
      <c r="G1523">
        <v>0</v>
      </c>
      <c r="H1523" s="1">
        <v>36157.730000000003</v>
      </c>
      <c r="I1523">
        <v>0</v>
      </c>
      <c r="J1523">
        <f>Table1[[#This Row],[Name]]</f>
        <v>0</v>
      </c>
      <c r="K1523" s="1">
        <f>SUM(Table1[[#This Row],[BaseSalary]:[NonCashBenefits]])</f>
        <v>215190.35</v>
      </c>
      <c r="L1523" s="1"/>
    </row>
    <row r="1524" spans="1:12" x14ac:dyDescent="0.35">
      <c r="A1524" t="s">
        <v>26</v>
      </c>
      <c r="B1524">
        <v>2019</v>
      </c>
      <c r="D1524" t="s">
        <v>159</v>
      </c>
      <c r="E1524" t="s">
        <v>202</v>
      </c>
      <c r="F1524">
        <v>179032.62</v>
      </c>
      <c r="G1524">
        <v>0</v>
      </c>
      <c r="H1524">
        <v>42316.05</v>
      </c>
      <c r="I1524">
        <v>0</v>
      </c>
      <c r="J1524">
        <f>Table1[[#This Row],[Name]]</f>
        <v>0</v>
      </c>
      <c r="K1524" s="1">
        <f>SUM(Table1[[#This Row],[BaseSalary]:[NonCashBenefits]])</f>
        <v>221348.66999999998</v>
      </c>
      <c r="L1524" s="1"/>
    </row>
    <row r="1525" spans="1:12" x14ac:dyDescent="0.35">
      <c r="A1525" t="s">
        <v>26</v>
      </c>
      <c r="B1525">
        <v>2018</v>
      </c>
      <c r="D1525" t="s">
        <v>159</v>
      </c>
      <c r="E1525" t="s">
        <v>202</v>
      </c>
      <c r="F1525">
        <v>179032.62</v>
      </c>
      <c r="G1525">
        <v>0</v>
      </c>
      <c r="H1525">
        <v>42491.61</v>
      </c>
      <c r="I1525">
        <v>0</v>
      </c>
      <c r="J1525">
        <f>Table1[[#This Row],[Name]]</f>
        <v>0</v>
      </c>
      <c r="K1525" s="1">
        <f>SUM(Table1[[#This Row],[BaseSalary]:[NonCashBenefits]])</f>
        <v>221524.22999999998</v>
      </c>
      <c r="L1525" s="1"/>
    </row>
    <row r="1526" spans="1:12" x14ac:dyDescent="0.35">
      <c r="A1526" t="s">
        <v>26</v>
      </c>
      <c r="B1526">
        <v>2017</v>
      </c>
      <c r="D1526" t="s">
        <v>159</v>
      </c>
      <c r="E1526" t="s">
        <v>202</v>
      </c>
      <c r="F1526">
        <v>179032.62</v>
      </c>
      <c r="G1526">
        <v>0</v>
      </c>
      <c r="H1526">
        <v>43389.33</v>
      </c>
      <c r="I1526">
        <v>0</v>
      </c>
      <c r="J1526">
        <f>Table1[[#This Row],[Name]]</f>
        <v>0</v>
      </c>
      <c r="K1526" s="1">
        <f>SUM(Table1[[#This Row],[BaseSalary]:[NonCashBenefits]])</f>
        <v>222421.95</v>
      </c>
      <c r="L1526" s="1"/>
    </row>
    <row r="1527" spans="1:12" x14ac:dyDescent="0.35">
      <c r="A1527" t="s">
        <v>26</v>
      </c>
      <c r="B1527">
        <v>2016</v>
      </c>
      <c r="D1527" t="s">
        <v>159</v>
      </c>
      <c r="E1527" t="s">
        <v>202</v>
      </c>
      <c r="F1527">
        <v>179032.62</v>
      </c>
      <c r="G1527">
        <v>100</v>
      </c>
      <c r="H1527">
        <v>49331.59</v>
      </c>
      <c r="I1527">
        <v>0</v>
      </c>
      <c r="J1527">
        <f>Table1[[#This Row],[Name]]</f>
        <v>0</v>
      </c>
      <c r="K1527" s="1">
        <f>SUM(Table1[[#This Row],[BaseSalary]:[NonCashBenefits]])</f>
        <v>228464.21</v>
      </c>
      <c r="L1527" s="1"/>
    </row>
    <row r="1528" spans="1:12" x14ac:dyDescent="0.35">
      <c r="A1528" t="s">
        <v>26</v>
      </c>
      <c r="B1528">
        <v>2018</v>
      </c>
      <c r="D1528" t="s">
        <v>64</v>
      </c>
      <c r="E1528" t="s">
        <v>202</v>
      </c>
      <c r="F1528">
        <v>178963.71</v>
      </c>
      <c r="G1528">
        <v>44391.62</v>
      </c>
      <c r="H1528">
        <v>36792.03</v>
      </c>
      <c r="I1528">
        <v>0</v>
      </c>
      <c r="J1528">
        <f>Table1[[#This Row],[Name]]</f>
        <v>0</v>
      </c>
      <c r="K1528" s="1">
        <f>SUM(Table1[[#This Row],[BaseSalary]:[NonCashBenefits]])</f>
        <v>260147.36</v>
      </c>
      <c r="L1528" s="1"/>
    </row>
    <row r="1529" spans="1:12" x14ac:dyDescent="0.35">
      <c r="A1529" t="s">
        <v>26</v>
      </c>
      <c r="B1529">
        <v>2020</v>
      </c>
      <c r="D1529" t="s">
        <v>46</v>
      </c>
      <c r="E1529" t="s">
        <v>47</v>
      </c>
      <c r="F1529">
        <v>178962.16</v>
      </c>
      <c r="G1529">
        <v>0</v>
      </c>
      <c r="H1529" s="1">
        <v>36889.199999999997</v>
      </c>
      <c r="I1529">
        <v>0</v>
      </c>
      <c r="J1529">
        <f>Table1[[#This Row],[Name]]</f>
        <v>0</v>
      </c>
      <c r="K1529" s="1">
        <f>SUM(Table1[[#This Row],[BaseSalary]:[NonCashBenefits]])</f>
        <v>215851.36</v>
      </c>
      <c r="L1529" s="1"/>
    </row>
    <row r="1530" spans="1:12" x14ac:dyDescent="0.35">
      <c r="A1530" t="s">
        <v>26</v>
      </c>
      <c r="B1530">
        <v>2020</v>
      </c>
      <c r="D1530" t="s">
        <v>46</v>
      </c>
      <c r="E1530" t="s">
        <v>47</v>
      </c>
      <c r="F1530">
        <v>178962.16</v>
      </c>
      <c r="G1530">
        <v>0</v>
      </c>
      <c r="H1530" s="1">
        <v>35921.769999999997</v>
      </c>
      <c r="I1530">
        <v>0</v>
      </c>
      <c r="J1530">
        <f>Table1[[#This Row],[Name]]</f>
        <v>0</v>
      </c>
      <c r="K1530" s="1">
        <f>SUM(Table1[[#This Row],[BaseSalary]:[NonCashBenefits]])</f>
        <v>214883.93</v>
      </c>
      <c r="L1530" s="1"/>
    </row>
    <row r="1531" spans="1:12" x14ac:dyDescent="0.35">
      <c r="A1531" t="s">
        <v>18</v>
      </c>
      <c r="B1531">
        <v>2016</v>
      </c>
      <c r="D1531" t="s">
        <v>15</v>
      </c>
      <c r="E1531" t="s">
        <v>15</v>
      </c>
      <c r="F1531">
        <v>178948.3</v>
      </c>
      <c r="G1531">
        <v>0</v>
      </c>
      <c r="H1531">
        <v>48250.66</v>
      </c>
      <c r="I1531">
        <v>0</v>
      </c>
      <c r="J1531">
        <f>Table1[[#This Row],[Name]]</f>
        <v>0</v>
      </c>
      <c r="K1531" s="1">
        <f>SUM(Table1[[#This Row],[BaseSalary]:[NonCashBenefits]])</f>
        <v>227198.96</v>
      </c>
      <c r="L1531" s="1"/>
    </row>
    <row r="1532" spans="1:12" x14ac:dyDescent="0.35">
      <c r="A1532" t="s">
        <v>26</v>
      </c>
      <c r="B1532">
        <v>2018</v>
      </c>
      <c r="D1532" t="s">
        <v>159</v>
      </c>
      <c r="E1532" t="s">
        <v>1468</v>
      </c>
      <c r="F1532">
        <v>178845.38</v>
      </c>
      <c r="G1532">
        <v>200</v>
      </c>
      <c r="H1532">
        <v>42638.400000000001</v>
      </c>
      <c r="I1532">
        <v>0</v>
      </c>
      <c r="J1532">
        <f>Table1[[#This Row],[Name]]</f>
        <v>0</v>
      </c>
      <c r="K1532" s="1">
        <f>SUM(Table1[[#This Row],[BaseSalary]:[NonCashBenefits]])</f>
        <v>221683.78</v>
      </c>
      <c r="L1532" s="1"/>
    </row>
    <row r="1533" spans="1:12" x14ac:dyDescent="0.35">
      <c r="A1533" t="s">
        <v>32</v>
      </c>
      <c r="B1533">
        <v>2021</v>
      </c>
      <c r="D1533" t="s">
        <v>97</v>
      </c>
      <c r="E1533" t="s">
        <v>49</v>
      </c>
      <c r="F1533">
        <v>178769.08</v>
      </c>
      <c r="G1533">
        <v>0</v>
      </c>
      <c r="H1533" s="1">
        <v>40827.89</v>
      </c>
      <c r="I1533">
        <v>0</v>
      </c>
      <c r="J1533">
        <f>Table1[[#This Row],[Name]]</f>
        <v>0</v>
      </c>
      <c r="K1533" s="1">
        <f>SUM(Table1[[#This Row],[BaseSalary]:[NonCashBenefits]])</f>
        <v>219596.96999999997</v>
      </c>
      <c r="L1533" s="1"/>
    </row>
    <row r="1534" spans="1:12" x14ac:dyDescent="0.35">
      <c r="A1534" t="s">
        <v>40</v>
      </c>
      <c r="B1534">
        <v>2016</v>
      </c>
      <c r="D1534" t="s">
        <v>121</v>
      </c>
      <c r="E1534" t="s">
        <v>49</v>
      </c>
      <c r="F1534">
        <v>178759.36</v>
      </c>
      <c r="G1534">
        <v>10800</v>
      </c>
      <c r="H1534">
        <v>46128.01</v>
      </c>
      <c r="I1534">
        <v>0</v>
      </c>
      <c r="J1534">
        <f>Table1[[#This Row],[Name]]</f>
        <v>0</v>
      </c>
      <c r="K1534" s="1">
        <f>SUM(Table1[[#This Row],[BaseSalary]:[NonCashBenefits]])</f>
        <v>235687.37</v>
      </c>
      <c r="L1534" s="1"/>
    </row>
    <row r="1535" spans="1:12" x14ac:dyDescent="0.35">
      <c r="A1535" t="s">
        <v>10</v>
      </c>
      <c r="B1535">
        <v>2016</v>
      </c>
      <c r="D1535" t="s">
        <v>2856</v>
      </c>
      <c r="E1535" t="s">
        <v>123</v>
      </c>
      <c r="F1535">
        <v>178746.19</v>
      </c>
      <c r="G1535">
        <v>0</v>
      </c>
      <c r="H1535">
        <v>49998.74</v>
      </c>
      <c r="I1535">
        <v>0</v>
      </c>
      <c r="J1535">
        <f>Table1[[#This Row],[Name]]</f>
        <v>0</v>
      </c>
      <c r="K1535" s="1">
        <f>SUM(Table1[[#This Row],[BaseSalary]:[NonCashBenefits]])</f>
        <v>228744.93</v>
      </c>
      <c r="L1535" s="1"/>
    </row>
    <row r="1536" spans="1:12" x14ac:dyDescent="0.35">
      <c r="A1536" t="s">
        <v>26</v>
      </c>
      <c r="B1536">
        <v>2020</v>
      </c>
      <c r="D1536" t="s">
        <v>220</v>
      </c>
      <c r="E1536" t="s">
        <v>221</v>
      </c>
      <c r="F1536">
        <v>178700.14</v>
      </c>
      <c r="G1536">
        <v>22663.9</v>
      </c>
      <c r="H1536" s="1">
        <v>33767.279999999999</v>
      </c>
      <c r="I1536">
        <v>0</v>
      </c>
      <c r="J1536">
        <f>Table1[[#This Row],[Name]]</f>
        <v>0</v>
      </c>
      <c r="K1536" s="1">
        <f>SUM(Table1[[#This Row],[BaseSalary]:[NonCashBenefits]])</f>
        <v>235131.32</v>
      </c>
      <c r="L1536" s="1"/>
    </row>
    <row r="1537" spans="1:12" x14ac:dyDescent="0.35">
      <c r="A1537" t="s">
        <v>26</v>
      </c>
      <c r="B1537">
        <v>2021</v>
      </c>
      <c r="D1537" t="s">
        <v>165</v>
      </c>
      <c r="E1537" t="s">
        <v>63</v>
      </c>
      <c r="F1537">
        <v>178576.45</v>
      </c>
      <c r="G1537">
        <v>0</v>
      </c>
      <c r="H1537" s="1">
        <v>36246.949999999997</v>
      </c>
      <c r="I1537">
        <v>0</v>
      </c>
      <c r="J1537">
        <f>Table1[[#This Row],[Name]]</f>
        <v>0</v>
      </c>
      <c r="K1537" s="1">
        <f>SUM(Table1[[#This Row],[BaseSalary]:[NonCashBenefits]])</f>
        <v>214823.40000000002</v>
      </c>
      <c r="L1537" s="1"/>
    </row>
    <row r="1538" spans="1:12" x14ac:dyDescent="0.35">
      <c r="A1538" t="s">
        <v>16</v>
      </c>
      <c r="B1538">
        <v>2018</v>
      </c>
      <c r="D1538" t="s">
        <v>49</v>
      </c>
      <c r="E1538" t="s">
        <v>49</v>
      </c>
      <c r="F1538">
        <v>178461.92</v>
      </c>
      <c r="G1538">
        <v>0</v>
      </c>
      <c r="H1538">
        <v>38496.47</v>
      </c>
      <c r="I1538">
        <v>0</v>
      </c>
      <c r="J1538">
        <f>Table1[[#This Row],[Name]]</f>
        <v>0</v>
      </c>
      <c r="K1538" s="1">
        <f>SUM(Table1[[#This Row],[BaseSalary]:[NonCashBenefits]])</f>
        <v>216958.39</v>
      </c>
      <c r="L1538" s="1"/>
    </row>
    <row r="1539" spans="1:12" x14ac:dyDescent="0.35">
      <c r="A1539" t="s">
        <v>16</v>
      </c>
      <c r="B1539">
        <v>2017</v>
      </c>
      <c r="D1539" t="s">
        <v>49</v>
      </c>
      <c r="E1539" t="s">
        <v>49</v>
      </c>
      <c r="F1539">
        <v>178461.92</v>
      </c>
      <c r="G1539">
        <v>0</v>
      </c>
      <c r="H1539">
        <v>39379.65</v>
      </c>
      <c r="I1539">
        <v>0</v>
      </c>
      <c r="J1539">
        <f>Table1[[#This Row],[Name]]</f>
        <v>0</v>
      </c>
      <c r="K1539" s="1">
        <f>SUM(Table1[[#This Row],[BaseSalary]:[NonCashBenefits]])</f>
        <v>217841.57</v>
      </c>
      <c r="L1539" s="1"/>
    </row>
    <row r="1540" spans="1:12" x14ac:dyDescent="0.35">
      <c r="A1540" t="s">
        <v>16</v>
      </c>
      <c r="B1540">
        <v>2016</v>
      </c>
      <c r="D1540" t="s">
        <v>49</v>
      </c>
      <c r="E1540" t="s">
        <v>49</v>
      </c>
      <c r="F1540">
        <v>178461.92</v>
      </c>
      <c r="G1540">
        <v>100</v>
      </c>
      <c r="H1540">
        <v>46058.83</v>
      </c>
      <c r="I1540">
        <v>0</v>
      </c>
      <c r="J1540">
        <f>Table1[[#This Row],[Name]]</f>
        <v>0</v>
      </c>
      <c r="K1540" s="1">
        <f>SUM(Table1[[#This Row],[BaseSalary]:[NonCashBenefits]])</f>
        <v>224620.75</v>
      </c>
      <c r="L1540" s="1"/>
    </row>
    <row r="1541" spans="1:12" x14ac:dyDescent="0.35">
      <c r="A1541" t="s">
        <v>26</v>
      </c>
      <c r="B1541">
        <v>2021</v>
      </c>
      <c r="D1541" t="s">
        <v>78</v>
      </c>
      <c r="E1541" t="s">
        <v>74</v>
      </c>
      <c r="F1541">
        <v>178339.64</v>
      </c>
      <c r="G1541">
        <v>9441.3799999999992</v>
      </c>
      <c r="H1541" s="1">
        <v>37829.97</v>
      </c>
      <c r="I1541">
        <v>0</v>
      </c>
      <c r="J1541">
        <f>Table1[[#This Row],[Name]]</f>
        <v>0</v>
      </c>
      <c r="K1541" s="1">
        <f>SUM(Table1[[#This Row],[BaseSalary]:[NonCashBenefits]])</f>
        <v>225610.99000000002</v>
      </c>
      <c r="L1541" s="1"/>
    </row>
    <row r="1542" spans="1:12" x14ac:dyDescent="0.35">
      <c r="A1542" t="s">
        <v>26</v>
      </c>
      <c r="B1542">
        <v>2019</v>
      </c>
      <c r="D1542" t="s">
        <v>78</v>
      </c>
      <c r="E1542" t="s">
        <v>146</v>
      </c>
      <c r="F1542">
        <v>178286.38</v>
      </c>
      <c r="G1542">
        <v>0</v>
      </c>
      <c r="H1542">
        <v>41986.53</v>
      </c>
      <c r="I1542">
        <v>0</v>
      </c>
      <c r="J1542">
        <f>Table1[[#This Row],[Name]]</f>
        <v>0</v>
      </c>
      <c r="K1542" s="1">
        <f>SUM(Table1[[#This Row],[BaseSalary]:[NonCashBenefits]])</f>
        <v>220272.91</v>
      </c>
      <c r="L1542" s="1"/>
    </row>
    <row r="1543" spans="1:12" x14ac:dyDescent="0.35">
      <c r="A1543" t="s">
        <v>26</v>
      </c>
      <c r="B1543">
        <v>2020</v>
      </c>
      <c r="D1543" t="s">
        <v>78</v>
      </c>
      <c r="E1543" t="s">
        <v>74</v>
      </c>
      <c r="F1543">
        <v>177970</v>
      </c>
      <c r="G1543">
        <v>0</v>
      </c>
      <c r="H1543" s="1">
        <v>36125.22</v>
      </c>
      <c r="I1543">
        <v>0</v>
      </c>
      <c r="J1543">
        <f>Table1[[#This Row],[Name]]</f>
        <v>0</v>
      </c>
      <c r="K1543" s="1">
        <f>SUM(Table1[[#This Row],[BaseSalary]:[NonCashBenefits]])</f>
        <v>214095.22</v>
      </c>
      <c r="L1543" s="1"/>
    </row>
    <row r="1544" spans="1:12" x14ac:dyDescent="0.35">
      <c r="A1544" t="s">
        <v>16</v>
      </c>
      <c r="B1544">
        <v>2016</v>
      </c>
      <c r="D1544" t="s">
        <v>414</v>
      </c>
      <c r="E1544" t="s">
        <v>123</v>
      </c>
      <c r="F1544">
        <v>177963.23</v>
      </c>
      <c r="G1544">
        <v>0</v>
      </c>
      <c r="H1544">
        <v>4978.97</v>
      </c>
      <c r="I1544">
        <v>0</v>
      </c>
      <c r="J1544">
        <f>Table1[[#This Row],[Name]]</f>
        <v>0</v>
      </c>
      <c r="K1544" s="1">
        <f>SUM(Table1[[#This Row],[BaseSalary]:[NonCashBenefits]])</f>
        <v>182942.2</v>
      </c>
      <c r="L1544" s="1"/>
    </row>
    <row r="1545" spans="1:12" x14ac:dyDescent="0.35">
      <c r="A1545" t="s">
        <v>16</v>
      </c>
      <c r="B1545">
        <v>2019</v>
      </c>
      <c r="D1545" t="s">
        <v>160</v>
      </c>
      <c r="E1545" t="s">
        <v>49</v>
      </c>
      <c r="F1545">
        <v>177960.51</v>
      </c>
      <c r="G1545">
        <v>0</v>
      </c>
      <c r="H1545">
        <v>41555.699999999997</v>
      </c>
      <c r="I1545">
        <v>0</v>
      </c>
      <c r="J1545">
        <f>Table1[[#This Row],[Name]]</f>
        <v>0</v>
      </c>
      <c r="K1545" s="1">
        <f>SUM(Table1[[#This Row],[BaseSalary]:[NonCashBenefits]])</f>
        <v>219516.21000000002</v>
      </c>
      <c r="L1545" s="1"/>
    </row>
    <row r="1546" spans="1:12" x14ac:dyDescent="0.35">
      <c r="A1546" t="s">
        <v>26</v>
      </c>
      <c r="B1546">
        <v>2019</v>
      </c>
      <c r="D1546" t="s">
        <v>159</v>
      </c>
      <c r="E1546" t="s">
        <v>202</v>
      </c>
      <c r="F1546">
        <v>177957.33</v>
      </c>
      <c r="G1546">
        <v>0</v>
      </c>
      <c r="H1546">
        <v>37777.9</v>
      </c>
      <c r="I1546">
        <v>0</v>
      </c>
      <c r="J1546">
        <f>Table1[[#This Row],[Name]]</f>
        <v>0</v>
      </c>
      <c r="K1546" s="1">
        <f>SUM(Table1[[#This Row],[BaseSalary]:[NonCashBenefits]])</f>
        <v>215735.22999999998</v>
      </c>
      <c r="L1546" s="1"/>
    </row>
    <row r="1547" spans="1:12" x14ac:dyDescent="0.35">
      <c r="A1547" t="s">
        <v>26</v>
      </c>
      <c r="B1547">
        <v>2019</v>
      </c>
      <c r="D1547" t="s">
        <v>46</v>
      </c>
      <c r="E1547" t="s">
        <v>202</v>
      </c>
      <c r="F1547">
        <v>177957.33</v>
      </c>
      <c r="G1547">
        <v>0</v>
      </c>
      <c r="H1547">
        <v>41760.75</v>
      </c>
      <c r="I1547">
        <v>0</v>
      </c>
      <c r="J1547">
        <f>Table1[[#This Row],[Name]]</f>
        <v>0</v>
      </c>
      <c r="K1547" s="1">
        <f>SUM(Table1[[#This Row],[BaseSalary]:[NonCashBenefits]])</f>
        <v>219718.08</v>
      </c>
      <c r="L1547" s="1"/>
    </row>
    <row r="1548" spans="1:12" x14ac:dyDescent="0.35">
      <c r="A1548" t="s">
        <v>26</v>
      </c>
      <c r="B1548">
        <v>2019</v>
      </c>
      <c r="D1548" t="s">
        <v>173</v>
      </c>
      <c r="E1548" t="s">
        <v>202</v>
      </c>
      <c r="F1548">
        <v>177957.33</v>
      </c>
      <c r="G1548">
        <v>0</v>
      </c>
      <c r="H1548">
        <v>42089.03</v>
      </c>
      <c r="I1548">
        <v>0</v>
      </c>
      <c r="J1548">
        <f>Table1[[#This Row],[Name]]</f>
        <v>0</v>
      </c>
      <c r="K1548" s="1">
        <f>SUM(Table1[[#This Row],[BaseSalary]:[NonCashBenefits]])</f>
        <v>220046.36</v>
      </c>
      <c r="L1548" s="1"/>
    </row>
    <row r="1549" spans="1:12" x14ac:dyDescent="0.35">
      <c r="A1549" t="s">
        <v>26</v>
      </c>
      <c r="B1549">
        <v>2017</v>
      </c>
      <c r="D1549" t="s">
        <v>159</v>
      </c>
      <c r="E1549" t="s">
        <v>202</v>
      </c>
      <c r="F1549">
        <v>177957.33</v>
      </c>
      <c r="G1549">
        <v>0</v>
      </c>
      <c r="H1549">
        <v>43328.52</v>
      </c>
      <c r="I1549">
        <v>0</v>
      </c>
      <c r="J1549">
        <f>Table1[[#This Row],[Name]]</f>
        <v>0</v>
      </c>
      <c r="K1549" s="1">
        <f>SUM(Table1[[#This Row],[BaseSalary]:[NonCashBenefits]])</f>
        <v>221285.84999999998</v>
      </c>
      <c r="L1549" s="1"/>
    </row>
    <row r="1550" spans="1:12" x14ac:dyDescent="0.35">
      <c r="A1550" t="s">
        <v>26</v>
      </c>
      <c r="B1550">
        <v>2017</v>
      </c>
      <c r="D1550" t="s">
        <v>46</v>
      </c>
      <c r="E1550" t="s">
        <v>202</v>
      </c>
      <c r="F1550">
        <v>177957.33</v>
      </c>
      <c r="G1550">
        <v>0</v>
      </c>
      <c r="H1550">
        <v>42301.279999999999</v>
      </c>
      <c r="I1550">
        <v>0</v>
      </c>
      <c r="J1550">
        <f>Table1[[#This Row],[Name]]</f>
        <v>0</v>
      </c>
      <c r="K1550" s="1">
        <f>SUM(Table1[[#This Row],[BaseSalary]:[NonCashBenefits]])</f>
        <v>220258.61</v>
      </c>
      <c r="L1550" s="1"/>
    </row>
    <row r="1551" spans="1:12" x14ac:dyDescent="0.35">
      <c r="A1551" t="s">
        <v>26</v>
      </c>
      <c r="B1551">
        <v>2017</v>
      </c>
      <c r="D1551" t="s">
        <v>46</v>
      </c>
      <c r="E1551" t="s">
        <v>202</v>
      </c>
      <c r="F1551">
        <v>177957.33</v>
      </c>
      <c r="G1551">
        <v>0</v>
      </c>
      <c r="H1551">
        <v>40125.22</v>
      </c>
      <c r="I1551">
        <v>0</v>
      </c>
      <c r="J1551">
        <f>Table1[[#This Row],[Name]]</f>
        <v>0</v>
      </c>
      <c r="K1551" s="1">
        <f>SUM(Table1[[#This Row],[BaseSalary]:[NonCashBenefits]])</f>
        <v>218082.55</v>
      </c>
      <c r="L1551" s="1"/>
    </row>
    <row r="1552" spans="1:12" x14ac:dyDescent="0.35">
      <c r="A1552" t="s">
        <v>26</v>
      </c>
      <c r="B1552">
        <v>2017</v>
      </c>
      <c r="D1552" t="s">
        <v>46</v>
      </c>
      <c r="E1552" t="s">
        <v>202</v>
      </c>
      <c r="F1552">
        <v>177957.33</v>
      </c>
      <c r="G1552">
        <v>0</v>
      </c>
      <c r="H1552">
        <v>43023.18</v>
      </c>
      <c r="I1552">
        <v>0</v>
      </c>
      <c r="J1552">
        <f>Table1[[#This Row],[Name]]</f>
        <v>0</v>
      </c>
      <c r="K1552" s="1">
        <f>SUM(Table1[[#This Row],[BaseSalary]:[NonCashBenefits]])</f>
        <v>220980.50999999998</v>
      </c>
      <c r="L1552" s="1"/>
    </row>
    <row r="1553" spans="1:12" x14ac:dyDescent="0.35">
      <c r="A1553" t="s">
        <v>26</v>
      </c>
      <c r="B1553">
        <v>2017</v>
      </c>
      <c r="D1553" t="s">
        <v>46</v>
      </c>
      <c r="E1553" t="s">
        <v>202</v>
      </c>
      <c r="F1553">
        <v>177957.33</v>
      </c>
      <c r="G1553">
        <v>0</v>
      </c>
      <c r="H1553">
        <v>43779.26</v>
      </c>
      <c r="I1553">
        <v>0</v>
      </c>
      <c r="J1553">
        <f>Table1[[#This Row],[Name]]</f>
        <v>0</v>
      </c>
      <c r="K1553" s="1">
        <f>SUM(Table1[[#This Row],[BaseSalary]:[NonCashBenefits]])</f>
        <v>221736.59</v>
      </c>
      <c r="L1553" s="1"/>
    </row>
    <row r="1554" spans="1:12" x14ac:dyDescent="0.35">
      <c r="A1554" t="s">
        <v>26</v>
      </c>
      <c r="B1554">
        <v>2017</v>
      </c>
      <c r="D1554" t="s">
        <v>46</v>
      </c>
      <c r="E1554" t="s">
        <v>202</v>
      </c>
      <c r="F1554">
        <v>177957.33</v>
      </c>
      <c r="G1554">
        <v>0</v>
      </c>
      <c r="H1554">
        <v>39230.559999999998</v>
      </c>
      <c r="I1554">
        <v>0</v>
      </c>
      <c r="J1554">
        <f>Table1[[#This Row],[Name]]</f>
        <v>0</v>
      </c>
      <c r="K1554" s="1">
        <f>SUM(Table1[[#This Row],[BaseSalary]:[NonCashBenefits]])</f>
        <v>217187.88999999998</v>
      </c>
      <c r="L1554" s="1"/>
    </row>
    <row r="1555" spans="1:12" x14ac:dyDescent="0.35">
      <c r="A1555" t="s">
        <v>26</v>
      </c>
      <c r="B1555">
        <v>2017</v>
      </c>
      <c r="D1555" t="s">
        <v>46</v>
      </c>
      <c r="E1555" t="s">
        <v>1468</v>
      </c>
      <c r="F1555">
        <v>177957.32</v>
      </c>
      <c r="G1555">
        <v>23170.28</v>
      </c>
      <c r="H1555">
        <v>40606.43</v>
      </c>
      <c r="I1555">
        <v>0</v>
      </c>
      <c r="J1555">
        <f>Table1[[#This Row],[Name]]</f>
        <v>0</v>
      </c>
      <c r="K1555" s="1">
        <f>SUM(Table1[[#This Row],[BaseSalary]:[NonCashBenefits]])</f>
        <v>241734.03</v>
      </c>
      <c r="L1555" s="1"/>
    </row>
    <row r="1556" spans="1:12" x14ac:dyDescent="0.35">
      <c r="A1556" t="s">
        <v>26</v>
      </c>
      <c r="B1556">
        <v>2017</v>
      </c>
      <c r="D1556" t="s">
        <v>173</v>
      </c>
      <c r="E1556" t="s">
        <v>202</v>
      </c>
      <c r="F1556">
        <v>177957.26</v>
      </c>
      <c r="G1556">
        <v>0</v>
      </c>
      <c r="H1556">
        <v>43249.81</v>
      </c>
      <c r="I1556">
        <v>0</v>
      </c>
      <c r="J1556">
        <f>Table1[[#This Row],[Name]]</f>
        <v>0</v>
      </c>
      <c r="K1556" s="1">
        <f>SUM(Table1[[#This Row],[BaseSalary]:[NonCashBenefits]])</f>
        <v>221207.07</v>
      </c>
      <c r="L1556" s="1"/>
    </row>
    <row r="1557" spans="1:12" x14ac:dyDescent="0.35">
      <c r="A1557" t="s">
        <v>26</v>
      </c>
      <c r="B1557">
        <v>2017</v>
      </c>
      <c r="D1557" t="s">
        <v>46</v>
      </c>
      <c r="E1557" t="s">
        <v>202</v>
      </c>
      <c r="F1557">
        <v>177957.26</v>
      </c>
      <c r="G1557">
        <v>0</v>
      </c>
      <c r="H1557">
        <v>43149.29</v>
      </c>
      <c r="I1557">
        <v>0</v>
      </c>
      <c r="J1557">
        <f>Table1[[#This Row],[Name]]</f>
        <v>0</v>
      </c>
      <c r="K1557" s="1">
        <f>SUM(Table1[[#This Row],[BaseSalary]:[NonCashBenefits]])</f>
        <v>221106.55000000002</v>
      </c>
      <c r="L1557" s="1"/>
    </row>
    <row r="1558" spans="1:12" x14ac:dyDescent="0.35">
      <c r="A1558" t="s">
        <v>26</v>
      </c>
      <c r="B1558">
        <v>2019</v>
      </c>
      <c r="D1558" t="s">
        <v>46</v>
      </c>
      <c r="E1558" t="s">
        <v>202</v>
      </c>
      <c r="F1558">
        <v>177956.34</v>
      </c>
      <c r="G1558">
        <v>0</v>
      </c>
      <c r="H1558">
        <v>38760.33</v>
      </c>
      <c r="I1558">
        <v>0</v>
      </c>
      <c r="J1558">
        <f>Table1[[#This Row],[Name]]</f>
        <v>0</v>
      </c>
      <c r="K1558" s="1">
        <f>SUM(Table1[[#This Row],[BaseSalary]:[NonCashBenefits]])</f>
        <v>216716.66999999998</v>
      </c>
      <c r="L1558" s="1"/>
    </row>
    <row r="1559" spans="1:12" x14ac:dyDescent="0.35">
      <c r="A1559" t="s">
        <v>26</v>
      </c>
      <c r="B1559">
        <v>2021</v>
      </c>
      <c r="D1559" t="s">
        <v>50</v>
      </c>
      <c r="E1559" t="s">
        <v>51</v>
      </c>
      <c r="F1559">
        <v>177845.79</v>
      </c>
      <c r="G1559">
        <v>0</v>
      </c>
      <c r="H1559" s="1">
        <v>32939.83</v>
      </c>
      <c r="I1559">
        <v>0</v>
      </c>
      <c r="J1559">
        <f>Table1[[#This Row],[Name]]</f>
        <v>0</v>
      </c>
      <c r="K1559" s="1">
        <f>SUM(Table1[[#This Row],[BaseSalary]:[NonCashBenefits]])</f>
        <v>210785.62</v>
      </c>
      <c r="L1559" s="1"/>
    </row>
    <row r="1560" spans="1:12" x14ac:dyDescent="0.35">
      <c r="A1560" t="s">
        <v>26</v>
      </c>
      <c r="B1560">
        <v>2021</v>
      </c>
      <c r="D1560" t="s">
        <v>46</v>
      </c>
      <c r="E1560" t="s">
        <v>47</v>
      </c>
      <c r="F1560">
        <v>177806.38</v>
      </c>
      <c r="G1560">
        <v>0</v>
      </c>
      <c r="H1560" s="1">
        <v>34381.51</v>
      </c>
      <c r="I1560">
        <v>0</v>
      </c>
      <c r="J1560">
        <f>Table1[[#This Row],[Name]]</f>
        <v>0</v>
      </c>
      <c r="K1560" s="1">
        <f>SUM(Table1[[#This Row],[BaseSalary]:[NonCashBenefits]])</f>
        <v>212187.89</v>
      </c>
      <c r="L1560" s="1"/>
    </row>
    <row r="1561" spans="1:12" x14ac:dyDescent="0.35">
      <c r="A1561" t="s">
        <v>26</v>
      </c>
      <c r="B1561">
        <v>2021</v>
      </c>
      <c r="D1561" t="s">
        <v>46</v>
      </c>
      <c r="E1561" t="s">
        <v>47</v>
      </c>
      <c r="F1561">
        <v>177806.38</v>
      </c>
      <c r="G1561">
        <v>0</v>
      </c>
      <c r="H1561" s="1">
        <v>34381.51</v>
      </c>
      <c r="I1561">
        <v>0</v>
      </c>
      <c r="J1561">
        <f>Table1[[#This Row],[Name]]</f>
        <v>0</v>
      </c>
      <c r="K1561" s="1">
        <f>SUM(Table1[[#This Row],[BaseSalary]:[NonCashBenefits]])</f>
        <v>212187.89</v>
      </c>
      <c r="L1561" s="1"/>
    </row>
    <row r="1562" spans="1:12" x14ac:dyDescent="0.35">
      <c r="A1562" t="s">
        <v>26</v>
      </c>
      <c r="B1562">
        <v>2021</v>
      </c>
      <c r="D1562" t="s">
        <v>173</v>
      </c>
      <c r="E1562" t="s">
        <v>47</v>
      </c>
      <c r="F1562">
        <v>177806.33</v>
      </c>
      <c r="G1562">
        <v>0</v>
      </c>
      <c r="H1562" s="1">
        <v>32949.440000000002</v>
      </c>
      <c r="I1562">
        <v>0</v>
      </c>
      <c r="J1562">
        <f>Table1[[#This Row],[Name]]</f>
        <v>0</v>
      </c>
      <c r="K1562" s="1">
        <f>SUM(Table1[[#This Row],[BaseSalary]:[NonCashBenefits]])</f>
        <v>210755.77</v>
      </c>
      <c r="L1562" s="1"/>
    </row>
    <row r="1563" spans="1:12" x14ac:dyDescent="0.35">
      <c r="A1563" t="s">
        <v>26</v>
      </c>
      <c r="B1563">
        <v>2018</v>
      </c>
      <c r="D1563" t="s">
        <v>103</v>
      </c>
      <c r="E1563" t="s">
        <v>2228</v>
      </c>
      <c r="F1563">
        <v>177742.91</v>
      </c>
      <c r="G1563">
        <v>0</v>
      </c>
      <c r="H1563">
        <v>45546.38</v>
      </c>
      <c r="I1563">
        <v>0</v>
      </c>
      <c r="J1563">
        <f>Table1[[#This Row],[Name]]</f>
        <v>0</v>
      </c>
      <c r="K1563" s="1">
        <f>SUM(Table1[[#This Row],[BaseSalary]:[NonCashBenefits]])</f>
        <v>223289.29</v>
      </c>
      <c r="L1563" s="1"/>
    </row>
    <row r="1564" spans="1:12" x14ac:dyDescent="0.35">
      <c r="A1564" t="s">
        <v>26</v>
      </c>
      <c r="B1564">
        <v>2017</v>
      </c>
      <c r="D1564" t="s">
        <v>2999</v>
      </c>
      <c r="E1564" t="s">
        <v>202</v>
      </c>
      <c r="F1564">
        <v>177742.91</v>
      </c>
      <c r="G1564">
        <v>0</v>
      </c>
      <c r="H1564">
        <v>42768.27</v>
      </c>
      <c r="I1564">
        <v>0</v>
      </c>
      <c r="J1564">
        <f>Table1[[#This Row],[Name]]</f>
        <v>0</v>
      </c>
      <c r="K1564" s="1">
        <f>SUM(Table1[[#This Row],[BaseSalary]:[NonCashBenefits]])</f>
        <v>220511.18</v>
      </c>
      <c r="L1564" s="1"/>
    </row>
    <row r="1565" spans="1:12" x14ac:dyDescent="0.35">
      <c r="A1565" t="s">
        <v>32</v>
      </c>
      <c r="B1565">
        <v>2021</v>
      </c>
      <c r="D1565" t="s">
        <v>167</v>
      </c>
      <c r="E1565" t="s">
        <v>49</v>
      </c>
      <c r="F1565">
        <v>177738.3</v>
      </c>
      <c r="G1565">
        <v>29075.49</v>
      </c>
      <c r="H1565" s="1">
        <v>34358.6</v>
      </c>
      <c r="I1565">
        <v>0</v>
      </c>
      <c r="J1565">
        <f>Table1[[#This Row],[Name]]</f>
        <v>0</v>
      </c>
      <c r="K1565" s="1">
        <f>SUM(Table1[[#This Row],[BaseSalary]:[NonCashBenefits]])</f>
        <v>241172.38999999998</v>
      </c>
      <c r="L1565" s="1"/>
    </row>
    <row r="1566" spans="1:12" x14ac:dyDescent="0.35">
      <c r="A1566" t="s">
        <v>10</v>
      </c>
      <c r="B1566">
        <v>2021</v>
      </c>
      <c r="D1566" t="s">
        <v>144</v>
      </c>
      <c r="E1566" t="s">
        <v>49</v>
      </c>
      <c r="F1566">
        <v>177730.23</v>
      </c>
      <c r="G1566">
        <v>0</v>
      </c>
      <c r="H1566" s="1">
        <v>37506.449999999997</v>
      </c>
      <c r="I1566">
        <v>0</v>
      </c>
      <c r="J1566">
        <f>Table1[[#This Row],[Name]]</f>
        <v>0</v>
      </c>
      <c r="K1566" s="1">
        <f>SUM(Table1[[#This Row],[BaseSalary]:[NonCashBenefits]])</f>
        <v>215236.68</v>
      </c>
      <c r="L1566" s="1"/>
    </row>
    <row r="1567" spans="1:12" x14ac:dyDescent="0.35">
      <c r="A1567" t="s">
        <v>85</v>
      </c>
      <c r="B1567">
        <v>2016</v>
      </c>
      <c r="D1567" t="s">
        <v>139</v>
      </c>
      <c r="E1567" t="s">
        <v>49</v>
      </c>
      <c r="F1567">
        <v>177720.46</v>
      </c>
      <c r="G1567">
        <v>0</v>
      </c>
      <c r="H1567">
        <v>46713.54</v>
      </c>
      <c r="I1567">
        <v>0</v>
      </c>
      <c r="J1567">
        <f>Table1[[#This Row],[Name]]</f>
        <v>0</v>
      </c>
      <c r="K1567" s="1">
        <f>SUM(Table1[[#This Row],[BaseSalary]:[NonCashBenefits]])</f>
        <v>224434</v>
      </c>
      <c r="L1567" s="1"/>
    </row>
    <row r="1568" spans="1:12" x14ac:dyDescent="0.35">
      <c r="A1568" t="s">
        <v>40</v>
      </c>
      <c r="B1568">
        <v>2017</v>
      </c>
      <c r="D1568" t="s">
        <v>223</v>
      </c>
      <c r="E1568" t="s">
        <v>49</v>
      </c>
      <c r="F1568">
        <v>177690.4</v>
      </c>
      <c r="G1568">
        <v>0</v>
      </c>
      <c r="H1568">
        <v>44306.87</v>
      </c>
      <c r="I1568">
        <v>0</v>
      </c>
      <c r="J1568">
        <f>Table1[[#This Row],[Name]]</f>
        <v>0</v>
      </c>
      <c r="K1568" s="1">
        <f>SUM(Table1[[#This Row],[BaseSalary]:[NonCashBenefits]])</f>
        <v>221997.27</v>
      </c>
      <c r="L1568" s="1"/>
    </row>
    <row r="1569" spans="1:15" x14ac:dyDescent="0.35">
      <c r="A1569" t="s">
        <v>19</v>
      </c>
      <c r="B1569">
        <v>2020</v>
      </c>
      <c r="D1569" t="s">
        <v>178</v>
      </c>
      <c r="E1569" t="s">
        <v>123</v>
      </c>
      <c r="F1569">
        <v>177689.9</v>
      </c>
      <c r="G1569">
        <v>0</v>
      </c>
      <c r="H1569" s="1">
        <v>35369.93</v>
      </c>
      <c r="I1569">
        <v>0</v>
      </c>
      <c r="J1569">
        <f>Table1[[#This Row],[Name]]</f>
        <v>0</v>
      </c>
      <c r="K1569" s="1">
        <f>SUM(Table1[[#This Row],[BaseSalary]:[NonCashBenefits]])</f>
        <v>213059.83</v>
      </c>
      <c r="L1569" s="1"/>
    </row>
    <row r="1570" spans="1:15" x14ac:dyDescent="0.35">
      <c r="A1570" t="s">
        <v>25</v>
      </c>
      <c r="B1570">
        <v>2017</v>
      </c>
      <c r="D1570" t="s">
        <v>2289</v>
      </c>
      <c r="E1570" t="s">
        <v>49</v>
      </c>
      <c r="F1570">
        <v>177684.57</v>
      </c>
      <c r="G1570">
        <v>0</v>
      </c>
      <c r="H1570">
        <v>41665.96</v>
      </c>
      <c r="I1570">
        <v>0</v>
      </c>
      <c r="J1570">
        <f>Table1[[#This Row],[Name]]</f>
        <v>0</v>
      </c>
      <c r="K1570" s="1">
        <f>SUM(Table1[[#This Row],[BaseSalary]:[NonCashBenefits]])</f>
        <v>219350.53</v>
      </c>
      <c r="L1570" s="1"/>
    </row>
    <row r="1571" spans="1:15" x14ac:dyDescent="0.35">
      <c r="A1571" t="s">
        <v>26</v>
      </c>
      <c r="B1571">
        <v>2021</v>
      </c>
      <c r="D1571" t="s">
        <v>117</v>
      </c>
      <c r="E1571" t="s">
        <v>83</v>
      </c>
      <c r="F1571">
        <v>177659.86</v>
      </c>
      <c r="G1571">
        <v>0</v>
      </c>
      <c r="H1571" s="1">
        <v>8488.18</v>
      </c>
      <c r="I1571">
        <v>0</v>
      </c>
      <c r="J1571">
        <f>Table1[[#This Row],[Name]]</f>
        <v>0</v>
      </c>
      <c r="K1571" s="1">
        <f>SUM(Table1[[#This Row],[BaseSalary]:[NonCashBenefits]])</f>
        <v>186148.03999999998</v>
      </c>
      <c r="L1571" s="1"/>
    </row>
    <row r="1572" spans="1:15" x14ac:dyDescent="0.35">
      <c r="A1572" t="s">
        <v>26</v>
      </c>
      <c r="B1572">
        <v>2021</v>
      </c>
      <c r="D1572" t="s">
        <v>117</v>
      </c>
      <c r="E1572" t="s">
        <v>83</v>
      </c>
      <c r="F1572">
        <v>177659.84</v>
      </c>
      <c r="G1572">
        <v>6833.07</v>
      </c>
      <c r="H1572" s="1">
        <v>8356.66</v>
      </c>
      <c r="I1572">
        <v>0</v>
      </c>
      <c r="J1572">
        <f>Table1[[#This Row],[Name]]</f>
        <v>0</v>
      </c>
      <c r="K1572" s="1">
        <f>SUM(Table1[[#This Row],[BaseSalary]:[NonCashBenefits]])</f>
        <v>192849.57</v>
      </c>
      <c r="L1572" s="1"/>
    </row>
    <row r="1573" spans="1:15" x14ac:dyDescent="0.35">
      <c r="A1573" t="s">
        <v>26</v>
      </c>
      <c r="B1573">
        <v>2017</v>
      </c>
      <c r="D1573" t="s">
        <v>117</v>
      </c>
      <c r="E1573" t="s">
        <v>1718</v>
      </c>
      <c r="F1573">
        <v>177659.84</v>
      </c>
      <c r="G1573">
        <v>0</v>
      </c>
      <c r="H1573">
        <v>9991.94</v>
      </c>
      <c r="I1573">
        <v>0</v>
      </c>
      <c r="J1573">
        <f>Table1[[#This Row],[Name]]</f>
        <v>0</v>
      </c>
      <c r="K1573" s="1">
        <f>SUM(Table1[[#This Row],[BaseSalary]:[NonCashBenefits]])</f>
        <v>187651.78</v>
      </c>
      <c r="L1573" s="1"/>
    </row>
    <row r="1574" spans="1:15" x14ac:dyDescent="0.35">
      <c r="A1574" t="s">
        <v>26</v>
      </c>
      <c r="B1574">
        <v>2017</v>
      </c>
      <c r="D1574" t="s">
        <v>117</v>
      </c>
      <c r="E1574" t="s">
        <v>1718</v>
      </c>
      <c r="F1574">
        <v>177659.84</v>
      </c>
      <c r="G1574">
        <v>0</v>
      </c>
      <c r="H1574">
        <v>9040.34</v>
      </c>
      <c r="I1574">
        <v>0</v>
      </c>
      <c r="J1574">
        <f>Table1[[#This Row],[Name]]</f>
        <v>0</v>
      </c>
      <c r="K1574" s="1">
        <f>SUM(Table1[[#This Row],[BaseSalary]:[NonCashBenefits]])</f>
        <v>186700.18</v>
      </c>
      <c r="L1574" s="1"/>
    </row>
    <row r="1575" spans="1:15" x14ac:dyDescent="0.35">
      <c r="A1575" t="s">
        <v>26</v>
      </c>
      <c r="B1575">
        <v>2017</v>
      </c>
      <c r="D1575" t="s">
        <v>117</v>
      </c>
      <c r="E1575" t="s">
        <v>1718</v>
      </c>
      <c r="F1575">
        <v>177659.84</v>
      </c>
      <c r="G1575">
        <v>0</v>
      </c>
      <c r="H1575">
        <v>12059.2</v>
      </c>
      <c r="I1575">
        <v>0</v>
      </c>
      <c r="J1575">
        <f>Table1[[#This Row],[Name]]</f>
        <v>0</v>
      </c>
      <c r="K1575" s="1">
        <f>SUM(Table1[[#This Row],[BaseSalary]:[NonCashBenefits]])</f>
        <v>189719.04000000001</v>
      </c>
      <c r="L1575" s="1"/>
      <c r="O1575" cm="1">
        <f t="array" ref="O1575:O1576">_xlfn.UNIQUE(C1575:C4120)</f>
        <v>0</v>
      </c>
    </row>
    <row r="1576" spans="1:15" x14ac:dyDescent="0.35">
      <c r="A1576" t="s">
        <v>26</v>
      </c>
      <c r="B1576">
        <v>2017</v>
      </c>
      <c r="D1576" t="s">
        <v>1743</v>
      </c>
      <c r="E1576" t="s">
        <v>1718</v>
      </c>
      <c r="F1576">
        <v>177659.84</v>
      </c>
      <c r="G1576">
        <v>0</v>
      </c>
      <c r="H1576">
        <v>9657.84</v>
      </c>
      <c r="I1576">
        <v>0</v>
      </c>
      <c r="J1576">
        <f>Table1[[#This Row],[Name]]</f>
        <v>0</v>
      </c>
      <c r="K1576" s="1">
        <f>SUM(Table1[[#This Row],[BaseSalary]:[NonCashBenefits]])</f>
        <v>187317.68</v>
      </c>
      <c r="L1576" s="1"/>
      <c r="O1576" t="str">
        <v>Dixon, Tara</v>
      </c>
    </row>
    <row r="1577" spans="1:15" x14ac:dyDescent="0.35">
      <c r="A1577" t="s">
        <v>26</v>
      </c>
      <c r="B1577">
        <v>2016</v>
      </c>
      <c r="D1577" t="s">
        <v>117</v>
      </c>
      <c r="E1577" t="s">
        <v>1718</v>
      </c>
      <c r="F1577">
        <v>177659.84</v>
      </c>
      <c r="G1577">
        <v>0</v>
      </c>
      <c r="H1577">
        <v>11684.01</v>
      </c>
      <c r="I1577">
        <v>0</v>
      </c>
      <c r="J1577">
        <f>Table1[[#This Row],[Name]]</f>
        <v>0</v>
      </c>
      <c r="K1577" s="1">
        <f>SUM(Table1[[#This Row],[BaseSalary]:[NonCashBenefits]])</f>
        <v>189343.85</v>
      </c>
      <c r="L1577" s="1"/>
    </row>
    <row r="1578" spans="1:15" x14ac:dyDescent="0.35">
      <c r="A1578" t="s">
        <v>26</v>
      </c>
      <c r="B1578">
        <v>2016</v>
      </c>
      <c r="D1578" t="s">
        <v>1743</v>
      </c>
      <c r="E1578" t="s">
        <v>1718</v>
      </c>
      <c r="F1578">
        <v>177659.84</v>
      </c>
      <c r="G1578">
        <v>0</v>
      </c>
      <c r="H1578">
        <v>9782.0499999999993</v>
      </c>
      <c r="I1578">
        <v>0</v>
      </c>
      <c r="J1578">
        <f>Table1[[#This Row],[Name]]</f>
        <v>0</v>
      </c>
      <c r="K1578" s="1">
        <f>SUM(Table1[[#This Row],[BaseSalary]:[NonCashBenefits]])</f>
        <v>187441.88999999998</v>
      </c>
      <c r="L1578" s="1"/>
    </row>
    <row r="1579" spans="1:15" x14ac:dyDescent="0.35">
      <c r="A1579" t="s">
        <v>26</v>
      </c>
      <c r="B1579">
        <v>2021</v>
      </c>
      <c r="D1579" t="s">
        <v>1743</v>
      </c>
      <c r="E1579" t="s">
        <v>83</v>
      </c>
      <c r="F1579">
        <v>177659.83</v>
      </c>
      <c r="G1579">
        <v>10299.6</v>
      </c>
      <c r="H1579" s="1">
        <v>8954.3799999999992</v>
      </c>
      <c r="I1579">
        <v>0</v>
      </c>
      <c r="J1579">
        <f>Table1[[#This Row],[Name]]</f>
        <v>0</v>
      </c>
      <c r="K1579" s="1">
        <f>SUM(Table1[[#This Row],[BaseSalary]:[NonCashBenefits]])</f>
        <v>196913.81</v>
      </c>
      <c r="L1579" s="1"/>
    </row>
    <row r="1580" spans="1:15" x14ac:dyDescent="0.35">
      <c r="A1580" t="s">
        <v>26</v>
      </c>
      <c r="B1580">
        <v>2021</v>
      </c>
      <c r="D1580" t="s">
        <v>1743</v>
      </c>
      <c r="E1580" t="s">
        <v>83</v>
      </c>
      <c r="F1580">
        <v>177659.83</v>
      </c>
      <c r="G1580">
        <v>0</v>
      </c>
      <c r="H1580" s="1">
        <v>8695.89</v>
      </c>
      <c r="I1580">
        <v>0</v>
      </c>
      <c r="J1580">
        <f>Table1[[#This Row],[Name]]</f>
        <v>0</v>
      </c>
      <c r="K1580" s="1">
        <f>SUM(Table1[[#This Row],[BaseSalary]:[NonCashBenefits]])</f>
        <v>186355.71999999997</v>
      </c>
      <c r="L1580" s="1"/>
    </row>
    <row r="1581" spans="1:15" x14ac:dyDescent="0.35">
      <c r="A1581" t="s">
        <v>26</v>
      </c>
      <c r="B1581">
        <v>2020</v>
      </c>
      <c r="D1581" t="s">
        <v>1743</v>
      </c>
      <c r="E1581" t="s">
        <v>83</v>
      </c>
      <c r="F1581">
        <v>177659.82</v>
      </c>
      <c r="G1581">
        <v>0</v>
      </c>
      <c r="H1581" s="1">
        <v>12693.96</v>
      </c>
      <c r="I1581">
        <v>0</v>
      </c>
      <c r="J1581">
        <f>Table1[[#This Row],[Name]]</f>
        <v>0</v>
      </c>
      <c r="K1581" s="1">
        <f>SUM(Table1[[#This Row],[BaseSalary]:[NonCashBenefits]])</f>
        <v>190353.78</v>
      </c>
      <c r="L1581" s="1"/>
    </row>
    <row r="1582" spans="1:15" x14ac:dyDescent="0.35">
      <c r="A1582" t="s">
        <v>26</v>
      </c>
      <c r="B1582">
        <v>2020</v>
      </c>
      <c r="D1582" t="s">
        <v>117</v>
      </c>
      <c r="E1582" t="s">
        <v>83</v>
      </c>
      <c r="F1582">
        <v>177659.82</v>
      </c>
      <c r="G1582">
        <v>0</v>
      </c>
      <c r="H1582" s="1">
        <v>12473.64</v>
      </c>
      <c r="I1582">
        <v>0</v>
      </c>
      <c r="J1582">
        <f>Table1[[#This Row],[Name]]</f>
        <v>0</v>
      </c>
      <c r="K1582" s="1">
        <f>SUM(Table1[[#This Row],[BaseSalary]:[NonCashBenefits]])</f>
        <v>190133.46000000002</v>
      </c>
      <c r="L1582" s="1"/>
    </row>
    <row r="1583" spans="1:15" x14ac:dyDescent="0.35">
      <c r="A1583" t="s">
        <v>26</v>
      </c>
      <c r="B1583">
        <v>2020</v>
      </c>
      <c r="D1583" t="s">
        <v>117</v>
      </c>
      <c r="E1583" t="s">
        <v>83</v>
      </c>
      <c r="F1583">
        <v>177659.82</v>
      </c>
      <c r="G1583">
        <v>0</v>
      </c>
      <c r="H1583" s="1">
        <v>11043.48</v>
      </c>
      <c r="I1583">
        <v>0</v>
      </c>
      <c r="J1583">
        <f>Table1[[#This Row],[Name]]</f>
        <v>0</v>
      </c>
      <c r="K1583" s="1">
        <f>SUM(Table1[[#This Row],[BaseSalary]:[NonCashBenefits]])</f>
        <v>188703.30000000002</v>
      </c>
      <c r="L1583" s="1"/>
    </row>
    <row r="1584" spans="1:15" x14ac:dyDescent="0.35">
      <c r="A1584" t="s">
        <v>26</v>
      </c>
      <c r="B1584">
        <v>2020</v>
      </c>
      <c r="D1584" t="s">
        <v>1743</v>
      </c>
      <c r="E1584" t="s">
        <v>83</v>
      </c>
      <c r="F1584">
        <v>177659.82</v>
      </c>
      <c r="G1584">
        <v>0</v>
      </c>
      <c r="H1584" s="1">
        <v>10823.16</v>
      </c>
      <c r="I1584">
        <v>0</v>
      </c>
      <c r="J1584">
        <f>Table1[[#This Row],[Name]]</f>
        <v>0</v>
      </c>
      <c r="K1584" s="1">
        <f>SUM(Table1[[#This Row],[BaseSalary]:[NonCashBenefits]])</f>
        <v>188482.98</v>
      </c>
      <c r="L1584" s="1"/>
    </row>
    <row r="1585" spans="1:12" x14ac:dyDescent="0.35">
      <c r="A1585" t="s">
        <v>26</v>
      </c>
      <c r="B1585">
        <v>2019</v>
      </c>
      <c r="D1585" t="s">
        <v>1743</v>
      </c>
      <c r="E1585" t="s">
        <v>1718</v>
      </c>
      <c r="F1585">
        <v>177659.82</v>
      </c>
      <c r="G1585">
        <v>0</v>
      </c>
      <c r="H1585">
        <v>12239.66</v>
      </c>
      <c r="I1585">
        <v>0</v>
      </c>
      <c r="J1585">
        <f>Table1[[#This Row],[Name]]</f>
        <v>0</v>
      </c>
      <c r="K1585" s="1">
        <f>SUM(Table1[[#This Row],[BaseSalary]:[NonCashBenefits]])</f>
        <v>189899.48</v>
      </c>
      <c r="L1585" s="1"/>
    </row>
    <row r="1586" spans="1:12" x14ac:dyDescent="0.35">
      <c r="A1586" t="s">
        <v>26</v>
      </c>
      <c r="B1586">
        <v>2019</v>
      </c>
      <c r="D1586" t="s">
        <v>117</v>
      </c>
      <c r="E1586" t="s">
        <v>1718</v>
      </c>
      <c r="F1586">
        <v>177659.82</v>
      </c>
      <c r="G1586">
        <v>0</v>
      </c>
      <c r="H1586">
        <v>10812.38</v>
      </c>
      <c r="I1586">
        <v>0</v>
      </c>
      <c r="J1586">
        <f>Table1[[#This Row],[Name]]</f>
        <v>0</v>
      </c>
      <c r="K1586" s="1">
        <f>SUM(Table1[[#This Row],[BaseSalary]:[NonCashBenefits]])</f>
        <v>188472.2</v>
      </c>
      <c r="L1586" s="1"/>
    </row>
    <row r="1587" spans="1:12" x14ac:dyDescent="0.35">
      <c r="A1587" t="s">
        <v>26</v>
      </c>
      <c r="B1587">
        <v>2019</v>
      </c>
      <c r="D1587" t="s">
        <v>117</v>
      </c>
      <c r="E1587" t="s">
        <v>1718</v>
      </c>
      <c r="F1587">
        <v>177659.82</v>
      </c>
      <c r="G1587">
        <v>0</v>
      </c>
      <c r="H1587">
        <v>12221.06</v>
      </c>
      <c r="I1587">
        <v>0</v>
      </c>
      <c r="J1587">
        <f>Table1[[#This Row],[Name]]</f>
        <v>0</v>
      </c>
      <c r="K1587" s="1">
        <f>SUM(Table1[[#This Row],[BaseSalary]:[NonCashBenefits]])</f>
        <v>189880.88</v>
      </c>
      <c r="L1587" s="1"/>
    </row>
    <row r="1588" spans="1:12" x14ac:dyDescent="0.35">
      <c r="A1588" t="s">
        <v>26</v>
      </c>
      <c r="B1588">
        <v>2019</v>
      </c>
      <c r="D1588" t="s">
        <v>1743</v>
      </c>
      <c r="E1588" t="s">
        <v>1718</v>
      </c>
      <c r="F1588">
        <v>177659.82</v>
      </c>
      <c r="G1588">
        <v>0</v>
      </c>
      <c r="H1588">
        <v>10570.58</v>
      </c>
      <c r="I1588">
        <v>0</v>
      </c>
      <c r="J1588">
        <f>Table1[[#This Row],[Name]]</f>
        <v>0</v>
      </c>
      <c r="K1588" s="1">
        <f>SUM(Table1[[#This Row],[BaseSalary]:[NonCashBenefits]])</f>
        <v>188230.39999999999</v>
      </c>
      <c r="L1588" s="1"/>
    </row>
    <row r="1589" spans="1:12" x14ac:dyDescent="0.35">
      <c r="A1589" t="s">
        <v>26</v>
      </c>
      <c r="B1589">
        <v>2018</v>
      </c>
      <c r="D1589" t="s">
        <v>117</v>
      </c>
      <c r="E1589" t="s">
        <v>1718</v>
      </c>
      <c r="F1589">
        <v>177659.82</v>
      </c>
      <c r="G1589">
        <v>0</v>
      </c>
      <c r="H1589">
        <v>12159.22</v>
      </c>
      <c r="I1589">
        <v>0</v>
      </c>
      <c r="J1589">
        <f>Table1[[#This Row],[Name]]</f>
        <v>0</v>
      </c>
      <c r="K1589" s="1">
        <f>SUM(Table1[[#This Row],[BaseSalary]:[NonCashBenefits]])</f>
        <v>189819.04</v>
      </c>
      <c r="L1589" s="1"/>
    </row>
    <row r="1590" spans="1:12" x14ac:dyDescent="0.35">
      <c r="A1590" t="s">
        <v>29</v>
      </c>
      <c r="B1590">
        <v>2021</v>
      </c>
      <c r="D1590" t="s">
        <v>150</v>
      </c>
      <c r="E1590" t="s">
        <v>49</v>
      </c>
      <c r="F1590">
        <v>177553.87</v>
      </c>
      <c r="G1590">
        <v>13629.68</v>
      </c>
      <c r="H1590" s="1">
        <v>37205.83</v>
      </c>
      <c r="I1590">
        <v>0</v>
      </c>
      <c r="J1590">
        <f>Table1[[#This Row],[Name]]</f>
        <v>0</v>
      </c>
      <c r="K1590" s="1">
        <f>SUM(Table1[[#This Row],[BaseSalary]:[NonCashBenefits]])</f>
        <v>228389.38</v>
      </c>
      <c r="L1590" s="1"/>
    </row>
    <row r="1591" spans="1:12" x14ac:dyDescent="0.35">
      <c r="A1591" t="s">
        <v>26</v>
      </c>
      <c r="B1591">
        <v>2021</v>
      </c>
      <c r="D1591" t="s">
        <v>222</v>
      </c>
      <c r="E1591" t="s">
        <v>49</v>
      </c>
      <c r="F1591">
        <v>177553.61</v>
      </c>
      <c r="G1591">
        <v>3509.64</v>
      </c>
      <c r="H1591" s="1">
        <v>33761.15</v>
      </c>
      <c r="I1591">
        <v>0</v>
      </c>
      <c r="J1591">
        <f>Table1[[#This Row],[Name]]</f>
        <v>0</v>
      </c>
      <c r="K1591" s="1">
        <f>SUM(Table1[[#This Row],[BaseSalary]:[NonCashBenefits]])</f>
        <v>214824.4</v>
      </c>
      <c r="L1591" s="1"/>
    </row>
    <row r="1592" spans="1:12" x14ac:dyDescent="0.35">
      <c r="A1592" t="s">
        <v>59</v>
      </c>
      <c r="B1592">
        <v>2021</v>
      </c>
      <c r="D1592" t="s">
        <v>191</v>
      </c>
      <c r="E1592" t="s">
        <v>49</v>
      </c>
      <c r="F1592">
        <v>177553.61</v>
      </c>
      <c r="G1592">
        <v>7820.6</v>
      </c>
      <c r="H1592" s="1">
        <v>33021.06</v>
      </c>
      <c r="I1592">
        <v>0</v>
      </c>
      <c r="J1592">
        <f>Table1[[#This Row],[Name]]</f>
        <v>0</v>
      </c>
      <c r="K1592" s="1">
        <f>SUM(Table1[[#This Row],[BaseSalary]:[NonCashBenefits]])</f>
        <v>218395.27</v>
      </c>
      <c r="L1592" s="1"/>
    </row>
    <row r="1593" spans="1:12" x14ac:dyDescent="0.35">
      <c r="A1593" t="s">
        <v>25</v>
      </c>
      <c r="B1593">
        <v>2021</v>
      </c>
      <c r="D1593" t="s">
        <v>79</v>
      </c>
      <c r="E1593" t="s">
        <v>49</v>
      </c>
      <c r="F1593">
        <v>177553.6</v>
      </c>
      <c r="G1593">
        <v>0</v>
      </c>
      <c r="H1593" s="1">
        <v>37402.449999999997</v>
      </c>
      <c r="I1593">
        <v>0</v>
      </c>
      <c r="J1593">
        <f>Table1[[#This Row],[Name]]</f>
        <v>0</v>
      </c>
      <c r="K1593" s="1">
        <f>SUM(Table1[[#This Row],[BaseSalary]:[NonCashBenefits]])</f>
        <v>214956.05</v>
      </c>
      <c r="L1593" s="1"/>
    </row>
    <row r="1594" spans="1:12" x14ac:dyDescent="0.35">
      <c r="A1594" t="s">
        <v>20</v>
      </c>
      <c r="B1594">
        <v>2021</v>
      </c>
      <c r="D1594" t="s">
        <v>206</v>
      </c>
      <c r="E1594" t="s">
        <v>49</v>
      </c>
      <c r="F1594">
        <v>177553.59</v>
      </c>
      <c r="G1594">
        <v>11580.52</v>
      </c>
      <c r="H1594" s="1">
        <v>34315.46</v>
      </c>
      <c r="I1594">
        <v>0</v>
      </c>
      <c r="J1594">
        <f>Table1[[#This Row],[Name]]</f>
        <v>0</v>
      </c>
      <c r="K1594" s="1">
        <f>SUM(Table1[[#This Row],[BaseSalary]:[NonCashBenefits]])</f>
        <v>223449.56999999998</v>
      </c>
      <c r="L1594" s="1"/>
    </row>
    <row r="1595" spans="1:12" x14ac:dyDescent="0.35">
      <c r="A1595" t="s">
        <v>70</v>
      </c>
      <c r="B1595">
        <v>2021</v>
      </c>
      <c r="D1595" t="s">
        <v>147</v>
      </c>
      <c r="E1595" t="s">
        <v>49</v>
      </c>
      <c r="F1595">
        <v>177553.58</v>
      </c>
      <c r="G1595">
        <v>0</v>
      </c>
      <c r="H1595" s="1">
        <v>37465.370000000003</v>
      </c>
      <c r="I1595">
        <v>0</v>
      </c>
      <c r="J1595">
        <f>Table1[[#This Row],[Name]]</f>
        <v>0</v>
      </c>
      <c r="K1595" s="1">
        <f>SUM(Table1[[#This Row],[BaseSalary]:[NonCashBenefits]])</f>
        <v>215018.94999999998</v>
      </c>
      <c r="L1595" s="1"/>
    </row>
    <row r="1596" spans="1:12" x14ac:dyDescent="0.35">
      <c r="A1596" t="s">
        <v>10</v>
      </c>
      <c r="B1596">
        <v>2021</v>
      </c>
      <c r="D1596" t="s">
        <v>204</v>
      </c>
      <c r="E1596" t="s">
        <v>49</v>
      </c>
      <c r="F1596">
        <v>177553.57</v>
      </c>
      <c r="G1596">
        <v>0</v>
      </c>
      <c r="H1596" s="1">
        <v>32887.360000000001</v>
      </c>
      <c r="I1596">
        <v>0</v>
      </c>
      <c r="J1596">
        <f>Table1[[#This Row],[Name]]</f>
        <v>0</v>
      </c>
      <c r="K1596" s="1">
        <f>SUM(Table1[[#This Row],[BaseSalary]:[NonCashBenefits]])</f>
        <v>210440.93</v>
      </c>
      <c r="L1596" s="1"/>
    </row>
    <row r="1597" spans="1:12" x14ac:dyDescent="0.35">
      <c r="A1597" t="s">
        <v>10</v>
      </c>
      <c r="B1597">
        <v>2016</v>
      </c>
      <c r="D1597" t="s">
        <v>2855</v>
      </c>
      <c r="E1597" t="s">
        <v>1892</v>
      </c>
      <c r="F1597">
        <v>177490.52</v>
      </c>
      <c r="G1597">
        <v>0</v>
      </c>
      <c r="H1597">
        <v>48127.71</v>
      </c>
      <c r="I1597">
        <v>0</v>
      </c>
      <c r="J1597">
        <f>Table1[[#This Row],[Name]]</f>
        <v>0</v>
      </c>
      <c r="K1597" s="1">
        <f>SUM(Table1[[#This Row],[BaseSalary]:[NonCashBenefits]])</f>
        <v>225618.22999999998</v>
      </c>
      <c r="L1597" s="1"/>
    </row>
    <row r="1598" spans="1:12" x14ac:dyDescent="0.35">
      <c r="A1598" t="s">
        <v>29</v>
      </c>
      <c r="B1598">
        <v>2017</v>
      </c>
      <c r="D1598" t="s">
        <v>3920</v>
      </c>
      <c r="E1598" t="s">
        <v>49</v>
      </c>
      <c r="F1598">
        <v>177431.54</v>
      </c>
      <c r="G1598">
        <v>0</v>
      </c>
      <c r="H1598">
        <v>40028.519999999997</v>
      </c>
      <c r="I1598">
        <v>0</v>
      </c>
      <c r="J1598">
        <f>Table1[[#This Row],[Name]]</f>
        <v>0</v>
      </c>
      <c r="K1598" s="1">
        <f>SUM(Table1[[#This Row],[BaseSalary]:[NonCashBenefits]])</f>
        <v>217460.06</v>
      </c>
      <c r="L1598" s="1"/>
    </row>
    <row r="1599" spans="1:12" x14ac:dyDescent="0.35">
      <c r="A1599" t="s">
        <v>29</v>
      </c>
      <c r="B1599">
        <v>2016</v>
      </c>
      <c r="D1599" t="s">
        <v>3920</v>
      </c>
      <c r="E1599" t="s">
        <v>49</v>
      </c>
      <c r="F1599">
        <v>177431.54</v>
      </c>
      <c r="G1599">
        <v>0</v>
      </c>
      <c r="H1599">
        <v>46705.47</v>
      </c>
      <c r="I1599">
        <v>0</v>
      </c>
      <c r="J1599">
        <f>Table1[[#This Row],[Name]]</f>
        <v>0</v>
      </c>
      <c r="K1599" s="1">
        <f>SUM(Table1[[#This Row],[BaseSalary]:[NonCashBenefits]])</f>
        <v>224137.01</v>
      </c>
      <c r="L1599" s="1"/>
    </row>
    <row r="1600" spans="1:12" x14ac:dyDescent="0.35">
      <c r="A1600" t="s">
        <v>32</v>
      </c>
      <c r="B1600">
        <v>2020</v>
      </c>
      <c r="D1600" t="s">
        <v>167</v>
      </c>
      <c r="E1600" t="s">
        <v>49</v>
      </c>
      <c r="F1600">
        <v>177369.92</v>
      </c>
      <c r="G1600">
        <v>0</v>
      </c>
      <c r="H1600" s="1">
        <v>36214.42</v>
      </c>
      <c r="I1600">
        <v>0</v>
      </c>
      <c r="J1600">
        <f>Table1[[#This Row],[Name]]</f>
        <v>0</v>
      </c>
      <c r="K1600" s="1">
        <f>SUM(Table1[[#This Row],[BaseSalary]:[NonCashBenefits]])</f>
        <v>213584.34000000003</v>
      </c>
      <c r="L1600" s="1"/>
    </row>
    <row r="1601" spans="1:12" x14ac:dyDescent="0.35">
      <c r="A1601" t="s">
        <v>142</v>
      </c>
      <c r="B1601">
        <v>2019</v>
      </c>
      <c r="D1601" t="s">
        <v>2418</v>
      </c>
      <c r="E1601" t="s">
        <v>49</v>
      </c>
      <c r="F1601">
        <v>177369.92</v>
      </c>
      <c r="G1601">
        <v>12902.89</v>
      </c>
      <c r="H1601">
        <v>41776.800000000003</v>
      </c>
      <c r="I1601">
        <v>0</v>
      </c>
      <c r="J1601">
        <f>Table1[[#This Row],[Name]]</f>
        <v>0</v>
      </c>
      <c r="K1601" s="1">
        <f>SUM(Table1[[#This Row],[BaseSalary]:[NonCashBenefits]])</f>
        <v>232049.61</v>
      </c>
      <c r="L1601" s="1"/>
    </row>
    <row r="1602" spans="1:12" x14ac:dyDescent="0.35">
      <c r="A1602" t="s">
        <v>10</v>
      </c>
      <c r="B1602">
        <v>2020</v>
      </c>
      <c r="D1602" t="s">
        <v>144</v>
      </c>
      <c r="E1602" t="s">
        <v>49</v>
      </c>
      <c r="F1602">
        <v>177361.86</v>
      </c>
      <c r="G1602">
        <v>0</v>
      </c>
      <c r="H1602" s="1">
        <v>35890.239999999998</v>
      </c>
      <c r="I1602">
        <v>0</v>
      </c>
      <c r="J1602">
        <f>Table1[[#This Row],[Name]]</f>
        <v>0</v>
      </c>
      <c r="K1602" s="1">
        <f>SUM(Table1[[#This Row],[BaseSalary]:[NonCashBenefits]])</f>
        <v>213252.09999999998</v>
      </c>
      <c r="L1602" s="1"/>
    </row>
    <row r="1603" spans="1:12" x14ac:dyDescent="0.35">
      <c r="A1603" t="s">
        <v>10</v>
      </c>
      <c r="B1603">
        <v>2019</v>
      </c>
      <c r="D1603" t="s">
        <v>144</v>
      </c>
      <c r="E1603" t="s">
        <v>49</v>
      </c>
      <c r="F1603">
        <v>177361.86</v>
      </c>
      <c r="G1603">
        <v>0</v>
      </c>
      <c r="H1603">
        <v>42177.17</v>
      </c>
      <c r="I1603">
        <v>0</v>
      </c>
      <c r="J1603">
        <f>Table1[[#This Row],[Name]]</f>
        <v>0</v>
      </c>
      <c r="K1603" s="1">
        <f>SUM(Table1[[#This Row],[BaseSalary]:[NonCashBenefits]])</f>
        <v>219539.02999999997</v>
      </c>
      <c r="L1603" s="1"/>
    </row>
    <row r="1604" spans="1:12" x14ac:dyDescent="0.35">
      <c r="A1604" t="s">
        <v>10</v>
      </c>
      <c r="B1604">
        <v>2018</v>
      </c>
      <c r="D1604" t="s">
        <v>2860</v>
      </c>
      <c r="E1604" t="s">
        <v>49</v>
      </c>
      <c r="F1604">
        <v>177361.86</v>
      </c>
      <c r="G1604">
        <v>0</v>
      </c>
      <c r="H1604">
        <v>42234.36</v>
      </c>
      <c r="I1604">
        <v>0</v>
      </c>
      <c r="J1604">
        <f>Table1[[#This Row],[Name]]</f>
        <v>0</v>
      </c>
      <c r="K1604" s="1">
        <f>SUM(Table1[[#This Row],[BaseSalary]:[NonCashBenefits]])</f>
        <v>219596.21999999997</v>
      </c>
      <c r="L1604" s="1"/>
    </row>
    <row r="1605" spans="1:12" x14ac:dyDescent="0.35">
      <c r="A1605" t="s">
        <v>26</v>
      </c>
      <c r="B1605">
        <v>2016</v>
      </c>
      <c r="D1605" t="s">
        <v>50</v>
      </c>
      <c r="E1605" t="s">
        <v>202</v>
      </c>
      <c r="F1605">
        <v>177235.33</v>
      </c>
      <c r="G1605">
        <v>0</v>
      </c>
      <c r="H1605">
        <v>49845.15</v>
      </c>
      <c r="I1605">
        <v>0</v>
      </c>
      <c r="J1605">
        <f>Table1[[#This Row],[Name]]</f>
        <v>0</v>
      </c>
      <c r="K1605" s="1">
        <f>SUM(Table1[[#This Row],[BaseSalary]:[NonCashBenefits]])</f>
        <v>227080.47999999998</v>
      </c>
      <c r="L1605" s="1"/>
    </row>
    <row r="1606" spans="1:12" x14ac:dyDescent="0.35">
      <c r="A1606" t="s">
        <v>41</v>
      </c>
      <c r="B1606">
        <v>2020</v>
      </c>
      <c r="D1606" t="s">
        <v>191</v>
      </c>
      <c r="E1606" t="s">
        <v>49</v>
      </c>
      <c r="F1606">
        <v>177185.58</v>
      </c>
      <c r="G1606">
        <v>37599.06</v>
      </c>
      <c r="H1606" s="1">
        <v>34975.85</v>
      </c>
      <c r="I1606">
        <v>0</v>
      </c>
      <c r="J1606">
        <f>Table1[[#This Row],[Name]]</f>
        <v>0</v>
      </c>
      <c r="K1606" s="1">
        <f>SUM(Table1[[#This Row],[BaseSalary]:[NonCashBenefits]])</f>
        <v>249760.49</v>
      </c>
      <c r="L1606" s="1"/>
    </row>
    <row r="1607" spans="1:12" x14ac:dyDescent="0.35">
      <c r="A1607" t="s">
        <v>10</v>
      </c>
      <c r="B1607">
        <v>2020</v>
      </c>
      <c r="D1607" t="s">
        <v>204</v>
      </c>
      <c r="E1607" t="s">
        <v>49</v>
      </c>
      <c r="F1607">
        <v>177185.58</v>
      </c>
      <c r="G1607">
        <v>0</v>
      </c>
      <c r="H1607" s="1">
        <v>34376.32</v>
      </c>
      <c r="I1607">
        <v>0</v>
      </c>
      <c r="J1607">
        <f>Table1[[#This Row],[Name]]</f>
        <v>0</v>
      </c>
      <c r="K1607" s="1">
        <f>SUM(Table1[[#This Row],[BaseSalary]:[NonCashBenefits]])</f>
        <v>211561.9</v>
      </c>
      <c r="L1607" s="1"/>
    </row>
    <row r="1608" spans="1:12" x14ac:dyDescent="0.35">
      <c r="A1608" t="s">
        <v>25</v>
      </c>
      <c r="B1608">
        <v>2020</v>
      </c>
      <c r="D1608" t="s">
        <v>216</v>
      </c>
      <c r="E1608" t="s">
        <v>49</v>
      </c>
      <c r="F1608">
        <v>177185.58</v>
      </c>
      <c r="G1608">
        <v>0</v>
      </c>
      <c r="H1608" s="1">
        <v>34086</v>
      </c>
      <c r="I1608">
        <v>0</v>
      </c>
      <c r="J1608">
        <f>Table1[[#This Row],[Name]]</f>
        <v>0</v>
      </c>
      <c r="K1608" s="1">
        <f>SUM(Table1[[#This Row],[BaseSalary]:[NonCashBenefits]])</f>
        <v>211271.58</v>
      </c>
      <c r="L1608" s="1"/>
    </row>
    <row r="1609" spans="1:12" x14ac:dyDescent="0.35">
      <c r="A1609" t="s">
        <v>20</v>
      </c>
      <c r="B1609">
        <v>2020</v>
      </c>
      <c r="D1609" t="s">
        <v>206</v>
      </c>
      <c r="E1609" t="s">
        <v>49</v>
      </c>
      <c r="F1609">
        <v>177185.58</v>
      </c>
      <c r="G1609">
        <v>0</v>
      </c>
      <c r="H1609" s="1">
        <v>34086</v>
      </c>
      <c r="I1609">
        <v>0</v>
      </c>
      <c r="J1609">
        <f>Table1[[#This Row],[Name]]</f>
        <v>0</v>
      </c>
      <c r="K1609" s="1">
        <f>SUM(Table1[[#This Row],[BaseSalary]:[NonCashBenefits]])</f>
        <v>211271.58</v>
      </c>
      <c r="L1609" s="1"/>
    </row>
    <row r="1610" spans="1:12" x14ac:dyDescent="0.35">
      <c r="A1610" t="s">
        <v>41</v>
      </c>
      <c r="B1610">
        <v>2019</v>
      </c>
      <c r="D1610" t="s">
        <v>191</v>
      </c>
      <c r="E1610" t="s">
        <v>49</v>
      </c>
      <c r="F1610">
        <v>177185.58</v>
      </c>
      <c r="G1610">
        <v>0</v>
      </c>
      <c r="H1610">
        <v>41164.480000000003</v>
      </c>
      <c r="I1610">
        <v>0</v>
      </c>
      <c r="J1610">
        <f>Table1[[#This Row],[Name]]</f>
        <v>0</v>
      </c>
      <c r="K1610" s="1">
        <f>SUM(Table1[[#This Row],[BaseSalary]:[NonCashBenefits]])</f>
        <v>218350.06</v>
      </c>
      <c r="L1610" s="1"/>
    </row>
    <row r="1611" spans="1:12" x14ac:dyDescent="0.35">
      <c r="A1611" t="s">
        <v>25</v>
      </c>
      <c r="B1611">
        <v>2019</v>
      </c>
      <c r="D1611" t="s">
        <v>356</v>
      </c>
      <c r="E1611" t="s">
        <v>49</v>
      </c>
      <c r="F1611">
        <v>177185.58</v>
      </c>
      <c r="G1611">
        <v>0</v>
      </c>
      <c r="H1611">
        <v>43624.62</v>
      </c>
      <c r="I1611">
        <v>0</v>
      </c>
      <c r="J1611">
        <f>Table1[[#This Row],[Name]]</f>
        <v>0</v>
      </c>
      <c r="K1611" s="1">
        <f>SUM(Table1[[#This Row],[BaseSalary]:[NonCashBenefits]])</f>
        <v>220810.19999999998</v>
      </c>
      <c r="L1611" s="1"/>
    </row>
    <row r="1612" spans="1:12" x14ac:dyDescent="0.35">
      <c r="A1612" t="s">
        <v>186</v>
      </c>
      <c r="B1612">
        <v>2019</v>
      </c>
      <c r="D1612" t="s">
        <v>216</v>
      </c>
      <c r="E1612" t="s">
        <v>49</v>
      </c>
      <c r="F1612">
        <v>177185.58</v>
      </c>
      <c r="G1612">
        <v>20879.48</v>
      </c>
      <c r="H1612">
        <v>40222.79</v>
      </c>
      <c r="I1612">
        <v>0</v>
      </c>
      <c r="J1612">
        <f>Table1[[#This Row],[Name]]</f>
        <v>0</v>
      </c>
      <c r="K1612" s="1">
        <f>SUM(Table1[[#This Row],[BaseSalary]:[NonCashBenefits]])</f>
        <v>238287.85</v>
      </c>
      <c r="L1612" s="1"/>
    </row>
    <row r="1613" spans="1:12" x14ac:dyDescent="0.35">
      <c r="A1613" t="s">
        <v>20</v>
      </c>
      <c r="B1613">
        <v>2019</v>
      </c>
      <c r="D1613" t="s">
        <v>206</v>
      </c>
      <c r="E1613" t="s">
        <v>49</v>
      </c>
      <c r="F1613">
        <v>177185.58</v>
      </c>
      <c r="G1613">
        <v>0</v>
      </c>
      <c r="H1613">
        <v>40222.78</v>
      </c>
      <c r="I1613">
        <v>0</v>
      </c>
      <c r="J1613">
        <f>Table1[[#This Row],[Name]]</f>
        <v>0</v>
      </c>
      <c r="K1613" s="1">
        <f>SUM(Table1[[#This Row],[BaseSalary]:[NonCashBenefits]])</f>
        <v>217408.36</v>
      </c>
      <c r="L1613" s="1"/>
    </row>
    <row r="1614" spans="1:12" x14ac:dyDescent="0.35">
      <c r="A1614" t="s">
        <v>10</v>
      </c>
      <c r="B1614">
        <v>2018</v>
      </c>
      <c r="D1614" t="s">
        <v>2856</v>
      </c>
      <c r="E1614" t="s">
        <v>49</v>
      </c>
      <c r="F1614">
        <v>177185.58</v>
      </c>
      <c r="G1614">
        <v>0</v>
      </c>
      <c r="H1614">
        <v>42193.79</v>
      </c>
      <c r="I1614">
        <v>0</v>
      </c>
      <c r="J1614">
        <f>Table1[[#This Row],[Name]]</f>
        <v>0</v>
      </c>
      <c r="K1614" s="1">
        <f>SUM(Table1[[#This Row],[BaseSalary]:[NonCashBenefits]])</f>
        <v>219379.37</v>
      </c>
      <c r="L1614" s="1"/>
    </row>
    <row r="1615" spans="1:12" x14ac:dyDescent="0.35">
      <c r="A1615" t="s">
        <v>25</v>
      </c>
      <c r="B1615">
        <v>2018</v>
      </c>
      <c r="D1615" t="s">
        <v>356</v>
      </c>
      <c r="E1615" t="s">
        <v>49</v>
      </c>
      <c r="F1615">
        <v>177185.58</v>
      </c>
      <c r="G1615">
        <v>23969.4</v>
      </c>
      <c r="H1615">
        <v>43831.78</v>
      </c>
      <c r="I1615">
        <v>0</v>
      </c>
      <c r="J1615">
        <f>Table1[[#This Row],[Name]]</f>
        <v>0</v>
      </c>
      <c r="K1615" s="1">
        <f>SUM(Table1[[#This Row],[BaseSalary]:[NonCashBenefits]])</f>
        <v>244986.75999999998</v>
      </c>
      <c r="L1615" s="1"/>
    </row>
    <row r="1616" spans="1:12" x14ac:dyDescent="0.35">
      <c r="A1616" t="s">
        <v>36</v>
      </c>
      <c r="B1616">
        <v>2017</v>
      </c>
      <c r="D1616" t="s">
        <v>3483</v>
      </c>
      <c r="E1616" t="s">
        <v>55</v>
      </c>
      <c r="F1616">
        <v>177185.58</v>
      </c>
      <c r="G1616">
        <v>0</v>
      </c>
      <c r="H1616">
        <v>42869.43</v>
      </c>
      <c r="I1616">
        <v>0</v>
      </c>
      <c r="J1616">
        <f>Table1[[#This Row],[Name]]</f>
        <v>0</v>
      </c>
      <c r="K1616" s="1">
        <f>SUM(Table1[[#This Row],[BaseSalary]:[NonCashBenefits]])</f>
        <v>220055.00999999998</v>
      </c>
      <c r="L1616" s="1"/>
    </row>
    <row r="1617" spans="1:12" x14ac:dyDescent="0.35">
      <c r="A1617" t="s">
        <v>10</v>
      </c>
      <c r="B1617">
        <v>2017</v>
      </c>
      <c r="D1617" t="s">
        <v>2856</v>
      </c>
      <c r="E1617" t="s">
        <v>49</v>
      </c>
      <c r="F1617">
        <v>177185.58</v>
      </c>
      <c r="G1617">
        <v>11091.72</v>
      </c>
      <c r="H1617">
        <v>42675.62</v>
      </c>
      <c r="I1617">
        <v>0</v>
      </c>
      <c r="J1617">
        <f>Table1[[#This Row],[Name]]</f>
        <v>0</v>
      </c>
      <c r="K1617" s="1">
        <f>SUM(Table1[[#This Row],[BaseSalary]:[NonCashBenefits]])</f>
        <v>230952.91999999998</v>
      </c>
      <c r="L1617" s="1"/>
    </row>
    <row r="1618" spans="1:12" x14ac:dyDescent="0.35">
      <c r="A1618" t="s">
        <v>3034</v>
      </c>
      <c r="B1618">
        <v>2016</v>
      </c>
      <c r="D1618" t="s">
        <v>4904</v>
      </c>
      <c r="E1618" t="s">
        <v>55</v>
      </c>
      <c r="F1618">
        <v>177185.58</v>
      </c>
      <c r="G1618">
        <v>0</v>
      </c>
      <c r="H1618">
        <v>49735.25</v>
      </c>
      <c r="I1618">
        <v>0</v>
      </c>
      <c r="J1618">
        <f>Table1[[#This Row],[Name]]</f>
        <v>0</v>
      </c>
      <c r="K1618" s="1">
        <f>SUM(Table1[[#This Row],[BaseSalary]:[NonCashBenefits]])</f>
        <v>226920.83</v>
      </c>
      <c r="L1618" s="1"/>
    </row>
    <row r="1619" spans="1:12" x14ac:dyDescent="0.35">
      <c r="A1619" t="s">
        <v>16</v>
      </c>
      <c r="B1619">
        <v>2016</v>
      </c>
      <c r="D1619" t="s">
        <v>132</v>
      </c>
      <c r="E1619" t="s">
        <v>123</v>
      </c>
      <c r="F1619">
        <v>177185.58</v>
      </c>
      <c r="G1619">
        <v>0</v>
      </c>
      <c r="H1619">
        <v>46679.71</v>
      </c>
      <c r="I1619">
        <v>0</v>
      </c>
      <c r="J1619">
        <f>Table1[[#This Row],[Name]]</f>
        <v>0</v>
      </c>
      <c r="K1619" s="1">
        <f>SUM(Table1[[#This Row],[BaseSalary]:[NonCashBenefits]])</f>
        <v>223865.28999999998</v>
      </c>
      <c r="L1619" s="1"/>
    </row>
    <row r="1620" spans="1:12" x14ac:dyDescent="0.35">
      <c r="A1620" t="s">
        <v>33</v>
      </c>
      <c r="B1620">
        <v>2020</v>
      </c>
      <c r="D1620" t="s">
        <v>280</v>
      </c>
      <c r="E1620" t="s">
        <v>49</v>
      </c>
      <c r="F1620">
        <v>177084.62</v>
      </c>
      <c r="G1620">
        <v>0</v>
      </c>
      <c r="H1620" s="1">
        <v>32637.919999999998</v>
      </c>
      <c r="I1620">
        <v>0</v>
      </c>
      <c r="J1620">
        <f>Table1[[#This Row],[Name]]</f>
        <v>0</v>
      </c>
      <c r="K1620" s="1">
        <f>SUM(Table1[[#This Row],[BaseSalary]:[NonCashBenefits]])</f>
        <v>209722.53999999998</v>
      </c>
      <c r="L1620" s="1"/>
    </row>
    <row r="1621" spans="1:12" x14ac:dyDescent="0.35">
      <c r="A1621" t="s">
        <v>26</v>
      </c>
      <c r="B1621">
        <v>2021</v>
      </c>
      <c r="D1621" t="s">
        <v>105</v>
      </c>
      <c r="E1621" t="s">
        <v>47</v>
      </c>
      <c r="F1621">
        <v>177082.37</v>
      </c>
      <c r="G1621">
        <v>0</v>
      </c>
      <c r="H1621" s="1">
        <v>34206.1</v>
      </c>
      <c r="I1621">
        <v>0</v>
      </c>
      <c r="J1621">
        <f>Table1[[#This Row],[Name]]</f>
        <v>0</v>
      </c>
      <c r="K1621" s="1">
        <f>SUM(Table1[[#This Row],[BaseSalary]:[NonCashBenefits]])</f>
        <v>211288.47</v>
      </c>
      <c r="L1621" s="1"/>
    </row>
    <row r="1622" spans="1:12" x14ac:dyDescent="0.35">
      <c r="A1622" t="s">
        <v>26</v>
      </c>
      <c r="B1622">
        <v>2021</v>
      </c>
      <c r="D1622" t="s">
        <v>78</v>
      </c>
      <c r="E1622" t="s">
        <v>74</v>
      </c>
      <c r="F1622">
        <v>177078.17</v>
      </c>
      <c r="G1622">
        <v>0</v>
      </c>
      <c r="H1622" s="1">
        <v>38169.730000000003</v>
      </c>
      <c r="I1622">
        <v>0</v>
      </c>
      <c r="J1622">
        <f>Table1[[#This Row],[Name]]</f>
        <v>0</v>
      </c>
      <c r="K1622" s="1">
        <f>SUM(Table1[[#This Row],[BaseSalary]:[NonCashBenefits]])</f>
        <v>215247.90000000002</v>
      </c>
      <c r="L1622" s="1"/>
    </row>
    <row r="1623" spans="1:12" x14ac:dyDescent="0.35">
      <c r="A1623" t="s">
        <v>26</v>
      </c>
      <c r="B1623">
        <v>2021</v>
      </c>
      <c r="D1623" t="s">
        <v>209</v>
      </c>
      <c r="E1623" t="s">
        <v>47</v>
      </c>
      <c r="F1623">
        <v>177013.7</v>
      </c>
      <c r="G1623">
        <v>0</v>
      </c>
      <c r="H1623" s="1">
        <v>34258</v>
      </c>
      <c r="I1623">
        <v>0</v>
      </c>
      <c r="J1623">
        <f>Table1[[#This Row],[Name]]</f>
        <v>0</v>
      </c>
      <c r="K1623" s="1">
        <f>SUM(Table1[[#This Row],[BaseSalary]:[NonCashBenefits]])</f>
        <v>211271.7</v>
      </c>
      <c r="L1623" s="1"/>
    </row>
    <row r="1624" spans="1:12" x14ac:dyDescent="0.35">
      <c r="A1624" t="s">
        <v>26</v>
      </c>
      <c r="B1624">
        <v>2018</v>
      </c>
      <c r="D1624" t="s">
        <v>1743</v>
      </c>
      <c r="E1624" t="s">
        <v>1718</v>
      </c>
      <c r="F1624">
        <v>176976.51</v>
      </c>
      <c r="G1624">
        <v>0</v>
      </c>
      <c r="H1624">
        <v>10508.74</v>
      </c>
      <c r="I1624">
        <v>0</v>
      </c>
      <c r="J1624">
        <f>Table1[[#This Row],[Name]]</f>
        <v>0</v>
      </c>
      <c r="K1624" s="1">
        <f>SUM(Table1[[#This Row],[BaseSalary]:[NonCashBenefits]])</f>
        <v>187485.25</v>
      </c>
      <c r="L1624" s="1"/>
    </row>
    <row r="1625" spans="1:12" x14ac:dyDescent="0.35">
      <c r="A1625" t="s">
        <v>19</v>
      </c>
      <c r="B1625">
        <v>2020</v>
      </c>
      <c r="D1625" t="s">
        <v>135</v>
      </c>
      <c r="E1625" t="s">
        <v>49</v>
      </c>
      <c r="F1625">
        <v>176967.96</v>
      </c>
      <c r="G1625">
        <v>0</v>
      </c>
      <c r="H1625" s="1">
        <v>35249.660000000003</v>
      </c>
      <c r="I1625">
        <v>0</v>
      </c>
      <c r="J1625">
        <f>Table1[[#This Row],[Name]]</f>
        <v>0</v>
      </c>
      <c r="K1625" s="1">
        <f>SUM(Table1[[#This Row],[BaseSalary]:[NonCashBenefits]])</f>
        <v>212217.62</v>
      </c>
      <c r="L1625" s="1"/>
    </row>
    <row r="1626" spans="1:12" x14ac:dyDescent="0.35">
      <c r="A1626" t="s">
        <v>19</v>
      </c>
      <c r="B1626">
        <v>2019</v>
      </c>
      <c r="D1626" t="s">
        <v>2452</v>
      </c>
      <c r="E1626" t="s">
        <v>49</v>
      </c>
      <c r="F1626">
        <v>176967.96</v>
      </c>
      <c r="G1626">
        <v>150</v>
      </c>
      <c r="H1626">
        <v>43688.52</v>
      </c>
      <c r="I1626">
        <v>0</v>
      </c>
      <c r="J1626">
        <f>Table1[[#This Row],[Name]]</f>
        <v>0</v>
      </c>
      <c r="K1626" s="1">
        <f>SUM(Table1[[#This Row],[BaseSalary]:[NonCashBenefits]])</f>
        <v>220806.47999999998</v>
      </c>
      <c r="L1626" s="1"/>
    </row>
    <row r="1627" spans="1:12" x14ac:dyDescent="0.35">
      <c r="A1627" t="s">
        <v>186</v>
      </c>
      <c r="B1627">
        <v>2018</v>
      </c>
      <c r="D1627" t="s">
        <v>333</v>
      </c>
      <c r="E1627" t="s">
        <v>49</v>
      </c>
      <c r="F1627">
        <v>176967.96</v>
      </c>
      <c r="G1627">
        <v>0</v>
      </c>
      <c r="H1627">
        <v>42980.03</v>
      </c>
      <c r="I1627">
        <v>0</v>
      </c>
      <c r="J1627">
        <f>Table1[[#This Row],[Name]]</f>
        <v>0</v>
      </c>
      <c r="K1627" s="1">
        <f>SUM(Table1[[#This Row],[BaseSalary]:[NonCashBenefits]])</f>
        <v>219947.99</v>
      </c>
      <c r="L1627" s="1"/>
    </row>
    <row r="1628" spans="1:12" x14ac:dyDescent="0.35">
      <c r="A1628" t="s">
        <v>186</v>
      </c>
      <c r="B1628">
        <v>2017</v>
      </c>
      <c r="D1628" t="s">
        <v>333</v>
      </c>
      <c r="E1628" t="s">
        <v>49</v>
      </c>
      <c r="F1628">
        <v>176967.96</v>
      </c>
      <c r="G1628">
        <v>0</v>
      </c>
      <c r="H1628">
        <v>44396.88</v>
      </c>
      <c r="I1628">
        <v>0</v>
      </c>
      <c r="J1628">
        <f>Table1[[#This Row],[Name]]</f>
        <v>0</v>
      </c>
      <c r="K1628" s="1">
        <f>SUM(Table1[[#This Row],[BaseSalary]:[NonCashBenefits]])</f>
        <v>221364.84</v>
      </c>
      <c r="L1628" s="1"/>
    </row>
    <row r="1629" spans="1:12" x14ac:dyDescent="0.35">
      <c r="A1629" t="s">
        <v>26</v>
      </c>
      <c r="B1629">
        <v>2018</v>
      </c>
      <c r="D1629" t="s">
        <v>50</v>
      </c>
      <c r="E1629" t="s">
        <v>202</v>
      </c>
      <c r="F1629">
        <v>176900.63</v>
      </c>
      <c r="G1629">
        <v>0</v>
      </c>
      <c r="H1629">
        <v>42464.77</v>
      </c>
      <c r="I1629">
        <v>0</v>
      </c>
      <c r="J1629">
        <f>Table1[[#This Row],[Name]]</f>
        <v>0</v>
      </c>
      <c r="K1629" s="1">
        <f>SUM(Table1[[#This Row],[BaseSalary]:[NonCashBenefits]])</f>
        <v>219365.4</v>
      </c>
      <c r="L1629" s="1"/>
    </row>
    <row r="1630" spans="1:12" x14ac:dyDescent="0.35">
      <c r="A1630" t="s">
        <v>26</v>
      </c>
      <c r="B1630">
        <v>2020</v>
      </c>
      <c r="D1630" t="s">
        <v>105</v>
      </c>
      <c r="E1630" t="s">
        <v>47</v>
      </c>
      <c r="F1630">
        <v>176774</v>
      </c>
      <c r="G1630">
        <v>0</v>
      </c>
      <c r="H1630" s="1">
        <v>39849.74</v>
      </c>
      <c r="I1630">
        <v>0</v>
      </c>
      <c r="J1630">
        <f>Table1[[#This Row],[Name]]</f>
        <v>0</v>
      </c>
      <c r="K1630" s="1">
        <f>SUM(Table1[[#This Row],[BaseSalary]:[NonCashBenefits]])</f>
        <v>216623.74</v>
      </c>
      <c r="L1630" s="1"/>
    </row>
    <row r="1631" spans="1:12" x14ac:dyDescent="0.35">
      <c r="A1631" t="s">
        <v>26</v>
      </c>
      <c r="B1631">
        <v>2019</v>
      </c>
      <c r="D1631" t="s">
        <v>105</v>
      </c>
      <c r="E1631" t="s">
        <v>202</v>
      </c>
      <c r="F1631">
        <v>176774</v>
      </c>
      <c r="G1631">
        <v>6799</v>
      </c>
      <c r="H1631">
        <v>45130.62</v>
      </c>
      <c r="I1631">
        <v>0</v>
      </c>
      <c r="J1631">
        <f>Table1[[#This Row],[Name]]</f>
        <v>0</v>
      </c>
      <c r="K1631" s="1">
        <f>SUM(Table1[[#This Row],[BaseSalary]:[NonCashBenefits]])</f>
        <v>228703.62</v>
      </c>
      <c r="L1631" s="1"/>
    </row>
    <row r="1632" spans="1:12" x14ac:dyDescent="0.35">
      <c r="A1632" t="s">
        <v>26</v>
      </c>
      <c r="B1632">
        <v>2018</v>
      </c>
      <c r="D1632" t="s">
        <v>105</v>
      </c>
      <c r="E1632" t="s">
        <v>202</v>
      </c>
      <c r="F1632">
        <v>176774</v>
      </c>
      <c r="G1632">
        <v>0</v>
      </c>
      <c r="H1632">
        <v>44049.38</v>
      </c>
      <c r="I1632">
        <v>0</v>
      </c>
      <c r="J1632">
        <f>Table1[[#This Row],[Name]]</f>
        <v>0</v>
      </c>
      <c r="K1632" s="1">
        <f>SUM(Table1[[#This Row],[BaseSalary]:[NonCashBenefits]])</f>
        <v>220823.38</v>
      </c>
      <c r="L1632" s="1"/>
    </row>
    <row r="1633" spans="1:12" x14ac:dyDescent="0.35">
      <c r="A1633" t="s">
        <v>26</v>
      </c>
      <c r="B1633">
        <v>2017</v>
      </c>
      <c r="D1633" t="s">
        <v>50</v>
      </c>
      <c r="E1633" t="s">
        <v>202</v>
      </c>
      <c r="F1633">
        <v>176774</v>
      </c>
      <c r="G1633">
        <v>0</v>
      </c>
      <c r="H1633">
        <v>44976.23</v>
      </c>
      <c r="I1633">
        <v>0</v>
      </c>
      <c r="J1633">
        <f>Table1[[#This Row],[Name]]</f>
        <v>0</v>
      </c>
      <c r="K1633" s="1">
        <f>SUM(Table1[[#This Row],[BaseSalary]:[NonCashBenefits]])</f>
        <v>221750.23</v>
      </c>
      <c r="L1633" s="1"/>
    </row>
    <row r="1634" spans="1:12" x14ac:dyDescent="0.35">
      <c r="A1634" t="s">
        <v>26</v>
      </c>
      <c r="B1634">
        <v>2016</v>
      </c>
      <c r="D1634" t="s">
        <v>50</v>
      </c>
      <c r="E1634" t="s">
        <v>202</v>
      </c>
      <c r="F1634">
        <v>176774</v>
      </c>
      <c r="G1634">
        <v>0</v>
      </c>
      <c r="H1634">
        <v>46494.91</v>
      </c>
      <c r="I1634">
        <v>0</v>
      </c>
      <c r="J1634">
        <f>Table1[[#This Row],[Name]]</f>
        <v>0</v>
      </c>
      <c r="K1634" s="1">
        <f>SUM(Table1[[#This Row],[BaseSalary]:[NonCashBenefits]])</f>
        <v>223268.91</v>
      </c>
      <c r="L1634" s="1"/>
    </row>
    <row r="1635" spans="1:12" x14ac:dyDescent="0.35">
      <c r="A1635" t="s">
        <v>85</v>
      </c>
      <c r="B1635">
        <v>2017</v>
      </c>
      <c r="D1635" t="s">
        <v>49</v>
      </c>
      <c r="E1635" t="s">
        <v>49</v>
      </c>
      <c r="F1635">
        <v>176680.79</v>
      </c>
      <c r="G1635">
        <v>0</v>
      </c>
      <c r="H1635">
        <v>39848.660000000003</v>
      </c>
      <c r="I1635">
        <v>0</v>
      </c>
      <c r="J1635">
        <f>Table1[[#This Row],[Name]]</f>
        <v>0</v>
      </c>
      <c r="K1635" s="1">
        <f>SUM(Table1[[#This Row],[BaseSalary]:[NonCashBenefits]])</f>
        <v>216529.45</v>
      </c>
      <c r="L1635" s="1"/>
    </row>
    <row r="1636" spans="1:12" x14ac:dyDescent="0.35">
      <c r="A1636" t="s">
        <v>186</v>
      </c>
      <c r="B1636">
        <v>2020</v>
      </c>
      <c r="D1636" t="s">
        <v>217</v>
      </c>
      <c r="E1636" t="s">
        <v>49</v>
      </c>
      <c r="F1636">
        <v>176670.52</v>
      </c>
      <c r="G1636">
        <v>0</v>
      </c>
      <c r="H1636" s="1">
        <v>33967.18</v>
      </c>
      <c r="I1636">
        <v>0</v>
      </c>
      <c r="J1636">
        <f>Table1[[#This Row],[Name]]</f>
        <v>0</v>
      </c>
      <c r="K1636" s="1">
        <f>SUM(Table1[[#This Row],[BaseSalary]:[NonCashBenefits]])</f>
        <v>210637.69999999998</v>
      </c>
      <c r="L1636" s="1"/>
    </row>
    <row r="1637" spans="1:12" x14ac:dyDescent="0.35">
      <c r="A1637" t="s">
        <v>186</v>
      </c>
      <c r="B1637">
        <v>2019</v>
      </c>
      <c r="D1637" t="s">
        <v>217</v>
      </c>
      <c r="E1637" t="s">
        <v>49</v>
      </c>
      <c r="F1637">
        <v>176670.52</v>
      </c>
      <c r="G1637">
        <v>0</v>
      </c>
      <c r="H1637">
        <v>40104.21</v>
      </c>
      <c r="I1637">
        <v>0</v>
      </c>
      <c r="J1637">
        <f>Table1[[#This Row],[Name]]</f>
        <v>0</v>
      </c>
      <c r="K1637" s="1">
        <f>SUM(Table1[[#This Row],[BaseSalary]:[NonCashBenefits]])</f>
        <v>216774.72999999998</v>
      </c>
      <c r="L1637" s="1"/>
    </row>
    <row r="1638" spans="1:12" x14ac:dyDescent="0.35">
      <c r="A1638" t="s">
        <v>26</v>
      </c>
      <c r="B1638">
        <v>2019</v>
      </c>
      <c r="D1638" t="s">
        <v>64</v>
      </c>
      <c r="E1638" t="s">
        <v>202</v>
      </c>
      <c r="F1638">
        <v>176483.19</v>
      </c>
      <c r="G1638">
        <v>0</v>
      </c>
      <c r="H1638">
        <v>39235.39</v>
      </c>
      <c r="I1638">
        <v>0</v>
      </c>
      <c r="J1638">
        <f>Table1[[#This Row],[Name]]</f>
        <v>0</v>
      </c>
      <c r="K1638" s="1">
        <f>SUM(Table1[[#This Row],[BaseSalary]:[NonCashBenefits]])</f>
        <v>215718.58000000002</v>
      </c>
      <c r="L1638" s="1"/>
    </row>
    <row r="1639" spans="1:12" x14ac:dyDescent="0.35">
      <c r="A1639" t="s">
        <v>142</v>
      </c>
      <c r="B1639">
        <v>2020</v>
      </c>
      <c r="D1639" t="s">
        <v>1842</v>
      </c>
      <c r="E1639" t="s">
        <v>229</v>
      </c>
      <c r="F1639">
        <v>175974.62</v>
      </c>
      <c r="G1639">
        <v>132954.34</v>
      </c>
      <c r="H1639" s="1">
        <v>6955.13</v>
      </c>
      <c r="I1639">
        <v>0</v>
      </c>
      <c r="J1639">
        <f>Table1[[#This Row],[Name]]</f>
        <v>0</v>
      </c>
      <c r="K1639" s="1">
        <f>SUM(Table1[[#This Row],[BaseSalary]:[NonCashBenefits]])</f>
        <v>315884.08999999997</v>
      </c>
      <c r="L1639" s="1"/>
    </row>
    <row r="1640" spans="1:12" x14ac:dyDescent="0.35">
      <c r="A1640" t="s">
        <v>26</v>
      </c>
      <c r="B1640">
        <v>2016</v>
      </c>
      <c r="D1640" t="s">
        <v>159</v>
      </c>
      <c r="E1640" t="s">
        <v>1468</v>
      </c>
      <c r="F1640">
        <v>175913.74</v>
      </c>
      <c r="G1640">
        <v>0</v>
      </c>
      <c r="H1640">
        <v>49479.17</v>
      </c>
      <c r="I1640">
        <v>0</v>
      </c>
      <c r="J1640">
        <f>Table1[[#This Row],[Name]]</f>
        <v>0</v>
      </c>
      <c r="K1640" s="1">
        <f>SUM(Table1[[#This Row],[BaseSalary]:[NonCashBenefits]])</f>
        <v>225392.90999999997</v>
      </c>
      <c r="L1640" s="1"/>
    </row>
    <row r="1641" spans="1:12" x14ac:dyDescent="0.35">
      <c r="A1641" t="s">
        <v>10</v>
      </c>
      <c r="B1641">
        <v>2017</v>
      </c>
      <c r="D1641" t="s">
        <v>2860</v>
      </c>
      <c r="E1641" t="s">
        <v>49</v>
      </c>
      <c r="F1641">
        <v>175830</v>
      </c>
      <c r="G1641">
        <v>0</v>
      </c>
      <c r="H1641">
        <v>42913.54</v>
      </c>
      <c r="I1641">
        <v>0</v>
      </c>
      <c r="J1641">
        <f>Table1[[#This Row],[Name]]</f>
        <v>0</v>
      </c>
      <c r="K1641" s="1">
        <f>SUM(Table1[[#This Row],[BaseSalary]:[NonCashBenefits]])</f>
        <v>218743.54</v>
      </c>
      <c r="L1641" s="1"/>
    </row>
    <row r="1642" spans="1:12" x14ac:dyDescent="0.35">
      <c r="A1642" t="s">
        <v>26</v>
      </c>
      <c r="B1642">
        <v>2017</v>
      </c>
      <c r="D1642" t="s">
        <v>49</v>
      </c>
      <c r="E1642" t="s">
        <v>49</v>
      </c>
      <c r="F1642">
        <v>175739.66</v>
      </c>
      <c r="G1642">
        <v>12563.63</v>
      </c>
      <c r="H1642">
        <v>32240.66</v>
      </c>
      <c r="I1642">
        <v>0</v>
      </c>
      <c r="J1642">
        <f>Table1[[#This Row],[Name]]</f>
        <v>0</v>
      </c>
      <c r="K1642" s="1">
        <f>SUM(Table1[[#This Row],[BaseSalary]:[NonCashBenefits]])</f>
        <v>220543.95</v>
      </c>
      <c r="L1642" s="1"/>
    </row>
    <row r="1643" spans="1:12" x14ac:dyDescent="0.35">
      <c r="A1643" t="s">
        <v>26</v>
      </c>
      <c r="B1643">
        <v>2021</v>
      </c>
      <c r="D1643" t="s">
        <v>46</v>
      </c>
      <c r="E1643" t="s">
        <v>47</v>
      </c>
      <c r="F1643">
        <v>175652.03</v>
      </c>
      <c r="G1643">
        <v>0</v>
      </c>
      <c r="H1643" s="1">
        <v>37409.47</v>
      </c>
      <c r="I1643">
        <v>0</v>
      </c>
      <c r="J1643">
        <f>Table1[[#This Row],[Name]]</f>
        <v>0</v>
      </c>
      <c r="K1643" s="1">
        <f>SUM(Table1[[#This Row],[BaseSalary]:[NonCashBenefits]])</f>
        <v>213061.5</v>
      </c>
      <c r="L1643" s="1"/>
    </row>
    <row r="1644" spans="1:12" x14ac:dyDescent="0.35">
      <c r="A1644" t="s">
        <v>26</v>
      </c>
      <c r="B1644">
        <v>2019</v>
      </c>
      <c r="D1644" t="s">
        <v>46</v>
      </c>
      <c r="E1644" t="s">
        <v>202</v>
      </c>
      <c r="F1644">
        <v>175648.07</v>
      </c>
      <c r="G1644">
        <v>0</v>
      </c>
      <c r="H1644">
        <v>41283.68</v>
      </c>
      <c r="I1644">
        <v>0</v>
      </c>
      <c r="J1644">
        <f>Table1[[#This Row],[Name]]</f>
        <v>0</v>
      </c>
      <c r="K1644" s="1">
        <f>SUM(Table1[[#This Row],[BaseSalary]:[NonCashBenefits]])</f>
        <v>216931.75</v>
      </c>
      <c r="L1644" s="1"/>
    </row>
    <row r="1645" spans="1:12" x14ac:dyDescent="0.35">
      <c r="A1645" t="s">
        <v>26</v>
      </c>
      <c r="B1645">
        <v>2019</v>
      </c>
      <c r="D1645" t="s">
        <v>46</v>
      </c>
      <c r="E1645" t="s">
        <v>202</v>
      </c>
      <c r="F1645">
        <v>175648.07</v>
      </c>
      <c r="G1645">
        <v>2549.3200000000002</v>
      </c>
      <c r="H1645">
        <v>42175.59</v>
      </c>
      <c r="I1645">
        <v>0</v>
      </c>
      <c r="J1645">
        <f>Table1[[#This Row],[Name]]</f>
        <v>0</v>
      </c>
      <c r="K1645" s="1">
        <f>SUM(Table1[[#This Row],[BaseSalary]:[NonCashBenefits]])</f>
        <v>220372.98</v>
      </c>
      <c r="L1645" s="1"/>
    </row>
    <row r="1646" spans="1:12" x14ac:dyDescent="0.35">
      <c r="A1646" t="s">
        <v>26</v>
      </c>
      <c r="B1646">
        <v>2021</v>
      </c>
      <c r="D1646" t="s">
        <v>46</v>
      </c>
      <c r="E1646" t="s">
        <v>47</v>
      </c>
      <c r="F1646">
        <v>175432.28</v>
      </c>
      <c r="G1646">
        <v>0</v>
      </c>
      <c r="H1646" s="1">
        <v>35760.53</v>
      </c>
      <c r="I1646">
        <v>0</v>
      </c>
      <c r="J1646">
        <f>Table1[[#This Row],[Name]]</f>
        <v>0</v>
      </c>
      <c r="K1646" s="1">
        <f>SUM(Table1[[#This Row],[BaseSalary]:[NonCashBenefits]])</f>
        <v>211192.81</v>
      </c>
      <c r="L1646" s="1"/>
    </row>
    <row r="1647" spans="1:12" x14ac:dyDescent="0.35">
      <c r="A1647" t="s">
        <v>26</v>
      </c>
      <c r="B1647">
        <v>2021</v>
      </c>
      <c r="D1647" t="s">
        <v>105</v>
      </c>
      <c r="E1647" t="s">
        <v>47</v>
      </c>
      <c r="F1647">
        <v>175400.02</v>
      </c>
      <c r="G1647">
        <v>0</v>
      </c>
      <c r="H1647" s="1">
        <v>33680.400000000001</v>
      </c>
      <c r="I1647">
        <v>0</v>
      </c>
      <c r="J1647">
        <f>Table1[[#This Row],[Name]]</f>
        <v>0</v>
      </c>
      <c r="K1647" s="1">
        <f>SUM(Table1[[#This Row],[BaseSalary]:[NonCashBenefits]])</f>
        <v>209080.41999999998</v>
      </c>
      <c r="L1647" s="1"/>
    </row>
    <row r="1648" spans="1:12" x14ac:dyDescent="0.35">
      <c r="A1648" t="s">
        <v>26</v>
      </c>
      <c r="B1648">
        <v>2021</v>
      </c>
      <c r="D1648" t="s">
        <v>113</v>
      </c>
      <c r="E1648" t="s">
        <v>47</v>
      </c>
      <c r="F1648">
        <v>175400</v>
      </c>
      <c r="G1648">
        <v>0</v>
      </c>
      <c r="H1648" s="1">
        <v>38563.21</v>
      </c>
      <c r="I1648">
        <v>0</v>
      </c>
      <c r="J1648">
        <f>Table1[[#This Row],[Name]]</f>
        <v>0</v>
      </c>
      <c r="K1648" s="1">
        <f>SUM(Table1[[#This Row],[BaseSalary]:[NonCashBenefits]])</f>
        <v>213963.21</v>
      </c>
      <c r="L1648" s="1"/>
    </row>
    <row r="1649" spans="1:12" x14ac:dyDescent="0.35">
      <c r="A1649" t="s">
        <v>26</v>
      </c>
      <c r="B1649">
        <v>2021</v>
      </c>
      <c r="D1649" t="s">
        <v>64</v>
      </c>
      <c r="E1649" t="s">
        <v>47</v>
      </c>
      <c r="F1649">
        <v>175399.99</v>
      </c>
      <c r="G1649">
        <v>6000</v>
      </c>
      <c r="H1649" s="1">
        <v>33815.199999999997</v>
      </c>
      <c r="I1649">
        <v>0</v>
      </c>
      <c r="J1649">
        <f>Table1[[#This Row],[Name]]</f>
        <v>0</v>
      </c>
      <c r="K1649" s="1">
        <f>SUM(Table1[[#This Row],[BaseSalary]:[NonCashBenefits]])</f>
        <v>215215.19</v>
      </c>
      <c r="L1649" s="1"/>
    </row>
    <row r="1650" spans="1:12" x14ac:dyDescent="0.35">
      <c r="A1650" t="s">
        <v>19</v>
      </c>
      <c r="B1650">
        <v>2019</v>
      </c>
      <c r="D1650" t="s">
        <v>2456</v>
      </c>
      <c r="E1650" t="s">
        <v>123</v>
      </c>
      <c r="F1650">
        <v>175358.65</v>
      </c>
      <c r="G1650">
        <v>0</v>
      </c>
      <c r="H1650">
        <v>38557.120000000003</v>
      </c>
      <c r="I1650">
        <v>0</v>
      </c>
      <c r="J1650">
        <f>Table1[[#This Row],[Name]]</f>
        <v>0</v>
      </c>
      <c r="K1650" s="1">
        <f>SUM(Table1[[#This Row],[BaseSalary]:[NonCashBenefits]])</f>
        <v>213915.77</v>
      </c>
      <c r="L1650" s="1"/>
    </row>
    <row r="1651" spans="1:12" x14ac:dyDescent="0.35">
      <c r="A1651" t="s">
        <v>3034</v>
      </c>
      <c r="B1651">
        <v>2016</v>
      </c>
      <c r="D1651" t="s">
        <v>97</v>
      </c>
      <c r="E1651" t="s">
        <v>55</v>
      </c>
      <c r="F1651">
        <v>175257.94</v>
      </c>
      <c r="G1651">
        <v>0</v>
      </c>
      <c r="H1651">
        <v>47933.84</v>
      </c>
      <c r="I1651">
        <v>0</v>
      </c>
      <c r="J1651">
        <f>Table1[[#This Row],[Name]]</f>
        <v>0</v>
      </c>
      <c r="K1651" s="1">
        <f>SUM(Table1[[#This Row],[BaseSalary]:[NonCashBenefits]])</f>
        <v>223191.78</v>
      </c>
      <c r="L1651" s="1"/>
    </row>
    <row r="1652" spans="1:12" x14ac:dyDescent="0.35">
      <c r="A1652" t="s">
        <v>26</v>
      </c>
      <c r="B1652">
        <v>2021</v>
      </c>
      <c r="D1652" t="s">
        <v>50</v>
      </c>
      <c r="E1652" t="s">
        <v>47</v>
      </c>
      <c r="F1652">
        <v>175234.01</v>
      </c>
      <c r="G1652">
        <v>9.1999999999999993</v>
      </c>
      <c r="H1652" s="1">
        <v>32349.64</v>
      </c>
      <c r="I1652">
        <v>0</v>
      </c>
      <c r="J1652">
        <f>Table1[[#This Row],[Name]]</f>
        <v>0</v>
      </c>
      <c r="K1652" s="1">
        <f>SUM(Table1[[#This Row],[BaseSalary]:[NonCashBenefits]])</f>
        <v>207592.85000000003</v>
      </c>
      <c r="L1652" s="1"/>
    </row>
    <row r="1653" spans="1:12" x14ac:dyDescent="0.35">
      <c r="A1653" t="s">
        <v>26</v>
      </c>
      <c r="B1653">
        <v>2017</v>
      </c>
      <c r="D1653" t="s">
        <v>159</v>
      </c>
      <c r="E1653" t="s">
        <v>202</v>
      </c>
      <c r="F1653">
        <v>175036.68</v>
      </c>
      <c r="G1653">
        <v>0</v>
      </c>
      <c r="H1653">
        <v>41868.519999999997</v>
      </c>
      <c r="I1653">
        <v>0</v>
      </c>
      <c r="J1653">
        <f>Table1[[#This Row],[Name]]</f>
        <v>0</v>
      </c>
      <c r="K1653" s="1">
        <f>SUM(Table1[[#This Row],[BaseSalary]:[NonCashBenefits]])</f>
        <v>216905.19999999998</v>
      </c>
      <c r="L1653" s="1"/>
    </row>
    <row r="1654" spans="1:12" x14ac:dyDescent="0.35">
      <c r="A1654" t="s">
        <v>26</v>
      </c>
      <c r="B1654">
        <v>2016</v>
      </c>
      <c r="D1654" t="s">
        <v>159</v>
      </c>
      <c r="E1654" t="s">
        <v>202</v>
      </c>
      <c r="F1654">
        <v>175036.68</v>
      </c>
      <c r="G1654">
        <v>0</v>
      </c>
      <c r="H1654">
        <v>49234.49</v>
      </c>
      <c r="I1654">
        <v>0</v>
      </c>
      <c r="J1654">
        <f>Table1[[#This Row],[Name]]</f>
        <v>0</v>
      </c>
      <c r="K1654" s="1">
        <f>SUM(Table1[[#This Row],[BaseSalary]:[NonCashBenefits]])</f>
        <v>224271.16999999998</v>
      </c>
      <c r="L1654" s="1"/>
    </row>
    <row r="1655" spans="1:12" x14ac:dyDescent="0.35">
      <c r="A1655" t="s">
        <v>26</v>
      </c>
      <c r="B1655">
        <v>2020</v>
      </c>
      <c r="D1655" t="s">
        <v>105</v>
      </c>
      <c r="E1655" t="s">
        <v>47</v>
      </c>
      <c r="F1655">
        <v>175036.42</v>
      </c>
      <c r="G1655">
        <v>0</v>
      </c>
      <c r="H1655" s="1">
        <v>37304.480000000003</v>
      </c>
      <c r="I1655">
        <v>0</v>
      </c>
      <c r="J1655">
        <f>Table1[[#This Row],[Name]]</f>
        <v>0</v>
      </c>
      <c r="K1655" s="1">
        <f>SUM(Table1[[#This Row],[BaseSalary]:[NonCashBenefits]])</f>
        <v>212340.90000000002</v>
      </c>
      <c r="L1655" s="1"/>
    </row>
    <row r="1656" spans="1:12" x14ac:dyDescent="0.35">
      <c r="A1656" t="s">
        <v>26</v>
      </c>
      <c r="B1656">
        <v>2020</v>
      </c>
      <c r="D1656" t="s">
        <v>105</v>
      </c>
      <c r="E1656" t="s">
        <v>47</v>
      </c>
      <c r="F1656">
        <v>175036.42</v>
      </c>
      <c r="G1656">
        <v>0</v>
      </c>
      <c r="H1656" s="1">
        <v>36076.14</v>
      </c>
      <c r="I1656">
        <v>0</v>
      </c>
      <c r="J1656">
        <f>Table1[[#This Row],[Name]]</f>
        <v>0</v>
      </c>
      <c r="K1656" s="1">
        <f>SUM(Table1[[#This Row],[BaseSalary]:[NonCashBenefits]])</f>
        <v>211112.56</v>
      </c>
      <c r="L1656" s="1"/>
    </row>
    <row r="1657" spans="1:12" x14ac:dyDescent="0.35">
      <c r="A1657" t="s">
        <v>26</v>
      </c>
      <c r="B1657">
        <v>2020</v>
      </c>
      <c r="D1657" t="s">
        <v>50</v>
      </c>
      <c r="E1657" t="s">
        <v>47</v>
      </c>
      <c r="F1657">
        <v>175036.42</v>
      </c>
      <c r="G1657">
        <v>0</v>
      </c>
      <c r="H1657" s="1">
        <v>33787.589999999997</v>
      </c>
      <c r="I1657">
        <v>0</v>
      </c>
      <c r="J1657">
        <f>Table1[[#This Row],[Name]]</f>
        <v>0</v>
      </c>
      <c r="K1657" s="1">
        <f>SUM(Table1[[#This Row],[BaseSalary]:[NonCashBenefits]])</f>
        <v>208824.01</v>
      </c>
      <c r="L1657" s="1"/>
    </row>
    <row r="1658" spans="1:12" x14ac:dyDescent="0.35">
      <c r="A1658" t="s">
        <v>26</v>
      </c>
      <c r="B1658">
        <v>2020</v>
      </c>
      <c r="D1658" t="s">
        <v>64</v>
      </c>
      <c r="E1658" t="s">
        <v>47</v>
      </c>
      <c r="F1658">
        <v>175036.42</v>
      </c>
      <c r="G1658">
        <v>6000</v>
      </c>
      <c r="H1658" s="1">
        <v>32204.58</v>
      </c>
      <c r="I1658">
        <v>0</v>
      </c>
      <c r="J1658">
        <f>Table1[[#This Row],[Name]]</f>
        <v>0</v>
      </c>
      <c r="K1658" s="1">
        <f>SUM(Table1[[#This Row],[BaseSalary]:[NonCashBenefits]])</f>
        <v>213241</v>
      </c>
      <c r="L1658" s="1"/>
    </row>
    <row r="1659" spans="1:12" x14ac:dyDescent="0.35">
      <c r="A1659" t="s">
        <v>26</v>
      </c>
      <c r="B1659">
        <v>2019</v>
      </c>
      <c r="D1659" t="s">
        <v>64</v>
      </c>
      <c r="E1659" t="s">
        <v>202</v>
      </c>
      <c r="F1659">
        <v>175036.42</v>
      </c>
      <c r="G1659">
        <v>6000</v>
      </c>
      <c r="H1659">
        <v>38342.74</v>
      </c>
      <c r="I1659">
        <v>0</v>
      </c>
      <c r="J1659">
        <f>Table1[[#This Row],[Name]]</f>
        <v>0</v>
      </c>
      <c r="K1659" s="1">
        <f>SUM(Table1[[#This Row],[BaseSalary]:[NonCashBenefits]])</f>
        <v>219379.16</v>
      </c>
      <c r="L1659" s="1"/>
    </row>
    <row r="1660" spans="1:12" x14ac:dyDescent="0.35">
      <c r="A1660" t="s">
        <v>26</v>
      </c>
      <c r="B1660">
        <v>2019</v>
      </c>
      <c r="D1660" t="s">
        <v>105</v>
      </c>
      <c r="E1660" t="s">
        <v>202</v>
      </c>
      <c r="F1660">
        <v>175036.42</v>
      </c>
      <c r="G1660">
        <v>0</v>
      </c>
      <c r="H1660">
        <v>41877.440000000002</v>
      </c>
      <c r="I1660">
        <v>0</v>
      </c>
      <c r="J1660">
        <f>Table1[[#This Row],[Name]]</f>
        <v>0</v>
      </c>
      <c r="K1660" s="1">
        <f>SUM(Table1[[#This Row],[BaseSalary]:[NonCashBenefits]])</f>
        <v>216913.86000000002</v>
      </c>
      <c r="L1660" s="1"/>
    </row>
    <row r="1661" spans="1:12" x14ac:dyDescent="0.35">
      <c r="A1661" t="s">
        <v>26</v>
      </c>
      <c r="B1661">
        <v>2019</v>
      </c>
      <c r="D1661" t="s">
        <v>50</v>
      </c>
      <c r="E1661" t="s">
        <v>202</v>
      </c>
      <c r="F1661">
        <v>175036.42</v>
      </c>
      <c r="G1661">
        <v>0</v>
      </c>
      <c r="H1661">
        <v>39759.22</v>
      </c>
      <c r="I1661">
        <v>0</v>
      </c>
      <c r="J1661">
        <f>Table1[[#This Row],[Name]]</f>
        <v>0</v>
      </c>
      <c r="K1661" s="1">
        <f>SUM(Table1[[#This Row],[BaseSalary]:[NonCashBenefits]])</f>
        <v>214795.64</v>
      </c>
      <c r="L1661" s="1"/>
    </row>
    <row r="1662" spans="1:12" x14ac:dyDescent="0.35">
      <c r="A1662" t="s">
        <v>26</v>
      </c>
      <c r="B1662">
        <v>2019</v>
      </c>
      <c r="D1662" t="s">
        <v>105</v>
      </c>
      <c r="E1662" t="s">
        <v>202</v>
      </c>
      <c r="F1662">
        <v>175036.42</v>
      </c>
      <c r="G1662">
        <v>0</v>
      </c>
      <c r="H1662">
        <v>43442.64</v>
      </c>
      <c r="I1662">
        <v>0</v>
      </c>
      <c r="J1662">
        <f>Table1[[#This Row],[Name]]</f>
        <v>0</v>
      </c>
      <c r="K1662" s="1">
        <f>SUM(Table1[[#This Row],[BaseSalary]:[NonCashBenefits]])</f>
        <v>218479.06</v>
      </c>
      <c r="L1662" s="1"/>
    </row>
    <row r="1663" spans="1:12" x14ac:dyDescent="0.35">
      <c r="A1663" t="s">
        <v>26</v>
      </c>
      <c r="B1663">
        <v>2018</v>
      </c>
      <c r="D1663" t="s">
        <v>64</v>
      </c>
      <c r="E1663" t="s">
        <v>202</v>
      </c>
      <c r="F1663">
        <v>175036.42</v>
      </c>
      <c r="G1663">
        <v>6000</v>
      </c>
      <c r="H1663">
        <v>38549.89</v>
      </c>
      <c r="I1663">
        <v>0</v>
      </c>
      <c r="J1663">
        <f>Table1[[#This Row],[Name]]</f>
        <v>0</v>
      </c>
      <c r="K1663" s="1">
        <f>SUM(Table1[[#This Row],[BaseSalary]:[NonCashBenefits]])</f>
        <v>219586.31</v>
      </c>
      <c r="L1663" s="1"/>
    </row>
    <row r="1664" spans="1:12" x14ac:dyDescent="0.35">
      <c r="A1664" t="s">
        <v>26</v>
      </c>
      <c r="B1664">
        <v>2018</v>
      </c>
      <c r="D1664" t="s">
        <v>2999</v>
      </c>
      <c r="E1664" t="s">
        <v>202</v>
      </c>
      <c r="F1664">
        <v>175036.42</v>
      </c>
      <c r="G1664">
        <v>0</v>
      </c>
      <c r="H1664">
        <v>42037.66</v>
      </c>
      <c r="I1664">
        <v>0</v>
      </c>
      <c r="J1664">
        <f>Table1[[#This Row],[Name]]</f>
        <v>0</v>
      </c>
      <c r="K1664" s="1">
        <f>SUM(Table1[[#This Row],[BaseSalary]:[NonCashBenefits]])</f>
        <v>217074.08000000002</v>
      </c>
      <c r="L1664" s="1"/>
    </row>
    <row r="1665" spans="1:12" x14ac:dyDescent="0.35">
      <c r="A1665" t="s">
        <v>26</v>
      </c>
      <c r="B1665">
        <v>2018</v>
      </c>
      <c r="D1665" t="s">
        <v>2999</v>
      </c>
      <c r="E1665" t="s">
        <v>202</v>
      </c>
      <c r="F1665">
        <v>175036.42</v>
      </c>
      <c r="G1665">
        <v>20196.509999999998</v>
      </c>
      <c r="H1665">
        <v>43649.79</v>
      </c>
      <c r="I1665">
        <v>0</v>
      </c>
      <c r="J1665">
        <f>Table1[[#This Row],[Name]]</f>
        <v>0</v>
      </c>
      <c r="K1665" s="1">
        <f>SUM(Table1[[#This Row],[BaseSalary]:[NonCashBenefits]])</f>
        <v>238882.72000000003</v>
      </c>
      <c r="L1665" s="1"/>
    </row>
    <row r="1666" spans="1:12" x14ac:dyDescent="0.35">
      <c r="A1666" t="s">
        <v>26</v>
      </c>
      <c r="B1666">
        <v>2017</v>
      </c>
      <c r="D1666" t="s">
        <v>64</v>
      </c>
      <c r="E1666" t="s">
        <v>202</v>
      </c>
      <c r="F1666">
        <v>175036.42</v>
      </c>
      <c r="G1666">
        <v>6000</v>
      </c>
      <c r="H1666">
        <v>39474.44</v>
      </c>
      <c r="I1666">
        <v>0</v>
      </c>
      <c r="J1666">
        <f>Table1[[#This Row],[Name]]</f>
        <v>0</v>
      </c>
      <c r="K1666" s="1">
        <f>SUM(Table1[[#This Row],[BaseSalary]:[NonCashBenefits]])</f>
        <v>220510.86000000002</v>
      </c>
      <c r="L1666" s="1"/>
    </row>
    <row r="1667" spans="1:12" x14ac:dyDescent="0.35">
      <c r="A1667" t="s">
        <v>26</v>
      </c>
      <c r="B1667">
        <v>2017</v>
      </c>
      <c r="D1667" t="s">
        <v>50</v>
      </c>
      <c r="E1667" t="s">
        <v>202</v>
      </c>
      <c r="F1667">
        <v>175036.42</v>
      </c>
      <c r="G1667">
        <v>100</v>
      </c>
      <c r="H1667">
        <v>39474.44</v>
      </c>
      <c r="I1667">
        <v>0</v>
      </c>
      <c r="J1667">
        <f>Table1[[#This Row],[Name]]</f>
        <v>0</v>
      </c>
      <c r="K1667" s="1">
        <f>SUM(Table1[[#This Row],[BaseSalary]:[NonCashBenefits]])</f>
        <v>214610.86000000002</v>
      </c>
      <c r="L1667" s="1"/>
    </row>
    <row r="1668" spans="1:12" x14ac:dyDescent="0.35">
      <c r="A1668" t="s">
        <v>26</v>
      </c>
      <c r="B1668">
        <v>2017</v>
      </c>
      <c r="D1668" t="s">
        <v>64</v>
      </c>
      <c r="E1668" t="s">
        <v>202</v>
      </c>
      <c r="F1668">
        <v>175036.42</v>
      </c>
      <c r="G1668">
        <v>0</v>
      </c>
      <c r="H1668">
        <v>38827.56</v>
      </c>
      <c r="I1668">
        <v>0</v>
      </c>
      <c r="J1668">
        <f>Table1[[#This Row],[Name]]</f>
        <v>0</v>
      </c>
      <c r="K1668" s="1">
        <f>SUM(Table1[[#This Row],[BaseSalary]:[NonCashBenefits]])</f>
        <v>213863.98</v>
      </c>
      <c r="L1668" s="1"/>
    </row>
    <row r="1669" spans="1:12" x14ac:dyDescent="0.35">
      <c r="A1669" t="s">
        <v>26</v>
      </c>
      <c r="B1669">
        <v>2016</v>
      </c>
      <c r="D1669" t="s">
        <v>50</v>
      </c>
      <c r="E1669" t="s">
        <v>202</v>
      </c>
      <c r="F1669">
        <v>175036.42</v>
      </c>
      <c r="G1669">
        <v>0</v>
      </c>
      <c r="H1669">
        <v>46147.51</v>
      </c>
      <c r="I1669">
        <v>0</v>
      </c>
      <c r="J1669">
        <f>Table1[[#This Row],[Name]]</f>
        <v>0</v>
      </c>
      <c r="K1669" s="1">
        <f>SUM(Table1[[#This Row],[BaseSalary]:[NonCashBenefits]])</f>
        <v>221183.93000000002</v>
      </c>
      <c r="L1669" s="1"/>
    </row>
    <row r="1670" spans="1:12" x14ac:dyDescent="0.35">
      <c r="A1670" t="s">
        <v>26</v>
      </c>
      <c r="B1670">
        <v>2017</v>
      </c>
      <c r="D1670" t="s">
        <v>117</v>
      </c>
      <c r="E1670" t="s">
        <v>1718</v>
      </c>
      <c r="F1670">
        <v>174926.61</v>
      </c>
      <c r="G1670">
        <v>0</v>
      </c>
      <c r="H1670">
        <v>4836.1400000000003</v>
      </c>
      <c r="I1670">
        <v>0</v>
      </c>
      <c r="J1670">
        <f>Table1[[#This Row],[Name]]</f>
        <v>0</v>
      </c>
      <c r="K1670" s="1">
        <f>SUM(Table1[[#This Row],[BaseSalary]:[NonCashBenefits]])</f>
        <v>179762.75</v>
      </c>
      <c r="L1670" s="1"/>
    </row>
    <row r="1671" spans="1:12" x14ac:dyDescent="0.35">
      <c r="A1671" t="s">
        <v>26</v>
      </c>
      <c r="B1671">
        <v>2021</v>
      </c>
      <c r="D1671" t="s">
        <v>152</v>
      </c>
      <c r="E1671" t="s">
        <v>47</v>
      </c>
      <c r="F1671">
        <v>174904.73</v>
      </c>
      <c r="G1671">
        <v>0</v>
      </c>
      <c r="H1671" s="1">
        <v>37084.31</v>
      </c>
      <c r="I1671">
        <v>0</v>
      </c>
      <c r="J1671">
        <f>Table1[[#This Row],[Name]]</f>
        <v>0</v>
      </c>
      <c r="K1671" s="1">
        <f>SUM(Table1[[#This Row],[BaseSalary]:[NonCashBenefits]])</f>
        <v>211989.04</v>
      </c>
      <c r="L1671" s="1"/>
    </row>
    <row r="1672" spans="1:12" x14ac:dyDescent="0.35">
      <c r="A1672" t="s">
        <v>19</v>
      </c>
      <c r="B1672">
        <v>2018</v>
      </c>
      <c r="D1672" t="s">
        <v>3165</v>
      </c>
      <c r="E1672" t="s">
        <v>123</v>
      </c>
      <c r="F1672">
        <v>174850.87</v>
      </c>
      <c r="G1672">
        <v>15308.12</v>
      </c>
      <c r="H1672">
        <v>15798.5</v>
      </c>
      <c r="I1672">
        <v>0</v>
      </c>
      <c r="J1672">
        <f>Table1[[#This Row],[Name]]</f>
        <v>0</v>
      </c>
      <c r="K1672" s="1">
        <f>SUM(Table1[[#This Row],[BaseSalary]:[NonCashBenefits]])</f>
        <v>205957.49</v>
      </c>
      <c r="L1672" s="1"/>
    </row>
    <row r="1673" spans="1:12" x14ac:dyDescent="0.35">
      <c r="A1673" t="s">
        <v>26</v>
      </c>
      <c r="B1673">
        <v>2019</v>
      </c>
      <c r="D1673" t="s">
        <v>120</v>
      </c>
      <c r="E1673" t="s">
        <v>202</v>
      </c>
      <c r="F1673">
        <v>174822.44</v>
      </c>
      <c r="G1673">
        <v>0</v>
      </c>
      <c r="H1673">
        <v>39017.53</v>
      </c>
      <c r="I1673">
        <v>0</v>
      </c>
      <c r="J1673">
        <f>Table1[[#This Row],[Name]]</f>
        <v>0</v>
      </c>
      <c r="K1673" s="1">
        <f>SUM(Table1[[#This Row],[BaseSalary]:[NonCashBenefits]])</f>
        <v>213839.97</v>
      </c>
      <c r="L1673" s="1"/>
    </row>
    <row r="1674" spans="1:12" x14ac:dyDescent="0.35">
      <c r="A1674" t="s">
        <v>26</v>
      </c>
      <c r="B1674">
        <v>2018</v>
      </c>
      <c r="D1674" t="s">
        <v>120</v>
      </c>
      <c r="E1674" t="s">
        <v>202</v>
      </c>
      <c r="F1674">
        <v>174822.44</v>
      </c>
      <c r="G1674">
        <v>0</v>
      </c>
      <c r="H1674">
        <v>41392.720000000001</v>
      </c>
      <c r="I1674">
        <v>0</v>
      </c>
      <c r="J1674">
        <f>Table1[[#This Row],[Name]]</f>
        <v>0</v>
      </c>
      <c r="K1674" s="1">
        <f>SUM(Table1[[#This Row],[BaseSalary]:[NonCashBenefits]])</f>
        <v>216215.16</v>
      </c>
      <c r="L1674" s="1"/>
    </row>
    <row r="1675" spans="1:12" x14ac:dyDescent="0.35">
      <c r="A1675" t="s">
        <v>26</v>
      </c>
      <c r="B1675">
        <v>2017</v>
      </c>
      <c r="D1675" t="s">
        <v>120</v>
      </c>
      <c r="E1675" t="s">
        <v>202</v>
      </c>
      <c r="F1675">
        <v>174822.44</v>
      </c>
      <c r="G1675">
        <v>0</v>
      </c>
      <c r="H1675">
        <v>41844.239999999998</v>
      </c>
      <c r="I1675">
        <v>0</v>
      </c>
      <c r="J1675">
        <f>Table1[[#This Row],[Name]]</f>
        <v>0</v>
      </c>
      <c r="K1675" s="1">
        <f>SUM(Table1[[#This Row],[BaseSalary]:[NonCashBenefits]])</f>
        <v>216666.68</v>
      </c>
      <c r="L1675" s="1"/>
    </row>
    <row r="1676" spans="1:12" x14ac:dyDescent="0.35">
      <c r="A1676" t="s">
        <v>26</v>
      </c>
      <c r="B1676">
        <v>2016</v>
      </c>
      <c r="D1676" t="s">
        <v>120</v>
      </c>
      <c r="E1676" t="s">
        <v>202</v>
      </c>
      <c r="F1676">
        <v>174822.44</v>
      </c>
      <c r="G1676">
        <v>0</v>
      </c>
      <c r="H1676">
        <v>48221.95</v>
      </c>
      <c r="I1676">
        <v>0</v>
      </c>
      <c r="J1676">
        <f>Table1[[#This Row],[Name]]</f>
        <v>0</v>
      </c>
      <c r="K1676" s="1">
        <f>SUM(Table1[[#This Row],[BaseSalary]:[NonCashBenefits]])</f>
        <v>223044.39</v>
      </c>
      <c r="L1676" s="1"/>
    </row>
    <row r="1677" spans="1:12" x14ac:dyDescent="0.35">
      <c r="A1677" t="s">
        <v>59</v>
      </c>
      <c r="B1677">
        <v>2021</v>
      </c>
      <c r="D1677" t="s">
        <v>215</v>
      </c>
      <c r="E1677" t="s">
        <v>49</v>
      </c>
      <c r="F1677">
        <v>174758.79</v>
      </c>
      <c r="G1677">
        <v>19451.919999999998</v>
      </c>
      <c r="H1677" s="1">
        <v>33546.58</v>
      </c>
      <c r="I1677">
        <v>0</v>
      </c>
      <c r="J1677">
        <f>Table1[[#This Row],[Name]]</f>
        <v>0</v>
      </c>
      <c r="K1677" s="1">
        <f>SUM(Table1[[#This Row],[BaseSalary]:[NonCashBenefits]])</f>
        <v>227757.29000000004</v>
      </c>
      <c r="L1677" s="1"/>
    </row>
    <row r="1678" spans="1:12" x14ac:dyDescent="0.35">
      <c r="A1678" t="s">
        <v>53</v>
      </c>
      <c r="B1678">
        <v>2020</v>
      </c>
      <c r="D1678" t="s">
        <v>247</v>
      </c>
      <c r="E1678" t="s">
        <v>55</v>
      </c>
      <c r="F1678">
        <v>174748.34</v>
      </c>
      <c r="G1678">
        <v>0</v>
      </c>
      <c r="H1678" s="1">
        <v>33359.339999999997</v>
      </c>
      <c r="I1678">
        <v>0</v>
      </c>
      <c r="J1678">
        <f>Table1[[#This Row],[Name]]</f>
        <v>0</v>
      </c>
      <c r="K1678" s="1">
        <f>SUM(Table1[[#This Row],[BaseSalary]:[NonCashBenefits]])</f>
        <v>208107.68</v>
      </c>
      <c r="L1678" s="1"/>
    </row>
    <row r="1679" spans="1:12" x14ac:dyDescent="0.35">
      <c r="A1679" t="s">
        <v>53</v>
      </c>
      <c r="B1679">
        <v>2019</v>
      </c>
      <c r="D1679" t="s">
        <v>410</v>
      </c>
      <c r="E1679" t="s">
        <v>49</v>
      </c>
      <c r="F1679">
        <v>174748.34</v>
      </c>
      <c r="G1679">
        <v>0</v>
      </c>
      <c r="H1679">
        <v>40544.18</v>
      </c>
      <c r="I1679">
        <v>0</v>
      </c>
      <c r="J1679">
        <f>Table1[[#This Row],[Name]]</f>
        <v>0</v>
      </c>
      <c r="K1679" s="1">
        <f>SUM(Table1[[#This Row],[BaseSalary]:[NonCashBenefits]])</f>
        <v>215292.52</v>
      </c>
      <c r="L1679" s="1"/>
    </row>
    <row r="1680" spans="1:12" x14ac:dyDescent="0.35">
      <c r="A1680" t="s">
        <v>19</v>
      </c>
      <c r="B1680">
        <v>2021</v>
      </c>
      <c r="D1680" t="s">
        <v>273</v>
      </c>
      <c r="E1680" t="s">
        <v>49</v>
      </c>
      <c r="F1680">
        <v>174692.07</v>
      </c>
      <c r="G1680">
        <v>0</v>
      </c>
      <c r="H1680" s="1">
        <v>32758.720000000001</v>
      </c>
      <c r="I1680">
        <v>0</v>
      </c>
      <c r="J1680">
        <f>Table1[[#This Row],[Name]]</f>
        <v>0</v>
      </c>
      <c r="K1680" s="1">
        <f>SUM(Table1[[#This Row],[BaseSalary]:[NonCashBenefits]])</f>
        <v>207450.79</v>
      </c>
      <c r="L1680" s="1"/>
    </row>
    <row r="1681" spans="1:12" x14ac:dyDescent="0.35">
      <c r="A1681" t="s">
        <v>85</v>
      </c>
      <c r="B1681">
        <v>2021</v>
      </c>
      <c r="D1681" t="s">
        <v>1747</v>
      </c>
      <c r="E1681" t="s">
        <v>55</v>
      </c>
      <c r="F1681">
        <v>174691.57</v>
      </c>
      <c r="G1681">
        <v>10</v>
      </c>
      <c r="H1681" s="1">
        <v>12585.58</v>
      </c>
      <c r="I1681">
        <v>0</v>
      </c>
      <c r="J1681">
        <f>Table1[[#This Row],[Name]]</f>
        <v>0</v>
      </c>
      <c r="K1681" s="1">
        <f>SUM(Table1[[#This Row],[BaseSalary]:[NonCashBenefits]])</f>
        <v>187287.15</v>
      </c>
      <c r="L1681" s="1"/>
    </row>
    <row r="1682" spans="1:12" x14ac:dyDescent="0.35">
      <c r="A1682" t="s">
        <v>26</v>
      </c>
      <c r="B1682">
        <v>2019</v>
      </c>
      <c r="D1682" t="s">
        <v>235</v>
      </c>
      <c r="E1682" t="s">
        <v>202</v>
      </c>
      <c r="F1682">
        <v>174686.59</v>
      </c>
      <c r="G1682">
        <v>0</v>
      </c>
      <c r="H1682">
        <v>41157.51</v>
      </c>
      <c r="I1682">
        <v>0</v>
      </c>
      <c r="J1682">
        <f>Table1[[#This Row],[Name]]</f>
        <v>0</v>
      </c>
      <c r="K1682" s="1">
        <f>SUM(Table1[[#This Row],[BaseSalary]:[NonCashBenefits]])</f>
        <v>215844.1</v>
      </c>
      <c r="L1682" s="1"/>
    </row>
    <row r="1683" spans="1:12" x14ac:dyDescent="0.35">
      <c r="A1683" t="s">
        <v>26</v>
      </c>
      <c r="B1683">
        <v>2018</v>
      </c>
      <c r="D1683" t="s">
        <v>50</v>
      </c>
      <c r="E1683" t="s">
        <v>202</v>
      </c>
      <c r="F1683">
        <v>174686.59</v>
      </c>
      <c r="G1683">
        <v>20048.07</v>
      </c>
      <c r="H1683">
        <v>43452.2</v>
      </c>
      <c r="I1683">
        <v>0</v>
      </c>
      <c r="J1683">
        <f>Table1[[#This Row],[Name]]</f>
        <v>0</v>
      </c>
      <c r="K1683" s="1">
        <f>SUM(Table1[[#This Row],[BaseSalary]:[NonCashBenefits]])</f>
        <v>238186.86</v>
      </c>
      <c r="L1683" s="1"/>
    </row>
    <row r="1684" spans="1:12" x14ac:dyDescent="0.35">
      <c r="A1684" t="s">
        <v>26</v>
      </c>
      <c r="B1684">
        <v>2020</v>
      </c>
      <c r="D1684" t="s">
        <v>124</v>
      </c>
      <c r="E1684" t="s">
        <v>47</v>
      </c>
      <c r="F1684">
        <v>174585.95</v>
      </c>
      <c r="G1684">
        <v>0</v>
      </c>
      <c r="H1684" s="1">
        <v>35337.97</v>
      </c>
      <c r="I1684">
        <v>0</v>
      </c>
      <c r="J1684">
        <f>Table1[[#This Row],[Name]]</f>
        <v>0</v>
      </c>
      <c r="K1684" s="1">
        <f>SUM(Table1[[#This Row],[BaseSalary]:[NonCashBenefits]])</f>
        <v>209923.92</v>
      </c>
      <c r="L1684" s="1"/>
    </row>
    <row r="1685" spans="1:12" x14ac:dyDescent="0.35">
      <c r="A1685" t="s">
        <v>26</v>
      </c>
      <c r="B1685">
        <v>2020</v>
      </c>
      <c r="D1685" t="s">
        <v>50</v>
      </c>
      <c r="E1685" t="s">
        <v>47</v>
      </c>
      <c r="F1685">
        <v>174542.16</v>
      </c>
      <c r="G1685">
        <v>0</v>
      </c>
      <c r="H1685" s="1">
        <v>35908.28</v>
      </c>
      <c r="I1685">
        <v>0</v>
      </c>
      <c r="J1685">
        <f>Table1[[#This Row],[Name]]</f>
        <v>0</v>
      </c>
      <c r="K1685" s="1">
        <f>SUM(Table1[[#This Row],[BaseSalary]:[NonCashBenefits]])</f>
        <v>210450.44</v>
      </c>
      <c r="L1685" s="1"/>
    </row>
    <row r="1686" spans="1:12" x14ac:dyDescent="0.35">
      <c r="A1686" t="s">
        <v>26</v>
      </c>
      <c r="B1686">
        <v>2019</v>
      </c>
      <c r="D1686" t="s">
        <v>50</v>
      </c>
      <c r="E1686" t="s">
        <v>202</v>
      </c>
      <c r="F1686">
        <v>174542.16</v>
      </c>
      <c r="G1686">
        <v>0</v>
      </c>
      <c r="H1686">
        <v>41731.31</v>
      </c>
      <c r="I1686">
        <v>0</v>
      </c>
      <c r="J1686">
        <f>Table1[[#This Row],[Name]]</f>
        <v>0</v>
      </c>
      <c r="K1686" s="1">
        <f>SUM(Table1[[#This Row],[BaseSalary]:[NonCashBenefits]])</f>
        <v>216273.47</v>
      </c>
      <c r="L1686" s="1"/>
    </row>
    <row r="1687" spans="1:12" x14ac:dyDescent="0.35">
      <c r="A1687" t="s">
        <v>26</v>
      </c>
      <c r="B1687">
        <v>2019</v>
      </c>
      <c r="D1687" t="s">
        <v>408</v>
      </c>
      <c r="E1687" t="s">
        <v>202</v>
      </c>
      <c r="F1687">
        <v>174398.12</v>
      </c>
      <c r="G1687">
        <v>0</v>
      </c>
      <c r="H1687">
        <v>62496.72</v>
      </c>
      <c r="I1687">
        <v>0</v>
      </c>
      <c r="J1687">
        <f>Table1[[#This Row],[Name]]</f>
        <v>0</v>
      </c>
      <c r="K1687" s="1">
        <f>SUM(Table1[[#This Row],[BaseSalary]:[NonCashBenefits]])</f>
        <v>236894.84</v>
      </c>
      <c r="L1687" s="1"/>
    </row>
    <row r="1688" spans="1:12" x14ac:dyDescent="0.35">
      <c r="A1688" t="s">
        <v>26</v>
      </c>
      <c r="B1688">
        <v>2018</v>
      </c>
      <c r="D1688" t="s">
        <v>408</v>
      </c>
      <c r="E1688" t="s">
        <v>202</v>
      </c>
      <c r="F1688">
        <v>174398.12</v>
      </c>
      <c r="G1688">
        <v>0</v>
      </c>
      <c r="H1688">
        <v>39987.599999999999</v>
      </c>
      <c r="I1688">
        <v>0</v>
      </c>
      <c r="J1688">
        <f>Table1[[#This Row],[Name]]</f>
        <v>0</v>
      </c>
      <c r="K1688" s="1">
        <f>SUM(Table1[[#This Row],[BaseSalary]:[NonCashBenefits]])</f>
        <v>214385.72</v>
      </c>
      <c r="L1688" s="1"/>
    </row>
    <row r="1689" spans="1:12" x14ac:dyDescent="0.35">
      <c r="A1689" t="s">
        <v>41</v>
      </c>
      <c r="B1689">
        <v>2020</v>
      </c>
      <c r="D1689" t="s">
        <v>215</v>
      </c>
      <c r="E1689" t="s">
        <v>49</v>
      </c>
      <c r="F1689">
        <v>174396.56</v>
      </c>
      <c r="G1689">
        <v>26830.240000000002</v>
      </c>
      <c r="H1689" s="1">
        <v>34092.43</v>
      </c>
      <c r="I1689">
        <v>0</v>
      </c>
      <c r="J1689">
        <f>Table1[[#This Row],[Name]]</f>
        <v>0</v>
      </c>
      <c r="K1689" s="1">
        <f>SUM(Table1[[#This Row],[BaseSalary]:[NonCashBenefits]])</f>
        <v>235319.22999999998</v>
      </c>
      <c r="L1689" s="1"/>
    </row>
    <row r="1690" spans="1:12" x14ac:dyDescent="0.35">
      <c r="A1690" t="s">
        <v>41</v>
      </c>
      <c r="B1690">
        <v>2019</v>
      </c>
      <c r="D1690" t="s">
        <v>215</v>
      </c>
      <c r="E1690" t="s">
        <v>49</v>
      </c>
      <c r="F1690">
        <v>174396.56</v>
      </c>
      <c r="G1690">
        <v>0</v>
      </c>
      <c r="H1690">
        <v>41165.980000000003</v>
      </c>
      <c r="I1690">
        <v>0</v>
      </c>
      <c r="J1690">
        <f>Table1[[#This Row],[Name]]</f>
        <v>0</v>
      </c>
      <c r="K1690" s="1">
        <f>SUM(Table1[[#This Row],[BaseSalary]:[NonCashBenefits]])</f>
        <v>215562.54</v>
      </c>
      <c r="L1690" s="1"/>
    </row>
    <row r="1691" spans="1:12" x14ac:dyDescent="0.35">
      <c r="A1691" t="s">
        <v>3230</v>
      </c>
      <c r="B1691">
        <v>2018</v>
      </c>
      <c r="D1691" t="s">
        <v>3233</v>
      </c>
      <c r="E1691" t="s">
        <v>49</v>
      </c>
      <c r="F1691">
        <v>174396.56</v>
      </c>
      <c r="G1691">
        <v>20816.57</v>
      </c>
      <c r="H1691">
        <v>39885.31</v>
      </c>
      <c r="I1691">
        <v>0</v>
      </c>
      <c r="J1691">
        <f>Table1[[#This Row],[Name]]</f>
        <v>0</v>
      </c>
      <c r="K1691" s="1">
        <f>SUM(Table1[[#This Row],[BaseSalary]:[NonCashBenefits]])</f>
        <v>235098.44</v>
      </c>
      <c r="L1691" s="1"/>
    </row>
    <row r="1692" spans="1:12" x14ac:dyDescent="0.35">
      <c r="A1692" t="s">
        <v>16</v>
      </c>
      <c r="B1692">
        <v>2017</v>
      </c>
      <c r="D1692" t="s">
        <v>125</v>
      </c>
      <c r="E1692" t="s">
        <v>49</v>
      </c>
      <c r="F1692">
        <v>174396.56</v>
      </c>
      <c r="G1692">
        <v>19586.080000000002</v>
      </c>
      <c r="H1692">
        <v>40710.17</v>
      </c>
      <c r="I1692">
        <v>0</v>
      </c>
      <c r="J1692">
        <f>Table1[[#This Row],[Name]]</f>
        <v>0</v>
      </c>
      <c r="K1692" s="1">
        <f>SUM(Table1[[#This Row],[BaseSalary]:[NonCashBenefits]])</f>
        <v>234692.81</v>
      </c>
      <c r="L1692" s="1"/>
    </row>
    <row r="1693" spans="1:12" x14ac:dyDescent="0.35">
      <c r="A1693" t="s">
        <v>85</v>
      </c>
      <c r="B1693">
        <v>2016</v>
      </c>
      <c r="D1693" t="s">
        <v>4614</v>
      </c>
      <c r="E1693" t="s">
        <v>49</v>
      </c>
      <c r="F1693">
        <v>174363.62</v>
      </c>
      <c r="G1693">
        <v>0</v>
      </c>
      <c r="H1693">
        <v>52113.31</v>
      </c>
      <c r="I1693">
        <v>0</v>
      </c>
      <c r="J1693">
        <f>Table1[[#This Row],[Name]]</f>
        <v>0</v>
      </c>
      <c r="K1693" s="1">
        <f>SUM(Table1[[#This Row],[BaseSalary]:[NonCashBenefits]])</f>
        <v>226476.93</v>
      </c>
      <c r="L1693" s="1"/>
    </row>
    <row r="1694" spans="1:12" x14ac:dyDescent="0.35">
      <c r="A1694" t="s">
        <v>10</v>
      </c>
      <c r="B1694">
        <v>2019</v>
      </c>
      <c r="D1694" t="s">
        <v>224</v>
      </c>
      <c r="E1694" t="s">
        <v>55</v>
      </c>
      <c r="F1694">
        <v>174330</v>
      </c>
      <c r="G1694">
        <v>0</v>
      </c>
      <c r="H1694">
        <v>39853.08</v>
      </c>
      <c r="I1694">
        <v>0</v>
      </c>
      <c r="J1694">
        <f>Table1[[#This Row],[Name]]</f>
        <v>0</v>
      </c>
      <c r="K1694" s="1">
        <f>SUM(Table1[[#This Row],[BaseSalary]:[NonCashBenefits]])</f>
        <v>214183.08000000002</v>
      </c>
      <c r="L1694" s="1"/>
    </row>
    <row r="1695" spans="1:12" x14ac:dyDescent="0.35">
      <c r="A1695" t="s">
        <v>10</v>
      </c>
      <c r="B1695">
        <v>2018</v>
      </c>
      <c r="D1695" t="s">
        <v>2866</v>
      </c>
      <c r="E1695" t="s">
        <v>1892</v>
      </c>
      <c r="F1695">
        <v>174329.74</v>
      </c>
      <c r="G1695">
        <v>0</v>
      </c>
      <c r="H1695">
        <v>39579.06</v>
      </c>
      <c r="I1695">
        <v>0</v>
      </c>
      <c r="J1695">
        <f>Table1[[#This Row],[Name]]</f>
        <v>0</v>
      </c>
      <c r="K1695" s="1">
        <f>SUM(Table1[[#This Row],[BaseSalary]:[NonCashBenefits]])</f>
        <v>213908.8</v>
      </c>
      <c r="L1695" s="1"/>
    </row>
    <row r="1696" spans="1:12" x14ac:dyDescent="0.35">
      <c r="A1696" t="s">
        <v>24</v>
      </c>
      <c r="B1696">
        <v>2017</v>
      </c>
      <c r="D1696" t="s">
        <v>174</v>
      </c>
      <c r="E1696" t="s">
        <v>1892</v>
      </c>
      <c r="F1696">
        <v>174329.74</v>
      </c>
      <c r="G1696">
        <v>0</v>
      </c>
      <c r="H1696">
        <v>40423.53</v>
      </c>
      <c r="I1696">
        <v>0</v>
      </c>
      <c r="J1696">
        <f>Table1[[#This Row],[Name]]</f>
        <v>0</v>
      </c>
      <c r="K1696" s="1">
        <f>SUM(Table1[[#This Row],[BaseSalary]:[NonCashBenefits]])</f>
        <v>214753.27</v>
      </c>
      <c r="L1696" s="1"/>
    </row>
    <row r="1697" spans="1:12" x14ac:dyDescent="0.35">
      <c r="A1697" t="s">
        <v>2688</v>
      </c>
      <c r="B1697">
        <v>2016</v>
      </c>
      <c r="D1697" t="s">
        <v>174</v>
      </c>
      <c r="E1697" t="s">
        <v>1892</v>
      </c>
      <c r="F1697">
        <v>174329.74</v>
      </c>
      <c r="G1697">
        <v>0</v>
      </c>
      <c r="H1697">
        <v>47114.04</v>
      </c>
      <c r="I1697">
        <v>0</v>
      </c>
      <c r="J1697">
        <f>Table1[[#This Row],[Name]]</f>
        <v>0</v>
      </c>
      <c r="K1697" s="1">
        <f>SUM(Table1[[#This Row],[BaseSalary]:[NonCashBenefits]])</f>
        <v>221443.78</v>
      </c>
      <c r="L1697" s="1"/>
    </row>
    <row r="1698" spans="1:12" x14ac:dyDescent="0.35">
      <c r="A1698" t="s">
        <v>25</v>
      </c>
      <c r="B1698">
        <v>2021</v>
      </c>
      <c r="D1698" t="s">
        <v>356</v>
      </c>
      <c r="E1698" t="s">
        <v>49</v>
      </c>
      <c r="F1698">
        <v>174265.56</v>
      </c>
      <c r="G1698">
        <v>0</v>
      </c>
      <c r="H1698" s="1">
        <v>30925.74</v>
      </c>
      <c r="I1698">
        <v>0</v>
      </c>
      <c r="J1698">
        <f>Table1[[#This Row],[Name]]</f>
        <v>0</v>
      </c>
      <c r="K1698" s="1">
        <f>SUM(Table1[[#This Row],[BaseSalary]:[NonCashBenefits]])</f>
        <v>205191.3</v>
      </c>
      <c r="L1698" s="1"/>
    </row>
    <row r="1699" spans="1:12" x14ac:dyDescent="0.35">
      <c r="A1699" t="s">
        <v>26</v>
      </c>
      <c r="B1699">
        <v>2018</v>
      </c>
      <c r="D1699" t="s">
        <v>151</v>
      </c>
      <c r="E1699" t="s">
        <v>202</v>
      </c>
      <c r="F1699">
        <v>174257.75</v>
      </c>
      <c r="G1699">
        <v>0</v>
      </c>
      <c r="H1699">
        <v>41133.46</v>
      </c>
      <c r="I1699">
        <v>0</v>
      </c>
      <c r="J1699">
        <f>Table1[[#This Row],[Name]]</f>
        <v>0</v>
      </c>
      <c r="K1699" s="1">
        <f>SUM(Table1[[#This Row],[BaseSalary]:[NonCashBenefits]])</f>
        <v>215391.21</v>
      </c>
      <c r="L1699" s="1"/>
    </row>
    <row r="1700" spans="1:12" x14ac:dyDescent="0.35">
      <c r="A1700" t="s">
        <v>26</v>
      </c>
      <c r="B1700">
        <v>2019</v>
      </c>
      <c r="D1700" t="s">
        <v>117</v>
      </c>
      <c r="E1700" t="s">
        <v>1718</v>
      </c>
      <c r="F1700">
        <v>174243.28</v>
      </c>
      <c r="G1700">
        <v>0</v>
      </c>
      <c r="H1700">
        <v>10120</v>
      </c>
      <c r="I1700">
        <v>0</v>
      </c>
      <c r="J1700">
        <f>Table1[[#This Row],[Name]]</f>
        <v>0</v>
      </c>
      <c r="K1700" s="1">
        <f>SUM(Table1[[#This Row],[BaseSalary]:[NonCashBenefits]])</f>
        <v>184363.28</v>
      </c>
      <c r="L1700" s="1"/>
    </row>
    <row r="1701" spans="1:12" x14ac:dyDescent="0.35">
      <c r="A1701" t="s">
        <v>186</v>
      </c>
      <c r="B1701">
        <v>2017</v>
      </c>
      <c r="D1701" t="s">
        <v>3955</v>
      </c>
      <c r="E1701" t="s">
        <v>49</v>
      </c>
      <c r="F1701">
        <v>174164.64</v>
      </c>
      <c r="G1701">
        <v>0</v>
      </c>
      <c r="H1701">
        <v>40644.46</v>
      </c>
      <c r="I1701">
        <v>0</v>
      </c>
      <c r="J1701">
        <f>Table1[[#This Row],[Name]]</f>
        <v>0</v>
      </c>
      <c r="K1701" s="1">
        <f>SUM(Table1[[#This Row],[BaseSalary]:[NonCashBenefits]])</f>
        <v>214809.1</v>
      </c>
      <c r="L1701" s="1"/>
    </row>
    <row r="1702" spans="1:12" x14ac:dyDescent="0.35">
      <c r="A1702" t="s">
        <v>16</v>
      </c>
      <c r="B1702">
        <v>2016</v>
      </c>
      <c r="D1702" t="s">
        <v>125</v>
      </c>
      <c r="E1702" t="s">
        <v>49</v>
      </c>
      <c r="F1702">
        <v>174148.13</v>
      </c>
      <c r="G1702">
        <v>3750</v>
      </c>
      <c r="H1702">
        <v>47486.9</v>
      </c>
      <c r="I1702">
        <v>0</v>
      </c>
      <c r="J1702">
        <f>Table1[[#This Row],[Name]]</f>
        <v>0</v>
      </c>
      <c r="K1702" s="1">
        <f>SUM(Table1[[#This Row],[BaseSalary]:[NonCashBenefits]])</f>
        <v>225385.03</v>
      </c>
      <c r="L1702" s="1"/>
    </row>
    <row r="1703" spans="1:12" x14ac:dyDescent="0.35">
      <c r="A1703" t="s">
        <v>16</v>
      </c>
      <c r="B1703">
        <v>2017</v>
      </c>
      <c r="D1703" t="s">
        <v>3310</v>
      </c>
      <c r="E1703" t="s">
        <v>123</v>
      </c>
      <c r="F1703">
        <v>174122.54</v>
      </c>
      <c r="G1703">
        <v>12054.64</v>
      </c>
      <c r="H1703">
        <v>42387.61</v>
      </c>
      <c r="I1703">
        <v>0</v>
      </c>
      <c r="J1703">
        <f>Table1[[#This Row],[Name]]</f>
        <v>0</v>
      </c>
      <c r="K1703" s="1">
        <f>SUM(Table1[[#This Row],[BaseSalary]:[NonCashBenefits]])</f>
        <v>228564.78999999998</v>
      </c>
      <c r="L1703" s="1"/>
    </row>
    <row r="1704" spans="1:12" x14ac:dyDescent="0.35">
      <c r="A1704" t="s">
        <v>16</v>
      </c>
      <c r="B1704">
        <v>2016</v>
      </c>
      <c r="D1704" t="s">
        <v>3310</v>
      </c>
      <c r="E1704" t="s">
        <v>123</v>
      </c>
      <c r="F1704">
        <v>174122.54</v>
      </c>
      <c r="G1704">
        <v>10045.530000000001</v>
      </c>
      <c r="H1704">
        <v>48855.72</v>
      </c>
      <c r="I1704">
        <v>0</v>
      </c>
      <c r="J1704">
        <f>Table1[[#This Row],[Name]]</f>
        <v>0</v>
      </c>
      <c r="K1704" s="1">
        <f>SUM(Table1[[#This Row],[BaseSalary]:[NonCashBenefits]])</f>
        <v>233023.79</v>
      </c>
      <c r="L1704" s="1"/>
    </row>
    <row r="1705" spans="1:12" x14ac:dyDescent="0.35">
      <c r="A1705" t="s">
        <v>16</v>
      </c>
      <c r="B1705">
        <v>2018</v>
      </c>
      <c r="D1705" t="s">
        <v>3310</v>
      </c>
      <c r="E1705" t="s">
        <v>123</v>
      </c>
      <c r="F1705">
        <v>174122.52</v>
      </c>
      <c r="G1705">
        <v>18930.09</v>
      </c>
      <c r="H1705">
        <v>41138.160000000003</v>
      </c>
      <c r="I1705">
        <v>0</v>
      </c>
      <c r="J1705">
        <f>Table1[[#This Row],[Name]]</f>
        <v>0</v>
      </c>
      <c r="K1705" s="1">
        <f>SUM(Table1[[#This Row],[BaseSalary]:[NonCashBenefits]])</f>
        <v>234190.77</v>
      </c>
      <c r="L1705" s="1"/>
    </row>
    <row r="1706" spans="1:12" x14ac:dyDescent="0.35">
      <c r="A1706" t="s">
        <v>142</v>
      </c>
      <c r="B1706">
        <v>2021</v>
      </c>
      <c r="D1706" t="s">
        <v>233</v>
      </c>
      <c r="E1706" t="s">
        <v>49</v>
      </c>
      <c r="F1706">
        <v>174120.94</v>
      </c>
      <c r="G1706">
        <v>39541.06</v>
      </c>
      <c r="H1706" s="1">
        <v>33525.96</v>
      </c>
      <c r="I1706">
        <v>0</v>
      </c>
      <c r="J1706">
        <f>Table1[[#This Row],[Name]]</f>
        <v>0</v>
      </c>
      <c r="K1706" s="1">
        <f>SUM(Table1[[#This Row],[BaseSalary]:[NonCashBenefits]])</f>
        <v>247187.96</v>
      </c>
      <c r="L1706" s="1"/>
    </row>
    <row r="1707" spans="1:12" x14ac:dyDescent="0.35">
      <c r="A1707" t="s">
        <v>26</v>
      </c>
      <c r="B1707">
        <v>2017</v>
      </c>
      <c r="D1707" t="s">
        <v>106</v>
      </c>
      <c r="E1707" t="s">
        <v>221</v>
      </c>
      <c r="F1707">
        <v>173985.21</v>
      </c>
      <c r="G1707">
        <v>0</v>
      </c>
      <c r="H1707">
        <v>42755.87</v>
      </c>
      <c r="I1707">
        <v>0</v>
      </c>
      <c r="J1707">
        <f>Table1[[#This Row],[Name]]</f>
        <v>0</v>
      </c>
      <c r="K1707" s="1">
        <f>SUM(Table1[[#This Row],[BaseSalary]:[NonCashBenefits]])</f>
        <v>216741.08</v>
      </c>
      <c r="L1707" s="1"/>
    </row>
    <row r="1708" spans="1:12" x14ac:dyDescent="0.35">
      <c r="A1708" t="s">
        <v>24</v>
      </c>
      <c r="B1708">
        <v>2019</v>
      </c>
      <c r="D1708" t="s">
        <v>336</v>
      </c>
      <c r="E1708" t="s">
        <v>123</v>
      </c>
      <c r="F1708">
        <v>173914</v>
      </c>
      <c r="G1708">
        <v>200</v>
      </c>
      <c r="H1708">
        <v>40187.519999999997</v>
      </c>
      <c r="I1708">
        <v>0</v>
      </c>
      <c r="J1708">
        <f>Table1[[#This Row],[Name]]</f>
        <v>0</v>
      </c>
      <c r="K1708" s="1">
        <f>SUM(Table1[[#This Row],[BaseSalary]:[NonCashBenefits]])</f>
        <v>214301.52</v>
      </c>
      <c r="L1708" s="1"/>
    </row>
    <row r="1709" spans="1:12" x14ac:dyDescent="0.35">
      <c r="A1709" t="s">
        <v>142</v>
      </c>
      <c r="B1709">
        <v>2018</v>
      </c>
      <c r="D1709" t="s">
        <v>3091</v>
      </c>
      <c r="E1709" t="s">
        <v>49</v>
      </c>
      <c r="F1709">
        <v>173914</v>
      </c>
      <c r="G1709">
        <v>0</v>
      </c>
      <c r="H1709">
        <v>40291.85</v>
      </c>
      <c r="I1709">
        <v>0</v>
      </c>
      <c r="J1709">
        <f>Table1[[#This Row],[Name]]</f>
        <v>0</v>
      </c>
      <c r="K1709" s="1">
        <f>SUM(Table1[[#This Row],[BaseSalary]:[NonCashBenefits]])</f>
        <v>214205.85</v>
      </c>
      <c r="L1709" s="1"/>
    </row>
    <row r="1710" spans="1:12" x14ac:dyDescent="0.35">
      <c r="A1710" t="s">
        <v>16</v>
      </c>
      <c r="B1710">
        <v>2017</v>
      </c>
      <c r="D1710" t="s">
        <v>4340</v>
      </c>
      <c r="E1710" t="s">
        <v>49</v>
      </c>
      <c r="F1710">
        <v>173914</v>
      </c>
      <c r="G1710">
        <v>0</v>
      </c>
      <c r="H1710">
        <v>40905.089999999997</v>
      </c>
      <c r="I1710">
        <v>0</v>
      </c>
      <c r="J1710">
        <f>Table1[[#This Row],[Name]]</f>
        <v>0</v>
      </c>
      <c r="K1710" s="1">
        <f>SUM(Table1[[#This Row],[BaseSalary]:[NonCashBenefits]])</f>
        <v>214819.09</v>
      </c>
      <c r="L1710" s="1"/>
    </row>
    <row r="1711" spans="1:12" x14ac:dyDescent="0.35">
      <c r="A1711" t="s">
        <v>26</v>
      </c>
      <c r="B1711">
        <v>2020</v>
      </c>
      <c r="D1711" t="s">
        <v>129</v>
      </c>
      <c r="E1711" t="s">
        <v>47</v>
      </c>
      <c r="F1711">
        <v>173762.16</v>
      </c>
      <c r="G1711">
        <v>0</v>
      </c>
      <c r="H1711" s="1">
        <v>35781.29</v>
      </c>
      <c r="I1711">
        <v>0</v>
      </c>
      <c r="J1711">
        <f>Table1[[#This Row],[Name]]</f>
        <v>0</v>
      </c>
      <c r="K1711" s="1">
        <f>SUM(Table1[[#This Row],[BaseSalary]:[NonCashBenefits]])</f>
        <v>209543.45</v>
      </c>
      <c r="L1711" s="1"/>
    </row>
    <row r="1712" spans="1:12" x14ac:dyDescent="0.35">
      <c r="A1712" t="s">
        <v>26</v>
      </c>
      <c r="B1712">
        <v>2019</v>
      </c>
      <c r="D1712" t="s">
        <v>129</v>
      </c>
      <c r="E1712" t="s">
        <v>202</v>
      </c>
      <c r="F1712">
        <v>173762.16</v>
      </c>
      <c r="G1712">
        <v>0</v>
      </c>
      <c r="H1712">
        <v>41582.89</v>
      </c>
      <c r="I1712">
        <v>0</v>
      </c>
      <c r="J1712">
        <f>Table1[[#This Row],[Name]]</f>
        <v>0</v>
      </c>
      <c r="K1712" s="1">
        <f>SUM(Table1[[#This Row],[BaseSalary]:[NonCashBenefits]])</f>
        <v>215345.05</v>
      </c>
      <c r="L1712" s="1"/>
    </row>
    <row r="1713" spans="1:12" x14ac:dyDescent="0.35">
      <c r="A1713" t="s">
        <v>26</v>
      </c>
      <c r="B1713">
        <v>2021</v>
      </c>
      <c r="D1713" t="s">
        <v>87</v>
      </c>
      <c r="E1713" t="s">
        <v>74</v>
      </c>
      <c r="F1713">
        <v>173749.7</v>
      </c>
      <c r="G1713">
        <v>0</v>
      </c>
      <c r="H1713" s="1">
        <v>32876.58</v>
      </c>
      <c r="I1713">
        <v>0</v>
      </c>
      <c r="J1713">
        <f>Table1[[#This Row],[Name]]</f>
        <v>0</v>
      </c>
      <c r="K1713" s="1">
        <f>SUM(Table1[[#This Row],[BaseSalary]:[NonCashBenefits]])</f>
        <v>206626.28000000003</v>
      </c>
      <c r="L1713" s="1"/>
    </row>
    <row r="1714" spans="1:12" x14ac:dyDescent="0.35">
      <c r="A1714" t="s">
        <v>26</v>
      </c>
      <c r="B1714">
        <v>2020</v>
      </c>
      <c r="D1714" t="s">
        <v>124</v>
      </c>
      <c r="E1714" t="s">
        <v>47</v>
      </c>
      <c r="F1714">
        <v>173749.68</v>
      </c>
      <c r="G1714">
        <v>0</v>
      </c>
      <c r="H1714" s="1">
        <v>34818.22</v>
      </c>
      <c r="I1714">
        <v>0</v>
      </c>
      <c r="J1714">
        <f>Table1[[#This Row],[Name]]</f>
        <v>0</v>
      </c>
      <c r="K1714" s="1">
        <f>SUM(Table1[[#This Row],[BaseSalary]:[NonCashBenefits]])</f>
        <v>208567.9</v>
      </c>
      <c r="L1714" s="1"/>
    </row>
    <row r="1715" spans="1:12" x14ac:dyDescent="0.35">
      <c r="A1715" t="s">
        <v>26</v>
      </c>
      <c r="B1715">
        <v>2019</v>
      </c>
      <c r="D1715" t="s">
        <v>124</v>
      </c>
      <c r="E1715" t="s">
        <v>202</v>
      </c>
      <c r="F1715">
        <v>173749.68</v>
      </c>
      <c r="G1715">
        <v>0</v>
      </c>
      <c r="H1715">
        <v>41017.620000000003</v>
      </c>
      <c r="I1715">
        <v>0</v>
      </c>
      <c r="J1715">
        <f>Table1[[#This Row],[Name]]</f>
        <v>0</v>
      </c>
      <c r="K1715" s="1">
        <f>SUM(Table1[[#This Row],[BaseSalary]:[NonCashBenefits]])</f>
        <v>214767.3</v>
      </c>
      <c r="L1715" s="1"/>
    </row>
    <row r="1716" spans="1:12" x14ac:dyDescent="0.35">
      <c r="A1716" t="s">
        <v>26</v>
      </c>
      <c r="B1716">
        <v>2020</v>
      </c>
      <c r="D1716" t="s">
        <v>177</v>
      </c>
      <c r="E1716" t="s">
        <v>47</v>
      </c>
      <c r="F1716">
        <v>173749.42</v>
      </c>
      <c r="G1716">
        <v>0</v>
      </c>
      <c r="H1716" s="1">
        <v>35372.54</v>
      </c>
      <c r="I1716">
        <v>0</v>
      </c>
      <c r="J1716">
        <f>Table1[[#This Row],[Name]]</f>
        <v>0</v>
      </c>
      <c r="K1716" s="1">
        <f>SUM(Table1[[#This Row],[BaseSalary]:[NonCashBenefits]])</f>
        <v>209121.96000000002</v>
      </c>
      <c r="L1716" s="1"/>
    </row>
    <row r="1717" spans="1:12" x14ac:dyDescent="0.35">
      <c r="A1717" t="s">
        <v>26</v>
      </c>
      <c r="B1717">
        <v>2019</v>
      </c>
      <c r="D1717" t="s">
        <v>110</v>
      </c>
      <c r="E1717" t="s">
        <v>146</v>
      </c>
      <c r="F1717">
        <v>173660.16</v>
      </c>
      <c r="G1717">
        <v>0</v>
      </c>
      <c r="H1717">
        <v>41245.5</v>
      </c>
      <c r="I1717">
        <v>0</v>
      </c>
      <c r="J1717">
        <f>Table1[[#This Row],[Name]]</f>
        <v>0</v>
      </c>
      <c r="K1717" s="1">
        <f>SUM(Table1[[#This Row],[BaseSalary]:[NonCashBenefits]])</f>
        <v>214905.66</v>
      </c>
      <c r="L1717" s="1"/>
    </row>
    <row r="1718" spans="1:12" x14ac:dyDescent="0.35">
      <c r="A1718" t="s">
        <v>26</v>
      </c>
      <c r="B1718">
        <v>2019</v>
      </c>
      <c r="D1718" t="s">
        <v>153</v>
      </c>
      <c r="E1718" t="s">
        <v>221</v>
      </c>
      <c r="F1718">
        <v>173626.14</v>
      </c>
      <c r="G1718">
        <v>0</v>
      </c>
      <c r="H1718">
        <v>38012.32</v>
      </c>
      <c r="I1718">
        <v>0</v>
      </c>
      <c r="J1718">
        <f>Table1[[#This Row],[Name]]</f>
        <v>0</v>
      </c>
      <c r="K1718" s="1">
        <f>SUM(Table1[[#This Row],[BaseSalary]:[NonCashBenefits]])</f>
        <v>211638.46000000002</v>
      </c>
      <c r="L1718" s="1"/>
    </row>
    <row r="1719" spans="1:12" x14ac:dyDescent="0.35">
      <c r="A1719" t="s">
        <v>26</v>
      </c>
      <c r="B1719">
        <v>2018</v>
      </c>
      <c r="D1719" t="s">
        <v>50</v>
      </c>
      <c r="E1719" t="s">
        <v>202</v>
      </c>
      <c r="F1719">
        <v>173579.57</v>
      </c>
      <c r="G1719">
        <v>0</v>
      </c>
      <c r="H1719">
        <v>41987.49</v>
      </c>
      <c r="I1719">
        <v>0</v>
      </c>
      <c r="J1719">
        <f>Table1[[#This Row],[Name]]</f>
        <v>0</v>
      </c>
      <c r="K1719" s="1">
        <f>SUM(Table1[[#This Row],[BaseSalary]:[NonCashBenefits]])</f>
        <v>215567.06</v>
      </c>
      <c r="L1719" s="1"/>
    </row>
    <row r="1720" spans="1:12" x14ac:dyDescent="0.35">
      <c r="A1720" t="s">
        <v>26</v>
      </c>
      <c r="B1720">
        <v>2018</v>
      </c>
      <c r="D1720" t="s">
        <v>50</v>
      </c>
      <c r="E1720" t="s">
        <v>202</v>
      </c>
      <c r="F1720">
        <v>173579.57</v>
      </c>
      <c r="G1720">
        <v>0</v>
      </c>
      <c r="H1720">
        <v>40853.629999999997</v>
      </c>
      <c r="I1720">
        <v>0</v>
      </c>
      <c r="J1720">
        <f>Table1[[#This Row],[Name]]</f>
        <v>0</v>
      </c>
      <c r="K1720" s="1">
        <f>SUM(Table1[[#This Row],[BaseSalary]:[NonCashBenefits]])</f>
        <v>214433.2</v>
      </c>
      <c r="L1720" s="1"/>
    </row>
    <row r="1721" spans="1:12" x14ac:dyDescent="0.35">
      <c r="A1721" t="s">
        <v>26</v>
      </c>
      <c r="B1721">
        <v>2018</v>
      </c>
      <c r="D1721" t="s">
        <v>105</v>
      </c>
      <c r="E1721" t="s">
        <v>202</v>
      </c>
      <c r="F1721">
        <v>173298.99</v>
      </c>
      <c r="G1721">
        <v>0</v>
      </c>
      <c r="H1721">
        <v>41653.769999999997</v>
      </c>
      <c r="I1721">
        <v>0</v>
      </c>
      <c r="J1721">
        <f>Table1[[#This Row],[Name]]</f>
        <v>0</v>
      </c>
      <c r="K1721" s="1">
        <f>SUM(Table1[[#This Row],[BaseSalary]:[NonCashBenefits]])</f>
        <v>214952.75999999998</v>
      </c>
      <c r="L1721" s="1"/>
    </row>
    <row r="1722" spans="1:12" x14ac:dyDescent="0.35">
      <c r="A1722" t="s">
        <v>22</v>
      </c>
      <c r="B1722">
        <v>2017</v>
      </c>
      <c r="D1722" t="s">
        <v>49</v>
      </c>
      <c r="E1722" t="s">
        <v>49</v>
      </c>
      <c r="F1722">
        <v>173271.8</v>
      </c>
      <c r="G1722">
        <v>150</v>
      </c>
      <c r="H1722">
        <v>37772.18</v>
      </c>
      <c r="I1722">
        <v>0</v>
      </c>
      <c r="J1722">
        <f>Table1[[#This Row],[Name]]</f>
        <v>0</v>
      </c>
      <c r="K1722" s="1">
        <f>SUM(Table1[[#This Row],[BaseSalary]:[NonCashBenefits]])</f>
        <v>211193.97999999998</v>
      </c>
      <c r="L1722" s="1"/>
    </row>
    <row r="1723" spans="1:12" x14ac:dyDescent="0.35">
      <c r="A1723" t="s">
        <v>22</v>
      </c>
      <c r="B1723">
        <v>2016</v>
      </c>
      <c r="D1723" t="s">
        <v>227</v>
      </c>
      <c r="E1723" t="s">
        <v>49</v>
      </c>
      <c r="F1723">
        <v>173271.8</v>
      </c>
      <c r="G1723">
        <v>0</v>
      </c>
      <c r="H1723">
        <v>44461.29</v>
      </c>
      <c r="I1723">
        <v>0</v>
      </c>
      <c r="J1723">
        <f>Table1[[#This Row],[Name]]</f>
        <v>0</v>
      </c>
      <c r="K1723" s="1">
        <f>SUM(Table1[[#This Row],[BaseSalary]:[NonCashBenefits]])</f>
        <v>217733.09</v>
      </c>
      <c r="L1723" s="1"/>
    </row>
    <row r="1724" spans="1:12" x14ac:dyDescent="0.35">
      <c r="A1724" t="s">
        <v>142</v>
      </c>
      <c r="B1724">
        <v>2018</v>
      </c>
      <c r="D1724" t="s">
        <v>3114</v>
      </c>
      <c r="E1724" t="s">
        <v>49</v>
      </c>
      <c r="F1724">
        <v>173258.88</v>
      </c>
      <c r="G1724">
        <v>0</v>
      </c>
      <c r="H1724">
        <v>41120.519999999997</v>
      </c>
      <c r="I1724">
        <v>0</v>
      </c>
      <c r="J1724">
        <f>Table1[[#This Row],[Name]]</f>
        <v>0</v>
      </c>
      <c r="K1724" s="1">
        <f>SUM(Table1[[#This Row],[BaseSalary]:[NonCashBenefits]])</f>
        <v>214379.4</v>
      </c>
      <c r="L1724" s="1"/>
    </row>
    <row r="1725" spans="1:12" x14ac:dyDescent="0.35">
      <c r="A1725" t="s">
        <v>25</v>
      </c>
      <c r="B1725">
        <v>2021</v>
      </c>
      <c r="D1725" t="s">
        <v>126</v>
      </c>
      <c r="E1725" t="s">
        <v>49</v>
      </c>
      <c r="F1725">
        <v>173234.68</v>
      </c>
      <c r="G1725">
        <v>0</v>
      </c>
      <c r="H1725" s="1">
        <v>37392.44</v>
      </c>
      <c r="I1725">
        <v>0</v>
      </c>
      <c r="J1725">
        <f>Table1[[#This Row],[Name]]</f>
        <v>0</v>
      </c>
      <c r="K1725" s="1">
        <f>SUM(Table1[[#This Row],[BaseSalary]:[NonCashBenefits]])</f>
        <v>210627.12</v>
      </c>
      <c r="L1725" s="1"/>
    </row>
    <row r="1726" spans="1:12" x14ac:dyDescent="0.35">
      <c r="A1726" t="s">
        <v>26</v>
      </c>
      <c r="B1726">
        <v>2017</v>
      </c>
      <c r="D1726" t="s">
        <v>50</v>
      </c>
      <c r="E1726" t="s">
        <v>202</v>
      </c>
      <c r="F1726">
        <v>173189.38</v>
      </c>
      <c r="G1726">
        <v>0</v>
      </c>
      <c r="H1726">
        <v>36169.69</v>
      </c>
      <c r="I1726">
        <v>0</v>
      </c>
      <c r="J1726">
        <f>Table1[[#This Row],[Name]]</f>
        <v>0</v>
      </c>
      <c r="K1726" s="1">
        <f>SUM(Table1[[#This Row],[BaseSalary]:[NonCashBenefits]])</f>
        <v>209359.07</v>
      </c>
      <c r="L1726" s="1"/>
    </row>
    <row r="1727" spans="1:12" x14ac:dyDescent="0.35">
      <c r="A1727" t="s">
        <v>26</v>
      </c>
      <c r="B1727">
        <v>2016</v>
      </c>
      <c r="D1727" t="s">
        <v>50</v>
      </c>
      <c r="E1727" t="s">
        <v>202</v>
      </c>
      <c r="F1727">
        <v>173189.38</v>
      </c>
      <c r="G1727">
        <v>0</v>
      </c>
      <c r="H1727">
        <v>57756.959999999999</v>
      </c>
      <c r="I1727">
        <v>0</v>
      </c>
      <c r="J1727">
        <f>Table1[[#This Row],[Name]]</f>
        <v>0</v>
      </c>
      <c r="K1727" s="1">
        <f>SUM(Table1[[#This Row],[BaseSalary]:[NonCashBenefits]])</f>
        <v>230946.34</v>
      </c>
      <c r="L1727" s="1"/>
    </row>
    <row r="1728" spans="1:12" x14ac:dyDescent="0.35">
      <c r="A1728" t="s">
        <v>22</v>
      </c>
      <c r="B1728">
        <v>2019</v>
      </c>
      <c r="D1728" t="s">
        <v>227</v>
      </c>
      <c r="E1728" t="s">
        <v>49</v>
      </c>
      <c r="F1728">
        <v>173150.21</v>
      </c>
      <c r="G1728">
        <v>0</v>
      </c>
      <c r="H1728">
        <v>37563.14</v>
      </c>
      <c r="I1728">
        <v>0</v>
      </c>
      <c r="J1728">
        <f>Table1[[#This Row],[Name]]</f>
        <v>0</v>
      </c>
      <c r="K1728" s="1">
        <f>SUM(Table1[[#This Row],[BaseSalary]:[NonCashBenefits]])</f>
        <v>210713.34999999998</v>
      </c>
      <c r="L1728" s="1"/>
    </row>
    <row r="1729" spans="1:12" x14ac:dyDescent="0.35">
      <c r="A1729" t="s">
        <v>26</v>
      </c>
      <c r="B1729">
        <v>2021</v>
      </c>
      <c r="D1729" t="s">
        <v>49</v>
      </c>
      <c r="E1729" t="s">
        <v>49</v>
      </c>
      <c r="F1729">
        <v>173111.34</v>
      </c>
      <c r="G1729">
        <v>0</v>
      </c>
      <c r="H1729" s="1">
        <v>35333.85</v>
      </c>
      <c r="I1729">
        <v>0</v>
      </c>
      <c r="J1729">
        <f>Table1[[#This Row],[Name]]</f>
        <v>0</v>
      </c>
      <c r="K1729" s="1">
        <f>SUM(Table1[[#This Row],[BaseSalary]:[NonCashBenefits]])</f>
        <v>208445.19</v>
      </c>
      <c r="L1729" s="1"/>
    </row>
    <row r="1730" spans="1:12" x14ac:dyDescent="0.35">
      <c r="A1730" t="s">
        <v>18</v>
      </c>
      <c r="B1730">
        <v>2021</v>
      </c>
      <c r="D1730" t="s">
        <v>56</v>
      </c>
      <c r="E1730" t="s">
        <v>49</v>
      </c>
      <c r="F1730">
        <v>173010.35</v>
      </c>
      <c r="G1730">
        <v>0</v>
      </c>
      <c r="H1730" s="1">
        <v>33132.769999999997</v>
      </c>
      <c r="I1730">
        <v>0</v>
      </c>
      <c r="J1730">
        <f>Table1[[#This Row],[Name]]</f>
        <v>0</v>
      </c>
      <c r="K1730" s="1">
        <f>SUM(Table1[[#This Row],[BaseSalary]:[NonCashBenefits]])</f>
        <v>206143.12</v>
      </c>
      <c r="L1730" s="1"/>
    </row>
    <row r="1731" spans="1:12" x14ac:dyDescent="0.35">
      <c r="A1731" t="s">
        <v>26</v>
      </c>
      <c r="B1731">
        <v>2021</v>
      </c>
      <c r="D1731" t="s">
        <v>117</v>
      </c>
      <c r="E1731" t="s">
        <v>83</v>
      </c>
      <c r="F1731">
        <v>172876.68</v>
      </c>
      <c r="G1731">
        <v>0</v>
      </c>
      <c r="H1731" s="1">
        <v>8215.93</v>
      </c>
      <c r="I1731">
        <v>0</v>
      </c>
      <c r="J1731">
        <f>Table1[[#This Row],[Name]]</f>
        <v>0</v>
      </c>
      <c r="K1731" s="1">
        <f>SUM(Table1[[#This Row],[BaseSalary]:[NonCashBenefits]])</f>
        <v>181092.61</v>
      </c>
      <c r="L1731" s="1"/>
    </row>
    <row r="1732" spans="1:12" x14ac:dyDescent="0.35">
      <c r="A1732" t="s">
        <v>53</v>
      </c>
      <c r="B1732">
        <v>2020</v>
      </c>
      <c r="D1732" t="s">
        <v>181</v>
      </c>
      <c r="E1732" t="s">
        <v>49</v>
      </c>
      <c r="F1732">
        <v>172875.56</v>
      </c>
      <c r="G1732">
        <v>0</v>
      </c>
      <c r="H1732" s="1">
        <v>35234.300000000003</v>
      </c>
      <c r="I1732">
        <v>0</v>
      </c>
      <c r="J1732">
        <f>Table1[[#This Row],[Name]]</f>
        <v>0</v>
      </c>
      <c r="K1732" s="1">
        <f>SUM(Table1[[#This Row],[BaseSalary]:[NonCashBenefits]])</f>
        <v>208109.86</v>
      </c>
      <c r="L1732" s="1"/>
    </row>
    <row r="1733" spans="1:12" x14ac:dyDescent="0.35">
      <c r="A1733" t="s">
        <v>53</v>
      </c>
      <c r="B1733">
        <v>2019</v>
      </c>
      <c r="D1733" t="s">
        <v>181</v>
      </c>
      <c r="E1733" t="s">
        <v>49</v>
      </c>
      <c r="F1733">
        <v>172777.05</v>
      </c>
      <c r="G1733">
        <v>0</v>
      </c>
      <c r="H1733">
        <v>40817.96</v>
      </c>
      <c r="I1733">
        <v>0</v>
      </c>
      <c r="J1733">
        <f>Table1[[#This Row],[Name]]</f>
        <v>0</v>
      </c>
      <c r="K1733" s="1">
        <f>SUM(Table1[[#This Row],[BaseSalary]:[NonCashBenefits]])</f>
        <v>213595.00999999998</v>
      </c>
      <c r="L1733" s="1"/>
    </row>
    <row r="1734" spans="1:12" x14ac:dyDescent="0.35">
      <c r="A1734" t="s">
        <v>10</v>
      </c>
      <c r="B1734">
        <v>2020</v>
      </c>
      <c r="D1734" t="s">
        <v>254</v>
      </c>
      <c r="E1734" t="s">
        <v>255</v>
      </c>
      <c r="F1734">
        <v>172770.59</v>
      </c>
      <c r="G1734">
        <v>28964.34</v>
      </c>
      <c r="H1734" s="1">
        <v>33051.71</v>
      </c>
      <c r="I1734">
        <v>0</v>
      </c>
      <c r="J1734">
        <f>Table1[[#This Row],[Name]]</f>
        <v>0</v>
      </c>
      <c r="K1734" s="1">
        <f>SUM(Table1[[#This Row],[BaseSalary]:[NonCashBenefits]])</f>
        <v>234786.63999999998</v>
      </c>
      <c r="L1734" s="1"/>
    </row>
    <row r="1735" spans="1:12" x14ac:dyDescent="0.35">
      <c r="A1735" t="s">
        <v>3034</v>
      </c>
      <c r="B1735">
        <v>2016</v>
      </c>
      <c r="D1735" t="s">
        <v>4915</v>
      </c>
      <c r="E1735" t="s">
        <v>4916</v>
      </c>
      <c r="F1735">
        <v>172770.19</v>
      </c>
      <c r="G1735">
        <v>231.44</v>
      </c>
      <c r="H1735">
        <v>32503.32</v>
      </c>
      <c r="I1735">
        <v>0</v>
      </c>
      <c r="J1735">
        <f>Table1[[#This Row],[Name]]</f>
        <v>0</v>
      </c>
      <c r="K1735" s="1">
        <f>SUM(Table1[[#This Row],[BaseSalary]:[NonCashBenefits]])</f>
        <v>205504.95</v>
      </c>
      <c r="L1735" s="1"/>
    </row>
    <row r="1736" spans="1:12" x14ac:dyDescent="0.35">
      <c r="A1736" t="s">
        <v>29</v>
      </c>
      <c r="B1736">
        <v>2021</v>
      </c>
      <c r="D1736" t="s">
        <v>166</v>
      </c>
      <c r="E1736" t="s">
        <v>49</v>
      </c>
      <c r="F1736">
        <v>172720.05</v>
      </c>
      <c r="G1736">
        <v>0</v>
      </c>
      <c r="H1736" s="1">
        <v>36216.65</v>
      </c>
      <c r="I1736">
        <v>0</v>
      </c>
      <c r="J1736">
        <f>Table1[[#This Row],[Name]]</f>
        <v>0</v>
      </c>
      <c r="K1736" s="1">
        <f>SUM(Table1[[#This Row],[BaseSalary]:[NonCashBenefits]])</f>
        <v>208936.69999999998</v>
      </c>
      <c r="L1736" s="1"/>
    </row>
    <row r="1737" spans="1:12" x14ac:dyDescent="0.35">
      <c r="A1737" t="s">
        <v>40</v>
      </c>
      <c r="B1737">
        <v>2017</v>
      </c>
      <c r="D1737" t="s">
        <v>197</v>
      </c>
      <c r="E1737" t="s">
        <v>49</v>
      </c>
      <c r="F1737">
        <v>172705.48</v>
      </c>
      <c r="G1737">
        <v>200</v>
      </c>
      <c r="H1737">
        <v>40233.730000000003</v>
      </c>
      <c r="I1737">
        <v>0</v>
      </c>
      <c r="J1737">
        <f>Table1[[#This Row],[Name]]</f>
        <v>0</v>
      </c>
      <c r="K1737" s="1">
        <f>SUM(Table1[[#This Row],[BaseSalary]:[NonCashBenefits]])</f>
        <v>213139.21000000002</v>
      </c>
      <c r="L1737" s="1"/>
    </row>
    <row r="1738" spans="1:12" x14ac:dyDescent="0.35">
      <c r="A1738" t="s">
        <v>26</v>
      </c>
      <c r="B1738">
        <v>2016</v>
      </c>
      <c r="D1738" t="s">
        <v>64</v>
      </c>
      <c r="E1738" t="s">
        <v>202</v>
      </c>
      <c r="F1738">
        <v>172692.62</v>
      </c>
      <c r="G1738">
        <v>20196.509999999998</v>
      </c>
      <c r="H1738">
        <v>45600.43</v>
      </c>
      <c r="I1738">
        <v>0</v>
      </c>
      <c r="J1738">
        <f>Table1[[#This Row],[Name]]</f>
        <v>0</v>
      </c>
      <c r="K1738" s="1">
        <f>SUM(Table1[[#This Row],[BaseSalary]:[NonCashBenefits]])</f>
        <v>238489.56</v>
      </c>
      <c r="L1738" s="1"/>
    </row>
    <row r="1739" spans="1:12" x14ac:dyDescent="0.35">
      <c r="A1739" t="s">
        <v>26</v>
      </c>
      <c r="B1739">
        <v>2020</v>
      </c>
      <c r="D1739" t="s">
        <v>50</v>
      </c>
      <c r="E1739" t="s">
        <v>51</v>
      </c>
      <c r="F1739">
        <v>172648.04</v>
      </c>
      <c r="G1739">
        <v>0</v>
      </c>
      <c r="H1739" s="1">
        <v>28509.040000000001</v>
      </c>
      <c r="I1739">
        <v>0</v>
      </c>
      <c r="J1739">
        <f>Table1[[#This Row],[Name]]</f>
        <v>0</v>
      </c>
      <c r="K1739" s="1">
        <f>SUM(Table1[[#This Row],[BaseSalary]:[NonCashBenefits]])</f>
        <v>201157.08000000002</v>
      </c>
      <c r="L1739" s="1"/>
    </row>
    <row r="1740" spans="1:12" x14ac:dyDescent="0.35">
      <c r="A1740" t="s">
        <v>4705</v>
      </c>
      <c r="B1740">
        <v>2016</v>
      </c>
      <c r="D1740" t="s">
        <v>3483</v>
      </c>
      <c r="E1740" t="s">
        <v>55</v>
      </c>
      <c r="F1740">
        <v>172642.38</v>
      </c>
      <c r="G1740">
        <v>0</v>
      </c>
      <c r="H1740">
        <v>45576.959999999999</v>
      </c>
      <c r="I1740">
        <v>0</v>
      </c>
      <c r="J1740">
        <f>Table1[[#This Row],[Name]]</f>
        <v>0</v>
      </c>
      <c r="K1740" s="1">
        <f>SUM(Table1[[#This Row],[BaseSalary]:[NonCashBenefits]])</f>
        <v>218219.34</v>
      </c>
      <c r="L1740" s="1"/>
    </row>
    <row r="1741" spans="1:12" x14ac:dyDescent="0.35">
      <c r="A1741" t="s">
        <v>186</v>
      </c>
      <c r="B1741">
        <v>2021</v>
      </c>
      <c r="D1741" t="s">
        <v>1294</v>
      </c>
      <c r="E1741" t="s">
        <v>12</v>
      </c>
      <c r="F1741">
        <v>172625.91</v>
      </c>
      <c r="G1741">
        <v>148437.32</v>
      </c>
      <c r="H1741" s="1">
        <v>10671.19</v>
      </c>
      <c r="I1741">
        <v>0</v>
      </c>
      <c r="J1741">
        <f>Table1[[#This Row],[Name]]</f>
        <v>0</v>
      </c>
      <c r="K1741" s="1">
        <f>SUM(Table1[[#This Row],[BaseSalary]:[NonCashBenefits]])</f>
        <v>331734.42</v>
      </c>
      <c r="L1741" s="1"/>
    </row>
    <row r="1742" spans="1:12" x14ac:dyDescent="0.35">
      <c r="A1742" t="s">
        <v>26</v>
      </c>
      <c r="B1742">
        <v>2016</v>
      </c>
      <c r="D1742" t="s">
        <v>50</v>
      </c>
      <c r="E1742" t="s">
        <v>1468</v>
      </c>
      <c r="F1742">
        <v>172573.2</v>
      </c>
      <c r="G1742">
        <v>0</v>
      </c>
      <c r="H1742">
        <v>48725.47</v>
      </c>
      <c r="I1742">
        <v>0</v>
      </c>
      <c r="J1742">
        <f>Table1[[#This Row],[Name]]</f>
        <v>0</v>
      </c>
      <c r="K1742" s="1">
        <f>SUM(Table1[[#This Row],[BaseSalary]:[NonCashBenefits]])</f>
        <v>221298.67</v>
      </c>
      <c r="L1742" s="1"/>
    </row>
    <row r="1743" spans="1:12" x14ac:dyDescent="0.35">
      <c r="A1743" t="s">
        <v>26</v>
      </c>
      <c r="B1743">
        <v>2020</v>
      </c>
      <c r="D1743" t="s">
        <v>117</v>
      </c>
      <c r="E1743" t="s">
        <v>83</v>
      </c>
      <c r="F1743">
        <v>172563.02</v>
      </c>
      <c r="G1743">
        <v>0</v>
      </c>
      <c r="H1743" s="1">
        <v>10357.89</v>
      </c>
      <c r="I1743">
        <v>0</v>
      </c>
      <c r="J1743">
        <f>Table1[[#This Row],[Name]]</f>
        <v>0</v>
      </c>
      <c r="K1743" s="1">
        <f>SUM(Table1[[#This Row],[BaseSalary]:[NonCashBenefits]])</f>
        <v>182920.90999999997</v>
      </c>
      <c r="L1743" s="1"/>
    </row>
    <row r="1744" spans="1:12" x14ac:dyDescent="0.35">
      <c r="A1744" t="s">
        <v>16</v>
      </c>
      <c r="B1744">
        <v>2017</v>
      </c>
      <c r="D1744" t="s">
        <v>93</v>
      </c>
      <c r="E1744" t="s">
        <v>49</v>
      </c>
      <c r="F1744">
        <v>172544.43</v>
      </c>
      <c r="G1744">
        <v>0</v>
      </c>
      <c r="H1744">
        <v>42037.760000000002</v>
      </c>
      <c r="I1744">
        <v>0</v>
      </c>
      <c r="J1744">
        <f>Table1[[#This Row],[Name]]</f>
        <v>0</v>
      </c>
      <c r="K1744" s="1">
        <f>SUM(Table1[[#This Row],[BaseSalary]:[NonCashBenefits]])</f>
        <v>214582.19</v>
      </c>
      <c r="L1744" s="1"/>
    </row>
    <row r="1745" spans="1:12" x14ac:dyDescent="0.35">
      <c r="A1745" t="s">
        <v>20</v>
      </c>
      <c r="B1745">
        <v>2018</v>
      </c>
      <c r="D1745" t="s">
        <v>3244</v>
      </c>
      <c r="E1745" t="s">
        <v>49</v>
      </c>
      <c r="F1745">
        <v>172541.39</v>
      </c>
      <c r="G1745">
        <v>2679.8</v>
      </c>
      <c r="H1745">
        <v>39843.71</v>
      </c>
      <c r="I1745">
        <v>0</v>
      </c>
      <c r="J1745">
        <f>Table1[[#This Row],[Name]]</f>
        <v>0</v>
      </c>
      <c r="K1745" s="1">
        <f>SUM(Table1[[#This Row],[BaseSalary]:[NonCashBenefits]])</f>
        <v>215064.9</v>
      </c>
      <c r="L1745" s="1"/>
    </row>
    <row r="1746" spans="1:12" x14ac:dyDescent="0.35">
      <c r="A1746" t="s">
        <v>26</v>
      </c>
      <c r="B1746">
        <v>2016</v>
      </c>
      <c r="D1746" t="s">
        <v>50</v>
      </c>
      <c r="E1746" t="s">
        <v>202</v>
      </c>
      <c r="F1746">
        <v>172530.54</v>
      </c>
      <c r="G1746">
        <v>0</v>
      </c>
      <c r="H1746">
        <v>43946.73</v>
      </c>
      <c r="I1746">
        <v>0</v>
      </c>
      <c r="J1746">
        <f>Table1[[#This Row],[Name]]</f>
        <v>0</v>
      </c>
      <c r="K1746" s="1">
        <f>SUM(Table1[[#This Row],[BaseSalary]:[NonCashBenefits]])</f>
        <v>216477.27000000002</v>
      </c>
      <c r="L1746" s="1"/>
    </row>
    <row r="1747" spans="1:12" x14ac:dyDescent="0.35">
      <c r="A1747" t="s">
        <v>26</v>
      </c>
      <c r="B1747">
        <v>2018</v>
      </c>
      <c r="D1747" t="s">
        <v>2989</v>
      </c>
      <c r="E1747" t="s">
        <v>202</v>
      </c>
      <c r="F1747">
        <v>172515.16</v>
      </c>
      <c r="G1747">
        <v>0</v>
      </c>
      <c r="H1747">
        <v>41162.11</v>
      </c>
      <c r="I1747">
        <v>0</v>
      </c>
      <c r="J1747">
        <f>Table1[[#This Row],[Name]]</f>
        <v>0</v>
      </c>
      <c r="K1747" s="1">
        <f>SUM(Table1[[#This Row],[BaseSalary]:[NonCashBenefits]])</f>
        <v>213677.27000000002</v>
      </c>
      <c r="L1747" s="1"/>
    </row>
    <row r="1748" spans="1:12" x14ac:dyDescent="0.35">
      <c r="A1748" t="s">
        <v>26</v>
      </c>
      <c r="B1748">
        <v>2018</v>
      </c>
      <c r="D1748" t="s">
        <v>159</v>
      </c>
      <c r="E1748" t="s">
        <v>146</v>
      </c>
      <c r="F1748">
        <v>172497.78</v>
      </c>
      <c r="G1748">
        <v>0</v>
      </c>
      <c r="H1748">
        <v>41793.56</v>
      </c>
      <c r="I1748">
        <v>0</v>
      </c>
      <c r="J1748">
        <f>Table1[[#This Row],[Name]]</f>
        <v>0</v>
      </c>
      <c r="K1748" s="1">
        <f>SUM(Table1[[#This Row],[BaseSalary]:[NonCashBenefits]])</f>
        <v>214291.34</v>
      </c>
      <c r="L1748" s="1"/>
    </row>
    <row r="1749" spans="1:12" x14ac:dyDescent="0.35">
      <c r="A1749" t="s">
        <v>19</v>
      </c>
      <c r="B1749">
        <v>2021</v>
      </c>
      <c r="D1749" t="s">
        <v>258</v>
      </c>
      <c r="E1749" t="s">
        <v>123</v>
      </c>
      <c r="F1749">
        <v>172487.45</v>
      </c>
      <c r="G1749">
        <v>0</v>
      </c>
      <c r="H1749" s="1">
        <v>33020.629999999997</v>
      </c>
      <c r="I1749">
        <v>0</v>
      </c>
      <c r="J1749">
        <f>Table1[[#This Row],[Name]]</f>
        <v>0</v>
      </c>
      <c r="K1749" s="1">
        <f>SUM(Table1[[#This Row],[BaseSalary]:[NonCashBenefits]])</f>
        <v>205508.08000000002</v>
      </c>
      <c r="L1749" s="1"/>
    </row>
    <row r="1750" spans="1:12" x14ac:dyDescent="0.35">
      <c r="A1750" t="s">
        <v>26</v>
      </c>
      <c r="B1750">
        <v>2017</v>
      </c>
      <c r="D1750" t="s">
        <v>159</v>
      </c>
      <c r="E1750" t="s">
        <v>202</v>
      </c>
      <c r="F1750">
        <v>172472.55</v>
      </c>
      <c r="G1750">
        <v>0</v>
      </c>
      <c r="H1750">
        <v>42320.73</v>
      </c>
      <c r="I1750">
        <v>0</v>
      </c>
      <c r="J1750">
        <f>Table1[[#This Row],[Name]]</f>
        <v>0</v>
      </c>
      <c r="K1750" s="1">
        <f>SUM(Table1[[#This Row],[BaseSalary]:[NonCashBenefits]])</f>
        <v>214793.28</v>
      </c>
      <c r="L1750" s="1"/>
    </row>
    <row r="1751" spans="1:12" x14ac:dyDescent="0.35">
      <c r="A1751" t="s">
        <v>22</v>
      </c>
      <c r="B1751">
        <v>2021</v>
      </c>
      <c r="D1751" t="s">
        <v>227</v>
      </c>
      <c r="E1751" t="s">
        <v>49</v>
      </c>
      <c r="F1751">
        <v>172440.02</v>
      </c>
      <c r="G1751">
        <v>0</v>
      </c>
      <c r="H1751" s="1">
        <v>33657.18</v>
      </c>
      <c r="I1751">
        <v>0</v>
      </c>
      <c r="J1751">
        <f>Table1[[#This Row],[Name]]</f>
        <v>0</v>
      </c>
      <c r="K1751" s="1">
        <f>SUM(Table1[[#This Row],[BaseSalary]:[NonCashBenefits]])</f>
        <v>206097.19999999998</v>
      </c>
      <c r="L1751" s="1"/>
    </row>
    <row r="1752" spans="1:12" x14ac:dyDescent="0.35">
      <c r="A1752" t="s">
        <v>26</v>
      </c>
      <c r="B1752">
        <v>2017</v>
      </c>
      <c r="D1752" t="s">
        <v>50</v>
      </c>
      <c r="E1752" t="s">
        <v>1468</v>
      </c>
      <c r="F1752">
        <v>172422.25</v>
      </c>
      <c r="G1752">
        <v>0</v>
      </c>
      <c r="H1752">
        <v>40735.32</v>
      </c>
      <c r="I1752">
        <v>0</v>
      </c>
      <c r="J1752">
        <f>Table1[[#This Row],[Name]]</f>
        <v>0</v>
      </c>
      <c r="K1752" s="1">
        <f>SUM(Table1[[#This Row],[BaseSalary]:[NonCashBenefits]])</f>
        <v>213157.57</v>
      </c>
      <c r="L1752" s="1"/>
    </row>
    <row r="1753" spans="1:12" x14ac:dyDescent="0.35">
      <c r="A1753" t="s">
        <v>26</v>
      </c>
      <c r="B1753">
        <v>2018</v>
      </c>
      <c r="D1753" t="s">
        <v>64</v>
      </c>
      <c r="E1753" t="s">
        <v>202</v>
      </c>
      <c r="F1753">
        <v>172422.24</v>
      </c>
      <c r="G1753">
        <v>0</v>
      </c>
      <c r="H1753">
        <v>37773.17</v>
      </c>
      <c r="I1753">
        <v>0</v>
      </c>
      <c r="J1753">
        <f>Table1[[#This Row],[Name]]</f>
        <v>0</v>
      </c>
      <c r="K1753" s="1">
        <f>SUM(Table1[[#This Row],[BaseSalary]:[NonCashBenefits]])</f>
        <v>210195.40999999997</v>
      </c>
      <c r="L1753" s="1"/>
    </row>
    <row r="1754" spans="1:12" x14ac:dyDescent="0.35">
      <c r="A1754" t="s">
        <v>29</v>
      </c>
      <c r="B1754">
        <v>2020</v>
      </c>
      <c r="D1754" t="s">
        <v>166</v>
      </c>
      <c r="E1754" t="s">
        <v>49</v>
      </c>
      <c r="F1754">
        <v>172362.06</v>
      </c>
      <c r="G1754">
        <v>0</v>
      </c>
      <c r="H1754" s="1">
        <v>35998.160000000003</v>
      </c>
      <c r="I1754">
        <v>0</v>
      </c>
      <c r="J1754">
        <f>Table1[[#This Row],[Name]]</f>
        <v>0</v>
      </c>
      <c r="K1754" s="1">
        <f>SUM(Table1[[#This Row],[BaseSalary]:[NonCashBenefits]])</f>
        <v>208360.22</v>
      </c>
      <c r="L1754" s="1"/>
    </row>
    <row r="1755" spans="1:12" x14ac:dyDescent="0.35">
      <c r="A1755" t="s">
        <v>10</v>
      </c>
      <c r="B1755">
        <v>2019</v>
      </c>
      <c r="D1755" t="s">
        <v>116</v>
      </c>
      <c r="E1755" t="s">
        <v>49</v>
      </c>
      <c r="F1755">
        <v>172362.06</v>
      </c>
      <c r="G1755">
        <v>26517.25</v>
      </c>
      <c r="H1755">
        <v>42137.440000000002</v>
      </c>
      <c r="I1755">
        <v>0</v>
      </c>
      <c r="J1755">
        <f>Table1[[#This Row],[Name]]</f>
        <v>0</v>
      </c>
      <c r="K1755" s="1">
        <f>SUM(Table1[[#This Row],[BaseSalary]:[NonCashBenefits]])</f>
        <v>241016.75</v>
      </c>
      <c r="L1755" s="1"/>
    </row>
    <row r="1756" spans="1:12" x14ac:dyDescent="0.35">
      <c r="A1756" t="s">
        <v>10</v>
      </c>
      <c r="B1756">
        <v>2018</v>
      </c>
      <c r="D1756" t="s">
        <v>116</v>
      </c>
      <c r="E1756" t="s">
        <v>49</v>
      </c>
      <c r="F1756">
        <v>172362.06</v>
      </c>
      <c r="G1756">
        <v>0</v>
      </c>
      <c r="H1756">
        <v>42345.11</v>
      </c>
      <c r="I1756">
        <v>0</v>
      </c>
      <c r="J1756">
        <f>Table1[[#This Row],[Name]]</f>
        <v>0</v>
      </c>
      <c r="K1756" s="1">
        <f>SUM(Table1[[#This Row],[BaseSalary]:[NonCashBenefits]])</f>
        <v>214707.16999999998</v>
      </c>
      <c r="L1756" s="1"/>
    </row>
    <row r="1757" spans="1:12" x14ac:dyDescent="0.35">
      <c r="A1757" t="s">
        <v>10</v>
      </c>
      <c r="B1757">
        <v>2017</v>
      </c>
      <c r="D1757" t="s">
        <v>116</v>
      </c>
      <c r="E1757" t="s">
        <v>49</v>
      </c>
      <c r="F1757">
        <v>172362.06</v>
      </c>
      <c r="G1757">
        <v>0</v>
      </c>
      <c r="H1757">
        <v>43265.66</v>
      </c>
      <c r="I1757">
        <v>0</v>
      </c>
      <c r="J1757">
        <f>Table1[[#This Row],[Name]]</f>
        <v>0</v>
      </c>
      <c r="K1757" s="1">
        <f>SUM(Table1[[#This Row],[BaseSalary]:[NonCashBenefits]])</f>
        <v>215627.72</v>
      </c>
      <c r="L1757" s="1"/>
    </row>
    <row r="1758" spans="1:12" x14ac:dyDescent="0.35">
      <c r="A1758" t="s">
        <v>186</v>
      </c>
      <c r="B1758">
        <v>2018</v>
      </c>
      <c r="D1758" t="s">
        <v>216</v>
      </c>
      <c r="E1758" t="s">
        <v>49</v>
      </c>
      <c r="F1758">
        <v>172339.5</v>
      </c>
      <c r="G1758">
        <v>0</v>
      </c>
      <c r="H1758">
        <v>40293.269999999997</v>
      </c>
      <c r="I1758">
        <v>0</v>
      </c>
      <c r="J1758">
        <f>Table1[[#This Row],[Name]]</f>
        <v>0</v>
      </c>
      <c r="K1758" s="1">
        <f>SUM(Table1[[#This Row],[BaseSalary]:[NonCashBenefits]])</f>
        <v>212632.77</v>
      </c>
      <c r="L1758" s="1"/>
    </row>
    <row r="1759" spans="1:12" x14ac:dyDescent="0.35">
      <c r="A1759" t="s">
        <v>26</v>
      </c>
      <c r="B1759">
        <v>2021</v>
      </c>
      <c r="D1759" t="s">
        <v>50</v>
      </c>
      <c r="E1759" t="s">
        <v>47</v>
      </c>
      <c r="F1759">
        <v>172321.58</v>
      </c>
      <c r="G1759">
        <v>0</v>
      </c>
      <c r="H1759" s="1">
        <v>33108.18</v>
      </c>
      <c r="I1759">
        <v>0</v>
      </c>
      <c r="J1759">
        <f>Table1[[#This Row],[Name]]</f>
        <v>0</v>
      </c>
      <c r="K1759" s="1">
        <f>SUM(Table1[[#This Row],[BaseSalary]:[NonCashBenefits]])</f>
        <v>205429.75999999998</v>
      </c>
      <c r="L1759" s="1"/>
    </row>
    <row r="1760" spans="1:12" x14ac:dyDescent="0.35">
      <c r="A1760" t="s">
        <v>26</v>
      </c>
      <c r="B1760">
        <v>2021</v>
      </c>
      <c r="D1760" t="s">
        <v>50</v>
      </c>
      <c r="E1760" t="s">
        <v>47</v>
      </c>
      <c r="F1760">
        <v>172321.57</v>
      </c>
      <c r="G1760">
        <v>0</v>
      </c>
      <c r="H1760" s="1">
        <v>33920.42</v>
      </c>
      <c r="I1760">
        <v>0</v>
      </c>
      <c r="J1760">
        <f>Table1[[#This Row],[Name]]</f>
        <v>0</v>
      </c>
      <c r="K1760" s="1">
        <f>SUM(Table1[[#This Row],[BaseSalary]:[NonCashBenefits]])</f>
        <v>206241.99</v>
      </c>
      <c r="L1760" s="1"/>
    </row>
    <row r="1761" spans="1:12" x14ac:dyDescent="0.35">
      <c r="A1761" t="s">
        <v>19</v>
      </c>
      <c r="B1761">
        <v>2020</v>
      </c>
      <c r="D1761" t="s">
        <v>224</v>
      </c>
      <c r="E1761" t="s">
        <v>55</v>
      </c>
      <c r="F1761">
        <v>172318.5</v>
      </c>
      <c r="G1761">
        <v>10</v>
      </c>
      <c r="H1761" s="1">
        <v>33721.589999999997</v>
      </c>
      <c r="I1761">
        <v>0</v>
      </c>
      <c r="J1761">
        <f>Table1[[#This Row],[Name]]</f>
        <v>0</v>
      </c>
      <c r="K1761" s="1">
        <f>SUM(Table1[[#This Row],[BaseSalary]:[NonCashBenefits]])</f>
        <v>206050.09</v>
      </c>
      <c r="L1761" s="1"/>
    </row>
    <row r="1762" spans="1:12" x14ac:dyDescent="0.35">
      <c r="A1762" t="s">
        <v>26</v>
      </c>
      <c r="B1762">
        <v>2018</v>
      </c>
      <c r="D1762" t="s">
        <v>64</v>
      </c>
      <c r="E1762" t="s">
        <v>202</v>
      </c>
      <c r="F1762">
        <v>172236.37</v>
      </c>
      <c r="G1762">
        <v>0</v>
      </c>
      <c r="H1762">
        <v>42925.52</v>
      </c>
      <c r="I1762">
        <v>0</v>
      </c>
      <c r="J1762">
        <f>Table1[[#This Row],[Name]]</f>
        <v>0</v>
      </c>
      <c r="K1762" s="1">
        <f>SUM(Table1[[#This Row],[BaseSalary]:[NonCashBenefits]])</f>
        <v>215161.88999999998</v>
      </c>
      <c r="L1762" s="1"/>
    </row>
    <row r="1763" spans="1:12" x14ac:dyDescent="0.35">
      <c r="A1763" t="s">
        <v>26</v>
      </c>
      <c r="B1763">
        <v>2017</v>
      </c>
      <c r="D1763" t="s">
        <v>159</v>
      </c>
      <c r="E1763" t="s">
        <v>202</v>
      </c>
      <c r="F1763">
        <v>172166.67</v>
      </c>
      <c r="G1763">
        <v>0</v>
      </c>
      <c r="H1763">
        <v>43168.08</v>
      </c>
      <c r="I1763">
        <v>0</v>
      </c>
      <c r="J1763">
        <f>Table1[[#This Row],[Name]]</f>
        <v>0</v>
      </c>
      <c r="K1763" s="1">
        <f>SUM(Table1[[#This Row],[BaseSalary]:[NonCashBenefits]])</f>
        <v>215334.75</v>
      </c>
      <c r="L1763" s="1"/>
    </row>
    <row r="1764" spans="1:12" x14ac:dyDescent="0.35">
      <c r="A1764" t="s">
        <v>26</v>
      </c>
      <c r="B1764">
        <v>2018</v>
      </c>
      <c r="D1764" t="s">
        <v>46</v>
      </c>
      <c r="E1764" t="s">
        <v>202</v>
      </c>
      <c r="F1764">
        <v>172153.22</v>
      </c>
      <c r="G1764">
        <v>0</v>
      </c>
      <c r="H1764">
        <v>41354.17</v>
      </c>
      <c r="I1764">
        <v>0</v>
      </c>
      <c r="J1764">
        <f>Table1[[#This Row],[Name]]</f>
        <v>0</v>
      </c>
      <c r="K1764" s="1">
        <f>SUM(Table1[[#This Row],[BaseSalary]:[NonCashBenefits]])</f>
        <v>213507.39</v>
      </c>
      <c r="L1764" s="1"/>
    </row>
    <row r="1765" spans="1:12" x14ac:dyDescent="0.35">
      <c r="A1765" t="s">
        <v>26</v>
      </c>
      <c r="B1765">
        <v>2020</v>
      </c>
      <c r="D1765" t="s">
        <v>49</v>
      </c>
      <c r="E1765" t="s">
        <v>49</v>
      </c>
      <c r="F1765">
        <v>172117.32</v>
      </c>
      <c r="G1765">
        <v>147039.57</v>
      </c>
      <c r="H1765" s="1">
        <v>35828.21</v>
      </c>
      <c r="I1765">
        <v>0</v>
      </c>
      <c r="J1765">
        <f>Table1[[#This Row],[Name]]</f>
        <v>0</v>
      </c>
      <c r="K1765" s="1">
        <f>SUM(Table1[[#This Row],[BaseSalary]:[NonCashBenefits]])</f>
        <v>354985.10000000003</v>
      </c>
      <c r="L1765" s="1"/>
    </row>
    <row r="1766" spans="1:12" x14ac:dyDescent="0.35">
      <c r="A1766" t="s">
        <v>26</v>
      </c>
      <c r="B1766">
        <v>2016</v>
      </c>
      <c r="D1766" t="s">
        <v>4897</v>
      </c>
      <c r="E1766" t="s">
        <v>146</v>
      </c>
      <c r="F1766">
        <v>171974.14</v>
      </c>
      <c r="G1766">
        <v>0</v>
      </c>
      <c r="H1766">
        <v>48516.24</v>
      </c>
      <c r="I1766">
        <v>0</v>
      </c>
      <c r="J1766">
        <f>Table1[[#This Row],[Name]]</f>
        <v>0</v>
      </c>
      <c r="K1766" s="1">
        <f>SUM(Table1[[#This Row],[BaseSalary]:[NonCashBenefits]])</f>
        <v>220490.38</v>
      </c>
      <c r="L1766" s="1"/>
    </row>
    <row r="1767" spans="1:12" x14ac:dyDescent="0.35">
      <c r="A1767" t="s">
        <v>26</v>
      </c>
      <c r="B1767">
        <v>2016</v>
      </c>
      <c r="D1767" t="s">
        <v>120</v>
      </c>
      <c r="E1767" t="s">
        <v>202</v>
      </c>
      <c r="F1767">
        <v>171933.56</v>
      </c>
      <c r="G1767">
        <v>0</v>
      </c>
      <c r="H1767">
        <v>48473.83</v>
      </c>
      <c r="I1767">
        <v>0</v>
      </c>
      <c r="J1767">
        <f>Table1[[#This Row],[Name]]</f>
        <v>0</v>
      </c>
      <c r="K1767" s="1">
        <f>SUM(Table1[[#This Row],[BaseSalary]:[NonCashBenefits]])</f>
        <v>220407.39</v>
      </c>
      <c r="L1767" s="1"/>
    </row>
    <row r="1768" spans="1:12" x14ac:dyDescent="0.35">
      <c r="A1768" t="s">
        <v>16</v>
      </c>
      <c r="B1768">
        <v>2019</v>
      </c>
      <c r="D1768" t="s">
        <v>303</v>
      </c>
      <c r="E1768" t="s">
        <v>123</v>
      </c>
      <c r="F1768">
        <v>171885.19</v>
      </c>
      <c r="G1768">
        <v>0</v>
      </c>
      <c r="H1768">
        <v>37876.239999999998</v>
      </c>
      <c r="I1768">
        <v>0</v>
      </c>
      <c r="J1768">
        <f>Table1[[#This Row],[Name]]</f>
        <v>0</v>
      </c>
      <c r="K1768" s="1">
        <f>SUM(Table1[[#This Row],[BaseSalary]:[NonCashBenefits]])</f>
        <v>209761.43</v>
      </c>
      <c r="L1768" s="1"/>
    </row>
    <row r="1769" spans="1:12" x14ac:dyDescent="0.35">
      <c r="A1769" t="s">
        <v>25</v>
      </c>
      <c r="B1769">
        <v>2020</v>
      </c>
      <c r="D1769" t="s">
        <v>356</v>
      </c>
      <c r="E1769" t="s">
        <v>49</v>
      </c>
      <c r="F1769">
        <v>171822.09</v>
      </c>
      <c r="G1769">
        <v>0</v>
      </c>
      <c r="H1769" s="1">
        <v>29191.200000000001</v>
      </c>
      <c r="I1769">
        <v>0</v>
      </c>
      <c r="J1769">
        <f>Table1[[#This Row],[Name]]</f>
        <v>0</v>
      </c>
      <c r="K1769" s="1">
        <f>SUM(Table1[[#This Row],[BaseSalary]:[NonCashBenefits]])</f>
        <v>201013.29</v>
      </c>
      <c r="L1769" s="1"/>
    </row>
    <row r="1770" spans="1:12" x14ac:dyDescent="0.35">
      <c r="A1770" t="s">
        <v>26</v>
      </c>
      <c r="B1770">
        <v>2021</v>
      </c>
      <c r="D1770" t="s">
        <v>46</v>
      </c>
      <c r="E1770" t="s">
        <v>47</v>
      </c>
      <c r="F1770">
        <v>171748.43</v>
      </c>
      <c r="G1770">
        <v>22482.85</v>
      </c>
      <c r="H1770" s="1">
        <v>33784.53</v>
      </c>
      <c r="I1770">
        <v>0</v>
      </c>
      <c r="J1770">
        <f>Table1[[#This Row],[Name]]</f>
        <v>0</v>
      </c>
      <c r="K1770" s="1">
        <f>SUM(Table1[[#This Row],[BaseSalary]:[NonCashBenefits]])</f>
        <v>228015.81</v>
      </c>
      <c r="L1770" s="1"/>
    </row>
    <row r="1771" spans="1:12" x14ac:dyDescent="0.35">
      <c r="A1771" t="s">
        <v>26</v>
      </c>
      <c r="B1771">
        <v>2017</v>
      </c>
      <c r="D1771" t="s">
        <v>2999</v>
      </c>
      <c r="E1771" t="s">
        <v>202</v>
      </c>
      <c r="F1771">
        <v>171670.33</v>
      </c>
      <c r="G1771">
        <v>0</v>
      </c>
      <c r="H1771">
        <v>40952.949999999997</v>
      </c>
      <c r="I1771">
        <v>0</v>
      </c>
      <c r="J1771">
        <f>Table1[[#This Row],[Name]]</f>
        <v>0</v>
      </c>
      <c r="K1771" s="1">
        <f>SUM(Table1[[#This Row],[BaseSalary]:[NonCashBenefits]])</f>
        <v>212623.27999999997</v>
      </c>
      <c r="L1771" s="1"/>
    </row>
    <row r="1772" spans="1:12" x14ac:dyDescent="0.35">
      <c r="A1772" t="s">
        <v>24</v>
      </c>
      <c r="B1772">
        <v>2017</v>
      </c>
      <c r="D1772" t="s">
        <v>3465</v>
      </c>
      <c r="E1772" t="s">
        <v>123</v>
      </c>
      <c r="F1772">
        <v>171632.78</v>
      </c>
      <c r="G1772">
        <v>0</v>
      </c>
      <c r="H1772">
        <v>38691.980000000003</v>
      </c>
      <c r="I1772">
        <v>0</v>
      </c>
      <c r="J1772">
        <f>Table1[[#This Row],[Name]]</f>
        <v>0</v>
      </c>
      <c r="K1772" s="1">
        <f>SUM(Table1[[#This Row],[BaseSalary]:[NonCashBenefits]])</f>
        <v>210324.76</v>
      </c>
      <c r="L1772" s="1"/>
    </row>
    <row r="1773" spans="1:12" x14ac:dyDescent="0.35">
      <c r="A1773" t="s">
        <v>53</v>
      </c>
      <c r="B1773">
        <v>2021</v>
      </c>
      <c r="D1773" t="s">
        <v>354</v>
      </c>
      <c r="E1773" t="s">
        <v>49</v>
      </c>
      <c r="F1773">
        <v>171581.18</v>
      </c>
      <c r="G1773">
        <v>2300.4499999999998</v>
      </c>
      <c r="H1773" s="1">
        <v>30965.34</v>
      </c>
      <c r="I1773">
        <v>0</v>
      </c>
      <c r="J1773">
        <f>Table1[[#This Row],[Name]]</f>
        <v>0</v>
      </c>
      <c r="K1773" s="1">
        <f>SUM(Table1[[#This Row],[BaseSalary]:[NonCashBenefits]])</f>
        <v>204846.97</v>
      </c>
      <c r="L1773" s="1"/>
    </row>
    <row r="1774" spans="1:12" x14ac:dyDescent="0.35">
      <c r="A1774" t="s">
        <v>26</v>
      </c>
      <c r="B1774">
        <v>2018</v>
      </c>
      <c r="D1774" t="s">
        <v>50</v>
      </c>
      <c r="E1774" t="s">
        <v>202</v>
      </c>
      <c r="F1774">
        <v>171564.23</v>
      </c>
      <c r="G1774">
        <v>0</v>
      </c>
      <c r="H1774">
        <v>41523.47</v>
      </c>
      <c r="I1774">
        <v>0</v>
      </c>
      <c r="J1774">
        <f>Table1[[#This Row],[Name]]</f>
        <v>0</v>
      </c>
      <c r="K1774" s="1">
        <f>SUM(Table1[[#This Row],[BaseSalary]:[NonCashBenefits]])</f>
        <v>213087.7</v>
      </c>
      <c r="L1774" s="1"/>
    </row>
    <row r="1775" spans="1:12" x14ac:dyDescent="0.35">
      <c r="A1775" t="s">
        <v>24</v>
      </c>
      <c r="B1775">
        <v>2021</v>
      </c>
      <c r="D1775" t="s">
        <v>261</v>
      </c>
      <c r="E1775" t="s">
        <v>49</v>
      </c>
      <c r="F1775">
        <v>171545.8</v>
      </c>
      <c r="G1775">
        <v>0</v>
      </c>
      <c r="H1775" s="1">
        <v>32930.86</v>
      </c>
      <c r="I1775">
        <v>0</v>
      </c>
      <c r="J1775">
        <f>Table1[[#This Row],[Name]]</f>
        <v>0</v>
      </c>
      <c r="K1775" s="1">
        <f>SUM(Table1[[#This Row],[BaseSalary]:[NonCashBenefits]])</f>
        <v>204476.65999999997</v>
      </c>
      <c r="L1775" s="1"/>
    </row>
    <row r="1776" spans="1:12" x14ac:dyDescent="0.35">
      <c r="A1776" t="s">
        <v>18</v>
      </c>
      <c r="B1776">
        <v>2019</v>
      </c>
      <c r="D1776" t="s">
        <v>212</v>
      </c>
      <c r="E1776" t="s">
        <v>123</v>
      </c>
      <c r="F1776">
        <v>171535.41</v>
      </c>
      <c r="G1776">
        <v>76691.820000000007</v>
      </c>
      <c r="H1776">
        <v>40183.72</v>
      </c>
      <c r="I1776">
        <v>0</v>
      </c>
      <c r="J1776">
        <f>Table1[[#This Row],[Name]]</f>
        <v>0</v>
      </c>
      <c r="K1776" s="1">
        <f>SUM(Table1[[#This Row],[BaseSalary]:[NonCashBenefits]])</f>
        <v>288410.95</v>
      </c>
      <c r="L1776" s="1"/>
    </row>
    <row r="1777" spans="1:12" x14ac:dyDescent="0.35">
      <c r="A1777" t="s">
        <v>26</v>
      </c>
      <c r="B1777">
        <v>2020</v>
      </c>
      <c r="D1777" t="s">
        <v>50</v>
      </c>
      <c r="E1777" t="s">
        <v>47</v>
      </c>
      <c r="F1777">
        <v>171430.35</v>
      </c>
      <c r="G1777">
        <v>0</v>
      </c>
      <c r="H1777" s="1">
        <v>35396.17</v>
      </c>
      <c r="I1777">
        <v>0</v>
      </c>
      <c r="J1777">
        <f>Table1[[#This Row],[Name]]</f>
        <v>0</v>
      </c>
      <c r="K1777" s="1">
        <f>SUM(Table1[[#This Row],[BaseSalary]:[NonCashBenefits]])</f>
        <v>206826.52000000002</v>
      </c>
      <c r="L1777" s="1"/>
    </row>
    <row r="1778" spans="1:12" x14ac:dyDescent="0.35">
      <c r="A1778" t="s">
        <v>22</v>
      </c>
      <c r="B1778">
        <v>2021</v>
      </c>
      <c r="D1778" t="s">
        <v>263</v>
      </c>
      <c r="E1778" t="s">
        <v>49</v>
      </c>
      <c r="F1778">
        <v>171407.43</v>
      </c>
      <c r="G1778">
        <v>27223.16</v>
      </c>
      <c r="H1778" s="1">
        <v>32887.51</v>
      </c>
      <c r="I1778">
        <v>0</v>
      </c>
      <c r="J1778">
        <f>Table1[[#This Row],[Name]]</f>
        <v>0</v>
      </c>
      <c r="K1778" s="1">
        <f>SUM(Table1[[#This Row],[BaseSalary]:[NonCashBenefits]])</f>
        <v>231518.1</v>
      </c>
      <c r="L1778" s="1"/>
    </row>
    <row r="1779" spans="1:12" x14ac:dyDescent="0.35">
      <c r="A1779" t="s">
        <v>26</v>
      </c>
      <c r="B1779">
        <v>2017</v>
      </c>
      <c r="D1779" t="s">
        <v>2999</v>
      </c>
      <c r="E1779" t="s">
        <v>202</v>
      </c>
      <c r="F1779">
        <v>171246.45</v>
      </c>
      <c r="G1779">
        <v>0</v>
      </c>
      <c r="H1779">
        <v>43690.01</v>
      </c>
      <c r="I1779">
        <v>0</v>
      </c>
      <c r="J1779">
        <f>Table1[[#This Row],[Name]]</f>
        <v>0</v>
      </c>
      <c r="K1779" s="1">
        <f>SUM(Table1[[#This Row],[BaseSalary]:[NonCashBenefits]])</f>
        <v>214936.46000000002</v>
      </c>
      <c r="L1779" s="1"/>
    </row>
    <row r="1780" spans="1:12" x14ac:dyDescent="0.35">
      <c r="A1780" t="s">
        <v>26</v>
      </c>
      <c r="B1780">
        <v>2021</v>
      </c>
      <c r="D1780" t="s">
        <v>50</v>
      </c>
      <c r="E1780" t="s">
        <v>47</v>
      </c>
      <c r="F1780">
        <v>171106.57</v>
      </c>
      <c r="G1780">
        <v>0</v>
      </c>
      <c r="H1780" s="1">
        <v>36912.71</v>
      </c>
      <c r="I1780">
        <v>0</v>
      </c>
      <c r="J1780">
        <f>Table1[[#This Row],[Name]]</f>
        <v>0</v>
      </c>
      <c r="K1780" s="1">
        <f>SUM(Table1[[#This Row],[BaseSalary]:[NonCashBenefits]])</f>
        <v>208019.28</v>
      </c>
      <c r="L1780" s="1"/>
    </row>
    <row r="1781" spans="1:12" x14ac:dyDescent="0.35">
      <c r="A1781" t="s">
        <v>142</v>
      </c>
      <c r="B1781">
        <v>2021</v>
      </c>
      <c r="D1781" t="s">
        <v>214</v>
      </c>
      <c r="E1781" t="s">
        <v>49</v>
      </c>
      <c r="F1781">
        <v>171098.99</v>
      </c>
      <c r="G1781">
        <v>19701.27</v>
      </c>
      <c r="H1781" s="1">
        <v>32261.56</v>
      </c>
      <c r="I1781">
        <v>0</v>
      </c>
      <c r="J1781">
        <f>Table1[[#This Row],[Name]]</f>
        <v>0</v>
      </c>
      <c r="K1781" s="1">
        <f>SUM(Table1[[#This Row],[BaseSalary]:[NonCashBenefits]])</f>
        <v>223061.81999999998</v>
      </c>
      <c r="L1781" s="1"/>
    </row>
    <row r="1782" spans="1:12" x14ac:dyDescent="0.35">
      <c r="A1782" t="s">
        <v>142</v>
      </c>
      <c r="B1782">
        <v>2020</v>
      </c>
      <c r="D1782" t="s">
        <v>231</v>
      </c>
      <c r="E1782" t="s">
        <v>123</v>
      </c>
      <c r="F1782">
        <v>171077.51</v>
      </c>
      <c r="G1782">
        <v>0</v>
      </c>
      <c r="H1782" s="1">
        <v>33543.21</v>
      </c>
      <c r="I1782">
        <v>0</v>
      </c>
      <c r="J1782">
        <f>Table1[[#This Row],[Name]]</f>
        <v>0</v>
      </c>
      <c r="K1782" s="1">
        <f>SUM(Table1[[#This Row],[BaseSalary]:[NonCashBenefits]])</f>
        <v>204620.72</v>
      </c>
      <c r="L1782" s="1"/>
    </row>
    <row r="1783" spans="1:12" x14ac:dyDescent="0.35">
      <c r="A1783" t="s">
        <v>10</v>
      </c>
      <c r="B1783">
        <v>2021</v>
      </c>
      <c r="D1783" t="s">
        <v>1792</v>
      </c>
      <c r="E1783" t="s">
        <v>738</v>
      </c>
      <c r="F1783">
        <v>171071.25</v>
      </c>
      <c r="G1783">
        <v>51767.29</v>
      </c>
      <c r="H1783" s="1">
        <v>7901.77</v>
      </c>
      <c r="I1783">
        <v>0</v>
      </c>
      <c r="J1783">
        <f>Table1[[#This Row],[Name]]</f>
        <v>0</v>
      </c>
      <c r="K1783" s="1">
        <f>SUM(Table1[[#This Row],[BaseSalary]:[NonCashBenefits]])</f>
        <v>230740.31</v>
      </c>
      <c r="L1783" s="1"/>
    </row>
    <row r="1784" spans="1:12" x14ac:dyDescent="0.35">
      <c r="A1784" t="s">
        <v>26</v>
      </c>
      <c r="B1784">
        <v>2018</v>
      </c>
      <c r="D1784" t="s">
        <v>117</v>
      </c>
      <c r="E1784" t="s">
        <v>1718</v>
      </c>
      <c r="F1784">
        <v>171038.81</v>
      </c>
      <c r="G1784">
        <v>0</v>
      </c>
      <c r="H1784">
        <v>10796.69</v>
      </c>
      <c r="I1784">
        <v>0</v>
      </c>
      <c r="J1784">
        <f>Table1[[#This Row],[Name]]</f>
        <v>0</v>
      </c>
      <c r="K1784" s="1">
        <f>SUM(Table1[[#This Row],[BaseSalary]:[NonCashBenefits]])</f>
        <v>181835.5</v>
      </c>
      <c r="L1784" s="1"/>
    </row>
    <row r="1785" spans="1:12" x14ac:dyDescent="0.35">
      <c r="A1785" t="s">
        <v>26</v>
      </c>
      <c r="B1785">
        <v>2018</v>
      </c>
      <c r="D1785" t="s">
        <v>2324</v>
      </c>
      <c r="E1785" t="s">
        <v>1468</v>
      </c>
      <c r="F1785">
        <v>171037.15</v>
      </c>
      <c r="G1785">
        <v>0</v>
      </c>
      <c r="H1785">
        <v>4838.72</v>
      </c>
      <c r="I1785">
        <v>0</v>
      </c>
      <c r="J1785">
        <f>Table1[[#This Row],[Name]]</f>
        <v>0</v>
      </c>
      <c r="K1785" s="1">
        <f>SUM(Table1[[#This Row],[BaseSalary]:[NonCashBenefits]])</f>
        <v>175875.87</v>
      </c>
      <c r="L1785" s="1"/>
    </row>
    <row r="1786" spans="1:12" x14ac:dyDescent="0.35">
      <c r="A1786" t="s">
        <v>26</v>
      </c>
      <c r="B1786">
        <v>2021</v>
      </c>
      <c r="D1786" t="s">
        <v>124</v>
      </c>
      <c r="E1786" t="s">
        <v>47</v>
      </c>
      <c r="F1786">
        <v>170933.31</v>
      </c>
      <c r="G1786">
        <v>0</v>
      </c>
      <c r="H1786" s="1">
        <v>32777.47</v>
      </c>
      <c r="I1786">
        <v>0</v>
      </c>
      <c r="J1786">
        <f>Table1[[#This Row],[Name]]</f>
        <v>0</v>
      </c>
      <c r="K1786" s="1">
        <f>SUM(Table1[[#This Row],[BaseSalary]:[NonCashBenefits]])</f>
        <v>203710.78</v>
      </c>
      <c r="L1786" s="1"/>
    </row>
    <row r="1787" spans="1:12" x14ac:dyDescent="0.35">
      <c r="A1787" t="s">
        <v>26</v>
      </c>
      <c r="B1787">
        <v>2020</v>
      </c>
      <c r="D1787" t="s">
        <v>271</v>
      </c>
      <c r="E1787" t="s">
        <v>272</v>
      </c>
      <c r="F1787">
        <v>170880.84</v>
      </c>
      <c r="G1787">
        <v>0</v>
      </c>
      <c r="H1787" s="1">
        <v>32002.5</v>
      </c>
      <c r="I1787">
        <v>0</v>
      </c>
      <c r="J1787">
        <f>Table1[[#This Row],[Name]]</f>
        <v>0</v>
      </c>
      <c r="K1787" s="1">
        <f>SUM(Table1[[#This Row],[BaseSalary]:[NonCashBenefits]])</f>
        <v>202883.34</v>
      </c>
      <c r="L1787" s="1"/>
    </row>
    <row r="1788" spans="1:12" x14ac:dyDescent="0.35">
      <c r="A1788" t="s">
        <v>26</v>
      </c>
      <c r="B1788">
        <v>2019</v>
      </c>
      <c r="D1788" t="s">
        <v>271</v>
      </c>
      <c r="E1788" t="s">
        <v>271</v>
      </c>
      <c r="F1788">
        <v>170880.84</v>
      </c>
      <c r="G1788">
        <v>0</v>
      </c>
      <c r="H1788">
        <v>38142.53</v>
      </c>
      <c r="I1788">
        <v>0</v>
      </c>
      <c r="J1788">
        <f>Table1[[#This Row],[Name]]</f>
        <v>0</v>
      </c>
      <c r="K1788" s="1">
        <f>SUM(Table1[[#This Row],[BaseSalary]:[NonCashBenefits]])</f>
        <v>209023.37</v>
      </c>
      <c r="L1788" s="1"/>
    </row>
    <row r="1789" spans="1:12" x14ac:dyDescent="0.35">
      <c r="A1789" t="s">
        <v>26</v>
      </c>
      <c r="B1789">
        <v>2018</v>
      </c>
      <c r="D1789" t="s">
        <v>271</v>
      </c>
      <c r="E1789" t="s">
        <v>271</v>
      </c>
      <c r="F1789">
        <v>170880.84</v>
      </c>
      <c r="G1789">
        <v>0</v>
      </c>
      <c r="H1789">
        <v>38349.919999999998</v>
      </c>
      <c r="I1789">
        <v>0</v>
      </c>
      <c r="J1789">
        <f>Table1[[#This Row],[Name]]</f>
        <v>0</v>
      </c>
      <c r="K1789" s="1">
        <f>SUM(Table1[[#This Row],[BaseSalary]:[NonCashBenefits]])</f>
        <v>209230.76</v>
      </c>
      <c r="L1789" s="1"/>
    </row>
    <row r="1790" spans="1:12" x14ac:dyDescent="0.35">
      <c r="A1790" t="s">
        <v>26</v>
      </c>
      <c r="B1790">
        <v>2017</v>
      </c>
      <c r="D1790" t="s">
        <v>271</v>
      </c>
      <c r="E1790" t="s">
        <v>271</v>
      </c>
      <c r="F1790">
        <v>170880.84</v>
      </c>
      <c r="G1790">
        <v>0</v>
      </c>
      <c r="H1790">
        <v>6875.04</v>
      </c>
      <c r="I1790">
        <v>0</v>
      </c>
      <c r="J1790">
        <f>Table1[[#This Row],[Name]]</f>
        <v>0</v>
      </c>
      <c r="K1790" s="1">
        <f>SUM(Table1[[#This Row],[BaseSalary]:[NonCashBenefits]])</f>
        <v>177755.88</v>
      </c>
      <c r="L1790" s="1"/>
    </row>
    <row r="1791" spans="1:12" x14ac:dyDescent="0.35">
      <c r="A1791" t="s">
        <v>26</v>
      </c>
      <c r="B1791">
        <v>2016</v>
      </c>
      <c r="D1791" t="s">
        <v>271</v>
      </c>
      <c r="E1791" t="s">
        <v>271</v>
      </c>
      <c r="F1791">
        <v>170880.84</v>
      </c>
      <c r="G1791">
        <v>0</v>
      </c>
      <c r="H1791">
        <v>6999.3</v>
      </c>
      <c r="I1791">
        <v>0</v>
      </c>
      <c r="J1791">
        <f>Table1[[#This Row],[Name]]</f>
        <v>0</v>
      </c>
      <c r="K1791" s="1">
        <f>SUM(Table1[[#This Row],[BaseSalary]:[NonCashBenefits]])</f>
        <v>177880.13999999998</v>
      </c>
      <c r="L1791" s="1"/>
    </row>
    <row r="1792" spans="1:12" x14ac:dyDescent="0.35">
      <c r="A1792" t="s">
        <v>26</v>
      </c>
      <c r="B1792">
        <v>2021</v>
      </c>
      <c r="D1792" t="s">
        <v>271</v>
      </c>
      <c r="E1792" t="s">
        <v>272</v>
      </c>
      <c r="F1792">
        <v>170880.77</v>
      </c>
      <c r="G1792">
        <v>100</v>
      </c>
      <c r="H1792" s="1">
        <v>32764.29</v>
      </c>
      <c r="I1792">
        <v>0</v>
      </c>
      <c r="J1792">
        <f>Table1[[#This Row],[Name]]</f>
        <v>0</v>
      </c>
      <c r="K1792" s="1">
        <f>SUM(Table1[[#This Row],[BaseSalary]:[NonCashBenefits]])</f>
        <v>203745.06</v>
      </c>
      <c r="L1792" s="1"/>
    </row>
    <row r="1793" spans="1:12" x14ac:dyDescent="0.35">
      <c r="A1793" t="s">
        <v>26</v>
      </c>
      <c r="B1793">
        <v>2018</v>
      </c>
      <c r="D1793" t="s">
        <v>1743</v>
      </c>
      <c r="E1793" t="s">
        <v>1718</v>
      </c>
      <c r="F1793">
        <v>170826.75</v>
      </c>
      <c r="G1793">
        <v>0</v>
      </c>
      <c r="H1793">
        <v>10805.94</v>
      </c>
      <c r="I1793">
        <v>0</v>
      </c>
      <c r="J1793">
        <f>Table1[[#This Row],[Name]]</f>
        <v>0</v>
      </c>
      <c r="K1793" s="1">
        <f>SUM(Table1[[#This Row],[BaseSalary]:[NonCashBenefits]])</f>
        <v>181632.69</v>
      </c>
      <c r="L1793" s="1"/>
    </row>
    <row r="1794" spans="1:12" x14ac:dyDescent="0.35">
      <c r="A1794" t="s">
        <v>26</v>
      </c>
      <c r="B1794">
        <v>2020</v>
      </c>
      <c r="D1794" t="s">
        <v>50</v>
      </c>
      <c r="E1794" t="s">
        <v>47</v>
      </c>
      <c r="F1794">
        <v>170751.88</v>
      </c>
      <c r="G1794">
        <v>0</v>
      </c>
      <c r="H1794" s="1">
        <v>35311.699999999997</v>
      </c>
      <c r="I1794">
        <v>0</v>
      </c>
      <c r="J1794">
        <f>Table1[[#This Row],[Name]]</f>
        <v>0</v>
      </c>
      <c r="K1794" s="1">
        <f>SUM(Table1[[#This Row],[BaseSalary]:[NonCashBenefits]])</f>
        <v>206063.58000000002</v>
      </c>
      <c r="L1794" s="1"/>
    </row>
    <row r="1795" spans="1:12" x14ac:dyDescent="0.35">
      <c r="A1795" t="s">
        <v>142</v>
      </c>
      <c r="B1795">
        <v>2020</v>
      </c>
      <c r="D1795" t="s">
        <v>214</v>
      </c>
      <c r="E1795" t="s">
        <v>49</v>
      </c>
      <c r="F1795">
        <v>170744.34</v>
      </c>
      <c r="G1795">
        <v>0</v>
      </c>
      <c r="H1795" s="1">
        <v>34188.76</v>
      </c>
      <c r="I1795">
        <v>0</v>
      </c>
      <c r="J1795">
        <f>Table1[[#This Row],[Name]]</f>
        <v>0</v>
      </c>
      <c r="K1795" s="1">
        <f>SUM(Table1[[#This Row],[BaseSalary]:[NonCashBenefits]])</f>
        <v>204933.1</v>
      </c>
      <c r="L1795" s="1"/>
    </row>
    <row r="1796" spans="1:12" x14ac:dyDescent="0.35">
      <c r="A1796" t="s">
        <v>70</v>
      </c>
      <c r="B1796">
        <v>2019</v>
      </c>
      <c r="D1796" t="s">
        <v>2014</v>
      </c>
      <c r="E1796" t="s">
        <v>123</v>
      </c>
      <c r="F1796">
        <v>170724.15</v>
      </c>
      <c r="G1796">
        <v>0</v>
      </c>
      <c r="H1796">
        <v>40984.199999999997</v>
      </c>
      <c r="I1796">
        <v>0</v>
      </c>
      <c r="J1796">
        <f>Table1[[#This Row],[Name]]</f>
        <v>0</v>
      </c>
      <c r="K1796" s="1">
        <f>SUM(Table1[[#This Row],[BaseSalary]:[NonCashBenefits]])</f>
        <v>211708.34999999998</v>
      </c>
      <c r="L1796" s="1"/>
    </row>
    <row r="1797" spans="1:12" x14ac:dyDescent="0.35">
      <c r="A1797" t="s">
        <v>36</v>
      </c>
      <c r="B1797">
        <v>2020</v>
      </c>
      <c r="D1797" t="s">
        <v>210</v>
      </c>
      <c r="E1797" t="s">
        <v>49</v>
      </c>
      <c r="F1797">
        <v>170670.76</v>
      </c>
      <c r="G1797">
        <v>0</v>
      </c>
      <c r="H1797" s="1">
        <v>34222</v>
      </c>
      <c r="I1797">
        <v>0</v>
      </c>
      <c r="J1797">
        <f>Table1[[#This Row],[Name]]</f>
        <v>0</v>
      </c>
      <c r="K1797" s="1">
        <f>SUM(Table1[[#This Row],[BaseSalary]:[NonCashBenefits]])</f>
        <v>204892.76</v>
      </c>
      <c r="L1797" s="1"/>
    </row>
    <row r="1798" spans="1:12" x14ac:dyDescent="0.35">
      <c r="A1798" t="s">
        <v>29</v>
      </c>
      <c r="B1798">
        <v>2020</v>
      </c>
      <c r="D1798" t="s">
        <v>150</v>
      </c>
      <c r="E1798" t="s">
        <v>49</v>
      </c>
      <c r="F1798">
        <v>170623.24</v>
      </c>
      <c r="G1798">
        <v>7357.93</v>
      </c>
      <c r="H1798" s="1">
        <v>34113.06</v>
      </c>
      <c r="I1798">
        <v>0</v>
      </c>
      <c r="J1798">
        <f>Table1[[#This Row],[Name]]</f>
        <v>0</v>
      </c>
      <c r="K1798" s="1">
        <f>SUM(Table1[[#This Row],[BaseSalary]:[NonCashBenefits]])</f>
        <v>212094.22999999998</v>
      </c>
      <c r="L1798" s="1"/>
    </row>
    <row r="1799" spans="1:12" x14ac:dyDescent="0.35">
      <c r="A1799" t="s">
        <v>16</v>
      </c>
      <c r="B1799">
        <v>2017</v>
      </c>
      <c r="D1799" t="s">
        <v>89</v>
      </c>
      <c r="E1799" t="s">
        <v>123</v>
      </c>
      <c r="F1799">
        <v>170623.18</v>
      </c>
      <c r="G1799">
        <v>0</v>
      </c>
      <c r="H1799">
        <v>38642.300000000003</v>
      </c>
      <c r="I1799">
        <v>0</v>
      </c>
      <c r="J1799">
        <f>Table1[[#This Row],[Name]]</f>
        <v>0</v>
      </c>
      <c r="K1799" s="1">
        <f>SUM(Table1[[#This Row],[BaseSalary]:[NonCashBenefits]])</f>
        <v>209265.47999999998</v>
      </c>
      <c r="L1799" s="1"/>
    </row>
    <row r="1800" spans="1:12" x14ac:dyDescent="0.35">
      <c r="A1800" t="s">
        <v>26</v>
      </c>
      <c r="B1800">
        <v>2020</v>
      </c>
      <c r="D1800" t="s">
        <v>124</v>
      </c>
      <c r="E1800" t="s">
        <v>47</v>
      </c>
      <c r="F1800">
        <v>170578.98</v>
      </c>
      <c r="G1800">
        <v>0</v>
      </c>
      <c r="H1800" s="1">
        <v>36276.74</v>
      </c>
      <c r="I1800">
        <v>0</v>
      </c>
      <c r="J1800">
        <f>Table1[[#This Row],[Name]]</f>
        <v>0</v>
      </c>
      <c r="K1800" s="1">
        <f>SUM(Table1[[#This Row],[BaseSalary]:[NonCashBenefits]])</f>
        <v>206855.72</v>
      </c>
      <c r="L1800" s="1"/>
    </row>
    <row r="1801" spans="1:12" x14ac:dyDescent="0.35">
      <c r="A1801" t="s">
        <v>26</v>
      </c>
      <c r="B1801">
        <v>2019</v>
      </c>
      <c r="D1801" t="s">
        <v>124</v>
      </c>
      <c r="E1801" t="s">
        <v>202</v>
      </c>
      <c r="F1801">
        <v>170578.98</v>
      </c>
      <c r="G1801">
        <v>0</v>
      </c>
      <c r="H1801">
        <v>42416.959999999999</v>
      </c>
      <c r="I1801">
        <v>0</v>
      </c>
      <c r="J1801">
        <f>Table1[[#This Row],[Name]]</f>
        <v>0</v>
      </c>
      <c r="K1801" s="1">
        <f>SUM(Table1[[#This Row],[BaseSalary]:[NonCashBenefits]])</f>
        <v>212995.94</v>
      </c>
      <c r="L1801" s="1"/>
    </row>
    <row r="1802" spans="1:12" x14ac:dyDescent="0.35">
      <c r="A1802" t="s">
        <v>26</v>
      </c>
      <c r="B1802">
        <v>2018</v>
      </c>
      <c r="D1802" t="s">
        <v>50</v>
      </c>
      <c r="E1802" t="s">
        <v>202</v>
      </c>
      <c r="F1802">
        <v>170578.98</v>
      </c>
      <c r="G1802">
        <v>0</v>
      </c>
      <c r="H1802">
        <v>42624.62</v>
      </c>
      <c r="I1802">
        <v>0</v>
      </c>
      <c r="J1802">
        <f>Table1[[#This Row],[Name]]</f>
        <v>0</v>
      </c>
      <c r="K1802" s="1">
        <f>SUM(Table1[[#This Row],[BaseSalary]:[NonCashBenefits]])</f>
        <v>213203.6</v>
      </c>
      <c r="L1802" s="1"/>
    </row>
    <row r="1803" spans="1:12" x14ac:dyDescent="0.35">
      <c r="A1803" t="s">
        <v>26</v>
      </c>
      <c r="B1803">
        <v>2017</v>
      </c>
      <c r="D1803" t="s">
        <v>124</v>
      </c>
      <c r="E1803" t="s">
        <v>202</v>
      </c>
      <c r="F1803">
        <v>170578.98</v>
      </c>
      <c r="G1803">
        <v>0</v>
      </c>
      <c r="H1803">
        <v>43542.79</v>
      </c>
      <c r="I1803">
        <v>0</v>
      </c>
      <c r="J1803">
        <f>Table1[[#This Row],[Name]]</f>
        <v>0</v>
      </c>
      <c r="K1803" s="1">
        <f>SUM(Table1[[#This Row],[BaseSalary]:[NonCashBenefits]])</f>
        <v>214121.77000000002</v>
      </c>
      <c r="L1803" s="1"/>
    </row>
    <row r="1804" spans="1:12" x14ac:dyDescent="0.35">
      <c r="A1804" t="s">
        <v>26</v>
      </c>
      <c r="B1804">
        <v>2016</v>
      </c>
      <c r="D1804" t="s">
        <v>124</v>
      </c>
      <c r="E1804" t="s">
        <v>202</v>
      </c>
      <c r="F1804">
        <v>170578.98</v>
      </c>
      <c r="G1804">
        <v>0</v>
      </c>
      <c r="H1804">
        <v>45051.4</v>
      </c>
      <c r="I1804">
        <v>0</v>
      </c>
      <c r="J1804">
        <f>Table1[[#This Row],[Name]]</f>
        <v>0</v>
      </c>
      <c r="K1804" s="1">
        <f>SUM(Table1[[#This Row],[BaseSalary]:[NonCashBenefits]])</f>
        <v>215630.38</v>
      </c>
      <c r="L1804" s="1"/>
    </row>
    <row r="1805" spans="1:12" x14ac:dyDescent="0.35">
      <c r="A1805" t="s">
        <v>142</v>
      </c>
      <c r="B1805">
        <v>2021</v>
      </c>
      <c r="D1805" t="s">
        <v>143</v>
      </c>
      <c r="E1805" t="s">
        <v>49</v>
      </c>
      <c r="F1805">
        <v>170557.23</v>
      </c>
      <c r="G1805">
        <v>25222.07</v>
      </c>
      <c r="H1805" s="1">
        <v>32822.550000000003</v>
      </c>
      <c r="I1805">
        <v>0</v>
      </c>
      <c r="J1805">
        <f>Table1[[#This Row],[Name]]</f>
        <v>0</v>
      </c>
      <c r="K1805" s="1">
        <f>SUM(Table1[[#This Row],[BaseSalary]:[NonCashBenefits]])</f>
        <v>228601.85000000003</v>
      </c>
      <c r="L1805" s="1"/>
    </row>
    <row r="1806" spans="1:12" x14ac:dyDescent="0.35">
      <c r="A1806" t="s">
        <v>26</v>
      </c>
      <c r="B1806">
        <v>2019</v>
      </c>
      <c r="D1806" t="s">
        <v>177</v>
      </c>
      <c r="E1806" t="s">
        <v>202</v>
      </c>
      <c r="F1806">
        <v>170531.86</v>
      </c>
      <c r="G1806">
        <v>0</v>
      </c>
      <c r="H1806">
        <v>40762.82</v>
      </c>
      <c r="I1806">
        <v>0</v>
      </c>
      <c r="J1806">
        <f>Table1[[#This Row],[Name]]</f>
        <v>0</v>
      </c>
      <c r="K1806" s="1">
        <f>SUM(Table1[[#This Row],[BaseSalary]:[NonCashBenefits]])</f>
        <v>211294.68</v>
      </c>
      <c r="L1806" s="1"/>
    </row>
    <row r="1807" spans="1:12" x14ac:dyDescent="0.35">
      <c r="A1807" t="s">
        <v>25</v>
      </c>
      <c r="B1807">
        <v>2017</v>
      </c>
      <c r="D1807" t="s">
        <v>3916</v>
      </c>
      <c r="E1807" t="s">
        <v>123</v>
      </c>
      <c r="F1807">
        <v>170499.89</v>
      </c>
      <c r="G1807">
        <v>0</v>
      </c>
      <c r="H1807">
        <v>41900.1</v>
      </c>
      <c r="I1807">
        <v>0</v>
      </c>
      <c r="J1807">
        <f>Table1[[#This Row],[Name]]</f>
        <v>0</v>
      </c>
      <c r="K1807" s="1">
        <f>SUM(Table1[[#This Row],[BaseSalary]:[NonCashBenefits]])</f>
        <v>212399.99000000002</v>
      </c>
      <c r="L1807" s="1"/>
    </row>
    <row r="1808" spans="1:12" x14ac:dyDescent="0.35">
      <c r="A1808" t="s">
        <v>2673</v>
      </c>
      <c r="B1808">
        <v>2016</v>
      </c>
      <c r="D1808" t="s">
        <v>15</v>
      </c>
      <c r="E1808" t="s">
        <v>15</v>
      </c>
      <c r="F1808">
        <v>170426.84</v>
      </c>
      <c r="G1808">
        <v>0</v>
      </c>
      <c r="H1808">
        <v>46731.96</v>
      </c>
      <c r="I1808">
        <v>0</v>
      </c>
      <c r="J1808">
        <f>Table1[[#This Row],[Name]]</f>
        <v>0</v>
      </c>
      <c r="K1808" s="1">
        <f>SUM(Table1[[#This Row],[BaseSalary]:[NonCashBenefits]])</f>
        <v>217158.8</v>
      </c>
      <c r="L1808" s="1"/>
    </row>
    <row r="1809" spans="1:12" x14ac:dyDescent="0.35">
      <c r="A1809" t="s">
        <v>16</v>
      </c>
      <c r="B1809">
        <v>2016</v>
      </c>
      <c r="D1809" t="s">
        <v>5120</v>
      </c>
      <c r="E1809" t="s">
        <v>123</v>
      </c>
      <c r="F1809">
        <v>170421.26</v>
      </c>
      <c r="G1809">
        <v>0</v>
      </c>
      <c r="H1809">
        <v>45389.9</v>
      </c>
      <c r="I1809">
        <v>0</v>
      </c>
      <c r="J1809">
        <f>Table1[[#This Row],[Name]]</f>
        <v>0</v>
      </c>
      <c r="K1809" s="1">
        <f>SUM(Table1[[#This Row],[BaseSalary]:[NonCashBenefits]])</f>
        <v>215811.16</v>
      </c>
      <c r="L1809" s="1"/>
    </row>
    <row r="1810" spans="1:12" x14ac:dyDescent="0.35">
      <c r="A1810" t="s">
        <v>26</v>
      </c>
      <c r="B1810">
        <v>2019</v>
      </c>
      <c r="D1810" t="s">
        <v>113</v>
      </c>
      <c r="E1810" t="s">
        <v>1468</v>
      </c>
      <c r="F1810">
        <v>170369.78</v>
      </c>
      <c r="G1810">
        <v>0</v>
      </c>
      <c r="H1810">
        <v>42362.35</v>
      </c>
      <c r="I1810">
        <v>0</v>
      </c>
      <c r="J1810">
        <f>Table1[[#This Row],[Name]]</f>
        <v>0</v>
      </c>
      <c r="K1810" s="1">
        <f>SUM(Table1[[#This Row],[BaseSalary]:[NonCashBenefits]])</f>
        <v>212732.13</v>
      </c>
      <c r="L1810" s="1"/>
    </row>
    <row r="1811" spans="1:12" x14ac:dyDescent="0.35">
      <c r="A1811" t="s">
        <v>26</v>
      </c>
      <c r="B1811">
        <v>2016</v>
      </c>
      <c r="D1811" t="s">
        <v>50</v>
      </c>
      <c r="E1811" t="s">
        <v>202</v>
      </c>
      <c r="F1811">
        <v>170359.16</v>
      </c>
      <c r="G1811">
        <v>0</v>
      </c>
      <c r="H1811">
        <v>45050.43</v>
      </c>
      <c r="I1811">
        <v>0</v>
      </c>
      <c r="J1811">
        <f>Table1[[#This Row],[Name]]</f>
        <v>0</v>
      </c>
      <c r="K1811" s="1">
        <f>SUM(Table1[[#This Row],[BaseSalary]:[NonCashBenefits]])</f>
        <v>215409.59</v>
      </c>
      <c r="L1811" s="1"/>
    </row>
    <row r="1812" spans="1:12" x14ac:dyDescent="0.35">
      <c r="A1812" t="s">
        <v>186</v>
      </c>
      <c r="B1812">
        <v>2017</v>
      </c>
      <c r="D1812" t="s">
        <v>2956</v>
      </c>
      <c r="E1812" t="s">
        <v>123</v>
      </c>
      <c r="F1812">
        <v>170332.99</v>
      </c>
      <c r="G1812">
        <v>0</v>
      </c>
      <c r="H1812">
        <v>39767.1</v>
      </c>
      <c r="I1812">
        <v>0</v>
      </c>
      <c r="J1812">
        <f>Table1[[#This Row],[Name]]</f>
        <v>0</v>
      </c>
      <c r="K1812" s="1">
        <f>SUM(Table1[[#This Row],[BaseSalary]:[NonCashBenefits]])</f>
        <v>210100.09</v>
      </c>
      <c r="L1812" s="1"/>
    </row>
    <row r="1813" spans="1:12" x14ac:dyDescent="0.35">
      <c r="A1813" t="s">
        <v>26</v>
      </c>
      <c r="B1813">
        <v>2021</v>
      </c>
      <c r="D1813" t="s">
        <v>87</v>
      </c>
      <c r="E1813" t="s">
        <v>88</v>
      </c>
      <c r="F1813">
        <v>170323.87</v>
      </c>
      <c r="G1813">
        <v>13838.44</v>
      </c>
      <c r="H1813" s="1">
        <v>32498.38</v>
      </c>
      <c r="I1813">
        <v>0</v>
      </c>
      <c r="J1813">
        <f>Table1[[#This Row],[Name]]</f>
        <v>0</v>
      </c>
      <c r="K1813" s="1">
        <f>SUM(Table1[[#This Row],[BaseSalary]:[NonCashBenefits]])</f>
        <v>216660.69</v>
      </c>
      <c r="L1813" s="1"/>
    </row>
    <row r="1814" spans="1:12" x14ac:dyDescent="0.35">
      <c r="A1814" t="s">
        <v>26</v>
      </c>
      <c r="B1814">
        <v>2021</v>
      </c>
      <c r="D1814" t="s">
        <v>50</v>
      </c>
      <c r="E1814" t="s">
        <v>47</v>
      </c>
      <c r="F1814">
        <v>170323.86</v>
      </c>
      <c r="G1814">
        <v>0</v>
      </c>
      <c r="H1814" s="1">
        <v>36730.61</v>
      </c>
      <c r="I1814">
        <v>0</v>
      </c>
      <c r="J1814">
        <f>Table1[[#This Row],[Name]]</f>
        <v>0</v>
      </c>
      <c r="K1814" s="1">
        <f>SUM(Table1[[#This Row],[BaseSalary]:[NonCashBenefits]])</f>
        <v>207054.46999999997</v>
      </c>
      <c r="L1814" s="1"/>
    </row>
    <row r="1815" spans="1:12" x14ac:dyDescent="0.35">
      <c r="A1815" t="s">
        <v>26</v>
      </c>
      <c r="B1815">
        <v>2021</v>
      </c>
      <c r="D1815" t="s">
        <v>46</v>
      </c>
      <c r="E1815" t="s">
        <v>47</v>
      </c>
      <c r="F1815">
        <v>170323.83</v>
      </c>
      <c r="G1815">
        <v>4521.13</v>
      </c>
      <c r="H1815" s="1">
        <v>32635.599999999999</v>
      </c>
      <c r="I1815">
        <v>0</v>
      </c>
      <c r="J1815">
        <f>Table1[[#This Row],[Name]]</f>
        <v>0</v>
      </c>
      <c r="K1815" s="1">
        <f>SUM(Table1[[#This Row],[BaseSalary]:[NonCashBenefits]])</f>
        <v>207480.56</v>
      </c>
      <c r="L1815" s="1"/>
    </row>
    <row r="1816" spans="1:12" x14ac:dyDescent="0.35">
      <c r="A1816" t="s">
        <v>26</v>
      </c>
      <c r="B1816">
        <v>2018</v>
      </c>
      <c r="D1816" t="s">
        <v>2984</v>
      </c>
      <c r="E1816" t="s">
        <v>146</v>
      </c>
      <c r="F1816">
        <v>170295.66</v>
      </c>
      <c r="G1816">
        <v>37711.07</v>
      </c>
      <c r="H1816">
        <v>40567.919999999998</v>
      </c>
      <c r="I1816">
        <v>0</v>
      </c>
      <c r="J1816">
        <f>Table1[[#This Row],[Name]]</f>
        <v>0</v>
      </c>
      <c r="K1816" s="1">
        <f>SUM(Table1[[#This Row],[BaseSalary]:[NonCashBenefits]])</f>
        <v>248574.65000000002</v>
      </c>
      <c r="L1816" s="1"/>
    </row>
    <row r="1817" spans="1:12" x14ac:dyDescent="0.35">
      <c r="A1817" t="s">
        <v>26</v>
      </c>
      <c r="B1817">
        <v>2021</v>
      </c>
      <c r="D1817" t="s">
        <v>50</v>
      </c>
      <c r="E1817" t="s">
        <v>47</v>
      </c>
      <c r="F1817">
        <v>170207.42</v>
      </c>
      <c r="G1817">
        <v>0</v>
      </c>
      <c r="H1817" s="1">
        <v>32608.76</v>
      </c>
      <c r="I1817">
        <v>0</v>
      </c>
      <c r="J1817">
        <f>Table1[[#This Row],[Name]]</f>
        <v>0</v>
      </c>
      <c r="K1817" s="1">
        <f>SUM(Table1[[#This Row],[BaseSalary]:[NonCashBenefits]])</f>
        <v>202816.18000000002</v>
      </c>
      <c r="L1817" s="1"/>
    </row>
    <row r="1818" spans="1:12" x14ac:dyDescent="0.35">
      <c r="A1818" t="s">
        <v>26</v>
      </c>
      <c r="B1818">
        <v>2017</v>
      </c>
      <c r="D1818" t="s">
        <v>117</v>
      </c>
      <c r="E1818" t="s">
        <v>1718</v>
      </c>
      <c r="F1818">
        <v>170195.76</v>
      </c>
      <c r="G1818">
        <v>0</v>
      </c>
      <c r="H1818">
        <v>9645.4</v>
      </c>
      <c r="I1818">
        <v>0</v>
      </c>
      <c r="J1818">
        <f>Table1[[#This Row],[Name]]</f>
        <v>0</v>
      </c>
      <c r="K1818" s="1">
        <f>SUM(Table1[[#This Row],[BaseSalary]:[NonCashBenefits]])</f>
        <v>179841.16</v>
      </c>
      <c r="L1818" s="1"/>
    </row>
    <row r="1819" spans="1:12" x14ac:dyDescent="0.35">
      <c r="A1819" t="s">
        <v>24</v>
      </c>
      <c r="B1819">
        <v>2020</v>
      </c>
      <c r="D1819" t="s">
        <v>336</v>
      </c>
      <c r="E1819" t="s">
        <v>123</v>
      </c>
      <c r="F1819">
        <v>170162.2</v>
      </c>
      <c r="G1819">
        <v>0</v>
      </c>
      <c r="H1819" s="1">
        <v>31193.41</v>
      </c>
      <c r="I1819">
        <v>0</v>
      </c>
      <c r="J1819">
        <f>Table1[[#This Row],[Name]]</f>
        <v>0</v>
      </c>
      <c r="K1819" s="1">
        <f>SUM(Table1[[#This Row],[BaseSalary]:[NonCashBenefits]])</f>
        <v>201355.61000000002</v>
      </c>
      <c r="L1819" s="1"/>
    </row>
    <row r="1820" spans="1:12" x14ac:dyDescent="0.35">
      <c r="A1820" t="s">
        <v>36</v>
      </c>
      <c r="B1820">
        <v>2019</v>
      </c>
      <c r="D1820" t="s">
        <v>248</v>
      </c>
      <c r="E1820" t="s">
        <v>123</v>
      </c>
      <c r="F1820">
        <v>170119.12</v>
      </c>
      <c r="G1820">
        <v>12336.93</v>
      </c>
      <c r="H1820">
        <v>40296.15</v>
      </c>
      <c r="I1820">
        <v>0</v>
      </c>
      <c r="J1820">
        <f>Table1[[#This Row],[Name]]</f>
        <v>0</v>
      </c>
      <c r="K1820" s="1">
        <f>SUM(Table1[[#This Row],[BaseSalary]:[NonCashBenefits]])</f>
        <v>222752.19999999998</v>
      </c>
      <c r="L1820" s="1"/>
    </row>
    <row r="1821" spans="1:12" x14ac:dyDescent="0.35">
      <c r="A1821" t="s">
        <v>26</v>
      </c>
      <c r="B1821">
        <v>2017</v>
      </c>
      <c r="D1821" t="s">
        <v>159</v>
      </c>
      <c r="E1821" t="s">
        <v>202</v>
      </c>
      <c r="F1821">
        <v>170105.75</v>
      </c>
      <c r="G1821">
        <v>0</v>
      </c>
      <c r="H1821">
        <v>41237.69</v>
      </c>
      <c r="I1821">
        <v>0</v>
      </c>
      <c r="J1821">
        <f>Table1[[#This Row],[Name]]</f>
        <v>0</v>
      </c>
      <c r="K1821" s="1">
        <f>SUM(Table1[[#This Row],[BaseSalary]:[NonCashBenefits]])</f>
        <v>211343.44</v>
      </c>
      <c r="L1821" s="1"/>
    </row>
    <row r="1822" spans="1:12" x14ac:dyDescent="0.35">
      <c r="A1822" t="s">
        <v>26</v>
      </c>
      <c r="B1822">
        <v>2021</v>
      </c>
      <c r="D1822" t="s">
        <v>205</v>
      </c>
      <c r="E1822" t="s">
        <v>47</v>
      </c>
      <c r="F1822">
        <v>170083.15</v>
      </c>
      <c r="G1822">
        <v>3264.05</v>
      </c>
      <c r="H1822" s="1">
        <v>32239.79</v>
      </c>
      <c r="I1822">
        <v>0</v>
      </c>
      <c r="J1822">
        <f>Table1[[#This Row],[Name]]</f>
        <v>0</v>
      </c>
      <c r="K1822" s="1">
        <f>SUM(Table1[[#This Row],[BaseSalary]:[NonCashBenefits]])</f>
        <v>205586.99</v>
      </c>
      <c r="L1822" s="1"/>
    </row>
    <row r="1823" spans="1:12" x14ac:dyDescent="0.35">
      <c r="A1823" t="s">
        <v>26</v>
      </c>
      <c r="B1823">
        <v>2019</v>
      </c>
      <c r="D1823" t="s">
        <v>372</v>
      </c>
      <c r="E1823" t="s">
        <v>2997</v>
      </c>
      <c r="F1823" s="1">
        <v>170057.33</v>
      </c>
      <c r="G1823" s="1">
        <v>65257.54</v>
      </c>
      <c r="H1823" s="1">
        <v>6673.36</v>
      </c>
      <c r="I1823">
        <v>0</v>
      </c>
      <c r="J1823">
        <f>Table1[[#This Row],[Name]]</f>
        <v>0</v>
      </c>
      <c r="K1823" s="1">
        <f>SUM(Table1[[#This Row],[BaseSalary]:[NonCashBenefits]])</f>
        <v>241988.22999999998</v>
      </c>
      <c r="L1823" s="1"/>
    </row>
    <row r="1824" spans="1:12" x14ac:dyDescent="0.35">
      <c r="A1824" t="s">
        <v>70</v>
      </c>
      <c r="B1824">
        <v>2019</v>
      </c>
      <c r="D1824" t="s">
        <v>242</v>
      </c>
      <c r="E1824" t="s">
        <v>49</v>
      </c>
      <c r="F1824">
        <v>169980.2</v>
      </c>
      <c r="G1824">
        <v>0</v>
      </c>
      <c r="H1824">
        <v>40329.14</v>
      </c>
      <c r="I1824">
        <v>0</v>
      </c>
      <c r="J1824">
        <f>Table1[[#This Row],[Name]]</f>
        <v>0</v>
      </c>
      <c r="K1824" s="1">
        <f>SUM(Table1[[#This Row],[BaseSalary]:[NonCashBenefits]])</f>
        <v>210309.34000000003</v>
      </c>
      <c r="L1824" s="1"/>
    </row>
    <row r="1825" spans="1:12" x14ac:dyDescent="0.35">
      <c r="A1825" t="s">
        <v>16</v>
      </c>
      <c r="B1825">
        <v>2018</v>
      </c>
      <c r="D1825" t="s">
        <v>242</v>
      </c>
      <c r="E1825" t="s">
        <v>49</v>
      </c>
      <c r="F1825">
        <v>169980.2</v>
      </c>
      <c r="G1825">
        <v>0</v>
      </c>
      <c r="H1825">
        <v>40973.040000000001</v>
      </c>
      <c r="I1825">
        <v>0</v>
      </c>
      <c r="J1825">
        <f>Table1[[#This Row],[Name]]</f>
        <v>0</v>
      </c>
      <c r="K1825" s="1">
        <f>SUM(Table1[[#This Row],[BaseSalary]:[NonCashBenefits]])</f>
        <v>210953.24000000002</v>
      </c>
      <c r="L1825" s="1"/>
    </row>
    <row r="1826" spans="1:12" x14ac:dyDescent="0.35">
      <c r="A1826" t="s">
        <v>26</v>
      </c>
      <c r="B1826">
        <v>2017</v>
      </c>
      <c r="D1826" t="s">
        <v>3811</v>
      </c>
      <c r="E1826" t="s">
        <v>123</v>
      </c>
      <c r="F1826">
        <v>169980.2</v>
      </c>
      <c r="G1826">
        <v>0</v>
      </c>
      <c r="H1826">
        <v>41924.480000000003</v>
      </c>
      <c r="I1826">
        <v>0</v>
      </c>
      <c r="J1826">
        <f>Table1[[#This Row],[Name]]</f>
        <v>0</v>
      </c>
      <c r="K1826" s="1">
        <f>SUM(Table1[[#This Row],[BaseSalary]:[NonCashBenefits]])</f>
        <v>211904.68000000002</v>
      </c>
      <c r="L1826" s="1"/>
    </row>
    <row r="1827" spans="1:12" x14ac:dyDescent="0.35">
      <c r="A1827" t="s">
        <v>40</v>
      </c>
      <c r="B1827">
        <v>2016</v>
      </c>
      <c r="D1827" t="s">
        <v>4953</v>
      </c>
      <c r="E1827" t="s">
        <v>55</v>
      </c>
      <c r="F1827">
        <v>169980.2</v>
      </c>
      <c r="G1827">
        <v>11450</v>
      </c>
      <c r="H1827">
        <v>44334.64</v>
      </c>
      <c r="I1827">
        <v>0</v>
      </c>
      <c r="J1827">
        <f>Table1[[#This Row],[Name]]</f>
        <v>0</v>
      </c>
      <c r="K1827" s="1">
        <f>SUM(Table1[[#This Row],[BaseSalary]:[NonCashBenefits]])</f>
        <v>225764.84000000003</v>
      </c>
      <c r="L1827" s="1"/>
    </row>
    <row r="1828" spans="1:12" x14ac:dyDescent="0.35">
      <c r="A1828" t="s">
        <v>26</v>
      </c>
      <c r="B1828">
        <v>2020</v>
      </c>
      <c r="D1828" t="s">
        <v>105</v>
      </c>
      <c r="E1828" t="s">
        <v>51</v>
      </c>
      <c r="F1828">
        <v>169970.84</v>
      </c>
      <c r="G1828">
        <v>0</v>
      </c>
      <c r="H1828" s="1">
        <v>35131.9</v>
      </c>
      <c r="I1828">
        <v>0</v>
      </c>
      <c r="J1828">
        <f>Table1[[#This Row],[Name]]</f>
        <v>0</v>
      </c>
      <c r="K1828" s="1">
        <f>SUM(Table1[[#This Row],[BaseSalary]:[NonCashBenefits]])</f>
        <v>205102.74</v>
      </c>
      <c r="L1828" s="1"/>
    </row>
    <row r="1829" spans="1:12" x14ac:dyDescent="0.35">
      <c r="A1829" t="s">
        <v>26</v>
      </c>
      <c r="B1829">
        <v>2020</v>
      </c>
      <c r="D1829" t="s">
        <v>50</v>
      </c>
      <c r="E1829" t="s">
        <v>47</v>
      </c>
      <c r="F1829">
        <v>169970.84</v>
      </c>
      <c r="G1829">
        <v>0</v>
      </c>
      <c r="H1829" s="1">
        <v>35131.9</v>
      </c>
      <c r="I1829">
        <v>0</v>
      </c>
      <c r="J1829">
        <f>Table1[[#This Row],[Name]]</f>
        <v>0</v>
      </c>
      <c r="K1829" s="1">
        <f>SUM(Table1[[#This Row],[BaseSalary]:[NonCashBenefits]])</f>
        <v>205102.74</v>
      </c>
      <c r="L1829" s="1"/>
    </row>
    <row r="1830" spans="1:12" x14ac:dyDescent="0.35">
      <c r="A1830" t="s">
        <v>26</v>
      </c>
      <c r="B1830">
        <v>2020</v>
      </c>
      <c r="D1830" t="s">
        <v>46</v>
      </c>
      <c r="E1830" t="s">
        <v>47</v>
      </c>
      <c r="F1830">
        <v>169970.84</v>
      </c>
      <c r="G1830">
        <v>0</v>
      </c>
      <c r="H1830" s="1">
        <v>34216</v>
      </c>
      <c r="I1830">
        <v>0</v>
      </c>
      <c r="J1830">
        <f>Table1[[#This Row],[Name]]</f>
        <v>0</v>
      </c>
      <c r="K1830" s="1">
        <f>SUM(Table1[[#This Row],[BaseSalary]:[NonCashBenefits]])</f>
        <v>204186.84</v>
      </c>
      <c r="L1830" s="1"/>
    </row>
    <row r="1831" spans="1:12" x14ac:dyDescent="0.35">
      <c r="A1831" t="s">
        <v>26</v>
      </c>
      <c r="B1831">
        <v>2020</v>
      </c>
      <c r="D1831" t="s">
        <v>50</v>
      </c>
      <c r="E1831" t="s">
        <v>47</v>
      </c>
      <c r="F1831">
        <v>169970.84</v>
      </c>
      <c r="G1831">
        <v>0</v>
      </c>
      <c r="H1831" s="1">
        <v>30808.52</v>
      </c>
      <c r="I1831">
        <v>0</v>
      </c>
      <c r="J1831">
        <f>Table1[[#This Row],[Name]]</f>
        <v>0</v>
      </c>
      <c r="K1831" s="1">
        <f>SUM(Table1[[#This Row],[BaseSalary]:[NonCashBenefits]])</f>
        <v>200779.36</v>
      </c>
      <c r="L1831" s="1"/>
    </row>
    <row r="1832" spans="1:12" x14ac:dyDescent="0.35">
      <c r="A1832" t="s">
        <v>26</v>
      </c>
      <c r="B1832">
        <v>2019</v>
      </c>
      <c r="D1832" t="s">
        <v>105</v>
      </c>
      <c r="E1832" t="s">
        <v>202</v>
      </c>
      <c r="F1832">
        <v>169970.84</v>
      </c>
      <c r="G1832">
        <v>0</v>
      </c>
      <c r="H1832">
        <v>40957.31</v>
      </c>
      <c r="I1832">
        <v>0</v>
      </c>
      <c r="J1832">
        <f>Table1[[#This Row],[Name]]</f>
        <v>0</v>
      </c>
      <c r="K1832" s="1">
        <f>SUM(Table1[[#This Row],[BaseSalary]:[NonCashBenefits]])</f>
        <v>210928.15</v>
      </c>
      <c r="L1832" s="1"/>
    </row>
    <row r="1833" spans="1:12" x14ac:dyDescent="0.35">
      <c r="A1833" t="s">
        <v>26</v>
      </c>
      <c r="B1833">
        <v>2019</v>
      </c>
      <c r="D1833" t="s">
        <v>50</v>
      </c>
      <c r="E1833" t="s">
        <v>202</v>
      </c>
      <c r="F1833">
        <v>169970.84</v>
      </c>
      <c r="G1833">
        <v>27051.06</v>
      </c>
      <c r="H1833">
        <v>36926.79</v>
      </c>
      <c r="I1833">
        <v>0</v>
      </c>
      <c r="J1833">
        <f>Table1[[#This Row],[Name]]</f>
        <v>0</v>
      </c>
      <c r="K1833" s="1">
        <f>SUM(Table1[[#This Row],[BaseSalary]:[NonCashBenefits]])</f>
        <v>233948.69</v>
      </c>
      <c r="L1833" s="1"/>
    </row>
    <row r="1834" spans="1:12" x14ac:dyDescent="0.35">
      <c r="A1834" t="s">
        <v>26</v>
      </c>
      <c r="B1834">
        <v>2019</v>
      </c>
      <c r="D1834" t="s">
        <v>46</v>
      </c>
      <c r="E1834" t="s">
        <v>202</v>
      </c>
      <c r="F1834">
        <v>169970.84</v>
      </c>
      <c r="G1834">
        <v>10446.219999999999</v>
      </c>
      <c r="H1834">
        <v>40201.49</v>
      </c>
      <c r="I1834">
        <v>0</v>
      </c>
      <c r="J1834">
        <f>Table1[[#This Row],[Name]]</f>
        <v>0</v>
      </c>
      <c r="K1834" s="1">
        <f>SUM(Table1[[#This Row],[BaseSalary]:[NonCashBenefits]])</f>
        <v>220618.55</v>
      </c>
      <c r="L1834" s="1"/>
    </row>
    <row r="1835" spans="1:12" x14ac:dyDescent="0.35">
      <c r="A1835" t="s">
        <v>26</v>
      </c>
      <c r="B1835">
        <v>2019</v>
      </c>
      <c r="D1835" t="s">
        <v>50</v>
      </c>
      <c r="E1835" t="s">
        <v>202</v>
      </c>
      <c r="F1835">
        <v>169970.84</v>
      </c>
      <c r="G1835">
        <v>0</v>
      </c>
      <c r="H1835">
        <v>40957.31</v>
      </c>
      <c r="I1835">
        <v>0</v>
      </c>
      <c r="J1835">
        <f>Table1[[#This Row],[Name]]</f>
        <v>0</v>
      </c>
      <c r="K1835" s="1">
        <f>SUM(Table1[[#This Row],[BaseSalary]:[NonCashBenefits]])</f>
        <v>210928.15</v>
      </c>
      <c r="L1835" s="1"/>
    </row>
    <row r="1836" spans="1:12" x14ac:dyDescent="0.35">
      <c r="A1836" t="s">
        <v>26</v>
      </c>
      <c r="B1836">
        <v>2019</v>
      </c>
      <c r="D1836" t="s">
        <v>50</v>
      </c>
      <c r="E1836" t="s">
        <v>202</v>
      </c>
      <c r="F1836">
        <v>169970.84</v>
      </c>
      <c r="G1836">
        <v>0</v>
      </c>
      <c r="H1836">
        <v>41570.129999999997</v>
      </c>
      <c r="I1836">
        <v>0</v>
      </c>
      <c r="J1836">
        <f>Table1[[#This Row],[Name]]</f>
        <v>0</v>
      </c>
      <c r="K1836" s="1">
        <f>SUM(Table1[[#This Row],[BaseSalary]:[NonCashBenefits]])</f>
        <v>211540.97</v>
      </c>
      <c r="L1836" s="1"/>
    </row>
    <row r="1837" spans="1:12" x14ac:dyDescent="0.35">
      <c r="A1837" t="s">
        <v>26</v>
      </c>
      <c r="B1837">
        <v>2018</v>
      </c>
      <c r="D1837" t="s">
        <v>2999</v>
      </c>
      <c r="E1837" t="s">
        <v>202</v>
      </c>
      <c r="F1837">
        <v>169970.84</v>
      </c>
      <c r="G1837">
        <v>0</v>
      </c>
      <c r="H1837">
        <v>41164.410000000003</v>
      </c>
      <c r="I1837">
        <v>0</v>
      </c>
      <c r="J1837">
        <f>Table1[[#This Row],[Name]]</f>
        <v>0</v>
      </c>
      <c r="K1837" s="1">
        <f>SUM(Table1[[#This Row],[BaseSalary]:[NonCashBenefits]])</f>
        <v>211135.25</v>
      </c>
      <c r="L1837" s="1"/>
    </row>
    <row r="1838" spans="1:12" x14ac:dyDescent="0.35">
      <c r="A1838" t="s">
        <v>26</v>
      </c>
      <c r="B1838">
        <v>2018</v>
      </c>
      <c r="D1838" t="s">
        <v>50</v>
      </c>
      <c r="E1838" t="s">
        <v>202</v>
      </c>
      <c r="F1838">
        <v>169970.84</v>
      </c>
      <c r="G1838">
        <v>0</v>
      </c>
      <c r="H1838">
        <v>37085.919999999998</v>
      </c>
      <c r="I1838">
        <v>0</v>
      </c>
      <c r="J1838">
        <f>Table1[[#This Row],[Name]]</f>
        <v>0</v>
      </c>
      <c r="K1838" s="1">
        <f>SUM(Table1[[#This Row],[BaseSalary]:[NonCashBenefits]])</f>
        <v>207056.76</v>
      </c>
      <c r="L1838" s="1"/>
    </row>
    <row r="1839" spans="1:12" x14ac:dyDescent="0.35">
      <c r="A1839" t="s">
        <v>26</v>
      </c>
      <c r="B1839">
        <v>2018</v>
      </c>
      <c r="D1839" t="s">
        <v>159</v>
      </c>
      <c r="E1839" t="s">
        <v>202</v>
      </c>
      <c r="F1839">
        <v>169970.84</v>
      </c>
      <c r="G1839">
        <v>0</v>
      </c>
      <c r="H1839">
        <v>40408.589999999997</v>
      </c>
      <c r="I1839">
        <v>0</v>
      </c>
      <c r="J1839">
        <f>Table1[[#This Row],[Name]]</f>
        <v>0</v>
      </c>
      <c r="K1839" s="1">
        <f>SUM(Table1[[#This Row],[BaseSalary]:[NonCashBenefits]])</f>
        <v>210379.43</v>
      </c>
      <c r="L1839" s="1"/>
    </row>
    <row r="1840" spans="1:12" x14ac:dyDescent="0.35">
      <c r="A1840" t="s">
        <v>26</v>
      </c>
      <c r="B1840">
        <v>2018</v>
      </c>
      <c r="D1840" t="s">
        <v>50</v>
      </c>
      <c r="E1840" t="s">
        <v>202</v>
      </c>
      <c r="F1840">
        <v>169970.84</v>
      </c>
      <c r="G1840">
        <v>0</v>
      </c>
      <c r="H1840">
        <v>41275.53</v>
      </c>
      <c r="I1840">
        <v>0</v>
      </c>
      <c r="J1840">
        <f>Table1[[#This Row],[Name]]</f>
        <v>0</v>
      </c>
      <c r="K1840" s="1">
        <f>SUM(Table1[[#This Row],[BaseSalary]:[NonCashBenefits]])</f>
        <v>211246.37</v>
      </c>
      <c r="L1840" s="1"/>
    </row>
    <row r="1841" spans="1:12" x14ac:dyDescent="0.35">
      <c r="A1841" t="s">
        <v>26</v>
      </c>
      <c r="B1841">
        <v>2017</v>
      </c>
      <c r="D1841" t="s">
        <v>2999</v>
      </c>
      <c r="E1841" t="s">
        <v>202</v>
      </c>
      <c r="F1841">
        <v>169970.84</v>
      </c>
      <c r="G1841">
        <v>0</v>
      </c>
      <c r="H1841">
        <v>41830</v>
      </c>
      <c r="I1841">
        <v>0</v>
      </c>
      <c r="J1841">
        <f>Table1[[#This Row],[Name]]</f>
        <v>0</v>
      </c>
      <c r="K1841" s="1">
        <f>SUM(Table1[[#This Row],[BaseSalary]:[NonCashBenefits]])</f>
        <v>211800.84</v>
      </c>
      <c r="L1841" s="1"/>
    </row>
    <row r="1842" spans="1:12" x14ac:dyDescent="0.35">
      <c r="A1842" t="s">
        <v>26</v>
      </c>
      <c r="B1842">
        <v>2017</v>
      </c>
      <c r="D1842" t="s">
        <v>50</v>
      </c>
      <c r="E1842" t="s">
        <v>202</v>
      </c>
      <c r="F1842">
        <v>169970.84</v>
      </c>
      <c r="G1842">
        <v>0</v>
      </c>
      <c r="H1842">
        <v>40049.75</v>
      </c>
      <c r="I1842">
        <v>0</v>
      </c>
      <c r="J1842">
        <f>Table1[[#This Row],[Name]]</f>
        <v>0</v>
      </c>
      <c r="K1842" s="1">
        <f>SUM(Table1[[#This Row],[BaseSalary]:[NonCashBenefits]])</f>
        <v>210020.59</v>
      </c>
      <c r="L1842" s="1"/>
    </row>
    <row r="1843" spans="1:12" x14ac:dyDescent="0.35">
      <c r="A1843" t="s">
        <v>26</v>
      </c>
      <c r="B1843">
        <v>2017</v>
      </c>
      <c r="D1843" t="s">
        <v>64</v>
      </c>
      <c r="E1843" t="s">
        <v>202</v>
      </c>
      <c r="F1843">
        <v>169970.84</v>
      </c>
      <c r="G1843">
        <v>0</v>
      </c>
      <c r="H1843">
        <v>38880.559999999998</v>
      </c>
      <c r="I1843">
        <v>0</v>
      </c>
      <c r="J1843">
        <f>Table1[[#This Row],[Name]]</f>
        <v>0</v>
      </c>
      <c r="K1843" s="1">
        <f>SUM(Table1[[#This Row],[BaseSalary]:[NonCashBenefits]])</f>
        <v>208851.4</v>
      </c>
      <c r="L1843" s="1"/>
    </row>
    <row r="1844" spans="1:12" x14ac:dyDescent="0.35">
      <c r="A1844" t="s">
        <v>26</v>
      </c>
      <c r="B1844">
        <v>2016</v>
      </c>
      <c r="D1844" t="s">
        <v>2999</v>
      </c>
      <c r="E1844" t="s">
        <v>202</v>
      </c>
      <c r="F1844">
        <v>169970.84</v>
      </c>
      <c r="G1844">
        <v>6537.34</v>
      </c>
      <c r="H1844">
        <v>48495.33</v>
      </c>
      <c r="I1844">
        <v>0</v>
      </c>
      <c r="J1844">
        <f>Table1[[#This Row],[Name]]</f>
        <v>0</v>
      </c>
      <c r="K1844" s="1">
        <f>SUM(Table1[[#This Row],[BaseSalary]:[NonCashBenefits]])</f>
        <v>225003.51</v>
      </c>
      <c r="L1844" s="1"/>
    </row>
    <row r="1845" spans="1:12" x14ac:dyDescent="0.35">
      <c r="A1845" t="s">
        <v>26</v>
      </c>
      <c r="B1845">
        <v>2021</v>
      </c>
      <c r="D1845" t="s">
        <v>175</v>
      </c>
      <c r="E1845" t="s">
        <v>47</v>
      </c>
      <c r="F1845">
        <v>169957.05</v>
      </c>
      <c r="G1845">
        <v>0</v>
      </c>
      <c r="H1845" s="1">
        <v>35466.39</v>
      </c>
      <c r="I1845">
        <v>0</v>
      </c>
      <c r="J1845">
        <f>Table1[[#This Row],[Name]]</f>
        <v>0</v>
      </c>
      <c r="K1845" s="1">
        <f>SUM(Table1[[#This Row],[BaseSalary]:[NonCashBenefits]])</f>
        <v>205423.44</v>
      </c>
      <c r="L1845" s="1"/>
    </row>
    <row r="1846" spans="1:12" x14ac:dyDescent="0.35">
      <c r="A1846" t="s">
        <v>53</v>
      </c>
      <c r="B1846">
        <v>2020</v>
      </c>
      <c r="D1846" t="s">
        <v>278</v>
      </c>
      <c r="E1846" t="s">
        <v>49</v>
      </c>
      <c r="F1846">
        <v>169921.18</v>
      </c>
      <c r="G1846">
        <v>0</v>
      </c>
      <c r="H1846" s="1">
        <v>32694.67</v>
      </c>
      <c r="I1846">
        <v>0</v>
      </c>
      <c r="J1846">
        <f>Table1[[#This Row],[Name]]</f>
        <v>0</v>
      </c>
      <c r="K1846" s="1">
        <f>SUM(Table1[[#This Row],[BaseSalary]:[NonCashBenefits]])</f>
        <v>202615.84999999998</v>
      </c>
      <c r="L1846" s="1"/>
    </row>
    <row r="1847" spans="1:12" x14ac:dyDescent="0.35">
      <c r="A1847" t="s">
        <v>53</v>
      </c>
      <c r="B1847">
        <v>2019</v>
      </c>
      <c r="D1847" t="s">
        <v>278</v>
      </c>
      <c r="E1847" t="s">
        <v>49</v>
      </c>
      <c r="F1847">
        <v>169921.18</v>
      </c>
      <c r="G1847">
        <v>0</v>
      </c>
      <c r="H1847">
        <v>38662.9</v>
      </c>
      <c r="I1847">
        <v>0</v>
      </c>
      <c r="J1847">
        <f>Table1[[#This Row],[Name]]</f>
        <v>0</v>
      </c>
      <c r="K1847" s="1">
        <f>SUM(Table1[[#This Row],[BaseSalary]:[NonCashBenefits]])</f>
        <v>208584.08</v>
      </c>
      <c r="L1847" s="1"/>
    </row>
    <row r="1848" spans="1:12" x14ac:dyDescent="0.35">
      <c r="A1848" t="s">
        <v>26</v>
      </c>
      <c r="B1848">
        <v>2020</v>
      </c>
      <c r="D1848" t="s">
        <v>205</v>
      </c>
      <c r="E1848" t="s">
        <v>47</v>
      </c>
      <c r="F1848">
        <v>169730.6</v>
      </c>
      <c r="G1848">
        <v>0</v>
      </c>
      <c r="H1848" s="1">
        <v>34327.33</v>
      </c>
      <c r="I1848">
        <v>0</v>
      </c>
      <c r="J1848">
        <f>Table1[[#This Row],[Name]]</f>
        <v>0</v>
      </c>
      <c r="K1848" s="1">
        <f>SUM(Table1[[#This Row],[BaseSalary]:[NonCashBenefits]])</f>
        <v>204057.93</v>
      </c>
      <c r="L1848" s="1"/>
    </row>
    <row r="1849" spans="1:12" x14ac:dyDescent="0.35">
      <c r="A1849" t="s">
        <v>26</v>
      </c>
      <c r="B1849">
        <v>2019</v>
      </c>
      <c r="D1849" t="s">
        <v>2336</v>
      </c>
      <c r="E1849" t="s">
        <v>202</v>
      </c>
      <c r="F1849">
        <v>169730.6</v>
      </c>
      <c r="G1849">
        <v>6528.1</v>
      </c>
      <c r="H1849">
        <v>40830.67</v>
      </c>
      <c r="I1849">
        <v>0</v>
      </c>
      <c r="J1849">
        <f>Table1[[#This Row],[Name]]</f>
        <v>0</v>
      </c>
      <c r="K1849" s="1">
        <f>SUM(Table1[[#This Row],[BaseSalary]:[NonCashBenefits]])</f>
        <v>217089.37</v>
      </c>
      <c r="L1849" s="1"/>
    </row>
    <row r="1850" spans="1:12" x14ac:dyDescent="0.35">
      <c r="A1850" t="s">
        <v>26</v>
      </c>
      <c r="B1850">
        <v>2018</v>
      </c>
      <c r="D1850" t="s">
        <v>2336</v>
      </c>
      <c r="E1850" t="s">
        <v>202</v>
      </c>
      <c r="F1850">
        <v>169730.6</v>
      </c>
      <c r="G1850">
        <v>24033.37</v>
      </c>
      <c r="H1850">
        <v>40992.07</v>
      </c>
      <c r="I1850">
        <v>0</v>
      </c>
      <c r="J1850">
        <f>Table1[[#This Row],[Name]]</f>
        <v>0</v>
      </c>
      <c r="K1850" s="1">
        <f>SUM(Table1[[#This Row],[BaseSalary]:[NonCashBenefits]])</f>
        <v>234756.04</v>
      </c>
      <c r="L1850" s="1"/>
    </row>
    <row r="1851" spans="1:12" x14ac:dyDescent="0.35">
      <c r="A1851" t="s">
        <v>26</v>
      </c>
      <c r="B1851">
        <v>2017</v>
      </c>
      <c r="D1851" t="s">
        <v>2336</v>
      </c>
      <c r="E1851" t="s">
        <v>202</v>
      </c>
      <c r="F1851">
        <v>169730.6</v>
      </c>
      <c r="G1851">
        <v>0</v>
      </c>
      <c r="H1851">
        <v>40961.040000000001</v>
      </c>
      <c r="I1851">
        <v>0</v>
      </c>
      <c r="J1851">
        <f>Table1[[#This Row],[Name]]</f>
        <v>0</v>
      </c>
      <c r="K1851" s="1">
        <f>SUM(Table1[[#This Row],[BaseSalary]:[NonCashBenefits]])</f>
        <v>210691.64</v>
      </c>
      <c r="L1851" s="1"/>
    </row>
    <row r="1852" spans="1:12" x14ac:dyDescent="0.35">
      <c r="A1852" t="s">
        <v>26</v>
      </c>
      <c r="B1852">
        <v>2017</v>
      </c>
      <c r="D1852" t="s">
        <v>50</v>
      </c>
      <c r="E1852" t="s">
        <v>202</v>
      </c>
      <c r="F1852">
        <v>169730.6</v>
      </c>
      <c r="G1852">
        <v>0</v>
      </c>
      <c r="H1852">
        <v>41428.03</v>
      </c>
      <c r="I1852">
        <v>0</v>
      </c>
      <c r="J1852">
        <f>Table1[[#This Row],[Name]]</f>
        <v>0</v>
      </c>
      <c r="K1852" s="1">
        <f>SUM(Table1[[#This Row],[BaseSalary]:[NonCashBenefits]])</f>
        <v>211158.63</v>
      </c>
      <c r="L1852" s="1"/>
    </row>
    <row r="1853" spans="1:12" x14ac:dyDescent="0.35">
      <c r="A1853" t="s">
        <v>26</v>
      </c>
      <c r="B1853">
        <v>2016</v>
      </c>
      <c r="D1853" t="s">
        <v>50</v>
      </c>
      <c r="E1853" t="s">
        <v>202</v>
      </c>
      <c r="F1853">
        <v>169730.6</v>
      </c>
      <c r="G1853">
        <v>0</v>
      </c>
      <c r="H1853">
        <v>48092.57</v>
      </c>
      <c r="I1853">
        <v>0</v>
      </c>
      <c r="J1853">
        <f>Table1[[#This Row],[Name]]</f>
        <v>0</v>
      </c>
      <c r="K1853" s="1">
        <f>SUM(Table1[[#This Row],[BaseSalary]:[NonCashBenefits]])</f>
        <v>217823.17</v>
      </c>
      <c r="L1853" s="1"/>
    </row>
    <row r="1854" spans="1:12" x14ac:dyDescent="0.35">
      <c r="A1854" t="s">
        <v>26</v>
      </c>
      <c r="B1854">
        <v>2018</v>
      </c>
      <c r="D1854" t="s">
        <v>50</v>
      </c>
      <c r="E1854" t="s">
        <v>202</v>
      </c>
      <c r="F1854">
        <v>169622.77</v>
      </c>
      <c r="G1854">
        <v>38318.400000000001</v>
      </c>
      <c r="H1854">
        <v>37295.160000000003</v>
      </c>
      <c r="I1854">
        <v>0</v>
      </c>
      <c r="J1854">
        <f>Table1[[#This Row],[Name]]</f>
        <v>0</v>
      </c>
      <c r="K1854" s="1">
        <f>SUM(Table1[[#This Row],[BaseSalary]:[NonCashBenefits]])</f>
        <v>245236.33</v>
      </c>
      <c r="L1854" s="1"/>
    </row>
    <row r="1855" spans="1:12" x14ac:dyDescent="0.35">
      <c r="A1855" t="s">
        <v>33</v>
      </c>
      <c r="B1855">
        <v>2021</v>
      </c>
      <c r="D1855" t="s">
        <v>92</v>
      </c>
      <c r="E1855" t="s">
        <v>49</v>
      </c>
      <c r="F1855">
        <v>169597.75</v>
      </c>
      <c r="G1855">
        <v>12353.07</v>
      </c>
      <c r="H1855" s="1">
        <v>34198.089999999997</v>
      </c>
      <c r="I1855">
        <v>0</v>
      </c>
      <c r="J1855">
        <f>Table1[[#This Row],[Name]]</f>
        <v>0</v>
      </c>
      <c r="K1855" s="1">
        <f>SUM(Table1[[#This Row],[BaseSalary]:[NonCashBenefits]])</f>
        <v>216148.91</v>
      </c>
      <c r="L1855" s="1"/>
    </row>
    <row r="1856" spans="1:12" x14ac:dyDescent="0.35">
      <c r="A1856" t="s">
        <v>26</v>
      </c>
      <c r="B1856">
        <v>2016</v>
      </c>
      <c r="D1856" t="s">
        <v>117</v>
      </c>
      <c r="E1856" t="s">
        <v>1718</v>
      </c>
      <c r="F1856">
        <v>169541.16</v>
      </c>
      <c r="G1856">
        <v>0</v>
      </c>
      <c r="H1856">
        <v>9769.59</v>
      </c>
      <c r="I1856">
        <v>0</v>
      </c>
      <c r="J1856">
        <f>Table1[[#This Row],[Name]]</f>
        <v>0</v>
      </c>
      <c r="K1856" s="1">
        <f>SUM(Table1[[#This Row],[BaseSalary]:[NonCashBenefits]])</f>
        <v>179310.75</v>
      </c>
      <c r="L1856" s="1"/>
    </row>
    <row r="1857" spans="1:12" x14ac:dyDescent="0.35">
      <c r="A1857" t="s">
        <v>22</v>
      </c>
      <c r="B1857">
        <v>2021</v>
      </c>
      <c r="D1857" t="s">
        <v>140</v>
      </c>
      <c r="E1857" t="s">
        <v>49</v>
      </c>
      <c r="F1857">
        <v>169333.52</v>
      </c>
      <c r="G1857">
        <v>0</v>
      </c>
      <c r="H1857" s="1">
        <v>31445.119999999999</v>
      </c>
      <c r="I1857">
        <v>0</v>
      </c>
      <c r="J1857">
        <f>Table1[[#This Row],[Name]]</f>
        <v>0</v>
      </c>
      <c r="K1857" s="1">
        <f>SUM(Table1[[#This Row],[BaseSalary]:[NonCashBenefits]])</f>
        <v>200778.63999999998</v>
      </c>
      <c r="L1857" s="1"/>
    </row>
    <row r="1858" spans="1:12" x14ac:dyDescent="0.35">
      <c r="A1858" t="s">
        <v>25</v>
      </c>
      <c r="B1858">
        <v>2021</v>
      </c>
      <c r="D1858" t="s">
        <v>353</v>
      </c>
      <c r="E1858" t="s">
        <v>49</v>
      </c>
      <c r="F1858">
        <v>169333.51</v>
      </c>
      <c r="G1858">
        <v>0</v>
      </c>
      <c r="H1858" s="1">
        <v>30973.49</v>
      </c>
      <c r="I1858">
        <v>0</v>
      </c>
      <c r="J1858">
        <f>Table1[[#This Row],[Name]]</f>
        <v>0</v>
      </c>
      <c r="K1858" s="1">
        <f>SUM(Table1[[#This Row],[BaseSalary]:[NonCashBenefits]])</f>
        <v>200307</v>
      </c>
      <c r="L1858" s="1"/>
    </row>
    <row r="1859" spans="1:12" x14ac:dyDescent="0.35">
      <c r="A1859" t="s">
        <v>22</v>
      </c>
      <c r="B1859">
        <v>2019</v>
      </c>
      <c r="D1859" t="s">
        <v>2127</v>
      </c>
      <c r="E1859" t="s">
        <v>123</v>
      </c>
      <c r="F1859">
        <v>169310.71</v>
      </c>
      <c r="G1859">
        <v>3155.02</v>
      </c>
      <c r="H1859">
        <v>36455.14</v>
      </c>
      <c r="I1859">
        <v>0</v>
      </c>
      <c r="J1859">
        <f>Table1[[#This Row],[Name]]</f>
        <v>0</v>
      </c>
      <c r="K1859" s="1">
        <f>SUM(Table1[[#This Row],[BaseSalary]:[NonCashBenefits]])</f>
        <v>208920.87</v>
      </c>
      <c r="L1859" s="1"/>
    </row>
    <row r="1860" spans="1:12" x14ac:dyDescent="0.35">
      <c r="A1860" t="s">
        <v>142</v>
      </c>
      <c r="B1860">
        <v>2018</v>
      </c>
      <c r="D1860" t="s">
        <v>3118</v>
      </c>
      <c r="E1860" t="s">
        <v>49</v>
      </c>
      <c r="F1860">
        <v>169183.58</v>
      </c>
      <c r="G1860">
        <v>10232.879999999999</v>
      </c>
      <c r="H1860">
        <v>40092.120000000003</v>
      </c>
      <c r="I1860">
        <v>0</v>
      </c>
      <c r="J1860">
        <f>Table1[[#This Row],[Name]]</f>
        <v>0</v>
      </c>
      <c r="K1860" s="1">
        <f>SUM(Table1[[#This Row],[BaseSalary]:[NonCashBenefits]])</f>
        <v>219508.58</v>
      </c>
      <c r="L1860" s="1"/>
    </row>
    <row r="1861" spans="1:12" x14ac:dyDescent="0.35">
      <c r="A1861" t="s">
        <v>24</v>
      </c>
      <c r="B1861">
        <v>2017</v>
      </c>
      <c r="D1861" t="s">
        <v>3455</v>
      </c>
      <c r="E1861" t="s">
        <v>123</v>
      </c>
      <c r="F1861">
        <v>169158.86</v>
      </c>
      <c r="G1861">
        <v>0</v>
      </c>
      <c r="H1861">
        <v>38114.050000000003</v>
      </c>
      <c r="I1861">
        <v>0</v>
      </c>
      <c r="J1861">
        <f>Table1[[#This Row],[Name]]</f>
        <v>0</v>
      </c>
      <c r="K1861" s="1">
        <f>SUM(Table1[[#This Row],[BaseSalary]:[NonCashBenefits]])</f>
        <v>207272.90999999997</v>
      </c>
      <c r="L1861" s="1"/>
    </row>
    <row r="1862" spans="1:12" x14ac:dyDescent="0.35">
      <c r="A1862" t="s">
        <v>4705</v>
      </c>
      <c r="B1862">
        <v>2016</v>
      </c>
      <c r="D1862" t="s">
        <v>4787</v>
      </c>
      <c r="E1862" t="s">
        <v>123</v>
      </c>
      <c r="F1862">
        <v>169158.86</v>
      </c>
      <c r="G1862">
        <v>9759.16</v>
      </c>
      <c r="H1862">
        <v>44777.84</v>
      </c>
      <c r="I1862">
        <v>0</v>
      </c>
      <c r="J1862">
        <f>Table1[[#This Row],[Name]]</f>
        <v>0</v>
      </c>
      <c r="K1862" s="1">
        <f>SUM(Table1[[#This Row],[BaseSalary]:[NonCashBenefits]])</f>
        <v>223695.86</v>
      </c>
      <c r="L1862" s="1"/>
    </row>
    <row r="1863" spans="1:12" x14ac:dyDescent="0.35">
      <c r="A1863" t="s">
        <v>42</v>
      </c>
      <c r="B1863">
        <v>2020</v>
      </c>
      <c r="D1863" t="s">
        <v>198</v>
      </c>
      <c r="E1863" t="s">
        <v>123</v>
      </c>
      <c r="F1863">
        <v>169108.81</v>
      </c>
      <c r="G1863">
        <v>6484.1</v>
      </c>
      <c r="H1863" s="1">
        <v>34729.9</v>
      </c>
      <c r="I1863">
        <v>0</v>
      </c>
      <c r="J1863">
        <f>Table1[[#This Row],[Name]]</f>
        <v>0</v>
      </c>
      <c r="K1863" s="1">
        <f>SUM(Table1[[#This Row],[BaseSalary]:[NonCashBenefits]])</f>
        <v>210322.81</v>
      </c>
      <c r="L1863" s="1"/>
    </row>
    <row r="1864" spans="1:12" x14ac:dyDescent="0.35">
      <c r="A1864" t="s">
        <v>36</v>
      </c>
      <c r="B1864">
        <v>2019</v>
      </c>
      <c r="D1864" t="s">
        <v>210</v>
      </c>
      <c r="E1864" t="s">
        <v>49</v>
      </c>
      <c r="F1864">
        <v>169087.38</v>
      </c>
      <c r="G1864">
        <v>0</v>
      </c>
      <c r="H1864">
        <v>39965.72</v>
      </c>
      <c r="I1864">
        <v>0</v>
      </c>
      <c r="J1864">
        <f>Table1[[#This Row],[Name]]</f>
        <v>0</v>
      </c>
      <c r="K1864" s="1">
        <f>SUM(Table1[[#This Row],[BaseSalary]:[NonCashBenefits]])</f>
        <v>209053.1</v>
      </c>
      <c r="L1864" s="1"/>
    </row>
    <row r="1865" spans="1:12" x14ac:dyDescent="0.35">
      <c r="A1865" t="s">
        <v>26</v>
      </c>
      <c r="B1865">
        <v>2021</v>
      </c>
      <c r="D1865" t="s">
        <v>287</v>
      </c>
      <c r="E1865" t="s">
        <v>47</v>
      </c>
      <c r="F1865">
        <v>169039.41</v>
      </c>
      <c r="G1865">
        <v>0</v>
      </c>
      <c r="H1865" s="1">
        <v>32337.18</v>
      </c>
      <c r="I1865">
        <v>0</v>
      </c>
      <c r="J1865">
        <f>Table1[[#This Row],[Name]]</f>
        <v>0</v>
      </c>
      <c r="K1865" s="1">
        <f>SUM(Table1[[#This Row],[BaseSalary]:[NonCashBenefits]])</f>
        <v>201376.59</v>
      </c>
      <c r="L1865" s="1"/>
    </row>
    <row r="1866" spans="1:12" x14ac:dyDescent="0.35">
      <c r="A1866" t="s">
        <v>25</v>
      </c>
      <c r="B1866">
        <v>2020</v>
      </c>
      <c r="D1866" t="s">
        <v>193</v>
      </c>
      <c r="E1866" t="s">
        <v>123</v>
      </c>
      <c r="F1866">
        <v>169007.83</v>
      </c>
      <c r="G1866">
        <v>0</v>
      </c>
      <c r="H1866" s="1">
        <v>34903.72</v>
      </c>
      <c r="I1866">
        <v>0</v>
      </c>
      <c r="J1866">
        <f>Table1[[#This Row],[Name]]</f>
        <v>0</v>
      </c>
      <c r="K1866" s="1">
        <f>SUM(Table1[[#This Row],[BaseSalary]:[NonCashBenefits]])</f>
        <v>203911.55</v>
      </c>
      <c r="L1866" s="1"/>
    </row>
    <row r="1867" spans="1:12" x14ac:dyDescent="0.35">
      <c r="A1867" t="s">
        <v>26</v>
      </c>
      <c r="B1867">
        <v>2016</v>
      </c>
      <c r="D1867" t="s">
        <v>1743</v>
      </c>
      <c r="E1867" t="s">
        <v>1718</v>
      </c>
      <c r="F1867">
        <v>169006.54</v>
      </c>
      <c r="G1867">
        <v>0</v>
      </c>
      <c r="H1867">
        <v>6311.06</v>
      </c>
      <c r="I1867">
        <v>0</v>
      </c>
      <c r="J1867">
        <f>Table1[[#This Row],[Name]]</f>
        <v>0</v>
      </c>
      <c r="K1867" s="1">
        <f>SUM(Table1[[#This Row],[BaseSalary]:[NonCashBenefits]])</f>
        <v>175317.6</v>
      </c>
      <c r="L1867" s="1"/>
    </row>
    <row r="1868" spans="1:12" x14ac:dyDescent="0.35">
      <c r="A1868" t="s">
        <v>40</v>
      </c>
      <c r="B1868">
        <v>2020</v>
      </c>
      <c r="D1868" t="s">
        <v>223</v>
      </c>
      <c r="E1868" t="s">
        <v>49</v>
      </c>
      <c r="F1868">
        <v>168982.58</v>
      </c>
      <c r="G1868">
        <v>0</v>
      </c>
      <c r="H1868" s="1">
        <v>33737.19</v>
      </c>
      <c r="I1868">
        <v>0</v>
      </c>
      <c r="J1868">
        <f>Table1[[#This Row],[Name]]</f>
        <v>0</v>
      </c>
      <c r="K1868" s="1">
        <f>SUM(Table1[[#This Row],[BaseSalary]:[NonCashBenefits]])</f>
        <v>202719.77</v>
      </c>
      <c r="L1868" s="1"/>
    </row>
    <row r="1869" spans="1:12" x14ac:dyDescent="0.35">
      <c r="A1869" t="s">
        <v>186</v>
      </c>
      <c r="B1869">
        <v>2020</v>
      </c>
      <c r="D1869" t="s">
        <v>333</v>
      </c>
      <c r="E1869" t="s">
        <v>49</v>
      </c>
      <c r="F1869">
        <v>168982.58</v>
      </c>
      <c r="G1869">
        <v>0</v>
      </c>
      <c r="H1869" s="1">
        <v>31263.77</v>
      </c>
      <c r="I1869">
        <v>0</v>
      </c>
      <c r="J1869">
        <f>Table1[[#This Row],[Name]]</f>
        <v>0</v>
      </c>
      <c r="K1869" s="1">
        <f>SUM(Table1[[#This Row],[BaseSalary]:[NonCashBenefits]])</f>
        <v>200246.34999999998</v>
      </c>
      <c r="L1869" s="1"/>
    </row>
    <row r="1870" spans="1:12" x14ac:dyDescent="0.35">
      <c r="A1870" t="s">
        <v>36</v>
      </c>
      <c r="B1870">
        <v>2020</v>
      </c>
      <c r="D1870" t="s">
        <v>397</v>
      </c>
      <c r="E1870" t="s">
        <v>123</v>
      </c>
      <c r="F1870">
        <v>168982.58</v>
      </c>
      <c r="G1870">
        <v>0</v>
      </c>
      <c r="H1870" s="1">
        <v>30254.32</v>
      </c>
      <c r="I1870">
        <v>0</v>
      </c>
      <c r="J1870">
        <f>Table1[[#This Row],[Name]]</f>
        <v>0</v>
      </c>
      <c r="K1870" s="1">
        <f>SUM(Table1[[#This Row],[BaseSalary]:[NonCashBenefits]])</f>
        <v>199236.9</v>
      </c>
      <c r="L1870" s="1"/>
    </row>
    <row r="1871" spans="1:12" x14ac:dyDescent="0.35">
      <c r="A1871" t="s">
        <v>36</v>
      </c>
      <c r="B1871">
        <v>2020</v>
      </c>
      <c r="D1871" t="s">
        <v>1860</v>
      </c>
      <c r="E1871" t="s">
        <v>123</v>
      </c>
      <c r="F1871">
        <v>168982.58</v>
      </c>
      <c r="G1871">
        <v>0</v>
      </c>
      <c r="H1871" s="1">
        <v>6399.35</v>
      </c>
      <c r="I1871">
        <v>0</v>
      </c>
      <c r="J1871">
        <f>Table1[[#This Row],[Name]]</f>
        <v>0</v>
      </c>
      <c r="K1871" s="1">
        <f>SUM(Table1[[#This Row],[BaseSalary]:[NonCashBenefits]])</f>
        <v>175381.93</v>
      </c>
      <c r="L1871" s="1"/>
    </row>
    <row r="1872" spans="1:12" x14ac:dyDescent="0.35">
      <c r="A1872" t="s">
        <v>36</v>
      </c>
      <c r="B1872">
        <v>2019</v>
      </c>
      <c r="D1872" t="s">
        <v>1860</v>
      </c>
      <c r="E1872" t="s">
        <v>123</v>
      </c>
      <c r="F1872">
        <v>168982.58</v>
      </c>
      <c r="G1872">
        <v>0</v>
      </c>
      <c r="H1872">
        <v>6696.02</v>
      </c>
      <c r="I1872">
        <v>0</v>
      </c>
      <c r="J1872">
        <f>Table1[[#This Row],[Name]]</f>
        <v>0</v>
      </c>
      <c r="K1872" s="1">
        <f>SUM(Table1[[#This Row],[BaseSalary]:[NonCashBenefits]])</f>
        <v>175678.59999999998</v>
      </c>
      <c r="L1872" s="1"/>
    </row>
    <row r="1873" spans="1:12" x14ac:dyDescent="0.35">
      <c r="A1873" t="s">
        <v>40</v>
      </c>
      <c r="B1873">
        <v>2019</v>
      </c>
      <c r="D1873" t="s">
        <v>223</v>
      </c>
      <c r="E1873" t="s">
        <v>49</v>
      </c>
      <c r="F1873">
        <v>168982.58</v>
      </c>
      <c r="G1873">
        <v>0</v>
      </c>
      <c r="H1873">
        <v>39798.17</v>
      </c>
      <c r="I1873">
        <v>0</v>
      </c>
      <c r="J1873">
        <f>Table1[[#This Row],[Name]]</f>
        <v>0</v>
      </c>
      <c r="K1873" s="1">
        <f>SUM(Table1[[#This Row],[BaseSalary]:[NonCashBenefits]])</f>
        <v>208780.75</v>
      </c>
      <c r="L1873" s="1"/>
    </row>
    <row r="1874" spans="1:12" x14ac:dyDescent="0.35">
      <c r="A1874" t="s">
        <v>36</v>
      </c>
      <c r="B1874">
        <v>2018</v>
      </c>
      <c r="D1874" t="s">
        <v>2648</v>
      </c>
      <c r="E1874" t="s">
        <v>55</v>
      </c>
      <c r="F1874">
        <v>168982.58</v>
      </c>
      <c r="G1874">
        <v>0</v>
      </c>
      <c r="H1874">
        <v>20165.25</v>
      </c>
      <c r="I1874">
        <v>0</v>
      </c>
      <c r="J1874">
        <f>Table1[[#This Row],[Name]]</f>
        <v>0</v>
      </c>
      <c r="K1874" s="1">
        <f>SUM(Table1[[#This Row],[BaseSalary]:[NonCashBenefits]])</f>
        <v>189147.83</v>
      </c>
      <c r="L1874" s="1"/>
    </row>
    <row r="1875" spans="1:12" x14ac:dyDescent="0.35">
      <c r="A1875" t="s">
        <v>26</v>
      </c>
      <c r="B1875">
        <v>2017</v>
      </c>
      <c r="D1875" t="s">
        <v>2989</v>
      </c>
      <c r="E1875" t="s">
        <v>202</v>
      </c>
      <c r="F1875">
        <v>168959.95</v>
      </c>
      <c r="G1875">
        <v>0</v>
      </c>
      <c r="H1875">
        <v>42117.41</v>
      </c>
      <c r="I1875">
        <v>0</v>
      </c>
      <c r="J1875">
        <f>Table1[[#This Row],[Name]]</f>
        <v>0</v>
      </c>
      <c r="K1875" s="1">
        <f>SUM(Table1[[#This Row],[BaseSalary]:[NonCashBenefits]])</f>
        <v>211077.36000000002</v>
      </c>
      <c r="L1875" s="1"/>
    </row>
    <row r="1876" spans="1:12" x14ac:dyDescent="0.35">
      <c r="A1876" t="s">
        <v>26</v>
      </c>
      <c r="B1876">
        <v>2016</v>
      </c>
      <c r="D1876" t="s">
        <v>448</v>
      </c>
      <c r="E1876" t="s">
        <v>123</v>
      </c>
      <c r="F1876">
        <v>168956.73</v>
      </c>
      <c r="G1876">
        <v>0</v>
      </c>
      <c r="H1876">
        <v>47226.02</v>
      </c>
      <c r="I1876">
        <v>0</v>
      </c>
      <c r="J1876">
        <f>Table1[[#This Row],[Name]]</f>
        <v>0</v>
      </c>
      <c r="K1876" s="1">
        <f>SUM(Table1[[#This Row],[BaseSalary]:[NonCashBenefits]])</f>
        <v>216182.75</v>
      </c>
      <c r="L1876" s="1"/>
    </row>
    <row r="1877" spans="1:12" x14ac:dyDescent="0.35">
      <c r="A1877" t="s">
        <v>25</v>
      </c>
      <c r="B1877">
        <v>2017</v>
      </c>
      <c r="D1877" t="s">
        <v>79</v>
      </c>
      <c r="E1877" t="s">
        <v>49</v>
      </c>
      <c r="F1877">
        <v>168869.82</v>
      </c>
      <c r="G1877">
        <v>0</v>
      </c>
      <c r="H1877">
        <v>40059.800000000003</v>
      </c>
      <c r="I1877">
        <v>0</v>
      </c>
      <c r="J1877">
        <f>Table1[[#This Row],[Name]]</f>
        <v>0</v>
      </c>
      <c r="K1877" s="1">
        <f>SUM(Table1[[#This Row],[BaseSalary]:[NonCashBenefits]])</f>
        <v>208929.62</v>
      </c>
      <c r="L1877" s="1"/>
    </row>
    <row r="1878" spans="1:12" x14ac:dyDescent="0.35">
      <c r="A1878" t="s">
        <v>26</v>
      </c>
      <c r="B1878">
        <v>2017</v>
      </c>
      <c r="D1878" t="s">
        <v>159</v>
      </c>
      <c r="E1878" t="s">
        <v>1468</v>
      </c>
      <c r="F1878">
        <v>168765.97</v>
      </c>
      <c r="G1878">
        <v>0</v>
      </c>
      <c r="H1878">
        <v>41389.54</v>
      </c>
      <c r="I1878">
        <v>0</v>
      </c>
      <c r="J1878">
        <f>Table1[[#This Row],[Name]]</f>
        <v>0</v>
      </c>
      <c r="K1878" s="1">
        <f>SUM(Table1[[#This Row],[BaseSalary]:[NonCashBenefits]])</f>
        <v>210155.51</v>
      </c>
      <c r="L1878" s="1"/>
    </row>
    <row r="1879" spans="1:12" x14ac:dyDescent="0.35">
      <c r="A1879" t="s">
        <v>26</v>
      </c>
      <c r="B1879">
        <v>2020</v>
      </c>
      <c r="D1879" t="s">
        <v>287</v>
      </c>
      <c r="E1879" t="s">
        <v>47</v>
      </c>
      <c r="F1879">
        <v>168689.04</v>
      </c>
      <c r="G1879">
        <v>35285.99</v>
      </c>
      <c r="H1879" s="1">
        <v>32316.22</v>
      </c>
      <c r="I1879">
        <v>0</v>
      </c>
      <c r="J1879">
        <f>Table1[[#This Row],[Name]]</f>
        <v>0</v>
      </c>
      <c r="K1879" s="1">
        <f>SUM(Table1[[#This Row],[BaseSalary]:[NonCashBenefits]])</f>
        <v>236291.25</v>
      </c>
      <c r="L1879" s="1"/>
    </row>
    <row r="1880" spans="1:12" x14ac:dyDescent="0.35">
      <c r="A1880" t="s">
        <v>26</v>
      </c>
      <c r="B1880">
        <v>2019</v>
      </c>
      <c r="D1880" t="s">
        <v>287</v>
      </c>
      <c r="E1880" t="s">
        <v>202</v>
      </c>
      <c r="F1880">
        <v>168689.04</v>
      </c>
      <c r="G1880">
        <v>0</v>
      </c>
      <c r="H1880">
        <v>38457.629999999997</v>
      </c>
      <c r="I1880">
        <v>0</v>
      </c>
      <c r="J1880">
        <f>Table1[[#This Row],[Name]]</f>
        <v>0</v>
      </c>
      <c r="K1880" s="1">
        <f>SUM(Table1[[#This Row],[BaseSalary]:[NonCashBenefits]])</f>
        <v>207146.67</v>
      </c>
      <c r="L1880" s="1"/>
    </row>
    <row r="1881" spans="1:12" x14ac:dyDescent="0.35">
      <c r="A1881" t="s">
        <v>26</v>
      </c>
      <c r="B1881">
        <v>2018</v>
      </c>
      <c r="D1881" t="s">
        <v>287</v>
      </c>
      <c r="E1881" t="s">
        <v>202</v>
      </c>
      <c r="F1881">
        <v>168689.04</v>
      </c>
      <c r="G1881">
        <v>0</v>
      </c>
      <c r="H1881">
        <v>38664.800000000003</v>
      </c>
      <c r="I1881">
        <v>0</v>
      </c>
      <c r="J1881">
        <f>Table1[[#This Row],[Name]]</f>
        <v>0</v>
      </c>
      <c r="K1881" s="1">
        <f>SUM(Table1[[#This Row],[BaseSalary]:[NonCashBenefits]])</f>
        <v>207353.84000000003</v>
      </c>
      <c r="L1881" s="1"/>
    </row>
    <row r="1882" spans="1:12" x14ac:dyDescent="0.35">
      <c r="A1882" t="s">
        <v>26</v>
      </c>
      <c r="B1882">
        <v>2020</v>
      </c>
      <c r="D1882" t="s">
        <v>173</v>
      </c>
      <c r="E1882" t="s">
        <v>47</v>
      </c>
      <c r="F1882">
        <v>168681.5</v>
      </c>
      <c r="G1882">
        <v>2119.96</v>
      </c>
      <c r="H1882" s="1">
        <v>34921.89</v>
      </c>
      <c r="I1882">
        <v>0</v>
      </c>
      <c r="J1882">
        <f>Table1[[#This Row],[Name]]</f>
        <v>0</v>
      </c>
      <c r="K1882" s="1">
        <f>SUM(Table1[[#This Row],[BaseSalary]:[NonCashBenefits]])</f>
        <v>205723.34999999998</v>
      </c>
      <c r="L1882" s="1"/>
    </row>
    <row r="1883" spans="1:12" x14ac:dyDescent="0.35">
      <c r="A1883" t="s">
        <v>26</v>
      </c>
      <c r="B1883">
        <v>2016</v>
      </c>
      <c r="D1883" t="s">
        <v>50</v>
      </c>
      <c r="E1883" t="s">
        <v>202</v>
      </c>
      <c r="F1883">
        <v>168605.43</v>
      </c>
      <c r="G1883">
        <v>0</v>
      </c>
      <c r="H1883">
        <v>48647.06</v>
      </c>
      <c r="I1883">
        <v>0</v>
      </c>
      <c r="J1883">
        <f>Table1[[#This Row],[Name]]</f>
        <v>0</v>
      </c>
      <c r="K1883" s="1">
        <f>SUM(Table1[[#This Row],[BaseSalary]:[NonCashBenefits]])</f>
        <v>217252.49</v>
      </c>
      <c r="L1883" s="1"/>
    </row>
    <row r="1884" spans="1:12" x14ac:dyDescent="0.35">
      <c r="A1884" t="s">
        <v>20</v>
      </c>
      <c r="B1884">
        <v>2016</v>
      </c>
      <c r="D1884" t="s">
        <v>5100</v>
      </c>
      <c r="E1884" t="s">
        <v>123</v>
      </c>
      <c r="F1884">
        <v>168604</v>
      </c>
      <c r="G1884">
        <v>0</v>
      </c>
      <c r="H1884">
        <v>45084.92</v>
      </c>
      <c r="I1884">
        <v>0</v>
      </c>
      <c r="J1884">
        <f>Table1[[#This Row],[Name]]</f>
        <v>0</v>
      </c>
      <c r="K1884" s="1">
        <f>SUM(Table1[[#This Row],[BaseSalary]:[NonCashBenefits]])</f>
        <v>213688.91999999998</v>
      </c>
      <c r="L1884" s="1"/>
    </row>
    <row r="1885" spans="1:12" x14ac:dyDescent="0.35">
      <c r="A1885" t="s">
        <v>26</v>
      </c>
      <c r="B1885">
        <v>2021</v>
      </c>
      <c r="D1885" t="s">
        <v>117</v>
      </c>
      <c r="E1885" t="s">
        <v>51</v>
      </c>
      <c r="F1885">
        <v>168531.3</v>
      </c>
      <c r="G1885">
        <v>12934.24</v>
      </c>
      <c r="H1885" s="1">
        <v>32217.45</v>
      </c>
      <c r="I1885">
        <v>0</v>
      </c>
      <c r="J1885">
        <f>Table1[[#This Row],[Name]]</f>
        <v>0</v>
      </c>
      <c r="K1885" s="1">
        <f>SUM(Table1[[#This Row],[BaseSalary]:[NonCashBenefits]])</f>
        <v>213682.99</v>
      </c>
      <c r="L1885" s="1"/>
    </row>
    <row r="1886" spans="1:12" x14ac:dyDescent="0.35">
      <c r="A1886" t="s">
        <v>36</v>
      </c>
      <c r="B1886">
        <v>2019</v>
      </c>
      <c r="D1886" t="s">
        <v>454</v>
      </c>
      <c r="E1886" t="s">
        <v>49</v>
      </c>
      <c r="F1886">
        <v>168506.04</v>
      </c>
      <c r="G1886">
        <v>0</v>
      </c>
      <c r="H1886">
        <v>39670.67</v>
      </c>
      <c r="I1886">
        <v>0</v>
      </c>
      <c r="J1886">
        <f>Table1[[#This Row],[Name]]</f>
        <v>0</v>
      </c>
      <c r="K1886" s="1">
        <f>SUM(Table1[[#This Row],[BaseSalary]:[NonCashBenefits]])</f>
        <v>208176.71000000002</v>
      </c>
      <c r="L1886" s="1"/>
    </row>
    <row r="1887" spans="1:12" x14ac:dyDescent="0.35">
      <c r="A1887" t="s">
        <v>26</v>
      </c>
      <c r="B1887">
        <v>2021</v>
      </c>
      <c r="D1887" t="s">
        <v>50</v>
      </c>
      <c r="E1887" t="s">
        <v>51</v>
      </c>
      <c r="F1887">
        <v>168494.35</v>
      </c>
      <c r="G1887">
        <v>0</v>
      </c>
      <c r="H1887" s="1">
        <v>31183.35</v>
      </c>
      <c r="I1887">
        <v>0</v>
      </c>
      <c r="J1887">
        <f>Table1[[#This Row],[Name]]</f>
        <v>0</v>
      </c>
      <c r="K1887" s="1">
        <f>SUM(Table1[[#This Row],[BaseSalary]:[NonCashBenefits]])</f>
        <v>199677.7</v>
      </c>
      <c r="L1887" s="1"/>
    </row>
    <row r="1888" spans="1:12" x14ac:dyDescent="0.35">
      <c r="A1888" t="s">
        <v>85</v>
      </c>
      <c r="B1888">
        <v>2016</v>
      </c>
      <c r="D1888" t="s">
        <v>2230</v>
      </c>
      <c r="E1888" t="s">
        <v>123</v>
      </c>
      <c r="F1888">
        <v>168402.07</v>
      </c>
      <c r="G1888">
        <v>14961.3</v>
      </c>
      <c r="H1888">
        <v>47043.77</v>
      </c>
      <c r="I1888">
        <v>0</v>
      </c>
      <c r="J1888">
        <f>Table1[[#This Row],[Name]]</f>
        <v>0</v>
      </c>
      <c r="K1888" s="1">
        <f>SUM(Table1[[#This Row],[BaseSalary]:[NonCashBenefits]])</f>
        <v>230407.13999999998</v>
      </c>
      <c r="L1888" s="1"/>
    </row>
    <row r="1889" spans="1:12" x14ac:dyDescent="0.35">
      <c r="A1889" t="s">
        <v>26</v>
      </c>
      <c r="B1889">
        <v>2020</v>
      </c>
      <c r="D1889" t="s">
        <v>159</v>
      </c>
      <c r="E1889" t="s">
        <v>47</v>
      </c>
      <c r="F1889">
        <v>168356.24</v>
      </c>
      <c r="G1889">
        <v>0</v>
      </c>
      <c r="H1889" s="1">
        <v>33659.629999999997</v>
      </c>
      <c r="I1889">
        <v>0</v>
      </c>
      <c r="J1889">
        <f>Table1[[#This Row],[Name]]</f>
        <v>0</v>
      </c>
      <c r="K1889" s="1">
        <f>SUM(Table1[[#This Row],[BaseSalary]:[NonCashBenefits]])</f>
        <v>202015.87</v>
      </c>
      <c r="L1889" s="1"/>
    </row>
    <row r="1890" spans="1:12" x14ac:dyDescent="0.35">
      <c r="A1890" t="s">
        <v>26</v>
      </c>
      <c r="B1890">
        <v>2019</v>
      </c>
      <c r="D1890" t="s">
        <v>159</v>
      </c>
      <c r="E1890" t="s">
        <v>202</v>
      </c>
      <c r="F1890">
        <v>168356.24</v>
      </c>
      <c r="G1890">
        <v>350</v>
      </c>
      <c r="H1890">
        <v>40457.089999999997</v>
      </c>
      <c r="I1890">
        <v>0</v>
      </c>
      <c r="J1890">
        <f>Table1[[#This Row],[Name]]</f>
        <v>0</v>
      </c>
      <c r="K1890" s="1">
        <f>SUM(Table1[[#This Row],[BaseSalary]:[NonCashBenefits]])</f>
        <v>209163.33</v>
      </c>
      <c r="L1890" s="1"/>
    </row>
    <row r="1891" spans="1:12" x14ac:dyDescent="0.35">
      <c r="A1891" t="s">
        <v>19</v>
      </c>
      <c r="B1891">
        <v>2020</v>
      </c>
      <c r="D1891" t="s">
        <v>258</v>
      </c>
      <c r="E1891" t="s">
        <v>123</v>
      </c>
      <c r="F1891">
        <v>168165.54</v>
      </c>
      <c r="G1891">
        <v>0</v>
      </c>
      <c r="H1891" s="1">
        <v>31297.200000000001</v>
      </c>
      <c r="I1891">
        <v>0</v>
      </c>
      <c r="J1891">
        <f>Table1[[#This Row],[Name]]</f>
        <v>0</v>
      </c>
      <c r="K1891" s="1">
        <f>SUM(Table1[[#This Row],[BaseSalary]:[NonCashBenefits]])</f>
        <v>199462.74000000002</v>
      </c>
      <c r="L1891" s="1"/>
    </row>
    <row r="1892" spans="1:12" x14ac:dyDescent="0.35">
      <c r="A1892" t="s">
        <v>26</v>
      </c>
      <c r="B1892">
        <v>2020</v>
      </c>
      <c r="D1892" t="s">
        <v>305</v>
      </c>
      <c r="E1892" t="s">
        <v>51</v>
      </c>
      <c r="F1892">
        <v>168147.20000000001</v>
      </c>
      <c r="G1892">
        <v>0</v>
      </c>
      <c r="H1892" s="1">
        <v>29184.37</v>
      </c>
      <c r="I1892">
        <v>0</v>
      </c>
      <c r="J1892">
        <f>Table1[[#This Row],[Name]]</f>
        <v>0</v>
      </c>
      <c r="K1892" s="1">
        <f>SUM(Table1[[#This Row],[BaseSalary]:[NonCashBenefits]])</f>
        <v>197331.57</v>
      </c>
      <c r="L1892" s="1"/>
    </row>
    <row r="1893" spans="1:12" x14ac:dyDescent="0.35">
      <c r="A1893" t="s">
        <v>26</v>
      </c>
      <c r="B1893">
        <v>2021</v>
      </c>
      <c r="D1893" t="s">
        <v>305</v>
      </c>
      <c r="E1893" t="s">
        <v>51</v>
      </c>
      <c r="F1893">
        <v>168147.20000000001</v>
      </c>
      <c r="G1893">
        <v>1326.8</v>
      </c>
      <c r="H1893" s="1">
        <v>26859.3</v>
      </c>
      <c r="I1893">
        <v>0</v>
      </c>
      <c r="J1893">
        <f>Table1[[#This Row],[Name]]</f>
        <v>0</v>
      </c>
      <c r="K1893" s="1">
        <f>SUM(Table1[[#This Row],[BaseSalary]:[NonCashBenefits]])</f>
        <v>196333.3</v>
      </c>
      <c r="L1893" s="1"/>
    </row>
    <row r="1894" spans="1:12" x14ac:dyDescent="0.35">
      <c r="A1894" t="s">
        <v>26</v>
      </c>
      <c r="B1894">
        <v>2019</v>
      </c>
      <c r="D1894" t="s">
        <v>305</v>
      </c>
      <c r="E1894" t="s">
        <v>1468</v>
      </c>
      <c r="F1894">
        <v>168147.20000000001</v>
      </c>
      <c r="G1894">
        <v>0</v>
      </c>
      <c r="H1894">
        <v>35484.870000000003</v>
      </c>
      <c r="I1894">
        <v>0</v>
      </c>
      <c r="J1894">
        <f>Table1[[#This Row],[Name]]</f>
        <v>0</v>
      </c>
      <c r="K1894" s="1">
        <f>SUM(Table1[[#This Row],[BaseSalary]:[NonCashBenefits]])</f>
        <v>203632.07</v>
      </c>
      <c r="L1894" s="1"/>
    </row>
    <row r="1895" spans="1:12" x14ac:dyDescent="0.35">
      <c r="A1895" t="s">
        <v>26</v>
      </c>
      <c r="B1895">
        <v>2018</v>
      </c>
      <c r="D1895" t="s">
        <v>305</v>
      </c>
      <c r="E1895" t="s">
        <v>1468</v>
      </c>
      <c r="F1895">
        <v>168147.20000000001</v>
      </c>
      <c r="G1895">
        <v>0</v>
      </c>
      <c r="H1895">
        <v>35767.32</v>
      </c>
      <c r="I1895">
        <v>0</v>
      </c>
      <c r="J1895">
        <f>Table1[[#This Row],[Name]]</f>
        <v>0</v>
      </c>
      <c r="K1895" s="1">
        <f>SUM(Table1[[#This Row],[BaseSalary]:[NonCashBenefits]])</f>
        <v>203914.52000000002</v>
      </c>
      <c r="L1895" s="1"/>
    </row>
    <row r="1896" spans="1:12" x14ac:dyDescent="0.35">
      <c r="A1896" t="s">
        <v>26</v>
      </c>
      <c r="B1896">
        <v>2021</v>
      </c>
      <c r="D1896" t="s">
        <v>46</v>
      </c>
      <c r="E1896" t="s">
        <v>51</v>
      </c>
      <c r="F1896">
        <v>168145.13</v>
      </c>
      <c r="G1896">
        <v>0</v>
      </c>
      <c r="H1896" s="1">
        <v>36538.74</v>
      </c>
      <c r="I1896">
        <v>0</v>
      </c>
      <c r="J1896">
        <f>Table1[[#This Row],[Name]]</f>
        <v>0</v>
      </c>
      <c r="K1896" s="1">
        <f>SUM(Table1[[#This Row],[BaseSalary]:[NonCashBenefits]])</f>
        <v>204683.87</v>
      </c>
      <c r="L1896" s="1"/>
    </row>
    <row r="1897" spans="1:12" x14ac:dyDescent="0.35">
      <c r="A1897" t="s">
        <v>26</v>
      </c>
      <c r="B1897">
        <v>2021</v>
      </c>
      <c r="D1897" t="s">
        <v>50</v>
      </c>
      <c r="E1897" t="s">
        <v>51</v>
      </c>
      <c r="F1897">
        <v>168145.13</v>
      </c>
      <c r="G1897">
        <v>0</v>
      </c>
      <c r="H1897" s="1">
        <v>36223.620000000003</v>
      </c>
      <c r="I1897">
        <v>0</v>
      </c>
      <c r="J1897">
        <f>Table1[[#This Row],[Name]]</f>
        <v>0</v>
      </c>
      <c r="K1897" s="1">
        <f>SUM(Table1[[#This Row],[BaseSalary]:[NonCashBenefits]])</f>
        <v>204368.75</v>
      </c>
      <c r="L1897" s="1"/>
    </row>
    <row r="1898" spans="1:12" x14ac:dyDescent="0.35">
      <c r="A1898" t="s">
        <v>26</v>
      </c>
      <c r="B1898">
        <v>2021</v>
      </c>
      <c r="D1898" t="s">
        <v>46</v>
      </c>
      <c r="E1898" t="s">
        <v>51</v>
      </c>
      <c r="F1898">
        <v>168145.13</v>
      </c>
      <c r="G1898">
        <v>0</v>
      </c>
      <c r="H1898" s="1">
        <v>35782.660000000003</v>
      </c>
      <c r="I1898">
        <v>0</v>
      </c>
      <c r="J1898">
        <f>Table1[[#This Row],[Name]]</f>
        <v>0</v>
      </c>
      <c r="K1898" s="1">
        <f>SUM(Table1[[#This Row],[BaseSalary]:[NonCashBenefits]])</f>
        <v>203927.79</v>
      </c>
      <c r="L1898" s="1"/>
    </row>
    <row r="1899" spans="1:12" x14ac:dyDescent="0.35">
      <c r="A1899" t="s">
        <v>26</v>
      </c>
      <c r="B1899">
        <v>2021</v>
      </c>
      <c r="D1899" t="s">
        <v>159</v>
      </c>
      <c r="E1899" t="s">
        <v>51</v>
      </c>
      <c r="F1899">
        <v>168145.13</v>
      </c>
      <c r="G1899">
        <v>0</v>
      </c>
      <c r="H1899" s="1">
        <v>35410.54</v>
      </c>
      <c r="I1899">
        <v>0</v>
      </c>
      <c r="J1899">
        <f>Table1[[#This Row],[Name]]</f>
        <v>0</v>
      </c>
      <c r="K1899" s="1">
        <f>SUM(Table1[[#This Row],[BaseSalary]:[NonCashBenefits]])</f>
        <v>203555.67</v>
      </c>
      <c r="L1899" s="1"/>
    </row>
    <row r="1900" spans="1:12" x14ac:dyDescent="0.35">
      <c r="A1900" t="s">
        <v>26</v>
      </c>
      <c r="B1900">
        <v>2021</v>
      </c>
      <c r="D1900" t="s">
        <v>50</v>
      </c>
      <c r="E1900" t="s">
        <v>51</v>
      </c>
      <c r="F1900">
        <v>168145.13</v>
      </c>
      <c r="G1900">
        <v>0</v>
      </c>
      <c r="H1900" s="1">
        <v>33388.58</v>
      </c>
      <c r="I1900">
        <v>0</v>
      </c>
      <c r="J1900">
        <f>Table1[[#This Row],[Name]]</f>
        <v>0</v>
      </c>
      <c r="K1900" s="1">
        <f>SUM(Table1[[#This Row],[BaseSalary]:[NonCashBenefits]])</f>
        <v>201533.71000000002</v>
      </c>
      <c r="L1900" s="1"/>
    </row>
    <row r="1901" spans="1:12" x14ac:dyDescent="0.35">
      <c r="A1901" t="s">
        <v>26</v>
      </c>
      <c r="B1901">
        <v>2021</v>
      </c>
      <c r="D1901" t="s">
        <v>50</v>
      </c>
      <c r="E1901" t="s">
        <v>51</v>
      </c>
      <c r="F1901">
        <v>168145.13</v>
      </c>
      <c r="G1901">
        <v>9519.6</v>
      </c>
      <c r="H1901" s="1">
        <v>32940.25</v>
      </c>
      <c r="I1901">
        <v>0</v>
      </c>
      <c r="J1901">
        <f>Table1[[#This Row],[Name]]</f>
        <v>0</v>
      </c>
      <c r="K1901" s="1">
        <f>SUM(Table1[[#This Row],[BaseSalary]:[NonCashBenefits]])</f>
        <v>210604.98</v>
      </c>
      <c r="L1901" s="1"/>
    </row>
    <row r="1902" spans="1:12" x14ac:dyDescent="0.35">
      <c r="A1902" t="s">
        <v>26</v>
      </c>
      <c r="B1902">
        <v>2021</v>
      </c>
      <c r="D1902" t="s">
        <v>50</v>
      </c>
      <c r="E1902" t="s">
        <v>51</v>
      </c>
      <c r="F1902">
        <v>168145.13</v>
      </c>
      <c r="G1902">
        <v>0</v>
      </c>
      <c r="H1902" s="1">
        <v>32679.119999999999</v>
      </c>
      <c r="I1902">
        <v>0</v>
      </c>
      <c r="J1902">
        <f>Table1[[#This Row],[Name]]</f>
        <v>0</v>
      </c>
      <c r="K1902" s="1">
        <f>SUM(Table1[[#This Row],[BaseSalary]:[NonCashBenefits]])</f>
        <v>200824.25</v>
      </c>
      <c r="L1902" s="1"/>
    </row>
    <row r="1903" spans="1:12" x14ac:dyDescent="0.35">
      <c r="A1903" t="s">
        <v>26</v>
      </c>
      <c r="B1903">
        <v>2021</v>
      </c>
      <c r="D1903" t="s">
        <v>50</v>
      </c>
      <c r="E1903" t="s">
        <v>51</v>
      </c>
      <c r="F1903">
        <v>168145.13</v>
      </c>
      <c r="G1903">
        <v>0</v>
      </c>
      <c r="H1903" s="1">
        <v>32128.62</v>
      </c>
      <c r="I1903">
        <v>0</v>
      </c>
      <c r="J1903">
        <f>Table1[[#This Row],[Name]]</f>
        <v>0</v>
      </c>
      <c r="K1903" s="1">
        <f>SUM(Table1[[#This Row],[BaseSalary]:[NonCashBenefits]])</f>
        <v>200273.75</v>
      </c>
      <c r="L1903" s="1"/>
    </row>
    <row r="1904" spans="1:12" x14ac:dyDescent="0.35">
      <c r="A1904" t="s">
        <v>26</v>
      </c>
      <c r="B1904">
        <v>2021</v>
      </c>
      <c r="D1904" t="s">
        <v>50</v>
      </c>
      <c r="E1904" t="s">
        <v>51</v>
      </c>
      <c r="F1904">
        <v>168145.13</v>
      </c>
      <c r="G1904">
        <v>0</v>
      </c>
      <c r="H1904" s="1">
        <v>32128.62</v>
      </c>
      <c r="I1904">
        <v>0</v>
      </c>
      <c r="J1904">
        <f>Table1[[#This Row],[Name]]</f>
        <v>0</v>
      </c>
      <c r="K1904" s="1">
        <f>SUM(Table1[[#This Row],[BaseSalary]:[NonCashBenefits]])</f>
        <v>200273.75</v>
      </c>
      <c r="L1904" s="1"/>
    </row>
    <row r="1905" spans="1:12" x14ac:dyDescent="0.35">
      <c r="A1905" t="s">
        <v>26</v>
      </c>
      <c r="B1905">
        <v>2021</v>
      </c>
      <c r="D1905" t="s">
        <v>50</v>
      </c>
      <c r="E1905" t="s">
        <v>51</v>
      </c>
      <c r="F1905">
        <v>168145.13</v>
      </c>
      <c r="G1905">
        <v>150</v>
      </c>
      <c r="H1905" s="1">
        <v>32128.62</v>
      </c>
      <c r="I1905">
        <v>0</v>
      </c>
      <c r="J1905">
        <f>Table1[[#This Row],[Name]]</f>
        <v>0</v>
      </c>
      <c r="K1905" s="1">
        <f>SUM(Table1[[#This Row],[BaseSalary]:[NonCashBenefits]])</f>
        <v>200423.75</v>
      </c>
      <c r="L1905" s="1"/>
    </row>
    <row r="1906" spans="1:12" x14ac:dyDescent="0.35">
      <c r="A1906" t="s">
        <v>26</v>
      </c>
      <c r="B1906">
        <v>2021</v>
      </c>
      <c r="D1906" t="s">
        <v>50</v>
      </c>
      <c r="E1906" t="s">
        <v>51</v>
      </c>
      <c r="F1906">
        <v>168145.13</v>
      </c>
      <c r="G1906">
        <v>0</v>
      </c>
      <c r="H1906" s="1">
        <v>31990.25</v>
      </c>
      <c r="I1906">
        <v>0</v>
      </c>
      <c r="J1906">
        <f>Table1[[#This Row],[Name]]</f>
        <v>0</v>
      </c>
      <c r="K1906" s="1">
        <f>SUM(Table1[[#This Row],[BaseSalary]:[NonCashBenefits]])</f>
        <v>200135.38</v>
      </c>
      <c r="L1906" s="1"/>
    </row>
    <row r="1907" spans="1:12" x14ac:dyDescent="0.35">
      <c r="A1907" t="s">
        <v>26</v>
      </c>
      <c r="B1907">
        <v>2021</v>
      </c>
      <c r="D1907" t="s">
        <v>50</v>
      </c>
      <c r="E1907" t="s">
        <v>51</v>
      </c>
      <c r="F1907">
        <v>168145.13</v>
      </c>
      <c r="G1907">
        <v>6000</v>
      </c>
      <c r="H1907" s="1">
        <v>29281.88</v>
      </c>
      <c r="I1907">
        <v>0</v>
      </c>
      <c r="J1907">
        <f>Table1[[#This Row],[Name]]</f>
        <v>0</v>
      </c>
      <c r="K1907" s="1">
        <f>SUM(Table1[[#This Row],[BaseSalary]:[NonCashBenefits]])</f>
        <v>203427.01</v>
      </c>
      <c r="L1907" s="1"/>
    </row>
    <row r="1908" spans="1:12" x14ac:dyDescent="0.35">
      <c r="A1908" t="s">
        <v>26</v>
      </c>
      <c r="B1908">
        <v>2020</v>
      </c>
      <c r="D1908" t="s">
        <v>50</v>
      </c>
      <c r="E1908" t="s">
        <v>51</v>
      </c>
      <c r="F1908">
        <v>168145.12</v>
      </c>
      <c r="G1908">
        <v>0</v>
      </c>
      <c r="H1908" s="1">
        <v>37860.699999999997</v>
      </c>
      <c r="I1908">
        <v>0</v>
      </c>
      <c r="J1908">
        <f>Table1[[#This Row],[Name]]</f>
        <v>0</v>
      </c>
      <c r="K1908" s="1">
        <f>SUM(Table1[[#This Row],[BaseSalary]:[NonCashBenefits]])</f>
        <v>206005.82</v>
      </c>
      <c r="L1908" s="1"/>
    </row>
    <row r="1909" spans="1:12" x14ac:dyDescent="0.35">
      <c r="A1909" t="s">
        <v>26</v>
      </c>
      <c r="B1909">
        <v>2021</v>
      </c>
      <c r="D1909" t="s">
        <v>46</v>
      </c>
      <c r="E1909" t="s">
        <v>51</v>
      </c>
      <c r="F1909">
        <v>168145.12</v>
      </c>
      <c r="G1909">
        <v>0</v>
      </c>
      <c r="H1909" s="1">
        <v>37521.550000000003</v>
      </c>
      <c r="I1909">
        <v>0</v>
      </c>
      <c r="J1909">
        <f>Table1[[#This Row],[Name]]</f>
        <v>0</v>
      </c>
      <c r="K1909" s="1">
        <f>SUM(Table1[[#This Row],[BaseSalary]:[NonCashBenefits]])</f>
        <v>205666.66999999998</v>
      </c>
      <c r="L1909" s="1"/>
    </row>
    <row r="1910" spans="1:12" x14ac:dyDescent="0.35">
      <c r="A1910" t="s">
        <v>26</v>
      </c>
      <c r="B1910">
        <v>2020</v>
      </c>
      <c r="D1910" t="s">
        <v>46</v>
      </c>
      <c r="E1910" t="s">
        <v>51</v>
      </c>
      <c r="F1910">
        <v>168145.12</v>
      </c>
      <c r="G1910">
        <v>0</v>
      </c>
      <c r="H1910" s="1">
        <v>36008.720000000001</v>
      </c>
      <c r="I1910">
        <v>0</v>
      </c>
      <c r="J1910">
        <f>Table1[[#This Row],[Name]]</f>
        <v>0</v>
      </c>
      <c r="K1910" s="1">
        <f>SUM(Table1[[#This Row],[BaseSalary]:[NonCashBenefits]])</f>
        <v>204153.84</v>
      </c>
      <c r="L1910" s="1"/>
    </row>
    <row r="1911" spans="1:12" x14ac:dyDescent="0.35">
      <c r="A1911" t="s">
        <v>26</v>
      </c>
      <c r="B1911">
        <v>2020</v>
      </c>
      <c r="D1911" t="s">
        <v>46</v>
      </c>
      <c r="E1911" t="s">
        <v>51</v>
      </c>
      <c r="F1911">
        <v>168145.12</v>
      </c>
      <c r="G1911">
        <v>0</v>
      </c>
      <c r="H1911" s="1">
        <v>35655.9</v>
      </c>
      <c r="I1911">
        <v>0</v>
      </c>
      <c r="J1911">
        <f>Table1[[#This Row],[Name]]</f>
        <v>0</v>
      </c>
      <c r="K1911" s="1">
        <f>SUM(Table1[[#This Row],[BaseSalary]:[NonCashBenefits]])</f>
        <v>203801.02</v>
      </c>
      <c r="L1911" s="1"/>
    </row>
    <row r="1912" spans="1:12" x14ac:dyDescent="0.35">
      <c r="A1912" t="s">
        <v>26</v>
      </c>
      <c r="B1912">
        <v>2021</v>
      </c>
      <c r="D1912" t="s">
        <v>117</v>
      </c>
      <c r="E1912" t="s">
        <v>51</v>
      </c>
      <c r="F1912">
        <v>168145.12</v>
      </c>
      <c r="G1912">
        <v>0</v>
      </c>
      <c r="H1912" s="1">
        <v>35110.730000000003</v>
      </c>
      <c r="I1912">
        <v>0</v>
      </c>
      <c r="J1912">
        <f>Table1[[#This Row],[Name]]</f>
        <v>0</v>
      </c>
      <c r="K1912" s="1">
        <f>SUM(Table1[[#This Row],[BaseSalary]:[NonCashBenefits]])</f>
        <v>203255.85</v>
      </c>
      <c r="L1912" s="1"/>
    </row>
    <row r="1913" spans="1:12" x14ac:dyDescent="0.35">
      <c r="A1913" t="s">
        <v>26</v>
      </c>
      <c r="B1913">
        <v>2020</v>
      </c>
      <c r="D1913" t="s">
        <v>46</v>
      </c>
      <c r="E1913" t="s">
        <v>51</v>
      </c>
      <c r="F1913">
        <v>168145.12</v>
      </c>
      <c r="G1913">
        <v>0</v>
      </c>
      <c r="H1913" s="1">
        <v>34899.82</v>
      </c>
      <c r="I1913">
        <v>0</v>
      </c>
      <c r="J1913">
        <f>Table1[[#This Row],[Name]]</f>
        <v>0</v>
      </c>
      <c r="K1913" s="1">
        <f>SUM(Table1[[#This Row],[BaseSalary]:[NonCashBenefits]])</f>
        <v>203044.94</v>
      </c>
      <c r="L1913" s="1"/>
    </row>
    <row r="1914" spans="1:12" x14ac:dyDescent="0.35">
      <c r="A1914" t="s">
        <v>26</v>
      </c>
      <c r="B1914">
        <v>2020</v>
      </c>
      <c r="D1914" t="s">
        <v>46</v>
      </c>
      <c r="E1914" t="s">
        <v>51</v>
      </c>
      <c r="F1914">
        <v>168145.12</v>
      </c>
      <c r="G1914">
        <v>50</v>
      </c>
      <c r="H1914" s="1">
        <v>34899.82</v>
      </c>
      <c r="I1914">
        <v>0</v>
      </c>
      <c r="J1914">
        <f>Table1[[#This Row],[Name]]</f>
        <v>0</v>
      </c>
      <c r="K1914" s="1">
        <f>SUM(Table1[[#This Row],[BaseSalary]:[NonCashBenefits]])</f>
        <v>203094.94</v>
      </c>
      <c r="L1914" s="1"/>
    </row>
    <row r="1915" spans="1:12" x14ac:dyDescent="0.35">
      <c r="A1915" t="s">
        <v>26</v>
      </c>
      <c r="B1915">
        <v>2020</v>
      </c>
      <c r="D1915" t="s">
        <v>46</v>
      </c>
      <c r="E1915" t="s">
        <v>51</v>
      </c>
      <c r="F1915">
        <v>168145.12</v>
      </c>
      <c r="G1915">
        <v>0</v>
      </c>
      <c r="H1915" s="1">
        <v>34899.82</v>
      </c>
      <c r="I1915">
        <v>0</v>
      </c>
      <c r="J1915">
        <f>Table1[[#This Row],[Name]]</f>
        <v>0</v>
      </c>
      <c r="K1915" s="1">
        <f>SUM(Table1[[#This Row],[BaseSalary]:[NonCashBenefits]])</f>
        <v>203044.94</v>
      </c>
      <c r="L1915" s="1"/>
    </row>
    <row r="1916" spans="1:12" x14ac:dyDescent="0.35">
      <c r="A1916" t="s">
        <v>26</v>
      </c>
      <c r="B1916">
        <v>2020</v>
      </c>
      <c r="D1916" t="s">
        <v>46</v>
      </c>
      <c r="E1916" t="s">
        <v>51</v>
      </c>
      <c r="F1916">
        <v>168145.12</v>
      </c>
      <c r="G1916">
        <v>0</v>
      </c>
      <c r="H1916" s="1">
        <v>34710.800000000003</v>
      </c>
      <c r="I1916">
        <v>0</v>
      </c>
      <c r="J1916">
        <f>Table1[[#This Row],[Name]]</f>
        <v>0</v>
      </c>
      <c r="K1916" s="1">
        <f>SUM(Table1[[#This Row],[BaseSalary]:[NonCashBenefits]])</f>
        <v>202855.91999999998</v>
      </c>
      <c r="L1916" s="1"/>
    </row>
    <row r="1917" spans="1:12" x14ac:dyDescent="0.35">
      <c r="A1917" t="s">
        <v>26</v>
      </c>
      <c r="B1917">
        <v>2020</v>
      </c>
      <c r="D1917" t="s">
        <v>50</v>
      </c>
      <c r="E1917" t="s">
        <v>51</v>
      </c>
      <c r="F1917">
        <v>168145.12</v>
      </c>
      <c r="G1917">
        <v>0</v>
      </c>
      <c r="H1917" s="1">
        <v>34710.800000000003</v>
      </c>
      <c r="I1917">
        <v>0</v>
      </c>
      <c r="J1917">
        <f>Table1[[#This Row],[Name]]</f>
        <v>0</v>
      </c>
      <c r="K1917" s="1">
        <f>SUM(Table1[[#This Row],[BaseSalary]:[NonCashBenefits]])</f>
        <v>202855.91999999998</v>
      </c>
      <c r="L1917" s="1"/>
    </row>
    <row r="1918" spans="1:12" x14ac:dyDescent="0.35">
      <c r="A1918" t="s">
        <v>26</v>
      </c>
      <c r="B1918">
        <v>2020</v>
      </c>
      <c r="D1918" t="s">
        <v>50</v>
      </c>
      <c r="E1918" t="s">
        <v>51</v>
      </c>
      <c r="F1918">
        <v>168145.12</v>
      </c>
      <c r="G1918">
        <v>0</v>
      </c>
      <c r="H1918" s="1">
        <v>34710.800000000003</v>
      </c>
      <c r="I1918">
        <v>0</v>
      </c>
      <c r="J1918">
        <f>Table1[[#This Row],[Name]]</f>
        <v>0</v>
      </c>
      <c r="K1918" s="1">
        <f>SUM(Table1[[#This Row],[BaseSalary]:[NonCashBenefits]])</f>
        <v>202855.91999999998</v>
      </c>
      <c r="L1918" s="1"/>
    </row>
    <row r="1919" spans="1:12" x14ac:dyDescent="0.35">
      <c r="A1919" t="s">
        <v>26</v>
      </c>
      <c r="B1919">
        <v>2020</v>
      </c>
      <c r="D1919" t="s">
        <v>46</v>
      </c>
      <c r="E1919" t="s">
        <v>51</v>
      </c>
      <c r="F1919">
        <v>168145.12</v>
      </c>
      <c r="G1919">
        <v>0</v>
      </c>
      <c r="H1919" s="1">
        <v>34710.800000000003</v>
      </c>
      <c r="I1919">
        <v>0</v>
      </c>
      <c r="J1919">
        <f>Table1[[#This Row],[Name]]</f>
        <v>0</v>
      </c>
      <c r="K1919" s="1">
        <f>SUM(Table1[[#This Row],[BaseSalary]:[NonCashBenefits]])</f>
        <v>202855.91999999998</v>
      </c>
      <c r="L1919" s="1"/>
    </row>
    <row r="1920" spans="1:12" x14ac:dyDescent="0.35">
      <c r="A1920" t="s">
        <v>26</v>
      </c>
      <c r="B1920">
        <v>2020</v>
      </c>
      <c r="D1920" t="s">
        <v>50</v>
      </c>
      <c r="E1920" t="s">
        <v>51</v>
      </c>
      <c r="F1920">
        <v>168145.12</v>
      </c>
      <c r="G1920">
        <v>0</v>
      </c>
      <c r="H1920" s="1">
        <v>34480.339999999997</v>
      </c>
      <c r="I1920">
        <v>0</v>
      </c>
      <c r="J1920">
        <f>Table1[[#This Row],[Name]]</f>
        <v>0</v>
      </c>
      <c r="K1920" s="1">
        <f>SUM(Table1[[#This Row],[BaseSalary]:[NonCashBenefits]])</f>
        <v>202625.46</v>
      </c>
      <c r="L1920" s="1"/>
    </row>
    <row r="1921" spans="1:12" x14ac:dyDescent="0.35">
      <c r="A1921" t="s">
        <v>26</v>
      </c>
      <c r="B1921">
        <v>2020</v>
      </c>
      <c r="D1921" t="s">
        <v>46</v>
      </c>
      <c r="E1921" t="s">
        <v>51</v>
      </c>
      <c r="F1921">
        <v>168145.12</v>
      </c>
      <c r="G1921">
        <v>0</v>
      </c>
      <c r="H1921" s="1">
        <v>34407.919999999998</v>
      </c>
      <c r="I1921">
        <v>0</v>
      </c>
      <c r="J1921">
        <f>Table1[[#This Row],[Name]]</f>
        <v>0</v>
      </c>
      <c r="K1921" s="1">
        <f>SUM(Table1[[#This Row],[BaseSalary]:[NonCashBenefits]])</f>
        <v>202553.03999999998</v>
      </c>
      <c r="L1921" s="1"/>
    </row>
    <row r="1922" spans="1:12" x14ac:dyDescent="0.35">
      <c r="A1922" t="s">
        <v>26</v>
      </c>
      <c r="B1922">
        <v>2021</v>
      </c>
      <c r="D1922" t="s">
        <v>46</v>
      </c>
      <c r="E1922" t="s">
        <v>51</v>
      </c>
      <c r="F1922">
        <v>168145.12</v>
      </c>
      <c r="G1922">
        <v>0</v>
      </c>
      <c r="H1922" s="1">
        <v>34299.230000000003</v>
      </c>
      <c r="I1922">
        <v>0</v>
      </c>
      <c r="J1922">
        <f>Table1[[#This Row],[Name]]</f>
        <v>0</v>
      </c>
      <c r="K1922" s="1">
        <f>SUM(Table1[[#This Row],[BaseSalary]:[NonCashBenefits]])</f>
        <v>202444.35</v>
      </c>
      <c r="L1922" s="1"/>
    </row>
    <row r="1923" spans="1:12" x14ac:dyDescent="0.35">
      <c r="A1923" t="s">
        <v>26</v>
      </c>
      <c r="B1923">
        <v>2020</v>
      </c>
      <c r="D1923" t="s">
        <v>46</v>
      </c>
      <c r="E1923" t="s">
        <v>51</v>
      </c>
      <c r="F1923">
        <v>168145.12</v>
      </c>
      <c r="G1923">
        <v>0</v>
      </c>
      <c r="H1923" s="1">
        <v>34143.74</v>
      </c>
      <c r="I1923">
        <v>0</v>
      </c>
      <c r="J1923">
        <f>Table1[[#This Row],[Name]]</f>
        <v>0</v>
      </c>
      <c r="K1923" s="1">
        <f>SUM(Table1[[#This Row],[BaseSalary]:[NonCashBenefits]])</f>
        <v>202288.86</v>
      </c>
      <c r="L1923" s="1"/>
    </row>
    <row r="1924" spans="1:12" x14ac:dyDescent="0.35">
      <c r="A1924" t="s">
        <v>26</v>
      </c>
      <c r="B1924">
        <v>2020</v>
      </c>
      <c r="D1924" t="s">
        <v>46</v>
      </c>
      <c r="E1924" t="s">
        <v>51</v>
      </c>
      <c r="F1924">
        <v>168145.12</v>
      </c>
      <c r="G1924">
        <v>0</v>
      </c>
      <c r="H1924" s="1">
        <v>34080.82</v>
      </c>
      <c r="I1924">
        <v>0</v>
      </c>
      <c r="J1924">
        <f>Table1[[#This Row],[Name]]</f>
        <v>0</v>
      </c>
      <c r="K1924" s="1">
        <f>SUM(Table1[[#This Row],[BaseSalary]:[NonCashBenefits]])</f>
        <v>202225.94</v>
      </c>
      <c r="L1924" s="1"/>
    </row>
    <row r="1925" spans="1:12" x14ac:dyDescent="0.35">
      <c r="A1925" t="s">
        <v>26</v>
      </c>
      <c r="B1925">
        <v>2020</v>
      </c>
      <c r="D1925" t="s">
        <v>141</v>
      </c>
      <c r="E1925" t="s">
        <v>51</v>
      </c>
      <c r="F1925">
        <v>168145.12</v>
      </c>
      <c r="G1925">
        <v>0</v>
      </c>
      <c r="H1925" s="1">
        <v>34080.82</v>
      </c>
      <c r="I1925">
        <v>0</v>
      </c>
      <c r="J1925">
        <f>Table1[[#This Row],[Name]]</f>
        <v>0</v>
      </c>
      <c r="K1925" s="1">
        <f>SUM(Table1[[#This Row],[BaseSalary]:[NonCashBenefits]])</f>
        <v>202225.94</v>
      </c>
      <c r="L1925" s="1"/>
    </row>
    <row r="1926" spans="1:12" x14ac:dyDescent="0.35">
      <c r="A1926" t="s">
        <v>26</v>
      </c>
      <c r="B1926">
        <v>2020</v>
      </c>
      <c r="D1926" t="s">
        <v>174</v>
      </c>
      <c r="E1926" t="s">
        <v>51</v>
      </c>
      <c r="F1926">
        <v>168145.12</v>
      </c>
      <c r="G1926">
        <v>0</v>
      </c>
      <c r="H1926" s="1">
        <v>34080.82</v>
      </c>
      <c r="I1926">
        <v>0</v>
      </c>
      <c r="J1926">
        <f>Table1[[#This Row],[Name]]</f>
        <v>0</v>
      </c>
      <c r="K1926" s="1">
        <f>SUM(Table1[[#This Row],[BaseSalary]:[NonCashBenefits]])</f>
        <v>202225.94</v>
      </c>
      <c r="L1926" s="1"/>
    </row>
    <row r="1927" spans="1:12" x14ac:dyDescent="0.35">
      <c r="A1927" t="s">
        <v>26</v>
      </c>
      <c r="B1927">
        <v>2020</v>
      </c>
      <c r="D1927" t="s">
        <v>50</v>
      </c>
      <c r="E1927" t="s">
        <v>51</v>
      </c>
      <c r="F1927">
        <v>168145.12</v>
      </c>
      <c r="G1927">
        <v>0</v>
      </c>
      <c r="H1927" s="1">
        <v>33973.86</v>
      </c>
      <c r="I1927">
        <v>0</v>
      </c>
      <c r="J1927">
        <f>Table1[[#This Row],[Name]]</f>
        <v>0</v>
      </c>
      <c r="K1927" s="1">
        <f>SUM(Table1[[#This Row],[BaseSalary]:[NonCashBenefits]])</f>
        <v>202118.97999999998</v>
      </c>
      <c r="L1927" s="1"/>
    </row>
    <row r="1928" spans="1:12" x14ac:dyDescent="0.35">
      <c r="A1928" t="s">
        <v>26</v>
      </c>
      <c r="B1928">
        <v>2020</v>
      </c>
      <c r="D1928" t="s">
        <v>50</v>
      </c>
      <c r="E1928" t="s">
        <v>51</v>
      </c>
      <c r="F1928">
        <v>168145.12</v>
      </c>
      <c r="G1928">
        <v>0</v>
      </c>
      <c r="H1928" s="1">
        <v>33865.57</v>
      </c>
      <c r="I1928">
        <v>0</v>
      </c>
      <c r="J1928">
        <f>Table1[[#This Row],[Name]]</f>
        <v>0</v>
      </c>
      <c r="K1928" s="1">
        <f>SUM(Table1[[#This Row],[BaseSalary]:[NonCashBenefits]])</f>
        <v>202010.69</v>
      </c>
      <c r="L1928" s="1"/>
    </row>
    <row r="1929" spans="1:12" x14ac:dyDescent="0.35">
      <c r="A1929" t="s">
        <v>26</v>
      </c>
      <c r="B1929">
        <v>2020</v>
      </c>
      <c r="D1929" t="s">
        <v>46</v>
      </c>
      <c r="E1929" t="s">
        <v>51</v>
      </c>
      <c r="F1929">
        <v>168145.12</v>
      </c>
      <c r="G1929">
        <v>0</v>
      </c>
      <c r="H1929" s="1">
        <v>33779.870000000003</v>
      </c>
      <c r="I1929">
        <v>0</v>
      </c>
      <c r="J1929">
        <f>Table1[[#This Row],[Name]]</f>
        <v>0</v>
      </c>
      <c r="K1929" s="1">
        <f>SUM(Table1[[#This Row],[BaseSalary]:[NonCashBenefits]])</f>
        <v>201924.99</v>
      </c>
      <c r="L1929" s="1"/>
    </row>
    <row r="1930" spans="1:12" x14ac:dyDescent="0.35">
      <c r="A1930" t="s">
        <v>26</v>
      </c>
      <c r="B1930">
        <v>2020</v>
      </c>
      <c r="D1930" t="s">
        <v>225</v>
      </c>
      <c r="E1930" t="s">
        <v>51</v>
      </c>
      <c r="F1930">
        <v>168145.12</v>
      </c>
      <c r="G1930">
        <v>6467.12</v>
      </c>
      <c r="H1930" s="1">
        <v>33719.89</v>
      </c>
      <c r="I1930">
        <v>0</v>
      </c>
      <c r="J1930">
        <f>Table1[[#This Row],[Name]]</f>
        <v>0</v>
      </c>
      <c r="K1930" s="1">
        <f>SUM(Table1[[#This Row],[BaseSalary]:[NonCashBenefits]])</f>
        <v>208332.13</v>
      </c>
      <c r="L1930" s="1"/>
    </row>
    <row r="1931" spans="1:12" x14ac:dyDescent="0.35">
      <c r="A1931" t="s">
        <v>26</v>
      </c>
      <c r="B1931">
        <v>2020</v>
      </c>
      <c r="D1931" t="s">
        <v>46</v>
      </c>
      <c r="E1931" t="s">
        <v>51</v>
      </c>
      <c r="F1931">
        <v>168145.12</v>
      </c>
      <c r="G1931">
        <v>0</v>
      </c>
      <c r="H1931" s="1">
        <v>33639.86</v>
      </c>
      <c r="I1931">
        <v>0</v>
      </c>
      <c r="J1931">
        <f>Table1[[#This Row],[Name]]</f>
        <v>0</v>
      </c>
      <c r="K1931" s="1">
        <f>SUM(Table1[[#This Row],[BaseSalary]:[NonCashBenefits]])</f>
        <v>201784.97999999998</v>
      </c>
      <c r="L1931" s="1"/>
    </row>
    <row r="1932" spans="1:12" x14ac:dyDescent="0.35">
      <c r="A1932" t="s">
        <v>26</v>
      </c>
      <c r="B1932">
        <v>2020</v>
      </c>
      <c r="D1932" t="s">
        <v>46</v>
      </c>
      <c r="E1932" t="s">
        <v>51</v>
      </c>
      <c r="F1932">
        <v>168145.12</v>
      </c>
      <c r="G1932">
        <v>0</v>
      </c>
      <c r="H1932" s="1">
        <v>33513.760000000002</v>
      </c>
      <c r="I1932">
        <v>0</v>
      </c>
      <c r="J1932">
        <f>Table1[[#This Row],[Name]]</f>
        <v>0</v>
      </c>
      <c r="K1932" s="1">
        <f>SUM(Table1[[#This Row],[BaseSalary]:[NonCashBenefits]])</f>
        <v>201658.88</v>
      </c>
      <c r="L1932" s="1"/>
    </row>
    <row r="1933" spans="1:12" x14ac:dyDescent="0.35">
      <c r="A1933" t="s">
        <v>26</v>
      </c>
      <c r="B1933">
        <v>2020</v>
      </c>
      <c r="D1933" t="s">
        <v>46</v>
      </c>
      <c r="E1933" t="s">
        <v>51</v>
      </c>
      <c r="F1933">
        <v>168145.12</v>
      </c>
      <c r="G1933">
        <v>0</v>
      </c>
      <c r="H1933" s="1">
        <v>33417.33</v>
      </c>
      <c r="I1933">
        <v>0</v>
      </c>
      <c r="J1933">
        <f>Table1[[#This Row],[Name]]</f>
        <v>0</v>
      </c>
      <c r="K1933" s="1">
        <f>SUM(Table1[[#This Row],[BaseSalary]:[NonCashBenefits]])</f>
        <v>201562.45</v>
      </c>
      <c r="L1933" s="1"/>
    </row>
    <row r="1934" spans="1:12" x14ac:dyDescent="0.35">
      <c r="A1934" t="s">
        <v>26</v>
      </c>
      <c r="B1934">
        <v>2020</v>
      </c>
      <c r="D1934" t="s">
        <v>46</v>
      </c>
      <c r="E1934" t="s">
        <v>51</v>
      </c>
      <c r="F1934">
        <v>168145.12</v>
      </c>
      <c r="G1934">
        <v>0</v>
      </c>
      <c r="H1934" s="1">
        <v>33338.39</v>
      </c>
      <c r="I1934">
        <v>0</v>
      </c>
      <c r="J1934">
        <f>Table1[[#This Row],[Name]]</f>
        <v>0</v>
      </c>
      <c r="K1934" s="1">
        <f>SUM(Table1[[#This Row],[BaseSalary]:[NonCashBenefits]])</f>
        <v>201483.51</v>
      </c>
      <c r="L1934" s="1"/>
    </row>
    <row r="1935" spans="1:12" x14ac:dyDescent="0.35">
      <c r="A1935" t="s">
        <v>26</v>
      </c>
      <c r="B1935">
        <v>2020</v>
      </c>
      <c r="D1935" t="s">
        <v>50</v>
      </c>
      <c r="E1935" t="s">
        <v>51</v>
      </c>
      <c r="F1935">
        <v>168145.12</v>
      </c>
      <c r="G1935">
        <v>200</v>
      </c>
      <c r="H1935" s="1">
        <v>33228.31</v>
      </c>
      <c r="I1935">
        <v>0</v>
      </c>
      <c r="J1935">
        <f>Table1[[#This Row],[Name]]</f>
        <v>0</v>
      </c>
      <c r="K1935" s="1">
        <f>SUM(Table1[[#This Row],[BaseSalary]:[NonCashBenefits]])</f>
        <v>201573.43</v>
      </c>
      <c r="L1935" s="1"/>
    </row>
    <row r="1936" spans="1:12" x14ac:dyDescent="0.35">
      <c r="A1936" t="s">
        <v>26</v>
      </c>
      <c r="B1936">
        <v>2020</v>
      </c>
      <c r="D1936" t="s">
        <v>173</v>
      </c>
      <c r="E1936" t="s">
        <v>51</v>
      </c>
      <c r="F1936">
        <v>168145.12</v>
      </c>
      <c r="G1936">
        <v>0</v>
      </c>
      <c r="H1936" s="1">
        <v>33149.89</v>
      </c>
      <c r="I1936">
        <v>0</v>
      </c>
      <c r="J1936">
        <f>Table1[[#This Row],[Name]]</f>
        <v>0</v>
      </c>
      <c r="K1936" s="1">
        <f>SUM(Table1[[#This Row],[BaseSalary]:[NonCashBenefits]])</f>
        <v>201295.01</v>
      </c>
      <c r="L1936" s="1"/>
    </row>
    <row r="1937" spans="1:12" x14ac:dyDescent="0.35">
      <c r="A1937" t="s">
        <v>26</v>
      </c>
      <c r="B1937">
        <v>2020</v>
      </c>
      <c r="D1937" t="s">
        <v>46</v>
      </c>
      <c r="E1937" t="s">
        <v>51</v>
      </c>
      <c r="F1937">
        <v>168145.12</v>
      </c>
      <c r="G1937">
        <v>0</v>
      </c>
      <c r="H1937" s="1">
        <v>32828.79</v>
      </c>
      <c r="I1937">
        <v>0</v>
      </c>
      <c r="J1937">
        <f>Table1[[#This Row],[Name]]</f>
        <v>0</v>
      </c>
      <c r="K1937" s="1">
        <f>SUM(Table1[[#This Row],[BaseSalary]:[NonCashBenefits]])</f>
        <v>200973.91</v>
      </c>
      <c r="L1937" s="1"/>
    </row>
    <row r="1938" spans="1:12" x14ac:dyDescent="0.35">
      <c r="A1938" t="s">
        <v>26</v>
      </c>
      <c r="B1938">
        <v>2020</v>
      </c>
      <c r="D1938" t="s">
        <v>46</v>
      </c>
      <c r="E1938" t="s">
        <v>51</v>
      </c>
      <c r="F1938">
        <v>168145.12</v>
      </c>
      <c r="G1938">
        <v>200</v>
      </c>
      <c r="H1938" s="1">
        <v>32828.79</v>
      </c>
      <c r="I1938">
        <v>0</v>
      </c>
      <c r="J1938">
        <f>Table1[[#This Row],[Name]]</f>
        <v>0</v>
      </c>
      <c r="K1938" s="1">
        <f>SUM(Table1[[#This Row],[BaseSalary]:[NonCashBenefits]])</f>
        <v>201173.91</v>
      </c>
      <c r="L1938" s="1"/>
    </row>
    <row r="1939" spans="1:12" x14ac:dyDescent="0.35">
      <c r="A1939" t="s">
        <v>26</v>
      </c>
      <c r="B1939">
        <v>2021</v>
      </c>
      <c r="D1939" t="s">
        <v>173</v>
      </c>
      <c r="E1939" t="s">
        <v>51</v>
      </c>
      <c r="F1939">
        <v>168145.12</v>
      </c>
      <c r="G1939">
        <v>0</v>
      </c>
      <c r="H1939" s="1">
        <v>32673.11</v>
      </c>
      <c r="I1939">
        <v>0</v>
      </c>
      <c r="J1939">
        <f>Table1[[#This Row],[Name]]</f>
        <v>0</v>
      </c>
      <c r="K1939" s="1">
        <f>SUM(Table1[[#This Row],[BaseSalary]:[NonCashBenefits]])</f>
        <v>200818.22999999998</v>
      </c>
      <c r="L1939" s="1"/>
    </row>
    <row r="1940" spans="1:12" x14ac:dyDescent="0.35">
      <c r="A1940" t="s">
        <v>26</v>
      </c>
      <c r="B1940">
        <v>2020</v>
      </c>
      <c r="D1940" t="s">
        <v>173</v>
      </c>
      <c r="E1940" t="s">
        <v>51</v>
      </c>
      <c r="F1940">
        <v>168145.12</v>
      </c>
      <c r="G1940">
        <v>0</v>
      </c>
      <c r="H1940" s="1">
        <v>32598.33</v>
      </c>
      <c r="I1940">
        <v>0</v>
      </c>
      <c r="J1940">
        <f>Table1[[#This Row],[Name]]</f>
        <v>0</v>
      </c>
      <c r="K1940" s="1">
        <f>SUM(Table1[[#This Row],[BaseSalary]:[NonCashBenefits]])</f>
        <v>200743.45</v>
      </c>
      <c r="L1940" s="1"/>
    </row>
    <row r="1941" spans="1:12" x14ac:dyDescent="0.35">
      <c r="A1941" t="s">
        <v>26</v>
      </c>
      <c r="B1941">
        <v>2020</v>
      </c>
      <c r="D1941" t="s">
        <v>117</v>
      </c>
      <c r="E1941" t="s">
        <v>51</v>
      </c>
      <c r="F1941">
        <v>168145.12</v>
      </c>
      <c r="G1941">
        <v>0</v>
      </c>
      <c r="H1941" s="1">
        <v>32198.81</v>
      </c>
      <c r="I1941">
        <v>0</v>
      </c>
      <c r="J1941">
        <f>Table1[[#This Row],[Name]]</f>
        <v>0</v>
      </c>
      <c r="K1941" s="1">
        <f>SUM(Table1[[#This Row],[BaseSalary]:[NonCashBenefits]])</f>
        <v>200343.93</v>
      </c>
      <c r="L1941" s="1"/>
    </row>
    <row r="1942" spans="1:12" x14ac:dyDescent="0.35">
      <c r="A1942" t="s">
        <v>26</v>
      </c>
      <c r="B1942">
        <v>2021</v>
      </c>
      <c r="D1942" t="s">
        <v>117</v>
      </c>
      <c r="E1942" t="s">
        <v>51</v>
      </c>
      <c r="F1942">
        <v>168145.12</v>
      </c>
      <c r="G1942">
        <v>0</v>
      </c>
      <c r="H1942" s="1">
        <v>32128.62</v>
      </c>
      <c r="I1942">
        <v>0</v>
      </c>
      <c r="J1942">
        <f>Table1[[#This Row],[Name]]</f>
        <v>0</v>
      </c>
      <c r="K1942" s="1">
        <f>SUM(Table1[[#This Row],[BaseSalary]:[NonCashBenefits]])</f>
        <v>200273.74</v>
      </c>
      <c r="L1942" s="1"/>
    </row>
    <row r="1943" spans="1:12" x14ac:dyDescent="0.35">
      <c r="A1943" t="s">
        <v>26</v>
      </c>
      <c r="B1943">
        <v>2021</v>
      </c>
      <c r="D1943" t="s">
        <v>50</v>
      </c>
      <c r="E1943" t="s">
        <v>51</v>
      </c>
      <c r="F1943">
        <v>168145.12</v>
      </c>
      <c r="G1943">
        <v>0</v>
      </c>
      <c r="H1943" s="1">
        <v>32128.62</v>
      </c>
      <c r="I1943">
        <v>0</v>
      </c>
      <c r="J1943">
        <f>Table1[[#This Row],[Name]]</f>
        <v>0</v>
      </c>
      <c r="K1943" s="1">
        <f>SUM(Table1[[#This Row],[BaseSalary]:[NonCashBenefits]])</f>
        <v>200273.74</v>
      </c>
      <c r="L1943" s="1"/>
    </row>
    <row r="1944" spans="1:12" x14ac:dyDescent="0.35">
      <c r="A1944" t="s">
        <v>26</v>
      </c>
      <c r="B1944">
        <v>2020</v>
      </c>
      <c r="D1944" t="s">
        <v>50</v>
      </c>
      <c r="E1944" t="s">
        <v>51</v>
      </c>
      <c r="F1944">
        <v>168145.12</v>
      </c>
      <c r="G1944">
        <v>0</v>
      </c>
      <c r="H1944" s="1">
        <v>31875.759999999998</v>
      </c>
      <c r="I1944">
        <v>0</v>
      </c>
      <c r="J1944">
        <f>Table1[[#This Row],[Name]]</f>
        <v>0</v>
      </c>
      <c r="K1944" s="1">
        <f>SUM(Table1[[#This Row],[BaseSalary]:[NonCashBenefits]])</f>
        <v>200020.88</v>
      </c>
      <c r="L1944" s="1"/>
    </row>
    <row r="1945" spans="1:12" x14ac:dyDescent="0.35">
      <c r="A1945" t="s">
        <v>26</v>
      </c>
      <c r="B1945">
        <v>2020</v>
      </c>
      <c r="D1945" t="s">
        <v>189</v>
      </c>
      <c r="E1945" t="s">
        <v>51</v>
      </c>
      <c r="F1945">
        <v>168145.12</v>
      </c>
      <c r="G1945">
        <v>150</v>
      </c>
      <c r="H1945" s="1">
        <v>31792.7</v>
      </c>
      <c r="I1945">
        <v>0</v>
      </c>
      <c r="J1945">
        <f>Table1[[#This Row],[Name]]</f>
        <v>0</v>
      </c>
      <c r="K1945" s="1">
        <f>SUM(Table1[[#This Row],[BaseSalary]:[NonCashBenefits]])</f>
        <v>200087.82</v>
      </c>
      <c r="L1945" s="1"/>
    </row>
    <row r="1946" spans="1:12" x14ac:dyDescent="0.35">
      <c r="A1946" t="s">
        <v>26</v>
      </c>
      <c r="B1946">
        <v>2020</v>
      </c>
      <c r="D1946" t="s">
        <v>50</v>
      </c>
      <c r="E1946" t="s">
        <v>47</v>
      </c>
      <c r="F1946">
        <v>168145.12</v>
      </c>
      <c r="G1946">
        <v>0</v>
      </c>
      <c r="H1946" s="1">
        <v>31560.84</v>
      </c>
      <c r="I1946">
        <v>0</v>
      </c>
      <c r="J1946">
        <f>Table1[[#This Row],[Name]]</f>
        <v>0</v>
      </c>
      <c r="K1946" s="1">
        <f>SUM(Table1[[#This Row],[BaseSalary]:[NonCashBenefits]])</f>
        <v>199705.96</v>
      </c>
      <c r="L1946" s="1"/>
    </row>
    <row r="1947" spans="1:12" x14ac:dyDescent="0.35">
      <c r="A1947" t="s">
        <v>26</v>
      </c>
      <c r="B1947">
        <v>2020</v>
      </c>
      <c r="D1947" t="s">
        <v>50</v>
      </c>
      <c r="E1947" t="s">
        <v>47</v>
      </c>
      <c r="F1947">
        <v>168145.12</v>
      </c>
      <c r="G1947">
        <v>0</v>
      </c>
      <c r="H1947" s="1">
        <v>31500.06</v>
      </c>
      <c r="I1947">
        <v>0</v>
      </c>
      <c r="J1947">
        <f>Table1[[#This Row],[Name]]</f>
        <v>0</v>
      </c>
      <c r="K1947" s="1">
        <f>SUM(Table1[[#This Row],[BaseSalary]:[NonCashBenefits]])</f>
        <v>199645.18</v>
      </c>
      <c r="L1947" s="1"/>
    </row>
    <row r="1948" spans="1:12" x14ac:dyDescent="0.35">
      <c r="A1948" t="s">
        <v>26</v>
      </c>
      <c r="B1948">
        <v>2020</v>
      </c>
      <c r="D1948" t="s">
        <v>50</v>
      </c>
      <c r="E1948" t="s">
        <v>51</v>
      </c>
      <c r="F1948">
        <v>168145.12</v>
      </c>
      <c r="G1948">
        <v>0</v>
      </c>
      <c r="H1948" s="1">
        <v>31453.94</v>
      </c>
      <c r="I1948">
        <v>0</v>
      </c>
      <c r="J1948">
        <f>Table1[[#This Row],[Name]]</f>
        <v>0</v>
      </c>
      <c r="K1948" s="1">
        <f>SUM(Table1[[#This Row],[BaseSalary]:[NonCashBenefits]])</f>
        <v>199599.06</v>
      </c>
      <c r="L1948" s="1"/>
    </row>
    <row r="1949" spans="1:12" x14ac:dyDescent="0.35">
      <c r="A1949" t="s">
        <v>26</v>
      </c>
      <c r="B1949">
        <v>2020</v>
      </c>
      <c r="D1949" t="s">
        <v>159</v>
      </c>
      <c r="E1949" t="s">
        <v>51</v>
      </c>
      <c r="F1949">
        <v>168145.12</v>
      </c>
      <c r="G1949">
        <v>0</v>
      </c>
      <c r="H1949" s="1">
        <v>31369.93</v>
      </c>
      <c r="I1949">
        <v>0</v>
      </c>
      <c r="J1949">
        <f>Table1[[#This Row],[Name]]</f>
        <v>0</v>
      </c>
      <c r="K1949" s="1">
        <f>SUM(Table1[[#This Row],[BaseSalary]:[NonCashBenefits]])</f>
        <v>199515.05</v>
      </c>
      <c r="L1949" s="1"/>
    </row>
    <row r="1950" spans="1:12" x14ac:dyDescent="0.35">
      <c r="A1950" t="s">
        <v>26</v>
      </c>
      <c r="B1950">
        <v>2020</v>
      </c>
      <c r="D1950" t="s">
        <v>173</v>
      </c>
      <c r="E1950" t="s">
        <v>51</v>
      </c>
      <c r="F1950">
        <v>168145.12</v>
      </c>
      <c r="G1950">
        <v>0</v>
      </c>
      <c r="H1950" s="1">
        <v>31343.200000000001</v>
      </c>
      <c r="I1950">
        <v>0</v>
      </c>
      <c r="J1950">
        <f>Table1[[#This Row],[Name]]</f>
        <v>0</v>
      </c>
      <c r="K1950" s="1">
        <f>SUM(Table1[[#This Row],[BaseSalary]:[NonCashBenefits]])</f>
        <v>199488.32</v>
      </c>
      <c r="L1950" s="1"/>
    </row>
    <row r="1951" spans="1:12" x14ac:dyDescent="0.35">
      <c r="A1951" t="s">
        <v>26</v>
      </c>
      <c r="B1951">
        <v>2021</v>
      </c>
      <c r="D1951" t="s">
        <v>50</v>
      </c>
      <c r="E1951" t="s">
        <v>51</v>
      </c>
      <c r="F1951">
        <v>168145.12</v>
      </c>
      <c r="G1951">
        <v>0</v>
      </c>
      <c r="H1951" s="1">
        <v>31104.03</v>
      </c>
      <c r="I1951">
        <v>0</v>
      </c>
      <c r="J1951">
        <f>Table1[[#This Row],[Name]]</f>
        <v>0</v>
      </c>
      <c r="K1951" s="1">
        <f>SUM(Table1[[#This Row],[BaseSalary]:[NonCashBenefits]])</f>
        <v>199249.15</v>
      </c>
      <c r="L1951" s="1"/>
    </row>
    <row r="1952" spans="1:12" x14ac:dyDescent="0.35">
      <c r="A1952" t="s">
        <v>26</v>
      </c>
      <c r="B1952">
        <v>2021</v>
      </c>
      <c r="D1952" t="s">
        <v>50</v>
      </c>
      <c r="E1952" t="s">
        <v>51</v>
      </c>
      <c r="F1952">
        <v>168145.12</v>
      </c>
      <c r="G1952">
        <v>0</v>
      </c>
      <c r="H1952" s="1">
        <v>30695.83</v>
      </c>
      <c r="I1952">
        <v>0</v>
      </c>
      <c r="J1952">
        <f>Table1[[#This Row],[Name]]</f>
        <v>0</v>
      </c>
      <c r="K1952" s="1">
        <f>SUM(Table1[[#This Row],[BaseSalary]:[NonCashBenefits]])</f>
        <v>198840.95</v>
      </c>
      <c r="L1952" s="1"/>
    </row>
    <row r="1953" spans="1:12" x14ac:dyDescent="0.35">
      <c r="A1953" t="s">
        <v>26</v>
      </c>
      <c r="B1953">
        <v>2020</v>
      </c>
      <c r="D1953" t="s">
        <v>50</v>
      </c>
      <c r="E1953" t="s">
        <v>51</v>
      </c>
      <c r="F1953">
        <v>168145.12</v>
      </c>
      <c r="G1953">
        <v>0</v>
      </c>
      <c r="H1953" s="1">
        <v>30615.8</v>
      </c>
      <c r="I1953">
        <v>0</v>
      </c>
      <c r="J1953">
        <f>Table1[[#This Row],[Name]]</f>
        <v>0</v>
      </c>
      <c r="K1953" s="1">
        <f>SUM(Table1[[#This Row],[BaseSalary]:[NonCashBenefits]])</f>
        <v>198760.91999999998</v>
      </c>
      <c r="L1953" s="1"/>
    </row>
    <row r="1954" spans="1:12" x14ac:dyDescent="0.35">
      <c r="A1954" t="s">
        <v>26</v>
      </c>
      <c r="B1954">
        <v>2020</v>
      </c>
      <c r="D1954" t="s">
        <v>46</v>
      </c>
      <c r="E1954" t="s">
        <v>51</v>
      </c>
      <c r="F1954">
        <v>168145.12</v>
      </c>
      <c r="G1954">
        <v>0</v>
      </c>
      <c r="H1954" s="1">
        <v>30615.8</v>
      </c>
      <c r="I1954">
        <v>0</v>
      </c>
      <c r="J1954">
        <f>Table1[[#This Row],[Name]]</f>
        <v>0</v>
      </c>
      <c r="K1954" s="1">
        <f>SUM(Table1[[#This Row],[BaseSalary]:[NonCashBenefits]])</f>
        <v>198760.91999999998</v>
      </c>
      <c r="L1954" s="1"/>
    </row>
    <row r="1955" spans="1:12" x14ac:dyDescent="0.35">
      <c r="A1955" t="s">
        <v>26</v>
      </c>
      <c r="B1955">
        <v>2020</v>
      </c>
      <c r="D1955" t="s">
        <v>50</v>
      </c>
      <c r="E1955" t="s">
        <v>51</v>
      </c>
      <c r="F1955">
        <v>168145.12</v>
      </c>
      <c r="G1955">
        <v>0</v>
      </c>
      <c r="H1955" s="1">
        <v>30615.8</v>
      </c>
      <c r="I1955">
        <v>0</v>
      </c>
      <c r="J1955">
        <f>Table1[[#This Row],[Name]]</f>
        <v>0</v>
      </c>
      <c r="K1955" s="1">
        <f>SUM(Table1[[#This Row],[BaseSalary]:[NonCashBenefits]])</f>
        <v>198760.91999999998</v>
      </c>
      <c r="L1955" s="1"/>
    </row>
    <row r="1956" spans="1:12" x14ac:dyDescent="0.35">
      <c r="A1956" t="s">
        <v>26</v>
      </c>
      <c r="B1956">
        <v>2020</v>
      </c>
      <c r="D1956" t="s">
        <v>117</v>
      </c>
      <c r="E1956" t="s">
        <v>51</v>
      </c>
      <c r="F1956">
        <v>168145.12</v>
      </c>
      <c r="G1956">
        <v>0</v>
      </c>
      <c r="H1956" s="1">
        <v>30615.8</v>
      </c>
      <c r="I1956">
        <v>0</v>
      </c>
      <c r="J1956">
        <f>Table1[[#This Row],[Name]]</f>
        <v>0</v>
      </c>
      <c r="K1956" s="1">
        <f>SUM(Table1[[#This Row],[BaseSalary]:[NonCashBenefits]])</f>
        <v>198760.91999999998</v>
      </c>
      <c r="L1956" s="1"/>
    </row>
    <row r="1957" spans="1:12" x14ac:dyDescent="0.35">
      <c r="A1957" t="s">
        <v>26</v>
      </c>
      <c r="B1957">
        <v>2020</v>
      </c>
      <c r="D1957" t="s">
        <v>50</v>
      </c>
      <c r="E1957" t="s">
        <v>51</v>
      </c>
      <c r="F1957">
        <v>168145.12</v>
      </c>
      <c r="G1957">
        <v>0</v>
      </c>
      <c r="H1957" s="1">
        <v>30615.8</v>
      </c>
      <c r="I1957">
        <v>0</v>
      </c>
      <c r="J1957">
        <f>Table1[[#This Row],[Name]]</f>
        <v>0</v>
      </c>
      <c r="K1957" s="1">
        <f>SUM(Table1[[#This Row],[BaseSalary]:[NonCashBenefits]])</f>
        <v>198760.91999999998</v>
      </c>
      <c r="L1957" s="1"/>
    </row>
    <row r="1958" spans="1:12" x14ac:dyDescent="0.35">
      <c r="A1958" t="s">
        <v>26</v>
      </c>
      <c r="B1958">
        <v>2020</v>
      </c>
      <c r="D1958" t="s">
        <v>50</v>
      </c>
      <c r="E1958" t="s">
        <v>51</v>
      </c>
      <c r="F1958">
        <v>168145.12</v>
      </c>
      <c r="G1958">
        <v>0</v>
      </c>
      <c r="H1958" s="1">
        <v>30615.8</v>
      </c>
      <c r="I1958">
        <v>0</v>
      </c>
      <c r="J1958">
        <f>Table1[[#This Row],[Name]]</f>
        <v>0</v>
      </c>
      <c r="K1958" s="1">
        <f>SUM(Table1[[#This Row],[BaseSalary]:[NonCashBenefits]])</f>
        <v>198760.91999999998</v>
      </c>
      <c r="L1958" s="1"/>
    </row>
    <row r="1959" spans="1:12" x14ac:dyDescent="0.35">
      <c r="A1959" t="s">
        <v>26</v>
      </c>
      <c r="B1959">
        <v>2020</v>
      </c>
      <c r="D1959" t="s">
        <v>50</v>
      </c>
      <c r="E1959" t="s">
        <v>51</v>
      </c>
      <c r="F1959">
        <v>168145.12</v>
      </c>
      <c r="G1959">
        <v>0</v>
      </c>
      <c r="H1959" s="1">
        <v>30615.8</v>
      </c>
      <c r="I1959">
        <v>0</v>
      </c>
      <c r="J1959">
        <f>Table1[[#This Row],[Name]]</f>
        <v>0</v>
      </c>
      <c r="K1959" s="1">
        <f>SUM(Table1[[#This Row],[BaseSalary]:[NonCashBenefits]])</f>
        <v>198760.91999999998</v>
      </c>
      <c r="L1959" s="1"/>
    </row>
    <row r="1960" spans="1:12" x14ac:dyDescent="0.35">
      <c r="A1960" t="s">
        <v>26</v>
      </c>
      <c r="B1960">
        <v>2020</v>
      </c>
      <c r="D1960" t="s">
        <v>173</v>
      </c>
      <c r="E1960" t="s">
        <v>51</v>
      </c>
      <c r="F1960">
        <v>168145.12</v>
      </c>
      <c r="G1960">
        <v>0</v>
      </c>
      <c r="H1960" s="1">
        <v>30615.8</v>
      </c>
      <c r="I1960">
        <v>0</v>
      </c>
      <c r="J1960">
        <f>Table1[[#This Row],[Name]]</f>
        <v>0</v>
      </c>
      <c r="K1960" s="1">
        <f>SUM(Table1[[#This Row],[BaseSalary]:[NonCashBenefits]])</f>
        <v>198760.91999999998</v>
      </c>
      <c r="L1960" s="1"/>
    </row>
    <row r="1961" spans="1:12" x14ac:dyDescent="0.35">
      <c r="A1961" t="s">
        <v>26</v>
      </c>
      <c r="B1961">
        <v>2020</v>
      </c>
      <c r="D1961" t="s">
        <v>50</v>
      </c>
      <c r="E1961" t="s">
        <v>51</v>
      </c>
      <c r="F1961">
        <v>168145.12</v>
      </c>
      <c r="G1961">
        <v>0</v>
      </c>
      <c r="H1961" s="1">
        <v>30385.34</v>
      </c>
      <c r="I1961">
        <v>0</v>
      </c>
      <c r="J1961">
        <f>Table1[[#This Row],[Name]]</f>
        <v>0</v>
      </c>
      <c r="K1961" s="1">
        <f>SUM(Table1[[#This Row],[BaseSalary]:[NonCashBenefits]])</f>
        <v>198530.46</v>
      </c>
      <c r="L1961" s="1"/>
    </row>
    <row r="1962" spans="1:12" x14ac:dyDescent="0.35">
      <c r="A1962" t="s">
        <v>26</v>
      </c>
      <c r="B1962">
        <v>2020</v>
      </c>
      <c r="D1962" t="s">
        <v>141</v>
      </c>
      <c r="E1962" t="s">
        <v>51</v>
      </c>
      <c r="F1962">
        <v>168145.12</v>
      </c>
      <c r="G1962">
        <v>0</v>
      </c>
      <c r="H1962" s="1">
        <v>30385.34</v>
      </c>
      <c r="I1962">
        <v>0</v>
      </c>
      <c r="J1962">
        <f>Table1[[#This Row],[Name]]</f>
        <v>0</v>
      </c>
      <c r="K1962" s="1">
        <f>SUM(Table1[[#This Row],[BaseSalary]:[NonCashBenefits]])</f>
        <v>198530.46</v>
      </c>
      <c r="L1962" s="1"/>
    </row>
    <row r="1963" spans="1:12" x14ac:dyDescent="0.35">
      <c r="A1963" t="s">
        <v>26</v>
      </c>
      <c r="B1963">
        <v>2020</v>
      </c>
      <c r="D1963" t="s">
        <v>50</v>
      </c>
      <c r="E1963" t="s">
        <v>51</v>
      </c>
      <c r="F1963">
        <v>168145.12</v>
      </c>
      <c r="G1963">
        <v>0</v>
      </c>
      <c r="H1963" s="1">
        <v>30325.439999999999</v>
      </c>
      <c r="I1963">
        <v>0</v>
      </c>
      <c r="J1963">
        <f>Table1[[#This Row],[Name]]</f>
        <v>0</v>
      </c>
      <c r="K1963" s="1">
        <f>SUM(Table1[[#This Row],[BaseSalary]:[NonCashBenefits]])</f>
        <v>198470.56</v>
      </c>
      <c r="L1963" s="1"/>
    </row>
    <row r="1964" spans="1:12" x14ac:dyDescent="0.35">
      <c r="A1964" t="s">
        <v>26</v>
      </c>
      <c r="B1964">
        <v>2020</v>
      </c>
      <c r="D1964" t="s">
        <v>50</v>
      </c>
      <c r="E1964" t="s">
        <v>51</v>
      </c>
      <c r="F1964">
        <v>168145.12</v>
      </c>
      <c r="G1964">
        <v>6000</v>
      </c>
      <c r="H1964" s="1">
        <v>28626.83</v>
      </c>
      <c r="I1964">
        <v>0</v>
      </c>
      <c r="J1964">
        <f>Table1[[#This Row],[Name]]</f>
        <v>0</v>
      </c>
      <c r="K1964" s="1">
        <f>SUM(Table1[[#This Row],[BaseSalary]:[NonCashBenefits]])</f>
        <v>202771.95</v>
      </c>
      <c r="L1964" s="1"/>
    </row>
    <row r="1965" spans="1:12" x14ac:dyDescent="0.35">
      <c r="A1965" t="s">
        <v>26</v>
      </c>
      <c r="B1965">
        <v>2020</v>
      </c>
      <c r="D1965" t="s">
        <v>50</v>
      </c>
      <c r="E1965" t="s">
        <v>51</v>
      </c>
      <c r="F1965">
        <v>168145.12</v>
      </c>
      <c r="G1965">
        <v>0</v>
      </c>
      <c r="H1965" s="1">
        <v>7506.75</v>
      </c>
      <c r="I1965">
        <v>0</v>
      </c>
      <c r="J1965">
        <f>Table1[[#This Row],[Name]]</f>
        <v>0</v>
      </c>
      <c r="K1965" s="1">
        <f>SUM(Table1[[#This Row],[BaseSalary]:[NonCashBenefits]])</f>
        <v>175651.87</v>
      </c>
      <c r="L1965" s="1"/>
    </row>
    <row r="1966" spans="1:12" x14ac:dyDescent="0.35">
      <c r="A1966" t="s">
        <v>26</v>
      </c>
      <c r="B1966">
        <v>2019</v>
      </c>
      <c r="D1966" t="s">
        <v>50</v>
      </c>
      <c r="E1966" t="s">
        <v>1468</v>
      </c>
      <c r="F1966">
        <v>168145.12</v>
      </c>
      <c r="G1966">
        <v>200</v>
      </c>
      <c r="H1966">
        <v>36757.5</v>
      </c>
      <c r="I1966">
        <v>0</v>
      </c>
      <c r="J1966">
        <f>Table1[[#This Row],[Name]]</f>
        <v>0</v>
      </c>
      <c r="K1966" s="1">
        <f>SUM(Table1[[#This Row],[BaseSalary]:[NonCashBenefits]])</f>
        <v>205102.62</v>
      </c>
      <c r="L1966" s="1"/>
    </row>
    <row r="1967" spans="1:12" x14ac:dyDescent="0.35">
      <c r="A1967" t="s">
        <v>26</v>
      </c>
      <c r="B1967">
        <v>2019</v>
      </c>
      <c r="D1967" t="s">
        <v>50</v>
      </c>
      <c r="E1967" t="s">
        <v>202</v>
      </c>
      <c r="F1967">
        <v>168145.12</v>
      </c>
      <c r="G1967">
        <v>150</v>
      </c>
      <c r="H1967">
        <v>38017.46</v>
      </c>
      <c r="I1967">
        <v>0</v>
      </c>
      <c r="J1967">
        <f>Table1[[#This Row],[Name]]</f>
        <v>0</v>
      </c>
      <c r="K1967" s="1">
        <f>SUM(Table1[[#This Row],[BaseSalary]:[NonCashBenefits]])</f>
        <v>206312.58</v>
      </c>
      <c r="L1967" s="1"/>
    </row>
    <row r="1968" spans="1:12" x14ac:dyDescent="0.35">
      <c r="A1968" t="s">
        <v>26</v>
      </c>
      <c r="B1968">
        <v>2019</v>
      </c>
      <c r="D1968" t="s">
        <v>46</v>
      </c>
      <c r="E1968" t="s">
        <v>1468</v>
      </c>
      <c r="F1968">
        <v>168145.12</v>
      </c>
      <c r="G1968">
        <v>0</v>
      </c>
      <c r="H1968">
        <v>36757.5</v>
      </c>
      <c r="I1968">
        <v>0</v>
      </c>
      <c r="J1968">
        <f>Table1[[#This Row],[Name]]</f>
        <v>0</v>
      </c>
      <c r="K1968" s="1">
        <f>SUM(Table1[[#This Row],[BaseSalary]:[NonCashBenefits]])</f>
        <v>204902.62</v>
      </c>
      <c r="L1968" s="1"/>
    </row>
    <row r="1969" spans="1:12" x14ac:dyDescent="0.35">
      <c r="A1969" t="s">
        <v>26</v>
      </c>
      <c r="B1969">
        <v>2019</v>
      </c>
      <c r="D1969" t="s">
        <v>50</v>
      </c>
      <c r="E1969" t="s">
        <v>1468</v>
      </c>
      <c r="F1969">
        <v>168145.12</v>
      </c>
      <c r="G1969">
        <v>0</v>
      </c>
      <c r="H1969">
        <v>36504.519999999997</v>
      </c>
      <c r="I1969">
        <v>0</v>
      </c>
      <c r="J1969">
        <f>Table1[[#This Row],[Name]]</f>
        <v>0</v>
      </c>
      <c r="K1969" s="1">
        <f>SUM(Table1[[#This Row],[BaseSalary]:[NonCashBenefits]])</f>
        <v>204649.63999999998</v>
      </c>
      <c r="L1969" s="1"/>
    </row>
    <row r="1970" spans="1:12" x14ac:dyDescent="0.35">
      <c r="A1970" t="s">
        <v>26</v>
      </c>
      <c r="B1970">
        <v>2019</v>
      </c>
      <c r="D1970" t="s">
        <v>46</v>
      </c>
      <c r="E1970" t="s">
        <v>1468</v>
      </c>
      <c r="F1970">
        <v>168145.12</v>
      </c>
      <c r="G1970">
        <v>100</v>
      </c>
      <c r="H1970">
        <v>39655.46</v>
      </c>
      <c r="I1970">
        <v>0</v>
      </c>
      <c r="J1970">
        <f>Table1[[#This Row],[Name]]</f>
        <v>0</v>
      </c>
      <c r="K1970" s="1">
        <f>SUM(Table1[[#This Row],[BaseSalary]:[NonCashBenefits]])</f>
        <v>207900.58</v>
      </c>
      <c r="L1970" s="1"/>
    </row>
    <row r="1971" spans="1:12" x14ac:dyDescent="0.35">
      <c r="A1971" t="s">
        <v>26</v>
      </c>
      <c r="B1971">
        <v>2019</v>
      </c>
      <c r="D1971" t="s">
        <v>50</v>
      </c>
      <c r="E1971" t="s">
        <v>1468</v>
      </c>
      <c r="F1971">
        <v>168145.12</v>
      </c>
      <c r="G1971">
        <v>0</v>
      </c>
      <c r="H1971">
        <v>44002.400000000001</v>
      </c>
      <c r="I1971">
        <v>0</v>
      </c>
      <c r="J1971">
        <f>Table1[[#This Row],[Name]]</f>
        <v>0</v>
      </c>
      <c r="K1971" s="1">
        <f>SUM(Table1[[#This Row],[BaseSalary]:[NonCashBenefits]])</f>
        <v>212147.52</v>
      </c>
      <c r="L1971" s="1"/>
    </row>
    <row r="1972" spans="1:12" x14ac:dyDescent="0.35">
      <c r="A1972" t="s">
        <v>26</v>
      </c>
      <c r="B1972">
        <v>2019</v>
      </c>
      <c r="D1972" t="s">
        <v>225</v>
      </c>
      <c r="E1972" t="s">
        <v>1468</v>
      </c>
      <c r="F1972">
        <v>168145.12</v>
      </c>
      <c r="G1972">
        <v>0</v>
      </c>
      <c r="H1972">
        <v>41604.42</v>
      </c>
      <c r="I1972">
        <v>0</v>
      </c>
      <c r="J1972">
        <f>Table1[[#This Row],[Name]]</f>
        <v>0</v>
      </c>
      <c r="K1972" s="1">
        <f>SUM(Table1[[#This Row],[BaseSalary]:[NonCashBenefits]])</f>
        <v>209749.53999999998</v>
      </c>
      <c r="L1972" s="1"/>
    </row>
    <row r="1973" spans="1:12" x14ac:dyDescent="0.35">
      <c r="A1973" t="s">
        <v>26</v>
      </c>
      <c r="B1973">
        <v>2019</v>
      </c>
      <c r="D1973" t="s">
        <v>46</v>
      </c>
      <c r="E1973" t="s">
        <v>1468</v>
      </c>
      <c r="F1973">
        <v>168145.12</v>
      </c>
      <c r="G1973">
        <v>0</v>
      </c>
      <c r="H1973">
        <v>39655.46</v>
      </c>
      <c r="I1973">
        <v>0</v>
      </c>
      <c r="J1973">
        <f>Table1[[#This Row],[Name]]</f>
        <v>0</v>
      </c>
      <c r="K1973" s="1">
        <f>SUM(Table1[[#This Row],[BaseSalary]:[NonCashBenefits]])</f>
        <v>207800.58</v>
      </c>
      <c r="L1973" s="1"/>
    </row>
    <row r="1974" spans="1:12" x14ac:dyDescent="0.35">
      <c r="A1974" t="s">
        <v>26</v>
      </c>
      <c r="B1974">
        <v>2019</v>
      </c>
      <c r="D1974" t="s">
        <v>46</v>
      </c>
      <c r="E1974" t="s">
        <v>1468</v>
      </c>
      <c r="F1974">
        <v>168145.12</v>
      </c>
      <c r="G1974">
        <v>9053.9699999999993</v>
      </c>
      <c r="H1974">
        <v>40436.11</v>
      </c>
      <c r="I1974">
        <v>0</v>
      </c>
      <c r="J1974">
        <f>Table1[[#This Row],[Name]]</f>
        <v>0</v>
      </c>
      <c r="K1974" s="1">
        <f>SUM(Table1[[#This Row],[BaseSalary]:[NonCashBenefits]])</f>
        <v>217635.20000000001</v>
      </c>
      <c r="L1974" s="1"/>
    </row>
    <row r="1975" spans="1:12" x14ac:dyDescent="0.35">
      <c r="A1975" t="s">
        <v>26</v>
      </c>
      <c r="B1975">
        <v>2019</v>
      </c>
      <c r="D1975" t="s">
        <v>50</v>
      </c>
      <c r="E1975" t="s">
        <v>1468</v>
      </c>
      <c r="F1975">
        <v>168145.12</v>
      </c>
      <c r="G1975">
        <v>6000</v>
      </c>
      <c r="H1975">
        <v>34768.5</v>
      </c>
      <c r="I1975">
        <v>0</v>
      </c>
      <c r="J1975">
        <f>Table1[[#This Row],[Name]]</f>
        <v>0</v>
      </c>
      <c r="K1975" s="1">
        <f>SUM(Table1[[#This Row],[BaseSalary]:[NonCashBenefits]])</f>
        <v>208913.62</v>
      </c>
      <c r="L1975" s="1"/>
    </row>
    <row r="1976" spans="1:12" x14ac:dyDescent="0.35">
      <c r="A1976" t="s">
        <v>26</v>
      </c>
      <c r="B1976">
        <v>2019</v>
      </c>
      <c r="D1976" t="s">
        <v>50</v>
      </c>
      <c r="E1976" t="s">
        <v>1468</v>
      </c>
      <c r="F1976">
        <v>168145.12</v>
      </c>
      <c r="G1976">
        <v>0</v>
      </c>
      <c r="H1976">
        <v>36757.5</v>
      </c>
      <c r="I1976">
        <v>0</v>
      </c>
      <c r="J1976">
        <f>Table1[[#This Row],[Name]]</f>
        <v>0</v>
      </c>
      <c r="K1976" s="1">
        <f>SUM(Table1[[#This Row],[BaseSalary]:[NonCashBenefits]])</f>
        <v>204902.62</v>
      </c>
      <c r="L1976" s="1"/>
    </row>
    <row r="1977" spans="1:12" x14ac:dyDescent="0.35">
      <c r="A1977" t="s">
        <v>26</v>
      </c>
      <c r="B1977">
        <v>2019</v>
      </c>
      <c r="D1977" t="s">
        <v>46</v>
      </c>
      <c r="E1977" t="s">
        <v>1468</v>
      </c>
      <c r="F1977">
        <v>168145.12</v>
      </c>
      <c r="G1977">
        <v>0</v>
      </c>
      <c r="H1977">
        <v>40222.519999999997</v>
      </c>
      <c r="I1977">
        <v>0</v>
      </c>
      <c r="J1977">
        <f>Table1[[#This Row],[Name]]</f>
        <v>0</v>
      </c>
      <c r="K1977" s="1">
        <f>SUM(Table1[[#This Row],[BaseSalary]:[NonCashBenefits]])</f>
        <v>208367.63999999998</v>
      </c>
      <c r="L1977" s="1"/>
    </row>
    <row r="1978" spans="1:12" x14ac:dyDescent="0.35">
      <c r="A1978" t="s">
        <v>26</v>
      </c>
      <c r="B1978">
        <v>2019</v>
      </c>
      <c r="D1978" t="s">
        <v>46</v>
      </c>
      <c r="E1978" t="s">
        <v>1468</v>
      </c>
      <c r="F1978">
        <v>168145.12</v>
      </c>
      <c r="G1978">
        <v>0</v>
      </c>
      <c r="H1978">
        <v>39494.78</v>
      </c>
      <c r="I1978">
        <v>0</v>
      </c>
      <c r="J1978">
        <f>Table1[[#This Row],[Name]]</f>
        <v>0</v>
      </c>
      <c r="K1978" s="1">
        <f>SUM(Table1[[#This Row],[BaseSalary]:[NonCashBenefits]])</f>
        <v>207639.9</v>
      </c>
      <c r="L1978" s="1"/>
    </row>
    <row r="1979" spans="1:12" x14ac:dyDescent="0.35">
      <c r="A1979" t="s">
        <v>26</v>
      </c>
      <c r="B1979">
        <v>2019</v>
      </c>
      <c r="D1979" t="s">
        <v>46</v>
      </c>
      <c r="E1979" t="s">
        <v>1468</v>
      </c>
      <c r="F1979">
        <v>168145.12</v>
      </c>
      <c r="G1979">
        <v>0</v>
      </c>
      <c r="H1979">
        <v>40852.5</v>
      </c>
      <c r="I1979">
        <v>0</v>
      </c>
      <c r="J1979">
        <f>Table1[[#This Row],[Name]]</f>
        <v>0</v>
      </c>
      <c r="K1979" s="1">
        <f>SUM(Table1[[#This Row],[BaseSalary]:[NonCashBenefits]])</f>
        <v>208997.62</v>
      </c>
      <c r="L1979" s="1"/>
    </row>
    <row r="1980" spans="1:12" x14ac:dyDescent="0.35">
      <c r="A1980" t="s">
        <v>26</v>
      </c>
      <c r="B1980">
        <v>2019</v>
      </c>
      <c r="D1980" t="s">
        <v>50</v>
      </c>
      <c r="E1980" t="s">
        <v>1468</v>
      </c>
      <c r="F1980">
        <v>168145.12</v>
      </c>
      <c r="G1980">
        <v>0</v>
      </c>
      <c r="H1980">
        <v>36648.46</v>
      </c>
      <c r="I1980">
        <v>0</v>
      </c>
      <c r="J1980">
        <f>Table1[[#This Row],[Name]]</f>
        <v>0</v>
      </c>
      <c r="K1980" s="1">
        <f>SUM(Table1[[#This Row],[BaseSalary]:[NonCashBenefits]])</f>
        <v>204793.58</v>
      </c>
      <c r="L1980" s="1"/>
    </row>
    <row r="1981" spans="1:12" x14ac:dyDescent="0.35">
      <c r="A1981" t="s">
        <v>26</v>
      </c>
      <c r="B1981">
        <v>2019</v>
      </c>
      <c r="D1981" t="s">
        <v>50</v>
      </c>
      <c r="E1981" t="s">
        <v>1468</v>
      </c>
      <c r="F1981">
        <v>168145.12</v>
      </c>
      <c r="G1981">
        <v>0</v>
      </c>
      <c r="H1981">
        <v>40537.379999999997</v>
      </c>
      <c r="I1981">
        <v>0</v>
      </c>
      <c r="J1981">
        <f>Table1[[#This Row],[Name]]</f>
        <v>0</v>
      </c>
      <c r="K1981" s="1">
        <f>SUM(Table1[[#This Row],[BaseSalary]:[NonCashBenefits]])</f>
        <v>208682.5</v>
      </c>
      <c r="L1981" s="1"/>
    </row>
    <row r="1982" spans="1:12" x14ac:dyDescent="0.35">
      <c r="A1982" t="s">
        <v>26</v>
      </c>
      <c r="B1982">
        <v>2019</v>
      </c>
      <c r="D1982" t="s">
        <v>46</v>
      </c>
      <c r="E1982" t="s">
        <v>1468</v>
      </c>
      <c r="F1982">
        <v>168145.12</v>
      </c>
      <c r="G1982">
        <v>0</v>
      </c>
      <c r="H1982">
        <v>41545.4</v>
      </c>
      <c r="I1982">
        <v>0</v>
      </c>
      <c r="J1982">
        <f>Table1[[#This Row],[Name]]</f>
        <v>0</v>
      </c>
      <c r="K1982" s="1">
        <f>SUM(Table1[[#This Row],[BaseSalary]:[NonCashBenefits]])</f>
        <v>209690.52</v>
      </c>
      <c r="L1982" s="1"/>
    </row>
    <row r="1983" spans="1:12" x14ac:dyDescent="0.35">
      <c r="A1983" t="s">
        <v>26</v>
      </c>
      <c r="B1983">
        <v>2019</v>
      </c>
      <c r="D1983" t="s">
        <v>117</v>
      </c>
      <c r="E1983" t="s">
        <v>1468</v>
      </c>
      <c r="F1983">
        <v>168145.12</v>
      </c>
      <c r="G1983">
        <v>0</v>
      </c>
      <c r="H1983">
        <v>36757.5</v>
      </c>
      <c r="I1983">
        <v>0</v>
      </c>
      <c r="J1983">
        <f>Table1[[#This Row],[Name]]</f>
        <v>0</v>
      </c>
      <c r="K1983" s="1">
        <f>SUM(Table1[[#This Row],[BaseSalary]:[NonCashBenefits]])</f>
        <v>204902.62</v>
      </c>
      <c r="L1983" s="1"/>
    </row>
    <row r="1984" spans="1:12" x14ac:dyDescent="0.35">
      <c r="A1984" t="s">
        <v>26</v>
      </c>
      <c r="B1984">
        <v>2019</v>
      </c>
      <c r="D1984" t="s">
        <v>46</v>
      </c>
      <c r="E1984" t="s">
        <v>1468</v>
      </c>
      <c r="F1984">
        <v>168145.12</v>
      </c>
      <c r="G1984">
        <v>0</v>
      </c>
      <c r="H1984">
        <v>36757.5</v>
      </c>
      <c r="I1984">
        <v>0</v>
      </c>
      <c r="J1984">
        <f>Table1[[#This Row],[Name]]</f>
        <v>0</v>
      </c>
      <c r="K1984" s="1">
        <f>SUM(Table1[[#This Row],[BaseSalary]:[NonCashBenefits]])</f>
        <v>204902.62</v>
      </c>
      <c r="L1984" s="1"/>
    </row>
    <row r="1985" spans="1:12" x14ac:dyDescent="0.35">
      <c r="A1985" t="s">
        <v>26</v>
      </c>
      <c r="B1985">
        <v>2019</v>
      </c>
      <c r="D1985" t="s">
        <v>141</v>
      </c>
      <c r="E1985" t="s">
        <v>1468</v>
      </c>
      <c r="F1985">
        <v>168145.12</v>
      </c>
      <c r="G1985">
        <v>0</v>
      </c>
      <c r="H1985">
        <v>36504.519999999997</v>
      </c>
      <c r="I1985">
        <v>0</v>
      </c>
      <c r="J1985">
        <f>Table1[[#This Row],[Name]]</f>
        <v>0</v>
      </c>
      <c r="K1985" s="1">
        <f>SUM(Table1[[#This Row],[BaseSalary]:[NonCashBenefits]])</f>
        <v>204649.63999999998</v>
      </c>
      <c r="L1985" s="1"/>
    </row>
    <row r="1986" spans="1:12" x14ac:dyDescent="0.35">
      <c r="A1986" t="s">
        <v>26</v>
      </c>
      <c r="B1986">
        <v>2019</v>
      </c>
      <c r="D1986" t="s">
        <v>117</v>
      </c>
      <c r="E1986" t="s">
        <v>1468</v>
      </c>
      <c r="F1986">
        <v>168145.12</v>
      </c>
      <c r="G1986">
        <v>0</v>
      </c>
      <c r="H1986">
        <v>38173.980000000003</v>
      </c>
      <c r="I1986">
        <v>0</v>
      </c>
      <c r="J1986">
        <f>Table1[[#This Row],[Name]]</f>
        <v>0</v>
      </c>
      <c r="K1986" s="1">
        <f>SUM(Table1[[#This Row],[BaseSalary]:[NonCashBenefits]])</f>
        <v>206319.1</v>
      </c>
      <c r="L1986" s="1"/>
    </row>
    <row r="1987" spans="1:12" x14ac:dyDescent="0.35">
      <c r="A1987" t="s">
        <v>26</v>
      </c>
      <c r="B1987">
        <v>2019</v>
      </c>
      <c r="D1987" t="s">
        <v>124</v>
      </c>
      <c r="E1987" t="s">
        <v>1468</v>
      </c>
      <c r="F1987">
        <v>168145.12</v>
      </c>
      <c r="G1987">
        <v>0</v>
      </c>
      <c r="H1987">
        <v>39969.54</v>
      </c>
      <c r="I1987">
        <v>0</v>
      </c>
      <c r="J1987">
        <f>Table1[[#This Row],[Name]]</f>
        <v>0</v>
      </c>
      <c r="K1987" s="1">
        <f>SUM(Table1[[#This Row],[BaseSalary]:[NonCashBenefits]])</f>
        <v>208114.66</v>
      </c>
      <c r="L1987" s="1"/>
    </row>
    <row r="1988" spans="1:12" x14ac:dyDescent="0.35">
      <c r="A1988" t="s">
        <v>26</v>
      </c>
      <c r="B1988">
        <v>2019</v>
      </c>
      <c r="D1988" t="s">
        <v>173</v>
      </c>
      <c r="E1988" t="s">
        <v>1468</v>
      </c>
      <c r="F1988">
        <v>168145.12</v>
      </c>
      <c r="G1988">
        <v>0</v>
      </c>
      <c r="H1988">
        <v>38740</v>
      </c>
      <c r="I1988">
        <v>0</v>
      </c>
      <c r="J1988">
        <f>Table1[[#This Row],[Name]]</f>
        <v>0</v>
      </c>
      <c r="K1988" s="1">
        <f>SUM(Table1[[#This Row],[BaseSalary]:[NonCashBenefits]])</f>
        <v>206885.12</v>
      </c>
      <c r="L1988" s="1"/>
    </row>
    <row r="1989" spans="1:12" x14ac:dyDescent="0.35">
      <c r="A1989" t="s">
        <v>26</v>
      </c>
      <c r="B1989">
        <v>2019</v>
      </c>
      <c r="D1989" t="s">
        <v>50</v>
      </c>
      <c r="E1989" t="s">
        <v>1468</v>
      </c>
      <c r="F1989">
        <v>168145.12</v>
      </c>
      <c r="G1989">
        <v>0</v>
      </c>
      <c r="H1989">
        <v>38017.46</v>
      </c>
      <c r="I1989">
        <v>0</v>
      </c>
      <c r="J1989">
        <f>Table1[[#This Row],[Name]]</f>
        <v>0</v>
      </c>
      <c r="K1989" s="1">
        <f>SUM(Table1[[#This Row],[BaseSalary]:[NonCashBenefits]])</f>
        <v>206162.58</v>
      </c>
      <c r="L1989" s="1"/>
    </row>
    <row r="1990" spans="1:12" x14ac:dyDescent="0.35">
      <c r="A1990" t="s">
        <v>26</v>
      </c>
      <c r="B1990">
        <v>2019</v>
      </c>
      <c r="D1990" t="s">
        <v>50</v>
      </c>
      <c r="E1990" t="s">
        <v>1468</v>
      </c>
      <c r="F1990">
        <v>168145.12</v>
      </c>
      <c r="G1990">
        <v>0</v>
      </c>
      <c r="H1990">
        <v>38211.300000000003</v>
      </c>
      <c r="I1990">
        <v>0</v>
      </c>
      <c r="J1990">
        <f>Table1[[#This Row],[Name]]</f>
        <v>0</v>
      </c>
      <c r="K1990" s="1">
        <f>SUM(Table1[[#This Row],[BaseSalary]:[NonCashBenefits]])</f>
        <v>206356.41999999998</v>
      </c>
      <c r="L1990" s="1"/>
    </row>
    <row r="1991" spans="1:12" x14ac:dyDescent="0.35">
      <c r="A1991" t="s">
        <v>26</v>
      </c>
      <c r="B1991">
        <v>2019</v>
      </c>
      <c r="D1991" t="s">
        <v>46</v>
      </c>
      <c r="E1991" t="s">
        <v>1468</v>
      </c>
      <c r="F1991">
        <v>168145.12</v>
      </c>
      <c r="G1991">
        <v>0</v>
      </c>
      <c r="H1991">
        <v>40537.379999999997</v>
      </c>
      <c r="I1991">
        <v>0</v>
      </c>
      <c r="J1991">
        <f>Table1[[#This Row],[Name]]</f>
        <v>0</v>
      </c>
      <c r="K1991" s="1">
        <f>SUM(Table1[[#This Row],[BaseSalary]:[NonCashBenefits]])</f>
        <v>208682.5</v>
      </c>
      <c r="L1991" s="1"/>
    </row>
    <row r="1992" spans="1:12" x14ac:dyDescent="0.35">
      <c r="A1992" t="s">
        <v>26</v>
      </c>
      <c r="B1992">
        <v>2019</v>
      </c>
      <c r="D1992" t="s">
        <v>159</v>
      </c>
      <c r="E1992" t="s">
        <v>1468</v>
      </c>
      <c r="F1992">
        <v>168145.12</v>
      </c>
      <c r="G1992">
        <v>0</v>
      </c>
      <c r="H1992">
        <v>38425.919999999998</v>
      </c>
      <c r="I1992">
        <v>0</v>
      </c>
      <c r="J1992">
        <f>Table1[[#This Row],[Name]]</f>
        <v>0</v>
      </c>
      <c r="K1992" s="1">
        <f>SUM(Table1[[#This Row],[BaseSalary]:[NonCashBenefits]])</f>
        <v>206571.03999999998</v>
      </c>
      <c r="L1992" s="1"/>
    </row>
    <row r="1993" spans="1:12" x14ac:dyDescent="0.35">
      <c r="A1993" t="s">
        <v>26</v>
      </c>
      <c r="B1993">
        <v>2019</v>
      </c>
      <c r="D1993" t="s">
        <v>50</v>
      </c>
      <c r="E1993" t="s">
        <v>1468</v>
      </c>
      <c r="F1993">
        <v>168145.12</v>
      </c>
      <c r="G1993">
        <v>0</v>
      </c>
      <c r="H1993">
        <v>36757.5</v>
      </c>
      <c r="I1993">
        <v>0</v>
      </c>
      <c r="J1993">
        <f>Table1[[#This Row],[Name]]</f>
        <v>0</v>
      </c>
      <c r="K1993" s="1">
        <f>SUM(Table1[[#This Row],[BaseSalary]:[NonCashBenefits]])</f>
        <v>204902.62</v>
      </c>
      <c r="L1993" s="1"/>
    </row>
    <row r="1994" spans="1:12" x14ac:dyDescent="0.35">
      <c r="A1994" t="s">
        <v>26</v>
      </c>
      <c r="B1994">
        <v>2019</v>
      </c>
      <c r="D1994" t="s">
        <v>173</v>
      </c>
      <c r="E1994" t="s">
        <v>1468</v>
      </c>
      <c r="F1994">
        <v>168145.12</v>
      </c>
      <c r="G1994">
        <v>0</v>
      </c>
      <c r="H1994">
        <v>35274.980000000003</v>
      </c>
      <c r="I1994">
        <v>0</v>
      </c>
      <c r="J1994">
        <f>Table1[[#This Row],[Name]]</f>
        <v>0</v>
      </c>
      <c r="K1994" s="1">
        <f>SUM(Table1[[#This Row],[BaseSalary]:[NonCashBenefits]])</f>
        <v>203420.1</v>
      </c>
      <c r="L1994" s="1"/>
    </row>
    <row r="1995" spans="1:12" x14ac:dyDescent="0.35">
      <c r="A1995" t="s">
        <v>26</v>
      </c>
      <c r="B1995">
        <v>2019</v>
      </c>
      <c r="D1995" t="s">
        <v>50</v>
      </c>
      <c r="E1995" t="s">
        <v>1468</v>
      </c>
      <c r="F1995">
        <v>168145.12</v>
      </c>
      <c r="G1995">
        <v>0</v>
      </c>
      <c r="H1995">
        <v>37702.6</v>
      </c>
      <c r="I1995">
        <v>0</v>
      </c>
      <c r="J1995">
        <f>Table1[[#This Row],[Name]]</f>
        <v>0</v>
      </c>
      <c r="K1995" s="1">
        <f>SUM(Table1[[#This Row],[BaseSalary]:[NonCashBenefits]])</f>
        <v>205847.72</v>
      </c>
      <c r="L1995" s="1"/>
    </row>
    <row r="1996" spans="1:12" x14ac:dyDescent="0.35">
      <c r="A1996" t="s">
        <v>26</v>
      </c>
      <c r="B1996">
        <v>2019</v>
      </c>
      <c r="D1996" t="s">
        <v>46</v>
      </c>
      <c r="E1996" t="s">
        <v>1468</v>
      </c>
      <c r="F1996">
        <v>168145.12</v>
      </c>
      <c r="G1996">
        <v>0</v>
      </c>
      <c r="H1996">
        <v>36504.519999999997</v>
      </c>
      <c r="I1996">
        <v>0</v>
      </c>
      <c r="J1996">
        <f>Table1[[#This Row],[Name]]</f>
        <v>0</v>
      </c>
      <c r="K1996" s="1">
        <f>SUM(Table1[[#This Row],[BaseSalary]:[NonCashBenefits]])</f>
        <v>204649.63999999998</v>
      </c>
      <c r="L1996" s="1"/>
    </row>
    <row r="1997" spans="1:12" x14ac:dyDescent="0.35">
      <c r="A1997" t="s">
        <v>26</v>
      </c>
      <c r="B1997">
        <v>2019</v>
      </c>
      <c r="D1997" t="s">
        <v>46</v>
      </c>
      <c r="E1997" t="s">
        <v>1468</v>
      </c>
      <c r="F1997">
        <v>168145.12</v>
      </c>
      <c r="G1997">
        <v>100</v>
      </c>
      <c r="H1997">
        <v>39369.980000000003</v>
      </c>
      <c r="I1997">
        <v>0</v>
      </c>
      <c r="J1997">
        <f>Table1[[#This Row],[Name]]</f>
        <v>0</v>
      </c>
      <c r="K1997" s="1">
        <f>SUM(Table1[[#This Row],[BaseSalary]:[NonCashBenefits]])</f>
        <v>207615.1</v>
      </c>
      <c r="L1997" s="1"/>
    </row>
    <row r="1998" spans="1:12" x14ac:dyDescent="0.35">
      <c r="A1998" t="s">
        <v>26</v>
      </c>
      <c r="B1998">
        <v>2019</v>
      </c>
      <c r="D1998" t="s">
        <v>173</v>
      </c>
      <c r="E1998" t="s">
        <v>1468</v>
      </c>
      <c r="F1998">
        <v>168145.12</v>
      </c>
      <c r="G1998">
        <v>0</v>
      </c>
      <c r="H1998">
        <v>39587.519999999997</v>
      </c>
      <c r="I1998">
        <v>0</v>
      </c>
      <c r="J1998">
        <f>Table1[[#This Row],[Name]]</f>
        <v>0</v>
      </c>
      <c r="K1998" s="1">
        <f>SUM(Table1[[#This Row],[BaseSalary]:[NonCashBenefits]])</f>
        <v>207732.63999999998</v>
      </c>
      <c r="L1998" s="1"/>
    </row>
    <row r="1999" spans="1:12" x14ac:dyDescent="0.35">
      <c r="A1999" t="s">
        <v>26</v>
      </c>
      <c r="B1999">
        <v>2019</v>
      </c>
      <c r="D1999" t="s">
        <v>50</v>
      </c>
      <c r="E1999" t="s">
        <v>1468</v>
      </c>
      <c r="F1999">
        <v>168145.12</v>
      </c>
      <c r="G1999">
        <v>0</v>
      </c>
      <c r="H1999">
        <v>39054.86</v>
      </c>
      <c r="I1999">
        <v>0</v>
      </c>
      <c r="J1999">
        <f>Table1[[#This Row],[Name]]</f>
        <v>0</v>
      </c>
      <c r="K1999" s="1">
        <f>SUM(Table1[[#This Row],[BaseSalary]:[NonCashBenefits]])</f>
        <v>207199.97999999998</v>
      </c>
      <c r="L1999" s="1"/>
    </row>
    <row r="2000" spans="1:12" x14ac:dyDescent="0.35">
      <c r="A2000" t="s">
        <v>26</v>
      </c>
      <c r="B2000">
        <v>2019</v>
      </c>
      <c r="D2000" t="s">
        <v>46</v>
      </c>
      <c r="E2000" t="s">
        <v>1468</v>
      </c>
      <c r="F2000">
        <v>168145.12</v>
      </c>
      <c r="G2000">
        <v>0</v>
      </c>
      <c r="H2000">
        <v>40411.54</v>
      </c>
      <c r="I2000">
        <v>0</v>
      </c>
      <c r="J2000">
        <f>Table1[[#This Row],[Name]]</f>
        <v>0</v>
      </c>
      <c r="K2000" s="1">
        <f>SUM(Table1[[#This Row],[BaseSalary]:[NonCashBenefits]])</f>
        <v>208556.66</v>
      </c>
      <c r="L2000" s="1"/>
    </row>
    <row r="2001" spans="1:12" x14ac:dyDescent="0.35">
      <c r="A2001" t="s">
        <v>26</v>
      </c>
      <c r="B2001">
        <v>2019</v>
      </c>
      <c r="D2001" t="s">
        <v>46</v>
      </c>
      <c r="E2001" t="s">
        <v>1468</v>
      </c>
      <c r="F2001">
        <v>168145.12</v>
      </c>
      <c r="G2001">
        <v>0</v>
      </c>
      <c r="H2001">
        <v>38788.75</v>
      </c>
      <c r="I2001">
        <v>0</v>
      </c>
      <c r="J2001">
        <f>Table1[[#This Row],[Name]]</f>
        <v>0</v>
      </c>
      <c r="K2001" s="1">
        <f>SUM(Table1[[#This Row],[BaseSalary]:[NonCashBenefits]])</f>
        <v>206933.87</v>
      </c>
      <c r="L2001" s="1"/>
    </row>
    <row r="2002" spans="1:12" x14ac:dyDescent="0.35">
      <c r="A2002" t="s">
        <v>26</v>
      </c>
      <c r="B2002">
        <v>2019</v>
      </c>
      <c r="D2002" t="s">
        <v>50</v>
      </c>
      <c r="E2002" t="s">
        <v>1468</v>
      </c>
      <c r="F2002">
        <v>168145.12</v>
      </c>
      <c r="G2002">
        <v>200</v>
      </c>
      <c r="H2002">
        <v>39777.919999999998</v>
      </c>
      <c r="I2002">
        <v>0</v>
      </c>
      <c r="J2002">
        <f>Table1[[#This Row],[Name]]</f>
        <v>0</v>
      </c>
      <c r="K2002" s="1">
        <f>SUM(Table1[[#This Row],[BaseSalary]:[NonCashBenefits]])</f>
        <v>208123.03999999998</v>
      </c>
      <c r="L2002" s="1"/>
    </row>
    <row r="2003" spans="1:12" x14ac:dyDescent="0.35">
      <c r="A2003" t="s">
        <v>26</v>
      </c>
      <c r="B2003">
        <v>2019</v>
      </c>
      <c r="D2003" t="s">
        <v>46</v>
      </c>
      <c r="E2003" t="s">
        <v>1468</v>
      </c>
      <c r="F2003">
        <v>168145.12</v>
      </c>
      <c r="G2003">
        <v>0</v>
      </c>
      <c r="H2003">
        <v>38992.980000000003</v>
      </c>
      <c r="I2003">
        <v>0</v>
      </c>
      <c r="J2003">
        <f>Table1[[#This Row],[Name]]</f>
        <v>0</v>
      </c>
      <c r="K2003" s="1">
        <f>SUM(Table1[[#This Row],[BaseSalary]:[NonCashBenefits]])</f>
        <v>207138.1</v>
      </c>
      <c r="L2003" s="1"/>
    </row>
    <row r="2004" spans="1:12" x14ac:dyDescent="0.35">
      <c r="A2004" t="s">
        <v>26</v>
      </c>
      <c r="B2004">
        <v>2019</v>
      </c>
      <c r="D2004" t="s">
        <v>46</v>
      </c>
      <c r="E2004" t="s">
        <v>1468</v>
      </c>
      <c r="F2004">
        <v>168145.12</v>
      </c>
      <c r="G2004">
        <v>0</v>
      </c>
      <c r="H2004">
        <v>42150.42</v>
      </c>
      <c r="I2004">
        <v>0</v>
      </c>
      <c r="J2004">
        <f>Table1[[#This Row],[Name]]</f>
        <v>0</v>
      </c>
      <c r="K2004" s="1">
        <f>SUM(Table1[[#This Row],[BaseSalary]:[NonCashBenefits]])</f>
        <v>210295.53999999998</v>
      </c>
      <c r="L2004" s="1"/>
    </row>
    <row r="2005" spans="1:12" x14ac:dyDescent="0.35">
      <c r="A2005" t="s">
        <v>26</v>
      </c>
      <c r="B2005">
        <v>2019</v>
      </c>
      <c r="D2005" t="s">
        <v>159</v>
      </c>
      <c r="E2005" t="s">
        <v>1468</v>
      </c>
      <c r="F2005">
        <v>168145.12</v>
      </c>
      <c r="G2005">
        <v>0</v>
      </c>
      <c r="H2005">
        <v>38821.51</v>
      </c>
      <c r="I2005">
        <v>0</v>
      </c>
      <c r="J2005">
        <f>Table1[[#This Row],[Name]]</f>
        <v>0</v>
      </c>
      <c r="K2005" s="1">
        <f>SUM(Table1[[#This Row],[BaseSalary]:[NonCashBenefits]])</f>
        <v>206966.63</v>
      </c>
      <c r="L2005" s="1"/>
    </row>
    <row r="2006" spans="1:12" x14ac:dyDescent="0.35">
      <c r="A2006" t="s">
        <v>26</v>
      </c>
      <c r="B2006">
        <v>2019</v>
      </c>
      <c r="D2006" t="s">
        <v>50</v>
      </c>
      <c r="E2006" t="s">
        <v>1468</v>
      </c>
      <c r="F2006">
        <v>168145.12</v>
      </c>
      <c r="G2006">
        <v>0</v>
      </c>
      <c r="H2006">
        <v>36757.5</v>
      </c>
      <c r="I2006">
        <v>0</v>
      </c>
      <c r="J2006">
        <f>Table1[[#This Row],[Name]]</f>
        <v>0</v>
      </c>
      <c r="K2006" s="1">
        <f>SUM(Table1[[#This Row],[BaseSalary]:[NonCashBenefits]])</f>
        <v>204902.62</v>
      </c>
      <c r="L2006" s="1"/>
    </row>
    <row r="2007" spans="1:12" x14ac:dyDescent="0.35">
      <c r="A2007" t="s">
        <v>26</v>
      </c>
      <c r="B2007">
        <v>2019</v>
      </c>
      <c r="D2007" t="s">
        <v>46</v>
      </c>
      <c r="E2007" t="s">
        <v>1468</v>
      </c>
      <c r="F2007">
        <v>168145.12</v>
      </c>
      <c r="G2007">
        <v>0</v>
      </c>
      <c r="H2007">
        <v>40411.54</v>
      </c>
      <c r="I2007">
        <v>0</v>
      </c>
      <c r="J2007">
        <f>Table1[[#This Row],[Name]]</f>
        <v>0</v>
      </c>
      <c r="K2007" s="1">
        <f>SUM(Table1[[#This Row],[BaseSalary]:[NonCashBenefits]])</f>
        <v>208556.66</v>
      </c>
      <c r="L2007" s="1"/>
    </row>
    <row r="2008" spans="1:12" x14ac:dyDescent="0.35">
      <c r="A2008" t="s">
        <v>26</v>
      </c>
      <c r="B2008">
        <v>2019</v>
      </c>
      <c r="D2008" t="s">
        <v>50</v>
      </c>
      <c r="E2008" t="s">
        <v>1468</v>
      </c>
      <c r="F2008">
        <v>168145.12</v>
      </c>
      <c r="G2008">
        <v>0</v>
      </c>
      <c r="H2008">
        <v>36757.5</v>
      </c>
      <c r="I2008">
        <v>0</v>
      </c>
      <c r="J2008">
        <f>Table1[[#This Row],[Name]]</f>
        <v>0</v>
      </c>
      <c r="K2008" s="1">
        <f>SUM(Table1[[#This Row],[BaseSalary]:[NonCashBenefits]])</f>
        <v>204902.62</v>
      </c>
      <c r="L2008" s="1"/>
    </row>
    <row r="2009" spans="1:12" x14ac:dyDescent="0.35">
      <c r="A2009" t="s">
        <v>26</v>
      </c>
      <c r="B2009">
        <v>2019</v>
      </c>
      <c r="D2009" t="s">
        <v>50</v>
      </c>
      <c r="E2009" t="s">
        <v>1468</v>
      </c>
      <c r="F2009">
        <v>168145.12</v>
      </c>
      <c r="G2009">
        <v>24209.33</v>
      </c>
      <c r="H2009">
        <v>37641.230000000003</v>
      </c>
      <c r="I2009">
        <v>0</v>
      </c>
      <c r="J2009">
        <f>Table1[[#This Row],[Name]]</f>
        <v>0</v>
      </c>
      <c r="K2009" s="1">
        <f>SUM(Table1[[#This Row],[BaseSalary]:[NonCashBenefits]])</f>
        <v>229995.68000000002</v>
      </c>
      <c r="L2009" s="1"/>
    </row>
    <row r="2010" spans="1:12" x14ac:dyDescent="0.35">
      <c r="A2010" t="s">
        <v>26</v>
      </c>
      <c r="B2010">
        <v>2019</v>
      </c>
      <c r="D2010" t="s">
        <v>50</v>
      </c>
      <c r="E2010" t="s">
        <v>1468</v>
      </c>
      <c r="F2010">
        <v>168145.12</v>
      </c>
      <c r="G2010">
        <v>0</v>
      </c>
      <c r="H2010">
        <v>36234.550000000003</v>
      </c>
      <c r="I2010">
        <v>0</v>
      </c>
      <c r="J2010">
        <f>Table1[[#This Row],[Name]]</f>
        <v>0</v>
      </c>
      <c r="K2010" s="1">
        <f>SUM(Table1[[#This Row],[BaseSalary]:[NonCashBenefits]])</f>
        <v>204379.66999999998</v>
      </c>
      <c r="L2010" s="1"/>
    </row>
    <row r="2011" spans="1:12" x14ac:dyDescent="0.35">
      <c r="A2011" t="s">
        <v>26</v>
      </c>
      <c r="B2011">
        <v>2019</v>
      </c>
      <c r="D2011" t="s">
        <v>189</v>
      </c>
      <c r="E2011" t="s">
        <v>1468</v>
      </c>
      <c r="F2011">
        <v>168145.12</v>
      </c>
      <c r="G2011">
        <v>0</v>
      </c>
      <c r="H2011">
        <v>41857.4</v>
      </c>
      <c r="I2011">
        <v>0</v>
      </c>
      <c r="J2011">
        <f>Table1[[#This Row],[Name]]</f>
        <v>0</v>
      </c>
      <c r="K2011" s="1">
        <f>SUM(Table1[[#This Row],[BaseSalary]:[NonCashBenefits]])</f>
        <v>210002.52</v>
      </c>
      <c r="L2011" s="1"/>
    </row>
    <row r="2012" spans="1:12" x14ac:dyDescent="0.35">
      <c r="A2012" t="s">
        <v>26</v>
      </c>
      <c r="B2012">
        <v>2019</v>
      </c>
      <c r="D2012" t="s">
        <v>141</v>
      </c>
      <c r="E2012" t="s">
        <v>1468</v>
      </c>
      <c r="F2012">
        <v>168145.12</v>
      </c>
      <c r="G2012">
        <v>0</v>
      </c>
      <c r="H2012">
        <v>40222.519999999997</v>
      </c>
      <c r="I2012">
        <v>0</v>
      </c>
      <c r="J2012">
        <f>Table1[[#This Row],[Name]]</f>
        <v>0</v>
      </c>
      <c r="K2012" s="1">
        <f>SUM(Table1[[#This Row],[BaseSalary]:[NonCashBenefits]])</f>
        <v>208367.63999999998</v>
      </c>
      <c r="L2012" s="1"/>
    </row>
    <row r="2013" spans="1:12" x14ac:dyDescent="0.35">
      <c r="A2013" t="s">
        <v>26</v>
      </c>
      <c r="B2013">
        <v>2019</v>
      </c>
      <c r="D2013" t="s">
        <v>50</v>
      </c>
      <c r="E2013" t="s">
        <v>1468</v>
      </c>
      <c r="F2013">
        <v>168145.12</v>
      </c>
      <c r="G2013">
        <v>0</v>
      </c>
      <c r="H2013">
        <v>36757.5</v>
      </c>
      <c r="I2013">
        <v>0</v>
      </c>
      <c r="J2013">
        <f>Table1[[#This Row],[Name]]</f>
        <v>0</v>
      </c>
      <c r="K2013" s="1">
        <f>SUM(Table1[[#This Row],[BaseSalary]:[NonCashBenefits]])</f>
        <v>204902.62</v>
      </c>
      <c r="L2013" s="1"/>
    </row>
    <row r="2014" spans="1:12" x14ac:dyDescent="0.35">
      <c r="A2014" t="s">
        <v>26</v>
      </c>
      <c r="B2014">
        <v>2019</v>
      </c>
      <c r="D2014" t="s">
        <v>46</v>
      </c>
      <c r="E2014" t="s">
        <v>1468</v>
      </c>
      <c r="F2014">
        <v>168145.12</v>
      </c>
      <c r="G2014">
        <v>0</v>
      </c>
      <c r="H2014">
        <v>38796.69</v>
      </c>
      <c r="I2014">
        <v>0</v>
      </c>
      <c r="J2014">
        <f>Table1[[#This Row],[Name]]</f>
        <v>0</v>
      </c>
      <c r="K2014" s="1">
        <f>SUM(Table1[[#This Row],[BaseSalary]:[NonCashBenefits]])</f>
        <v>206941.81</v>
      </c>
      <c r="L2014" s="1"/>
    </row>
    <row r="2015" spans="1:12" x14ac:dyDescent="0.35">
      <c r="A2015" t="s">
        <v>26</v>
      </c>
      <c r="B2015">
        <v>2019</v>
      </c>
      <c r="D2015" t="s">
        <v>46</v>
      </c>
      <c r="E2015" t="s">
        <v>1468</v>
      </c>
      <c r="F2015">
        <v>168145.12</v>
      </c>
      <c r="G2015">
        <v>0</v>
      </c>
      <c r="H2015">
        <v>38929.019999999997</v>
      </c>
      <c r="I2015">
        <v>0</v>
      </c>
      <c r="J2015">
        <f>Table1[[#This Row],[Name]]</f>
        <v>0</v>
      </c>
      <c r="K2015" s="1">
        <f>SUM(Table1[[#This Row],[BaseSalary]:[NonCashBenefits]])</f>
        <v>207074.13999999998</v>
      </c>
      <c r="L2015" s="1"/>
    </row>
    <row r="2016" spans="1:12" x14ac:dyDescent="0.35">
      <c r="A2016" t="s">
        <v>26</v>
      </c>
      <c r="B2016">
        <v>2019</v>
      </c>
      <c r="D2016" t="s">
        <v>159</v>
      </c>
      <c r="E2016" t="s">
        <v>1468</v>
      </c>
      <c r="F2016">
        <v>168145.12</v>
      </c>
      <c r="G2016">
        <v>0</v>
      </c>
      <c r="H2016">
        <v>37900.339999999997</v>
      </c>
      <c r="I2016">
        <v>0</v>
      </c>
      <c r="J2016">
        <f>Table1[[#This Row],[Name]]</f>
        <v>0</v>
      </c>
      <c r="K2016" s="1">
        <f>SUM(Table1[[#This Row],[BaseSalary]:[NonCashBenefits]])</f>
        <v>206045.46</v>
      </c>
      <c r="L2016" s="1"/>
    </row>
    <row r="2017" spans="1:12" x14ac:dyDescent="0.35">
      <c r="A2017" t="s">
        <v>26</v>
      </c>
      <c r="B2017">
        <v>2019</v>
      </c>
      <c r="D2017" t="s">
        <v>50</v>
      </c>
      <c r="E2017" t="s">
        <v>1468</v>
      </c>
      <c r="F2017">
        <v>168145.12</v>
      </c>
      <c r="G2017">
        <v>0</v>
      </c>
      <c r="H2017">
        <v>37702.6</v>
      </c>
      <c r="I2017">
        <v>0</v>
      </c>
      <c r="J2017">
        <f>Table1[[#This Row],[Name]]</f>
        <v>0</v>
      </c>
      <c r="K2017" s="1">
        <f>SUM(Table1[[#This Row],[BaseSalary]:[NonCashBenefits]])</f>
        <v>205847.72</v>
      </c>
      <c r="L2017" s="1"/>
    </row>
    <row r="2018" spans="1:12" x14ac:dyDescent="0.35">
      <c r="A2018" t="s">
        <v>26</v>
      </c>
      <c r="B2018">
        <v>2019</v>
      </c>
      <c r="D2018" t="s">
        <v>50</v>
      </c>
      <c r="E2018" t="s">
        <v>1468</v>
      </c>
      <c r="F2018">
        <v>168145.12</v>
      </c>
      <c r="G2018">
        <v>0</v>
      </c>
      <c r="H2018">
        <v>39054.86</v>
      </c>
      <c r="I2018">
        <v>0</v>
      </c>
      <c r="J2018">
        <f>Table1[[#This Row],[Name]]</f>
        <v>0</v>
      </c>
      <c r="K2018" s="1">
        <f>SUM(Table1[[#This Row],[BaseSalary]:[NonCashBenefits]])</f>
        <v>207199.97999999998</v>
      </c>
      <c r="L2018" s="1"/>
    </row>
    <row r="2019" spans="1:12" x14ac:dyDescent="0.35">
      <c r="A2019" t="s">
        <v>26</v>
      </c>
      <c r="B2019">
        <v>2019</v>
      </c>
      <c r="D2019" t="s">
        <v>46</v>
      </c>
      <c r="E2019" t="s">
        <v>1468</v>
      </c>
      <c r="F2019">
        <v>168145.12</v>
      </c>
      <c r="G2019">
        <v>0</v>
      </c>
      <c r="H2019">
        <v>47543.71</v>
      </c>
      <c r="I2019">
        <v>0</v>
      </c>
      <c r="J2019">
        <f>Table1[[#This Row],[Name]]</f>
        <v>0</v>
      </c>
      <c r="K2019" s="1">
        <f>SUM(Table1[[#This Row],[BaseSalary]:[NonCashBenefits]])</f>
        <v>215688.83</v>
      </c>
      <c r="L2019" s="1"/>
    </row>
    <row r="2020" spans="1:12" x14ac:dyDescent="0.35">
      <c r="A2020" t="s">
        <v>26</v>
      </c>
      <c r="B2020">
        <v>2019</v>
      </c>
      <c r="D2020" t="s">
        <v>46</v>
      </c>
      <c r="E2020" t="s">
        <v>1468</v>
      </c>
      <c r="F2020">
        <v>168145.12</v>
      </c>
      <c r="G2020">
        <v>0</v>
      </c>
      <c r="H2020">
        <v>40537.379999999997</v>
      </c>
      <c r="I2020">
        <v>0</v>
      </c>
      <c r="J2020">
        <f>Table1[[#This Row],[Name]]</f>
        <v>0</v>
      </c>
      <c r="K2020" s="1">
        <f>SUM(Table1[[#This Row],[BaseSalary]:[NonCashBenefits]])</f>
        <v>208682.5</v>
      </c>
      <c r="L2020" s="1"/>
    </row>
    <row r="2021" spans="1:12" x14ac:dyDescent="0.35">
      <c r="A2021" t="s">
        <v>26</v>
      </c>
      <c r="B2021">
        <v>2019</v>
      </c>
      <c r="D2021" t="s">
        <v>50</v>
      </c>
      <c r="E2021" t="s">
        <v>1468</v>
      </c>
      <c r="F2021">
        <v>168145.12</v>
      </c>
      <c r="G2021">
        <v>0</v>
      </c>
      <c r="H2021">
        <v>7400.98</v>
      </c>
      <c r="I2021">
        <v>0</v>
      </c>
      <c r="J2021">
        <f>Table1[[#This Row],[Name]]</f>
        <v>0</v>
      </c>
      <c r="K2021" s="1">
        <f>SUM(Table1[[#This Row],[BaseSalary]:[NonCashBenefits]])</f>
        <v>175546.1</v>
      </c>
      <c r="L2021" s="1"/>
    </row>
    <row r="2022" spans="1:12" x14ac:dyDescent="0.35">
      <c r="A2022" t="s">
        <v>26</v>
      </c>
      <c r="B2022">
        <v>2019</v>
      </c>
      <c r="D2022" t="s">
        <v>174</v>
      </c>
      <c r="E2022" t="s">
        <v>1468</v>
      </c>
      <c r="F2022">
        <v>168145.12</v>
      </c>
      <c r="G2022">
        <v>0</v>
      </c>
      <c r="H2022">
        <v>40113.47</v>
      </c>
      <c r="I2022">
        <v>0</v>
      </c>
      <c r="J2022">
        <f>Table1[[#This Row],[Name]]</f>
        <v>0</v>
      </c>
      <c r="K2022" s="1">
        <f>SUM(Table1[[#This Row],[BaseSalary]:[NonCashBenefits]])</f>
        <v>208258.59</v>
      </c>
      <c r="L2022" s="1"/>
    </row>
    <row r="2023" spans="1:12" x14ac:dyDescent="0.35">
      <c r="A2023" t="s">
        <v>26</v>
      </c>
      <c r="B2023">
        <v>2019</v>
      </c>
      <c r="D2023" t="s">
        <v>50</v>
      </c>
      <c r="E2023" t="s">
        <v>1468</v>
      </c>
      <c r="F2023">
        <v>168145.12</v>
      </c>
      <c r="G2023">
        <v>0</v>
      </c>
      <c r="H2023">
        <v>2792.01</v>
      </c>
      <c r="I2023">
        <v>0</v>
      </c>
      <c r="J2023">
        <f>Table1[[#This Row],[Name]]</f>
        <v>0</v>
      </c>
      <c r="K2023" s="1">
        <f>SUM(Table1[[#This Row],[BaseSalary]:[NonCashBenefits]])</f>
        <v>170937.13</v>
      </c>
      <c r="L2023" s="1"/>
    </row>
    <row r="2024" spans="1:12" x14ac:dyDescent="0.35">
      <c r="A2024" t="s">
        <v>26</v>
      </c>
      <c r="B2024">
        <v>2019</v>
      </c>
      <c r="D2024" t="s">
        <v>46</v>
      </c>
      <c r="E2024" t="s">
        <v>1468</v>
      </c>
      <c r="F2024">
        <v>168145.12</v>
      </c>
      <c r="G2024">
        <v>0</v>
      </c>
      <c r="H2024">
        <v>38143.56</v>
      </c>
      <c r="I2024">
        <v>0</v>
      </c>
      <c r="J2024">
        <f>Table1[[#This Row],[Name]]</f>
        <v>0</v>
      </c>
      <c r="K2024" s="1">
        <f>SUM(Table1[[#This Row],[BaseSalary]:[NonCashBenefits]])</f>
        <v>206288.68</v>
      </c>
      <c r="L2024" s="1"/>
    </row>
    <row r="2025" spans="1:12" x14ac:dyDescent="0.35">
      <c r="A2025" t="s">
        <v>26</v>
      </c>
      <c r="B2025">
        <v>2018</v>
      </c>
      <c r="D2025" t="s">
        <v>50</v>
      </c>
      <c r="E2025" t="s">
        <v>1468</v>
      </c>
      <c r="F2025">
        <v>168145.12</v>
      </c>
      <c r="G2025">
        <v>0</v>
      </c>
      <c r="H2025">
        <v>36964.910000000003</v>
      </c>
      <c r="I2025">
        <v>0</v>
      </c>
      <c r="J2025">
        <f>Table1[[#This Row],[Name]]</f>
        <v>0</v>
      </c>
      <c r="K2025" s="1">
        <f>SUM(Table1[[#This Row],[BaseSalary]:[NonCashBenefits]])</f>
        <v>205110.03</v>
      </c>
      <c r="L2025" s="1"/>
    </row>
    <row r="2026" spans="1:12" x14ac:dyDescent="0.35">
      <c r="A2026" t="s">
        <v>26</v>
      </c>
      <c r="B2026">
        <v>2018</v>
      </c>
      <c r="D2026" t="s">
        <v>50</v>
      </c>
      <c r="E2026" t="s">
        <v>1468</v>
      </c>
      <c r="F2026">
        <v>168145.12</v>
      </c>
      <c r="G2026">
        <v>0</v>
      </c>
      <c r="H2026">
        <v>40744.79</v>
      </c>
      <c r="I2026">
        <v>0</v>
      </c>
      <c r="J2026">
        <f>Table1[[#This Row],[Name]]</f>
        <v>0</v>
      </c>
      <c r="K2026" s="1">
        <f>SUM(Table1[[#This Row],[BaseSalary]:[NonCashBenefits]])</f>
        <v>208889.91</v>
      </c>
      <c r="L2026" s="1"/>
    </row>
    <row r="2027" spans="1:12" x14ac:dyDescent="0.35">
      <c r="A2027" t="s">
        <v>26</v>
      </c>
      <c r="B2027">
        <v>2018</v>
      </c>
      <c r="D2027" t="s">
        <v>50</v>
      </c>
      <c r="E2027" t="s">
        <v>202</v>
      </c>
      <c r="F2027">
        <v>168145.12</v>
      </c>
      <c r="G2027">
        <v>0</v>
      </c>
      <c r="H2027">
        <v>38224.870000000003</v>
      </c>
      <c r="I2027">
        <v>0</v>
      </c>
      <c r="J2027">
        <f>Table1[[#This Row],[Name]]</f>
        <v>0</v>
      </c>
      <c r="K2027" s="1">
        <f>SUM(Table1[[#This Row],[BaseSalary]:[NonCashBenefits]])</f>
        <v>206369.99</v>
      </c>
      <c r="L2027" s="1"/>
    </row>
    <row r="2028" spans="1:12" x14ac:dyDescent="0.35">
      <c r="A2028" t="s">
        <v>26</v>
      </c>
      <c r="B2028">
        <v>2018</v>
      </c>
      <c r="D2028" t="s">
        <v>159</v>
      </c>
      <c r="E2028" t="s">
        <v>1468</v>
      </c>
      <c r="F2028">
        <v>168145.12</v>
      </c>
      <c r="G2028">
        <v>0</v>
      </c>
      <c r="H2028">
        <v>36964.910000000003</v>
      </c>
      <c r="I2028">
        <v>0</v>
      </c>
      <c r="J2028">
        <f>Table1[[#This Row],[Name]]</f>
        <v>0</v>
      </c>
      <c r="K2028" s="1">
        <f>SUM(Table1[[#This Row],[BaseSalary]:[NonCashBenefits]])</f>
        <v>205110.03</v>
      </c>
      <c r="L2028" s="1"/>
    </row>
    <row r="2029" spans="1:12" x14ac:dyDescent="0.35">
      <c r="A2029" t="s">
        <v>26</v>
      </c>
      <c r="B2029">
        <v>2018</v>
      </c>
      <c r="D2029" t="s">
        <v>50</v>
      </c>
      <c r="E2029" t="s">
        <v>1468</v>
      </c>
      <c r="F2029">
        <v>168145.12</v>
      </c>
      <c r="G2029">
        <v>0</v>
      </c>
      <c r="H2029">
        <v>40744.79</v>
      </c>
      <c r="I2029">
        <v>0</v>
      </c>
      <c r="J2029">
        <f>Table1[[#This Row],[Name]]</f>
        <v>0</v>
      </c>
      <c r="K2029" s="1">
        <f>SUM(Table1[[#This Row],[BaseSalary]:[NonCashBenefits]])</f>
        <v>208889.91</v>
      </c>
      <c r="L2029" s="1"/>
    </row>
    <row r="2030" spans="1:12" x14ac:dyDescent="0.35">
      <c r="A2030" t="s">
        <v>26</v>
      </c>
      <c r="B2030">
        <v>2018</v>
      </c>
      <c r="D2030" t="s">
        <v>50</v>
      </c>
      <c r="E2030" t="s">
        <v>1468</v>
      </c>
      <c r="F2030">
        <v>168145.12</v>
      </c>
      <c r="G2030">
        <v>0</v>
      </c>
      <c r="H2030">
        <v>36663.699999999997</v>
      </c>
      <c r="I2030">
        <v>0</v>
      </c>
      <c r="J2030">
        <f>Table1[[#This Row],[Name]]</f>
        <v>0</v>
      </c>
      <c r="K2030" s="1">
        <f>SUM(Table1[[#This Row],[BaseSalary]:[NonCashBenefits]])</f>
        <v>204808.82</v>
      </c>
      <c r="L2030" s="1"/>
    </row>
    <row r="2031" spans="1:12" x14ac:dyDescent="0.35">
      <c r="A2031" t="s">
        <v>26</v>
      </c>
      <c r="B2031">
        <v>2018</v>
      </c>
      <c r="D2031" t="s">
        <v>46</v>
      </c>
      <c r="E2031" t="s">
        <v>1468</v>
      </c>
      <c r="F2031">
        <v>168145.12</v>
      </c>
      <c r="G2031">
        <v>0</v>
      </c>
      <c r="H2031">
        <v>39862.870000000003</v>
      </c>
      <c r="I2031">
        <v>0</v>
      </c>
      <c r="J2031">
        <f>Table1[[#This Row],[Name]]</f>
        <v>0</v>
      </c>
      <c r="K2031" s="1">
        <f>SUM(Table1[[#This Row],[BaseSalary]:[NonCashBenefits]])</f>
        <v>208007.99</v>
      </c>
      <c r="L2031" s="1"/>
    </row>
    <row r="2032" spans="1:12" x14ac:dyDescent="0.35">
      <c r="A2032" t="s">
        <v>26</v>
      </c>
      <c r="B2032">
        <v>2018</v>
      </c>
      <c r="D2032" t="s">
        <v>50</v>
      </c>
      <c r="E2032" t="s">
        <v>1468</v>
      </c>
      <c r="F2032">
        <v>168145.12</v>
      </c>
      <c r="G2032">
        <v>0</v>
      </c>
      <c r="H2032">
        <v>44209.81</v>
      </c>
      <c r="I2032">
        <v>0</v>
      </c>
      <c r="J2032">
        <f>Table1[[#This Row],[Name]]</f>
        <v>0</v>
      </c>
      <c r="K2032" s="1">
        <f>SUM(Table1[[#This Row],[BaseSalary]:[NonCashBenefits]])</f>
        <v>212354.93</v>
      </c>
      <c r="L2032" s="1"/>
    </row>
    <row r="2033" spans="1:12" x14ac:dyDescent="0.35">
      <c r="A2033" t="s">
        <v>26</v>
      </c>
      <c r="B2033">
        <v>2018</v>
      </c>
      <c r="D2033" t="s">
        <v>235</v>
      </c>
      <c r="E2033" t="s">
        <v>1468</v>
      </c>
      <c r="F2033">
        <v>168145.12</v>
      </c>
      <c r="G2033">
        <v>0</v>
      </c>
      <c r="H2033">
        <v>39875.61</v>
      </c>
      <c r="I2033">
        <v>0</v>
      </c>
      <c r="J2033">
        <f>Table1[[#This Row],[Name]]</f>
        <v>0</v>
      </c>
      <c r="K2033" s="1">
        <f>SUM(Table1[[#This Row],[BaseSalary]:[NonCashBenefits]])</f>
        <v>208020.72999999998</v>
      </c>
      <c r="L2033" s="1"/>
    </row>
    <row r="2034" spans="1:12" x14ac:dyDescent="0.35">
      <c r="A2034" t="s">
        <v>26</v>
      </c>
      <c r="B2034">
        <v>2018</v>
      </c>
      <c r="D2034" t="s">
        <v>225</v>
      </c>
      <c r="E2034" t="s">
        <v>1468</v>
      </c>
      <c r="F2034">
        <v>168145.12</v>
      </c>
      <c r="G2034">
        <v>6855.15</v>
      </c>
      <c r="H2034">
        <v>41763.599999999999</v>
      </c>
      <c r="I2034">
        <v>0</v>
      </c>
      <c r="J2034">
        <f>Table1[[#This Row],[Name]]</f>
        <v>0</v>
      </c>
      <c r="K2034" s="1">
        <f>SUM(Table1[[#This Row],[BaseSalary]:[NonCashBenefits]])</f>
        <v>216763.87</v>
      </c>
      <c r="L2034" s="1"/>
    </row>
    <row r="2035" spans="1:12" x14ac:dyDescent="0.35">
      <c r="A2035" t="s">
        <v>26</v>
      </c>
      <c r="B2035">
        <v>2018</v>
      </c>
      <c r="D2035" t="s">
        <v>50</v>
      </c>
      <c r="E2035" t="s">
        <v>1468</v>
      </c>
      <c r="F2035">
        <v>168145.12</v>
      </c>
      <c r="G2035">
        <v>0</v>
      </c>
      <c r="H2035">
        <v>42064.81</v>
      </c>
      <c r="I2035">
        <v>0</v>
      </c>
      <c r="J2035">
        <f>Table1[[#This Row],[Name]]</f>
        <v>0</v>
      </c>
      <c r="K2035" s="1">
        <f>SUM(Table1[[#This Row],[BaseSalary]:[NonCashBenefits]])</f>
        <v>210209.93</v>
      </c>
      <c r="L2035" s="1"/>
    </row>
    <row r="2036" spans="1:12" x14ac:dyDescent="0.35">
      <c r="A2036" t="s">
        <v>26</v>
      </c>
      <c r="B2036">
        <v>2018</v>
      </c>
      <c r="D2036" t="s">
        <v>159</v>
      </c>
      <c r="E2036" t="s">
        <v>1468</v>
      </c>
      <c r="F2036">
        <v>168145.12</v>
      </c>
      <c r="G2036">
        <v>200</v>
      </c>
      <c r="H2036">
        <v>39862.879999999997</v>
      </c>
      <c r="I2036">
        <v>0</v>
      </c>
      <c r="J2036">
        <f>Table1[[#This Row],[Name]]</f>
        <v>0</v>
      </c>
      <c r="K2036" s="1">
        <f>SUM(Table1[[#This Row],[BaseSalary]:[NonCashBenefits]])</f>
        <v>208208</v>
      </c>
      <c r="L2036" s="1"/>
    </row>
    <row r="2037" spans="1:12" x14ac:dyDescent="0.35">
      <c r="A2037" t="s">
        <v>26</v>
      </c>
      <c r="B2037">
        <v>2018</v>
      </c>
      <c r="D2037" t="s">
        <v>46</v>
      </c>
      <c r="E2037" t="s">
        <v>1468</v>
      </c>
      <c r="F2037">
        <v>168145.12</v>
      </c>
      <c r="G2037">
        <v>0</v>
      </c>
      <c r="H2037">
        <v>40189.949999999997</v>
      </c>
      <c r="I2037">
        <v>0</v>
      </c>
      <c r="J2037">
        <f>Table1[[#This Row],[Name]]</f>
        <v>0</v>
      </c>
      <c r="K2037" s="1">
        <f>SUM(Table1[[#This Row],[BaseSalary]:[NonCashBenefits]])</f>
        <v>208335.07</v>
      </c>
      <c r="L2037" s="1"/>
    </row>
    <row r="2038" spans="1:12" x14ac:dyDescent="0.35">
      <c r="A2038" t="s">
        <v>26</v>
      </c>
      <c r="B2038">
        <v>2018</v>
      </c>
      <c r="D2038" t="s">
        <v>50</v>
      </c>
      <c r="E2038" t="s">
        <v>1468</v>
      </c>
      <c r="F2038">
        <v>168145.12</v>
      </c>
      <c r="G2038">
        <v>6000</v>
      </c>
      <c r="H2038">
        <v>34895.58</v>
      </c>
      <c r="I2038">
        <v>0</v>
      </c>
      <c r="J2038">
        <f>Table1[[#This Row],[Name]]</f>
        <v>0</v>
      </c>
      <c r="K2038" s="1">
        <f>SUM(Table1[[#This Row],[BaseSalary]:[NonCashBenefits]])</f>
        <v>209040.7</v>
      </c>
      <c r="L2038" s="1"/>
    </row>
    <row r="2039" spans="1:12" x14ac:dyDescent="0.35">
      <c r="A2039" t="s">
        <v>26</v>
      </c>
      <c r="B2039">
        <v>2018</v>
      </c>
      <c r="D2039" t="s">
        <v>50</v>
      </c>
      <c r="E2039" t="s">
        <v>1468</v>
      </c>
      <c r="F2039">
        <v>168145.12</v>
      </c>
      <c r="G2039">
        <v>0</v>
      </c>
      <c r="H2039">
        <v>36964.910000000003</v>
      </c>
      <c r="I2039">
        <v>0</v>
      </c>
      <c r="J2039">
        <f>Table1[[#This Row],[Name]]</f>
        <v>0</v>
      </c>
      <c r="K2039" s="1">
        <f>SUM(Table1[[#This Row],[BaseSalary]:[NonCashBenefits]])</f>
        <v>205110.03</v>
      </c>
      <c r="L2039" s="1"/>
    </row>
    <row r="2040" spans="1:12" x14ac:dyDescent="0.35">
      <c r="A2040" t="s">
        <v>26</v>
      </c>
      <c r="B2040">
        <v>2018</v>
      </c>
      <c r="D2040" t="s">
        <v>159</v>
      </c>
      <c r="E2040" t="s">
        <v>1468</v>
      </c>
      <c r="F2040">
        <v>168145.12</v>
      </c>
      <c r="G2040">
        <v>0</v>
      </c>
      <c r="H2040">
        <v>40429.93</v>
      </c>
      <c r="I2040">
        <v>0</v>
      </c>
      <c r="J2040">
        <f>Table1[[#This Row],[Name]]</f>
        <v>0</v>
      </c>
      <c r="K2040" s="1">
        <f>SUM(Table1[[#This Row],[BaseSalary]:[NonCashBenefits]])</f>
        <v>208575.05</v>
      </c>
      <c r="L2040" s="1"/>
    </row>
    <row r="2041" spans="1:12" x14ac:dyDescent="0.35">
      <c r="A2041" t="s">
        <v>26</v>
      </c>
      <c r="B2041">
        <v>2018</v>
      </c>
      <c r="D2041" t="s">
        <v>46</v>
      </c>
      <c r="E2041" t="s">
        <v>1468</v>
      </c>
      <c r="F2041">
        <v>168145.12</v>
      </c>
      <c r="G2041">
        <v>0</v>
      </c>
      <c r="H2041">
        <v>39703.879999999997</v>
      </c>
      <c r="I2041">
        <v>0</v>
      </c>
      <c r="J2041">
        <f>Table1[[#This Row],[Name]]</f>
        <v>0</v>
      </c>
      <c r="K2041" s="1">
        <f>SUM(Table1[[#This Row],[BaseSalary]:[NonCashBenefits]])</f>
        <v>207849</v>
      </c>
      <c r="L2041" s="1"/>
    </row>
    <row r="2042" spans="1:12" x14ac:dyDescent="0.35">
      <c r="A2042" t="s">
        <v>26</v>
      </c>
      <c r="B2042">
        <v>2018</v>
      </c>
      <c r="D2042" t="s">
        <v>159</v>
      </c>
      <c r="E2042" t="s">
        <v>1468</v>
      </c>
      <c r="F2042">
        <v>168145.12</v>
      </c>
      <c r="G2042">
        <v>0</v>
      </c>
      <c r="H2042">
        <v>36663.699999999997</v>
      </c>
      <c r="I2042">
        <v>0</v>
      </c>
      <c r="J2042">
        <f>Table1[[#This Row],[Name]]</f>
        <v>0</v>
      </c>
      <c r="K2042" s="1">
        <f>SUM(Table1[[#This Row],[BaseSalary]:[NonCashBenefits]])</f>
        <v>204808.82</v>
      </c>
      <c r="L2042" s="1"/>
    </row>
    <row r="2043" spans="1:12" x14ac:dyDescent="0.35">
      <c r="A2043" t="s">
        <v>26</v>
      </c>
      <c r="B2043">
        <v>2018</v>
      </c>
      <c r="D2043" t="s">
        <v>46</v>
      </c>
      <c r="E2043" t="s">
        <v>1468</v>
      </c>
      <c r="F2043">
        <v>168145.12</v>
      </c>
      <c r="G2043">
        <v>0</v>
      </c>
      <c r="H2043">
        <v>41059.910000000003</v>
      </c>
      <c r="I2043">
        <v>0</v>
      </c>
      <c r="J2043">
        <f>Table1[[#This Row],[Name]]</f>
        <v>0</v>
      </c>
      <c r="K2043" s="1">
        <f>SUM(Table1[[#This Row],[BaseSalary]:[NonCashBenefits]])</f>
        <v>209205.03</v>
      </c>
      <c r="L2043" s="1"/>
    </row>
    <row r="2044" spans="1:12" x14ac:dyDescent="0.35">
      <c r="A2044" t="s">
        <v>26</v>
      </c>
      <c r="B2044">
        <v>2018</v>
      </c>
      <c r="D2044" t="s">
        <v>50</v>
      </c>
      <c r="E2044" t="s">
        <v>1468</v>
      </c>
      <c r="F2044">
        <v>168145.12</v>
      </c>
      <c r="G2044">
        <v>0</v>
      </c>
      <c r="H2044">
        <v>40744.79</v>
      </c>
      <c r="I2044">
        <v>0</v>
      </c>
      <c r="J2044">
        <f>Table1[[#This Row],[Name]]</f>
        <v>0</v>
      </c>
      <c r="K2044" s="1">
        <f>SUM(Table1[[#This Row],[BaseSalary]:[NonCashBenefits]])</f>
        <v>208889.91</v>
      </c>
      <c r="L2044" s="1"/>
    </row>
    <row r="2045" spans="1:12" x14ac:dyDescent="0.35">
      <c r="A2045" t="s">
        <v>26</v>
      </c>
      <c r="B2045">
        <v>2018</v>
      </c>
      <c r="D2045" t="s">
        <v>2998</v>
      </c>
      <c r="E2045" t="s">
        <v>1468</v>
      </c>
      <c r="F2045">
        <v>168145.12</v>
      </c>
      <c r="G2045">
        <v>0</v>
      </c>
      <c r="H2045">
        <v>41752.81</v>
      </c>
      <c r="I2045">
        <v>0</v>
      </c>
      <c r="J2045">
        <f>Table1[[#This Row],[Name]]</f>
        <v>0</v>
      </c>
      <c r="K2045" s="1">
        <f>SUM(Table1[[#This Row],[BaseSalary]:[NonCashBenefits]])</f>
        <v>209897.93</v>
      </c>
      <c r="L2045" s="1"/>
    </row>
    <row r="2046" spans="1:12" x14ac:dyDescent="0.35">
      <c r="A2046" t="s">
        <v>26</v>
      </c>
      <c r="B2046">
        <v>2018</v>
      </c>
      <c r="D2046" t="s">
        <v>46</v>
      </c>
      <c r="E2046" t="s">
        <v>1468</v>
      </c>
      <c r="F2046">
        <v>168145.12</v>
      </c>
      <c r="G2046">
        <v>0</v>
      </c>
      <c r="H2046">
        <v>36964.910000000003</v>
      </c>
      <c r="I2046">
        <v>0</v>
      </c>
      <c r="J2046">
        <f>Table1[[#This Row],[Name]]</f>
        <v>0</v>
      </c>
      <c r="K2046" s="1">
        <f>SUM(Table1[[#This Row],[BaseSalary]:[NonCashBenefits]])</f>
        <v>205110.03</v>
      </c>
      <c r="L2046" s="1"/>
    </row>
    <row r="2047" spans="1:12" x14ac:dyDescent="0.35">
      <c r="A2047" t="s">
        <v>26</v>
      </c>
      <c r="B2047">
        <v>2018</v>
      </c>
      <c r="D2047" t="s">
        <v>141</v>
      </c>
      <c r="E2047" t="s">
        <v>1468</v>
      </c>
      <c r="F2047">
        <v>168145.12</v>
      </c>
      <c r="G2047">
        <v>0</v>
      </c>
      <c r="H2047">
        <v>36663.699999999997</v>
      </c>
      <c r="I2047">
        <v>0</v>
      </c>
      <c r="J2047">
        <f>Table1[[#This Row],[Name]]</f>
        <v>0</v>
      </c>
      <c r="K2047" s="1">
        <f>SUM(Table1[[#This Row],[BaseSalary]:[NonCashBenefits]])</f>
        <v>204808.82</v>
      </c>
      <c r="L2047" s="1"/>
    </row>
    <row r="2048" spans="1:12" x14ac:dyDescent="0.35">
      <c r="A2048" t="s">
        <v>26</v>
      </c>
      <c r="B2048">
        <v>2018</v>
      </c>
      <c r="D2048" t="s">
        <v>117</v>
      </c>
      <c r="E2048" t="s">
        <v>1468</v>
      </c>
      <c r="F2048">
        <v>168145.12</v>
      </c>
      <c r="G2048">
        <v>100</v>
      </c>
      <c r="H2048">
        <v>38349.279999999999</v>
      </c>
      <c r="I2048">
        <v>0</v>
      </c>
      <c r="J2048">
        <f>Table1[[#This Row],[Name]]</f>
        <v>0</v>
      </c>
      <c r="K2048" s="1">
        <f>SUM(Table1[[#This Row],[BaseSalary]:[NonCashBenefits]])</f>
        <v>206594.4</v>
      </c>
      <c r="L2048" s="1"/>
    </row>
    <row r="2049" spans="1:12" x14ac:dyDescent="0.35">
      <c r="A2049" t="s">
        <v>26</v>
      </c>
      <c r="B2049">
        <v>2018</v>
      </c>
      <c r="D2049" t="s">
        <v>1468</v>
      </c>
      <c r="E2049" t="s">
        <v>1468</v>
      </c>
      <c r="F2049">
        <v>168145.12</v>
      </c>
      <c r="G2049">
        <v>0</v>
      </c>
      <c r="H2049">
        <v>40128.720000000001</v>
      </c>
      <c r="I2049">
        <v>0</v>
      </c>
      <c r="J2049">
        <f>Table1[[#This Row],[Name]]</f>
        <v>0</v>
      </c>
      <c r="K2049" s="1">
        <f>SUM(Table1[[#This Row],[BaseSalary]:[NonCashBenefits]])</f>
        <v>208273.84</v>
      </c>
      <c r="L2049" s="1"/>
    </row>
    <row r="2050" spans="1:12" x14ac:dyDescent="0.35">
      <c r="A2050" t="s">
        <v>26</v>
      </c>
      <c r="B2050">
        <v>2018</v>
      </c>
      <c r="D2050" t="s">
        <v>159</v>
      </c>
      <c r="E2050" t="s">
        <v>1468</v>
      </c>
      <c r="F2050">
        <v>168145.12</v>
      </c>
      <c r="G2050">
        <v>0</v>
      </c>
      <c r="H2050">
        <v>35703.26</v>
      </c>
      <c r="I2050">
        <v>0</v>
      </c>
      <c r="J2050">
        <f>Table1[[#This Row],[Name]]</f>
        <v>0</v>
      </c>
      <c r="K2050" s="1">
        <f>SUM(Table1[[#This Row],[BaseSalary]:[NonCashBenefits]])</f>
        <v>203848.38</v>
      </c>
      <c r="L2050" s="1"/>
    </row>
    <row r="2051" spans="1:12" x14ac:dyDescent="0.35">
      <c r="A2051" t="s">
        <v>26</v>
      </c>
      <c r="B2051">
        <v>2018</v>
      </c>
      <c r="D2051" t="s">
        <v>50</v>
      </c>
      <c r="E2051" t="s">
        <v>1468</v>
      </c>
      <c r="F2051">
        <v>168145.12</v>
      </c>
      <c r="G2051">
        <v>0</v>
      </c>
      <c r="H2051">
        <v>38091.660000000003</v>
      </c>
      <c r="I2051">
        <v>0</v>
      </c>
      <c r="J2051">
        <f>Table1[[#This Row],[Name]]</f>
        <v>0</v>
      </c>
      <c r="K2051" s="1">
        <f>SUM(Table1[[#This Row],[BaseSalary]:[NonCashBenefits]])</f>
        <v>206236.78</v>
      </c>
      <c r="L2051" s="1"/>
    </row>
    <row r="2052" spans="1:12" x14ac:dyDescent="0.35">
      <c r="A2052" t="s">
        <v>26</v>
      </c>
      <c r="B2052">
        <v>2018</v>
      </c>
      <c r="D2052" t="s">
        <v>50</v>
      </c>
      <c r="E2052" t="s">
        <v>1468</v>
      </c>
      <c r="F2052">
        <v>168145.12</v>
      </c>
      <c r="G2052">
        <v>25868.48</v>
      </c>
      <c r="H2052">
        <v>36964.910000000003</v>
      </c>
      <c r="I2052">
        <v>0</v>
      </c>
      <c r="J2052">
        <f>Table1[[#This Row],[Name]]</f>
        <v>0</v>
      </c>
      <c r="K2052" s="1">
        <f>SUM(Table1[[#This Row],[BaseSalary]:[NonCashBenefits]])</f>
        <v>230978.51</v>
      </c>
      <c r="L2052" s="1"/>
    </row>
    <row r="2053" spans="1:12" x14ac:dyDescent="0.35">
      <c r="A2053" t="s">
        <v>26</v>
      </c>
      <c r="B2053">
        <v>2018</v>
      </c>
      <c r="D2053" t="s">
        <v>46</v>
      </c>
      <c r="E2053" t="s">
        <v>1468</v>
      </c>
      <c r="F2053">
        <v>168145.12</v>
      </c>
      <c r="G2053">
        <v>0</v>
      </c>
      <c r="H2053">
        <v>40744.79</v>
      </c>
      <c r="I2053">
        <v>0</v>
      </c>
      <c r="J2053">
        <f>Table1[[#This Row],[Name]]</f>
        <v>0</v>
      </c>
      <c r="K2053" s="1">
        <f>SUM(Table1[[#This Row],[BaseSalary]:[NonCashBenefits]])</f>
        <v>208889.91</v>
      </c>
      <c r="L2053" s="1"/>
    </row>
    <row r="2054" spans="1:12" x14ac:dyDescent="0.35">
      <c r="A2054" t="s">
        <v>26</v>
      </c>
      <c r="B2054">
        <v>2018</v>
      </c>
      <c r="D2054" t="s">
        <v>159</v>
      </c>
      <c r="E2054" t="s">
        <v>1468</v>
      </c>
      <c r="F2054">
        <v>168145.12</v>
      </c>
      <c r="G2054">
        <v>0</v>
      </c>
      <c r="H2054">
        <v>38601.22</v>
      </c>
      <c r="I2054">
        <v>0</v>
      </c>
      <c r="J2054">
        <f>Table1[[#This Row],[Name]]</f>
        <v>0</v>
      </c>
      <c r="K2054" s="1">
        <f>SUM(Table1[[#This Row],[BaseSalary]:[NonCashBenefits]])</f>
        <v>206746.34</v>
      </c>
      <c r="L2054" s="1"/>
    </row>
    <row r="2055" spans="1:12" x14ac:dyDescent="0.35">
      <c r="A2055" t="s">
        <v>26</v>
      </c>
      <c r="B2055">
        <v>2018</v>
      </c>
      <c r="D2055" t="s">
        <v>50</v>
      </c>
      <c r="E2055" t="s">
        <v>1468</v>
      </c>
      <c r="F2055">
        <v>168145.12</v>
      </c>
      <c r="G2055">
        <v>0</v>
      </c>
      <c r="H2055">
        <v>36964.910000000003</v>
      </c>
      <c r="I2055">
        <v>0</v>
      </c>
      <c r="J2055">
        <f>Table1[[#This Row],[Name]]</f>
        <v>0</v>
      </c>
      <c r="K2055" s="1">
        <f>SUM(Table1[[#This Row],[BaseSalary]:[NonCashBenefits]])</f>
        <v>205110.03</v>
      </c>
      <c r="L2055" s="1"/>
    </row>
    <row r="2056" spans="1:12" x14ac:dyDescent="0.35">
      <c r="A2056" t="s">
        <v>26</v>
      </c>
      <c r="B2056">
        <v>2018</v>
      </c>
      <c r="D2056" t="s">
        <v>173</v>
      </c>
      <c r="E2056" t="s">
        <v>1468</v>
      </c>
      <c r="F2056">
        <v>168145.12</v>
      </c>
      <c r="G2056">
        <v>0</v>
      </c>
      <c r="H2056">
        <v>35402.050000000003</v>
      </c>
      <c r="I2056">
        <v>0</v>
      </c>
      <c r="J2056">
        <f>Table1[[#This Row],[Name]]</f>
        <v>0</v>
      </c>
      <c r="K2056" s="1">
        <f>SUM(Table1[[#This Row],[BaseSalary]:[NonCashBenefits]])</f>
        <v>203547.16999999998</v>
      </c>
      <c r="L2056" s="1"/>
    </row>
    <row r="2057" spans="1:12" x14ac:dyDescent="0.35">
      <c r="A2057" t="s">
        <v>26</v>
      </c>
      <c r="B2057">
        <v>2018</v>
      </c>
      <c r="D2057" t="s">
        <v>159</v>
      </c>
      <c r="E2057" t="s">
        <v>1468</v>
      </c>
      <c r="F2057">
        <v>168145.12</v>
      </c>
      <c r="G2057">
        <v>0</v>
      </c>
      <c r="H2057">
        <v>39055.18</v>
      </c>
      <c r="I2057">
        <v>0</v>
      </c>
      <c r="J2057">
        <f>Table1[[#This Row],[Name]]</f>
        <v>0</v>
      </c>
      <c r="K2057" s="1">
        <f>SUM(Table1[[#This Row],[BaseSalary]:[NonCashBenefits]])</f>
        <v>207200.3</v>
      </c>
      <c r="L2057" s="1"/>
    </row>
    <row r="2058" spans="1:12" x14ac:dyDescent="0.35">
      <c r="A2058" t="s">
        <v>26</v>
      </c>
      <c r="B2058">
        <v>2018</v>
      </c>
      <c r="D2058" t="s">
        <v>159</v>
      </c>
      <c r="E2058" t="s">
        <v>1468</v>
      </c>
      <c r="F2058">
        <v>168145.12</v>
      </c>
      <c r="G2058">
        <v>0</v>
      </c>
      <c r="H2058">
        <v>39720.910000000003</v>
      </c>
      <c r="I2058">
        <v>0</v>
      </c>
      <c r="J2058">
        <f>Table1[[#This Row],[Name]]</f>
        <v>0</v>
      </c>
      <c r="K2058" s="1">
        <f>SUM(Table1[[#This Row],[BaseSalary]:[NonCashBenefits]])</f>
        <v>207866.03</v>
      </c>
      <c r="L2058" s="1"/>
    </row>
    <row r="2059" spans="1:12" x14ac:dyDescent="0.35">
      <c r="A2059" t="s">
        <v>26</v>
      </c>
      <c r="B2059">
        <v>2018</v>
      </c>
      <c r="D2059" t="s">
        <v>159</v>
      </c>
      <c r="E2059" t="s">
        <v>1468</v>
      </c>
      <c r="F2059">
        <v>168145.12</v>
      </c>
      <c r="G2059">
        <v>0</v>
      </c>
      <c r="H2059">
        <v>36663.699999999997</v>
      </c>
      <c r="I2059">
        <v>0</v>
      </c>
      <c r="J2059">
        <f>Table1[[#This Row],[Name]]</f>
        <v>0</v>
      </c>
      <c r="K2059" s="1">
        <f>SUM(Table1[[#This Row],[BaseSalary]:[NonCashBenefits]])</f>
        <v>204808.82</v>
      </c>
      <c r="L2059" s="1"/>
    </row>
    <row r="2060" spans="1:12" x14ac:dyDescent="0.35">
      <c r="A2060" t="s">
        <v>26</v>
      </c>
      <c r="B2060">
        <v>2018</v>
      </c>
      <c r="D2060" t="s">
        <v>159</v>
      </c>
      <c r="E2060" t="s">
        <v>1468</v>
      </c>
      <c r="F2060">
        <v>168145.12</v>
      </c>
      <c r="G2060">
        <v>0</v>
      </c>
      <c r="H2060">
        <v>39497.050000000003</v>
      </c>
      <c r="I2060">
        <v>0</v>
      </c>
      <c r="J2060">
        <f>Table1[[#This Row],[Name]]</f>
        <v>0</v>
      </c>
      <c r="K2060" s="1">
        <f>SUM(Table1[[#This Row],[BaseSalary]:[NonCashBenefits]])</f>
        <v>207642.16999999998</v>
      </c>
      <c r="L2060" s="1"/>
    </row>
    <row r="2061" spans="1:12" x14ac:dyDescent="0.35">
      <c r="A2061" t="s">
        <v>26</v>
      </c>
      <c r="B2061">
        <v>2018</v>
      </c>
      <c r="D2061" t="s">
        <v>159</v>
      </c>
      <c r="E2061" t="s">
        <v>1468</v>
      </c>
      <c r="F2061">
        <v>168145.12</v>
      </c>
      <c r="G2061">
        <v>0</v>
      </c>
      <c r="H2061">
        <v>39822.53</v>
      </c>
      <c r="I2061">
        <v>0</v>
      </c>
      <c r="J2061">
        <f>Table1[[#This Row],[Name]]</f>
        <v>0</v>
      </c>
      <c r="K2061" s="1">
        <f>SUM(Table1[[#This Row],[BaseSalary]:[NonCashBenefits]])</f>
        <v>207967.65</v>
      </c>
      <c r="L2061" s="1"/>
    </row>
    <row r="2062" spans="1:12" x14ac:dyDescent="0.35">
      <c r="A2062" t="s">
        <v>26</v>
      </c>
      <c r="B2062">
        <v>2018</v>
      </c>
      <c r="D2062" t="s">
        <v>50</v>
      </c>
      <c r="E2062" t="s">
        <v>1468</v>
      </c>
      <c r="F2062">
        <v>168145.12</v>
      </c>
      <c r="G2062">
        <v>25868.48</v>
      </c>
      <c r="H2062">
        <v>39181.93</v>
      </c>
      <c r="I2062">
        <v>0</v>
      </c>
      <c r="J2062">
        <f>Table1[[#This Row],[Name]]</f>
        <v>0</v>
      </c>
      <c r="K2062" s="1">
        <f>SUM(Table1[[#This Row],[BaseSalary]:[NonCashBenefits]])</f>
        <v>233195.53</v>
      </c>
      <c r="L2062" s="1"/>
    </row>
    <row r="2063" spans="1:12" x14ac:dyDescent="0.35">
      <c r="A2063" t="s">
        <v>26</v>
      </c>
      <c r="B2063">
        <v>2018</v>
      </c>
      <c r="D2063" t="s">
        <v>159</v>
      </c>
      <c r="E2063" t="s">
        <v>1468</v>
      </c>
      <c r="F2063">
        <v>168145.12</v>
      </c>
      <c r="G2063">
        <v>0</v>
      </c>
      <c r="H2063">
        <v>40618.949999999997</v>
      </c>
      <c r="I2063">
        <v>0</v>
      </c>
      <c r="J2063">
        <f>Table1[[#This Row],[Name]]</f>
        <v>0</v>
      </c>
      <c r="K2063" s="1">
        <f>SUM(Table1[[#This Row],[BaseSalary]:[NonCashBenefits]])</f>
        <v>208764.07</v>
      </c>
      <c r="L2063" s="1"/>
    </row>
    <row r="2064" spans="1:12" x14ac:dyDescent="0.35">
      <c r="A2064" t="s">
        <v>26</v>
      </c>
      <c r="B2064">
        <v>2018</v>
      </c>
      <c r="D2064" t="s">
        <v>159</v>
      </c>
      <c r="E2064" t="s">
        <v>1468</v>
      </c>
      <c r="F2064">
        <v>168145.12</v>
      </c>
      <c r="G2064">
        <v>300</v>
      </c>
      <c r="H2064">
        <v>39185.32</v>
      </c>
      <c r="I2064">
        <v>0</v>
      </c>
      <c r="J2064">
        <f>Table1[[#This Row],[Name]]</f>
        <v>0</v>
      </c>
      <c r="K2064" s="1">
        <f>SUM(Table1[[#This Row],[BaseSalary]:[NonCashBenefits]])</f>
        <v>207630.44</v>
      </c>
      <c r="L2064" s="1"/>
    </row>
    <row r="2065" spans="1:12" x14ac:dyDescent="0.35">
      <c r="A2065" t="s">
        <v>26</v>
      </c>
      <c r="B2065">
        <v>2018</v>
      </c>
      <c r="D2065" t="s">
        <v>50</v>
      </c>
      <c r="E2065" t="s">
        <v>1468</v>
      </c>
      <c r="F2065">
        <v>168145.12</v>
      </c>
      <c r="G2065">
        <v>0</v>
      </c>
      <c r="H2065">
        <v>40442.9</v>
      </c>
      <c r="I2065">
        <v>0</v>
      </c>
      <c r="J2065">
        <f>Table1[[#This Row],[Name]]</f>
        <v>0</v>
      </c>
      <c r="K2065" s="1">
        <f>SUM(Table1[[#This Row],[BaseSalary]:[NonCashBenefits]])</f>
        <v>208588.02</v>
      </c>
      <c r="L2065" s="1"/>
    </row>
    <row r="2066" spans="1:12" x14ac:dyDescent="0.35">
      <c r="A2066" t="s">
        <v>26</v>
      </c>
      <c r="B2066">
        <v>2018</v>
      </c>
      <c r="D2066" t="s">
        <v>159</v>
      </c>
      <c r="E2066" t="s">
        <v>1468</v>
      </c>
      <c r="F2066">
        <v>168145.12</v>
      </c>
      <c r="G2066">
        <v>0</v>
      </c>
      <c r="H2066">
        <v>39168.28</v>
      </c>
      <c r="I2066">
        <v>0</v>
      </c>
      <c r="J2066">
        <f>Table1[[#This Row],[Name]]</f>
        <v>0</v>
      </c>
      <c r="K2066" s="1">
        <f>SUM(Table1[[#This Row],[BaseSalary]:[NonCashBenefits]])</f>
        <v>207313.4</v>
      </c>
      <c r="L2066" s="1"/>
    </row>
    <row r="2067" spans="1:12" x14ac:dyDescent="0.35">
      <c r="A2067" t="s">
        <v>26</v>
      </c>
      <c r="B2067">
        <v>2018</v>
      </c>
      <c r="D2067" t="s">
        <v>159</v>
      </c>
      <c r="E2067" t="s">
        <v>1468</v>
      </c>
      <c r="F2067">
        <v>168145.12</v>
      </c>
      <c r="G2067">
        <v>0</v>
      </c>
      <c r="H2067">
        <v>42905.05</v>
      </c>
      <c r="I2067">
        <v>0</v>
      </c>
      <c r="J2067">
        <f>Table1[[#This Row],[Name]]</f>
        <v>0</v>
      </c>
      <c r="K2067" s="1">
        <f>SUM(Table1[[#This Row],[BaseSalary]:[NonCashBenefits]])</f>
        <v>211050.16999999998</v>
      </c>
      <c r="L2067" s="1"/>
    </row>
    <row r="2068" spans="1:12" x14ac:dyDescent="0.35">
      <c r="A2068" t="s">
        <v>26</v>
      </c>
      <c r="B2068">
        <v>2018</v>
      </c>
      <c r="D2068" t="s">
        <v>159</v>
      </c>
      <c r="E2068" t="s">
        <v>1468</v>
      </c>
      <c r="F2068">
        <v>168145.12</v>
      </c>
      <c r="G2068">
        <v>0</v>
      </c>
      <c r="H2068">
        <v>39703.879999999997</v>
      </c>
      <c r="I2068">
        <v>0</v>
      </c>
      <c r="J2068">
        <f>Table1[[#This Row],[Name]]</f>
        <v>0</v>
      </c>
      <c r="K2068" s="1">
        <f>SUM(Table1[[#This Row],[BaseSalary]:[NonCashBenefits]])</f>
        <v>207849</v>
      </c>
      <c r="L2068" s="1"/>
    </row>
    <row r="2069" spans="1:12" x14ac:dyDescent="0.35">
      <c r="A2069" t="s">
        <v>26</v>
      </c>
      <c r="B2069">
        <v>2018</v>
      </c>
      <c r="D2069" t="s">
        <v>50</v>
      </c>
      <c r="E2069" t="s">
        <v>1468</v>
      </c>
      <c r="F2069">
        <v>168145.12</v>
      </c>
      <c r="G2069">
        <v>0</v>
      </c>
      <c r="H2069">
        <v>36964.910000000003</v>
      </c>
      <c r="I2069">
        <v>0</v>
      </c>
      <c r="J2069">
        <f>Table1[[#This Row],[Name]]</f>
        <v>0</v>
      </c>
      <c r="K2069" s="1">
        <f>SUM(Table1[[#This Row],[BaseSalary]:[NonCashBenefits]])</f>
        <v>205110.03</v>
      </c>
      <c r="L2069" s="1"/>
    </row>
    <row r="2070" spans="1:12" x14ac:dyDescent="0.35">
      <c r="A2070" t="s">
        <v>26</v>
      </c>
      <c r="B2070">
        <v>2018</v>
      </c>
      <c r="D2070" t="s">
        <v>159</v>
      </c>
      <c r="E2070" t="s">
        <v>1468</v>
      </c>
      <c r="F2070">
        <v>168145.12</v>
      </c>
      <c r="G2070">
        <v>0</v>
      </c>
      <c r="H2070">
        <v>40618.949999999997</v>
      </c>
      <c r="I2070">
        <v>0</v>
      </c>
      <c r="J2070">
        <f>Table1[[#This Row],[Name]]</f>
        <v>0</v>
      </c>
      <c r="K2070" s="1">
        <f>SUM(Table1[[#This Row],[BaseSalary]:[NonCashBenefits]])</f>
        <v>208764.07</v>
      </c>
      <c r="L2070" s="1"/>
    </row>
    <row r="2071" spans="1:12" x14ac:dyDescent="0.35">
      <c r="A2071" t="s">
        <v>26</v>
      </c>
      <c r="B2071">
        <v>2018</v>
      </c>
      <c r="D2071" t="s">
        <v>50</v>
      </c>
      <c r="E2071" t="s">
        <v>1468</v>
      </c>
      <c r="F2071">
        <v>168145.12</v>
      </c>
      <c r="G2071">
        <v>0</v>
      </c>
      <c r="H2071">
        <v>36964.910000000003</v>
      </c>
      <c r="I2071">
        <v>0</v>
      </c>
      <c r="J2071">
        <f>Table1[[#This Row],[Name]]</f>
        <v>0</v>
      </c>
      <c r="K2071" s="1">
        <f>SUM(Table1[[#This Row],[BaseSalary]:[NonCashBenefits]])</f>
        <v>205110.03</v>
      </c>
      <c r="L2071" s="1"/>
    </row>
    <row r="2072" spans="1:12" x14ac:dyDescent="0.35">
      <c r="A2072" t="s">
        <v>26</v>
      </c>
      <c r="B2072">
        <v>2018</v>
      </c>
      <c r="D2072" t="s">
        <v>50</v>
      </c>
      <c r="E2072" t="s">
        <v>1468</v>
      </c>
      <c r="F2072">
        <v>168145.12</v>
      </c>
      <c r="G2072">
        <v>0</v>
      </c>
      <c r="H2072">
        <v>38520.51</v>
      </c>
      <c r="I2072">
        <v>0</v>
      </c>
      <c r="J2072">
        <f>Table1[[#This Row],[Name]]</f>
        <v>0</v>
      </c>
      <c r="K2072" s="1">
        <f>SUM(Table1[[#This Row],[BaseSalary]:[NonCashBenefits]])</f>
        <v>206665.63</v>
      </c>
      <c r="L2072" s="1"/>
    </row>
    <row r="2073" spans="1:12" x14ac:dyDescent="0.35">
      <c r="A2073" t="s">
        <v>26</v>
      </c>
      <c r="B2073">
        <v>2018</v>
      </c>
      <c r="D2073" t="s">
        <v>50</v>
      </c>
      <c r="E2073" t="s">
        <v>1468</v>
      </c>
      <c r="F2073">
        <v>168145.12</v>
      </c>
      <c r="G2073">
        <v>0</v>
      </c>
      <c r="H2073">
        <v>36158.129999999997</v>
      </c>
      <c r="I2073">
        <v>0</v>
      </c>
      <c r="J2073">
        <f>Table1[[#This Row],[Name]]</f>
        <v>0</v>
      </c>
      <c r="K2073" s="1">
        <f>SUM(Table1[[#This Row],[BaseSalary]:[NonCashBenefits]])</f>
        <v>204303.25</v>
      </c>
      <c r="L2073" s="1"/>
    </row>
    <row r="2074" spans="1:12" x14ac:dyDescent="0.35">
      <c r="A2074" t="s">
        <v>26</v>
      </c>
      <c r="B2074">
        <v>2018</v>
      </c>
      <c r="D2074" t="s">
        <v>141</v>
      </c>
      <c r="E2074" t="s">
        <v>1468</v>
      </c>
      <c r="F2074">
        <v>168145.12</v>
      </c>
      <c r="G2074">
        <v>0</v>
      </c>
      <c r="H2074">
        <v>39497.07</v>
      </c>
      <c r="I2074">
        <v>0</v>
      </c>
      <c r="J2074">
        <f>Table1[[#This Row],[Name]]</f>
        <v>0</v>
      </c>
      <c r="K2074" s="1">
        <f>SUM(Table1[[#This Row],[BaseSalary]:[NonCashBenefits]])</f>
        <v>207642.19</v>
      </c>
      <c r="L2074" s="1"/>
    </row>
    <row r="2075" spans="1:12" x14ac:dyDescent="0.35">
      <c r="A2075" t="s">
        <v>26</v>
      </c>
      <c r="B2075">
        <v>2018</v>
      </c>
      <c r="D2075" t="s">
        <v>50</v>
      </c>
      <c r="E2075" t="s">
        <v>1468</v>
      </c>
      <c r="F2075">
        <v>168145.12</v>
      </c>
      <c r="G2075">
        <v>0</v>
      </c>
      <c r="H2075">
        <v>36964.910000000003</v>
      </c>
      <c r="I2075">
        <v>0</v>
      </c>
      <c r="J2075">
        <f>Table1[[#This Row],[Name]]</f>
        <v>0</v>
      </c>
      <c r="K2075" s="1">
        <f>SUM(Table1[[#This Row],[BaseSalary]:[NonCashBenefits]])</f>
        <v>205110.03</v>
      </c>
      <c r="L2075" s="1"/>
    </row>
    <row r="2076" spans="1:12" x14ac:dyDescent="0.35">
      <c r="A2076" t="s">
        <v>26</v>
      </c>
      <c r="B2076">
        <v>2018</v>
      </c>
      <c r="D2076" t="s">
        <v>173</v>
      </c>
      <c r="E2076" t="s">
        <v>1468</v>
      </c>
      <c r="F2076">
        <v>168145.12</v>
      </c>
      <c r="G2076">
        <v>0</v>
      </c>
      <c r="H2076">
        <v>3291.38</v>
      </c>
      <c r="I2076">
        <v>0</v>
      </c>
      <c r="J2076">
        <f>Table1[[#This Row],[Name]]</f>
        <v>0</v>
      </c>
      <c r="K2076" s="1">
        <f>SUM(Table1[[#This Row],[BaseSalary]:[NonCashBenefits]])</f>
        <v>171436.5</v>
      </c>
      <c r="L2076" s="1"/>
    </row>
    <row r="2077" spans="1:12" x14ac:dyDescent="0.35">
      <c r="A2077" t="s">
        <v>26</v>
      </c>
      <c r="B2077">
        <v>2018</v>
      </c>
      <c r="D2077" t="s">
        <v>159</v>
      </c>
      <c r="E2077" t="s">
        <v>1468</v>
      </c>
      <c r="F2077">
        <v>168145.12</v>
      </c>
      <c r="G2077">
        <v>0</v>
      </c>
      <c r="H2077">
        <v>38601.22</v>
      </c>
      <c r="I2077">
        <v>0</v>
      </c>
      <c r="J2077">
        <f>Table1[[#This Row],[Name]]</f>
        <v>0</v>
      </c>
      <c r="K2077" s="1">
        <f>SUM(Table1[[#This Row],[BaseSalary]:[NonCashBenefits]])</f>
        <v>206746.34</v>
      </c>
      <c r="L2077" s="1"/>
    </row>
    <row r="2078" spans="1:12" x14ac:dyDescent="0.35">
      <c r="A2078" t="s">
        <v>26</v>
      </c>
      <c r="B2078">
        <v>2018</v>
      </c>
      <c r="D2078" t="s">
        <v>159</v>
      </c>
      <c r="E2078" t="s">
        <v>1468</v>
      </c>
      <c r="F2078">
        <v>168145.12</v>
      </c>
      <c r="G2078">
        <v>0</v>
      </c>
      <c r="H2078">
        <v>39056.089999999997</v>
      </c>
      <c r="I2078">
        <v>0</v>
      </c>
      <c r="J2078">
        <f>Table1[[#This Row],[Name]]</f>
        <v>0</v>
      </c>
      <c r="K2078" s="1">
        <f>SUM(Table1[[#This Row],[BaseSalary]:[NonCashBenefits]])</f>
        <v>207201.21</v>
      </c>
      <c r="L2078" s="1"/>
    </row>
    <row r="2079" spans="1:12" x14ac:dyDescent="0.35">
      <c r="A2079" t="s">
        <v>26</v>
      </c>
      <c r="B2079">
        <v>2018</v>
      </c>
      <c r="D2079" t="s">
        <v>159</v>
      </c>
      <c r="E2079" t="s">
        <v>1468</v>
      </c>
      <c r="F2079">
        <v>168145.12</v>
      </c>
      <c r="G2079">
        <v>0</v>
      </c>
      <c r="H2079">
        <v>38589.910000000003</v>
      </c>
      <c r="I2079">
        <v>0</v>
      </c>
      <c r="J2079">
        <f>Table1[[#This Row],[Name]]</f>
        <v>0</v>
      </c>
      <c r="K2079" s="1">
        <f>SUM(Table1[[#This Row],[BaseSalary]:[NonCashBenefits]])</f>
        <v>206735.03</v>
      </c>
      <c r="L2079" s="1"/>
    </row>
    <row r="2080" spans="1:12" x14ac:dyDescent="0.35">
      <c r="A2080" t="s">
        <v>26</v>
      </c>
      <c r="B2080">
        <v>2018</v>
      </c>
      <c r="D2080" t="s">
        <v>50</v>
      </c>
      <c r="E2080" t="s">
        <v>1468</v>
      </c>
      <c r="F2080">
        <v>168145.12</v>
      </c>
      <c r="G2080">
        <v>0</v>
      </c>
      <c r="H2080">
        <v>37946.36</v>
      </c>
      <c r="I2080">
        <v>0</v>
      </c>
      <c r="J2080">
        <f>Table1[[#This Row],[Name]]</f>
        <v>0</v>
      </c>
      <c r="K2080" s="1">
        <f>SUM(Table1[[#This Row],[BaseSalary]:[NonCashBenefits]])</f>
        <v>206091.47999999998</v>
      </c>
      <c r="L2080" s="1"/>
    </row>
    <row r="2081" spans="1:12" x14ac:dyDescent="0.35">
      <c r="A2081" t="s">
        <v>26</v>
      </c>
      <c r="B2081">
        <v>2018</v>
      </c>
      <c r="D2081" t="s">
        <v>3028</v>
      </c>
      <c r="E2081" t="s">
        <v>1468</v>
      </c>
      <c r="F2081">
        <v>168145.12</v>
      </c>
      <c r="G2081">
        <v>0</v>
      </c>
      <c r="H2081">
        <v>40190.47</v>
      </c>
      <c r="I2081">
        <v>0</v>
      </c>
      <c r="J2081">
        <f>Table1[[#This Row],[Name]]</f>
        <v>0</v>
      </c>
      <c r="K2081" s="1">
        <f>SUM(Table1[[#This Row],[BaseSalary]:[NonCashBenefits]])</f>
        <v>208335.59</v>
      </c>
      <c r="L2081" s="1"/>
    </row>
    <row r="2082" spans="1:12" x14ac:dyDescent="0.35">
      <c r="A2082" t="s">
        <v>26</v>
      </c>
      <c r="B2082">
        <v>2018</v>
      </c>
      <c r="D2082" t="s">
        <v>50</v>
      </c>
      <c r="E2082" t="s">
        <v>1468</v>
      </c>
      <c r="F2082">
        <v>168145.12</v>
      </c>
      <c r="G2082">
        <v>0</v>
      </c>
      <c r="H2082">
        <v>39181.93</v>
      </c>
      <c r="I2082">
        <v>0</v>
      </c>
      <c r="J2082">
        <f>Table1[[#This Row],[Name]]</f>
        <v>0</v>
      </c>
      <c r="K2082" s="1">
        <f>SUM(Table1[[#This Row],[BaseSalary]:[NonCashBenefits]])</f>
        <v>207327.05</v>
      </c>
      <c r="L2082" s="1"/>
    </row>
    <row r="2083" spans="1:12" x14ac:dyDescent="0.35">
      <c r="A2083" t="s">
        <v>26</v>
      </c>
      <c r="B2083">
        <v>2018</v>
      </c>
      <c r="D2083" t="s">
        <v>46</v>
      </c>
      <c r="E2083" t="s">
        <v>1468</v>
      </c>
      <c r="F2083">
        <v>168145.12</v>
      </c>
      <c r="G2083">
        <v>200</v>
      </c>
      <c r="H2083">
        <v>39846.75</v>
      </c>
      <c r="I2083">
        <v>0</v>
      </c>
      <c r="J2083">
        <f>Table1[[#This Row],[Name]]</f>
        <v>0</v>
      </c>
      <c r="K2083" s="1">
        <f>SUM(Table1[[#This Row],[BaseSalary]:[NonCashBenefits]])</f>
        <v>208191.87</v>
      </c>
      <c r="L2083" s="1"/>
    </row>
    <row r="2084" spans="1:12" x14ac:dyDescent="0.35">
      <c r="A2084" t="s">
        <v>26</v>
      </c>
      <c r="B2084">
        <v>2018</v>
      </c>
      <c r="D2084" t="s">
        <v>46</v>
      </c>
      <c r="E2084" t="s">
        <v>1468</v>
      </c>
      <c r="F2084">
        <v>168145.12</v>
      </c>
      <c r="G2084">
        <v>0</v>
      </c>
      <c r="H2084">
        <v>40744.79</v>
      </c>
      <c r="I2084">
        <v>0</v>
      </c>
      <c r="J2084">
        <f>Table1[[#This Row],[Name]]</f>
        <v>0</v>
      </c>
      <c r="K2084" s="1">
        <f>SUM(Table1[[#This Row],[BaseSalary]:[NonCashBenefits]])</f>
        <v>208889.91</v>
      </c>
      <c r="L2084" s="1"/>
    </row>
    <row r="2085" spans="1:12" x14ac:dyDescent="0.35">
      <c r="A2085" t="s">
        <v>26</v>
      </c>
      <c r="B2085">
        <v>2018</v>
      </c>
      <c r="D2085" t="s">
        <v>50</v>
      </c>
      <c r="E2085" t="s">
        <v>1468</v>
      </c>
      <c r="F2085">
        <v>168145.12</v>
      </c>
      <c r="G2085">
        <v>0</v>
      </c>
      <c r="H2085">
        <v>7462.02</v>
      </c>
      <c r="I2085">
        <v>0</v>
      </c>
      <c r="J2085">
        <f>Table1[[#This Row],[Name]]</f>
        <v>0</v>
      </c>
      <c r="K2085" s="1">
        <f>SUM(Table1[[#This Row],[BaseSalary]:[NonCashBenefits]])</f>
        <v>175607.13999999998</v>
      </c>
      <c r="L2085" s="1"/>
    </row>
    <row r="2086" spans="1:12" x14ac:dyDescent="0.35">
      <c r="A2086" t="s">
        <v>26</v>
      </c>
      <c r="B2086">
        <v>2018</v>
      </c>
      <c r="D2086" t="s">
        <v>159</v>
      </c>
      <c r="E2086" t="s">
        <v>1468</v>
      </c>
      <c r="F2086">
        <v>168145.12</v>
      </c>
      <c r="G2086">
        <v>0</v>
      </c>
      <c r="H2086">
        <v>39862.870000000003</v>
      </c>
      <c r="I2086">
        <v>0</v>
      </c>
      <c r="J2086">
        <f>Table1[[#This Row],[Name]]</f>
        <v>0</v>
      </c>
      <c r="K2086" s="1">
        <f>SUM(Table1[[#This Row],[BaseSalary]:[NonCashBenefits]])</f>
        <v>208007.99</v>
      </c>
      <c r="L2086" s="1"/>
    </row>
    <row r="2087" spans="1:12" x14ac:dyDescent="0.35">
      <c r="A2087" t="s">
        <v>26</v>
      </c>
      <c r="B2087">
        <v>2018</v>
      </c>
      <c r="D2087" t="s">
        <v>159</v>
      </c>
      <c r="E2087" t="s">
        <v>1468</v>
      </c>
      <c r="F2087">
        <v>168145.12</v>
      </c>
      <c r="G2087">
        <v>0</v>
      </c>
      <c r="H2087">
        <v>38350.97</v>
      </c>
      <c r="I2087">
        <v>0</v>
      </c>
      <c r="J2087">
        <f>Table1[[#This Row],[Name]]</f>
        <v>0</v>
      </c>
      <c r="K2087" s="1">
        <f>SUM(Table1[[#This Row],[BaseSalary]:[NonCashBenefits]])</f>
        <v>206496.09</v>
      </c>
      <c r="L2087" s="1"/>
    </row>
    <row r="2088" spans="1:12" x14ac:dyDescent="0.35">
      <c r="A2088" t="s">
        <v>26</v>
      </c>
      <c r="B2088">
        <v>2017</v>
      </c>
      <c r="D2088" t="s">
        <v>50</v>
      </c>
      <c r="E2088" t="s">
        <v>1468</v>
      </c>
      <c r="F2088">
        <v>168145.12</v>
      </c>
      <c r="G2088">
        <v>0</v>
      </c>
      <c r="H2088">
        <v>37879.629999999997</v>
      </c>
      <c r="I2088">
        <v>0</v>
      </c>
      <c r="J2088">
        <f>Table1[[#This Row],[Name]]</f>
        <v>0</v>
      </c>
      <c r="K2088" s="1">
        <f>SUM(Table1[[#This Row],[BaseSalary]:[NonCashBenefits]])</f>
        <v>206024.75</v>
      </c>
      <c r="L2088" s="1"/>
    </row>
    <row r="2089" spans="1:12" x14ac:dyDescent="0.35">
      <c r="A2089" t="s">
        <v>26</v>
      </c>
      <c r="B2089">
        <v>2017</v>
      </c>
      <c r="D2089" t="s">
        <v>50</v>
      </c>
      <c r="E2089" t="s">
        <v>1468</v>
      </c>
      <c r="F2089">
        <v>168145.12</v>
      </c>
      <c r="G2089">
        <v>0</v>
      </c>
      <c r="H2089">
        <v>41271.879999999997</v>
      </c>
      <c r="I2089">
        <v>0</v>
      </c>
      <c r="J2089">
        <f>Table1[[#This Row],[Name]]</f>
        <v>0</v>
      </c>
      <c r="K2089" s="1">
        <f>SUM(Table1[[#This Row],[BaseSalary]:[NonCashBenefits]])</f>
        <v>209417</v>
      </c>
      <c r="L2089" s="1"/>
    </row>
    <row r="2090" spans="1:12" x14ac:dyDescent="0.35">
      <c r="A2090" t="s">
        <v>26</v>
      </c>
      <c r="B2090">
        <v>2017</v>
      </c>
      <c r="D2090" t="s">
        <v>50</v>
      </c>
      <c r="E2090" t="s">
        <v>202</v>
      </c>
      <c r="F2090">
        <v>168145.12</v>
      </c>
      <c r="G2090">
        <v>0</v>
      </c>
      <c r="H2090">
        <v>39139.589999999997</v>
      </c>
      <c r="I2090">
        <v>0</v>
      </c>
      <c r="J2090">
        <f>Table1[[#This Row],[Name]]</f>
        <v>0</v>
      </c>
      <c r="K2090" s="1">
        <f>SUM(Table1[[#This Row],[BaseSalary]:[NonCashBenefits]])</f>
        <v>207284.71</v>
      </c>
      <c r="L2090" s="1"/>
    </row>
    <row r="2091" spans="1:12" x14ac:dyDescent="0.35">
      <c r="A2091" t="s">
        <v>26</v>
      </c>
      <c r="B2091">
        <v>2017</v>
      </c>
      <c r="D2091" t="s">
        <v>159</v>
      </c>
      <c r="E2091" t="s">
        <v>1468</v>
      </c>
      <c r="F2091">
        <v>168145.12</v>
      </c>
      <c r="G2091">
        <v>0</v>
      </c>
      <c r="H2091">
        <v>37879.629999999997</v>
      </c>
      <c r="I2091">
        <v>0</v>
      </c>
      <c r="J2091">
        <f>Table1[[#This Row],[Name]]</f>
        <v>0</v>
      </c>
      <c r="K2091" s="1">
        <f>SUM(Table1[[#This Row],[BaseSalary]:[NonCashBenefits]])</f>
        <v>206024.75</v>
      </c>
      <c r="L2091" s="1"/>
    </row>
    <row r="2092" spans="1:12" x14ac:dyDescent="0.35">
      <c r="A2092" t="s">
        <v>26</v>
      </c>
      <c r="B2092">
        <v>2017</v>
      </c>
      <c r="D2092" t="s">
        <v>50</v>
      </c>
      <c r="E2092" t="s">
        <v>1468</v>
      </c>
      <c r="F2092">
        <v>168145.12</v>
      </c>
      <c r="G2092">
        <v>0</v>
      </c>
      <c r="H2092">
        <v>41407.57</v>
      </c>
      <c r="I2092">
        <v>0</v>
      </c>
      <c r="J2092">
        <f>Table1[[#This Row],[Name]]</f>
        <v>0</v>
      </c>
      <c r="K2092" s="1">
        <f>SUM(Table1[[#This Row],[BaseSalary]:[NonCashBenefits]])</f>
        <v>209552.69</v>
      </c>
      <c r="L2092" s="1"/>
    </row>
    <row r="2093" spans="1:12" x14ac:dyDescent="0.35">
      <c r="A2093" t="s">
        <v>26</v>
      </c>
      <c r="B2093">
        <v>2017</v>
      </c>
      <c r="D2093" t="s">
        <v>50</v>
      </c>
      <c r="E2093" t="s">
        <v>1468</v>
      </c>
      <c r="F2093">
        <v>168145.12</v>
      </c>
      <c r="G2093">
        <v>0</v>
      </c>
      <c r="H2093">
        <v>37530.19</v>
      </c>
      <c r="I2093">
        <v>0</v>
      </c>
      <c r="J2093">
        <f>Table1[[#This Row],[Name]]</f>
        <v>0</v>
      </c>
      <c r="K2093" s="1">
        <f>SUM(Table1[[#This Row],[BaseSalary]:[NonCashBenefits]])</f>
        <v>205675.31</v>
      </c>
      <c r="L2093" s="1"/>
    </row>
    <row r="2094" spans="1:12" x14ac:dyDescent="0.35">
      <c r="A2094" t="s">
        <v>26</v>
      </c>
      <c r="B2094">
        <v>2017</v>
      </c>
      <c r="D2094" t="s">
        <v>46</v>
      </c>
      <c r="E2094" t="s">
        <v>1468</v>
      </c>
      <c r="F2094">
        <v>168145.12</v>
      </c>
      <c r="G2094">
        <v>0</v>
      </c>
      <c r="H2094">
        <v>40995.69</v>
      </c>
      <c r="I2094">
        <v>0</v>
      </c>
      <c r="J2094">
        <f>Table1[[#This Row],[Name]]</f>
        <v>0</v>
      </c>
      <c r="K2094" s="1">
        <f>SUM(Table1[[#This Row],[BaseSalary]:[NonCashBenefits]])</f>
        <v>209140.81</v>
      </c>
      <c r="L2094" s="1"/>
    </row>
    <row r="2095" spans="1:12" x14ac:dyDescent="0.35">
      <c r="A2095" t="s">
        <v>26</v>
      </c>
      <c r="B2095">
        <v>2017</v>
      </c>
      <c r="D2095" t="s">
        <v>50</v>
      </c>
      <c r="E2095" t="s">
        <v>1468</v>
      </c>
      <c r="F2095">
        <v>168145.12</v>
      </c>
      <c r="G2095">
        <v>0</v>
      </c>
      <c r="H2095">
        <v>44779.51</v>
      </c>
      <c r="I2095">
        <v>0</v>
      </c>
      <c r="J2095">
        <f>Table1[[#This Row],[Name]]</f>
        <v>0</v>
      </c>
      <c r="K2095" s="1">
        <f>SUM(Table1[[#This Row],[BaseSalary]:[NonCashBenefits]])</f>
        <v>212924.63</v>
      </c>
      <c r="L2095" s="1"/>
    </row>
    <row r="2096" spans="1:12" x14ac:dyDescent="0.35">
      <c r="A2096" t="s">
        <v>26</v>
      </c>
      <c r="B2096">
        <v>2017</v>
      </c>
      <c r="D2096" t="s">
        <v>235</v>
      </c>
      <c r="E2096" t="s">
        <v>1468</v>
      </c>
      <c r="F2096">
        <v>168145.12</v>
      </c>
      <c r="G2096">
        <v>0</v>
      </c>
      <c r="H2096">
        <v>40790.33</v>
      </c>
      <c r="I2096">
        <v>0</v>
      </c>
      <c r="J2096">
        <f>Table1[[#This Row],[Name]]</f>
        <v>0</v>
      </c>
      <c r="K2096" s="1">
        <f>SUM(Table1[[#This Row],[BaseSalary]:[NonCashBenefits]])</f>
        <v>208935.45</v>
      </c>
      <c r="L2096" s="1"/>
    </row>
    <row r="2097" spans="1:12" x14ac:dyDescent="0.35">
      <c r="A2097" t="s">
        <v>26</v>
      </c>
      <c r="B2097">
        <v>2017</v>
      </c>
      <c r="D2097" t="s">
        <v>50</v>
      </c>
      <c r="E2097" t="s">
        <v>1468</v>
      </c>
      <c r="F2097">
        <v>168145.12</v>
      </c>
      <c r="G2097">
        <v>0</v>
      </c>
      <c r="H2097">
        <v>42979.53</v>
      </c>
      <c r="I2097">
        <v>0</v>
      </c>
      <c r="J2097">
        <f>Table1[[#This Row],[Name]]</f>
        <v>0</v>
      </c>
      <c r="K2097" s="1">
        <f>SUM(Table1[[#This Row],[BaseSalary]:[NonCashBenefits]])</f>
        <v>211124.65</v>
      </c>
      <c r="L2097" s="1"/>
    </row>
    <row r="2098" spans="1:12" x14ac:dyDescent="0.35">
      <c r="A2098" t="s">
        <v>26</v>
      </c>
      <c r="B2098">
        <v>2017</v>
      </c>
      <c r="D2098" t="s">
        <v>159</v>
      </c>
      <c r="E2098" t="s">
        <v>1468</v>
      </c>
      <c r="F2098">
        <v>168145.12</v>
      </c>
      <c r="G2098">
        <v>0</v>
      </c>
      <c r="H2098">
        <v>40777.589999999997</v>
      </c>
      <c r="I2098">
        <v>0</v>
      </c>
      <c r="J2098">
        <f>Table1[[#This Row],[Name]]</f>
        <v>0</v>
      </c>
      <c r="K2098" s="1">
        <f>SUM(Table1[[#This Row],[BaseSalary]:[NonCashBenefits]])</f>
        <v>208922.71</v>
      </c>
      <c r="L2098" s="1"/>
    </row>
    <row r="2099" spans="1:12" x14ac:dyDescent="0.35">
      <c r="A2099" t="s">
        <v>26</v>
      </c>
      <c r="B2099">
        <v>2017</v>
      </c>
      <c r="D2099" t="s">
        <v>50</v>
      </c>
      <c r="E2099" t="s">
        <v>1468</v>
      </c>
      <c r="F2099">
        <v>168145.12</v>
      </c>
      <c r="G2099">
        <v>0</v>
      </c>
      <c r="H2099">
        <v>37879.629999999997</v>
      </c>
      <c r="I2099">
        <v>0</v>
      </c>
      <c r="J2099">
        <f>Table1[[#This Row],[Name]]</f>
        <v>0</v>
      </c>
      <c r="K2099" s="1">
        <f>SUM(Table1[[#This Row],[BaseSalary]:[NonCashBenefits]])</f>
        <v>206024.75</v>
      </c>
      <c r="L2099" s="1"/>
    </row>
    <row r="2100" spans="1:12" x14ac:dyDescent="0.35">
      <c r="A2100" t="s">
        <v>26</v>
      </c>
      <c r="B2100">
        <v>2017</v>
      </c>
      <c r="D2100" t="s">
        <v>50</v>
      </c>
      <c r="E2100" t="s">
        <v>1468</v>
      </c>
      <c r="F2100">
        <v>168145.12</v>
      </c>
      <c r="G2100">
        <v>6000</v>
      </c>
      <c r="H2100">
        <v>35496.31</v>
      </c>
      <c r="I2100">
        <v>0</v>
      </c>
      <c r="J2100">
        <f>Table1[[#This Row],[Name]]</f>
        <v>0</v>
      </c>
      <c r="K2100" s="1">
        <f>SUM(Table1[[#This Row],[BaseSalary]:[NonCashBenefits]])</f>
        <v>209641.43</v>
      </c>
      <c r="L2100" s="1"/>
    </row>
    <row r="2101" spans="1:12" x14ac:dyDescent="0.35">
      <c r="A2101" t="s">
        <v>26</v>
      </c>
      <c r="B2101">
        <v>2017</v>
      </c>
      <c r="D2101" t="s">
        <v>50</v>
      </c>
      <c r="E2101" t="s">
        <v>1468</v>
      </c>
      <c r="F2101">
        <v>168145.12</v>
      </c>
      <c r="G2101">
        <v>0</v>
      </c>
      <c r="H2101">
        <v>37879.629999999997</v>
      </c>
      <c r="I2101">
        <v>0</v>
      </c>
      <c r="J2101">
        <f>Table1[[#This Row],[Name]]</f>
        <v>0</v>
      </c>
      <c r="K2101" s="1">
        <f>SUM(Table1[[#This Row],[BaseSalary]:[NonCashBenefits]])</f>
        <v>206024.75</v>
      </c>
      <c r="L2101" s="1"/>
    </row>
    <row r="2102" spans="1:12" x14ac:dyDescent="0.35">
      <c r="A2102" t="s">
        <v>26</v>
      </c>
      <c r="B2102">
        <v>2017</v>
      </c>
      <c r="D2102" t="s">
        <v>159</v>
      </c>
      <c r="E2102" t="s">
        <v>1468</v>
      </c>
      <c r="F2102">
        <v>168145.12</v>
      </c>
      <c r="G2102">
        <v>0</v>
      </c>
      <c r="H2102">
        <v>41211.379999999997</v>
      </c>
      <c r="I2102">
        <v>0</v>
      </c>
      <c r="J2102">
        <f>Table1[[#This Row],[Name]]</f>
        <v>0</v>
      </c>
      <c r="K2102" s="1">
        <f>SUM(Table1[[#This Row],[BaseSalary]:[NonCashBenefits]])</f>
        <v>209356.5</v>
      </c>
      <c r="L2102" s="1"/>
    </row>
    <row r="2103" spans="1:12" x14ac:dyDescent="0.35">
      <c r="A2103" t="s">
        <v>26</v>
      </c>
      <c r="B2103">
        <v>2017</v>
      </c>
      <c r="D2103" t="s">
        <v>46</v>
      </c>
      <c r="E2103" t="s">
        <v>1468</v>
      </c>
      <c r="F2103">
        <v>168145.12</v>
      </c>
      <c r="G2103">
        <v>0</v>
      </c>
      <c r="H2103">
        <v>40620.29</v>
      </c>
      <c r="I2103">
        <v>0</v>
      </c>
      <c r="J2103">
        <f>Table1[[#This Row],[Name]]</f>
        <v>0</v>
      </c>
      <c r="K2103" s="1">
        <f>SUM(Table1[[#This Row],[BaseSalary]:[NonCashBenefits]])</f>
        <v>208765.41</v>
      </c>
      <c r="L2103" s="1"/>
    </row>
    <row r="2104" spans="1:12" x14ac:dyDescent="0.35">
      <c r="A2104" t="s">
        <v>26</v>
      </c>
      <c r="B2104">
        <v>2017</v>
      </c>
      <c r="D2104" t="s">
        <v>159</v>
      </c>
      <c r="E2104" t="s">
        <v>1468</v>
      </c>
      <c r="F2104">
        <v>168145.12</v>
      </c>
      <c r="G2104">
        <v>0</v>
      </c>
      <c r="H2104">
        <v>37530.19</v>
      </c>
      <c r="I2104">
        <v>0</v>
      </c>
      <c r="J2104">
        <f>Table1[[#This Row],[Name]]</f>
        <v>0</v>
      </c>
      <c r="K2104" s="1">
        <f>SUM(Table1[[#This Row],[BaseSalary]:[NonCashBenefits]])</f>
        <v>205675.31</v>
      </c>
      <c r="L2104" s="1"/>
    </row>
    <row r="2105" spans="1:12" x14ac:dyDescent="0.35">
      <c r="A2105" t="s">
        <v>26</v>
      </c>
      <c r="B2105">
        <v>2017</v>
      </c>
      <c r="D2105" t="s">
        <v>46</v>
      </c>
      <c r="E2105" t="s">
        <v>1468</v>
      </c>
      <c r="F2105">
        <v>168145.12</v>
      </c>
      <c r="G2105">
        <v>0</v>
      </c>
      <c r="H2105">
        <v>41974.63</v>
      </c>
      <c r="I2105">
        <v>0</v>
      </c>
      <c r="J2105">
        <f>Table1[[#This Row],[Name]]</f>
        <v>0</v>
      </c>
      <c r="K2105" s="1">
        <f>SUM(Table1[[#This Row],[BaseSalary]:[NonCashBenefits]])</f>
        <v>210119.75</v>
      </c>
      <c r="L2105" s="1"/>
    </row>
    <row r="2106" spans="1:12" x14ac:dyDescent="0.35">
      <c r="A2106" t="s">
        <v>26</v>
      </c>
      <c r="B2106">
        <v>2017</v>
      </c>
      <c r="D2106" t="s">
        <v>2324</v>
      </c>
      <c r="E2106" t="s">
        <v>1468</v>
      </c>
      <c r="F2106">
        <v>168145.12</v>
      </c>
      <c r="G2106">
        <v>0</v>
      </c>
      <c r="H2106">
        <v>44959.69</v>
      </c>
      <c r="I2106">
        <v>0</v>
      </c>
      <c r="J2106">
        <f>Table1[[#This Row],[Name]]</f>
        <v>0</v>
      </c>
      <c r="K2106" s="1">
        <f>SUM(Table1[[#This Row],[BaseSalary]:[NonCashBenefits]])</f>
        <v>213104.81</v>
      </c>
      <c r="L2106" s="1"/>
    </row>
    <row r="2107" spans="1:12" x14ac:dyDescent="0.35">
      <c r="A2107" t="s">
        <v>26</v>
      </c>
      <c r="B2107">
        <v>2017</v>
      </c>
      <c r="D2107" t="s">
        <v>50</v>
      </c>
      <c r="E2107" t="s">
        <v>1468</v>
      </c>
      <c r="F2107">
        <v>168145.12</v>
      </c>
      <c r="G2107">
        <v>0</v>
      </c>
      <c r="H2107">
        <v>41407.57</v>
      </c>
      <c r="I2107">
        <v>0</v>
      </c>
      <c r="J2107">
        <f>Table1[[#This Row],[Name]]</f>
        <v>0</v>
      </c>
      <c r="K2107" s="1">
        <f>SUM(Table1[[#This Row],[BaseSalary]:[NonCashBenefits]])</f>
        <v>209552.69</v>
      </c>
      <c r="L2107" s="1"/>
    </row>
    <row r="2108" spans="1:12" x14ac:dyDescent="0.35">
      <c r="A2108" t="s">
        <v>26</v>
      </c>
      <c r="B2108">
        <v>2017</v>
      </c>
      <c r="D2108" t="s">
        <v>2998</v>
      </c>
      <c r="E2108" t="s">
        <v>1468</v>
      </c>
      <c r="F2108">
        <v>168145.12</v>
      </c>
      <c r="G2108">
        <v>0</v>
      </c>
      <c r="H2108">
        <v>42075.51</v>
      </c>
      <c r="I2108">
        <v>0</v>
      </c>
      <c r="J2108">
        <f>Table1[[#This Row],[Name]]</f>
        <v>0</v>
      </c>
      <c r="K2108" s="1">
        <f>SUM(Table1[[#This Row],[BaseSalary]:[NonCashBenefits]])</f>
        <v>210220.63</v>
      </c>
      <c r="L2108" s="1"/>
    </row>
    <row r="2109" spans="1:12" x14ac:dyDescent="0.35">
      <c r="A2109" t="s">
        <v>26</v>
      </c>
      <c r="B2109">
        <v>2017</v>
      </c>
      <c r="D2109" t="s">
        <v>159</v>
      </c>
      <c r="E2109" t="s">
        <v>229</v>
      </c>
      <c r="F2109">
        <v>168145.12</v>
      </c>
      <c r="G2109">
        <v>50</v>
      </c>
      <c r="H2109">
        <v>42399.62</v>
      </c>
      <c r="I2109">
        <v>0</v>
      </c>
      <c r="J2109">
        <f>Table1[[#This Row],[Name]]</f>
        <v>0</v>
      </c>
      <c r="K2109" s="1">
        <f>SUM(Table1[[#This Row],[BaseSalary]:[NonCashBenefits]])</f>
        <v>210594.74</v>
      </c>
      <c r="L2109" s="1"/>
    </row>
    <row r="2110" spans="1:12" x14ac:dyDescent="0.35">
      <c r="A2110" t="s">
        <v>26</v>
      </c>
      <c r="B2110">
        <v>2017</v>
      </c>
      <c r="D2110" t="s">
        <v>141</v>
      </c>
      <c r="E2110" t="s">
        <v>1468</v>
      </c>
      <c r="F2110">
        <v>168145.12</v>
      </c>
      <c r="G2110">
        <v>0</v>
      </c>
      <c r="H2110">
        <v>37530.19</v>
      </c>
      <c r="I2110">
        <v>0</v>
      </c>
      <c r="J2110">
        <f>Table1[[#This Row],[Name]]</f>
        <v>0</v>
      </c>
      <c r="K2110" s="1">
        <f>SUM(Table1[[#This Row],[BaseSalary]:[NonCashBenefits]])</f>
        <v>205675.31</v>
      </c>
      <c r="L2110" s="1"/>
    </row>
    <row r="2111" spans="1:12" x14ac:dyDescent="0.35">
      <c r="A2111" t="s">
        <v>26</v>
      </c>
      <c r="B2111">
        <v>2017</v>
      </c>
      <c r="D2111" t="s">
        <v>159</v>
      </c>
      <c r="E2111" t="s">
        <v>1468</v>
      </c>
      <c r="F2111">
        <v>168145.12</v>
      </c>
      <c r="G2111">
        <v>0</v>
      </c>
      <c r="H2111">
        <v>40777.589999999997</v>
      </c>
      <c r="I2111">
        <v>0</v>
      </c>
      <c r="J2111">
        <f>Table1[[#This Row],[Name]]</f>
        <v>0</v>
      </c>
      <c r="K2111" s="1">
        <f>SUM(Table1[[#This Row],[BaseSalary]:[NonCashBenefits]])</f>
        <v>208922.71</v>
      </c>
      <c r="L2111" s="1"/>
    </row>
    <row r="2112" spans="1:12" x14ac:dyDescent="0.35">
      <c r="A2112" t="s">
        <v>26</v>
      </c>
      <c r="B2112">
        <v>2017</v>
      </c>
      <c r="D2112" t="s">
        <v>124</v>
      </c>
      <c r="E2112" t="s">
        <v>1468</v>
      </c>
      <c r="F2112">
        <v>168145.12</v>
      </c>
      <c r="G2112">
        <v>0</v>
      </c>
      <c r="H2112">
        <v>40454.879999999997</v>
      </c>
      <c r="I2112">
        <v>0</v>
      </c>
      <c r="J2112">
        <f>Table1[[#This Row],[Name]]</f>
        <v>0</v>
      </c>
      <c r="K2112" s="1">
        <f>SUM(Table1[[#This Row],[BaseSalary]:[NonCashBenefits]])</f>
        <v>208600</v>
      </c>
      <c r="L2112" s="1"/>
    </row>
    <row r="2113" spans="1:12" x14ac:dyDescent="0.35">
      <c r="A2113" t="s">
        <v>26</v>
      </c>
      <c r="B2113">
        <v>2017</v>
      </c>
      <c r="D2113" t="s">
        <v>159</v>
      </c>
      <c r="E2113" t="s">
        <v>1468</v>
      </c>
      <c r="F2113">
        <v>168145.12</v>
      </c>
      <c r="G2113">
        <v>0</v>
      </c>
      <c r="H2113">
        <v>36585.870000000003</v>
      </c>
      <c r="I2113">
        <v>0</v>
      </c>
      <c r="J2113">
        <f>Table1[[#This Row],[Name]]</f>
        <v>0</v>
      </c>
      <c r="K2113" s="1">
        <f>SUM(Table1[[#This Row],[BaseSalary]:[NonCashBenefits]])</f>
        <v>204730.99</v>
      </c>
      <c r="L2113" s="1"/>
    </row>
    <row r="2114" spans="1:12" x14ac:dyDescent="0.35">
      <c r="A2114" t="s">
        <v>26</v>
      </c>
      <c r="B2114">
        <v>2017</v>
      </c>
      <c r="D2114" t="s">
        <v>173</v>
      </c>
      <c r="E2114" t="s">
        <v>1468</v>
      </c>
      <c r="F2114">
        <v>168145.12</v>
      </c>
      <c r="G2114">
        <v>0</v>
      </c>
      <c r="H2114">
        <v>39701.449999999997</v>
      </c>
      <c r="I2114">
        <v>0</v>
      </c>
      <c r="J2114">
        <f>Table1[[#This Row],[Name]]</f>
        <v>0</v>
      </c>
      <c r="K2114" s="1">
        <f>SUM(Table1[[#This Row],[BaseSalary]:[NonCashBenefits]])</f>
        <v>207846.57</v>
      </c>
      <c r="L2114" s="1"/>
    </row>
    <row r="2115" spans="1:12" x14ac:dyDescent="0.35">
      <c r="A2115" t="s">
        <v>26</v>
      </c>
      <c r="B2115">
        <v>2017</v>
      </c>
      <c r="D2115" t="s">
        <v>50</v>
      </c>
      <c r="E2115" t="s">
        <v>1468</v>
      </c>
      <c r="F2115">
        <v>168145.12</v>
      </c>
      <c r="G2115">
        <v>0</v>
      </c>
      <c r="H2115">
        <v>38817.46</v>
      </c>
      <c r="I2115">
        <v>0</v>
      </c>
      <c r="J2115">
        <f>Table1[[#This Row],[Name]]</f>
        <v>0</v>
      </c>
      <c r="K2115" s="1">
        <f>SUM(Table1[[#This Row],[BaseSalary]:[NonCashBenefits]])</f>
        <v>206962.58</v>
      </c>
      <c r="L2115" s="1"/>
    </row>
    <row r="2116" spans="1:12" x14ac:dyDescent="0.35">
      <c r="A2116" t="s">
        <v>26</v>
      </c>
      <c r="B2116">
        <v>2017</v>
      </c>
      <c r="D2116" t="s">
        <v>159</v>
      </c>
      <c r="E2116" t="s">
        <v>1468</v>
      </c>
      <c r="F2116">
        <v>168145.12</v>
      </c>
      <c r="G2116">
        <v>0</v>
      </c>
      <c r="H2116">
        <v>37123.93</v>
      </c>
      <c r="I2116">
        <v>0</v>
      </c>
      <c r="J2116">
        <f>Table1[[#This Row],[Name]]</f>
        <v>0</v>
      </c>
      <c r="K2116" s="1">
        <f>SUM(Table1[[#This Row],[BaseSalary]:[NonCashBenefits]])</f>
        <v>205269.05</v>
      </c>
      <c r="L2116" s="1"/>
    </row>
    <row r="2117" spans="1:12" x14ac:dyDescent="0.35">
      <c r="A2117" t="s">
        <v>26</v>
      </c>
      <c r="B2117">
        <v>2017</v>
      </c>
      <c r="D2117" t="s">
        <v>159</v>
      </c>
      <c r="E2117" t="s">
        <v>2327</v>
      </c>
      <c r="F2117">
        <v>168145.12</v>
      </c>
      <c r="G2117">
        <v>0</v>
      </c>
      <c r="H2117">
        <v>41407.57</v>
      </c>
      <c r="I2117">
        <v>0</v>
      </c>
      <c r="J2117">
        <f>Table1[[#This Row],[Name]]</f>
        <v>0</v>
      </c>
      <c r="K2117" s="1">
        <f>SUM(Table1[[#This Row],[BaseSalary]:[NonCashBenefits]])</f>
        <v>209552.69</v>
      </c>
      <c r="L2117" s="1"/>
    </row>
    <row r="2118" spans="1:12" x14ac:dyDescent="0.35">
      <c r="A2118" t="s">
        <v>26</v>
      </c>
      <c r="B2118">
        <v>2017</v>
      </c>
      <c r="D2118" t="s">
        <v>159</v>
      </c>
      <c r="E2118" t="s">
        <v>1468</v>
      </c>
      <c r="F2118">
        <v>168145.12</v>
      </c>
      <c r="G2118">
        <v>0</v>
      </c>
      <c r="H2118">
        <v>39483.83</v>
      </c>
      <c r="I2118">
        <v>0</v>
      </c>
      <c r="J2118">
        <f>Table1[[#This Row],[Name]]</f>
        <v>0</v>
      </c>
      <c r="K2118" s="1">
        <f>SUM(Table1[[#This Row],[BaseSalary]:[NonCashBenefits]])</f>
        <v>207628.95</v>
      </c>
      <c r="L2118" s="1"/>
    </row>
    <row r="2119" spans="1:12" x14ac:dyDescent="0.35">
      <c r="A2119" t="s">
        <v>26</v>
      </c>
      <c r="B2119">
        <v>2017</v>
      </c>
      <c r="D2119" t="s">
        <v>50</v>
      </c>
      <c r="E2119" t="s">
        <v>1468</v>
      </c>
      <c r="F2119">
        <v>168145.12</v>
      </c>
      <c r="G2119">
        <v>0</v>
      </c>
      <c r="H2119">
        <v>37879.629999999997</v>
      </c>
      <c r="I2119">
        <v>0</v>
      </c>
      <c r="J2119">
        <f>Table1[[#This Row],[Name]]</f>
        <v>0</v>
      </c>
      <c r="K2119" s="1">
        <f>SUM(Table1[[#This Row],[BaseSalary]:[NonCashBenefits]])</f>
        <v>206024.75</v>
      </c>
      <c r="L2119" s="1"/>
    </row>
    <row r="2120" spans="1:12" x14ac:dyDescent="0.35">
      <c r="A2120" t="s">
        <v>26</v>
      </c>
      <c r="B2120">
        <v>2017</v>
      </c>
      <c r="D2120" t="s">
        <v>173</v>
      </c>
      <c r="E2120" t="s">
        <v>1468</v>
      </c>
      <c r="F2120">
        <v>168145.12</v>
      </c>
      <c r="G2120">
        <v>0</v>
      </c>
      <c r="H2120">
        <v>36236.43</v>
      </c>
      <c r="I2120">
        <v>0</v>
      </c>
      <c r="J2120">
        <f>Table1[[#This Row],[Name]]</f>
        <v>0</v>
      </c>
      <c r="K2120" s="1">
        <f>SUM(Table1[[#This Row],[BaseSalary]:[NonCashBenefits]])</f>
        <v>204381.55</v>
      </c>
      <c r="L2120" s="1"/>
    </row>
    <row r="2121" spans="1:12" x14ac:dyDescent="0.35">
      <c r="A2121" t="s">
        <v>26</v>
      </c>
      <c r="B2121">
        <v>2017</v>
      </c>
      <c r="D2121" t="s">
        <v>46</v>
      </c>
      <c r="E2121" t="s">
        <v>1468</v>
      </c>
      <c r="F2121">
        <v>168145.12</v>
      </c>
      <c r="G2121">
        <v>0</v>
      </c>
      <c r="H2121">
        <v>39483.83</v>
      </c>
      <c r="I2121">
        <v>0</v>
      </c>
      <c r="J2121">
        <f>Table1[[#This Row],[Name]]</f>
        <v>0</v>
      </c>
      <c r="K2121" s="1">
        <f>SUM(Table1[[#This Row],[BaseSalary]:[NonCashBenefits]])</f>
        <v>207628.95</v>
      </c>
      <c r="L2121" s="1"/>
    </row>
    <row r="2122" spans="1:12" x14ac:dyDescent="0.35">
      <c r="A2122" t="s">
        <v>26</v>
      </c>
      <c r="B2122">
        <v>2017</v>
      </c>
      <c r="D2122" t="s">
        <v>50</v>
      </c>
      <c r="E2122" t="s">
        <v>1468</v>
      </c>
      <c r="F2122">
        <v>168145.12</v>
      </c>
      <c r="G2122">
        <v>0</v>
      </c>
      <c r="H2122">
        <v>41271.879999999997</v>
      </c>
      <c r="I2122">
        <v>0</v>
      </c>
      <c r="J2122">
        <f>Table1[[#This Row],[Name]]</f>
        <v>0</v>
      </c>
      <c r="K2122" s="1">
        <f>SUM(Table1[[#This Row],[BaseSalary]:[NonCashBenefits]])</f>
        <v>209417</v>
      </c>
      <c r="L2122" s="1"/>
    </row>
    <row r="2123" spans="1:12" x14ac:dyDescent="0.35">
      <c r="A2123" t="s">
        <v>26</v>
      </c>
      <c r="B2123">
        <v>2017</v>
      </c>
      <c r="D2123" t="s">
        <v>159</v>
      </c>
      <c r="E2123" t="s">
        <v>1468</v>
      </c>
      <c r="F2123">
        <v>168145.12</v>
      </c>
      <c r="G2123">
        <v>0</v>
      </c>
      <c r="H2123">
        <v>39714.910000000003</v>
      </c>
      <c r="I2123">
        <v>0</v>
      </c>
      <c r="J2123">
        <f>Table1[[#This Row],[Name]]</f>
        <v>0</v>
      </c>
      <c r="K2123" s="1">
        <f>SUM(Table1[[#This Row],[BaseSalary]:[NonCashBenefits]])</f>
        <v>207860.03</v>
      </c>
      <c r="L2123" s="1"/>
    </row>
    <row r="2124" spans="1:12" x14ac:dyDescent="0.35">
      <c r="A2124" t="s">
        <v>26</v>
      </c>
      <c r="B2124">
        <v>2017</v>
      </c>
      <c r="D2124" t="s">
        <v>159</v>
      </c>
      <c r="E2124" t="s">
        <v>1468</v>
      </c>
      <c r="F2124">
        <v>168145.12</v>
      </c>
      <c r="G2124">
        <v>0</v>
      </c>
      <c r="H2124">
        <v>40299.79</v>
      </c>
      <c r="I2124">
        <v>0</v>
      </c>
      <c r="J2124">
        <f>Table1[[#This Row],[Name]]</f>
        <v>0</v>
      </c>
      <c r="K2124" s="1">
        <f>SUM(Table1[[#This Row],[BaseSalary]:[NonCashBenefits]])</f>
        <v>208444.91</v>
      </c>
      <c r="L2124" s="1"/>
    </row>
    <row r="2125" spans="1:12" x14ac:dyDescent="0.35">
      <c r="A2125" t="s">
        <v>26</v>
      </c>
      <c r="B2125">
        <v>2017</v>
      </c>
      <c r="D2125" t="s">
        <v>159</v>
      </c>
      <c r="E2125" t="s">
        <v>1468</v>
      </c>
      <c r="F2125">
        <v>168145.12</v>
      </c>
      <c r="G2125">
        <v>0</v>
      </c>
      <c r="H2125">
        <v>37530.19</v>
      </c>
      <c r="I2125">
        <v>0</v>
      </c>
      <c r="J2125">
        <f>Table1[[#This Row],[Name]]</f>
        <v>0</v>
      </c>
      <c r="K2125" s="1">
        <f>SUM(Table1[[#This Row],[BaseSalary]:[NonCashBenefits]])</f>
        <v>205675.31</v>
      </c>
      <c r="L2125" s="1"/>
    </row>
    <row r="2126" spans="1:12" x14ac:dyDescent="0.35">
      <c r="A2126" t="s">
        <v>26</v>
      </c>
      <c r="B2126">
        <v>2017</v>
      </c>
      <c r="D2126" t="s">
        <v>159</v>
      </c>
      <c r="E2126" t="s">
        <v>1468</v>
      </c>
      <c r="F2126">
        <v>168145.12</v>
      </c>
      <c r="G2126">
        <v>0</v>
      </c>
      <c r="H2126">
        <v>41974.63</v>
      </c>
      <c r="I2126">
        <v>0</v>
      </c>
      <c r="J2126">
        <f>Table1[[#This Row],[Name]]</f>
        <v>0</v>
      </c>
      <c r="K2126" s="1">
        <f>SUM(Table1[[#This Row],[BaseSalary]:[NonCashBenefits]])</f>
        <v>210119.75</v>
      </c>
      <c r="L2126" s="1"/>
    </row>
    <row r="2127" spans="1:12" x14ac:dyDescent="0.35">
      <c r="A2127" t="s">
        <v>26</v>
      </c>
      <c r="B2127">
        <v>2017</v>
      </c>
      <c r="D2127" t="s">
        <v>159</v>
      </c>
      <c r="E2127" t="s">
        <v>1468</v>
      </c>
      <c r="F2127">
        <v>168145.12</v>
      </c>
      <c r="G2127">
        <v>0</v>
      </c>
      <c r="H2127">
        <v>40331.43</v>
      </c>
      <c r="I2127">
        <v>0</v>
      </c>
      <c r="J2127">
        <f>Table1[[#This Row],[Name]]</f>
        <v>0</v>
      </c>
      <c r="K2127" s="1">
        <f>SUM(Table1[[#This Row],[BaseSalary]:[NonCashBenefits]])</f>
        <v>208476.55</v>
      </c>
      <c r="L2127" s="1"/>
    </row>
    <row r="2128" spans="1:12" x14ac:dyDescent="0.35">
      <c r="A2128" t="s">
        <v>26</v>
      </c>
      <c r="B2128">
        <v>2017</v>
      </c>
      <c r="D2128" t="s">
        <v>50</v>
      </c>
      <c r="E2128" t="s">
        <v>1468</v>
      </c>
      <c r="F2128">
        <v>168145.12</v>
      </c>
      <c r="G2128">
        <v>0</v>
      </c>
      <c r="H2128">
        <v>41058.129999999997</v>
      </c>
      <c r="I2128">
        <v>0</v>
      </c>
      <c r="J2128">
        <f>Table1[[#This Row],[Name]]</f>
        <v>0</v>
      </c>
      <c r="K2128" s="1">
        <f>SUM(Table1[[#This Row],[BaseSalary]:[NonCashBenefits]])</f>
        <v>209203.25</v>
      </c>
      <c r="L2128" s="1"/>
    </row>
    <row r="2129" spans="1:12" x14ac:dyDescent="0.35">
      <c r="A2129" t="s">
        <v>26</v>
      </c>
      <c r="B2129">
        <v>2017</v>
      </c>
      <c r="D2129" t="s">
        <v>173</v>
      </c>
      <c r="E2129" t="s">
        <v>1468</v>
      </c>
      <c r="F2129">
        <v>168145.12</v>
      </c>
      <c r="G2129">
        <v>0</v>
      </c>
      <c r="H2129">
        <v>40449.99</v>
      </c>
      <c r="I2129">
        <v>0</v>
      </c>
      <c r="J2129">
        <f>Table1[[#This Row],[Name]]</f>
        <v>0</v>
      </c>
      <c r="K2129" s="1">
        <f>SUM(Table1[[#This Row],[BaseSalary]:[NonCashBenefits]])</f>
        <v>208595.11</v>
      </c>
      <c r="L2129" s="1"/>
    </row>
    <row r="2130" spans="1:12" x14ac:dyDescent="0.35">
      <c r="A2130" t="s">
        <v>26</v>
      </c>
      <c r="B2130">
        <v>2017</v>
      </c>
      <c r="D2130" t="s">
        <v>50</v>
      </c>
      <c r="E2130" t="s">
        <v>1468</v>
      </c>
      <c r="F2130">
        <v>168145.12</v>
      </c>
      <c r="G2130">
        <v>0</v>
      </c>
      <c r="H2130">
        <v>39628.68</v>
      </c>
      <c r="I2130">
        <v>0</v>
      </c>
      <c r="J2130">
        <f>Table1[[#This Row],[Name]]</f>
        <v>0</v>
      </c>
      <c r="K2130" s="1">
        <f>SUM(Table1[[#This Row],[BaseSalary]:[NonCashBenefits]])</f>
        <v>207773.8</v>
      </c>
      <c r="L2130" s="1"/>
    </row>
    <row r="2131" spans="1:12" x14ac:dyDescent="0.35">
      <c r="A2131" t="s">
        <v>26</v>
      </c>
      <c r="B2131">
        <v>2017</v>
      </c>
      <c r="D2131" t="s">
        <v>159</v>
      </c>
      <c r="E2131" t="s">
        <v>1468</v>
      </c>
      <c r="F2131">
        <v>168145.12</v>
      </c>
      <c r="G2131">
        <v>0</v>
      </c>
      <c r="H2131">
        <v>41533.67</v>
      </c>
      <c r="I2131">
        <v>0</v>
      </c>
      <c r="J2131">
        <f>Table1[[#This Row],[Name]]</f>
        <v>0</v>
      </c>
      <c r="K2131" s="1">
        <f>SUM(Table1[[#This Row],[BaseSalary]:[NonCashBenefits]])</f>
        <v>209678.78999999998</v>
      </c>
      <c r="L2131" s="1"/>
    </row>
    <row r="2132" spans="1:12" x14ac:dyDescent="0.35">
      <c r="A2132" t="s">
        <v>26</v>
      </c>
      <c r="B2132">
        <v>2017</v>
      </c>
      <c r="D2132" t="s">
        <v>159</v>
      </c>
      <c r="E2132" t="s">
        <v>1468</v>
      </c>
      <c r="F2132">
        <v>168145.12</v>
      </c>
      <c r="G2132">
        <v>0</v>
      </c>
      <c r="H2132">
        <v>40880.78</v>
      </c>
      <c r="I2132">
        <v>0</v>
      </c>
      <c r="J2132">
        <f>Table1[[#This Row],[Name]]</f>
        <v>0</v>
      </c>
      <c r="K2132" s="1">
        <f>SUM(Table1[[#This Row],[BaseSalary]:[NonCashBenefits]])</f>
        <v>209025.9</v>
      </c>
      <c r="L2132" s="1"/>
    </row>
    <row r="2133" spans="1:12" x14ac:dyDescent="0.35">
      <c r="A2133" t="s">
        <v>26</v>
      </c>
      <c r="B2133">
        <v>2017</v>
      </c>
      <c r="D2133" t="s">
        <v>159</v>
      </c>
      <c r="E2133" t="s">
        <v>1468</v>
      </c>
      <c r="F2133">
        <v>168145.12</v>
      </c>
      <c r="G2133">
        <v>0</v>
      </c>
      <c r="H2133">
        <v>40273.71</v>
      </c>
      <c r="I2133">
        <v>0</v>
      </c>
      <c r="J2133">
        <f>Table1[[#This Row],[Name]]</f>
        <v>0</v>
      </c>
      <c r="K2133" s="1">
        <f>SUM(Table1[[#This Row],[BaseSalary]:[NonCashBenefits]])</f>
        <v>208418.83</v>
      </c>
      <c r="L2133" s="1"/>
    </row>
    <row r="2134" spans="1:12" x14ac:dyDescent="0.35">
      <c r="A2134" t="s">
        <v>26</v>
      </c>
      <c r="B2134">
        <v>2017</v>
      </c>
      <c r="D2134" t="s">
        <v>50</v>
      </c>
      <c r="E2134" t="s">
        <v>1468</v>
      </c>
      <c r="F2134">
        <v>168145.12</v>
      </c>
      <c r="G2134">
        <v>0</v>
      </c>
      <c r="H2134">
        <v>41271.879999999997</v>
      </c>
      <c r="I2134">
        <v>0</v>
      </c>
      <c r="J2134">
        <f>Table1[[#This Row],[Name]]</f>
        <v>0</v>
      </c>
      <c r="K2134" s="1">
        <f>SUM(Table1[[#This Row],[BaseSalary]:[NonCashBenefits]])</f>
        <v>209417</v>
      </c>
      <c r="L2134" s="1"/>
    </row>
    <row r="2135" spans="1:12" x14ac:dyDescent="0.35">
      <c r="A2135" t="s">
        <v>26</v>
      </c>
      <c r="B2135">
        <v>2017</v>
      </c>
      <c r="D2135" t="s">
        <v>159</v>
      </c>
      <c r="E2135" t="s">
        <v>1468</v>
      </c>
      <c r="F2135">
        <v>168145.12</v>
      </c>
      <c r="G2135">
        <v>0</v>
      </c>
      <c r="H2135">
        <v>39917.620000000003</v>
      </c>
      <c r="I2135">
        <v>0</v>
      </c>
      <c r="J2135">
        <f>Table1[[#This Row],[Name]]</f>
        <v>0</v>
      </c>
      <c r="K2135" s="1">
        <f>SUM(Table1[[#This Row],[BaseSalary]:[NonCashBenefits]])</f>
        <v>208062.74</v>
      </c>
      <c r="L2135" s="1"/>
    </row>
    <row r="2136" spans="1:12" x14ac:dyDescent="0.35">
      <c r="A2136" t="s">
        <v>26</v>
      </c>
      <c r="B2136">
        <v>2017</v>
      </c>
      <c r="D2136" t="s">
        <v>103</v>
      </c>
      <c r="E2136" t="s">
        <v>1468</v>
      </c>
      <c r="F2136">
        <v>168145.12</v>
      </c>
      <c r="G2136">
        <v>0</v>
      </c>
      <c r="H2136">
        <v>43053.52</v>
      </c>
      <c r="I2136">
        <v>0</v>
      </c>
      <c r="J2136">
        <f>Table1[[#This Row],[Name]]</f>
        <v>0</v>
      </c>
      <c r="K2136" s="1">
        <f>SUM(Table1[[#This Row],[BaseSalary]:[NonCashBenefits]])</f>
        <v>211198.63999999998</v>
      </c>
      <c r="L2136" s="1"/>
    </row>
    <row r="2137" spans="1:12" x14ac:dyDescent="0.35">
      <c r="A2137" t="s">
        <v>26</v>
      </c>
      <c r="B2137">
        <v>2017</v>
      </c>
      <c r="D2137" t="s">
        <v>102</v>
      </c>
      <c r="E2137" t="s">
        <v>1468</v>
      </c>
      <c r="F2137">
        <v>168145.12</v>
      </c>
      <c r="G2137">
        <v>0</v>
      </c>
      <c r="H2137">
        <v>42630.09</v>
      </c>
      <c r="I2137">
        <v>0</v>
      </c>
      <c r="J2137">
        <f>Table1[[#This Row],[Name]]</f>
        <v>0</v>
      </c>
      <c r="K2137" s="1">
        <f>SUM(Table1[[#This Row],[BaseSalary]:[NonCashBenefits]])</f>
        <v>210775.21</v>
      </c>
      <c r="L2137" s="1"/>
    </row>
    <row r="2138" spans="1:12" x14ac:dyDescent="0.35">
      <c r="A2138" t="s">
        <v>26</v>
      </c>
      <c r="B2138">
        <v>2017</v>
      </c>
      <c r="D2138" t="s">
        <v>117</v>
      </c>
      <c r="E2138" t="s">
        <v>1468</v>
      </c>
      <c r="F2138">
        <v>168145.12</v>
      </c>
      <c r="G2138">
        <v>0</v>
      </c>
      <c r="H2138">
        <v>37879.629999999997</v>
      </c>
      <c r="I2138">
        <v>0</v>
      </c>
      <c r="J2138">
        <f>Table1[[#This Row],[Name]]</f>
        <v>0</v>
      </c>
      <c r="K2138" s="1">
        <f>SUM(Table1[[#This Row],[BaseSalary]:[NonCashBenefits]])</f>
        <v>206024.75</v>
      </c>
      <c r="L2138" s="1"/>
    </row>
    <row r="2139" spans="1:12" x14ac:dyDescent="0.35">
      <c r="A2139" t="s">
        <v>26</v>
      </c>
      <c r="B2139">
        <v>2017</v>
      </c>
      <c r="D2139" t="s">
        <v>159</v>
      </c>
      <c r="E2139" t="s">
        <v>1468</v>
      </c>
      <c r="F2139">
        <v>168145.12</v>
      </c>
      <c r="G2139">
        <v>0</v>
      </c>
      <c r="H2139">
        <v>40620.29</v>
      </c>
      <c r="I2139">
        <v>0</v>
      </c>
      <c r="J2139">
        <f>Table1[[#This Row],[Name]]</f>
        <v>0</v>
      </c>
      <c r="K2139" s="1">
        <f>SUM(Table1[[#This Row],[BaseSalary]:[NonCashBenefits]])</f>
        <v>208765.41</v>
      </c>
      <c r="L2139" s="1"/>
    </row>
    <row r="2140" spans="1:12" x14ac:dyDescent="0.35">
      <c r="A2140" t="s">
        <v>26</v>
      </c>
      <c r="B2140">
        <v>2017</v>
      </c>
      <c r="D2140" t="s">
        <v>50</v>
      </c>
      <c r="E2140" t="s">
        <v>1468</v>
      </c>
      <c r="F2140">
        <v>168145.12</v>
      </c>
      <c r="G2140">
        <v>0</v>
      </c>
      <c r="H2140">
        <v>37879.629999999997</v>
      </c>
      <c r="I2140">
        <v>0</v>
      </c>
      <c r="J2140">
        <f>Table1[[#This Row],[Name]]</f>
        <v>0</v>
      </c>
      <c r="K2140" s="1">
        <f>SUM(Table1[[#This Row],[BaseSalary]:[NonCashBenefits]])</f>
        <v>206024.75</v>
      </c>
      <c r="L2140" s="1"/>
    </row>
    <row r="2141" spans="1:12" x14ac:dyDescent="0.35">
      <c r="A2141" t="s">
        <v>26</v>
      </c>
      <c r="B2141">
        <v>2017</v>
      </c>
      <c r="D2141" t="s">
        <v>159</v>
      </c>
      <c r="E2141" t="s">
        <v>1468</v>
      </c>
      <c r="F2141">
        <v>168145.12</v>
      </c>
      <c r="G2141">
        <v>0</v>
      </c>
      <c r="H2141">
        <v>41533.67</v>
      </c>
      <c r="I2141">
        <v>0</v>
      </c>
      <c r="J2141">
        <f>Table1[[#This Row],[Name]]</f>
        <v>0</v>
      </c>
      <c r="K2141" s="1">
        <f>SUM(Table1[[#This Row],[BaseSalary]:[NonCashBenefits]])</f>
        <v>209678.78999999998</v>
      </c>
      <c r="L2141" s="1"/>
    </row>
    <row r="2142" spans="1:12" x14ac:dyDescent="0.35">
      <c r="A2142" t="s">
        <v>26</v>
      </c>
      <c r="B2142">
        <v>2017</v>
      </c>
      <c r="D2142" t="s">
        <v>50</v>
      </c>
      <c r="E2142" t="s">
        <v>1468</v>
      </c>
      <c r="F2142">
        <v>168145.12</v>
      </c>
      <c r="G2142">
        <v>0</v>
      </c>
      <c r="H2142">
        <v>37879.629999999997</v>
      </c>
      <c r="I2142">
        <v>0</v>
      </c>
      <c r="J2142">
        <f>Table1[[#This Row],[Name]]</f>
        <v>0</v>
      </c>
      <c r="K2142" s="1">
        <f>SUM(Table1[[#This Row],[BaseSalary]:[NonCashBenefits]])</f>
        <v>206024.75</v>
      </c>
      <c r="L2142" s="1"/>
    </row>
    <row r="2143" spans="1:12" x14ac:dyDescent="0.35">
      <c r="A2143" t="s">
        <v>26</v>
      </c>
      <c r="B2143">
        <v>2017</v>
      </c>
      <c r="D2143" t="s">
        <v>50</v>
      </c>
      <c r="E2143" t="s">
        <v>1468</v>
      </c>
      <c r="F2143">
        <v>168145.12</v>
      </c>
      <c r="G2143">
        <v>0</v>
      </c>
      <c r="H2143">
        <v>39454.71</v>
      </c>
      <c r="I2143">
        <v>0</v>
      </c>
      <c r="J2143">
        <f>Table1[[#This Row],[Name]]</f>
        <v>0</v>
      </c>
      <c r="K2143" s="1">
        <f>SUM(Table1[[#This Row],[BaseSalary]:[NonCashBenefits]])</f>
        <v>207599.83</v>
      </c>
      <c r="L2143" s="1"/>
    </row>
    <row r="2144" spans="1:12" x14ac:dyDescent="0.35">
      <c r="A2144" t="s">
        <v>26</v>
      </c>
      <c r="B2144">
        <v>2017</v>
      </c>
      <c r="D2144" t="s">
        <v>50</v>
      </c>
      <c r="E2144" t="s">
        <v>1468</v>
      </c>
      <c r="F2144">
        <v>168145.12</v>
      </c>
      <c r="G2144">
        <v>0</v>
      </c>
      <c r="H2144">
        <v>37079.72</v>
      </c>
      <c r="I2144">
        <v>0</v>
      </c>
      <c r="J2144">
        <f>Table1[[#This Row],[Name]]</f>
        <v>0</v>
      </c>
      <c r="K2144" s="1">
        <f>SUM(Table1[[#This Row],[BaseSalary]:[NonCashBenefits]])</f>
        <v>205224.84</v>
      </c>
      <c r="L2144" s="1"/>
    </row>
    <row r="2145" spans="1:12" x14ac:dyDescent="0.35">
      <c r="A2145" t="s">
        <v>26</v>
      </c>
      <c r="B2145">
        <v>2017</v>
      </c>
      <c r="D2145" t="s">
        <v>50</v>
      </c>
      <c r="E2145" t="s">
        <v>1468</v>
      </c>
      <c r="F2145">
        <v>168145.12</v>
      </c>
      <c r="G2145">
        <v>0</v>
      </c>
      <c r="H2145">
        <v>39454.71</v>
      </c>
      <c r="I2145">
        <v>0</v>
      </c>
      <c r="J2145">
        <f>Table1[[#This Row],[Name]]</f>
        <v>0</v>
      </c>
      <c r="K2145" s="1">
        <f>SUM(Table1[[#This Row],[BaseSalary]:[NonCashBenefits]])</f>
        <v>207599.83</v>
      </c>
      <c r="L2145" s="1"/>
    </row>
    <row r="2146" spans="1:12" x14ac:dyDescent="0.35">
      <c r="A2146" t="s">
        <v>26</v>
      </c>
      <c r="B2146">
        <v>2017</v>
      </c>
      <c r="D2146" t="s">
        <v>50</v>
      </c>
      <c r="E2146" t="s">
        <v>1468</v>
      </c>
      <c r="F2146">
        <v>168145.12</v>
      </c>
      <c r="G2146">
        <v>0</v>
      </c>
      <c r="H2146">
        <v>37879.629999999997</v>
      </c>
      <c r="I2146">
        <v>0</v>
      </c>
      <c r="J2146">
        <f>Table1[[#This Row],[Name]]</f>
        <v>0</v>
      </c>
      <c r="K2146" s="1">
        <f>SUM(Table1[[#This Row],[BaseSalary]:[NonCashBenefits]])</f>
        <v>206024.75</v>
      </c>
      <c r="L2146" s="1"/>
    </row>
    <row r="2147" spans="1:12" x14ac:dyDescent="0.35">
      <c r="A2147" t="s">
        <v>26</v>
      </c>
      <c r="B2147">
        <v>2017</v>
      </c>
      <c r="D2147" t="s">
        <v>173</v>
      </c>
      <c r="E2147" t="s">
        <v>1468</v>
      </c>
      <c r="F2147">
        <v>168145.12</v>
      </c>
      <c r="G2147">
        <v>0</v>
      </c>
      <c r="H2147">
        <v>3332.85</v>
      </c>
      <c r="I2147">
        <v>0</v>
      </c>
      <c r="J2147">
        <f>Table1[[#This Row],[Name]]</f>
        <v>0</v>
      </c>
      <c r="K2147" s="1">
        <f>SUM(Table1[[#This Row],[BaseSalary]:[NonCashBenefits]])</f>
        <v>171477.97</v>
      </c>
      <c r="L2147" s="1"/>
    </row>
    <row r="2148" spans="1:12" x14ac:dyDescent="0.35">
      <c r="A2148" t="s">
        <v>26</v>
      </c>
      <c r="B2148">
        <v>2017</v>
      </c>
      <c r="D2148" t="s">
        <v>159</v>
      </c>
      <c r="E2148" t="s">
        <v>1468</v>
      </c>
      <c r="F2148">
        <v>168145.12</v>
      </c>
      <c r="G2148">
        <v>0</v>
      </c>
      <c r="H2148">
        <v>39483.83</v>
      </c>
      <c r="I2148">
        <v>0</v>
      </c>
      <c r="J2148">
        <f>Table1[[#This Row],[Name]]</f>
        <v>0</v>
      </c>
      <c r="K2148" s="1">
        <f>SUM(Table1[[#This Row],[BaseSalary]:[NonCashBenefits]])</f>
        <v>207628.95</v>
      </c>
      <c r="L2148" s="1"/>
    </row>
    <row r="2149" spans="1:12" x14ac:dyDescent="0.35">
      <c r="A2149" t="s">
        <v>26</v>
      </c>
      <c r="B2149">
        <v>2017</v>
      </c>
      <c r="D2149" t="s">
        <v>159</v>
      </c>
      <c r="E2149" t="s">
        <v>1468</v>
      </c>
      <c r="F2149">
        <v>168145.12</v>
      </c>
      <c r="G2149">
        <v>200</v>
      </c>
      <c r="H2149">
        <v>39890.47</v>
      </c>
      <c r="I2149">
        <v>0</v>
      </c>
      <c r="J2149">
        <f>Table1[[#This Row],[Name]]</f>
        <v>0</v>
      </c>
      <c r="K2149" s="1">
        <f>SUM(Table1[[#This Row],[BaseSalary]:[NonCashBenefits]])</f>
        <v>208235.59</v>
      </c>
      <c r="L2149" s="1"/>
    </row>
    <row r="2150" spans="1:12" x14ac:dyDescent="0.35">
      <c r="A2150" t="s">
        <v>26</v>
      </c>
      <c r="B2150">
        <v>2017</v>
      </c>
      <c r="D2150" t="s">
        <v>159</v>
      </c>
      <c r="E2150" t="s">
        <v>1468</v>
      </c>
      <c r="F2150">
        <v>168145.12</v>
      </c>
      <c r="G2150">
        <v>0</v>
      </c>
      <c r="H2150">
        <v>39424.29</v>
      </c>
      <c r="I2150">
        <v>0</v>
      </c>
      <c r="J2150">
        <f>Table1[[#This Row],[Name]]</f>
        <v>0</v>
      </c>
      <c r="K2150" s="1">
        <f>SUM(Table1[[#This Row],[BaseSalary]:[NonCashBenefits]])</f>
        <v>207569.41</v>
      </c>
      <c r="L2150" s="1"/>
    </row>
    <row r="2151" spans="1:12" x14ac:dyDescent="0.35">
      <c r="A2151" t="s">
        <v>26</v>
      </c>
      <c r="B2151">
        <v>2017</v>
      </c>
      <c r="D2151" t="s">
        <v>50</v>
      </c>
      <c r="E2151" t="s">
        <v>1468</v>
      </c>
      <c r="F2151">
        <v>168145.12</v>
      </c>
      <c r="G2151">
        <v>0</v>
      </c>
      <c r="H2151">
        <v>39013.75</v>
      </c>
      <c r="I2151">
        <v>0</v>
      </c>
      <c r="J2151">
        <f>Table1[[#This Row],[Name]]</f>
        <v>0</v>
      </c>
      <c r="K2151" s="1">
        <f>SUM(Table1[[#This Row],[BaseSalary]:[NonCashBenefits]])</f>
        <v>207158.87</v>
      </c>
      <c r="L2151" s="1"/>
    </row>
    <row r="2152" spans="1:12" x14ac:dyDescent="0.35">
      <c r="A2152" t="s">
        <v>26</v>
      </c>
      <c r="B2152">
        <v>2017</v>
      </c>
      <c r="D2152" t="s">
        <v>3028</v>
      </c>
      <c r="E2152" t="s">
        <v>1468</v>
      </c>
      <c r="F2152">
        <v>168145.12</v>
      </c>
      <c r="G2152">
        <v>0</v>
      </c>
      <c r="H2152">
        <v>41105.19</v>
      </c>
      <c r="I2152">
        <v>0</v>
      </c>
      <c r="J2152">
        <f>Table1[[#This Row],[Name]]</f>
        <v>0</v>
      </c>
      <c r="K2152" s="1">
        <f>SUM(Table1[[#This Row],[BaseSalary]:[NonCashBenefits]])</f>
        <v>209250.31</v>
      </c>
      <c r="L2152" s="1"/>
    </row>
    <row r="2153" spans="1:12" x14ac:dyDescent="0.35">
      <c r="A2153" t="s">
        <v>26</v>
      </c>
      <c r="B2153">
        <v>2017</v>
      </c>
      <c r="D2153" t="s">
        <v>159</v>
      </c>
      <c r="E2153" t="s">
        <v>2327</v>
      </c>
      <c r="F2153">
        <v>168145.12</v>
      </c>
      <c r="G2153">
        <v>0</v>
      </c>
      <c r="H2153">
        <v>40512.910000000003</v>
      </c>
      <c r="I2153">
        <v>0</v>
      </c>
      <c r="J2153">
        <f>Table1[[#This Row],[Name]]</f>
        <v>0</v>
      </c>
      <c r="K2153" s="1">
        <f>SUM(Table1[[#This Row],[BaseSalary]:[NonCashBenefits]])</f>
        <v>208658.03</v>
      </c>
      <c r="L2153" s="1"/>
    </row>
    <row r="2154" spans="1:12" x14ac:dyDescent="0.35">
      <c r="A2154" t="s">
        <v>26</v>
      </c>
      <c r="B2154">
        <v>2017</v>
      </c>
      <c r="D2154" t="s">
        <v>159</v>
      </c>
      <c r="E2154" t="s">
        <v>2327</v>
      </c>
      <c r="F2154">
        <v>168145.12</v>
      </c>
      <c r="G2154">
        <v>0</v>
      </c>
      <c r="H2154">
        <v>41271.879999999997</v>
      </c>
      <c r="I2154">
        <v>0</v>
      </c>
      <c r="J2154">
        <f>Table1[[#This Row],[Name]]</f>
        <v>0</v>
      </c>
      <c r="K2154" s="1">
        <f>SUM(Table1[[#This Row],[BaseSalary]:[NonCashBenefits]])</f>
        <v>209417</v>
      </c>
      <c r="L2154" s="1"/>
    </row>
    <row r="2155" spans="1:12" x14ac:dyDescent="0.35">
      <c r="A2155" t="s">
        <v>26</v>
      </c>
      <c r="B2155">
        <v>2017</v>
      </c>
      <c r="D2155" t="s">
        <v>50</v>
      </c>
      <c r="E2155" t="s">
        <v>1468</v>
      </c>
      <c r="F2155">
        <v>168145.12</v>
      </c>
      <c r="G2155">
        <v>0</v>
      </c>
      <c r="H2155">
        <v>36790.07</v>
      </c>
      <c r="I2155">
        <v>0</v>
      </c>
      <c r="J2155">
        <f>Table1[[#This Row],[Name]]</f>
        <v>0</v>
      </c>
      <c r="K2155" s="1">
        <f>SUM(Table1[[#This Row],[BaseSalary]:[NonCashBenefits]])</f>
        <v>204935.19</v>
      </c>
      <c r="L2155" s="1"/>
    </row>
    <row r="2156" spans="1:12" x14ac:dyDescent="0.35">
      <c r="A2156" t="s">
        <v>26</v>
      </c>
      <c r="B2156">
        <v>2017</v>
      </c>
      <c r="D2156" t="s">
        <v>50</v>
      </c>
      <c r="E2156" t="s">
        <v>1468</v>
      </c>
      <c r="F2156">
        <v>168145.12</v>
      </c>
      <c r="G2156">
        <v>0</v>
      </c>
      <c r="H2156">
        <v>6051.49</v>
      </c>
      <c r="I2156">
        <v>0</v>
      </c>
      <c r="J2156">
        <f>Table1[[#This Row],[Name]]</f>
        <v>0</v>
      </c>
      <c r="K2156" s="1">
        <f>SUM(Table1[[#This Row],[BaseSalary]:[NonCashBenefits]])</f>
        <v>174196.61</v>
      </c>
      <c r="L2156" s="1"/>
    </row>
    <row r="2157" spans="1:12" x14ac:dyDescent="0.35">
      <c r="A2157" t="s">
        <v>26</v>
      </c>
      <c r="B2157">
        <v>2017</v>
      </c>
      <c r="D2157" t="s">
        <v>159</v>
      </c>
      <c r="E2157" t="s">
        <v>1468</v>
      </c>
      <c r="F2157">
        <v>168145.12</v>
      </c>
      <c r="G2157">
        <v>0</v>
      </c>
      <c r="H2157">
        <v>40777.589999999997</v>
      </c>
      <c r="I2157">
        <v>0</v>
      </c>
      <c r="J2157">
        <f>Table1[[#This Row],[Name]]</f>
        <v>0</v>
      </c>
      <c r="K2157" s="1">
        <f>SUM(Table1[[#This Row],[BaseSalary]:[NonCashBenefits]])</f>
        <v>208922.71</v>
      </c>
      <c r="L2157" s="1"/>
    </row>
    <row r="2158" spans="1:12" x14ac:dyDescent="0.35">
      <c r="A2158" t="s">
        <v>26</v>
      </c>
      <c r="B2158">
        <v>2017</v>
      </c>
      <c r="D2158" t="s">
        <v>159</v>
      </c>
      <c r="E2158" t="s">
        <v>1468</v>
      </c>
      <c r="F2158">
        <v>168145.12</v>
      </c>
      <c r="G2158">
        <v>0</v>
      </c>
      <c r="H2158">
        <v>39265.69</v>
      </c>
      <c r="I2158">
        <v>0</v>
      </c>
      <c r="J2158">
        <f>Table1[[#This Row],[Name]]</f>
        <v>0</v>
      </c>
      <c r="K2158" s="1">
        <f>SUM(Table1[[#This Row],[BaseSalary]:[NonCashBenefits]])</f>
        <v>207410.81</v>
      </c>
      <c r="L2158" s="1"/>
    </row>
    <row r="2159" spans="1:12" x14ac:dyDescent="0.35">
      <c r="A2159" t="s">
        <v>26</v>
      </c>
      <c r="B2159">
        <v>2017</v>
      </c>
      <c r="D2159" t="s">
        <v>50</v>
      </c>
      <c r="E2159" t="s">
        <v>1468</v>
      </c>
      <c r="F2159">
        <v>168145.12</v>
      </c>
      <c r="G2159">
        <v>0</v>
      </c>
      <c r="H2159">
        <v>43399.43</v>
      </c>
      <c r="I2159">
        <v>0</v>
      </c>
      <c r="J2159">
        <f>Table1[[#This Row],[Name]]</f>
        <v>0</v>
      </c>
      <c r="K2159" s="1">
        <f>SUM(Table1[[#This Row],[BaseSalary]:[NonCashBenefits]])</f>
        <v>211544.55</v>
      </c>
      <c r="L2159" s="1"/>
    </row>
    <row r="2160" spans="1:12" x14ac:dyDescent="0.35">
      <c r="A2160" t="s">
        <v>4705</v>
      </c>
      <c r="B2160">
        <v>2016</v>
      </c>
      <c r="D2160" t="s">
        <v>159</v>
      </c>
      <c r="E2160" t="s">
        <v>229</v>
      </c>
      <c r="F2160">
        <v>168145.12</v>
      </c>
      <c r="G2160">
        <v>0</v>
      </c>
      <c r="H2160">
        <v>43929.8</v>
      </c>
      <c r="I2160">
        <v>0</v>
      </c>
      <c r="J2160">
        <f>Table1[[#This Row],[Name]]</f>
        <v>0</v>
      </c>
      <c r="K2160" s="1">
        <f>SUM(Table1[[#This Row],[BaseSalary]:[NonCashBenefits]])</f>
        <v>212074.91999999998</v>
      </c>
      <c r="L2160" s="1"/>
    </row>
    <row r="2161" spans="1:12" x14ac:dyDescent="0.35">
      <c r="A2161" t="s">
        <v>4705</v>
      </c>
      <c r="B2161">
        <v>2016</v>
      </c>
      <c r="D2161" t="s">
        <v>159</v>
      </c>
      <c r="E2161" t="s">
        <v>2327</v>
      </c>
      <c r="F2161">
        <v>168145.12</v>
      </c>
      <c r="G2161">
        <v>0</v>
      </c>
      <c r="H2161">
        <v>48069.7</v>
      </c>
      <c r="I2161">
        <v>0</v>
      </c>
      <c r="J2161">
        <f>Table1[[#This Row],[Name]]</f>
        <v>0</v>
      </c>
      <c r="K2161" s="1">
        <f>SUM(Table1[[#This Row],[BaseSalary]:[NonCashBenefits]])</f>
        <v>216214.82</v>
      </c>
      <c r="L2161" s="1"/>
    </row>
    <row r="2162" spans="1:12" x14ac:dyDescent="0.35">
      <c r="A2162" t="s">
        <v>4705</v>
      </c>
      <c r="B2162">
        <v>2016</v>
      </c>
      <c r="D2162" t="s">
        <v>159</v>
      </c>
      <c r="E2162" t="s">
        <v>2327</v>
      </c>
      <c r="F2162">
        <v>168145.12</v>
      </c>
      <c r="G2162">
        <v>0</v>
      </c>
      <c r="H2162">
        <v>51775.040000000001</v>
      </c>
      <c r="I2162">
        <v>0</v>
      </c>
      <c r="J2162">
        <f>Table1[[#This Row],[Name]]</f>
        <v>0</v>
      </c>
      <c r="K2162" s="1">
        <f>SUM(Table1[[#This Row],[BaseSalary]:[NonCashBenefits]])</f>
        <v>219920.16</v>
      </c>
      <c r="L2162" s="1"/>
    </row>
    <row r="2163" spans="1:12" x14ac:dyDescent="0.35">
      <c r="A2163" t="s">
        <v>4705</v>
      </c>
      <c r="B2163">
        <v>2016</v>
      </c>
      <c r="D2163" t="s">
        <v>159</v>
      </c>
      <c r="E2163" t="s">
        <v>2327</v>
      </c>
      <c r="F2163">
        <v>168145.12</v>
      </c>
      <c r="G2163">
        <v>0</v>
      </c>
      <c r="H2163">
        <v>48069.7</v>
      </c>
      <c r="I2163">
        <v>0</v>
      </c>
      <c r="J2163">
        <f>Table1[[#This Row],[Name]]</f>
        <v>0</v>
      </c>
      <c r="K2163" s="1">
        <f>SUM(Table1[[#This Row],[BaseSalary]:[NonCashBenefits]])</f>
        <v>216214.82</v>
      </c>
      <c r="L2163" s="1"/>
    </row>
    <row r="2164" spans="1:12" x14ac:dyDescent="0.35">
      <c r="A2164" t="s">
        <v>26</v>
      </c>
      <c r="B2164">
        <v>2016</v>
      </c>
      <c r="D2164" t="s">
        <v>50</v>
      </c>
      <c r="E2164" t="s">
        <v>1468</v>
      </c>
      <c r="F2164">
        <v>168145.12</v>
      </c>
      <c r="G2164">
        <v>0</v>
      </c>
      <c r="H2164">
        <v>44541.760000000002</v>
      </c>
      <c r="I2164">
        <v>0</v>
      </c>
      <c r="J2164">
        <f>Table1[[#This Row],[Name]]</f>
        <v>0</v>
      </c>
      <c r="K2164" s="1">
        <f>SUM(Table1[[#This Row],[BaseSalary]:[NonCashBenefits]])</f>
        <v>212686.88</v>
      </c>
      <c r="L2164" s="1"/>
    </row>
    <row r="2165" spans="1:12" x14ac:dyDescent="0.35">
      <c r="A2165" t="s">
        <v>26</v>
      </c>
      <c r="B2165">
        <v>2016</v>
      </c>
      <c r="D2165" t="s">
        <v>50</v>
      </c>
      <c r="E2165" t="s">
        <v>1468</v>
      </c>
      <c r="F2165">
        <v>168145.12</v>
      </c>
      <c r="G2165">
        <v>0</v>
      </c>
      <c r="H2165">
        <v>48069.7</v>
      </c>
      <c r="I2165">
        <v>0</v>
      </c>
      <c r="J2165">
        <f>Table1[[#This Row],[Name]]</f>
        <v>0</v>
      </c>
      <c r="K2165" s="1">
        <f>SUM(Table1[[#This Row],[BaseSalary]:[NonCashBenefits]])</f>
        <v>216214.82</v>
      </c>
      <c r="L2165" s="1"/>
    </row>
    <row r="2166" spans="1:12" x14ac:dyDescent="0.35">
      <c r="A2166" t="s">
        <v>26</v>
      </c>
      <c r="B2166">
        <v>2016</v>
      </c>
      <c r="D2166" t="s">
        <v>50</v>
      </c>
      <c r="E2166" t="s">
        <v>202</v>
      </c>
      <c r="F2166">
        <v>168145.12</v>
      </c>
      <c r="G2166">
        <v>0</v>
      </c>
      <c r="H2166">
        <v>45801.72</v>
      </c>
      <c r="I2166">
        <v>0</v>
      </c>
      <c r="J2166">
        <f>Table1[[#This Row],[Name]]</f>
        <v>0</v>
      </c>
      <c r="K2166" s="1">
        <f>SUM(Table1[[#This Row],[BaseSalary]:[NonCashBenefits]])</f>
        <v>213946.84</v>
      </c>
      <c r="L2166" s="1"/>
    </row>
    <row r="2167" spans="1:12" x14ac:dyDescent="0.35">
      <c r="A2167" t="s">
        <v>26</v>
      </c>
      <c r="B2167">
        <v>2016</v>
      </c>
      <c r="D2167" t="s">
        <v>159</v>
      </c>
      <c r="E2167" t="s">
        <v>1468</v>
      </c>
      <c r="F2167">
        <v>168145.12</v>
      </c>
      <c r="G2167">
        <v>0</v>
      </c>
      <c r="H2167">
        <v>44541.760000000002</v>
      </c>
      <c r="I2167">
        <v>0</v>
      </c>
      <c r="J2167">
        <f>Table1[[#This Row],[Name]]</f>
        <v>0</v>
      </c>
      <c r="K2167" s="1">
        <f>SUM(Table1[[#This Row],[BaseSalary]:[NonCashBenefits]])</f>
        <v>212686.88</v>
      </c>
      <c r="L2167" s="1"/>
    </row>
    <row r="2168" spans="1:12" x14ac:dyDescent="0.35">
      <c r="A2168" t="s">
        <v>26</v>
      </c>
      <c r="B2168">
        <v>2016</v>
      </c>
      <c r="D2168" t="s">
        <v>50</v>
      </c>
      <c r="E2168" t="s">
        <v>1468</v>
      </c>
      <c r="F2168">
        <v>168145.12</v>
      </c>
      <c r="G2168">
        <v>0</v>
      </c>
      <c r="H2168">
        <v>44035.24</v>
      </c>
      <c r="I2168">
        <v>0</v>
      </c>
      <c r="J2168">
        <f>Table1[[#This Row],[Name]]</f>
        <v>0</v>
      </c>
      <c r="K2168" s="1">
        <f>SUM(Table1[[#This Row],[BaseSalary]:[NonCashBenefits]])</f>
        <v>212180.36</v>
      </c>
      <c r="L2168" s="1"/>
    </row>
    <row r="2169" spans="1:12" x14ac:dyDescent="0.35">
      <c r="A2169" t="s">
        <v>26</v>
      </c>
      <c r="B2169">
        <v>2016</v>
      </c>
      <c r="D2169" t="s">
        <v>46</v>
      </c>
      <c r="E2169" t="s">
        <v>1468</v>
      </c>
      <c r="F2169">
        <v>168145.12</v>
      </c>
      <c r="G2169">
        <v>0</v>
      </c>
      <c r="H2169">
        <v>47752.38</v>
      </c>
      <c r="I2169">
        <v>0</v>
      </c>
      <c r="J2169">
        <f>Table1[[#This Row],[Name]]</f>
        <v>0</v>
      </c>
      <c r="K2169" s="1">
        <f>SUM(Table1[[#This Row],[BaseSalary]:[NonCashBenefits]])</f>
        <v>215897.5</v>
      </c>
      <c r="L2169" s="1"/>
    </row>
    <row r="2170" spans="1:12" x14ac:dyDescent="0.35">
      <c r="A2170" t="s">
        <v>26</v>
      </c>
      <c r="B2170">
        <v>2016</v>
      </c>
      <c r="D2170" t="s">
        <v>235</v>
      </c>
      <c r="E2170" t="s">
        <v>1468</v>
      </c>
      <c r="F2170">
        <v>168145.12</v>
      </c>
      <c r="G2170">
        <v>0</v>
      </c>
      <c r="H2170">
        <v>47181.1</v>
      </c>
      <c r="I2170">
        <v>0</v>
      </c>
      <c r="J2170">
        <f>Table1[[#This Row],[Name]]</f>
        <v>0</v>
      </c>
      <c r="K2170" s="1">
        <f>SUM(Table1[[#This Row],[BaseSalary]:[NonCashBenefits]])</f>
        <v>215326.22</v>
      </c>
      <c r="L2170" s="1"/>
    </row>
    <row r="2171" spans="1:12" x14ac:dyDescent="0.35">
      <c r="A2171" t="s">
        <v>26</v>
      </c>
      <c r="B2171">
        <v>2016</v>
      </c>
      <c r="D2171" t="s">
        <v>225</v>
      </c>
      <c r="E2171" t="s">
        <v>1468</v>
      </c>
      <c r="F2171">
        <v>168145.12</v>
      </c>
      <c r="G2171">
        <v>6467.12</v>
      </c>
      <c r="H2171">
        <v>44134.68</v>
      </c>
      <c r="I2171">
        <v>0</v>
      </c>
      <c r="J2171">
        <f>Table1[[#This Row],[Name]]</f>
        <v>0</v>
      </c>
      <c r="K2171" s="1">
        <f>SUM(Table1[[#This Row],[BaseSalary]:[NonCashBenefits]])</f>
        <v>218746.91999999998</v>
      </c>
      <c r="L2171" s="1"/>
    </row>
    <row r="2172" spans="1:12" x14ac:dyDescent="0.35">
      <c r="A2172" t="s">
        <v>26</v>
      </c>
      <c r="B2172">
        <v>2016</v>
      </c>
      <c r="D2172" t="s">
        <v>46</v>
      </c>
      <c r="E2172" t="s">
        <v>1468</v>
      </c>
      <c r="F2172">
        <v>168145.12</v>
      </c>
      <c r="G2172">
        <v>0</v>
      </c>
      <c r="H2172">
        <v>47331.8</v>
      </c>
      <c r="I2172">
        <v>0</v>
      </c>
      <c r="J2172">
        <f>Table1[[#This Row],[Name]]</f>
        <v>0</v>
      </c>
      <c r="K2172" s="1">
        <f>SUM(Table1[[#This Row],[BaseSalary]:[NonCashBenefits]])</f>
        <v>215476.91999999998</v>
      </c>
      <c r="L2172" s="1"/>
    </row>
    <row r="2173" spans="1:12" x14ac:dyDescent="0.35">
      <c r="A2173" t="s">
        <v>26</v>
      </c>
      <c r="B2173">
        <v>2016</v>
      </c>
      <c r="D2173" t="s">
        <v>50</v>
      </c>
      <c r="E2173" t="s">
        <v>1468</v>
      </c>
      <c r="F2173">
        <v>168145.12</v>
      </c>
      <c r="G2173">
        <v>0</v>
      </c>
      <c r="H2173">
        <v>44484.12</v>
      </c>
      <c r="I2173">
        <v>0</v>
      </c>
      <c r="J2173">
        <f>Table1[[#This Row],[Name]]</f>
        <v>0</v>
      </c>
      <c r="K2173" s="1">
        <f>SUM(Table1[[#This Row],[BaseSalary]:[NonCashBenefits]])</f>
        <v>212629.24</v>
      </c>
      <c r="L2173" s="1"/>
    </row>
    <row r="2174" spans="1:12" x14ac:dyDescent="0.35">
      <c r="A2174" t="s">
        <v>26</v>
      </c>
      <c r="B2174">
        <v>2016</v>
      </c>
      <c r="D2174" t="s">
        <v>159</v>
      </c>
      <c r="E2174" t="s">
        <v>1468</v>
      </c>
      <c r="F2174">
        <v>168145.12</v>
      </c>
      <c r="G2174">
        <v>0</v>
      </c>
      <c r="H2174">
        <v>47439.72</v>
      </c>
      <c r="I2174">
        <v>0</v>
      </c>
      <c r="J2174">
        <f>Table1[[#This Row],[Name]]</f>
        <v>0</v>
      </c>
      <c r="K2174" s="1">
        <f>SUM(Table1[[#This Row],[BaseSalary]:[NonCashBenefits]])</f>
        <v>215584.84</v>
      </c>
      <c r="L2174" s="1"/>
    </row>
    <row r="2175" spans="1:12" x14ac:dyDescent="0.35">
      <c r="A2175" t="s">
        <v>26</v>
      </c>
      <c r="B2175">
        <v>2016</v>
      </c>
      <c r="D2175" t="s">
        <v>50</v>
      </c>
      <c r="E2175" t="s">
        <v>1468</v>
      </c>
      <c r="F2175">
        <v>168145.12</v>
      </c>
      <c r="G2175">
        <v>0</v>
      </c>
      <c r="H2175">
        <v>44541.760000000002</v>
      </c>
      <c r="I2175">
        <v>0</v>
      </c>
      <c r="J2175">
        <f>Table1[[#This Row],[Name]]</f>
        <v>0</v>
      </c>
      <c r="K2175" s="1">
        <f>SUM(Table1[[#This Row],[BaseSalary]:[NonCashBenefits]])</f>
        <v>212686.88</v>
      </c>
      <c r="L2175" s="1"/>
    </row>
    <row r="2176" spans="1:12" x14ac:dyDescent="0.35">
      <c r="A2176" t="s">
        <v>26</v>
      </c>
      <c r="B2176">
        <v>2016</v>
      </c>
      <c r="D2176" t="s">
        <v>50</v>
      </c>
      <c r="E2176" t="s">
        <v>1468</v>
      </c>
      <c r="F2176">
        <v>168145.12</v>
      </c>
      <c r="G2176">
        <v>6000</v>
      </c>
      <c r="H2176">
        <v>42745.440000000002</v>
      </c>
      <c r="I2176">
        <v>0</v>
      </c>
      <c r="J2176">
        <f>Table1[[#This Row],[Name]]</f>
        <v>0</v>
      </c>
      <c r="K2176" s="1">
        <f>SUM(Table1[[#This Row],[BaseSalary]:[NonCashBenefits]])</f>
        <v>216890.56</v>
      </c>
      <c r="L2176" s="1"/>
    </row>
    <row r="2177" spans="1:12" x14ac:dyDescent="0.35">
      <c r="A2177" t="s">
        <v>26</v>
      </c>
      <c r="B2177">
        <v>2016</v>
      </c>
      <c r="D2177" t="s">
        <v>50</v>
      </c>
      <c r="E2177" t="s">
        <v>1468</v>
      </c>
      <c r="F2177">
        <v>168145.12</v>
      </c>
      <c r="G2177">
        <v>0</v>
      </c>
      <c r="H2177">
        <v>44541.760000000002</v>
      </c>
      <c r="I2177">
        <v>0</v>
      </c>
      <c r="J2177">
        <f>Table1[[#This Row],[Name]]</f>
        <v>0</v>
      </c>
      <c r="K2177" s="1">
        <f>SUM(Table1[[#This Row],[BaseSalary]:[NonCashBenefits]])</f>
        <v>212686.88</v>
      </c>
      <c r="L2177" s="1"/>
    </row>
    <row r="2178" spans="1:12" x14ac:dyDescent="0.35">
      <c r="A2178" t="s">
        <v>26</v>
      </c>
      <c r="B2178">
        <v>2016</v>
      </c>
      <c r="D2178" t="s">
        <v>159</v>
      </c>
      <c r="E2178" t="s">
        <v>1468</v>
      </c>
      <c r="F2178">
        <v>168145.12</v>
      </c>
      <c r="G2178">
        <v>0</v>
      </c>
      <c r="H2178">
        <v>47752.38</v>
      </c>
      <c r="I2178">
        <v>0</v>
      </c>
      <c r="J2178">
        <f>Table1[[#This Row],[Name]]</f>
        <v>0</v>
      </c>
      <c r="K2178" s="1">
        <f>SUM(Table1[[#This Row],[BaseSalary]:[NonCashBenefits]])</f>
        <v>215897.5</v>
      </c>
      <c r="L2178" s="1"/>
    </row>
    <row r="2179" spans="1:12" x14ac:dyDescent="0.35">
      <c r="A2179" t="s">
        <v>26</v>
      </c>
      <c r="B2179">
        <v>2016</v>
      </c>
      <c r="D2179" t="s">
        <v>46</v>
      </c>
      <c r="E2179" t="s">
        <v>1468</v>
      </c>
      <c r="F2179">
        <v>168145.12</v>
      </c>
      <c r="G2179">
        <v>0</v>
      </c>
      <c r="H2179">
        <v>47028.02</v>
      </c>
      <c r="I2179">
        <v>0</v>
      </c>
      <c r="J2179">
        <f>Table1[[#This Row],[Name]]</f>
        <v>0</v>
      </c>
      <c r="K2179" s="1">
        <f>SUM(Table1[[#This Row],[BaseSalary]:[NonCashBenefits]])</f>
        <v>215173.13999999998</v>
      </c>
      <c r="L2179" s="1"/>
    </row>
    <row r="2180" spans="1:12" x14ac:dyDescent="0.35">
      <c r="A2180" t="s">
        <v>26</v>
      </c>
      <c r="B2180">
        <v>2016</v>
      </c>
      <c r="D2180" t="s">
        <v>159</v>
      </c>
      <c r="E2180" t="s">
        <v>1468</v>
      </c>
      <c r="F2180">
        <v>168145.12</v>
      </c>
      <c r="G2180">
        <v>0</v>
      </c>
      <c r="H2180">
        <v>44192.32</v>
      </c>
      <c r="I2180">
        <v>0</v>
      </c>
      <c r="J2180">
        <f>Table1[[#This Row],[Name]]</f>
        <v>0</v>
      </c>
      <c r="K2180" s="1">
        <f>SUM(Table1[[#This Row],[BaseSalary]:[NonCashBenefits]])</f>
        <v>212337.44</v>
      </c>
      <c r="L2180" s="1"/>
    </row>
    <row r="2181" spans="1:12" x14ac:dyDescent="0.35">
      <c r="A2181" t="s">
        <v>26</v>
      </c>
      <c r="B2181">
        <v>2016</v>
      </c>
      <c r="D2181" t="s">
        <v>46</v>
      </c>
      <c r="E2181" t="s">
        <v>1468</v>
      </c>
      <c r="F2181">
        <v>168145.12</v>
      </c>
      <c r="G2181">
        <v>0</v>
      </c>
      <c r="H2181">
        <v>48636.76</v>
      </c>
      <c r="I2181">
        <v>0</v>
      </c>
      <c r="J2181">
        <f>Table1[[#This Row],[Name]]</f>
        <v>0</v>
      </c>
      <c r="K2181" s="1">
        <f>SUM(Table1[[#This Row],[BaseSalary]:[NonCashBenefits]])</f>
        <v>216781.88</v>
      </c>
      <c r="L2181" s="1"/>
    </row>
    <row r="2182" spans="1:12" x14ac:dyDescent="0.35">
      <c r="A2182" t="s">
        <v>26</v>
      </c>
      <c r="B2182">
        <v>2016</v>
      </c>
      <c r="D2182" t="s">
        <v>159</v>
      </c>
      <c r="E2182" t="s">
        <v>1468</v>
      </c>
      <c r="F2182">
        <v>168145.12</v>
      </c>
      <c r="G2182">
        <v>0</v>
      </c>
      <c r="H2182">
        <v>47735.42</v>
      </c>
      <c r="I2182">
        <v>0</v>
      </c>
      <c r="J2182">
        <f>Table1[[#This Row],[Name]]</f>
        <v>0</v>
      </c>
      <c r="K2182" s="1">
        <f>SUM(Table1[[#This Row],[BaseSalary]:[NonCashBenefits]])</f>
        <v>215880.53999999998</v>
      </c>
      <c r="L2182" s="1"/>
    </row>
    <row r="2183" spans="1:12" x14ac:dyDescent="0.35">
      <c r="A2183" t="s">
        <v>26</v>
      </c>
      <c r="B2183">
        <v>2016</v>
      </c>
      <c r="D2183" t="s">
        <v>50</v>
      </c>
      <c r="E2183" t="s">
        <v>1468</v>
      </c>
      <c r="F2183">
        <v>168145.12</v>
      </c>
      <c r="G2183">
        <v>0</v>
      </c>
      <c r="H2183">
        <v>41828.89</v>
      </c>
      <c r="I2183">
        <v>0</v>
      </c>
      <c r="J2183">
        <f>Table1[[#This Row],[Name]]</f>
        <v>0</v>
      </c>
      <c r="K2183" s="1">
        <f>SUM(Table1[[#This Row],[BaseSalary]:[NonCashBenefits]])</f>
        <v>209974.01</v>
      </c>
      <c r="L2183" s="1"/>
    </row>
    <row r="2184" spans="1:12" x14ac:dyDescent="0.35">
      <c r="A2184" t="s">
        <v>26</v>
      </c>
      <c r="B2184">
        <v>2016</v>
      </c>
      <c r="D2184" t="s">
        <v>50</v>
      </c>
      <c r="E2184" t="s">
        <v>1468</v>
      </c>
      <c r="F2184">
        <v>168145.12</v>
      </c>
      <c r="G2184">
        <v>0</v>
      </c>
      <c r="H2184">
        <v>48069.7</v>
      </c>
      <c r="I2184">
        <v>0</v>
      </c>
      <c r="J2184">
        <f>Table1[[#This Row],[Name]]</f>
        <v>0</v>
      </c>
      <c r="K2184" s="1">
        <f>SUM(Table1[[#This Row],[BaseSalary]:[NonCashBenefits]])</f>
        <v>216214.82</v>
      </c>
      <c r="L2184" s="1"/>
    </row>
    <row r="2185" spans="1:12" x14ac:dyDescent="0.35">
      <c r="A2185" t="s">
        <v>26</v>
      </c>
      <c r="B2185">
        <v>2016</v>
      </c>
      <c r="D2185" t="s">
        <v>2998</v>
      </c>
      <c r="E2185" t="s">
        <v>1468</v>
      </c>
      <c r="F2185">
        <v>168145.12</v>
      </c>
      <c r="G2185">
        <v>0</v>
      </c>
      <c r="H2185">
        <v>48737.64</v>
      </c>
      <c r="I2185">
        <v>0</v>
      </c>
      <c r="J2185">
        <f>Table1[[#This Row],[Name]]</f>
        <v>0</v>
      </c>
      <c r="K2185" s="1">
        <f>SUM(Table1[[#This Row],[BaseSalary]:[NonCashBenefits]])</f>
        <v>216882.76</v>
      </c>
      <c r="L2185" s="1"/>
    </row>
    <row r="2186" spans="1:12" x14ac:dyDescent="0.35">
      <c r="A2186" t="s">
        <v>26</v>
      </c>
      <c r="B2186">
        <v>2016</v>
      </c>
      <c r="D2186" t="s">
        <v>141</v>
      </c>
      <c r="E2186" t="s">
        <v>1468</v>
      </c>
      <c r="F2186">
        <v>168145.12</v>
      </c>
      <c r="G2186">
        <v>0</v>
      </c>
      <c r="H2186">
        <v>44192.32</v>
      </c>
      <c r="I2186">
        <v>0</v>
      </c>
      <c r="J2186">
        <f>Table1[[#This Row],[Name]]</f>
        <v>0</v>
      </c>
      <c r="K2186" s="1">
        <f>SUM(Table1[[#This Row],[BaseSalary]:[NonCashBenefits]])</f>
        <v>212337.44</v>
      </c>
      <c r="L2186" s="1"/>
    </row>
    <row r="2187" spans="1:12" x14ac:dyDescent="0.35">
      <c r="A2187" t="s">
        <v>26</v>
      </c>
      <c r="B2187">
        <v>2016</v>
      </c>
      <c r="D2187" t="s">
        <v>159</v>
      </c>
      <c r="E2187" t="s">
        <v>1468</v>
      </c>
      <c r="F2187">
        <v>168145.12</v>
      </c>
      <c r="G2187">
        <v>0</v>
      </c>
      <c r="H2187">
        <v>47439.72</v>
      </c>
      <c r="I2187">
        <v>0</v>
      </c>
      <c r="J2187">
        <f>Table1[[#This Row],[Name]]</f>
        <v>0</v>
      </c>
      <c r="K2187" s="1">
        <f>SUM(Table1[[#This Row],[BaseSalary]:[NonCashBenefits]])</f>
        <v>215584.84</v>
      </c>
      <c r="L2187" s="1"/>
    </row>
    <row r="2188" spans="1:12" x14ac:dyDescent="0.35">
      <c r="A2188" t="s">
        <v>26</v>
      </c>
      <c r="B2188">
        <v>2016</v>
      </c>
      <c r="D2188" t="s">
        <v>159</v>
      </c>
      <c r="E2188" t="s">
        <v>1468</v>
      </c>
      <c r="F2188">
        <v>168145.12</v>
      </c>
      <c r="G2188">
        <v>50</v>
      </c>
      <c r="H2188">
        <v>45786.52</v>
      </c>
      <c r="I2188">
        <v>0</v>
      </c>
      <c r="J2188">
        <f>Table1[[#This Row],[Name]]</f>
        <v>0</v>
      </c>
      <c r="K2188" s="1">
        <f>SUM(Table1[[#This Row],[BaseSalary]:[NonCashBenefits]])</f>
        <v>213981.63999999998</v>
      </c>
      <c r="L2188" s="1"/>
    </row>
    <row r="2189" spans="1:12" x14ac:dyDescent="0.35">
      <c r="A2189" t="s">
        <v>26</v>
      </c>
      <c r="B2189">
        <v>2016</v>
      </c>
      <c r="D2189" t="s">
        <v>159</v>
      </c>
      <c r="E2189" t="s">
        <v>1468</v>
      </c>
      <c r="F2189">
        <v>168145.12</v>
      </c>
      <c r="G2189">
        <v>150</v>
      </c>
      <c r="H2189">
        <v>43266.6</v>
      </c>
      <c r="I2189">
        <v>0</v>
      </c>
      <c r="J2189">
        <f>Table1[[#This Row],[Name]]</f>
        <v>0</v>
      </c>
      <c r="K2189" s="1">
        <f>SUM(Table1[[#This Row],[BaseSalary]:[NonCashBenefits]])</f>
        <v>211561.72</v>
      </c>
      <c r="L2189" s="1"/>
    </row>
    <row r="2190" spans="1:12" x14ac:dyDescent="0.35">
      <c r="A2190" t="s">
        <v>26</v>
      </c>
      <c r="B2190">
        <v>2016</v>
      </c>
      <c r="D2190" t="s">
        <v>173</v>
      </c>
      <c r="E2190" t="s">
        <v>1468</v>
      </c>
      <c r="F2190">
        <v>168145.12</v>
      </c>
      <c r="G2190">
        <v>0</v>
      </c>
      <c r="H2190">
        <v>46110.82</v>
      </c>
      <c r="I2190">
        <v>0</v>
      </c>
      <c r="J2190">
        <f>Table1[[#This Row],[Name]]</f>
        <v>0</v>
      </c>
      <c r="K2190" s="1">
        <f>SUM(Table1[[#This Row],[BaseSalary]:[NonCashBenefits]])</f>
        <v>214255.94</v>
      </c>
      <c r="L2190" s="1"/>
    </row>
    <row r="2191" spans="1:12" x14ac:dyDescent="0.35">
      <c r="A2191" t="s">
        <v>26</v>
      </c>
      <c r="B2191">
        <v>2016</v>
      </c>
      <c r="D2191" t="s">
        <v>50</v>
      </c>
      <c r="E2191" t="s">
        <v>1468</v>
      </c>
      <c r="F2191">
        <v>168145.12</v>
      </c>
      <c r="G2191">
        <v>0</v>
      </c>
      <c r="H2191">
        <v>45675.88</v>
      </c>
      <c r="I2191">
        <v>0</v>
      </c>
      <c r="J2191">
        <f>Table1[[#This Row],[Name]]</f>
        <v>0</v>
      </c>
      <c r="K2191" s="1">
        <f>SUM(Table1[[#This Row],[BaseSalary]:[NonCashBenefits]])</f>
        <v>213821</v>
      </c>
      <c r="L2191" s="1"/>
    </row>
    <row r="2192" spans="1:12" x14ac:dyDescent="0.35">
      <c r="A2192" t="s">
        <v>26</v>
      </c>
      <c r="B2192">
        <v>2016</v>
      </c>
      <c r="D2192" t="s">
        <v>50</v>
      </c>
      <c r="E2192" t="s">
        <v>1468</v>
      </c>
      <c r="F2192">
        <v>168145.12</v>
      </c>
      <c r="G2192">
        <v>0</v>
      </c>
      <c r="H2192">
        <v>44541.760000000002</v>
      </c>
      <c r="I2192">
        <v>0</v>
      </c>
      <c r="J2192">
        <f>Table1[[#This Row],[Name]]</f>
        <v>0</v>
      </c>
      <c r="K2192" s="1">
        <f>SUM(Table1[[#This Row],[BaseSalary]:[NonCashBenefits]])</f>
        <v>212686.88</v>
      </c>
      <c r="L2192" s="1"/>
    </row>
    <row r="2193" spans="1:12" x14ac:dyDescent="0.35">
      <c r="A2193" t="s">
        <v>26</v>
      </c>
      <c r="B2193">
        <v>2016</v>
      </c>
      <c r="D2193" t="s">
        <v>159</v>
      </c>
      <c r="E2193" t="s">
        <v>1468</v>
      </c>
      <c r="F2193">
        <v>168145.12</v>
      </c>
      <c r="G2193">
        <v>0</v>
      </c>
      <c r="H2193">
        <v>46194.43</v>
      </c>
      <c r="I2193">
        <v>0</v>
      </c>
      <c r="J2193">
        <f>Table1[[#This Row],[Name]]</f>
        <v>0</v>
      </c>
      <c r="K2193" s="1">
        <f>SUM(Table1[[#This Row],[BaseSalary]:[NonCashBenefits]])</f>
        <v>214339.55</v>
      </c>
      <c r="L2193" s="1"/>
    </row>
    <row r="2194" spans="1:12" x14ac:dyDescent="0.35">
      <c r="A2194" t="s">
        <v>26</v>
      </c>
      <c r="B2194">
        <v>2016</v>
      </c>
      <c r="D2194" t="s">
        <v>159</v>
      </c>
      <c r="E2194" t="s">
        <v>1468</v>
      </c>
      <c r="F2194">
        <v>168145.12</v>
      </c>
      <c r="G2194">
        <v>0</v>
      </c>
      <c r="H2194">
        <v>46164.56</v>
      </c>
      <c r="I2194">
        <v>0</v>
      </c>
      <c r="J2194">
        <f>Table1[[#This Row],[Name]]</f>
        <v>0</v>
      </c>
      <c r="K2194" s="1">
        <f>SUM(Table1[[#This Row],[BaseSalary]:[NonCashBenefits]])</f>
        <v>214309.68</v>
      </c>
      <c r="L2194" s="1"/>
    </row>
    <row r="2195" spans="1:12" x14ac:dyDescent="0.35">
      <c r="A2195" t="s">
        <v>26</v>
      </c>
      <c r="B2195">
        <v>2016</v>
      </c>
      <c r="D2195" t="s">
        <v>50</v>
      </c>
      <c r="E2195" t="s">
        <v>1468</v>
      </c>
      <c r="F2195">
        <v>168145.12</v>
      </c>
      <c r="G2195">
        <v>0</v>
      </c>
      <c r="H2195">
        <v>44541.760000000002</v>
      </c>
      <c r="I2195">
        <v>0</v>
      </c>
      <c r="J2195">
        <f>Table1[[#This Row],[Name]]</f>
        <v>0</v>
      </c>
      <c r="K2195" s="1">
        <f>SUM(Table1[[#This Row],[BaseSalary]:[NonCashBenefits]])</f>
        <v>212686.88</v>
      </c>
      <c r="L2195" s="1"/>
    </row>
    <row r="2196" spans="1:12" x14ac:dyDescent="0.35">
      <c r="A2196" t="s">
        <v>26</v>
      </c>
      <c r="B2196">
        <v>2016</v>
      </c>
      <c r="D2196" t="s">
        <v>173</v>
      </c>
      <c r="E2196" t="s">
        <v>1468</v>
      </c>
      <c r="F2196">
        <v>168145.12</v>
      </c>
      <c r="G2196">
        <v>0</v>
      </c>
      <c r="H2196">
        <v>42917.16</v>
      </c>
      <c r="I2196">
        <v>0</v>
      </c>
      <c r="J2196">
        <f>Table1[[#This Row],[Name]]</f>
        <v>0</v>
      </c>
      <c r="K2196" s="1">
        <f>SUM(Table1[[#This Row],[BaseSalary]:[NonCashBenefits]])</f>
        <v>211062.28</v>
      </c>
      <c r="L2196" s="1"/>
    </row>
    <row r="2197" spans="1:12" x14ac:dyDescent="0.35">
      <c r="A2197" t="s">
        <v>26</v>
      </c>
      <c r="B2197">
        <v>2016</v>
      </c>
      <c r="D2197" t="s">
        <v>46</v>
      </c>
      <c r="E2197" t="s">
        <v>1468</v>
      </c>
      <c r="F2197">
        <v>168145.12</v>
      </c>
      <c r="G2197">
        <v>0</v>
      </c>
      <c r="H2197">
        <v>44977.24</v>
      </c>
      <c r="I2197">
        <v>0</v>
      </c>
      <c r="J2197">
        <f>Table1[[#This Row],[Name]]</f>
        <v>0</v>
      </c>
      <c r="K2197" s="1">
        <f>SUM(Table1[[#This Row],[BaseSalary]:[NonCashBenefits]])</f>
        <v>213122.36</v>
      </c>
      <c r="L2197" s="1"/>
    </row>
    <row r="2198" spans="1:12" x14ac:dyDescent="0.35">
      <c r="A2198" t="s">
        <v>26</v>
      </c>
      <c r="B2198">
        <v>2016</v>
      </c>
      <c r="D2198" t="s">
        <v>50</v>
      </c>
      <c r="E2198" t="s">
        <v>1468</v>
      </c>
      <c r="F2198">
        <v>168145.12</v>
      </c>
      <c r="G2198">
        <v>0</v>
      </c>
      <c r="H2198">
        <v>48069.7</v>
      </c>
      <c r="I2198">
        <v>0</v>
      </c>
      <c r="J2198">
        <f>Table1[[#This Row],[Name]]</f>
        <v>0</v>
      </c>
      <c r="K2198" s="1">
        <f>SUM(Table1[[#This Row],[BaseSalary]:[NonCashBenefits]])</f>
        <v>216214.82</v>
      </c>
      <c r="L2198" s="1"/>
    </row>
    <row r="2199" spans="1:12" x14ac:dyDescent="0.35">
      <c r="A2199" t="s">
        <v>26</v>
      </c>
      <c r="B2199">
        <v>2016</v>
      </c>
      <c r="D2199" t="s">
        <v>159</v>
      </c>
      <c r="E2199" t="s">
        <v>1468</v>
      </c>
      <c r="F2199">
        <v>168145.12</v>
      </c>
      <c r="G2199">
        <v>0</v>
      </c>
      <c r="H2199">
        <v>47137.53</v>
      </c>
      <c r="I2199">
        <v>0</v>
      </c>
      <c r="J2199">
        <f>Table1[[#This Row],[Name]]</f>
        <v>0</v>
      </c>
      <c r="K2199" s="1">
        <f>SUM(Table1[[#This Row],[BaseSalary]:[NonCashBenefits]])</f>
        <v>215282.65</v>
      </c>
      <c r="L2199" s="1"/>
    </row>
    <row r="2200" spans="1:12" x14ac:dyDescent="0.35">
      <c r="A2200" t="s">
        <v>26</v>
      </c>
      <c r="B2200">
        <v>2016</v>
      </c>
      <c r="D2200" t="s">
        <v>159</v>
      </c>
      <c r="E2200" t="s">
        <v>1468</v>
      </c>
      <c r="F2200">
        <v>168145.12</v>
      </c>
      <c r="G2200">
        <v>0</v>
      </c>
      <c r="H2200">
        <v>46646.239999999998</v>
      </c>
      <c r="I2200">
        <v>0</v>
      </c>
      <c r="J2200">
        <f>Table1[[#This Row],[Name]]</f>
        <v>0</v>
      </c>
      <c r="K2200" s="1">
        <f>SUM(Table1[[#This Row],[BaseSalary]:[NonCashBenefits]])</f>
        <v>214791.36</v>
      </c>
      <c r="L2200" s="1"/>
    </row>
    <row r="2201" spans="1:12" x14ac:dyDescent="0.35">
      <c r="A2201" t="s">
        <v>26</v>
      </c>
      <c r="B2201">
        <v>2016</v>
      </c>
      <c r="D2201" t="s">
        <v>159</v>
      </c>
      <c r="E2201" t="s">
        <v>1468</v>
      </c>
      <c r="F2201">
        <v>168145.12</v>
      </c>
      <c r="G2201">
        <v>0</v>
      </c>
      <c r="H2201">
        <v>44192.32</v>
      </c>
      <c r="I2201">
        <v>0</v>
      </c>
      <c r="J2201">
        <f>Table1[[#This Row],[Name]]</f>
        <v>0</v>
      </c>
      <c r="K2201" s="1">
        <f>SUM(Table1[[#This Row],[BaseSalary]:[NonCashBenefits]])</f>
        <v>212337.44</v>
      </c>
      <c r="L2201" s="1"/>
    </row>
    <row r="2202" spans="1:12" x14ac:dyDescent="0.35">
      <c r="A2202" t="s">
        <v>26</v>
      </c>
      <c r="B2202">
        <v>2016</v>
      </c>
      <c r="D2202" t="s">
        <v>159</v>
      </c>
      <c r="E2202" t="s">
        <v>1468</v>
      </c>
      <c r="F2202">
        <v>168145.12</v>
      </c>
      <c r="G2202">
        <v>0</v>
      </c>
      <c r="H2202">
        <v>48636.76</v>
      </c>
      <c r="I2202">
        <v>0</v>
      </c>
      <c r="J2202">
        <f>Table1[[#This Row],[Name]]</f>
        <v>0</v>
      </c>
      <c r="K2202" s="1">
        <f>SUM(Table1[[#This Row],[BaseSalary]:[NonCashBenefits]])</f>
        <v>216781.88</v>
      </c>
      <c r="L2202" s="1"/>
    </row>
    <row r="2203" spans="1:12" x14ac:dyDescent="0.35">
      <c r="A2203" t="s">
        <v>26</v>
      </c>
      <c r="B2203">
        <v>2016</v>
      </c>
      <c r="D2203" t="s">
        <v>159</v>
      </c>
      <c r="E2203" t="s">
        <v>1468</v>
      </c>
      <c r="F2203">
        <v>168145.12</v>
      </c>
      <c r="G2203">
        <v>0</v>
      </c>
      <c r="H2203">
        <v>47012.160000000003</v>
      </c>
      <c r="I2203">
        <v>0</v>
      </c>
      <c r="J2203">
        <f>Table1[[#This Row],[Name]]</f>
        <v>0</v>
      </c>
      <c r="K2203" s="1">
        <f>SUM(Table1[[#This Row],[BaseSalary]:[NonCashBenefits]])</f>
        <v>215157.28</v>
      </c>
      <c r="L2203" s="1"/>
    </row>
    <row r="2204" spans="1:12" x14ac:dyDescent="0.35">
      <c r="A2204" t="s">
        <v>26</v>
      </c>
      <c r="B2204">
        <v>2016</v>
      </c>
      <c r="D2204" t="s">
        <v>50</v>
      </c>
      <c r="E2204" t="s">
        <v>1468</v>
      </c>
      <c r="F2204">
        <v>168145.12</v>
      </c>
      <c r="G2204">
        <v>300</v>
      </c>
      <c r="H2204">
        <v>47720.26</v>
      </c>
      <c r="I2204">
        <v>0</v>
      </c>
      <c r="J2204">
        <f>Table1[[#This Row],[Name]]</f>
        <v>0</v>
      </c>
      <c r="K2204" s="1">
        <f>SUM(Table1[[#This Row],[BaseSalary]:[NonCashBenefits]])</f>
        <v>216165.38</v>
      </c>
      <c r="L2204" s="1"/>
    </row>
    <row r="2205" spans="1:12" x14ac:dyDescent="0.35">
      <c r="A2205" t="s">
        <v>26</v>
      </c>
      <c r="B2205">
        <v>2016</v>
      </c>
      <c r="D2205" t="s">
        <v>173</v>
      </c>
      <c r="E2205" t="s">
        <v>1468</v>
      </c>
      <c r="F2205">
        <v>168145.12</v>
      </c>
      <c r="G2205">
        <v>0</v>
      </c>
      <c r="H2205">
        <v>46857.72</v>
      </c>
      <c r="I2205">
        <v>0</v>
      </c>
      <c r="J2205">
        <f>Table1[[#This Row],[Name]]</f>
        <v>0</v>
      </c>
      <c r="K2205" s="1">
        <f>SUM(Table1[[#This Row],[BaseSalary]:[NonCashBenefits]])</f>
        <v>215002.84</v>
      </c>
      <c r="L2205" s="1"/>
    </row>
    <row r="2206" spans="1:12" x14ac:dyDescent="0.35">
      <c r="A2206" t="s">
        <v>26</v>
      </c>
      <c r="B2206">
        <v>2016</v>
      </c>
      <c r="D2206" t="s">
        <v>50</v>
      </c>
      <c r="E2206" t="s">
        <v>1468</v>
      </c>
      <c r="F2206">
        <v>168145.12</v>
      </c>
      <c r="G2206">
        <v>0</v>
      </c>
      <c r="H2206">
        <v>46445.1</v>
      </c>
      <c r="I2206">
        <v>0</v>
      </c>
      <c r="J2206">
        <f>Table1[[#This Row],[Name]]</f>
        <v>0</v>
      </c>
      <c r="K2206" s="1">
        <f>SUM(Table1[[#This Row],[BaseSalary]:[NonCashBenefits]])</f>
        <v>214590.22</v>
      </c>
      <c r="L2206" s="1"/>
    </row>
    <row r="2207" spans="1:12" x14ac:dyDescent="0.35">
      <c r="A2207" t="s">
        <v>26</v>
      </c>
      <c r="B2207">
        <v>2016</v>
      </c>
      <c r="D2207" t="s">
        <v>159</v>
      </c>
      <c r="E2207" t="s">
        <v>1468</v>
      </c>
      <c r="F2207">
        <v>168145.12</v>
      </c>
      <c r="G2207">
        <v>0</v>
      </c>
      <c r="H2207">
        <v>44541.760000000002</v>
      </c>
      <c r="I2207">
        <v>0</v>
      </c>
      <c r="J2207">
        <f>Table1[[#This Row],[Name]]</f>
        <v>0</v>
      </c>
      <c r="K2207" s="1">
        <f>SUM(Table1[[#This Row],[BaseSalary]:[NonCashBenefits]])</f>
        <v>212686.88</v>
      </c>
      <c r="L2207" s="1"/>
    </row>
    <row r="2208" spans="1:12" x14ac:dyDescent="0.35">
      <c r="A2208" t="s">
        <v>26</v>
      </c>
      <c r="B2208">
        <v>2016</v>
      </c>
      <c r="D2208" t="s">
        <v>159</v>
      </c>
      <c r="E2208" t="s">
        <v>1468</v>
      </c>
      <c r="F2208">
        <v>168145.12</v>
      </c>
      <c r="G2208">
        <v>0</v>
      </c>
      <c r="H2208">
        <v>47439.72</v>
      </c>
      <c r="I2208">
        <v>0</v>
      </c>
      <c r="J2208">
        <f>Table1[[#This Row],[Name]]</f>
        <v>0</v>
      </c>
      <c r="K2208" s="1">
        <f>SUM(Table1[[#This Row],[BaseSalary]:[NonCashBenefits]])</f>
        <v>215584.84</v>
      </c>
      <c r="L2208" s="1"/>
    </row>
    <row r="2209" spans="1:12" x14ac:dyDescent="0.35">
      <c r="A2209" t="s">
        <v>26</v>
      </c>
      <c r="B2209">
        <v>2016</v>
      </c>
      <c r="D2209" t="s">
        <v>50</v>
      </c>
      <c r="E2209" t="s">
        <v>1468</v>
      </c>
      <c r="F2209">
        <v>168145.12</v>
      </c>
      <c r="G2209">
        <v>0</v>
      </c>
      <c r="H2209">
        <v>44860.7</v>
      </c>
      <c r="I2209">
        <v>0</v>
      </c>
      <c r="J2209">
        <f>Table1[[#This Row],[Name]]</f>
        <v>0</v>
      </c>
      <c r="K2209" s="1">
        <f>SUM(Table1[[#This Row],[BaseSalary]:[NonCashBenefits]])</f>
        <v>213005.82</v>
      </c>
      <c r="L2209" s="1"/>
    </row>
    <row r="2210" spans="1:12" x14ac:dyDescent="0.35">
      <c r="A2210" t="s">
        <v>26</v>
      </c>
      <c r="B2210">
        <v>2016</v>
      </c>
      <c r="D2210" t="s">
        <v>159</v>
      </c>
      <c r="E2210" t="s">
        <v>1468</v>
      </c>
      <c r="F2210">
        <v>168145.12</v>
      </c>
      <c r="G2210">
        <v>0</v>
      </c>
      <c r="H2210">
        <v>47241.86</v>
      </c>
      <c r="I2210">
        <v>0</v>
      </c>
      <c r="J2210">
        <f>Table1[[#This Row],[Name]]</f>
        <v>0</v>
      </c>
      <c r="K2210" s="1">
        <f>SUM(Table1[[#This Row],[BaseSalary]:[NonCashBenefits]])</f>
        <v>215386.97999999998</v>
      </c>
      <c r="L2210" s="1"/>
    </row>
    <row r="2211" spans="1:12" x14ac:dyDescent="0.35">
      <c r="A2211" t="s">
        <v>26</v>
      </c>
      <c r="B2211">
        <v>2016</v>
      </c>
      <c r="D2211" t="s">
        <v>159</v>
      </c>
      <c r="E2211" t="s">
        <v>1468</v>
      </c>
      <c r="F2211">
        <v>168145.12</v>
      </c>
      <c r="G2211">
        <v>0</v>
      </c>
      <c r="H2211">
        <v>47325.57</v>
      </c>
      <c r="I2211">
        <v>0</v>
      </c>
      <c r="J2211">
        <f>Table1[[#This Row],[Name]]</f>
        <v>0</v>
      </c>
      <c r="K2211" s="1">
        <f>SUM(Table1[[#This Row],[BaseSalary]:[NonCashBenefits]])</f>
        <v>215470.69</v>
      </c>
      <c r="L2211" s="1"/>
    </row>
    <row r="2212" spans="1:12" x14ac:dyDescent="0.35">
      <c r="A2212" t="s">
        <v>26</v>
      </c>
      <c r="B2212">
        <v>2016</v>
      </c>
      <c r="D2212" t="s">
        <v>159</v>
      </c>
      <c r="E2212" t="s">
        <v>1468</v>
      </c>
      <c r="F2212">
        <v>168145.12</v>
      </c>
      <c r="G2212">
        <v>0</v>
      </c>
      <c r="H2212">
        <v>47628.74</v>
      </c>
      <c r="I2212">
        <v>0</v>
      </c>
      <c r="J2212">
        <f>Table1[[#This Row],[Name]]</f>
        <v>0</v>
      </c>
      <c r="K2212" s="1">
        <f>SUM(Table1[[#This Row],[BaseSalary]:[NonCashBenefits]])</f>
        <v>215773.86</v>
      </c>
      <c r="L2212" s="1"/>
    </row>
    <row r="2213" spans="1:12" x14ac:dyDescent="0.35">
      <c r="A2213" t="s">
        <v>26</v>
      </c>
      <c r="B2213">
        <v>2016</v>
      </c>
      <c r="D2213" t="s">
        <v>50</v>
      </c>
      <c r="E2213" t="s">
        <v>1468</v>
      </c>
      <c r="F2213">
        <v>168145.12</v>
      </c>
      <c r="G2213">
        <v>0</v>
      </c>
      <c r="H2213">
        <v>48069.7</v>
      </c>
      <c r="I2213">
        <v>0</v>
      </c>
      <c r="J2213">
        <f>Table1[[#This Row],[Name]]</f>
        <v>0</v>
      </c>
      <c r="K2213" s="1">
        <f>SUM(Table1[[#This Row],[BaseSalary]:[NonCashBenefits]])</f>
        <v>216214.82</v>
      </c>
      <c r="L2213" s="1"/>
    </row>
    <row r="2214" spans="1:12" x14ac:dyDescent="0.35">
      <c r="A2214" t="s">
        <v>26</v>
      </c>
      <c r="B2214">
        <v>2016</v>
      </c>
      <c r="D2214" t="s">
        <v>159</v>
      </c>
      <c r="E2214" t="s">
        <v>1468</v>
      </c>
      <c r="F2214">
        <v>168145.12</v>
      </c>
      <c r="G2214">
        <v>0</v>
      </c>
      <c r="H2214">
        <v>46477.22</v>
      </c>
      <c r="I2214">
        <v>0</v>
      </c>
      <c r="J2214">
        <f>Table1[[#This Row],[Name]]</f>
        <v>0</v>
      </c>
      <c r="K2214" s="1">
        <f>SUM(Table1[[#This Row],[BaseSalary]:[NonCashBenefits]])</f>
        <v>214622.34</v>
      </c>
      <c r="L2214" s="1"/>
    </row>
    <row r="2215" spans="1:12" x14ac:dyDescent="0.35">
      <c r="A2215" t="s">
        <v>26</v>
      </c>
      <c r="B2215">
        <v>2016</v>
      </c>
      <c r="D2215" t="s">
        <v>103</v>
      </c>
      <c r="E2215" t="s">
        <v>1468</v>
      </c>
      <c r="F2215">
        <v>168145.12</v>
      </c>
      <c r="G2215">
        <v>0</v>
      </c>
      <c r="H2215">
        <v>52461.88</v>
      </c>
      <c r="I2215">
        <v>0</v>
      </c>
      <c r="J2215">
        <f>Table1[[#This Row],[Name]]</f>
        <v>0</v>
      </c>
      <c r="K2215" s="1">
        <f>SUM(Table1[[#This Row],[BaseSalary]:[NonCashBenefits]])</f>
        <v>220607</v>
      </c>
      <c r="L2215" s="1"/>
    </row>
    <row r="2216" spans="1:12" x14ac:dyDescent="0.35">
      <c r="A2216" t="s">
        <v>26</v>
      </c>
      <c r="B2216">
        <v>2016</v>
      </c>
      <c r="D2216" t="s">
        <v>159</v>
      </c>
      <c r="E2216" t="s">
        <v>1468</v>
      </c>
      <c r="F2216">
        <v>168145.12</v>
      </c>
      <c r="G2216">
        <v>0</v>
      </c>
      <c r="H2216">
        <v>50312.72</v>
      </c>
      <c r="I2216">
        <v>0</v>
      </c>
      <c r="J2216">
        <f>Table1[[#This Row],[Name]]</f>
        <v>0</v>
      </c>
      <c r="K2216" s="1">
        <f>SUM(Table1[[#This Row],[BaseSalary]:[NonCashBenefits]])</f>
        <v>218457.84</v>
      </c>
      <c r="L2216" s="1"/>
    </row>
    <row r="2217" spans="1:12" x14ac:dyDescent="0.35">
      <c r="A2217" t="s">
        <v>26</v>
      </c>
      <c r="B2217">
        <v>2016</v>
      </c>
      <c r="D2217" t="s">
        <v>102</v>
      </c>
      <c r="E2217" t="s">
        <v>1468</v>
      </c>
      <c r="F2217">
        <v>168145.12</v>
      </c>
      <c r="G2217">
        <v>0</v>
      </c>
      <c r="H2217">
        <v>44134.68</v>
      </c>
      <c r="I2217">
        <v>0</v>
      </c>
      <c r="J2217">
        <f>Table1[[#This Row],[Name]]</f>
        <v>0</v>
      </c>
      <c r="K2217" s="1">
        <f>SUM(Table1[[#This Row],[BaseSalary]:[NonCashBenefits]])</f>
        <v>212279.8</v>
      </c>
      <c r="L2217" s="1"/>
    </row>
    <row r="2218" spans="1:12" x14ac:dyDescent="0.35">
      <c r="A2218" t="s">
        <v>26</v>
      </c>
      <c r="B2218">
        <v>2016</v>
      </c>
      <c r="D2218" t="s">
        <v>117</v>
      </c>
      <c r="E2218" t="s">
        <v>1468</v>
      </c>
      <c r="F2218">
        <v>168145.12</v>
      </c>
      <c r="G2218">
        <v>0</v>
      </c>
      <c r="H2218">
        <v>44541.760000000002</v>
      </c>
      <c r="I2218">
        <v>0</v>
      </c>
      <c r="J2218">
        <f>Table1[[#This Row],[Name]]</f>
        <v>0</v>
      </c>
      <c r="K2218" s="1">
        <f>SUM(Table1[[#This Row],[BaseSalary]:[NonCashBenefits]])</f>
        <v>212686.88</v>
      </c>
      <c r="L2218" s="1"/>
    </row>
    <row r="2219" spans="1:12" x14ac:dyDescent="0.35">
      <c r="A2219" t="s">
        <v>26</v>
      </c>
      <c r="B2219">
        <v>2016</v>
      </c>
      <c r="D2219" t="s">
        <v>159</v>
      </c>
      <c r="E2219" t="s">
        <v>1468</v>
      </c>
      <c r="F2219">
        <v>168145.12</v>
      </c>
      <c r="G2219">
        <v>0</v>
      </c>
      <c r="H2219">
        <v>46858.42</v>
      </c>
      <c r="I2219">
        <v>0</v>
      </c>
      <c r="J2219">
        <f>Table1[[#This Row],[Name]]</f>
        <v>0</v>
      </c>
      <c r="K2219" s="1">
        <f>SUM(Table1[[#This Row],[BaseSalary]:[NonCashBenefits]])</f>
        <v>215003.53999999998</v>
      </c>
      <c r="L2219" s="1"/>
    </row>
    <row r="2220" spans="1:12" x14ac:dyDescent="0.35">
      <c r="A2220" t="s">
        <v>26</v>
      </c>
      <c r="B2220">
        <v>2016</v>
      </c>
      <c r="D2220" t="s">
        <v>50</v>
      </c>
      <c r="E2220" t="s">
        <v>1468</v>
      </c>
      <c r="F2220">
        <v>168145.12</v>
      </c>
      <c r="G2220">
        <v>0</v>
      </c>
      <c r="H2220">
        <v>44541.760000000002</v>
      </c>
      <c r="I2220">
        <v>0</v>
      </c>
      <c r="J2220">
        <f>Table1[[#This Row],[Name]]</f>
        <v>0</v>
      </c>
      <c r="K2220" s="1">
        <f>SUM(Table1[[#This Row],[BaseSalary]:[NonCashBenefits]])</f>
        <v>212686.88</v>
      </c>
      <c r="L2220" s="1"/>
    </row>
    <row r="2221" spans="1:12" x14ac:dyDescent="0.35">
      <c r="A2221" t="s">
        <v>26</v>
      </c>
      <c r="B2221">
        <v>2016</v>
      </c>
      <c r="D2221" t="s">
        <v>159</v>
      </c>
      <c r="E2221" t="s">
        <v>1468</v>
      </c>
      <c r="F2221">
        <v>168145.12</v>
      </c>
      <c r="G2221">
        <v>0</v>
      </c>
      <c r="H2221">
        <v>47241.86</v>
      </c>
      <c r="I2221">
        <v>0</v>
      </c>
      <c r="J2221">
        <f>Table1[[#This Row],[Name]]</f>
        <v>0</v>
      </c>
      <c r="K2221" s="1">
        <f>SUM(Table1[[#This Row],[BaseSalary]:[NonCashBenefits]])</f>
        <v>215386.97999999998</v>
      </c>
      <c r="L2221" s="1"/>
    </row>
    <row r="2222" spans="1:12" x14ac:dyDescent="0.35">
      <c r="A2222" t="s">
        <v>26</v>
      </c>
      <c r="B2222">
        <v>2016</v>
      </c>
      <c r="D2222" t="s">
        <v>50</v>
      </c>
      <c r="E2222" t="s">
        <v>1468</v>
      </c>
      <c r="F2222">
        <v>168145.12</v>
      </c>
      <c r="G2222">
        <v>19401.36</v>
      </c>
      <c r="H2222">
        <v>44541.760000000002</v>
      </c>
      <c r="I2222">
        <v>0</v>
      </c>
      <c r="J2222">
        <f>Table1[[#This Row],[Name]]</f>
        <v>0</v>
      </c>
      <c r="K2222" s="1">
        <f>SUM(Table1[[#This Row],[BaseSalary]:[NonCashBenefits]])</f>
        <v>232088.24</v>
      </c>
      <c r="L2222" s="1"/>
    </row>
    <row r="2223" spans="1:12" x14ac:dyDescent="0.35">
      <c r="A2223" t="s">
        <v>26</v>
      </c>
      <c r="B2223">
        <v>2016</v>
      </c>
      <c r="D2223" t="s">
        <v>50</v>
      </c>
      <c r="E2223" t="s">
        <v>1468</v>
      </c>
      <c r="F2223">
        <v>168145.12</v>
      </c>
      <c r="G2223">
        <v>0</v>
      </c>
      <c r="H2223">
        <v>46116.84</v>
      </c>
      <c r="I2223">
        <v>0</v>
      </c>
      <c r="J2223">
        <f>Table1[[#This Row],[Name]]</f>
        <v>0</v>
      </c>
      <c r="K2223" s="1">
        <f>SUM(Table1[[#This Row],[BaseSalary]:[NonCashBenefits]])</f>
        <v>214261.96</v>
      </c>
      <c r="L2223" s="1"/>
    </row>
    <row r="2224" spans="1:12" x14ac:dyDescent="0.35">
      <c r="A2224" t="s">
        <v>26</v>
      </c>
      <c r="B2224">
        <v>2016</v>
      </c>
      <c r="D2224" t="s">
        <v>50</v>
      </c>
      <c r="E2224" t="s">
        <v>1468</v>
      </c>
      <c r="F2224">
        <v>168145.12</v>
      </c>
      <c r="G2224">
        <v>0</v>
      </c>
      <c r="H2224">
        <v>43886.41</v>
      </c>
      <c r="I2224">
        <v>0</v>
      </c>
      <c r="J2224">
        <f>Table1[[#This Row],[Name]]</f>
        <v>0</v>
      </c>
      <c r="K2224" s="1">
        <f>SUM(Table1[[#This Row],[BaseSalary]:[NonCashBenefits]])</f>
        <v>212031.53</v>
      </c>
      <c r="L2224" s="1"/>
    </row>
    <row r="2225" spans="1:12" x14ac:dyDescent="0.35">
      <c r="A2225" t="s">
        <v>26</v>
      </c>
      <c r="B2225">
        <v>2016</v>
      </c>
      <c r="D2225" t="s">
        <v>46</v>
      </c>
      <c r="E2225" t="s">
        <v>1468</v>
      </c>
      <c r="F2225">
        <v>168145.12</v>
      </c>
      <c r="G2225">
        <v>0</v>
      </c>
      <c r="H2225">
        <v>43452.35</v>
      </c>
      <c r="I2225">
        <v>0</v>
      </c>
      <c r="J2225">
        <f>Table1[[#This Row],[Name]]</f>
        <v>0</v>
      </c>
      <c r="K2225" s="1">
        <f>SUM(Table1[[#This Row],[BaseSalary]:[NonCashBenefits]])</f>
        <v>211597.47</v>
      </c>
      <c r="L2225" s="1"/>
    </row>
    <row r="2226" spans="1:12" x14ac:dyDescent="0.35">
      <c r="A2226" t="s">
        <v>26</v>
      </c>
      <c r="B2226">
        <v>2016</v>
      </c>
      <c r="D2226" t="s">
        <v>50</v>
      </c>
      <c r="E2226" t="s">
        <v>1468</v>
      </c>
      <c r="F2226">
        <v>168145.12</v>
      </c>
      <c r="G2226">
        <v>0</v>
      </c>
      <c r="H2226">
        <v>44541.760000000002</v>
      </c>
      <c r="I2226">
        <v>0</v>
      </c>
      <c r="J2226">
        <f>Table1[[#This Row],[Name]]</f>
        <v>0</v>
      </c>
      <c r="K2226" s="1">
        <f>SUM(Table1[[#This Row],[BaseSalary]:[NonCashBenefits]])</f>
        <v>212686.88</v>
      </c>
      <c r="L2226" s="1"/>
    </row>
    <row r="2227" spans="1:12" x14ac:dyDescent="0.35">
      <c r="A2227" t="s">
        <v>26</v>
      </c>
      <c r="B2227">
        <v>2016</v>
      </c>
      <c r="D2227" t="s">
        <v>173</v>
      </c>
      <c r="E2227" t="s">
        <v>1468</v>
      </c>
      <c r="F2227">
        <v>168145.12</v>
      </c>
      <c r="G2227">
        <v>0</v>
      </c>
      <c r="H2227">
        <v>3619.5</v>
      </c>
      <c r="I2227">
        <v>0</v>
      </c>
      <c r="J2227">
        <f>Table1[[#This Row],[Name]]</f>
        <v>0</v>
      </c>
      <c r="K2227" s="1">
        <f>SUM(Table1[[#This Row],[BaseSalary]:[NonCashBenefits]])</f>
        <v>171764.62</v>
      </c>
      <c r="L2227" s="1"/>
    </row>
    <row r="2228" spans="1:12" x14ac:dyDescent="0.35">
      <c r="A2228" t="s">
        <v>26</v>
      </c>
      <c r="B2228">
        <v>2016</v>
      </c>
      <c r="D2228" t="s">
        <v>50</v>
      </c>
      <c r="E2228" t="s">
        <v>1468</v>
      </c>
      <c r="F2228">
        <v>168145.12</v>
      </c>
      <c r="G2228">
        <v>0</v>
      </c>
      <c r="H2228">
        <v>44541.760000000002</v>
      </c>
      <c r="I2228">
        <v>0</v>
      </c>
      <c r="J2228">
        <f>Table1[[#This Row],[Name]]</f>
        <v>0</v>
      </c>
      <c r="K2228" s="1">
        <f>SUM(Table1[[#This Row],[BaseSalary]:[NonCashBenefits]])</f>
        <v>212686.88</v>
      </c>
      <c r="L2228" s="1"/>
    </row>
    <row r="2229" spans="1:12" x14ac:dyDescent="0.35">
      <c r="A2229" t="s">
        <v>26</v>
      </c>
      <c r="B2229">
        <v>2016</v>
      </c>
      <c r="D2229" t="s">
        <v>159</v>
      </c>
      <c r="E2229" t="s">
        <v>1468</v>
      </c>
      <c r="F2229">
        <v>168145.12</v>
      </c>
      <c r="G2229">
        <v>0</v>
      </c>
      <c r="H2229">
        <v>45617.26</v>
      </c>
      <c r="I2229">
        <v>0</v>
      </c>
      <c r="J2229">
        <f>Table1[[#This Row],[Name]]</f>
        <v>0</v>
      </c>
      <c r="K2229" s="1">
        <f>SUM(Table1[[#This Row],[BaseSalary]:[NonCashBenefits]])</f>
        <v>213762.38</v>
      </c>
      <c r="L2229" s="1"/>
    </row>
    <row r="2230" spans="1:12" x14ac:dyDescent="0.35">
      <c r="A2230" t="s">
        <v>26</v>
      </c>
      <c r="B2230">
        <v>2016</v>
      </c>
      <c r="D2230" t="s">
        <v>159</v>
      </c>
      <c r="E2230" t="s">
        <v>1468</v>
      </c>
      <c r="F2230">
        <v>168145.12</v>
      </c>
      <c r="G2230">
        <v>0</v>
      </c>
      <c r="H2230">
        <v>45833.66</v>
      </c>
      <c r="I2230">
        <v>0</v>
      </c>
      <c r="J2230">
        <f>Table1[[#This Row],[Name]]</f>
        <v>0</v>
      </c>
      <c r="K2230" s="1">
        <f>SUM(Table1[[#This Row],[BaseSalary]:[NonCashBenefits]])</f>
        <v>213978.78</v>
      </c>
      <c r="L2230" s="1"/>
    </row>
    <row r="2231" spans="1:12" x14ac:dyDescent="0.35">
      <c r="A2231" t="s">
        <v>26</v>
      </c>
      <c r="B2231">
        <v>2016</v>
      </c>
      <c r="D2231" t="s">
        <v>50</v>
      </c>
      <c r="E2231" t="s">
        <v>1468</v>
      </c>
      <c r="F2231">
        <v>168145.12</v>
      </c>
      <c r="G2231">
        <v>0</v>
      </c>
      <c r="H2231">
        <v>45675.88</v>
      </c>
      <c r="I2231">
        <v>0</v>
      </c>
      <c r="J2231">
        <f>Table1[[#This Row],[Name]]</f>
        <v>0</v>
      </c>
      <c r="K2231" s="1">
        <f>SUM(Table1[[#This Row],[BaseSalary]:[NonCashBenefits]])</f>
        <v>213821</v>
      </c>
      <c r="L2231" s="1"/>
    </row>
    <row r="2232" spans="1:12" x14ac:dyDescent="0.35">
      <c r="A2232" t="s">
        <v>26</v>
      </c>
      <c r="B2232">
        <v>2016</v>
      </c>
      <c r="D2232" t="s">
        <v>3028</v>
      </c>
      <c r="E2232" t="s">
        <v>1468</v>
      </c>
      <c r="F2232">
        <v>168145.12</v>
      </c>
      <c r="G2232">
        <v>0</v>
      </c>
      <c r="H2232">
        <v>47767.32</v>
      </c>
      <c r="I2232">
        <v>0</v>
      </c>
      <c r="J2232">
        <f>Table1[[#This Row],[Name]]</f>
        <v>0</v>
      </c>
      <c r="K2232" s="1">
        <f>SUM(Table1[[#This Row],[BaseSalary]:[NonCashBenefits]])</f>
        <v>215912.44</v>
      </c>
      <c r="L2232" s="1"/>
    </row>
    <row r="2233" spans="1:12" x14ac:dyDescent="0.35">
      <c r="A2233" t="s">
        <v>26</v>
      </c>
      <c r="B2233">
        <v>2016</v>
      </c>
      <c r="D2233" t="s">
        <v>159</v>
      </c>
      <c r="E2233" t="s">
        <v>1468</v>
      </c>
      <c r="F2233">
        <v>168145.12</v>
      </c>
      <c r="G2233">
        <v>0</v>
      </c>
      <c r="H2233">
        <v>47972.2</v>
      </c>
      <c r="I2233">
        <v>0</v>
      </c>
      <c r="J2233">
        <f>Table1[[#This Row],[Name]]</f>
        <v>0</v>
      </c>
      <c r="K2233" s="1">
        <f>SUM(Table1[[#This Row],[BaseSalary]:[NonCashBenefits]])</f>
        <v>216117.32</v>
      </c>
      <c r="L2233" s="1"/>
    </row>
    <row r="2234" spans="1:12" x14ac:dyDescent="0.35">
      <c r="A2234" t="s">
        <v>26</v>
      </c>
      <c r="B2234">
        <v>2016</v>
      </c>
      <c r="D2234" t="s">
        <v>50</v>
      </c>
      <c r="E2234" t="s">
        <v>1468</v>
      </c>
      <c r="F2234">
        <v>168145.12</v>
      </c>
      <c r="G2234">
        <v>0</v>
      </c>
      <c r="H2234">
        <v>43179.62</v>
      </c>
      <c r="I2234">
        <v>0</v>
      </c>
      <c r="J2234">
        <f>Table1[[#This Row],[Name]]</f>
        <v>0</v>
      </c>
      <c r="K2234" s="1">
        <f>SUM(Table1[[#This Row],[BaseSalary]:[NonCashBenefits]])</f>
        <v>211324.74</v>
      </c>
      <c r="L2234" s="1"/>
    </row>
    <row r="2235" spans="1:12" x14ac:dyDescent="0.35">
      <c r="A2235" t="s">
        <v>26</v>
      </c>
      <c r="B2235">
        <v>2016</v>
      </c>
      <c r="D2235" t="s">
        <v>50</v>
      </c>
      <c r="E2235" t="s">
        <v>1468</v>
      </c>
      <c r="F2235">
        <v>168145.12</v>
      </c>
      <c r="G2235">
        <v>0</v>
      </c>
      <c r="H2235">
        <v>40417.699999999997</v>
      </c>
      <c r="I2235">
        <v>0</v>
      </c>
      <c r="J2235">
        <f>Table1[[#This Row],[Name]]</f>
        <v>0</v>
      </c>
      <c r="K2235" s="1">
        <f>SUM(Table1[[#This Row],[BaseSalary]:[NonCashBenefits]])</f>
        <v>208562.82</v>
      </c>
      <c r="L2235" s="1"/>
    </row>
    <row r="2236" spans="1:12" x14ac:dyDescent="0.35">
      <c r="A2236" t="s">
        <v>26</v>
      </c>
      <c r="B2236">
        <v>2016</v>
      </c>
      <c r="D2236" t="s">
        <v>159</v>
      </c>
      <c r="E2236" t="s">
        <v>1468</v>
      </c>
      <c r="F2236">
        <v>168145.12</v>
      </c>
      <c r="G2236">
        <v>0</v>
      </c>
      <c r="H2236">
        <v>47439.72</v>
      </c>
      <c r="I2236">
        <v>0</v>
      </c>
      <c r="J2236">
        <f>Table1[[#This Row],[Name]]</f>
        <v>0</v>
      </c>
      <c r="K2236" s="1">
        <f>SUM(Table1[[#This Row],[BaseSalary]:[NonCashBenefits]])</f>
        <v>215584.84</v>
      </c>
      <c r="L2236" s="1"/>
    </row>
    <row r="2237" spans="1:12" x14ac:dyDescent="0.35">
      <c r="A2237" t="s">
        <v>26</v>
      </c>
      <c r="B2237">
        <v>2016</v>
      </c>
      <c r="D2237" t="s">
        <v>159</v>
      </c>
      <c r="E2237" t="s">
        <v>1468</v>
      </c>
      <c r="F2237">
        <v>168145.12</v>
      </c>
      <c r="G2237">
        <v>0</v>
      </c>
      <c r="H2237">
        <v>45927.82</v>
      </c>
      <c r="I2237">
        <v>0</v>
      </c>
      <c r="J2237">
        <f>Table1[[#This Row],[Name]]</f>
        <v>0</v>
      </c>
      <c r="K2237" s="1">
        <f>SUM(Table1[[#This Row],[BaseSalary]:[NonCashBenefits]])</f>
        <v>214072.94</v>
      </c>
      <c r="L2237" s="1"/>
    </row>
    <row r="2238" spans="1:12" x14ac:dyDescent="0.35">
      <c r="A2238" t="s">
        <v>26</v>
      </c>
      <c r="B2238">
        <v>2016</v>
      </c>
      <c r="D2238" t="s">
        <v>50</v>
      </c>
      <c r="E2238" t="s">
        <v>1468</v>
      </c>
      <c r="F2238">
        <v>168145.12</v>
      </c>
      <c r="G2238">
        <v>0</v>
      </c>
      <c r="H2238">
        <v>49042.44</v>
      </c>
      <c r="I2238">
        <v>0</v>
      </c>
      <c r="J2238">
        <f>Table1[[#This Row],[Name]]</f>
        <v>0</v>
      </c>
      <c r="K2238" s="1">
        <f>SUM(Table1[[#This Row],[BaseSalary]:[NonCashBenefits]])</f>
        <v>217187.56</v>
      </c>
      <c r="L2238" s="1"/>
    </row>
    <row r="2239" spans="1:12" x14ac:dyDescent="0.35">
      <c r="A2239" t="s">
        <v>26</v>
      </c>
      <c r="B2239">
        <v>2021</v>
      </c>
      <c r="D2239" t="s">
        <v>50</v>
      </c>
      <c r="E2239" t="s">
        <v>51</v>
      </c>
      <c r="F2239">
        <v>168145.11</v>
      </c>
      <c r="G2239">
        <v>0</v>
      </c>
      <c r="H2239" s="1">
        <v>39373.51</v>
      </c>
      <c r="I2239">
        <v>0</v>
      </c>
      <c r="J2239">
        <f>Table1[[#This Row],[Name]]</f>
        <v>0</v>
      </c>
      <c r="K2239" s="1">
        <f>SUM(Table1[[#This Row],[BaseSalary]:[NonCashBenefits]])</f>
        <v>207518.62</v>
      </c>
      <c r="L2239" s="1"/>
    </row>
    <row r="2240" spans="1:12" x14ac:dyDescent="0.35">
      <c r="A2240" t="s">
        <v>26</v>
      </c>
      <c r="B2240">
        <v>2021</v>
      </c>
      <c r="D2240" t="s">
        <v>46</v>
      </c>
      <c r="E2240" t="s">
        <v>51</v>
      </c>
      <c r="F2240">
        <v>168145.11</v>
      </c>
      <c r="G2240">
        <v>0</v>
      </c>
      <c r="H2240" s="1">
        <v>37168.720000000001</v>
      </c>
      <c r="I2240">
        <v>0</v>
      </c>
      <c r="J2240">
        <f>Table1[[#This Row],[Name]]</f>
        <v>0</v>
      </c>
      <c r="K2240" s="1">
        <f>SUM(Table1[[#This Row],[BaseSalary]:[NonCashBenefits]])</f>
        <v>205313.83</v>
      </c>
      <c r="L2240" s="1"/>
    </row>
    <row r="2241" spans="1:12" x14ac:dyDescent="0.35">
      <c r="A2241" t="s">
        <v>26</v>
      </c>
      <c r="B2241">
        <v>2021</v>
      </c>
      <c r="D2241" t="s">
        <v>50</v>
      </c>
      <c r="E2241" t="s">
        <v>51</v>
      </c>
      <c r="F2241">
        <v>168145.11</v>
      </c>
      <c r="G2241">
        <v>0</v>
      </c>
      <c r="H2241" s="1">
        <v>36085.25</v>
      </c>
      <c r="I2241">
        <v>0</v>
      </c>
      <c r="J2241">
        <f>Table1[[#This Row],[Name]]</f>
        <v>0</v>
      </c>
      <c r="K2241" s="1">
        <f>SUM(Table1[[#This Row],[BaseSalary]:[NonCashBenefits]])</f>
        <v>204230.36</v>
      </c>
      <c r="L2241" s="1"/>
    </row>
    <row r="2242" spans="1:12" x14ac:dyDescent="0.35">
      <c r="A2242" t="s">
        <v>26</v>
      </c>
      <c r="B2242">
        <v>2021</v>
      </c>
      <c r="D2242" t="s">
        <v>174</v>
      </c>
      <c r="E2242" t="s">
        <v>51</v>
      </c>
      <c r="F2242">
        <v>168145.11</v>
      </c>
      <c r="G2242">
        <v>0</v>
      </c>
      <c r="H2242" s="1">
        <v>35593.64</v>
      </c>
      <c r="I2242">
        <v>0</v>
      </c>
      <c r="J2242">
        <f>Table1[[#This Row],[Name]]</f>
        <v>0</v>
      </c>
      <c r="K2242" s="1">
        <f>SUM(Table1[[#This Row],[BaseSalary]:[NonCashBenefits]])</f>
        <v>203738.75</v>
      </c>
      <c r="L2242" s="1"/>
    </row>
    <row r="2243" spans="1:12" x14ac:dyDescent="0.35">
      <c r="A2243" t="s">
        <v>26</v>
      </c>
      <c r="B2243">
        <v>2021</v>
      </c>
      <c r="D2243" t="s">
        <v>46</v>
      </c>
      <c r="E2243" t="s">
        <v>51</v>
      </c>
      <c r="F2243">
        <v>168145.11</v>
      </c>
      <c r="G2243">
        <v>0</v>
      </c>
      <c r="H2243" s="1">
        <v>34700.32</v>
      </c>
      <c r="I2243">
        <v>0</v>
      </c>
      <c r="J2243">
        <f>Table1[[#This Row],[Name]]</f>
        <v>0</v>
      </c>
      <c r="K2243" s="1">
        <f>SUM(Table1[[#This Row],[BaseSalary]:[NonCashBenefits]])</f>
        <v>202845.43</v>
      </c>
      <c r="L2243" s="1"/>
    </row>
    <row r="2244" spans="1:12" x14ac:dyDescent="0.35">
      <c r="A2244" t="s">
        <v>26</v>
      </c>
      <c r="B2244">
        <v>2021</v>
      </c>
      <c r="D2244" t="s">
        <v>46</v>
      </c>
      <c r="E2244" t="s">
        <v>51</v>
      </c>
      <c r="F2244">
        <v>168145.11</v>
      </c>
      <c r="G2244">
        <v>14227.66</v>
      </c>
      <c r="H2244" s="1">
        <v>32128.63</v>
      </c>
      <c r="I2244">
        <v>0</v>
      </c>
      <c r="J2244">
        <f>Table1[[#This Row],[Name]]</f>
        <v>0</v>
      </c>
      <c r="K2244" s="1">
        <f>SUM(Table1[[#This Row],[BaseSalary]:[NonCashBenefits]])</f>
        <v>214501.4</v>
      </c>
      <c r="L2244" s="1"/>
    </row>
    <row r="2245" spans="1:12" x14ac:dyDescent="0.35">
      <c r="A2245" t="s">
        <v>26</v>
      </c>
      <c r="B2245">
        <v>2021</v>
      </c>
      <c r="D2245" t="s">
        <v>46</v>
      </c>
      <c r="E2245" t="s">
        <v>51</v>
      </c>
      <c r="F2245">
        <v>168145.11</v>
      </c>
      <c r="G2245">
        <v>0</v>
      </c>
      <c r="H2245" s="1">
        <v>32128.62</v>
      </c>
      <c r="I2245">
        <v>0</v>
      </c>
      <c r="J2245">
        <f>Table1[[#This Row],[Name]]</f>
        <v>0</v>
      </c>
      <c r="K2245" s="1">
        <f>SUM(Table1[[#This Row],[BaseSalary]:[NonCashBenefits]])</f>
        <v>200273.72999999998</v>
      </c>
      <c r="L2245" s="1"/>
    </row>
    <row r="2246" spans="1:12" x14ac:dyDescent="0.35">
      <c r="A2246" t="s">
        <v>26</v>
      </c>
      <c r="B2246">
        <v>2021</v>
      </c>
      <c r="D2246" t="s">
        <v>173</v>
      </c>
      <c r="E2246" t="s">
        <v>51</v>
      </c>
      <c r="F2246">
        <v>168145.11</v>
      </c>
      <c r="G2246">
        <v>0</v>
      </c>
      <c r="H2246" s="1">
        <v>32128.62</v>
      </c>
      <c r="I2246">
        <v>0</v>
      </c>
      <c r="J2246">
        <f>Table1[[#This Row],[Name]]</f>
        <v>0</v>
      </c>
      <c r="K2246" s="1">
        <f>SUM(Table1[[#This Row],[BaseSalary]:[NonCashBenefits]])</f>
        <v>200273.72999999998</v>
      </c>
      <c r="L2246" s="1"/>
    </row>
    <row r="2247" spans="1:12" x14ac:dyDescent="0.35">
      <c r="A2247" t="s">
        <v>26</v>
      </c>
      <c r="B2247">
        <v>2021</v>
      </c>
      <c r="D2247" t="s">
        <v>50</v>
      </c>
      <c r="E2247" t="s">
        <v>51</v>
      </c>
      <c r="F2247">
        <v>168145.11</v>
      </c>
      <c r="G2247">
        <v>0</v>
      </c>
      <c r="H2247" s="1">
        <v>31990.25</v>
      </c>
      <c r="I2247">
        <v>0</v>
      </c>
      <c r="J2247">
        <f>Table1[[#This Row],[Name]]</f>
        <v>0</v>
      </c>
      <c r="K2247" s="1">
        <f>SUM(Table1[[#This Row],[BaseSalary]:[NonCashBenefits]])</f>
        <v>200135.36</v>
      </c>
      <c r="L2247" s="1"/>
    </row>
    <row r="2248" spans="1:12" x14ac:dyDescent="0.35">
      <c r="A2248" t="s">
        <v>26</v>
      </c>
      <c r="B2248">
        <v>2021</v>
      </c>
      <c r="D2248" t="s">
        <v>173</v>
      </c>
      <c r="E2248" t="s">
        <v>51</v>
      </c>
      <c r="F2248">
        <v>168145.1</v>
      </c>
      <c r="G2248">
        <v>0</v>
      </c>
      <c r="H2248" s="1">
        <v>35593.64</v>
      </c>
      <c r="I2248">
        <v>0</v>
      </c>
      <c r="J2248">
        <f>Table1[[#This Row],[Name]]</f>
        <v>0</v>
      </c>
      <c r="K2248" s="1">
        <f>SUM(Table1[[#This Row],[BaseSalary]:[NonCashBenefits]])</f>
        <v>203738.74</v>
      </c>
      <c r="L2248" s="1"/>
    </row>
    <row r="2249" spans="1:12" x14ac:dyDescent="0.35">
      <c r="A2249" t="s">
        <v>26</v>
      </c>
      <c r="B2249">
        <v>2021</v>
      </c>
      <c r="D2249" t="s">
        <v>189</v>
      </c>
      <c r="E2249" t="s">
        <v>51</v>
      </c>
      <c r="F2249">
        <v>168145.1</v>
      </c>
      <c r="G2249">
        <v>0</v>
      </c>
      <c r="H2249" s="1">
        <v>32128.62</v>
      </c>
      <c r="I2249">
        <v>0</v>
      </c>
      <c r="J2249">
        <f>Table1[[#This Row],[Name]]</f>
        <v>0</v>
      </c>
      <c r="K2249" s="1">
        <f>SUM(Table1[[#This Row],[BaseSalary]:[NonCashBenefits]])</f>
        <v>200273.72</v>
      </c>
      <c r="L2249" s="1"/>
    </row>
    <row r="2250" spans="1:12" x14ac:dyDescent="0.35">
      <c r="A2250" t="s">
        <v>26</v>
      </c>
      <c r="B2250">
        <v>2021</v>
      </c>
      <c r="D2250" t="s">
        <v>46</v>
      </c>
      <c r="E2250" t="s">
        <v>51</v>
      </c>
      <c r="F2250">
        <v>168145.1</v>
      </c>
      <c r="G2250">
        <v>10061.950000000001</v>
      </c>
      <c r="H2250" s="1">
        <v>30695.83</v>
      </c>
      <c r="I2250">
        <v>0</v>
      </c>
      <c r="J2250">
        <f>Table1[[#This Row],[Name]]</f>
        <v>0</v>
      </c>
      <c r="K2250" s="1">
        <f>SUM(Table1[[#This Row],[BaseSalary]:[NonCashBenefits]])</f>
        <v>208902.88</v>
      </c>
      <c r="L2250" s="1"/>
    </row>
    <row r="2251" spans="1:12" x14ac:dyDescent="0.35">
      <c r="A2251" t="s">
        <v>26</v>
      </c>
      <c r="B2251">
        <v>2021</v>
      </c>
      <c r="D2251" t="s">
        <v>159</v>
      </c>
      <c r="E2251" t="s">
        <v>51</v>
      </c>
      <c r="F2251">
        <v>168145.1</v>
      </c>
      <c r="G2251">
        <v>0</v>
      </c>
      <c r="H2251" s="1">
        <v>29532.46</v>
      </c>
      <c r="I2251">
        <v>0</v>
      </c>
      <c r="J2251">
        <f>Table1[[#This Row],[Name]]</f>
        <v>0</v>
      </c>
      <c r="K2251" s="1">
        <f>SUM(Table1[[#This Row],[BaseSalary]:[NonCashBenefits]])</f>
        <v>197677.56</v>
      </c>
      <c r="L2251" s="1"/>
    </row>
    <row r="2252" spans="1:12" x14ac:dyDescent="0.35">
      <c r="A2252" t="s">
        <v>26</v>
      </c>
      <c r="B2252">
        <v>2021</v>
      </c>
      <c r="D2252" t="s">
        <v>46</v>
      </c>
      <c r="E2252" t="s">
        <v>51</v>
      </c>
      <c r="F2252">
        <v>168145.09</v>
      </c>
      <c r="G2252">
        <v>0</v>
      </c>
      <c r="H2252" s="1">
        <v>36223.620000000003</v>
      </c>
      <c r="I2252">
        <v>0</v>
      </c>
      <c r="J2252">
        <f>Table1[[#This Row],[Name]]</f>
        <v>0</v>
      </c>
      <c r="K2252" s="1">
        <f>SUM(Table1[[#This Row],[BaseSalary]:[NonCashBenefits]])</f>
        <v>204368.71</v>
      </c>
      <c r="L2252" s="1"/>
    </row>
    <row r="2253" spans="1:12" x14ac:dyDescent="0.35">
      <c r="A2253" t="s">
        <v>26</v>
      </c>
      <c r="B2253">
        <v>2021</v>
      </c>
      <c r="D2253" t="s">
        <v>46</v>
      </c>
      <c r="E2253" t="s">
        <v>51</v>
      </c>
      <c r="F2253">
        <v>168145.08</v>
      </c>
      <c r="G2253">
        <v>0</v>
      </c>
      <c r="H2253" s="1">
        <v>34299.230000000003</v>
      </c>
      <c r="I2253">
        <v>0</v>
      </c>
      <c r="J2253">
        <f>Table1[[#This Row],[Name]]</f>
        <v>0</v>
      </c>
      <c r="K2253" s="1">
        <f>SUM(Table1[[#This Row],[BaseSalary]:[NonCashBenefits]])</f>
        <v>202444.31</v>
      </c>
      <c r="L2253" s="1"/>
    </row>
    <row r="2254" spans="1:12" x14ac:dyDescent="0.35">
      <c r="A2254" t="s">
        <v>26</v>
      </c>
      <c r="B2254">
        <v>2021</v>
      </c>
      <c r="D2254" t="s">
        <v>117</v>
      </c>
      <c r="E2254" t="s">
        <v>51</v>
      </c>
      <c r="F2254">
        <v>168145.08</v>
      </c>
      <c r="G2254">
        <v>0</v>
      </c>
      <c r="H2254" s="1">
        <v>30834.21</v>
      </c>
      <c r="I2254">
        <v>0</v>
      </c>
      <c r="J2254">
        <f>Table1[[#This Row],[Name]]</f>
        <v>0</v>
      </c>
      <c r="K2254" s="1">
        <f>SUM(Table1[[#This Row],[BaseSalary]:[NonCashBenefits]])</f>
        <v>198979.28999999998</v>
      </c>
      <c r="L2254" s="1"/>
    </row>
    <row r="2255" spans="1:12" x14ac:dyDescent="0.35">
      <c r="A2255" t="s">
        <v>26</v>
      </c>
      <c r="B2255">
        <v>2021</v>
      </c>
      <c r="D2255" t="s">
        <v>46</v>
      </c>
      <c r="E2255" t="s">
        <v>51</v>
      </c>
      <c r="F2255">
        <v>168145.08</v>
      </c>
      <c r="G2255">
        <v>0</v>
      </c>
      <c r="H2255" s="1">
        <v>30218.19</v>
      </c>
      <c r="I2255">
        <v>0</v>
      </c>
      <c r="J2255">
        <f>Table1[[#This Row],[Name]]</f>
        <v>0</v>
      </c>
      <c r="K2255" s="1">
        <f>SUM(Table1[[#This Row],[BaseSalary]:[NonCashBenefits]])</f>
        <v>198363.27</v>
      </c>
      <c r="L2255" s="1"/>
    </row>
    <row r="2256" spans="1:12" x14ac:dyDescent="0.35">
      <c r="A2256" t="s">
        <v>26</v>
      </c>
      <c r="B2256">
        <v>2021</v>
      </c>
      <c r="D2256" t="s">
        <v>173</v>
      </c>
      <c r="E2256" t="s">
        <v>51</v>
      </c>
      <c r="F2256">
        <v>168145.05</v>
      </c>
      <c r="G2256">
        <v>0</v>
      </c>
      <c r="H2256" s="1">
        <v>30218.18</v>
      </c>
      <c r="I2256">
        <v>0</v>
      </c>
      <c r="J2256">
        <f>Table1[[#This Row],[Name]]</f>
        <v>0</v>
      </c>
      <c r="K2256" s="1">
        <f>SUM(Table1[[#This Row],[BaseSalary]:[NonCashBenefits]])</f>
        <v>198363.22999999998</v>
      </c>
      <c r="L2256" s="1"/>
    </row>
    <row r="2257" spans="1:12" x14ac:dyDescent="0.35">
      <c r="A2257" t="s">
        <v>26</v>
      </c>
      <c r="B2257">
        <v>2021</v>
      </c>
      <c r="D2257" t="s">
        <v>46</v>
      </c>
      <c r="E2257" t="s">
        <v>51</v>
      </c>
      <c r="F2257">
        <v>168144.95</v>
      </c>
      <c r="G2257">
        <v>0</v>
      </c>
      <c r="H2257" s="1">
        <v>32128.62</v>
      </c>
      <c r="I2257">
        <v>0</v>
      </c>
      <c r="J2257">
        <f>Table1[[#This Row],[Name]]</f>
        <v>0</v>
      </c>
      <c r="K2257" s="1">
        <f>SUM(Table1[[#This Row],[BaseSalary]:[NonCashBenefits]])</f>
        <v>200273.57</v>
      </c>
      <c r="L2257" s="1"/>
    </row>
    <row r="2258" spans="1:12" x14ac:dyDescent="0.35">
      <c r="A2258" t="s">
        <v>26</v>
      </c>
      <c r="B2258">
        <v>2020</v>
      </c>
      <c r="D2258" t="s">
        <v>159</v>
      </c>
      <c r="E2258" t="s">
        <v>51</v>
      </c>
      <c r="F2258">
        <v>168144.86</v>
      </c>
      <c r="G2258">
        <v>0</v>
      </c>
      <c r="H2258" s="1">
        <v>32031.27</v>
      </c>
      <c r="I2258">
        <v>0</v>
      </c>
      <c r="J2258">
        <f>Table1[[#This Row],[Name]]</f>
        <v>0</v>
      </c>
      <c r="K2258" s="1">
        <f>SUM(Table1[[#This Row],[BaseSalary]:[NonCashBenefits]])</f>
        <v>200176.12999999998</v>
      </c>
      <c r="L2258" s="1"/>
    </row>
    <row r="2259" spans="1:12" x14ac:dyDescent="0.35">
      <c r="A2259" t="s">
        <v>26</v>
      </c>
      <c r="B2259">
        <v>2021</v>
      </c>
      <c r="D2259" t="s">
        <v>159</v>
      </c>
      <c r="E2259" t="s">
        <v>51</v>
      </c>
      <c r="F2259">
        <v>168144.86</v>
      </c>
      <c r="G2259">
        <v>0</v>
      </c>
      <c r="H2259" s="1">
        <v>30695.83</v>
      </c>
      <c r="I2259">
        <v>0</v>
      </c>
      <c r="J2259">
        <f>Table1[[#This Row],[Name]]</f>
        <v>0</v>
      </c>
      <c r="K2259" s="1">
        <f>SUM(Table1[[#This Row],[BaseSalary]:[NonCashBenefits]])</f>
        <v>198840.69</v>
      </c>
      <c r="L2259" s="1"/>
    </row>
    <row r="2260" spans="1:12" x14ac:dyDescent="0.35">
      <c r="A2260" t="s">
        <v>26</v>
      </c>
      <c r="B2260">
        <v>2019</v>
      </c>
      <c r="D2260" t="s">
        <v>159</v>
      </c>
      <c r="E2260" t="s">
        <v>1468</v>
      </c>
      <c r="F2260">
        <v>168144.86</v>
      </c>
      <c r="G2260">
        <v>0</v>
      </c>
      <c r="H2260">
        <v>38154.74</v>
      </c>
      <c r="I2260">
        <v>0</v>
      </c>
      <c r="J2260">
        <f>Table1[[#This Row],[Name]]</f>
        <v>0</v>
      </c>
      <c r="K2260" s="1">
        <f>SUM(Table1[[#This Row],[BaseSalary]:[NonCashBenefits]])</f>
        <v>206299.59999999998</v>
      </c>
      <c r="L2260" s="1"/>
    </row>
    <row r="2261" spans="1:12" x14ac:dyDescent="0.35">
      <c r="A2261" t="s">
        <v>26</v>
      </c>
      <c r="B2261">
        <v>2018</v>
      </c>
      <c r="D2261" t="s">
        <v>159</v>
      </c>
      <c r="E2261" t="s">
        <v>1468</v>
      </c>
      <c r="F2261">
        <v>168144.86</v>
      </c>
      <c r="G2261">
        <v>0</v>
      </c>
      <c r="H2261">
        <v>38282.07</v>
      </c>
      <c r="I2261">
        <v>0</v>
      </c>
      <c r="J2261">
        <f>Table1[[#This Row],[Name]]</f>
        <v>0</v>
      </c>
      <c r="K2261" s="1">
        <f>SUM(Table1[[#This Row],[BaseSalary]:[NonCashBenefits]])</f>
        <v>206426.93</v>
      </c>
      <c r="L2261" s="1"/>
    </row>
    <row r="2262" spans="1:12" x14ac:dyDescent="0.35">
      <c r="A2262" t="s">
        <v>26</v>
      </c>
      <c r="B2262">
        <v>2017</v>
      </c>
      <c r="D2262" t="s">
        <v>159</v>
      </c>
      <c r="E2262" t="s">
        <v>1468</v>
      </c>
      <c r="F2262">
        <v>168144.86</v>
      </c>
      <c r="G2262">
        <v>0</v>
      </c>
      <c r="H2262">
        <v>38756.35</v>
      </c>
      <c r="I2262">
        <v>0</v>
      </c>
      <c r="J2262">
        <f>Table1[[#This Row],[Name]]</f>
        <v>0</v>
      </c>
      <c r="K2262" s="1">
        <f>SUM(Table1[[#This Row],[BaseSalary]:[NonCashBenefits]])</f>
        <v>206901.21</v>
      </c>
      <c r="L2262" s="1"/>
    </row>
    <row r="2263" spans="1:12" x14ac:dyDescent="0.35">
      <c r="A2263" t="s">
        <v>26</v>
      </c>
      <c r="B2263">
        <v>2016</v>
      </c>
      <c r="D2263" t="s">
        <v>173</v>
      </c>
      <c r="E2263" t="s">
        <v>1468</v>
      </c>
      <c r="F2263">
        <v>168144.86</v>
      </c>
      <c r="G2263">
        <v>0</v>
      </c>
      <c r="H2263">
        <v>47385.98</v>
      </c>
      <c r="I2263">
        <v>0</v>
      </c>
      <c r="J2263">
        <f>Table1[[#This Row],[Name]]</f>
        <v>0</v>
      </c>
      <c r="K2263" s="1">
        <f>SUM(Table1[[#This Row],[BaseSalary]:[NonCashBenefits]])</f>
        <v>215530.84</v>
      </c>
      <c r="L2263" s="1"/>
    </row>
    <row r="2264" spans="1:12" x14ac:dyDescent="0.35">
      <c r="A2264" t="s">
        <v>26</v>
      </c>
      <c r="B2264">
        <v>2016</v>
      </c>
      <c r="D2264" t="s">
        <v>159</v>
      </c>
      <c r="E2264" t="s">
        <v>1468</v>
      </c>
      <c r="F2264">
        <v>168144.86</v>
      </c>
      <c r="G2264">
        <v>0</v>
      </c>
      <c r="H2264">
        <v>45437.08</v>
      </c>
      <c r="I2264">
        <v>0</v>
      </c>
      <c r="J2264">
        <f>Table1[[#This Row],[Name]]</f>
        <v>0</v>
      </c>
      <c r="K2264" s="1">
        <f>SUM(Table1[[#This Row],[BaseSalary]:[NonCashBenefits]])</f>
        <v>213581.94</v>
      </c>
      <c r="L2264" s="1"/>
    </row>
    <row r="2265" spans="1:12" x14ac:dyDescent="0.35">
      <c r="A2265" t="s">
        <v>26</v>
      </c>
      <c r="B2265">
        <v>2016</v>
      </c>
      <c r="D2265" t="s">
        <v>159</v>
      </c>
      <c r="E2265" t="s">
        <v>1468</v>
      </c>
      <c r="F2265">
        <v>168144.86</v>
      </c>
      <c r="G2265">
        <v>0</v>
      </c>
      <c r="H2265">
        <v>47565.82</v>
      </c>
      <c r="I2265">
        <v>0</v>
      </c>
      <c r="J2265">
        <f>Table1[[#This Row],[Name]]</f>
        <v>0</v>
      </c>
      <c r="K2265" s="1">
        <f>SUM(Table1[[#This Row],[BaseSalary]:[NonCashBenefits]])</f>
        <v>215710.68</v>
      </c>
      <c r="L2265" s="1"/>
    </row>
    <row r="2266" spans="1:12" x14ac:dyDescent="0.35">
      <c r="A2266" t="s">
        <v>26</v>
      </c>
      <c r="B2266">
        <v>2021</v>
      </c>
      <c r="D2266" t="s">
        <v>237</v>
      </c>
      <c r="E2266" t="s">
        <v>51</v>
      </c>
      <c r="F2266">
        <v>168128.63</v>
      </c>
      <c r="G2266">
        <v>0</v>
      </c>
      <c r="H2266" s="1">
        <v>27933.9</v>
      </c>
      <c r="I2266">
        <v>0</v>
      </c>
      <c r="J2266">
        <f>Table1[[#This Row],[Name]]</f>
        <v>0</v>
      </c>
      <c r="K2266" s="1">
        <f>SUM(Table1[[#This Row],[BaseSalary]:[NonCashBenefits]])</f>
        <v>196062.53</v>
      </c>
      <c r="L2266" s="1"/>
    </row>
    <row r="2267" spans="1:12" x14ac:dyDescent="0.35">
      <c r="A2267" t="s">
        <v>26</v>
      </c>
      <c r="B2267">
        <v>2020</v>
      </c>
      <c r="D2267" t="s">
        <v>237</v>
      </c>
      <c r="E2267" t="s">
        <v>51</v>
      </c>
      <c r="F2267">
        <v>168127.44</v>
      </c>
      <c r="G2267">
        <v>9699.66</v>
      </c>
      <c r="H2267" s="1">
        <v>27146.560000000001</v>
      </c>
      <c r="I2267">
        <v>0</v>
      </c>
      <c r="J2267">
        <f>Table1[[#This Row],[Name]]</f>
        <v>0</v>
      </c>
      <c r="K2267" s="1">
        <f>SUM(Table1[[#This Row],[BaseSalary]:[NonCashBenefits]])</f>
        <v>204973.66</v>
      </c>
      <c r="L2267" s="1"/>
    </row>
    <row r="2268" spans="1:12" x14ac:dyDescent="0.35">
      <c r="A2268" t="s">
        <v>26</v>
      </c>
      <c r="B2268">
        <v>2019</v>
      </c>
      <c r="D2268" t="s">
        <v>237</v>
      </c>
      <c r="E2268" t="s">
        <v>1468</v>
      </c>
      <c r="F2268">
        <v>168127.44</v>
      </c>
      <c r="G2268">
        <v>0</v>
      </c>
      <c r="H2268">
        <v>35993.89</v>
      </c>
      <c r="I2268">
        <v>0</v>
      </c>
      <c r="J2268">
        <f>Table1[[#This Row],[Name]]</f>
        <v>0</v>
      </c>
      <c r="K2268" s="1">
        <f>SUM(Table1[[#This Row],[BaseSalary]:[NonCashBenefits]])</f>
        <v>204121.33000000002</v>
      </c>
      <c r="L2268" s="1"/>
    </row>
    <row r="2269" spans="1:12" x14ac:dyDescent="0.35">
      <c r="A2269" t="s">
        <v>26</v>
      </c>
      <c r="B2269">
        <v>2018</v>
      </c>
      <c r="D2269" t="s">
        <v>237</v>
      </c>
      <c r="E2269" t="s">
        <v>1468</v>
      </c>
      <c r="F2269">
        <v>168127.44</v>
      </c>
      <c r="G2269">
        <v>0</v>
      </c>
      <c r="H2269">
        <v>36541.919999999998</v>
      </c>
      <c r="I2269">
        <v>0</v>
      </c>
      <c r="J2269">
        <f>Table1[[#This Row],[Name]]</f>
        <v>0</v>
      </c>
      <c r="K2269" s="1">
        <f>SUM(Table1[[#This Row],[BaseSalary]:[NonCashBenefits]])</f>
        <v>204669.36</v>
      </c>
      <c r="L2269" s="1"/>
    </row>
    <row r="2270" spans="1:12" x14ac:dyDescent="0.35">
      <c r="A2270" t="s">
        <v>26</v>
      </c>
      <c r="B2270">
        <v>2017</v>
      </c>
      <c r="D2270" t="s">
        <v>4033</v>
      </c>
      <c r="E2270" t="s">
        <v>1718</v>
      </c>
      <c r="F2270">
        <v>168127.44</v>
      </c>
      <c r="G2270">
        <v>0</v>
      </c>
      <c r="H2270">
        <v>37875.35</v>
      </c>
      <c r="I2270">
        <v>0</v>
      </c>
      <c r="J2270">
        <f>Table1[[#This Row],[Name]]</f>
        <v>0</v>
      </c>
      <c r="K2270" s="1">
        <f>SUM(Table1[[#This Row],[BaseSalary]:[NonCashBenefits]])</f>
        <v>206002.79</v>
      </c>
      <c r="L2270" s="1"/>
    </row>
    <row r="2271" spans="1:12" x14ac:dyDescent="0.35">
      <c r="A2271" t="s">
        <v>26</v>
      </c>
      <c r="B2271">
        <v>2016</v>
      </c>
      <c r="D2271" t="s">
        <v>4033</v>
      </c>
      <c r="E2271" t="s">
        <v>1718</v>
      </c>
      <c r="F2271">
        <v>168127.44</v>
      </c>
      <c r="G2271">
        <v>0</v>
      </c>
      <c r="H2271">
        <v>44425.81</v>
      </c>
      <c r="I2271">
        <v>0</v>
      </c>
      <c r="J2271">
        <f>Table1[[#This Row],[Name]]</f>
        <v>0</v>
      </c>
      <c r="K2271" s="1">
        <f>SUM(Table1[[#This Row],[BaseSalary]:[NonCashBenefits]])</f>
        <v>212553.25</v>
      </c>
      <c r="L2271" s="1"/>
    </row>
    <row r="2272" spans="1:12" x14ac:dyDescent="0.35">
      <c r="A2272" t="s">
        <v>26</v>
      </c>
      <c r="B2272">
        <v>2018</v>
      </c>
      <c r="D2272" t="s">
        <v>50</v>
      </c>
      <c r="E2272" t="s">
        <v>146</v>
      </c>
      <c r="F2272">
        <v>168093.56</v>
      </c>
      <c r="G2272">
        <v>7954.89</v>
      </c>
      <c r="H2272">
        <v>43745.66</v>
      </c>
      <c r="I2272">
        <v>0</v>
      </c>
      <c r="J2272">
        <f>Table1[[#This Row],[Name]]</f>
        <v>0</v>
      </c>
      <c r="K2272" s="1">
        <f>SUM(Table1[[#This Row],[BaseSalary]:[NonCashBenefits]])</f>
        <v>219794.11000000002</v>
      </c>
      <c r="L2272" s="1"/>
    </row>
    <row r="2273" spans="1:12" x14ac:dyDescent="0.35">
      <c r="A2273" t="s">
        <v>26</v>
      </c>
      <c r="B2273">
        <v>2021</v>
      </c>
      <c r="D2273" t="s">
        <v>46</v>
      </c>
      <c r="E2273" t="s">
        <v>47</v>
      </c>
      <c r="F2273">
        <v>167984.47</v>
      </c>
      <c r="G2273">
        <v>104452.8</v>
      </c>
      <c r="H2273" s="1">
        <v>13818.49</v>
      </c>
      <c r="I2273">
        <v>0</v>
      </c>
      <c r="J2273">
        <f>Table1[[#This Row],[Name]]</f>
        <v>0</v>
      </c>
      <c r="K2273" s="1">
        <f>SUM(Table1[[#This Row],[BaseSalary]:[NonCashBenefits]])</f>
        <v>286255.76</v>
      </c>
      <c r="L2273" s="1"/>
    </row>
    <row r="2274" spans="1:12" x14ac:dyDescent="0.35">
      <c r="A2274" t="s">
        <v>26</v>
      </c>
      <c r="B2274">
        <v>2018</v>
      </c>
      <c r="D2274" t="s">
        <v>173</v>
      </c>
      <c r="E2274" t="s">
        <v>1468</v>
      </c>
      <c r="F2274">
        <v>167944.42</v>
      </c>
      <c r="G2274">
        <v>0</v>
      </c>
      <c r="H2274">
        <v>38867.07</v>
      </c>
      <c r="I2274">
        <v>0</v>
      </c>
      <c r="J2274">
        <f>Table1[[#This Row],[Name]]</f>
        <v>0</v>
      </c>
      <c r="K2274" s="1">
        <f>SUM(Table1[[#This Row],[BaseSalary]:[NonCashBenefits]])</f>
        <v>206811.49000000002</v>
      </c>
      <c r="L2274" s="1"/>
    </row>
    <row r="2275" spans="1:12" x14ac:dyDescent="0.35">
      <c r="A2275" t="s">
        <v>16</v>
      </c>
      <c r="B2275">
        <v>2018</v>
      </c>
      <c r="D2275" t="s">
        <v>303</v>
      </c>
      <c r="E2275" t="s">
        <v>55</v>
      </c>
      <c r="F2275">
        <v>167887.2</v>
      </c>
      <c r="G2275">
        <v>0</v>
      </c>
      <c r="H2275">
        <v>38417.24</v>
      </c>
      <c r="I2275">
        <v>0</v>
      </c>
      <c r="J2275">
        <f>Table1[[#This Row],[Name]]</f>
        <v>0</v>
      </c>
      <c r="K2275" s="1">
        <f>SUM(Table1[[#This Row],[BaseSalary]:[NonCashBenefits]])</f>
        <v>206304.44</v>
      </c>
      <c r="L2275" s="1"/>
    </row>
    <row r="2276" spans="1:12" x14ac:dyDescent="0.35">
      <c r="A2276" t="s">
        <v>20</v>
      </c>
      <c r="B2276">
        <v>2021</v>
      </c>
      <c r="D2276" t="s">
        <v>238</v>
      </c>
      <c r="E2276" t="s">
        <v>123</v>
      </c>
      <c r="F2276">
        <v>167846.78</v>
      </c>
      <c r="G2276">
        <v>19939.689999999999</v>
      </c>
      <c r="H2276" s="1">
        <v>33445.730000000003</v>
      </c>
      <c r="I2276">
        <v>0</v>
      </c>
      <c r="J2276">
        <f>Table1[[#This Row],[Name]]</f>
        <v>0</v>
      </c>
      <c r="K2276" s="1">
        <f>SUM(Table1[[#This Row],[BaseSalary]:[NonCashBenefits]])</f>
        <v>221232.2</v>
      </c>
      <c r="L2276" s="1"/>
    </row>
    <row r="2277" spans="1:12" x14ac:dyDescent="0.35">
      <c r="A2277" t="s">
        <v>186</v>
      </c>
      <c r="B2277">
        <v>2018</v>
      </c>
      <c r="D2277" t="s">
        <v>2956</v>
      </c>
      <c r="E2277" t="s">
        <v>123</v>
      </c>
      <c r="F2277">
        <v>167796.31</v>
      </c>
      <c r="G2277">
        <v>0</v>
      </c>
      <c r="H2277">
        <v>38259.269999999997</v>
      </c>
      <c r="I2277">
        <v>0</v>
      </c>
      <c r="J2277">
        <f>Table1[[#This Row],[Name]]</f>
        <v>0</v>
      </c>
      <c r="K2277" s="1">
        <f>SUM(Table1[[#This Row],[BaseSalary]:[NonCashBenefits]])</f>
        <v>206055.58</v>
      </c>
      <c r="L2277" s="1"/>
    </row>
    <row r="2278" spans="1:12" x14ac:dyDescent="0.35">
      <c r="A2278" t="s">
        <v>85</v>
      </c>
      <c r="B2278">
        <v>2021</v>
      </c>
      <c r="D2278" t="s">
        <v>294</v>
      </c>
      <c r="E2278" t="s">
        <v>49</v>
      </c>
      <c r="F2278">
        <v>167689.73000000001</v>
      </c>
      <c r="G2278">
        <v>0</v>
      </c>
      <c r="H2278" s="1">
        <v>32050.84</v>
      </c>
      <c r="I2278">
        <v>0</v>
      </c>
      <c r="J2278">
        <f>Table1[[#This Row],[Name]]</f>
        <v>0</v>
      </c>
      <c r="K2278" s="1">
        <f>SUM(Table1[[#This Row],[BaseSalary]:[NonCashBenefits]])</f>
        <v>199740.57</v>
      </c>
      <c r="L2278" s="1"/>
    </row>
    <row r="2279" spans="1:12" x14ac:dyDescent="0.35">
      <c r="A2279" t="s">
        <v>26</v>
      </c>
      <c r="B2279">
        <v>2020</v>
      </c>
      <c r="D2279" t="s">
        <v>50</v>
      </c>
      <c r="E2279" t="s">
        <v>47</v>
      </c>
      <c r="F2279">
        <v>167676.98000000001</v>
      </c>
      <c r="G2279">
        <v>0</v>
      </c>
      <c r="H2279" s="1">
        <v>34370.239999999998</v>
      </c>
      <c r="I2279">
        <v>0</v>
      </c>
      <c r="J2279">
        <f>Table1[[#This Row],[Name]]</f>
        <v>0</v>
      </c>
      <c r="K2279" s="1">
        <f>SUM(Table1[[#This Row],[BaseSalary]:[NonCashBenefits]])</f>
        <v>202047.22</v>
      </c>
      <c r="L2279" s="1"/>
    </row>
    <row r="2280" spans="1:12" x14ac:dyDescent="0.35">
      <c r="A2280" t="s">
        <v>26</v>
      </c>
      <c r="B2280">
        <v>2017</v>
      </c>
      <c r="D2280" t="s">
        <v>50</v>
      </c>
      <c r="E2280" t="s">
        <v>1468</v>
      </c>
      <c r="F2280">
        <v>167563.07999999999</v>
      </c>
      <c r="G2280">
        <v>0</v>
      </c>
      <c r="H2280">
        <v>37879.629999999997</v>
      </c>
      <c r="I2280">
        <v>0</v>
      </c>
      <c r="J2280">
        <f>Table1[[#This Row],[Name]]</f>
        <v>0</v>
      </c>
      <c r="K2280" s="1">
        <f>SUM(Table1[[#This Row],[BaseSalary]:[NonCashBenefits]])</f>
        <v>205442.71</v>
      </c>
      <c r="L2280" s="1"/>
    </row>
    <row r="2281" spans="1:12" x14ac:dyDescent="0.35">
      <c r="A2281" t="s">
        <v>26</v>
      </c>
      <c r="B2281">
        <v>2017</v>
      </c>
      <c r="D2281" t="s">
        <v>50</v>
      </c>
      <c r="E2281" t="s">
        <v>1468</v>
      </c>
      <c r="F2281">
        <v>167498.41</v>
      </c>
      <c r="G2281">
        <v>10683.68</v>
      </c>
      <c r="H2281">
        <v>36080.94</v>
      </c>
      <c r="I2281">
        <v>0</v>
      </c>
      <c r="J2281">
        <f>Table1[[#This Row],[Name]]</f>
        <v>0</v>
      </c>
      <c r="K2281" s="1">
        <f>SUM(Table1[[#This Row],[BaseSalary]:[NonCashBenefits]])</f>
        <v>214263.03</v>
      </c>
      <c r="L2281" s="1"/>
    </row>
    <row r="2282" spans="1:12" x14ac:dyDescent="0.35">
      <c r="A2282" t="s">
        <v>26</v>
      </c>
      <c r="B2282">
        <v>2016</v>
      </c>
      <c r="D2282" t="s">
        <v>50</v>
      </c>
      <c r="E2282" t="s">
        <v>1468</v>
      </c>
      <c r="F2282">
        <v>167498.41</v>
      </c>
      <c r="G2282">
        <v>0</v>
      </c>
      <c r="H2282">
        <v>43688.71</v>
      </c>
      <c r="I2282">
        <v>0</v>
      </c>
      <c r="J2282">
        <f>Table1[[#This Row],[Name]]</f>
        <v>0</v>
      </c>
      <c r="K2282" s="1">
        <f>SUM(Table1[[#This Row],[BaseSalary]:[NonCashBenefits]])</f>
        <v>211187.12</v>
      </c>
      <c r="L2282" s="1"/>
    </row>
    <row r="2283" spans="1:12" x14ac:dyDescent="0.35">
      <c r="A2283" t="s">
        <v>26</v>
      </c>
      <c r="B2283">
        <v>2018</v>
      </c>
      <c r="D2283" t="s">
        <v>50</v>
      </c>
      <c r="E2283" t="s">
        <v>202</v>
      </c>
      <c r="F2283">
        <v>167456.48000000001</v>
      </c>
      <c r="G2283">
        <v>0</v>
      </c>
      <c r="H2283">
        <v>38183.410000000003</v>
      </c>
      <c r="I2283">
        <v>0</v>
      </c>
      <c r="J2283">
        <f>Table1[[#This Row],[Name]]</f>
        <v>0</v>
      </c>
      <c r="K2283" s="1">
        <f>SUM(Table1[[#This Row],[BaseSalary]:[NonCashBenefits]])</f>
        <v>205639.89</v>
      </c>
      <c r="L2283" s="1"/>
    </row>
    <row r="2284" spans="1:12" x14ac:dyDescent="0.35">
      <c r="A2284" t="s">
        <v>3034</v>
      </c>
      <c r="B2284">
        <v>2018</v>
      </c>
      <c r="D2284" t="s">
        <v>167</v>
      </c>
      <c r="E2284" t="s">
        <v>49</v>
      </c>
      <c r="F2284">
        <v>167433.1</v>
      </c>
      <c r="G2284">
        <v>0</v>
      </c>
      <c r="H2284">
        <v>36688.120000000003</v>
      </c>
      <c r="I2284">
        <v>0</v>
      </c>
      <c r="J2284">
        <f>Table1[[#This Row],[Name]]</f>
        <v>0</v>
      </c>
      <c r="K2284" s="1">
        <f>SUM(Table1[[#This Row],[BaseSalary]:[NonCashBenefits]])</f>
        <v>204121.22</v>
      </c>
      <c r="L2284" s="1"/>
    </row>
    <row r="2285" spans="1:12" x14ac:dyDescent="0.35">
      <c r="A2285" t="s">
        <v>25</v>
      </c>
      <c r="B2285">
        <v>2017</v>
      </c>
      <c r="D2285" t="s">
        <v>356</v>
      </c>
      <c r="E2285" t="s">
        <v>49</v>
      </c>
      <c r="F2285">
        <v>167341.98000000001</v>
      </c>
      <c r="G2285">
        <v>19561.09</v>
      </c>
      <c r="H2285">
        <v>40777.279999999999</v>
      </c>
      <c r="I2285">
        <v>0</v>
      </c>
      <c r="J2285">
        <f>Table1[[#This Row],[Name]]</f>
        <v>0</v>
      </c>
      <c r="K2285" s="1">
        <f>SUM(Table1[[#This Row],[BaseSalary]:[NonCashBenefits]])</f>
        <v>227680.35</v>
      </c>
      <c r="L2285" s="1"/>
    </row>
    <row r="2286" spans="1:12" x14ac:dyDescent="0.35">
      <c r="A2286" t="s">
        <v>186</v>
      </c>
      <c r="B2286">
        <v>2021</v>
      </c>
      <c r="D2286" t="s">
        <v>298</v>
      </c>
      <c r="E2286" t="s">
        <v>123</v>
      </c>
      <c r="F2286">
        <v>167341.96</v>
      </c>
      <c r="G2286">
        <v>0</v>
      </c>
      <c r="H2286" s="1">
        <v>31924.639999999999</v>
      </c>
      <c r="I2286">
        <v>0</v>
      </c>
      <c r="J2286">
        <f>Table1[[#This Row],[Name]]</f>
        <v>0</v>
      </c>
      <c r="K2286" s="1">
        <f>SUM(Table1[[#This Row],[BaseSalary]:[NonCashBenefits]])</f>
        <v>199266.59999999998</v>
      </c>
      <c r="L2286" s="1"/>
    </row>
    <row r="2287" spans="1:12" x14ac:dyDescent="0.35">
      <c r="A2287" t="s">
        <v>26</v>
      </c>
      <c r="B2287">
        <v>2017</v>
      </c>
      <c r="D2287" t="s">
        <v>159</v>
      </c>
      <c r="E2287" t="s">
        <v>2327</v>
      </c>
      <c r="F2287">
        <v>167326.38</v>
      </c>
      <c r="G2287">
        <v>0</v>
      </c>
      <c r="H2287">
        <v>40817.42</v>
      </c>
      <c r="I2287">
        <v>0</v>
      </c>
      <c r="J2287">
        <f>Table1[[#This Row],[Name]]</f>
        <v>0</v>
      </c>
      <c r="K2287" s="1">
        <f>SUM(Table1[[#This Row],[BaseSalary]:[NonCashBenefits]])</f>
        <v>208143.8</v>
      </c>
      <c r="L2287" s="1"/>
    </row>
    <row r="2288" spans="1:12" x14ac:dyDescent="0.35">
      <c r="A2288" t="s">
        <v>26</v>
      </c>
      <c r="B2288">
        <v>2021</v>
      </c>
      <c r="D2288" t="s">
        <v>296</v>
      </c>
      <c r="E2288" t="s">
        <v>74</v>
      </c>
      <c r="F2288">
        <v>167311.97</v>
      </c>
      <c r="G2288">
        <v>0</v>
      </c>
      <c r="H2288" s="1">
        <v>31936</v>
      </c>
      <c r="I2288">
        <v>0</v>
      </c>
      <c r="J2288">
        <f>Table1[[#This Row],[Name]]</f>
        <v>0</v>
      </c>
      <c r="K2288" s="1">
        <f>SUM(Table1[[#This Row],[BaseSalary]:[NonCashBenefits]])</f>
        <v>199247.97</v>
      </c>
      <c r="L2288" s="1"/>
    </row>
    <row r="2289" spans="1:12" x14ac:dyDescent="0.35">
      <c r="A2289" t="s">
        <v>4705</v>
      </c>
      <c r="B2289">
        <v>2016</v>
      </c>
      <c r="D2289" t="s">
        <v>4785</v>
      </c>
      <c r="E2289" t="s">
        <v>123</v>
      </c>
      <c r="F2289">
        <v>167291.5</v>
      </c>
      <c r="G2289">
        <v>0</v>
      </c>
      <c r="H2289">
        <v>47347.56</v>
      </c>
      <c r="I2289">
        <v>0</v>
      </c>
      <c r="J2289">
        <f>Table1[[#This Row],[Name]]</f>
        <v>0</v>
      </c>
      <c r="K2289" s="1">
        <f>SUM(Table1[[#This Row],[BaseSalary]:[NonCashBenefits]])</f>
        <v>214639.06</v>
      </c>
      <c r="L2289" s="1"/>
    </row>
    <row r="2290" spans="1:12" x14ac:dyDescent="0.35">
      <c r="A2290" t="s">
        <v>26</v>
      </c>
      <c r="B2290">
        <v>2020</v>
      </c>
      <c r="D2290" t="s">
        <v>129</v>
      </c>
      <c r="E2290" t="s">
        <v>202</v>
      </c>
      <c r="F2290">
        <v>167287.44</v>
      </c>
      <c r="G2290">
        <v>0</v>
      </c>
      <c r="H2290" s="1">
        <v>34506.559999999998</v>
      </c>
      <c r="I2290">
        <v>0</v>
      </c>
      <c r="J2290">
        <f>Table1[[#This Row],[Name]]</f>
        <v>0</v>
      </c>
      <c r="K2290" s="1">
        <f>SUM(Table1[[#This Row],[BaseSalary]:[NonCashBenefits]])</f>
        <v>201794</v>
      </c>
      <c r="L2290" s="1"/>
    </row>
    <row r="2291" spans="1:12" x14ac:dyDescent="0.35">
      <c r="A2291" t="s">
        <v>26</v>
      </c>
      <c r="B2291">
        <v>2020</v>
      </c>
      <c r="D2291" t="s">
        <v>173</v>
      </c>
      <c r="E2291" t="s">
        <v>202</v>
      </c>
      <c r="F2291">
        <v>167287.44</v>
      </c>
      <c r="G2291">
        <v>0</v>
      </c>
      <c r="H2291" s="1">
        <v>31055.84</v>
      </c>
      <c r="I2291">
        <v>0</v>
      </c>
      <c r="J2291">
        <f>Table1[[#This Row],[Name]]</f>
        <v>0</v>
      </c>
      <c r="K2291" s="1">
        <f>SUM(Table1[[#This Row],[BaseSalary]:[NonCashBenefits]])</f>
        <v>198343.28</v>
      </c>
      <c r="L2291" s="1"/>
    </row>
    <row r="2292" spans="1:12" x14ac:dyDescent="0.35">
      <c r="A2292" t="s">
        <v>40</v>
      </c>
      <c r="B2292">
        <v>2017</v>
      </c>
      <c r="D2292" t="s">
        <v>197</v>
      </c>
      <c r="E2292" t="s">
        <v>49</v>
      </c>
      <c r="F2292">
        <v>167261</v>
      </c>
      <c r="G2292">
        <v>3390.4</v>
      </c>
      <c r="H2292">
        <v>40338.39</v>
      </c>
      <c r="I2292">
        <v>0</v>
      </c>
      <c r="J2292">
        <f>Table1[[#This Row],[Name]]</f>
        <v>0</v>
      </c>
      <c r="K2292" s="1">
        <f>SUM(Table1[[#This Row],[BaseSalary]:[NonCashBenefits]])</f>
        <v>210989.78999999998</v>
      </c>
      <c r="L2292" s="1"/>
    </row>
    <row r="2293" spans="1:12" x14ac:dyDescent="0.35">
      <c r="A2293" t="s">
        <v>36</v>
      </c>
      <c r="B2293">
        <v>2017</v>
      </c>
      <c r="D2293" t="s">
        <v>2648</v>
      </c>
      <c r="E2293" t="s">
        <v>55</v>
      </c>
      <c r="F2293">
        <v>167222.64000000001</v>
      </c>
      <c r="G2293">
        <v>0</v>
      </c>
      <c r="H2293">
        <v>37657.279999999999</v>
      </c>
      <c r="I2293">
        <v>0</v>
      </c>
      <c r="J2293">
        <f>Table1[[#This Row],[Name]]</f>
        <v>0</v>
      </c>
      <c r="K2293" s="1">
        <f>SUM(Table1[[#This Row],[BaseSalary]:[NonCashBenefits]])</f>
        <v>204879.92</v>
      </c>
      <c r="L2293" s="1"/>
    </row>
    <row r="2294" spans="1:12" x14ac:dyDescent="0.35">
      <c r="A2294" t="s">
        <v>85</v>
      </c>
      <c r="B2294">
        <v>2017</v>
      </c>
      <c r="D2294" t="s">
        <v>2828</v>
      </c>
      <c r="E2294" t="s">
        <v>123</v>
      </c>
      <c r="F2294">
        <v>167215.78</v>
      </c>
      <c r="G2294">
        <v>0</v>
      </c>
      <c r="H2294">
        <v>39863.47</v>
      </c>
      <c r="I2294">
        <v>0</v>
      </c>
      <c r="J2294">
        <f>Table1[[#This Row],[Name]]</f>
        <v>0</v>
      </c>
      <c r="K2294" s="1">
        <f>SUM(Table1[[#This Row],[BaseSalary]:[NonCashBenefits]])</f>
        <v>207079.25</v>
      </c>
      <c r="L2294" s="1"/>
    </row>
    <row r="2295" spans="1:12" x14ac:dyDescent="0.35">
      <c r="A2295" t="s">
        <v>25</v>
      </c>
      <c r="B2295">
        <v>2021</v>
      </c>
      <c r="D2295" t="s">
        <v>81</v>
      </c>
      <c r="E2295" t="s">
        <v>49</v>
      </c>
      <c r="F2295">
        <v>167211.66</v>
      </c>
      <c r="G2295">
        <v>1985.39</v>
      </c>
      <c r="H2295" s="1">
        <v>33871.980000000003</v>
      </c>
      <c r="I2295">
        <v>0</v>
      </c>
      <c r="J2295">
        <f>Table1[[#This Row],[Name]]</f>
        <v>0</v>
      </c>
      <c r="K2295" s="1">
        <f>SUM(Table1[[#This Row],[BaseSalary]:[NonCashBenefits]])</f>
        <v>203069.03000000003</v>
      </c>
      <c r="L2295" s="1"/>
    </row>
    <row r="2296" spans="1:12" x14ac:dyDescent="0.35">
      <c r="A2296" t="s">
        <v>22</v>
      </c>
      <c r="B2296">
        <v>2020</v>
      </c>
      <c r="D2296" t="s">
        <v>263</v>
      </c>
      <c r="E2296" t="s">
        <v>49</v>
      </c>
      <c r="F2296">
        <v>167153.54</v>
      </c>
      <c r="G2296">
        <v>0</v>
      </c>
      <c r="H2296" s="1">
        <v>30401.17</v>
      </c>
      <c r="I2296">
        <v>0</v>
      </c>
      <c r="J2296">
        <f>Table1[[#This Row],[Name]]</f>
        <v>0</v>
      </c>
      <c r="K2296" s="1">
        <f>SUM(Table1[[#This Row],[BaseSalary]:[NonCashBenefits]])</f>
        <v>197554.71000000002</v>
      </c>
      <c r="L2296" s="1"/>
    </row>
    <row r="2297" spans="1:12" x14ac:dyDescent="0.35">
      <c r="A2297" t="s">
        <v>2688</v>
      </c>
      <c r="B2297">
        <v>2016</v>
      </c>
      <c r="D2297" t="s">
        <v>3598</v>
      </c>
      <c r="E2297" t="s">
        <v>123</v>
      </c>
      <c r="F2297">
        <v>167089.59</v>
      </c>
      <c r="G2297">
        <v>0</v>
      </c>
      <c r="H2297">
        <v>48687.83</v>
      </c>
      <c r="I2297">
        <v>0</v>
      </c>
      <c r="J2297">
        <f>Table1[[#This Row],[Name]]</f>
        <v>0</v>
      </c>
      <c r="K2297" s="1">
        <f>SUM(Table1[[#This Row],[BaseSalary]:[NonCashBenefits]])</f>
        <v>215777.41999999998</v>
      </c>
      <c r="L2297" s="1"/>
    </row>
    <row r="2298" spans="1:12" x14ac:dyDescent="0.35">
      <c r="A2298" t="s">
        <v>26</v>
      </c>
      <c r="B2298">
        <v>2018</v>
      </c>
      <c r="D2298" t="s">
        <v>159</v>
      </c>
      <c r="E2298" t="s">
        <v>1468</v>
      </c>
      <c r="F2298">
        <v>166981.03</v>
      </c>
      <c r="G2298">
        <v>0</v>
      </c>
      <c r="H2298">
        <v>39751.410000000003</v>
      </c>
      <c r="I2298">
        <v>0</v>
      </c>
      <c r="J2298">
        <f>Table1[[#This Row],[Name]]</f>
        <v>0</v>
      </c>
      <c r="K2298" s="1">
        <f>SUM(Table1[[#This Row],[BaseSalary]:[NonCashBenefits]])</f>
        <v>206732.44</v>
      </c>
      <c r="L2298" s="1"/>
    </row>
    <row r="2299" spans="1:12" x14ac:dyDescent="0.35">
      <c r="A2299" t="s">
        <v>26</v>
      </c>
      <c r="B2299">
        <v>2021</v>
      </c>
      <c r="D2299" t="s">
        <v>388</v>
      </c>
      <c r="E2299" t="s">
        <v>123</v>
      </c>
      <c r="F2299">
        <v>166965.26999999999</v>
      </c>
      <c r="G2299">
        <v>0</v>
      </c>
      <c r="H2299" s="1">
        <v>30406.07</v>
      </c>
      <c r="I2299">
        <v>0</v>
      </c>
      <c r="J2299">
        <f>Table1[[#This Row],[Name]]</f>
        <v>0</v>
      </c>
      <c r="K2299" s="1">
        <f>SUM(Table1[[#This Row],[BaseSalary]:[NonCashBenefits]])</f>
        <v>197371.34</v>
      </c>
      <c r="L2299" s="1"/>
    </row>
    <row r="2300" spans="1:12" x14ac:dyDescent="0.35">
      <c r="A2300" t="s">
        <v>26</v>
      </c>
      <c r="B2300">
        <v>2020</v>
      </c>
      <c r="D2300" t="s">
        <v>296</v>
      </c>
      <c r="E2300" t="s">
        <v>74</v>
      </c>
      <c r="F2300">
        <v>166965.24</v>
      </c>
      <c r="G2300">
        <v>0</v>
      </c>
      <c r="H2300" s="1">
        <v>30343.759999999998</v>
      </c>
      <c r="I2300">
        <v>0</v>
      </c>
      <c r="J2300">
        <f>Table1[[#This Row],[Name]]</f>
        <v>0</v>
      </c>
      <c r="K2300" s="1">
        <f>SUM(Table1[[#This Row],[BaseSalary]:[NonCashBenefits]])</f>
        <v>197309</v>
      </c>
      <c r="L2300" s="1"/>
    </row>
    <row r="2301" spans="1:12" x14ac:dyDescent="0.35">
      <c r="A2301" t="s">
        <v>26</v>
      </c>
      <c r="B2301">
        <v>2020</v>
      </c>
      <c r="D2301" t="s">
        <v>388</v>
      </c>
      <c r="E2301" t="s">
        <v>123</v>
      </c>
      <c r="F2301">
        <v>166965.24</v>
      </c>
      <c r="G2301">
        <v>0</v>
      </c>
      <c r="H2301" s="1">
        <v>28782.43</v>
      </c>
      <c r="I2301">
        <v>0</v>
      </c>
      <c r="J2301">
        <f>Table1[[#This Row],[Name]]</f>
        <v>0</v>
      </c>
      <c r="K2301" s="1">
        <f>SUM(Table1[[#This Row],[BaseSalary]:[NonCashBenefits]])</f>
        <v>195747.66999999998</v>
      </c>
      <c r="L2301" s="1"/>
    </row>
    <row r="2302" spans="1:12" x14ac:dyDescent="0.35">
      <c r="A2302" t="s">
        <v>26</v>
      </c>
      <c r="B2302">
        <v>2019</v>
      </c>
      <c r="D2302" t="s">
        <v>296</v>
      </c>
      <c r="E2302" t="s">
        <v>146</v>
      </c>
      <c r="F2302">
        <v>166965.24</v>
      </c>
      <c r="G2302">
        <v>0</v>
      </c>
      <c r="H2302">
        <v>38643.47</v>
      </c>
      <c r="I2302">
        <v>0</v>
      </c>
      <c r="J2302">
        <f>Table1[[#This Row],[Name]]</f>
        <v>0</v>
      </c>
      <c r="K2302" s="1">
        <f>SUM(Table1[[#This Row],[BaseSalary]:[NonCashBenefits]])</f>
        <v>205608.71</v>
      </c>
      <c r="L2302" s="1"/>
    </row>
    <row r="2303" spans="1:12" x14ac:dyDescent="0.35">
      <c r="A2303" t="s">
        <v>85</v>
      </c>
      <c r="B2303">
        <v>2021</v>
      </c>
      <c r="D2303" t="s">
        <v>324</v>
      </c>
      <c r="E2303" t="s">
        <v>123</v>
      </c>
      <c r="F2303">
        <v>166930.53</v>
      </c>
      <c r="G2303">
        <v>6232.87</v>
      </c>
      <c r="H2303" s="1">
        <v>31354.5</v>
      </c>
      <c r="I2303">
        <v>0</v>
      </c>
      <c r="J2303">
        <f>Table1[[#This Row],[Name]]</f>
        <v>0</v>
      </c>
      <c r="K2303" s="1">
        <f>SUM(Table1[[#This Row],[BaseSalary]:[NonCashBenefits]])</f>
        <v>204517.9</v>
      </c>
      <c r="L2303" s="1"/>
    </row>
    <row r="2304" spans="1:12" x14ac:dyDescent="0.35">
      <c r="A2304" t="s">
        <v>26</v>
      </c>
      <c r="B2304">
        <v>2018</v>
      </c>
      <c r="D2304" t="s">
        <v>296</v>
      </c>
      <c r="E2304" t="s">
        <v>146</v>
      </c>
      <c r="F2304">
        <v>166909.74</v>
      </c>
      <c r="G2304">
        <v>0</v>
      </c>
      <c r="H2304">
        <v>41777.64</v>
      </c>
      <c r="I2304">
        <v>0</v>
      </c>
      <c r="J2304">
        <f>Table1[[#This Row],[Name]]</f>
        <v>0</v>
      </c>
      <c r="K2304" s="1">
        <f>SUM(Table1[[#This Row],[BaseSalary]:[NonCashBenefits]])</f>
        <v>208687.38</v>
      </c>
      <c r="L2304" s="1"/>
    </row>
    <row r="2305" spans="1:12" x14ac:dyDescent="0.35">
      <c r="A2305" t="s">
        <v>32</v>
      </c>
      <c r="B2305">
        <v>2021</v>
      </c>
      <c r="D2305" t="s">
        <v>91</v>
      </c>
      <c r="E2305" t="s">
        <v>49</v>
      </c>
      <c r="F2305">
        <v>166906.14000000001</v>
      </c>
      <c r="G2305">
        <v>0</v>
      </c>
      <c r="H2305" s="1">
        <v>34919.01</v>
      </c>
      <c r="I2305">
        <v>0</v>
      </c>
      <c r="J2305">
        <f>Table1[[#This Row],[Name]]</f>
        <v>0</v>
      </c>
      <c r="K2305" s="1">
        <f>SUM(Table1[[#This Row],[BaseSalary]:[NonCashBenefits]])</f>
        <v>201825.15000000002</v>
      </c>
      <c r="L2305" s="1"/>
    </row>
    <row r="2306" spans="1:12" x14ac:dyDescent="0.35">
      <c r="A2306" t="s">
        <v>2673</v>
      </c>
      <c r="B2306">
        <v>2016</v>
      </c>
      <c r="D2306" t="s">
        <v>3560</v>
      </c>
      <c r="E2306" t="s">
        <v>123</v>
      </c>
      <c r="F2306">
        <v>166900.28</v>
      </c>
      <c r="G2306">
        <v>0</v>
      </c>
      <c r="H2306">
        <v>46792.68</v>
      </c>
      <c r="I2306">
        <v>0</v>
      </c>
      <c r="J2306">
        <f>Table1[[#This Row],[Name]]</f>
        <v>0</v>
      </c>
      <c r="K2306" s="1">
        <f>SUM(Table1[[#This Row],[BaseSalary]:[NonCashBenefits]])</f>
        <v>213692.96</v>
      </c>
      <c r="L2306" s="1"/>
    </row>
    <row r="2307" spans="1:12" x14ac:dyDescent="0.35">
      <c r="A2307" t="s">
        <v>26</v>
      </c>
      <c r="B2307">
        <v>2020</v>
      </c>
      <c r="D2307" t="s">
        <v>159</v>
      </c>
      <c r="E2307" t="s">
        <v>51</v>
      </c>
      <c r="F2307">
        <v>166851.70000000001</v>
      </c>
      <c r="G2307">
        <v>0</v>
      </c>
      <c r="H2307" s="1">
        <v>32069.41</v>
      </c>
      <c r="I2307">
        <v>0</v>
      </c>
      <c r="J2307">
        <f>Table1[[#This Row],[Name]]</f>
        <v>0</v>
      </c>
      <c r="K2307" s="1">
        <f>SUM(Table1[[#This Row],[BaseSalary]:[NonCashBenefits]])</f>
        <v>198921.11000000002</v>
      </c>
      <c r="L2307" s="1"/>
    </row>
    <row r="2308" spans="1:12" x14ac:dyDescent="0.35">
      <c r="A2308" t="s">
        <v>26</v>
      </c>
      <c r="B2308">
        <v>2020</v>
      </c>
      <c r="D2308" t="s">
        <v>117</v>
      </c>
      <c r="E2308" t="s">
        <v>51</v>
      </c>
      <c r="F2308">
        <v>166850.57999999999</v>
      </c>
      <c r="G2308">
        <v>0</v>
      </c>
      <c r="H2308" s="1">
        <v>34727.300000000003</v>
      </c>
      <c r="I2308">
        <v>0</v>
      </c>
      <c r="J2308">
        <f>Table1[[#This Row],[Name]]</f>
        <v>0</v>
      </c>
      <c r="K2308" s="1">
        <f>SUM(Table1[[#This Row],[BaseSalary]:[NonCashBenefits]])</f>
        <v>201577.88</v>
      </c>
      <c r="L2308" s="1"/>
    </row>
    <row r="2309" spans="1:12" x14ac:dyDescent="0.35">
      <c r="A2309" t="s">
        <v>26</v>
      </c>
      <c r="B2309">
        <v>2019</v>
      </c>
      <c r="D2309" t="s">
        <v>117</v>
      </c>
      <c r="E2309" t="s">
        <v>1468</v>
      </c>
      <c r="F2309">
        <v>166850.57999999999</v>
      </c>
      <c r="G2309">
        <v>0</v>
      </c>
      <c r="H2309">
        <v>40869.699999999997</v>
      </c>
      <c r="I2309">
        <v>0</v>
      </c>
      <c r="J2309">
        <f>Table1[[#This Row],[Name]]</f>
        <v>0</v>
      </c>
      <c r="K2309" s="1">
        <f>SUM(Table1[[#This Row],[BaseSalary]:[NonCashBenefits]])</f>
        <v>207720.27999999997</v>
      </c>
      <c r="L2309" s="1"/>
    </row>
    <row r="2310" spans="1:12" x14ac:dyDescent="0.35">
      <c r="A2310" t="s">
        <v>26</v>
      </c>
      <c r="B2310">
        <v>2018</v>
      </c>
      <c r="D2310" t="s">
        <v>117</v>
      </c>
      <c r="E2310" t="s">
        <v>1468</v>
      </c>
      <c r="F2310">
        <v>166850.57999999999</v>
      </c>
      <c r="G2310">
        <v>200</v>
      </c>
      <c r="H2310">
        <v>41076.81</v>
      </c>
      <c r="I2310">
        <v>0</v>
      </c>
      <c r="J2310">
        <f>Table1[[#This Row],[Name]]</f>
        <v>0</v>
      </c>
      <c r="K2310" s="1">
        <f>SUM(Table1[[#This Row],[BaseSalary]:[NonCashBenefits]])</f>
        <v>208127.38999999998</v>
      </c>
      <c r="L2310" s="1"/>
    </row>
    <row r="2311" spans="1:12" x14ac:dyDescent="0.35">
      <c r="A2311" t="s">
        <v>26</v>
      </c>
      <c r="B2311">
        <v>2017</v>
      </c>
      <c r="D2311" t="s">
        <v>117</v>
      </c>
      <c r="E2311" t="s">
        <v>1468</v>
      </c>
      <c r="F2311">
        <v>166850.57999999999</v>
      </c>
      <c r="G2311">
        <v>0</v>
      </c>
      <c r="H2311">
        <v>41107.919999999998</v>
      </c>
      <c r="I2311">
        <v>0</v>
      </c>
      <c r="J2311">
        <f>Table1[[#This Row],[Name]]</f>
        <v>0</v>
      </c>
      <c r="K2311" s="1">
        <f>SUM(Table1[[#This Row],[BaseSalary]:[NonCashBenefits]])</f>
        <v>207958.5</v>
      </c>
      <c r="L2311" s="1"/>
    </row>
    <row r="2312" spans="1:12" x14ac:dyDescent="0.35">
      <c r="A2312" t="s">
        <v>36</v>
      </c>
      <c r="B2312">
        <v>2020</v>
      </c>
      <c r="D2312" t="s">
        <v>894</v>
      </c>
      <c r="E2312" t="s">
        <v>123</v>
      </c>
      <c r="F2312">
        <v>166837.19</v>
      </c>
      <c r="G2312">
        <v>0</v>
      </c>
      <c r="H2312" s="1">
        <v>26402.959999999999</v>
      </c>
      <c r="I2312">
        <v>0</v>
      </c>
      <c r="J2312">
        <f>Table1[[#This Row],[Name]]</f>
        <v>0</v>
      </c>
      <c r="K2312" s="1">
        <f>SUM(Table1[[#This Row],[BaseSalary]:[NonCashBenefits]])</f>
        <v>193240.15</v>
      </c>
      <c r="L2312" s="1"/>
    </row>
    <row r="2313" spans="1:12" x14ac:dyDescent="0.35">
      <c r="A2313" t="s">
        <v>186</v>
      </c>
      <c r="B2313">
        <v>2018</v>
      </c>
      <c r="D2313" t="s">
        <v>217</v>
      </c>
      <c r="E2313" t="s">
        <v>49</v>
      </c>
      <c r="F2313">
        <v>166829.5</v>
      </c>
      <c r="G2313">
        <v>0</v>
      </c>
      <c r="H2313">
        <v>38956.42</v>
      </c>
      <c r="I2313">
        <v>0</v>
      </c>
      <c r="J2313">
        <f>Table1[[#This Row],[Name]]</f>
        <v>0</v>
      </c>
      <c r="K2313" s="1">
        <f>SUM(Table1[[#This Row],[BaseSalary]:[NonCashBenefits]])</f>
        <v>205785.91999999998</v>
      </c>
      <c r="L2313" s="1"/>
    </row>
    <row r="2314" spans="1:12" x14ac:dyDescent="0.35">
      <c r="A2314" t="s">
        <v>26</v>
      </c>
      <c r="B2314">
        <v>2017</v>
      </c>
      <c r="D2314" t="s">
        <v>159</v>
      </c>
      <c r="E2314" t="s">
        <v>202</v>
      </c>
      <c r="F2314">
        <v>166823.22</v>
      </c>
      <c r="G2314">
        <v>0</v>
      </c>
      <c r="H2314">
        <v>40569.620000000003</v>
      </c>
      <c r="I2314">
        <v>0</v>
      </c>
      <c r="J2314">
        <f>Table1[[#This Row],[Name]]</f>
        <v>0</v>
      </c>
      <c r="K2314" s="1">
        <f>SUM(Table1[[#This Row],[BaseSalary]:[NonCashBenefits]])</f>
        <v>207392.84</v>
      </c>
      <c r="L2314" s="1"/>
    </row>
    <row r="2315" spans="1:12" x14ac:dyDescent="0.35">
      <c r="A2315" t="s">
        <v>42</v>
      </c>
      <c r="B2315">
        <v>2021</v>
      </c>
      <c r="D2315" t="s">
        <v>334</v>
      </c>
      <c r="E2315" t="s">
        <v>49</v>
      </c>
      <c r="F2315">
        <v>166803.16</v>
      </c>
      <c r="G2315">
        <v>6402.21</v>
      </c>
      <c r="H2315" s="1">
        <v>31263.33</v>
      </c>
      <c r="I2315">
        <v>0</v>
      </c>
      <c r="J2315">
        <f>Table1[[#This Row],[Name]]</f>
        <v>0</v>
      </c>
      <c r="K2315" s="1">
        <f>SUM(Table1[[#This Row],[BaseSalary]:[NonCashBenefits]])</f>
        <v>204468.7</v>
      </c>
      <c r="L2315" s="1"/>
    </row>
    <row r="2316" spans="1:12" x14ac:dyDescent="0.35">
      <c r="A2316" t="s">
        <v>26</v>
      </c>
      <c r="B2316">
        <v>2018</v>
      </c>
      <c r="D2316" t="s">
        <v>2989</v>
      </c>
      <c r="E2316" t="s">
        <v>202</v>
      </c>
      <c r="F2316">
        <v>166774.79999999999</v>
      </c>
      <c r="G2316">
        <v>0</v>
      </c>
      <c r="H2316">
        <v>39591.74</v>
      </c>
      <c r="I2316">
        <v>0</v>
      </c>
      <c r="J2316">
        <f>Table1[[#This Row],[Name]]</f>
        <v>0</v>
      </c>
      <c r="K2316" s="1">
        <f>SUM(Table1[[#This Row],[BaseSalary]:[NonCashBenefits]])</f>
        <v>206366.53999999998</v>
      </c>
      <c r="L2316" s="1"/>
    </row>
    <row r="2317" spans="1:12" x14ac:dyDescent="0.35">
      <c r="A2317" t="s">
        <v>36</v>
      </c>
      <c r="B2317">
        <v>2021</v>
      </c>
      <c r="D2317" t="s">
        <v>325</v>
      </c>
      <c r="E2317" t="s">
        <v>49</v>
      </c>
      <c r="F2317">
        <v>166735.89000000001</v>
      </c>
      <c r="G2317">
        <v>0</v>
      </c>
      <c r="H2317" s="1">
        <v>31338.87</v>
      </c>
      <c r="I2317">
        <v>0</v>
      </c>
      <c r="J2317">
        <f>Table1[[#This Row],[Name]]</f>
        <v>0</v>
      </c>
      <c r="K2317" s="1">
        <f>SUM(Table1[[#This Row],[BaseSalary]:[NonCashBenefits]])</f>
        <v>198074.76</v>
      </c>
      <c r="L2317" s="1"/>
    </row>
    <row r="2318" spans="1:12" x14ac:dyDescent="0.35">
      <c r="A2318" t="s">
        <v>26</v>
      </c>
      <c r="B2318">
        <v>2021</v>
      </c>
      <c r="D2318" t="s">
        <v>64</v>
      </c>
      <c r="E2318" t="s">
        <v>47</v>
      </c>
      <c r="F2318">
        <v>166653.79999999999</v>
      </c>
      <c r="G2318">
        <v>0</v>
      </c>
      <c r="H2318" s="1">
        <v>31692.03</v>
      </c>
      <c r="I2318">
        <v>0</v>
      </c>
      <c r="J2318">
        <f>Table1[[#This Row],[Name]]</f>
        <v>0</v>
      </c>
      <c r="K2318" s="1">
        <f>SUM(Table1[[#This Row],[BaseSalary]:[NonCashBenefits]])</f>
        <v>198345.83</v>
      </c>
      <c r="L2318" s="1"/>
    </row>
    <row r="2319" spans="1:12" x14ac:dyDescent="0.35">
      <c r="A2319" t="s">
        <v>186</v>
      </c>
      <c r="B2319">
        <v>2016</v>
      </c>
      <c r="D2319" t="s">
        <v>357</v>
      </c>
      <c r="E2319" t="s">
        <v>123</v>
      </c>
      <c r="F2319">
        <v>166584.79</v>
      </c>
      <c r="G2319">
        <v>0</v>
      </c>
      <c r="H2319">
        <v>44655.49</v>
      </c>
      <c r="I2319">
        <v>0</v>
      </c>
      <c r="J2319">
        <f>Table1[[#This Row],[Name]]</f>
        <v>0</v>
      </c>
      <c r="K2319" s="1">
        <f>SUM(Table1[[#This Row],[BaseSalary]:[NonCashBenefits]])</f>
        <v>211240.28</v>
      </c>
      <c r="L2319" s="1"/>
    </row>
    <row r="2320" spans="1:12" x14ac:dyDescent="0.35">
      <c r="A2320" t="s">
        <v>42</v>
      </c>
      <c r="B2320">
        <v>2020</v>
      </c>
      <c r="D2320" t="s">
        <v>184</v>
      </c>
      <c r="E2320" t="s">
        <v>49</v>
      </c>
      <c r="F2320">
        <v>166560.16</v>
      </c>
      <c r="G2320">
        <v>0</v>
      </c>
      <c r="H2320" s="1">
        <v>35133.69</v>
      </c>
      <c r="I2320">
        <v>0</v>
      </c>
      <c r="J2320">
        <f>Table1[[#This Row],[Name]]</f>
        <v>0</v>
      </c>
      <c r="K2320" s="1">
        <f>SUM(Table1[[#This Row],[BaseSalary]:[NonCashBenefits]])</f>
        <v>201693.85</v>
      </c>
      <c r="L2320" s="1"/>
    </row>
    <row r="2321" spans="1:12" x14ac:dyDescent="0.35">
      <c r="A2321" t="s">
        <v>2049</v>
      </c>
      <c r="B2321">
        <v>2019</v>
      </c>
      <c r="D2321" t="s">
        <v>2060</v>
      </c>
      <c r="E2321" t="s">
        <v>49</v>
      </c>
      <c r="F2321">
        <v>166560.16</v>
      </c>
      <c r="G2321">
        <v>0</v>
      </c>
      <c r="H2321">
        <v>40525.67</v>
      </c>
      <c r="I2321">
        <v>0</v>
      </c>
      <c r="J2321">
        <f>Table1[[#This Row],[Name]]</f>
        <v>0</v>
      </c>
      <c r="K2321" s="1">
        <f>SUM(Table1[[#This Row],[BaseSalary]:[NonCashBenefits]])</f>
        <v>207085.83000000002</v>
      </c>
      <c r="L2321" s="1"/>
    </row>
    <row r="2322" spans="1:12" x14ac:dyDescent="0.35">
      <c r="A2322" t="s">
        <v>2688</v>
      </c>
      <c r="B2322">
        <v>2018</v>
      </c>
      <c r="D2322" t="s">
        <v>2060</v>
      </c>
      <c r="E2322" t="s">
        <v>49</v>
      </c>
      <c r="F2322">
        <v>166560.16</v>
      </c>
      <c r="G2322">
        <v>0</v>
      </c>
      <c r="H2322">
        <v>40455.71</v>
      </c>
      <c r="I2322">
        <v>0</v>
      </c>
      <c r="J2322">
        <f>Table1[[#This Row],[Name]]</f>
        <v>0</v>
      </c>
      <c r="K2322" s="1">
        <f>SUM(Table1[[#This Row],[BaseSalary]:[NonCashBenefits]])</f>
        <v>207015.87</v>
      </c>
      <c r="L2322" s="1"/>
    </row>
    <row r="2323" spans="1:12" x14ac:dyDescent="0.35">
      <c r="A2323" t="s">
        <v>2688</v>
      </c>
      <c r="B2323">
        <v>2017</v>
      </c>
      <c r="D2323" t="s">
        <v>2060</v>
      </c>
      <c r="E2323" t="s">
        <v>49</v>
      </c>
      <c r="F2323">
        <v>166560.16</v>
      </c>
      <c r="G2323">
        <v>0</v>
      </c>
      <c r="H2323">
        <v>41332.26</v>
      </c>
      <c r="I2323">
        <v>0</v>
      </c>
      <c r="J2323">
        <f>Table1[[#This Row],[Name]]</f>
        <v>0</v>
      </c>
      <c r="K2323" s="1">
        <f>SUM(Table1[[#This Row],[BaseSalary]:[NonCashBenefits]])</f>
        <v>207892.42</v>
      </c>
      <c r="L2323" s="1"/>
    </row>
    <row r="2324" spans="1:12" x14ac:dyDescent="0.35">
      <c r="A2324" t="s">
        <v>26</v>
      </c>
      <c r="B2324">
        <v>2019</v>
      </c>
      <c r="D2324" t="s">
        <v>202</v>
      </c>
      <c r="E2324" t="s">
        <v>202</v>
      </c>
      <c r="F2324">
        <v>166519.59</v>
      </c>
      <c r="G2324">
        <v>0</v>
      </c>
      <c r="H2324">
        <v>40139.15</v>
      </c>
      <c r="I2324">
        <v>0</v>
      </c>
      <c r="J2324">
        <f>Table1[[#This Row],[Name]]</f>
        <v>0</v>
      </c>
      <c r="K2324" s="1">
        <f>SUM(Table1[[#This Row],[BaseSalary]:[NonCashBenefits]])</f>
        <v>206658.74</v>
      </c>
      <c r="L2324" s="1"/>
    </row>
    <row r="2325" spans="1:12" x14ac:dyDescent="0.35">
      <c r="A2325" t="s">
        <v>42</v>
      </c>
      <c r="B2325">
        <v>2020</v>
      </c>
      <c r="D2325" t="s">
        <v>199</v>
      </c>
      <c r="E2325" t="s">
        <v>49</v>
      </c>
      <c r="F2325">
        <v>166457.46</v>
      </c>
      <c r="G2325">
        <v>250</v>
      </c>
      <c r="H2325" s="1">
        <v>34555.449999999997</v>
      </c>
      <c r="I2325">
        <v>0</v>
      </c>
      <c r="J2325">
        <f>Table1[[#This Row],[Name]]</f>
        <v>0</v>
      </c>
      <c r="K2325" s="1">
        <f>SUM(Table1[[#This Row],[BaseSalary]:[NonCashBenefits]])</f>
        <v>201262.90999999997</v>
      </c>
      <c r="L2325" s="1"/>
    </row>
    <row r="2326" spans="1:12" x14ac:dyDescent="0.35">
      <c r="A2326" t="s">
        <v>2049</v>
      </c>
      <c r="B2326">
        <v>2019</v>
      </c>
      <c r="D2326" t="s">
        <v>2064</v>
      </c>
      <c r="E2326" t="s">
        <v>49</v>
      </c>
      <c r="F2326">
        <v>166457.46</v>
      </c>
      <c r="G2326">
        <v>0</v>
      </c>
      <c r="H2326">
        <v>40224.86</v>
      </c>
      <c r="I2326">
        <v>0</v>
      </c>
      <c r="J2326">
        <f>Table1[[#This Row],[Name]]</f>
        <v>0</v>
      </c>
      <c r="K2326" s="1">
        <f>SUM(Table1[[#This Row],[BaseSalary]:[NonCashBenefits]])</f>
        <v>206682.32</v>
      </c>
      <c r="L2326" s="1"/>
    </row>
    <row r="2327" spans="1:12" x14ac:dyDescent="0.35">
      <c r="A2327" t="s">
        <v>2688</v>
      </c>
      <c r="B2327">
        <v>2018</v>
      </c>
      <c r="D2327" t="s">
        <v>2064</v>
      </c>
      <c r="E2327" t="s">
        <v>49</v>
      </c>
      <c r="F2327">
        <v>166457.46</v>
      </c>
      <c r="G2327">
        <v>0</v>
      </c>
      <c r="H2327">
        <v>40432.25</v>
      </c>
      <c r="I2327">
        <v>0</v>
      </c>
      <c r="J2327">
        <f>Table1[[#This Row],[Name]]</f>
        <v>0</v>
      </c>
      <c r="K2327" s="1">
        <f>SUM(Table1[[#This Row],[BaseSalary]:[NonCashBenefits]])</f>
        <v>206889.71</v>
      </c>
      <c r="L2327" s="1"/>
    </row>
    <row r="2328" spans="1:12" x14ac:dyDescent="0.35">
      <c r="A2328" t="s">
        <v>2688</v>
      </c>
      <c r="B2328">
        <v>2017</v>
      </c>
      <c r="D2328" t="s">
        <v>3614</v>
      </c>
      <c r="E2328" t="s">
        <v>49</v>
      </c>
      <c r="F2328">
        <v>166457.46</v>
      </c>
      <c r="G2328">
        <v>0</v>
      </c>
      <c r="H2328">
        <v>41344.74</v>
      </c>
      <c r="I2328">
        <v>0</v>
      </c>
      <c r="J2328">
        <f>Table1[[#This Row],[Name]]</f>
        <v>0</v>
      </c>
      <c r="K2328" s="1">
        <f>SUM(Table1[[#This Row],[BaseSalary]:[NonCashBenefits]])</f>
        <v>207802.19999999998</v>
      </c>
      <c r="L2328" s="1"/>
    </row>
    <row r="2329" spans="1:12" x14ac:dyDescent="0.35">
      <c r="A2329" t="s">
        <v>26</v>
      </c>
      <c r="B2329">
        <v>2018</v>
      </c>
      <c r="D2329" t="s">
        <v>46</v>
      </c>
      <c r="E2329" t="s">
        <v>1468</v>
      </c>
      <c r="F2329">
        <v>166399</v>
      </c>
      <c r="G2329">
        <v>0</v>
      </c>
      <c r="H2329">
        <v>38601.22</v>
      </c>
      <c r="I2329">
        <v>0</v>
      </c>
      <c r="J2329">
        <f>Table1[[#This Row],[Name]]</f>
        <v>0</v>
      </c>
      <c r="K2329" s="1">
        <f>SUM(Table1[[#This Row],[BaseSalary]:[NonCashBenefits]])</f>
        <v>205000.22</v>
      </c>
      <c r="L2329" s="1"/>
    </row>
    <row r="2330" spans="1:12" x14ac:dyDescent="0.35">
      <c r="A2330" t="s">
        <v>10</v>
      </c>
      <c r="B2330">
        <v>2017</v>
      </c>
      <c r="D2330" t="s">
        <v>1750</v>
      </c>
      <c r="E2330" t="s">
        <v>2246</v>
      </c>
      <c r="F2330">
        <v>166379.38</v>
      </c>
      <c r="G2330">
        <v>23861.1</v>
      </c>
      <c r="H2330">
        <v>7316.34</v>
      </c>
      <c r="I2330">
        <v>0</v>
      </c>
      <c r="J2330">
        <f>Table1[[#This Row],[Name]]</f>
        <v>0</v>
      </c>
      <c r="K2330" s="1">
        <f>SUM(Table1[[#This Row],[BaseSalary]:[NonCashBenefits]])</f>
        <v>197556.82</v>
      </c>
      <c r="L2330" s="1"/>
    </row>
    <row r="2331" spans="1:12" x14ac:dyDescent="0.35">
      <c r="A2331" t="s">
        <v>28</v>
      </c>
      <c r="B2331">
        <v>2019</v>
      </c>
      <c r="D2331" t="s">
        <v>1994</v>
      </c>
      <c r="E2331" t="s">
        <v>123</v>
      </c>
      <c r="F2331">
        <v>166332.38</v>
      </c>
      <c r="G2331">
        <v>0</v>
      </c>
      <c r="H2331">
        <v>37719.4</v>
      </c>
      <c r="I2331">
        <v>0</v>
      </c>
      <c r="J2331">
        <f>Table1[[#This Row],[Name]]</f>
        <v>0</v>
      </c>
      <c r="K2331" s="1">
        <f>SUM(Table1[[#This Row],[BaseSalary]:[NonCashBenefits]])</f>
        <v>204051.78</v>
      </c>
      <c r="L2331" s="1"/>
    </row>
    <row r="2332" spans="1:12" x14ac:dyDescent="0.35">
      <c r="A2332" t="s">
        <v>26</v>
      </c>
      <c r="B2332">
        <v>2021</v>
      </c>
      <c r="D2332" t="s">
        <v>105</v>
      </c>
      <c r="E2332" t="s">
        <v>47</v>
      </c>
      <c r="F2332">
        <v>166293.01999999999</v>
      </c>
      <c r="G2332">
        <v>0</v>
      </c>
      <c r="H2332" s="1">
        <v>35906.93</v>
      </c>
      <c r="I2332">
        <v>0</v>
      </c>
      <c r="J2332">
        <f>Table1[[#This Row],[Name]]</f>
        <v>0</v>
      </c>
      <c r="K2332" s="1">
        <f>SUM(Table1[[#This Row],[BaseSalary]:[NonCashBenefits]])</f>
        <v>202199.94999999998</v>
      </c>
      <c r="L2332" s="1"/>
    </row>
    <row r="2333" spans="1:12" x14ac:dyDescent="0.35">
      <c r="A2333" t="s">
        <v>36</v>
      </c>
      <c r="B2333">
        <v>2020</v>
      </c>
      <c r="D2333" t="s">
        <v>236</v>
      </c>
      <c r="E2333" t="s">
        <v>123</v>
      </c>
      <c r="F2333">
        <v>166281.9</v>
      </c>
      <c r="G2333">
        <v>3200</v>
      </c>
      <c r="H2333" s="1">
        <v>33486.31</v>
      </c>
      <c r="I2333">
        <v>0</v>
      </c>
      <c r="J2333">
        <f>Table1[[#This Row],[Name]]</f>
        <v>0</v>
      </c>
      <c r="K2333" s="1">
        <f>SUM(Table1[[#This Row],[BaseSalary]:[NonCashBenefits]])</f>
        <v>202968.21</v>
      </c>
      <c r="L2333" s="1"/>
    </row>
    <row r="2334" spans="1:12" x14ac:dyDescent="0.35">
      <c r="A2334" t="s">
        <v>26</v>
      </c>
      <c r="B2334">
        <v>2018</v>
      </c>
      <c r="D2334" t="s">
        <v>50</v>
      </c>
      <c r="E2334" t="s">
        <v>202</v>
      </c>
      <c r="F2334">
        <v>166225.53</v>
      </c>
      <c r="G2334">
        <v>0</v>
      </c>
      <c r="H2334">
        <v>39741.54</v>
      </c>
      <c r="I2334">
        <v>0</v>
      </c>
      <c r="J2334">
        <f>Table1[[#This Row],[Name]]</f>
        <v>0</v>
      </c>
      <c r="K2334" s="1">
        <f>SUM(Table1[[#This Row],[BaseSalary]:[NonCashBenefits]])</f>
        <v>205967.07</v>
      </c>
      <c r="L2334" s="1"/>
    </row>
    <row r="2335" spans="1:12" x14ac:dyDescent="0.35">
      <c r="A2335" t="s">
        <v>36</v>
      </c>
      <c r="B2335">
        <v>2020</v>
      </c>
      <c r="D2335" t="s">
        <v>378</v>
      </c>
      <c r="E2335" t="s">
        <v>229</v>
      </c>
      <c r="F2335">
        <v>166205.74</v>
      </c>
      <c r="G2335">
        <v>9303.25</v>
      </c>
      <c r="H2335" s="1">
        <v>29750.76</v>
      </c>
      <c r="I2335">
        <v>0</v>
      </c>
      <c r="J2335">
        <f>Table1[[#This Row],[Name]]</f>
        <v>0</v>
      </c>
      <c r="K2335" s="1">
        <f>SUM(Table1[[#This Row],[BaseSalary]:[NonCashBenefits]])</f>
        <v>205259.75</v>
      </c>
      <c r="L2335" s="1"/>
    </row>
    <row r="2336" spans="1:12" x14ac:dyDescent="0.35">
      <c r="A2336" t="s">
        <v>26</v>
      </c>
      <c r="B2336">
        <v>2016</v>
      </c>
      <c r="D2336" t="s">
        <v>2324</v>
      </c>
      <c r="E2336" t="s">
        <v>1468</v>
      </c>
      <c r="F2336">
        <v>166204.98000000001</v>
      </c>
      <c r="G2336">
        <v>0</v>
      </c>
      <c r="H2336">
        <v>52461.88</v>
      </c>
      <c r="I2336">
        <v>0</v>
      </c>
      <c r="J2336">
        <f>Table1[[#This Row],[Name]]</f>
        <v>0</v>
      </c>
      <c r="K2336" s="1">
        <f>SUM(Table1[[#This Row],[BaseSalary]:[NonCashBenefits]])</f>
        <v>218666.86000000002</v>
      </c>
      <c r="L2336" s="1"/>
    </row>
    <row r="2337" spans="1:12" x14ac:dyDescent="0.35">
      <c r="A2337" t="s">
        <v>26</v>
      </c>
      <c r="B2337">
        <v>2021</v>
      </c>
      <c r="D2337" t="s">
        <v>124</v>
      </c>
      <c r="E2337" t="s">
        <v>51</v>
      </c>
      <c r="F2337">
        <v>166191.70000000001</v>
      </c>
      <c r="G2337">
        <v>0</v>
      </c>
      <c r="H2337" s="1">
        <v>31535.759999999998</v>
      </c>
      <c r="I2337">
        <v>0</v>
      </c>
      <c r="J2337">
        <f>Table1[[#This Row],[Name]]</f>
        <v>0</v>
      </c>
      <c r="K2337" s="1">
        <f>SUM(Table1[[#This Row],[BaseSalary]:[NonCashBenefits]])</f>
        <v>197727.46000000002</v>
      </c>
      <c r="L2337" s="1"/>
    </row>
    <row r="2338" spans="1:12" x14ac:dyDescent="0.35">
      <c r="A2338" t="s">
        <v>26</v>
      </c>
      <c r="B2338">
        <v>2021</v>
      </c>
      <c r="D2338" t="s">
        <v>50</v>
      </c>
      <c r="E2338" t="s">
        <v>47</v>
      </c>
      <c r="F2338">
        <v>166171.39000000001</v>
      </c>
      <c r="G2338">
        <v>35061.94</v>
      </c>
      <c r="H2338" s="1">
        <v>35679.129999999997</v>
      </c>
      <c r="I2338">
        <v>0</v>
      </c>
      <c r="J2338">
        <f>Table1[[#This Row],[Name]]</f>
        <v>0</v>
      </c>
      <c r="K2338" s="1">
        <f>SUM(Table1[[#This Row],[BaseSalary]:[NonCashBenefits]])</f>
        <v>236912.46000000002</v>
      </c>
      <c r="L2338" s="1"/>
    </row>
    <row r="2339" spans="1:12" x14ac:dyDescent="0.35">
      <c r="A2339" t="s">
        <v>26</v>
      </c>
      <c r="B2339">
        <v>2021</v>
      </c>
      <c r="D2339" t="s">
        <v>50</v>
      </c>
      <c r="E2339" t="s">
        <v>47</v>
      </c>
      <c r="F2339">
        <v>166171.39000000001</v>
      </c>
      <c r="G2339">
        <v>0</v>
      </c>
      <c r="H2339" s="1">
        <v>31288.79</v>
      </c>
      <c r="I2339">
        <v>0</v>
      </c>
      <c r="J2339">
        <f>Table1[[#This Row],[Name]]</f>
        <v>0</v>
      </c>
      <c r="K2339" s="1">
        <f>SUM(Table1[[#This Row],[BaseSalary]:[NonCashBenefits]])</f>
        <v>197460.18000000002</v>
      </c>
      <c r="L2339" s="1"/>
    </row>
    <row r="2340" spans="1:12" x14ac:dyDescent="0.35">
      <c r="A2340" t="s">
        <v>26</v>
      </c>
      <c r="B2340">
        <v>2021</v>
      </c>
      <c r="D2340" t="s">
        <v>50</v>
      </c>
      <c r="E2340" t="s">
        <v>47</v>
      </c>
      <c r="F2340">
        <v>166171.38</v>
      </c>
      <c r="G2340">
        <v>0</v>
      </c>
      <c r="H2340" s="1">
        <v>31670.84</v>
      </c>
      <c r="I2340">
        <v>0</v>
      </c>
      <c r="J2340">
        <f>Table1[[#This Row],[Name]]</f>
        <v>0</v>
      </c>
      <c r="K2340" s="1">
        <f>SUM(Table1[[#This Row],[BaseSalary]:[NonCashBenefits]])</f>
        <v>197842.22</v>
      </c>
      <c r="L2340" s="1"/>
    </row>
    <row r="2341" spans="1:12" x14ac:dyDescent="0.35">
      <c r="A2341" t="s">
        <v>26</v>
      </c>
      <c r="B2341">
        <v>2021</v>
      </c>
      <c r="D2341" t="s">
        <v>50</v>
      </c>
      <c r="E2341" t="s">
        <v>47</v>
      </c>
      <c r="F2341">
        <v>166171.38</v>
      </c>
      <c r="G2341">
        <v>0</v>
      </c>
      <c r="H2341" s="1">
        <v>31116.52</v>
      </c>
      <c r="I2341">
        <v>0</v>
      </c>
      <c r="J2341">
        <f>Table1[[#This Row],[Name]]</f>
        <v>0</v>
      </c>
      <c r="K2341" s="1">
        <f>SUM(Table1[[#This Row],[BaseSalary]:[NonCashBenefits]])</f>
        <v>197287.9</v>
      </c>
      <c r="L2341" s="1"/>
    </row>
    <row r="2342" spans="1:12" x14ac:dyDescent="0.35">
      <c r="A2342" t="s">
        <v>16</v>
      </c>
      <c r="B2342">
        <v>2016</v>
      </c>
      <c r="D2342" t="s">
        <v>93</v>
      </c>
      <c r="E2342" t="s">
        <v>49</v>
      </c>
      <c r="F2342">
        <v>166154.29999999999</v>
      </c>
      <c r="G2342">
        <v>0</v>
      </c>
      <c r="H2342">
        <v>47227.79</v>
      </c>
      <c r="I2342">
        <v>0</v>
      </c>
      <c r="J2342">
        <f>Table1[[#This Row],[Name]]</f>
        <v>0</v>
      </c>
      <c r="K2342" s="1">
        <f>SUM(Table1[[#This Row],[BaseSalary]:[NonCashBenefits]])</f>
        <v>213382.09</v>
      </c>
      <c r="L2342" s="1"/>
    </row>
    <row r="2343" spans="1:12" x14ac:dyDescent="0.35">
      <c r="A2343" t="s">
        <v>32</v>
      </c>
      <c r="B2343">
        <v>2021</v>
      </c>
      <c r="D2343" t="s">
        <v>1766</v>
      </c>
      <c r="E2343" t="s">
        <v>123</v>
      </c>
      <c r="F2343">
        <v>166079.96</v>
      </c>
      <c r="G2343">
        <v>0</v>
      </c>
      <c r="H2343" s="1">
        <v>8349.24</v>
      </c>
      <c r="I2343">
        <v>0</v>
      </c>
      <c r="J2343">
        <f>Table1[[#This Row],[Name]]</f>
        <v>0</v>
      </c>
      <c r="K2343" s="1">
        <f>SUM(Table1[[#This Row],[BaseSalary]:[NonCashBenefits]])</f>
        <v>174429.19999999998</v>
      </c>
      <c r="L2343" s="1"/>
    </row>
    <row r="2344" spans="1:12" x14ac:dyDescent="0.35">
      <c r="A2344" t="s">
        <v>26</v>
      </c>
      <c r="B2344">
        <v>2021</v>
      </c>
      <c r="D2344" t="s">
        <v>50</v>
      </c>
      <c r="E2344" t="s">
        <v>51</v>
      </c>
      <c r="F2344">
        <v>166050.39000000001</v>
      </c>
      <c r="G2344">
        <v>5500</v>
      </c>
      <c r="H2344" s="1">
        <v>30208.38</v>
      </c>
      <c r="I2344">
        <v>0</v>
      </c>
      <c r="J2344">
        <f>Table1[[#This Row],[Name]]</f>
        <v>0</v>
      </c>
      <c r="K2344" s="1">
        <f>SUM(Table1[[#This Row],[BaseSalary]:[NonCashBenefits]])</f>
        <v>201758.77000000002</v>
      </c>
      <c r="L2344" s="1"/>
    </row>
    <row r="2345" spans="1:12" x14ac:dyDescent="0.35">
      <c r="A2345" t="s">
        <v>26</v>
      </c>
      <c r="B2345">
        <v>2020</v>
      </c>
      <c r="D2345" t="s">
        <v>124</v>
      </c>
      <c r="E2345" t="s">
        <v>51</v>
      </c>
      <c r="F2345">
        <v>166046.39999999999</v>
      </c>
      <c r="G2345">
        <v>0</v>
      </c>
      <c r="H2345" s="1">
        <v>33364.51</v>
      </c>
      <c r="I2345">
        <v>0</v>
      </c>
      <c r="J2345">
        <f>Table1[[#This Row],[Name]]</f>
        <v>0</v>
      </c>
      <c r="K2345" s="1">
        <f>SUM(Table1[[#This Row],[BaseSalary]:[NonCashBenefits]])</f>
        <v>199410.91</v>
      </c>
      <c r="L2345" s="1"/>
    </row>
    <row r="2346" spans="1:12" x14ac:dyDescent="0.35">
      <c r="A2346" t="s">
        <v>26</v>
      </c>
      <c r="B2346">
        <v>2019</v>
      </c>
      <c r="D2346" t="s">
        <v>124</v>
      </c>
      <c r="E2346" t="s">
        <v>1468</v>
      </c>
      <c r="F2346">
        <v>166046.39999999999</v>
      </c>
      <c r="G2346">
        <v>0</v>
      </c>
      <c r="H2346">
        <v>39484.43</v>
      </c>
      <c r="I2346">
        <v>0</v>
      </c>
      <c r="J2346">
        <f>Table1[[#This Row],[Name]]</f>
        <v>0</v>
      </c>
      <c r="K2346" s="1">
        <f>SUM(Table1[[#This Row],[BaseSalary]:[NonCashBenefits]])</f>
        <v>205530.83</v>
      </c>
      <c r="L2346" s="1"/>
    </row>
    <row r="2347" spans="1:12" x14ac:dyDescent="0.35">
      <c r="A2347" t="s">
        <v>26</v>
      </c>
      <c r="B2347">
        <v>2018</v>
      </c>
      <c r="D2347" t="s">
        <v>124</v>
      </c>
      <c r="E2347" t="s">
        <v>1468</v>
      </c>
      <c r="F2347">
        <v>166046.39999999999</v>
      </c>
      <c r="G2347">
        <v>0</v>
      </c>
      <c r="H2347">
        <v>39643.040000000001</v>
      </c>
      <c r="I2347">
        <v>0</v>
      </c>
      <c r="J2347">
        <f>Table1[[#This Row],[Name]]</f>
        <v>0</v>
      </c>
      <c r="K2347" s="1">
        <f>SUM(Table1[[#This Row],[BaseSalary]:[NonCashBenefits]])</f>
        <v>205689.44</v>
      </c>
      <c r="L2347" s="1"/>
    </row>
    <row r="2348" spans="1:12" x14ac:dyDescent="0.35">
      <c r="A2348" t="s">
        <v>26</v>
      </c>
      <c r="B2348">
        <v>2017</v>
      </c>
      <c r="D2348" t="s">
        <v>50</v>
      </c>
      <c r="E2348" t="s">
        <v>1468</v>
      </c>
      <c r="F2348">
        <v>166046.39999999999</v>
      </c>
      <c r="G2348">
        <v>0</v>
      </c>
      <c r="H2348">
        <v>40921.870000000003</v>
      </c>
      <c r="I2348">
        <v>0</v>
      </c>
      <c r="J2348">
        <f>Table1[[#This Row],[Name]]</f>
        <v>0</v>
      </c>
      <c r="K2348" s="1">
        <f>SUM(Table1[[#This Row],[BaseSalary]:[NonCashBenefits]])</f>
        <v>206968.27</v>
      </c>
      <c r="L2348" s="1"/>
    </row>
    <row r="2349" spans="1:12" x14ac:dyDescent="0.35">
      <c r="A2349" t="s">
        <v>26</v>
      </c>
      <c r="B2349">
        <v>2017</v>
      </c>
      <c r="D2349" t="s">
        <v>124</v>
      </c>
      <c r="E2349" t="s">
        <v>1468</v>
      </c>
      <c r="F2349">
        <v>166046.39999999999</v>
      </c>
      <c r="G2349">
        <v>0</v>
      </c>
      <c r="H2349">
        <v>40506.39</v>
      </c>
      <c r="I2349">
        <v>0</v>
      </c>
      <c r="J2349">
        <f>Table1[[#This Row],[Name]]</f>
        <v>0</v>
      </c>
      <c r="K2349" s="1">
        <f>SUM(Table1[[#This Row],[BaseSalary]:[NonCashBenefits]])</f>
        <v>206552.78999999998</v>
      </c>
      <c r="L2349" s="1"/>
    </row>
    <row r="2350" spans="1:12" x14ac:dyDescent="0.35">
      <c r="A2350" t="s">
        <v>26</v>
      </c>
      <c r="B2350">
        <v>2017</v>
      </c>
      <c r="D2350" t="s">
        <v>50</v>
      </c>
      <c r="E2350" t="s">
        <v>1468</v>
      </c>
      <c r="F2350">
        <v>166046.39999999999</v>
      </c>
      <c r="G2350">
        <v>0</v>
      </c>
      <c r="H2350">
        <v>37393.93</v>
      </c>
      <c r="I2350">
        <v>0</v>
      </c>
      <c r="J2350">
        <f>Table1[[#This Row],[Name]]</f>
        <v>0</v>
      </c>
      <c r="K2350" s="1">
        <f>SUM(Table1[[#This Row],[BaseSalary]:[NonCashBenefits]])</f>
        <v>203440.33</v>
      </c>
      <c r="L2350" s="1"/>
    </row>
    <row r="2351" spans="1:12" x14ac:dyDescent="0.35">
      <c r="A2351" t="s">
        <v>26</v>
      </c>
      <c r="B2351">
        <v>2016</v>
      </c>
      <c r="D2351" t="s">
        <v>50</v>
      </c>
      <c r="E2351" t="s">
        <v>1468</v>
      </c>
      <c r="F2351">
        <v>166046.39999999999</v>
      </c>
      <c r="G2351">
        <v>0</v>
      </c>
      <c r="H2351">
        <v>47580.36</v>
      </c>
      <c r="I2351">
        <v>0</v>
      </c>
      <c r="J2351">
        <f>Table1[[#This Row],[Name]]</f>
        <v>0</v>
      </c>
      <c r="K2351" s="1">
        <f>SUM(Table1[[#This Row],[BaseSalary]:[NonCashBenefits]])</f>
        <v>213626.76</v>
      </c>
      <c r="L2351" s="1"/>
    </row>
    <row r="2352" spans="1:12" x14ac:dyDescent="0.35">
      <c r="A2352" t="s">
        <v>26</v>
      </c>
      <c r="B2352">
        <v>2016</v>
      </c>
      <c r="D2352" t="s">
        <v>124</v>
      </c>
      <c r="E2352" t="s">
        <v>1468</v>
      </c>
      <c r="F2352">
        <v>166046.39999999999</v>
      </c>
      <c r="G2352">
        <v>0</v>
      </c>
      <c r="H2352">
        <v>46893.52</v>
      </c>
      <c r="I2352">
        <v>0</v>
      </c>
      <c r="J2352">
        <f>Table1[[#This Row],[Name]]</f>
        <v>0</v>
      </c>
      <c r="K2352" s="1">
        <f>SUM(Table1[[#This Row],[BaseSalary]:[NonCashBenefits]])</f>
        <v>212939.91999999998</v>
      </c>
      <c r="L2352" s="1"/>
    </row>
    <row r="2353" spans="1:12" x14ac:dyDescent="0.35">
      <c r="A2353" t="s">
        <v>26</v>
      </c>
      <c r="B2353">
        <v>2016</v>
      </c>
      <c r="D2353" t="s">
        <v>50</v>
      </c>
      <c r="E2353" t="s">
        <v>1468</v>
      </c>
      <c r="F2353">
        <v>166046.39999999999</v>
      </c>
      <c r="G2353">
        <v>0</v>
      </c>
      <c r="H2353">
        <v>44052.42</v>
      </c>
      <c r="I2353">
        <v>0</v>
      </c>
      <c r="J2353">
        <f>Table1[[#This Row],[Name]]</f>
        <v>0</v>
      </c>
      <c r="K2353" s="1">
        <f>SUM(Table1[[#This Row],[BaseSalary]:[NonCashBenefits]])</f>
        <v>210098.82</v>
      </c>
      <c r="L2353" s="1"/>
    </row>
    <row r="2354" spans="1:12" x14ac:dyDescent="0.35">
      <c r="A2354" t="s">
        <v>85</v>
      </c>
      <c r="B2354">
        <v>2019</v>
      </c>
      <c r="D2354" t="s">
        <v>276</v>
      </c>
      <c r="E2354" t="s">
        <v>123</v>
      </c>
      <c r="F2354">
        <v>165953.78</v>
      </c>
      <c r="G2354">
        <v>0</v>
      </c>
      <c r="H2354">
        <v>38893.35</v>
      </c>
      <c r="I2354">
        <v>0</v>
      </c>
      <c r="J2354">
        <f>Table1[[#This Row],[Name]]</f>
        <v>0</v>
      </c>
      <c r="K2354" s="1">
        <f>SUM(Table1[[#This Row],[BaseSalary]:[NonCashBenefits]])</f>
        <v>204847.13</v>
      </c>
      <c r="L2354" s="1"/>
    </row>
    <row r="2355" spans="1:12" x14ac:dyDescent="0.35">
      <c r="A2355" t="s">
        <v>26</v>
      </c>
      <c r="B2355">
        <v>2020</v>
      </c>
      <c r="D2355" t="s">
        <v>105</v>
      </c>
      <c r="E2355" t="s">
        <v>47</v>
      </c>
      <c r="F2355">
        <v>165948.38</v>
      </c>
      <c r="G2355">
        <v>50</v>
      </c>
      <c r="H2355" s="1">
        <v>34335.21</v>
      </c>
      <c r="I2355">
        <v>0</v>
      </c>
      <c r="J2355">
        <f>Table1[[#This Row],[Name]]</f>
        <v>0</v>
      </c>
      <c r="K2355" s="1">
        <f>SUM(Table1[[#This Row],[BaseSalary]:[NonCashBenefits]])</f>
        <v>200333.59</v>
      </c>
      <c r="L2355" s="1"/>
    </row>
    <row r="2356" spans="1:12" x14ac:dyDescent="0.35">
      <c r="A2356" t="s">
        <v>26</v>
      </c>
      <c r="B2356">
        <v>2019</v>
      </c>
      <c r="D2356" t="s">
        <v>105</v>
      </c>
      <c r="E2356" t="s">
        <v>202</v>
      </c>
      <c r="F2356">
        <v>165948.38</v>
      </c>
      <c r="G2356">
        <v>0</v>
      </c>
      <c r="H2356">
        <v>40343.730000000003</v>
      </c>
      <c r="I2356">
        <v>0</v>
      </c>
      <c r="J2356">
        <f>Table1[[#This Row],[Name]]</f>
        <v>0</v>
      </c>
      <c r="K2356" s="1">
        <f>SUM(Table1[[#This Row],[BaseSalary]:[NonCashBenefits]])</f>
        <v>206292.11000000002</v>
      </c>
      <c r="L2356" s="1"/>
    </row>
    <row r="2357" spans="1:12" x14ac:dyDescent="0.35">
      <c r="A2357" t="s">
        <v>26</v>
      </c>
      <c r="B2357">
        <v>2018</v>
      </c>
      <c r="D2357" t="s">
        <v>50</v>
      </c>
      <c r="E2357" t="s">
        <v>202</v>
      </c>
      <c r="F2357">
        <v>165948.38</v>
      </c>
      <c r="G2357">
        <v>0</v>
      </c>
      <c r="H2357">
        <v>39368.089999999997</v>
      </c>
      <c r="I2357">
        <v>0</v>
      </c>
      <c r="J2357">
        <f>Table1[[#This Row],[Name]]</f>
        <v>0</v>
      </c>
      <c r="K2357" s="1">
        <f>SUM(Table1[[#This Row],[BaseSalary]:[NonCashBenefits]])</f>
        <v>205316.47</v>
      </c>
      <c r="L2357" s="1"/>
    </row>
    <row r="2358" spans="1:12" x14ac:dyDescent="0.35">
      <c r="A2358" t="s">
        <v>26</v>
      </c>
      <c r="B2358">
        <v>2017</v>
      </c>
      <c r="D2358" t="s">
        <v>50</v>
      </c>
      <c r="E2358" t="s">
        <v>202</v>
      </c>
      <c r="F2358">
        <v>165948.38</v>
      </c>
      <c r="G2358">
        <v>0</v>
      </c>
      <c r="H2358">
        <v>38781.519999999997</v>
      </c>
      <c r="I2358">
        <v>0</v>
      </c>
      <c r="J2358">
        <f>Table1[[#This Row],[Name]]</f>
        <v>0</v>
      </c>
      <c r="K2358" s="1">
        <f>SUM(Table1[[#This Row],[BaseSalary]:[NonCashBenefits]])</f>
        <v>204729.9</v>
      </c>
      <c r="L2358" s="1"/>
    </row>
    <row r="2359" spans="1:12" x14ac:dyDescent="0.35">
      <c r="A2359" t="s">
        <v>26</v>
      </c>
      <c r="B2359">
        <v>2021</v>
      </c>
      <c r="D2359" t="s">
        <v>50</v>
      </c>
      <c r="E2359" t="s">
        <v>47</v>
      </c>
      <c r="F2359">
        <v>165906.26</v>
      </c>
      <c r="G2359">
        <v>0</v>
      </c>
      <c r="H2359" s="1">
        <v>37570.71</v>
      </c>
      <c r="I2359">
        <v>0</v>
      </c>
      <c r="J2359">
        <f>Table1[[#This Row],[Name]]</f>
        <v>0</v>
      </c>
      <c r="K2359" s="1">
        <f>SUM(Table1[[#This Row],[BaseSalary]:[NonCashBenefits]])</f>
        <v>203476.97</v>
      </c>
      <c r="L2359" s="1"/>
    </row>
    <row r="2360" spans="1:12" x14ac:dyDescent="0.35">
      <c r="A2360" t="s">
        <v>26</v>
      </c>
      <c r="B2360">
        <v>2020</v>
      </c>
      <c r="D2360" t="s">
        <v>50</v>
      </c>
      <c r="E2360" t="s">
        <v>51</v>
      </c>
      <c r="F2360">
        <v>165894.56</v>
      </c>
      <c r="G2360">
        <v>0</v>
      </c>
      <c r="H2360" s="1">
        <v>28612.28</v>
      </c>
      <c r="I2360">
        <v>0</v>
      </c>
      <c r="J2360">
        <f>Table1[[#This Row],[Name]]</f>
        <v>0</v>
      </c>
      <c r="K2360" s="1">
        <f>SUM(Table1[[#This Row],[BaseSalary]:[NonCashBenefits]])</f>
        <v>194506.84</v>
      </c>
      <c r="L2360" s="1"/>
    </row>
    <row r="2361" spans="1:12" x14ac:dyDescent="0.35">
      <c r="A2361" t="s">
        <v>26</v>
      </c>
      <c r="B2361">
        <v>2019</v>
      </c>
      <c r="D2361" t="s">
        <v>50</v>
      </c>
      <c r="E2361" t="s">
        <v>1468</v>
      </c>
      <c r="F2361">
        <v>165894.56</v>
      </c>
      <c r="G2361">
        <v>0</v>
      </c>
      <c r="H2361">
        <v>34755.01</v>
      </c>
      <c r="I2361">
        <v>0</v>
      </c>
      <c r="J2361">
        <f>Table1[[#This Row],[Name]]</f>
        <v>0</v>
      </c>
      <c r="K2361" s="1">
        <f>SUM(Table1[[#This Row],[BaseSalary]:[NonCashBenefits]])</f>
        <v>200649.57</v>
      </c>
      <c r="L2361" s="1"/>
    </row>
    <row r="2362" spans="1:12" x14ac:dyDescent="0.35">
      <c r="A2362" t="s">
        <v>26</v>
      </c>
      <c r="B2362">
        <v>2018</v>
      </c>
      <c r="D2362" t="s">
        <v>50</v>
      </c>
      <c r="E2362" t="s">
        <v>1468</v>
      </c>
      <c r="F2362">
        <v>165894.56</v>
      </c>
      <c r="G2362">
        <v>0</v>
      </c>
      <c r="H2362">
        <v>34881.56</v>
      </c>
      <c r="I2362">
        <v>0</v>
      </c>
      <c r="J2362">
        <f>Table1[[#This Row],[Name]]</f>
        <v>0</v>
      </c>
      <c r="K2362" s="1">
        <f>SUM(Table1[[#This Row],[BaseSalary]:[NonCashBenefits]])</f>
        <v>200776.12</v>
      </c>
      <c r="L2362" s="1"/>
    </row>
    <row r="2363" spans="1:12" x14ac:dyDescent="0.35">
      <c r="A2363" t="s">
        <v>26</v>
      </c>
      <c r="B2363">
        <v>2017</v>
      </c>
      <c r="D2363" t="s">
        <v>50</v>
      </c>
      <c r="E2363" t="s">
        <v>1468</v>
      </c>
      <c r="F2363">
        <v>165894.56</v>
      </c>
      <c r="G2363">
        <v>0</v>
      </c>
      <c r="H2363">
        <v>35712.370000000003</v>
      </c>
      <c r="I2363">
        <v>0</v>
      </c>
      <c r="J2363">
        <f>Table1[[#This Row],[Name]]</f>
        <v>0</v>
      </c>
      <c r="K2363" s="1">
        <f>SUM(Table1[[#This Row],[BaseSalary]:[NonCashBenefits]])</f>
        <v>201606.93</v>
      </c>
      <c r="L2363" s="1"/>
    </row>
    <row r="2364" spans="1:12" x14ac:dyDescent="0.35">
      <c r="A2364" t="s">
        <v>26</v>
      </c>
      <c r="B2364">
        <v>2021</v>
      </c>
      <c r="D2364" t="s">
        <v>46</v>
      </c>
      <c r="E2364" t="s">
        <v>51</v>
      </c>
      <c r="F2364">
        <v>165874.67000000001</v>
      </c>
      <c r="G2364">
        <v>0</v>
      </c>
      <c r="H2364" s="1">
        <v>31593.16</v>
      </c>
      <c r="I2364">
        <v>0</v>
      </c>
      <c r="J2364">
        <f>Table1[[#This Row],[Name]]</f>
        <v>0</v>
      </c>
      <c r="K2364" s="1">
        <f>SUM(Table1[[#This Row],[BaseSalary]:[NonCashBenefits]])</f>
        <v>197467.83000000002</v>
      </c>
      <c r="L2364" s="1"/>
    </row>
    <row r="2365" spans="1:12" x14ac:dyDescent="0.35">
      <c r="A2365" t="s">
        <v>26</v>
      </c>
      <c r="B2365">
        <v>2021</v>
      </c>
      <c r="D2365" t="s">
        <v>159</v>
      </c>
      <c r="E2365" t="s">
        <v>51</v>
      </c>
      <c r="F2365">
        <v>165874.48000000001</v>
      </c>
      <c r="G2365">
        <v>15933.23</v>
      </c>
      <c r="H2365" s="1">
        <v>35129.39</v>
      </c>
      <c r="I2365">
        <v>0</v>
      </c>
      <c r="J2365">
        <f>Table1[[#This Row],[Name]]</f>
        <v>0</v>
      </c>
      <c r="K2365" s="1">
        <f>SUM(Table1[[#This Row],[BaseSalary]:[NonCashBenefits]])</f>
        <v>216937.10000000003</v>
      </c>
      <c r="L2365" s="1"/>
    </row>
    <row r="2366" spans="1:12" x14ac:dyDescent="0.35">
      <c r="A2366" t="s">
        <v>26</v>
      </c>
      <c r="B2366">
        <v>2021</v>
      </c>
      <c r="D2366" t="s">
        <v>50</v>
      </c>
      <c r="E2366" t="s">
        <v>51</v>
      </c>
      <c r="F2366">
        <v>165874.46</v>
      </c>
      <c r="G2366">
        <v>0</v>
      </c>
      <c r="H2366" s="1">
        <v>36701.35</v>
      </c>
      <c r="I2366">
        <v>0</v>
      </c>
      <c r="J2366">
        <f>Table1[[#This Row],[Name]]</f>
        <v>0</v>
      </c>
      <c r="K2366" s="1">
        <f>SUM(Table1[[#This Row],[BaseSalary]:[NonCashBenefits]])</f>
        <v>202575.81</v>
      </c>
      <c r="L2366" s="1"/>
    </row>
    <row r="2367" spans="1:12" x14ac:dyDescent="0.35">
      <c r="A2367" t="s">
        <v>26</v>
      </c>
      <c r="B2367">
        <v>2021</v>
      </c>
      <c r="D2367" t="s">
        <v>46</v>
      </c>
      <c r="E2367" t="s">
        <v>51</v>
      </c>
      <c r="F2367">
        <v>165874.46</v>
      </c>
      <c r="G2367">
        <v>0</v>
      </c>
      <c r="H2367" s="1">
        <v>31601.46</v>
      </c>
      <c r="I2367">
        <v>0</v>
      </c>
      <c r="J2367">
        <f>Table1[[#This Row],[Name]]</f>
        <v>0</v>
      </c>
      <c r="K2367" s="1">
        <f>SUM(Table1[[#This Row],[BaseSalary]:[NonCashBenefits]])</f>
        <v>197475.91999999998</v>
      </c>
      <c r="L2367" s="1"/>
    </row>
    <row r="2368" spans="1:12" x14ac:dyDescent="0.35">
      <c r="A2368" t="s">
        <v>26</v>
      </c>
      <c r="B2368">
        <v>2020</v>
      </c>
      <c r="D2368" t="s">
        <v>50</v>
      </c>
      <c r="E2368" t="s">
        <v>47</v>
      </c>
      <c r="F2368">
        <v>165826.96</v>
      </c>
      <c r="G2368">
        <v>0</v>
      </c>
      <c r="H2368" s="1">
        <v>34949.089999999997</v>
      </c>
      <c r="I2368">
        <v>0</v>
      </c>
      <c r="J2368">
        <f>Table1[[#This Row],[Name]]</f>
        <v>0</v>
      </c>
      <c r="K2368" s="1">
        <f>SUM(Table1[[#This Row],[BaseSalary]:[NonCashBenefits]])</f>
        <v>200776.05</v>
      </c>
      <c r="L2368" s="1"/>
    </row>
    <row r="2369" spans="1:12" x14ac:dyDescent="0.35">
      <c r="A2369" t="s">
        <v>26</v>
      </c>
      <c r="B2369">
        <v>2020</v>
      </c>
      <c r="D2369" t="s">
        <v>50</v>
      </c>
      <c r="E2369" t="s">
        <v>47</v>
      </c>
      <c r="F2369">
        <v>165826.96</v>
      </c>
      <c r="G2369">
        <v>150</v>
      </c>
      <c r="H2369" s="1">
        <v>34567.379999999997</v>
      </c>
      <c r="I2369">
        <v>0</v>
      </c>
      <c r="J2369">
        <f>Table1[[#This Row],[Name]]</f>
        <v>0</v>
      </c>
      <c r="K2369" s="1">
        <f>SUM(Table1[[#This Row],[BaseSalary]:[NonCashBenefits]])</f>
        <v>200544.34</v>
      </c>
      <c r="L2369" s="1"/>
    </row>
    <row r="2370" spans="1:12" x14ac:dyDescent="0.35">
      <c r="A2370" t="s">
        <v>26</v>
      </c>
      <c r="B2370">
        <v>2020</v>
      </c>
      <c r="D2370" t="s">
        <v>50</v>
      </c>
      <c r="E2370" t="s">
        <v>47</v>
      </c>
      <c r="F2370">
        <v>165826.96</v>
      </c>
      <c r="G2370">
        <v>0</v>
      </c>
      <c r="H2370" s="1">
        <v>33984.07</v>
      </c>
      <c r="I2370">
        <v>0</v>
      </c>
      <c r="J2370">
        <f>Table1[[#This Row],[Name]]</f>
        <v>0</v>
      </c>
      <c r="K2370" s="1">
        <f>SUM(Table1[[#This Row],[BaseSalary]:[NonCashBenefits]])</f>
        <v>199811.03</v>
      </c>
      <c r="L2370" s="1"/>
    </row>
    <row r="2371" spans="1:12" x14ac:dyDescent="0.35">
      <c r="A2371" t="s">
        <v>26</v>
      </c>
      <c r="B2371">
        <v>2020</v>
      </c>
      <c r="D2371" t="s">
        <v>50</v>
      </c>
      <c r="E2371" t="s">
        <v>47</v>
      </c>
      <c r="F2371">
        <v>165826.96</v>
      </c>
      <c r="G2371">
        <v>0</v>
      </c>
      <c r="H2371" s="1">
        <v>30081.599999999999</v>
      </c>
      <c r="I2371">
        <v>0</v>
      </c>
      <c r="J2371">
        <f>Table1[[#This Row],[Name]]</f>
        <v>0</v>
      </c>
      <c r="K2371" s="1">
        <f>SUM(Table1[[#This Row],[BaseSalary]:[NonCashBenefits]])</f>
        <v>195908.56</v>
      </c>
      <c r="L2371" s="1"/>
    </row>
    <row r="2372" spans="1:12" x14ac:dyDescent="0.35">
      <c r="A2372" t="s">
        <v>26</v>
      </c>
      <c r="B2372">
        <v>2019</v>
      </c>
      <c r="D2372" t="s">
        <v>50</v>
      </c>
      <c r="E2372" t="s">
        <v>202</v>
      </c>
      <c r="F2372">
        <v>165826.96</v>
      </c>
      <c r="G2372">
        <v>0</v>
      </c>
      <c r="H2372">
        <v>41069.089999999997</v>
      </c>
      <c r="I2372">
        <v>0</v>
      </c>
      <c r="J2372">
        <f>Table1[[#This Row],[Name]]</f>
        <v>0</v>
      </c>
      <c r="K2372" s="1">
        <f>SUM(Table1[[#This Row],[BaseSalary]:[NonCashBenefits]])</f>
        <v>206896.05</v>
      </c>
      <c r="L2372" s="1"/>
    </row>
    <row r="2373" spans="1:12" x14ac:dyDescent="0.35">
      <c r="A2373" t="s">
        <v>26</v>
      </c>
      <c r="B2373">
        <v>2019</v>
      </c>
      <c r="D2373" t="s">
        <v>50</v>
      </c>
      <c r="E2373" t="s">
        <v>202</v>
      </c>
      <c r="F2373">
        <v>165826.96</v>
      </c>
      <c r="G2373">
        <v>0</v>
      </c>
      <c r="H2373">
        <v>36224.25</v>
      </c>
      <c r="I2373">
        <v>0</v>
      </c>
      <c r="J2373">
        <f>Table1[[#This Row],[Name]]</f>
        <v>0</v>
      </c>
      <c r="K2373" s="1">
        <f>SUM(Table1[[#This Row],[BaseSalary]:[NonCashBenefits]])</f>
        <v>202051.21</v>
      </c>
      <c r="L2373" s="1"/>
    </row>
    <row r="2374" spans="1:12" x14ac:dyDescent="0.35">
      <c r="A2374" t="s">
        <v>26</v>
      </c>
      <c r="B2374">
        <v>2019</v>
      </c>
      <c r="D2374" t="s">
        <v>50</v>
      </c>
      <c r="E2374" t="s">
        <v>202</v>
      </c>
      <c r="F2374">
        <v>165826.96</v>
      </c>
      <c r="G2374">
        <v>0</v>
      </c>
      <c r="H2374">
        <v>40094.61</v>
      </c>
      <c r="I2374">
        <v>0</v>
      </c>
      <c r="J2374">
        <f>Table1[[#This Row],[Name]]</f>
        <v>0</v>
      </c>
      <c r="K2374" s="1">
        <f>SUM(Table1[[#This Row],[BaseSalary]:[NonCashBenefits]])</f>
        <v>205921.57</v>
      </c>
      <c r="L2374" s="1"/>
    </row>
    <row r="2375" spans="1:12" x14ac:dyDescent="0.35">
      <c r="A2375" t="s">
        <v>26</v>
      </c>
      <c r="B2375">
        <v>2019</v>
      </c>
      <c r="D2375" t="s">
        <v>50</v>
      </c>
      <c r="E2375" t="s">
        <v>202</v>
      </c>
      <c r="F2375">
        <v>165826.96</v>
      </c>
      <c r="G2375">
        <v>0</v>
      </c>
      <c r="H2375">
        <v>40457.83</v>
      </c>
      <c r="I2375">
        <v>0</v>
      </c>
      <c r="J2375">
        <f>Table1[[#This Row],[Name]]</f>
        <v>0</v>
      </c>
      <c r="K2375" s="1">
        <f>SUM(Table1[[#This Row],[BaseSalary]:[NonCashBenefits]])</f>
        <v>206284.78999999998</v>
      </c>
      <c r="L2375" s="1"/>
    </row>
    <row r="2376" spans="1:12" x14ac:dyDescent="0.35">
      <c r="A2376" t="s">
        <v>26</v>
      </c>
      <c r="B2376">
        <v>2019</v>
      </c>
      <c r="D2376" t="s">
        <v>50</v>
      </c>
      <c r="E2376" t="s">
        <v>202</v>
      </c>
      <c r="F2376">
        <v>165826.96</v>
      </c>
      <c r="G2376">
        <v>100</v>
      </c>
      <c r="H2376">
        <v>40020.49</v>
      </c>
      <c r="I2376">
        <v>0</v>
      </c>
      <c r="J2376">
        <f>Table1[[#This Row],[Name]]</f>
        <v>0</v>
      </c>
      <c r="K2376" s="1">
        <f>SUM(Table1[[#This Row],[BaseSalary]:[NonCashBenefits]])</f>
        <v>205947.44999999998</v>
      </c>
      <c r="L2376" s="1"/>
    </row>
    <row r="2377" spans="1:12" x14ac:dyDescent="0.35">
      <c r="A2377" t="s">
        <v>26</v>
      </c>
      <c r="B2377">
        <v>2021</v>
      </c>
      <c r="D2377" t="s">
        <v>117</v>
      </c>
      <c r="E2377" t="s">
        <v>51</v>
      </c>
      <c r="F2377">
        <v>165809.57</v>
      </c>
      <c r="G2377">
        <v>0</v>
      </c>
      <c r="H2377" s="1">
        <v>35681.53</v>
      </c>
      <c r="I2377">
        <v>0</v>
      </c>
      <c r="J2377">
        <f>Table1[[#This Row],[Name]]</f>
        <v>0</v>
      </c>
      <c r="K2377" s="1">
        <f>SUM(Table1[[#This Row],[BaseSalary]:[NonCashBenefits]])</f>
        <v>201491.1</v>
      </c>
      <c r="L2377" s="1"/>
    </row>
    <row r="2378" spans="1:12" x14ac:dyDescent="0.35">
      <c r="A2378" t="s">
        <v>26</v>
      </c>
      <c r="B2378">
        <v>2018</v>
      </c>
      <c r="D2378" t="s">
        <v>50</v>
      </c>
      <c r="E2378" t="s">
        <v>202</v>
      </c>
      <c r="F2378">
        <v>165806.29</v>
      </c>
      <c r="G2378">
        <v>0</v>
      </c>
      <c r="H2378">
        <v>40201.54</v>
      </c>
      <c r="I2378">
        <v>0</v>
      </c>
      <c r="J2378">
        <f>Table1[[#This Row],[Name]]</f>
        <v>0</v>
      </c>
      <c r="K2378" s="1">
        <f>SUM(Table1[[#This Row],[BaseSalary]:[NonCashBenefits]])</f>
        <v>206007.83000000002</v>
      </c>
      <c r="L2378" s="1"/>
    </row>
    <row r="2379" spans="1:12" x14ac:dyDescent="0.35">
      <c r="A2379" t="s">
        <v>26</v>
      </c>
      <c r="B2379">
        <v>2021</v>
      </c>
      <c r="D2379" t="s">
        <v>46</v>
      </c>
      <c r="E2379" t="s">
        <v>47</v>
      </c>
      <c r="F2379">
        <v>165771.29999999999</v>
      </c>
      <c r="G2379">
        <v>0</v>
      </c>
      <c r="H2379" s="1">
        <v>31588.34</v>
      </c>
      <c r="I2379">
        <v>0</v>
      </c>
      <c r="J2379">
        <f>Table1[[#This Row],[Name]]</f>
        <v>0</v>
      </c>
      <c r="K2379" s="1">
        <f>SUM(Table1[[#This Row],[BaseSalary]:[NonCashBenefits]])</f>
        <v>197359.63999999998</v>
      </c>
      <c r="L2379" s="1"/>
    </row>
    <row r="2380" spans="1:12" x14ac:dyDescent="0.35">
      <c r="A2380" t="s">
        <v>26</v>
      </c>
      <c r="B2380">
        <v>2021</v>
      </c>
      <c r="D2380" t="s">
        <v>279</v>
      </c>
      <c r="E2380" t="s">
        <v>47</v>
      </c>
      <c r="F2380">
        <v>165771.25</v>
      </c>
      <c r="G2380">
        <v>0</v>
      </c>
      <c r="H2380" s="1">
        <v>31728.35</v>
      </c>
      <c r="I2380">
        <v>0</v>
      </c>
      <c r="J2380">
        <f>Table1[[#This Row],[Name]]</f>
        <v>0</v>
      </c>
      <c r="K2380" s="1">
        <f>SUM(Table1[[#This Row],[BaseSalary]:[NonCashBenefits]])</f>
        <v>197499.6</v>
      </c>
      <c r="L2380" s="1"/>
    </row>
    <row r="2381" spans="1:12" x14ac:dyDescent="0.35">
      <c r="A2381" t="s">
        <v>18</v>
      </c>
      <c r="B2381">
        <v>2017</v>
      </c>
      <c r="D2381" t="s">
        <v>89</v>
      </c>
      <c r="E2381" t="s">
        <v>123</v>
      </c>
      <c r="F2381">
        <v>165726.63</v>
      </c>
      <c r="G2381">
        <v>0</v>
      </c>
      <c r="H2381">
        <v>39351.1</v>
      </c>
      <c r="I2381">
        <v>0</v>
      </c>
      <c r="J2381">
        <f>Table1[[#This Row],[Name]]</f>
        <v>0</v>
      </c>
      <c r="K2381" s="1">
        <f>SUM(Table1[[#This Row],[BaseSalary]:[NonCashBenefits]])</f>
        <v>205077.73</v>
      </c>
      <c r="L2381" s="1"/>
    </row>
    <row r="2382" spans="1:12" x14ac:dyDescent="0.35">
      <c r="A2382" t="s">
        <v>26</v>
      </c>
      <c r="B2382">
        <v>2020</v>
      </c>
      <c r="D2382" t="s">
        <v>46</v>
      </c>
      <c r="E2382" t="s">
        <v>51</v>
      </c>
      <c r="F2382">
        <v>165705.79999999999</v>
      </c>
      <c r="G2382">
        <v>0</v>
      </c>
      <c r="H2382" s="1">
        <v>33232.82</v>
      </c>
      <c r="I2382">
        <v>0</v>
      </c>
      <c r="J2382">
        <f>Table1[[#This Row],[Name]]</f>
        <v>0</v>
      </c>
      <c r="K2382" s="1">
        <f>SUM(Table1[[#This Row],[BaseSalary]:[NonCashBenefits]])</f>
        <v>198938.62</v>
      </c>
      <c r="L2382" s="1"/>
    </row>
    <row r="2383" spans="1:12" x14ac:dyDescent="0.35">
      <c r="A2383" t="s">
        <v>26</v>
      </c>
      <c r="B2383">
        <v>2019</v>
      </c>
      <c r="D2383" t="s">
        <v>46</v>
      </c>
      <c r="E2383" t="s">
        <v>1468</v>
      </c>
      <c r="F2383">
        <v>165705.79999999999</v>
      </c>
      <c r="G2383">
        <v>0</v>
      </c>
      <c r="H2383">
        <v>39220.519999999997</v>
      </c>
      <c r="I2383">
        <v>0</v>
      </c>
      <c r="J2383">
        <f>Table1[[#This Row],[Name]]</f>
        <v>0</v>
      </c>
      <c r="K2383" s="1">
        <f>SUM(Table1[[#This Row],[BaseSalary]:[NonCashBenefits]])</f>
        <v>204926.31999999998</v>
      </c>
      <c r="L2383" s="1"/>
    </row>
    <row r="2384" spans="1:12" x14ac:dyDescent="0.35">
      <c r="A2384" t="s">
        <v>26</v>
      </c>
      <c r="B2384">
        <v>2018</v>
      </c>
      <c r="D2384" t="s">
        <v>159</v>
      </c>
      <c r="E2384" t="s">
        <v>1468</v>
      </c>
      <c r="F2384">
        <v>165705.79999999999</v>
      </c>
      <c r="G2384">
        <v>0</v>
      </c>
      <c r="H2384">
        <v>39122.370000000003</v>
      </c>
      <c r="I2384">
        <v>0</v>
      </c>
      <c r="J2384">
        <f>Table1[[#This Row],[Name]]</f>
        <v>0</v>
      </c>
      <c r="K2384" s="1">
        <f>SUM(Table1[[#This Row],[BaseSalary]:[NonCashBenefits]])</f>
        <v>204828.16999999998</v>
      </c>
      <c r="L2384" s="1"/>
    </row>
    <row r="2385" spans="1:12" x14ac:dyDescent="0.35">
      <c r="A2385" t="s">
        <v>26</v>
      </c>
      <c r="B2385">
        <v>2018</v>
      </c>
      <c r="D2385" t="s">
        <v>159</v>
      </c>
      <c r="E2385" t="s">
        <v>1468</v>
      </c>
      <c r="F2385">
        <v>165705.79999999999</v>
      </c>
      <c r="G2385">
        <v>0</v>
      </c>
      <c r="H2385">
        <v>39427.870000000003</v>
      </c>
      <c r="I2385">
        <v>0</v>
      </c>
      <c r="J2385">
        <f>Table1[[#This Row],[Name]]</f>
        <v>0</v>
      </c>
      <c r="K2385" s="1">
        <f>SUM(Table1[[#This Row],[BaseSalary]:[NonCashBenefits]])</f>
        <v>205133.66999999998</v>
      </c>
      <c r="L2385" s="1"/>
    </row>
    <row r="2386" spans="1:12" x14ac:dyDescent="0.35">
      <c r="A2386" t="s">
        <v>26</v>
      </c>
      <c r="B2386">
        <v>2018</v>
      </c>
      <c r="D2386" t="s">
        <v>159</v>
      </c>
      <c r="E2386" t="s">
        <v>1468</v>
      </c>
      <c r="F2386">
        <v>165705.79999999999</v>
      </c>
      <c r="G2386">
        <v>0</v>
      </c>
      <c r="H2386">
        <v>40183.69</v>
      </c>
      <c r="I2386">
        <v>0</v>
      </c>
      <c r="J2386">
        <f>Table1[[#This Row],[Name]]</f>
        <v>0</v>
      </c>
      <c r="K2386" s="1">
        <f>SUM(Table1[[#This Row],[BaseSalary]:[NonCashBenefits]])</f>
        <v>205889.49</v>
      </c>
      <c r="L2386" s="1"/>
    </row>
    <row r="2387" spans="1:12" x14ac:dyDescent="0.35">
      <c r="A2387" t="s">
        <v>26</v>
      </c>
      <c r="B2387">
        <v>2017</v>
      </c>
      <c r="D2387" t="s">
        <v>159</v>
      </c>
      <c r="E2387" t="s">
        <v>1468</v>
      </c>
      <c r="F2387">
        <v>165705.79999999999</v>
      </c>
      <c r="G2387">
        <v>0</v>
      </c>
      <c r="H2387">
        <v>39952.9</v>
      </c>
      <c r="I2387">
        <v>0</v>
      </c>
      <c r="J2387">
        <f>Table1[[#This Row],[Name]]</f>
        <v>0</v>
      </c>
      <c r="K2387" s="1">
        <f>SUM(Table1[[#This Row],[BaseSalary]:[NonCashBenefits]])</f>
        <v>205658.69999999998</v>
      </c>
      <c r="L2387" s="1"/>
    </row>
    <row r="2388" spans="1:12" x14ac:dyDescent="0.35">
      <c r="A2388" t="s">
        <v>26</v>
      </c>
      <c r="B2388">
        <v>2017</v>
      </c>
      <c r="D2388" t="s">
        <v>159</v>
      </c>
      <c r="E2388" t="s">
        <v>1468</v>
      </c>
      <c r="F2388">
        <v>165705.79999999999</v>
      </c>
      <c r="G2388">
        <v>0</v>
      </c>
      <c r="H2388">
        <v>40339.26</v>
      </c>
      <c r="I2388">
        <v>0</v>
      </c>
      <c r="J2388">
        <f>Table1[[#This Row],[Name]]</f>
        <v>0</v>
      </c>
      <c r="K2388" s="1">
        <f>SUM(Table1[[#This Row],[BaseSalary]:[NonCashBenefits]])</f>
        <v>206045.06</v>
      </c>
      <c r="L2388" s="1"/>
    </row>
    <row r="2389" spans="1:12" x14ac:dyDescent="0.35">
      <c r="A2389" t="s">
        <v>26</v>
      </c>
      <c r="B2389">
        <v>2017</v>
      </c>
      <c r="D2389" t="s">
        <v>159</v>
      </c>
      <c r="E2389" t="s">
        <v>1468</v>
      </c>
      <c r="F2389">
        <v>165705.79999999999</v>
      </c>
      <c r="G2389">
        <v>0</v>
      </c>
      <c r="H2389">
        <v>41095.08</v>
      </c>
      <c r="I2389">
        <v>0</v>
      </c>
      <c r="J2389">
        <f>Table1[[#This Row],[Name]]</f>
        <v>0</v>
      </c>
      <c r="K2389" s="1">
        <f>SUM(Table1[[#This Row],[BaseSalary]:[NonCashBenefits]])</f>
        <v>206800.88</v>
      </c>
      <c r="L2389" s="1"/>
    </row>
    <row r="2390" spans="1:12" x14ac:dyDescent="0.35">
      <c r="A2390" t="s">
        <v>26</v>
      </c>
      <c r="B2390">
        <v>2016</v>
      </c>
      <c r="D2390" t="s">
        <v>159</v>
      </c>
      <c r="E2390" t="s">
        <v>1468</v>
      </c>
      <c r="F2390">
        <v>165705.79999999999</v>
      </c>
      <c r="G2390">
        <v>0</v>
      </c>
      <c r="H2390">
        <v>45873.85</v>
      </c>
      <c r="I2390">
        <v>0</v>
      </c>
      <c r="J2390">
        <f>Table1[[#This Row],[Name]]</f>
        <v>0</v>
      </c>
      <c r="K2390" s="1">
        <f>SUM(Table1[[#This Row],[BaseSalary]:[NonCashBenefits]])</f>
        <v>211579.65</v>
      </c>
      <c r="L2390" s="1"/>
    </row>
    <row r="2391" spans="1:12" x14ac:dyDescent="0.35">
      <c r="A2391" t="s">
        <v>26</v>
      </c>
      <c r="B2391">
        <v>2016</v>
      </c>
      <c r="D2391" t="s">
        <v>159</v>
      </c>
      <c r="E2391" t="s">
        <v>1468</v>
      </c>
      <c r="F2391">
        <v>165705.79999999999</v>
      </c>
      <c r="G2391">
        <v>0</v>
      </c>
      <c r="H2391">
        <v>46997.69</v>
      </c>
      <c r="I2391">
        <v>0</v>
      </c>
      <c r="J2391">
        <f>Table1[[#This Row],[Name]]</f>
        <v>0</v>
      </c>
      <c r="K2391" s="1">
        <f>SUM(Table1[[#This Row],[BaseSalary]:[NonCashBenefits]])</f>
        <v>212703.49</v>
      </c>
      <c r="L2391" s="1"/>
    </row>
    <row r="2392" spans="1:12" x14ac:dyDescent="0.35">
      <c r="A2392" t="s">
        <v>26</v>
      </c>
      <c r="B2392">
        <v>2016</v>
      </c>
      <c r="D2392" t="s">
        <v>159</v>
      </c>
      <c r="E2392" t="s">
        <v>1468</v>
      </c>
      <c r="F2392">
        <v>165705.79999999999</v>
      </c>
      <c r="G2392">
        <v>0</v>
      </c>
      <c r="H2392">
        <v>47753.51</v>
      </c>
      <c r="I2392">
        <v>0</v>
      </c>
      <c r="J2392">
        <f>Table1[[#This Row],[Name]]</f>
        <v>0</v>
      </c>
      <c r="K2392" s="1">
        <f>SUM(Table1[[#This Row],[BaseSalary]:[NonCashBenefits]])</f>
        <v>213459.31</v>
      </c>
      <c r="L2392" s="1"/>
    </row>
    <row r="2393" spans="1:12" x14ac:dyDescent="0.35">
      <c r="A2393" t="s">
        <v>26</v>
      </c>
      <c r="B2393">
        <v>2020</v>
      </c>
      <c r="D2393" t="s">
        <v>46</v>
      </c>
      <c r="E2393" t="s">
        <v>51</v>
      </c>
      <c r="F2393">
        <v>165705.54</v>
      </c>
      <c r="G2393">
        <v>0</v>
      </c>
      <c r="H2393" s="1">
        <v>34148.46</v>
      </c>
      <c r="I2393">
        <v>0</v>
      </c>
      <c r="J2393">
        <f>Table1[[#This Row],[Name]]</f>
        <v>0</v>
      </c>
      <c r="K2393" s="1">
        <f>SUM(Table1[[#This Row],[BaseSalary]:[NonCashBenefits]])</f>
        <v>199854</v>
      </c>
      <c r="L2393" s="1"/>
    </row>
    <row r="2394" spans="1:12" x14ac:dyDescent="0.35">
      <c r="A2394" t="s">
        <v>26</v>
      </c>
      <c r="B2394">
        <v>2020</v>
      </c>
      <c r="D2394" t="s">
        <v>159</v>
      </c>
      <c r="E2394" t="s">
        <v>51</v>
      </c>
      <c r="F2394">
        <v>165705.54</v>
      </c>
      <c r="G2394">
        <v>0</v>
      </c>
      <c r="H2394" s="1">
        <v>33581.4</v>
      </c>
      <c r="I2394">
        <v>0</v>
      </c>
      <c r="J2394">
        <f>Table1[[#This Row],[Name]]</f>
        <v>0</v>
      </c>
      <c r="K2394" s="1">
        <f>SUM(Table1[[#This Row],[BaseSalary]:[NonCashBenefits]])</f>
        <v>199286.94</v>
      </c>
      <c r="L2394" s="1"/>
    </row>
    <row r="2395" spans="1:12" x14ac:dyDescent="0.35">
      <c r="A2395" t="s">
        <v>26</v>
      </c>
      <c r="B2395">
        <v>2019</v>
      </c>
      <c r="D2395" t="s">
        <v>50</v>
      </c>
      <c r="E2395" t="s">
        <v>1468</v>
      </c>
      <c r="F2395">
        <v>165705.54</v>
      </c>
      <c r="G2395">
        <v>0</v>
      </c>
      <c r="H2395">
        <v>41296.36</v>
      </c>
      <c r="I2395">
        <v>0</v>
      </c>
      <c r="J2395">
        <f>Table1[[#This Row],[Name]]</f>
        <v>0</v>
      </c>
      <c r="K2395" s="1">
        <f>SUM(Table1[[#This Row],[BaseSalary]:[NonCashBenefits]])</f>
        <v>207001.90000000002</v>
      </c>
      <c r="L2395" s="1"/>
    </row>
    <row r="2396" spans="1:12" x14ac:dyDescent="0.35">
      <c r="A2396" t="s">
        <v>26</v>
      </c>
      <c r="B2396">
        <v>2019</v>
      </c>
      <c r="D2396" t="s">
        <v>46</v>
      </c>
      <c r="E2396" t="s">
        <v>1468</v>
      </c>
      <c r="F2396">
        <v>165705.54</v>
      </c>
      <c r="G2396">
        <v>0</v>
      </c>
      <c r="H2396">
        <v>39765.64</v>
      </c>
      <c r="I2396">
        <v>0</v>
      </c>
      <c r="J2396">
        <f>Table1[[#This Row],[Name]]</f>
        <v>0</v>
      </c>
      <c r="K2396" s="1">
        <f>SUM(Table1[[#This Row],[BaseSalary]:[NonCashBenefits]])</f>
        <v>205471.18</v>
      </c>
      <c r="L2396" s="1"/>
    </row>
    <row r="2397" spans="1:12" x14ac:dyDescent="0.35">
      <c r="A2397" t="s">
        <v>26</v>
      </c>
      <c r="B2397">
        <v>2018</v>
      </c>
      <c r="D2397" t="s">
        <v>50</v>
      </c>
      <c r="E2397" t="s">
        <v>1468</v>
      </c>
      <c r="F2397">
        <v>165705.54</v>
      </c>
      <c r="G2397">
        <v>0</v>
      </c>
      <c r="H2397">
        <v>36503.96</v>
      </c>
      <c r="I2397">
        <v>0</v>
      </c>
      <c r="J2397">
        <f>Table1[[#This Row],[Name]]</f>
        <v>0</v>
      </c>
      <c r="K2397" s="1">
        <f>SUM(Table1[[#This Row],[BaseSalary]:[NonCashBenefits]])</f>
        <v>202209.5</v>
      </c>
      <c r="L2397" s="1"/>
    </row>
    <row r="2398" spans="1:12" x14ac:dyDescent="0.35">
      <c r="A2398" t="s">
        <v>26</v>
      </c>
      <c r="B2398">
        <v>2018</v>
      </c>
      <c r="D2398" t="s">
        <v>46</v>
      </c>
      <c r="E2398" t="s">
        <v>1468</v>
      </c>
      <c r="F2398">
        <v>165705.54</v>
      </c>
      <c r="G2398">
        <v>0</v>
      </c>
      <c r="H2398">
        <v>39301.769999999997</v>
      </c>
      <c r="I2398">
        <v>0</v>
      </c>
      <c r="J2398">
        <f>Table1[[#This Row],[Name]]</f>
        <v>0</v>
      </c>
      <c r="K2398" s="1">
        <f>SUM(Table1[[#This Row],[BaseSalary]:[NonCashBenefits]])</f>
        <v>205007.31</v>
      </c>
      <c r="L2398" s="1"/>
    </row>
    <row r="2399" spans="1:12" x14ac:dyDescent="0.35">
      <c r="A2399" t="s">
        <v>26</v>
      </c>
      <c r="B2399">
        <v>2017</v>
      </c>
      <c r="D2399" t="s">
        <v>46</v>
      </c>
      <c r="E2399" t="s">
        <v>1468</v>
      </c>
      <c r="F2399">
        <v>165705.54</v>
      </c>
      <c r="G2399">
        <v>0</v>
      </c>
      <c r="H2399">
        <v>40213.15</v>
      </c>
      <c r="I2399">
        <v>0</v>
      </c>
      <c r="J2399">
        <f>Table1[[#This Row],[Name]]</f>
        <v>0</v>
      </c>
      <c r="K2399" s="1">
        <f>SUM(Table1[[#This Row],[BaseSalary]:[NonCashBenefits]])</f>
        <v>205918.69</v>
      </c>
      <c r="L2399" s="1"/>
    </row>
    <row r="2400" spans="1:12" x14ac:dyDescent="0.35">
      <c r="A2400" t="s">
        <v>26</v>
      </c>
      <c r="B2400">
        <v>2016</v>
      </c>
      <c r="D2400" t="s">
        <v>46</v>
      </c>
      <c r="E2400" t="s">
        <v>1468</v>
      </c>
      <c r="F2400">
        <v>165705.54</v>
      </c>
      <c r="G2400">
        <v>0</v>
      </c>
      <c r="H2400">
        <v>43915.21</v>
      </c>
      <c r="I2400">
        <v>0</v>
      </c>
      <c r="J2400">
        <f>Table1[[#This Row],[Name]]</f>
        <v>0</v>
      </c>
      <c r="K2400" s="1">
        <f>SUM(Table1[[#This Row],[BaseSalary]:[NonCashBenefits]])</f>
        <v>209620.75</v>
      </c>
      <c r="L2400" s="1"/>
    </row>
    <row r="2401" spans="1:12" x14ac:dyDescent="0.35">
      <c r="A2401" t="s">
        <v>25</v>
      </c>
      <c r="B2401">
        <v>2016</v>
      </c>
      <c r="D2401" t="s">
        <v>4703</v>
      </c>
      <c r="E2401" t="s">
        <v>123</v>
      </c>
      <c r="F2401">
        <v>165689.78</v>
      </c>
      <c r="G2401">
        <v>2700</v>
      </c>
      <c r="H2401">
        <v>48720.05</v>
      </c>
      <c r="I2401">
        <v>0</v>
      </c>
      <c r="J2401">
        <f>Table1[[#This Row],[Name]]</f>
        <v>0</v>
      </c>
      <c r="K2401" s="1">
        <f>SUM(Table1[[#This Row],[BaseSalary]:[NonCashBenefits]])</f>
        <v>217109.83000000002</v>
      </c>
      <c r="L2401" s="1"/>
    </row>
    <row r="2402" spans="1:12" x14ac:dyDescent="0.35">
      <c r="A2402" t="s">
        <v>18</v>
      </c>
      <c r="B2402">
        <v>2017</v>
      </c>
      <c r="D2402" t="s">
        <v>2769</v>
      </c>
      <c r="E2402" t="s">
        <v>123</v>
      </c>
      <c r="F2402">
        <v>165676.15</v>
      </c>
      <c r="G2402">
        <v>18930.09</v>
      </c>
      <c r="H2402">
        <v>37188</v>
      </c>
      <c r="I2402">
        <v>0</v>
      </c>
      <c r="J2402">
        <f>Table1[[#This Row],[Name]]</f>
        <v>0</v>
      </c>
      <c r="K2402" s="1">
        <f>SUM(Table1[[#This Row],[BaseSalary]:[NonCashBenefits]])</f>
        <v>221794.24</v>
      </c>
      <c r="L2402" s="1"/>
    </row>
    <row r="2403" spans="1:12" x14ac:dyDescent="0.35">
      <c r="A2403" t="s">
        <v>26</v>
      </c>
      <c r="B2403">
        <v>2020</v>
      </c>
      <c r="D2403" t="s">
        <v>117</v>
      </c>
      <c r="E2403" t="s">
        <v>51</v>
      </c>
      <c r="F2403">
        <v>165635.85999999999</v>
      </c>
      <c r="G2403">
        <v>0</v>
      </c>
      <c r="H2403" s="1">
        <v>34132.58</v>
      </c>
      <c r="I2403">
        <v>0</v>
      </c>
      <c r="J2403">
        <f>Table1[[#This Row],[Name]]</f>
        <v>0</v>
      </c>
      <c r="K2403" s="1">
        <f>SUM(Table1[[#This Row],[BaseSalary]:[NonCashBenefits]])</f>
        <v>199768.44</v>
      </c>
      <c r="L2403" s="1"/>
    </row>
    <row r="2404" spans="1:12" x14ac:dyDescent="0.35">
      <c r="A2404" t="s">
        <v>26</v>
      </c>
      <c r="B2404">
        <v>2019</v>
      </c>
      <c r="D2404" t="s">
        <v>117</v>
      </c>
      <c r="E2404" t="s">
        <v>1468</v>
      </c>
      <c r="F2404">
        <v>165635.85999999999</v>
      </c>
      <c r="G2404">
        <v>0</v>
      </c>
      <c r="H2404">
        <v>39960.199999999997</v>
      </c>
      <c r="I2404">
        <v>0</v>
      </c>
      <c r="J2404">
        <f>Table1[[#This Row],[Name]]</f>
        <v>0</v>
      </c>
      <c r="K2404" s="1">
        <f>SUM(Table1[[#This Row],[BaseSalary]:[NonCashBenefits]])</f>
        <v>205596.06</v>
      </c>
      <c r="L2404" s="1"/>
    </row>
    <row r="2405" spans="1:12" x14ac:dyDescent="0.35">
      <c r="A2405" t="s">
        <v>26</v>
      </c>
      <c r="B2405">
        <v>2019</v>
      </c>
      <c r="D2405" t="s">
        <v>117</v>
      </c>
      <c r="E2405" t="s">
        <v>1468</v>
      </c>
      <c r="F2405">
        <v>165635.85999999999</v>
      </c>
      <c r="G2405">
        <v>0</v>
      </c>
      <c r="H2405">
        <v>43110.36</v>
      </c>
      <c r="I2405">
        <v>0</v>
      </c>
      <c r="J2405">
        <f>Table1[[#This Row],[Name]]</f>
        <v>0</v>
      </c>
      <c r="K2405" s="1">
        <f>SUM(Table1[[#This Row],[BaseSalary]:[NonCashBenefits]])</f>
        <v>208746.21999999997</v>
      </c>
      <c r="L2405" s="1"/>
    </row>
    <row r="2406" spans="1:12" x14ac:dyDescent="0.35">
      <c r="A2406" t="s">
        <v>26</v>
      </c>
      <c r="B2406">
        <v>2018</v>
      </c>
      <c r="D2406" t="s">
        <v>117</v>
      </c>
      <c r="E2406" t="s">
        <v>1468</v>
      </c>
      <c r="F2406">
        <v>165635.85999999999</v>
      </c>
      <c r="G2406">
        <v>0</v>
      </c>
      <c r="H2406">
        <v>40167.370000000003</v>
      </c>
      <c r="I2406">
        <v>0</v>
      </c>
      <c r="J2406">
        <f>Table1[[#This Row],[Name]]</f>
        <v>0</v>
      </c>
      <c r="K2406" s="1">
        <f>SUM(Table1[[#This Row],[BaseSalary]:[NonCashBenefits]])</f>
        <v>205803.22999999998</v>
      </c>
      <c r="L2406" s="1"/>
    </row>
    <row r="2407" spans="1:12" x14ac:dyDescent="0.35">
      <c r="A2407" t="s">
        <v>26</v>
      </c>
      <c r="B2407">
        <v>2018</v>
      </c>
      <c r="D2407" t="s">
        <v>3017</v>
      </c>
      <c r="E2407" t="s">
        <v>1468</v>
      </c>
      <c r="F2407">
        <v>165635.85999999999</v>
      </c>
      <c r="G2407">
        <v>0</v>
      </c>
      <c r="H2407">
        <v>43317.53</v>
      </c>
      <c r="I2407">
        <v>0</v>
      </c>
      <c r="J2407">
        <f>Table1[[#This Row],[Name]]</f>
        <v>0</v>
      </c>
      <c r="K2407" s="1">
        <f>SUM(Table1[[#This Row],[BaseSalary]:[NonCashBenefits]])</f>
        <v>208953.38999999998</v>
      </c>
      <c r="L2407" s="1"/>
    </row>
    <row r="2408" spans="1:12" x14ac:dyDescent="0.35">
      <c r="A2408" t="s">
        <v>26</v>
      </c>
      <c r="B2408">
        <v>2017</v>
      </c>
      <c r="D2408" t="s">
        <v>117</v>
      </c>
      <c r="E2408" t="s">
        <v>1468</v>
      </c>
      <c r="F2408">
        <v>165635.85999999999</v>
      </c>
      <c r="G2408">
        <v>0</v>
      </c>
      <c r="H2408">
        <v>40827.129999999997</v>
      </c>
      <c r="I2408">
        <v>0</v>
      </c>
      <c r="J2408">
        <f>Table1[[#This Row],[Name]]</f>
        <v>0</v>
      </c>
      <c r="K2408" s="1">
        <f>SUM(Table1[[#This Row],[BaseSalary]:[NonCashBenefits]])</f>
        <v>206462.99</v>
      </c>
      <c r="L2408" s="1"/>
    </row>
    <row r="2409" spans="1:12" x14ac:dyDescent="0.35">
      <c r="A2409" t="s">
        <v>26</v>
      </c>
      <c r="B2409">
        <v>2017</v>
      </c>
      <c r="D2409" t="s">
        <v>3017</v>
      </c>
      <c r="E2409" t="s">
        <v>1468</v>
      </c>
      <c r="F2409">
        <v>165635.85999999999</v>
      </c>
      <c r="G2409">
        <v>0</v>
      </c>
      <c r="H2409">
        <v>44379.25</v>
      </c>
      <c r="I2409">
        <v>0</v>
      </c>
      <c r="J2409">
        <f>Table1[[#This Row],[Name]]</f>
        <v>0</v>
      </c>
      <c r="K2409" s="1">
        <f>SUM(Table1[[#This Row],[BaseSalary]:[NonCashBenefits]])</f>
        <v>210015.11</v>
      </c>
      <c r="L2409" s="1"/>
    </row>
    <row r="2410" spans="1:12" x14ac:dyDescent="0.35">
      <c r="A2410" t="s">
        <v>26</v>
      </c>
      <c r="B2410">
        <v>2016</v>
      </c>
      <c r="D2410" t="s">
        <v>117</v>
      </c>
      <c r="E2410" t="s">
        <v>1468</v>
      </c>
      <c r="F2410">
        <v>165635.85999999999</v>
      </c>
      <c r="G2410">
        <v>0</v>
      </c>
      <c r="H2410">
        <v>46840.46</v>
      </c>
      <c r="I2410">
        <v>0</v>
      </c>
      <c r="J2410">
        <f>Table1[[#This Row],[Name]]</f>
        <v>0</v>
      </c>
      <c r="K2410" s="1">
        <f>SUM(Table1[[#This Row],[BaseSalary]:[NonCashBenefits]])</f>
        <v>212476.31999999998</v>
      </c>
      <c r="L2410" s="1"/>
    </row>
    <row r="2411" spans="1:12" x14ac:dyDescent="0.35">
      <c r="A2411" t="s">
        <v>26</v>
      </c>
      <c r="B2411">
        <v>2016</v>
      </c>
      <c r="D2411" t="s">
        <v>3017</v>
      </c>
      <c r="E2411" t="s">
        <v>1468</v>
      </c>
      <c r="F2411">
        <v>165635.85999999999</v>
      </c>
      <c r="G2411">
        <v>0</v>
      </c>
      <c r="H2411">
        <v>50950.28</v>
      </c>
      <c r="I2411">
        <v>0</v>
      </c>
      <c r="J2411">
        <f>Table1[[#This Row],[Name]]</f>
        <v>0</v>
      </c>
      <c r="K2411" s="1">
        <f>SUM(Table1[[#This Row],[BaseSalary]:[NonCashBenefits]])</f>
        <v>216586.13999999998</v>
      </c>
      <c r="L2411" s="1"/>
    </row>
    <row r="2412" spans="1:12" x14ac:dyDescent="0.35">
      <c r="A2412" t="s">
        <v>26</v>
      </c>
      <c r="B2412">
        <v>2017</v>
      </c>
      <c r="D2412" t="s">
        <v>165</v>
      </c>
      <c r="E2412" t="s">
        <v>123</v>
      </c>
      <c r="F2412">
        <v>165625.66</v>
      </c>
      <c r="G2412">
        <v>0</v>
      </c>
      <c r="H2412">
        <v>43840.47</v>
      </c>
      <c r="I2412">
        <v>0</v>
      </c>
      <c r="J2412">
        <f>Table1[[#This Row],[Name]]</f>
        <v>0</v>
      </c>
      <c r="K2412" s="1">
        <f>SUM(Table1[[#This Row],[BaseSalary]:[NonCashBenefits]])</f>
        <v>209466.13</v>
      </c>
      <c r="L2412" s="1"/>
    </row>
    <row r="2413" spans="1:12" x14ac:dyDescent="0.35">
      <c r="A2413" t="s">
        <v>85</v>
      </c>
      <c r="B2413">
        <v>2020</v>
      </c>
      <c r="D2413" t="s">
        <v>218</v>
      </c>
      <c r="E2413" t="s">
        <v>49</v>
      </c>
      <c r="F2413">
        <v>165581</v>
      </c>
      <c r="G2413">
        <v>0</v>
      </c>
      <c r="H2413" s="1">
        <v>33804.68</v>
      </c>
      <c r="I2413">
        <v>0</v>
      </c>
      <c r="J2413">
        <f>Table1[[#This Row],[Name]]</f>
        <v>0</v>
      </c>
      <c r="K2413" s="1">
        <f>SUM(Table1[[#This Row],[BaseSalary]:[NonCashBenefits]])</f>
        <v>199385.68</v>
      </c>
      <c r="L2413" s="1"/>
    </row>
    <row r="2414" spans="1:12" x14ac:dyDescent="0.35">
      <c r="A2414" t="s">
        <v>85</v>
      </c>
      <c r="B2414">
        <v>2019</v>
      </c>
      <c r="D2414" t="s">
        <v>218</v>
      </c>
      <c r="E2414" t="s">
        <v>49</v>
      </c>
      <c r="F2414">
        <v>165581</v>
      </c>
      <c r="G2414">
        <v>4573.0200000000004</v>
      </c>
      <c r="H2414">
        <v>38857.19</v>
      </c>
      <c r="I2414">
        <v>0</v>
      </c>
      <c r="J2414">
        <f>Table1[[#This Row],[Name]]</f>
        <v>0</v>
      </c>
      <c r="K2414" s="1">
        <f>SUM(Table1[[#This Row],[BaseSalary]:[NonCashBenefits]])</f>
        <v>209011.21</v>
      </c>
      <c r="L2414" s="1"/>
    </row>
    <row r="2415" spans="1:12" x14ac:dyDescent="0.35">
      <c r="A2415" t="s">
        <v>85</v>
      </c>
      <c r="B2415">
        <v>2018</v>
      </c>
      <c r="D2415" t="s">
        <v>218</v>
      </c>
      <c r="E2415" t="s">
        <v>49</v>
      </c>
      <c r="F2415">
        <v>165581</v>
      </c>
      <c r="G2415">
        <v>27281.78</v>
      </c>
      <c r="H2415">
        <v>39021</v>
      </c>
      <c r="I2415">
        <v>0</v>
      </c>
      <c r="J2415">
        <f>Table1[[#This Row],[Name]]</f>
        <v>0</v>
      </c>
      <c r="K2415" s="1">
        <f>SUM(Table1[[#This Row],[BaseSalary]:[NonCashBenefits]])</f>
        <v>231883.78</v>
      </c>
      <c r="L2415" s="1"/>
    </row>
    <row r="2416" spans="1:12" x14ac:dyDescent="0.35">
      <c r="A2416" t="s">
        <v>26</v>
      </c>
      <c r="B2416">
        <v>2019</v>
      </c>
      <c r="D2416" t="s">
        <v>159</v>
      </c>
      <c r="E2416" t="s">
        <v>1468</v>
      </c>
      <c r="F2416">
        <v>165577.20000000001</v>
      </c>
      <c r="G2416">
        <v>0</v>
      </c>
      <c r="H2416">
        <v>38259.01</v>
      </c>
      <c r="I2416">
        <v>0</v>
      </c>
      <c r="J2416">
        <f>Table1[[#This Row],[Name]]</f>
        <v>0</v>
      </c>
      <c r="K2416" s="1">
        <f>SUM(Table1[[#This Row],[BaseSalary]:[NonCashBenefits]])</f>
        <v>203836.21000000002</v>
      </c>
      <c r="L2416" s="1"/>
    </row>
    <row r="2417" spans="1:12" x14ac:dyDescent="0.35">
      <c r="A2417" t="s">
        <v>22</v>
      </c>
      <c r="B2417">
        <v>2020</v>
      </c>
      <c r="D2417" t="s">
        <v>292</v>
      </c>
      <c r="E2417" t="s">
        <v>123</v>
      </c>
      <c r="F2417">
        <v>165575.18</v>
      </c>
      <c r="G2417">
        <v>0</v>
      </c>
      <c r="H2417" s="1">
        <v>32069.3</v>
      </c>
      <c r="I2417">
        <v>0</v>
      </c>
      <c r="J2417">
        <f>Table1[[#This Row],[Name]]</f>
        <v>0</v>
      </c>
      <c r="K2417" s="1">
        <f>SUM(Table1[[#This Row],[BaseSalary]:[NonCashBenefits]])</f>
        <v>197644.47999999998</v>
      </c>
      <c r="L2417" s="1"/>
    </row>
    <row r="2418" spans="1:12" x14ac:dyDescent="0.35">
      <c r="A2418" t="s">
        <v>35</v>
      </c>
      <c r="B2418">
        <v>2021</v>
      </c>
      <c r="D2418" t="s">
        <v>49</v>
      </c>
      <c r="E2418" t="s">
        <v>49</v>
      </c>
      <c r="F2418">
        <v>165544</v>
      </c>
      <c r="G2418">
        <v>0</v>
      </c>
      <c r="H2418" s="1">
        <v>32773.43</v>
      </c>
      <c r="I2418">
        <v>0</v>
      </c>
      <c r="J2418">
        <f>Table1[[#This Row],[Name]]</f>
        <v>0</v>
      </c>
      <c r="K2418" s="1">
        <f>SUM(Table1[[#This Row],[BaseSalary]:[NonCashBenefits]])</f>
        <v>198317.43</v>
      </c>
      <c r="L2418" s="1"/>
    </row>
    <row r="2419" spans="1:12" x14ac:dyDescent="0.35">
      <c r="A2419" t="s">
        <v>19</v>
      </c>
      <c r="B2419">
        <v>2019</v>
      </c>
      <c r="D2419" t="s">
        <v>2499</v>
      </c>
      <c r="E2419" t="s">
        <v>55</v>
      </c>
      <c r="F2419">
        <v>165517.20000000001</v>
      </c>
      <c r="G2419">
        <v>0</v>
      </c>
      <c r="H2419">
        <v>36505.480000000003</v>
      </c>
      <c r="I2419">
        <v>0</v>
      </c>
      <c r="J2419">
        <f>Table1[[#This Row],[Name]]</f>
        <v>0</v>
      </c>
      <c r="K2419" s="1">
        <f>SUM(Table1[[#This Row],[BaseSalary]:[NonCashBenefits]])</f>
        <v>202022.68000000002</v>
      </c>
      <c r="L2419" s="1"/>
    </row>
    <row r="2420" spans="1:12" x14ac:dyDescent="0.35">
      <c r="A2420" t="s">
        <v>26</v>
      </c>
      <c r="B2420">
        <v>2021</v>
      </c>
      <c r="D2420" t="s">
        <v>309</v>
      </c>
      <c r="E2420" t="s">
        <v>47</v>
      </c>
      <c r="F2420">
        <v>165509.93</v>
      </c>
      <c r="G2420">
        <v>150</v>
      </c>
      <c r="H2420" s="1">
        <v>31738.77</v>
      </c>
      <c r="I2420">
        <v>0</v>
      </c>
      <c r="J2420">
        <f>Table1[[#This Row],[Name]]</f>
        <v>0</v>
      </c>
      <c r="K2420" s="1">
        <f>SUM(Table1[[#This Row],[BaseSalary]:[NonCashBenefits]])</f>
        <v>197398.69999999998</v>
      </c>
      <c r="L2420" s="1"/>
    </row>
    <row r="2421" spans="1:12" x14ac:dyDescent="0.35">
      <c r="A2421" t="s">
        <v>26</v>
      </c>
      <c r="B2421">
        <v>2016</v>
      </c>
      <c r="D2421" t="s">
        <v>4888</v>
      </c>
      <c r="E2421" t="s">
        <v>123</v>
      </c>
      <c r="F2421">
        <v>165499.37</v>
      </c>
      <c r="G2421">
        <v>0</v>
      </c>
      <c r="H2421">
        <v>43757.85</v>
      </c>
      <c r="I2421">
        <v>0</v>
      </c>
      <c r="J2421">
        <f>Table1[[#This Row],[Name]]</f>
        <v>0</v>
      </c>
      <c r="K2421" s="1">
        <f>SUM(Table1[[#This Row],[BaseSalary]:[NonCashBenefits]])</f>
        <v>209257.22</v>
      </c>
      <c r="L2421" s="1"/>
    </row>
    <row r="2422" spans="1:12" x14ac:dyDescent="0.35">
      <c r="A2422" t="s">
        <v>26</v>
      </c>
      <c r="B2422">
        <v>2020</v>
      </c>
      <c r="D2422" t="s">
        <v>46</v>
      </c>
      <c r="E2422" t="s">
        <v>51</v>
      </c>
      <c r="F2422">
        <v>165482.46</v>
      </c>
      <c r="G2422">
        <v>0</v>
      </c>
      <c r="H2422" s="1">
        <v>31793.94</v>
      </c>
      <c r="I2422">
        <v>0</v>
      </c>
      <c r="J2422">
        <f>Table1[[#This Row],[Name]]</f>
        <v>0</v>
      </c>
      <c r="K2422" s="1">
        <f>SUM(Table1[[#This Row],[BaseSalary]:[NonCashBenefits]])</f>
        <v>197276.4</v>
      </c>
      <c r="L2422" s="1"/>
    </row>
    <row r="2423" spans="1:12" x14ac:dyDescent="0.35">
      <c r="A2423" t="s">
        <v>26</v>
      </c>
      <c r="B2423">
        <v>2019</v>
      </c>
      <c r="D2423" t="s">
        <v>46</v>
      </c>
      <c r="E2423" t="s">
        <v>1468</v>
      </c>
      <c r="F2423">
        <v>165482.46</v>
      </c>
      <c r="G2423">
        <v>0</v>
      </c>
      <c r="H2423">
        <v>37755.39</v>
      </c>
      <c r="I2423">
        <v>0</v>
      </c>
      <c r="J2423">
        <f>Table1[[#This Row],[Name]]</f>
        <v>0</v>
      </c>
      <c r="K2423" s="1">
        <f>SUM(Table1[[#This Row],[BaseSalary]:[NonCashBenefits]])</f>
        <v>203237.84999999998</v>
      </c>
      <c r="L2423" s="1"/>
    </row>
    <row r="2424" spans="1:12" x14ac:dyDescent="0.35">
      <c r="A2424" t="s">
        <v>26</v>
      </c>
      <c r="B2424">
        <v>2018</v>
      </c>
      <c r="D2424" t="s">
        <v>159</v>
      </c>
      <c r="E2424" t="s">
        <v>1468</v>
      </c>
      <c r="F2424">
        <v>165482.46</v>
      </c>
      <c r="G2424">
        <v>0</v>
      </c>
      <c r="H2424">
        <v>37512.89</v>
      </c>
      <c r="I2424">
        <v>0</v>
      </c>
      <c r="J2424">
        <f>Table1[[#This Row],[Name]]</f>
        <v>0</v>
      </c>
      <c r="K2424" s="1">
        <f>SUM(Table1[[#This Row],[BaseSalary]:[NonCashBenefits]])</f>
        <v>202995.34999999998</v>
      </c>
      <c r="L2424" s="1"/>
    </row>
    <row r="2425" spans="1:12" x14ac:dyDescent="0.35">
      <c r="A2425" t="s">
        <v>26</v>
      </c>
      <c r="B2425">
        <v>2017</v>
      </c>
      <c r="D2425" t="s">
        <v>159</v>
      </c>
      <c r="E2425" t="s">
        <v>1468</v>
      </c>
      <c r="F2425">
        <v>165482.46</v>
      </c>
      <c r="G2425">
        <v>150</v>
      </c>
      <c r="H2425">
        <v>38344.800000000003</v>
      </c>
      <c r="I2425">
        <v>0</v>
      </c>
      <c r="J2425">
        <f>Table1[[#This Row],[Name]]</f>
        <v>0</v>
      </c>
      <c r="K2425" s="1">
        <f>SUM(Table1[[#This Row],[BaseSalary]:[NonCashBenefits]])</f>
        <v>203977.26</v>
      </c>
      <c r="L2425" s="1"/>
    </row>
    <row r="2426" spans="1:12" x14ac:dyDescent="0.35">
      <c r="A2426" t="s">
        <v>26</v>
      </c>
      <c r="B2426">
        <v>2016</v>
      </c>
      <c r="D2426" t="s">
        <v>159</v>
      </c>
      <c r="E2426" t="s">
        <v>1468</v>
      </c>
      <c r="F2426">
        <v>165482.46</v>
      </c>
      <c r="G2426">
        <v>0</v>
      </c>
      <c r="H2426">
        <v>45021.33</v>
      </c>
      <c r="I2426">
        <v>0</v>
      </c>
      <c r="J2426">
        <f>Table1[[#This Row],[Name]]</f>
        <v>0</v>
      </c>
      <c r="K2426" s="1">
        <f>SUM(Table1[[#This Row],[BaseSalary]:[NonCashBenefits]])</f>
        <v>210503.78999999998</v>
      </c>
      <c r="L2426" s="1"/>
    </row>
    <row r="2427" spans="1:12" x14ac:dyDescent="0.35">
      <c r="A2427" t="s">
        <v>26</v>
      </c>
      <c r="B2427">
        <v>2017</v>
      </c>
      <c r="D2427" t="s">
        <v>49</v>
      </c>
      <c r="E2427" t="s">
        <v>49</v>
      </c>
      <c r="F2427">
        <v>165458.63</v>
      </c>
      <c r="G2427">
        <v>0</v>
      </c>
      <c r="H2427">
        <v>41035.86</v>
      </c>
      <c r="I2427">
        <v>0</v>
      </c>
      <c r="J2427">
        <f>Table1[[#This Row],[Name]]</f>
        <v>0</v>
      </c>
      <c r="K2427" s="1">
        <f>SUM(Table1[[#This Row],[BaseSalary]:[NonCashBenefits]])</f>
        <v>206494.49</v>
      </c>
      <c r="L2427" s="1"/>
    </row>
    <row r="2428" spans="1:12" x14ac:dyDescent="0.35">
      <c r="A2428" t="s">
        <v>85</v>
      </c>
      <c r="B2428">
        <v>2020</v>
      </c>
      <c r="D2428" t="s">
        <v>304</v>
      </c>
      <c r="E2428" t="s">
        <v>123</v>
      </c>
      <c r="F2428">
        <v>165419.51999999999</v>
      </c>
      <c r="G2428">
        <v>0</v>
      </c>
      <c r="H2428" s="1">
        <v>31834.52</v>
      </c>
      <c r="I2428">
        <v>0</v>
      </c>
      <c r="J2428">
        <f>Table1[[#This Row],[Name]]</f>
        <v>0</v>
      </c>
      <c r="K2428" s="1">
        <f>SUM(Table1[[#This Row],[BaseSalary]:[NonCashBenefits]])</f>
        <v>197254.03999999998</v>
      </c>
      <c r="L2428" s="1"/>
    </row>
    <row r="2429" spans="1:12" x14ac:dyDescent="0.35">
      <c r="A2429" t="s">
        <v>26</v>
      </c>
      <c r="B2429">
        <v>2020</v>
      </c>
      <c r="D2429" t="s">
        <v>50</v>
      </c>
      <c r="E2429" t="s">
        <v>47</v>
      </c>
      <c r="F2429">
        <v>165348.65</v>
      </c>
      <c r="G2429">
        <v>100</v>
      </c>
      <c r="H2429" s="1">
        <v>29796.18</v>
      </c>
      <c r="I2429">
        <v>0</v>
      </c>
      <c r="J2429">
        <f>Table1[[#This Row],[Name]]</f>
        <v>0</v>
      </c>
      <c r="K2429" s="1">
        <f>SUM(Table1[[#This Row],[BaseSalary]:[NonCashBenefits]])</f>
        <v>195244.83</v>
      </c>
      <c r="L2429" s="1"/>
    </row>
    <row r="2430" spans="1:12" x14ac:dyDescent="0.35">
      <c r="A2430" t="s">
        <v>186</v>
      </c>
      <c r="B2430">
        <v>2021</v>
      </c>
      <c r="D2430" t="s">
        <v>187</v>
      </c>
      <c r="E2430" t="s">
        <v>123</v>
      </c>
      <c r="F2430">
        <v>165337.75</v>
      </c>
      <c r="G2430">
        <v>0</v>
      </c>
      <c r="H2430" s="1">
        <v>35104.61</v>
      </c>
      <c r="I2430">
        <v>0</v>
      </c>
      <c r="J2430">
        <f>Table1[[#This Row],[Name]]</f>
        <v>0</v>
      </c>
      <c r="K2430" s="1">
        <f>SUM(Table1[[#This Row],[BaseSalary]:[NonCashBenefits]])</f>
        <v>200442.36</v>
      </c>
      <c r="L2430" s="1"/>
    </row>
    <row r="2431" spans="1:12" x14ac:dyDescent="0.35">
      <c r="A2431" t="s">
        <v>36</v>
      </c>
      <c r="B2431">
        <v>2021</v>
      </c>
      <c r="D2431" t="s">
        <v>195</v>
      </c>
      <c r="E2431" t="s">
        <v>123</v>
      </c>
      <c r="F2431">
        <v>165322.72</v>
      </c>
      <c r="G2431">
        <v>1009.6</v>
      </c>
      <c r="H2431" s="1">
        <v>34888.080000000002</v>
      </c>
      <c r="I2431">
        <v>0</v>
      </c>
      <c r="J2431">
        <f>Table1[[#This Row],[Name]]</f>
        <v>0</v>
      </c>
      <c r="K2431" s="1">
        <f>SUM(Table1[[#This Row],[BaseSalary]:[NonCashBenefits]])</f>
        <v>201220.40000000002</v>
      </c>
      <c r="L2431" s="1"/>
    </row>
    <row r="2432" spans="1:12" x14ac:dyDescent="0.35">
      <c r="A2432" t="s">
        <v>26</v>
      </c>
      <c r="B2432">
        <v>2021</v>
      </c>
      <c r="D2432" t="s">
        <v>50</v>
      </c>
      <c r="E2432" t="s">
        <v>47</v>
      </c>
      <c r="F2432">
        <v>165247.01</v>
      </c>
      <c r="G2432">
        <v>0</v>
      </c>
      <c r="H2432" s="1">
        <v>31455.88</v>
      </c>
      <c r="I2432">
        <v>0</v>
      </c>
      <c r="J2432">
        <f>Table1[[#This Row],[Name]]</f>
        <v>0</v>
      </c>
      <c r="K2432" s="1">
        <f>SUM(Table1[[#This Row],[BaseSalary]:[NonCashBenefits]])</f>
        <v>196702.89</v>
      </c>
      <c r="L2432" s="1"/>
    </row>
    <row r="2433" spans="1:12" x14ac:dyDescent="0.35">
      <c r="A2433" t="s">
        <v>26</v>
      </c>
      <c r="B2433">
        <v>2021</v>
      </c>
      <c r="D2433" t="s">
        <v>50</v>
      </c>
      <c r="E2433" t="s">
        <v>47</v>
      </c>
      <c r="F2433">
        <v>165247</v>
      </c>
      <c r="G2433">
        <v>3171.24</v>
      </c>
      <c r="H2433" s="1">
        <v>30901.58</v>
      </c>
      <c r="I2433">
        <v>0</v>
      </c>
      <c r="J2433">
        <f>Table1[[#This Row],[Name]]</f>
        <v>0</v>
      </c>
      <c r="K2433" s="1">
        <f>SUM(Table1[[#This Row],[BaseSalary]:[NonCashBenefits]])</f>
        <v>199319.82</v>
      </c>
      <c r="L2433" s="1"/>
    </row>
    <row r="2434" spans="1:12" x14ac:dyDescent="0.35">
      <c r="A2434" t="s">
        <v>26</v>
      </c>
      <c r="B2434">
        <v>2021</v>
      </c>
      <c r="D2434" t="s">
        <v>50</v>
      </c>
      <c r="E2434" t="s">
        <v>47</v>
      </c>
      <c r="F2434">
        <v>165246.99</v>
      </c>
      <c r="G2434">
        <v>0</v>
      </c>
      <c r="H2434" s="1">
        <v>30910</v>
      </c>
      <c r="I2434">
        <v>0</v>
      </c>
      <c r="J2434">
        <f>Table1[[#This Row],[Name]]</f>
        <v>0</v>
      </c>
      <c r="K2434" s="1">
        <f>SUM(Table1[[#This Row],[BaseSalary]:[NonCashBenefits]])</f>
        <v>196156.99</v>
      </c>
      <c r="L2434" s="1"/>
    </row>
    <row r="2435" spans="1:12" x14ac:dyDescent="0.35">
      <c r="A2435" t="s">
        <v>26</v>
      </c>
      <c r="B2435">
        <v>2021</v>
      </c>
      <c r="D2435" t="s">
        <v>50</v>
      </c>
      <c r="E2435" t="s">
        <v>51</v>
      </c>
      <c r="F2435">
        <v>165234.89000000001</v>
      </c>
      <c r="G2435">
        <v>40290.74</v>
      </c>
      <c r="H2435" s="1">
        <v>30695.84</v>
      </c>
      <c r="I2435">
        <v>0</v>
      </c>
      <c r="J2435">
        <f>Table1[[#This Row],[Name]]</f>
        <v>0</v>
      </c>
      <c r="K2435" s="1">
        <f>SUM(Table1[[#This Row],[BaseSalary]:[NonCashBenefits]])</f>
        <v>236221.47</v>
      </c>
      <c r="L2435" s="1"/>
    </row>
    <row r="2436" spans="1:12" x14ac:dyDescent="0.35">
      <c r="A2436" t="s">
        <v>26</v>
      </c>
      <c r="B2436">
        <v>2018</v>
      </c>
      <c r="D2436" t="s">
        <v>2352</v>
      </c>
      <c r="E2436" t="s">
        <v>1468</v>
      </c>
      <c r="F2436">
        <v>165230.78</v>
      </c>
      <c r="G2436">
        <v>0</v>
      </c>
      <c r="H2436">
        <v>40704.519999999997</v>
      </c>
      <c r="I2436">
        <v>0</v>
      </c>
      <c r="J2436">
        <f>Table1[[#This Row],[Name]]</f>
        <v>0</v>
      </c>
      <c r="K2436" s="1">
        <f>SUM(Table1[[#This Row],[BaseSalary]:[NonCashBenefits]])</f>
        <v>205935.3</v>
      </c>
      <c r="L2436" s="1"/>
    </row>
    <row r="2437" spans="1:12" x14ac:dyDescent="0.35">
      <c r="A2437" t="s">
        <v>26</v>
      </c>
      <c r="B2437">
        <v>2017</v>
      </c>
      <c r="D2437" t="s">
        <v>4034</v>
      </c>
      <c r="E2437" t="s">
        <v>1468</v>
      </c>
      <c r="F2437">
        <v>165230.78</v>
      </c>
      <c r="G2437">
        <v>0</v>
      </c>
      <c r="H2437">
        <v>37181.26</v>
      </c>
      <c r="I2437">
        <v>0</v>
      </c>
      <c r="J2437">
        <f>Table1[[#This Row],[Name]]</f>
        <v>0</v>
      </c>
      <c r="K2437" s="1">
        <f>SUM(Table1[[#This Row],[BaseSalary]:[NonCashBenefits]])</f>
        <v>202412.04</v>
      </c>
      <c r="L2437" s="1"/>
    </row>
    <row r="2438" spans="1:12" x14ac:dyDescent="0.35">
      <c r="A2438" t="s">
        <v>26</v>
      </c>
      <c r="B2438">
        <v>2017</v>
      </c>
      <c r="D2438" t="s">
        <v>2352</v>
      </c>
      <c r="E2438" t="s">
        <v>1468</v>
      </c>
      <c r="F2438">
        <v>165230.78</v>
      </c>
      <c r="G2438">
        <v>0</v>
      </c>
      <c r="H2438">
        <v>40733.11</v>
      </c>
      <c r="I2438">
        <v>0</v>
      </c>
      <c r="J2438">
        <f>Table1[[#This Row],[Name]]</f>
        <v>0</v>
      </c>
      <c r="K2438" s="1">
        <f>SUM(Table1[[#This Row],[BaseSalary]:[NonCashBenefits]])</f>
        <v>205963.89</v>
      </c>
      <c r="L2438" s="1"/>
    </row>
    <row r="2439" spans="1:12" x14ac:dyDescent="0.35">
      <c r="A2439" t="s">
        <v>26</v>
      </c>
      <c r="B2439">
        <v>2016</v>
      </c>
      <c r="D2439" t="s">
        <v>4034</v>
      </c>
      <c r="E2439" t="s">
        <v>1468</v>
      </c>
      <c r="F2439">
        <v>165230.78</v>
      </c>
      <c r="G2439">
        <v>0</v>
      </c>
      <c r="H2439">
        <v>45957.48</v>
      </c>
      <c r="I2439">
        <v>0</v>
      </c>
      <c r="J2439">
        <f>Table1[[#This Row],[Name]]</f>
        <v>0</v>
      </c>
      <c r="K2439" s="1">
        <f>SUM(Table1[[#This Row],[BaseSalary]:[NonCashBenefits]])</f>
        <v>211188.26</v>
      </c>
      <c r="L2439" s="1"/>
    </row>
    <row r="2440" spans="1:12" x14ac:dyDescent="0.35">
      <c r="A2440" t="s">
        <v>26</v>
      </c>
      <c r="B2440">
        <v>2016</v>
      </c>
      <c r="D2440" t="s">
        <v>2352</v>
      </c>
      <c r="E2440" t="s">
        <v>1468</v>
      </c>
      <c r="F2440">
        <v>165230.78</v>
      </c>
      <c r="G2440">
        <v>0</v>
      </c>
      <c r="H2440">
        <v>47390.81</v>
      </c>
      <c r="I2440">
        <v>0</v>
      </c>
      <c r="J2440">
        <f>Table1[[#This Row],[Name]]</f>
        <v>0</v>
      </c>
      <c r="K2440" s="1">
        <f>SUM(Table1[[#This Row],[BaseSalary]:[NonCashBenefits]])</f>
        <v>212621.59</v>
      </c>
      <c r="L2440" s="1"/>
    </row>
    <row r="2441" spans="1:12" x14ac:dyDescent="0.35">
      <c r="A2441" t="s">
        <v>28</v>
      </c>
      <c r="B2441">
        <v>2017</v>
      </c>
      <c r="D2441" t="s">
        <v>721</v>
      </c>
      <c r="E2441" t="s">
        <v>123</v>
      </c>
      <c r="F2441">
        <v>165221.82999999999</v>
      </c>
      <c r="G2441">
        <v>0</v>
      </c>
      <c r="H2441">
        <v>39054.160000000003</v>
      </c>
      <c r="I2441">
        <v>0</v>
      </c>
      <c r="J2441">
        <f>Table1[[#This Row],[Name]]</f>
        <v>0</v>
      </c>
      <c r="K2441" s="1">
        <f>SUM(Table1[[#This Row],[BaseSalary]:[NonCashBenefits]])</f>
        <v>204275.99</v>
      </c>
      <c r="L2441" s="1"/>
    </row>
    <row r="2442" spans="1:12" x14ac:dyDescent="0.35">
      <c r="A2442" t="s">
        <v>3034</v>
      </c>
      <c r="B2442">
        <v>2017</v>
      </c>
      <c r="D2442" t="s">
        <v>1766</v>
      </c>
      <c r="E2442" t="s">
        <v>123</v>
      </c>
      <c r="F2442">
        <v>165196.57999999999</v>
      </c>
      <c r="G2442">
        <v>77430.600000000006</v>
      </c>
      <c r="H2442">
        <v>31824.04</v>
      </c>
      <c r="I2442">
        <v>0</v>
      </c>
      <c r="J2442">
        <f>Table1[[#This Row],[Name]]</f>
        <v>0</v>
      </c>
      <c r="K2442" s="1">
        <f>SUM(Table1[[#This Row],[BaseSalary]:[NonCashBenefits]])</f>
        <v>274451.21999999997</v>
      </c>
      <c r="L2442" s="1"/>
    </row>
    <row r="2443" spans="1:12" x14ac:dyDescent="0.35">
      <c r="A2443" t="s">
        <v>41</v>
      </c>
      <c r="B2443">
        <v>2019</v>
      </c>
      <c r="D2443" t="s">
        <v>634</v>
      </c>
      <c r="E2443" t="s">
        <v>123</v>
      </c>
      <c r="F2443">
        <v>165171.35</v>
      </c>
      <c r="G2443">
        <v>0</v>
      </c>
      <c r="H2443">
        <v>38255.26</v>
      </c>
      <c r="I2443">
        <v>0</v>
      </c>
      <c r="J2443">
        <f>Table1[[#This Row],[Name]]</f>
        <v>0</v>
      </c>
      <c r="K2443" s="1">
        <f>SUM(Table1[[#This Row],[BaseSalary]:[NonCashBenefits]])</f>
        <v>203426.61000000002</v>
      </c>
      <c r="L2443" s="1"/>
    </row>
    <row r="2444" spans="1:12" x14ac:dyDescent="0.35">
      <c r="A2444" t="s">
        <v>24</v>
      </c>
      <c r="B2444">
        <v>2018</v>
      </c>
      <c r="D2444" t="s">
        <v>336</v>
      </c>
      <c r="E2444" t="s">
        <v>123</v>
      </c>
      <c r="F2444">
        <v>165171.35</v>
      </c>
      <c r="G2444">
        <v>0</v>
      </c>
      <c r="H2444">
        <v>34905.79</v>
      </c>
      <c r="I2444">
        <v>0</v>
      </c>
      <c r="J2444">
        <f>Table1[[#This Row],[Name]]</f>
        <v>0</v>
      </c>
      <c r="K2444" s="1">
        <f>SUM(Table1[[#This Row],[BaseSalary]:[NonCashBenefits]])</f>
        <v>200077.14</v>
      </c>
      <c r="L2444" s="1"/>
    </row>
    <row r="2445" spans="1:12" x14ac:dyDescent="0.35">
      <c r="A2445" t="s">
        <v>32</v>
      </c>
      <c r="B2445">
        <v>2021</v>
      </c>
      <c r="D2445" t="s">
        <v>133</v>
      </c>
      <c r="E2445" t="s">
        <v>104</v>
      </c>
      <c r="F2445">
        <v>165129.4</v>
      </c>
      <c r="G2445">
        <v>0</v>
      </c>
      <c r="H2445" s="1">
        <v>31428.65</v>
      </c>
      <c r="I2445">
        <v>0</v>
      </c>
      <c r="J2445">
        <f>Table1[[#This Row],[Name]]</f>
        <v>0</v>
      </c>
      <c r="K2445" s="1">
        <f>SUM(Table1[[#This Row],[BaseSalary]:[NonCashBenefits]])</f>
        <v>196558.05</v>
      </c>
      <c r="L2445" s="1"/>
    </row>
    <row r="2446" spans="1:12" x14ac:dyDescent="0.35">
      <c r="A2446" t="s">
        <v>26</v>
      </c>
      <c r="B2446">
        <v>2021</v>
      </c>
      <c r="D2446" t="s">
        <v>134</v>
      </c>
      <c r="E2446" t="s">
        <v>47</v>
      </c>
      <c r="F2446">
        <v>165129.29</v>
      </c>
      <c r="G2446">
        <v>0</v>
      </c>
      <c r="H2446" s="1">
        <v>38673.550000000003</v>
      </c>
      <c r="I2446">
        <v>0</v>
      </c>
      <c r="J2446">
        <f>Table1[[#This Row],[Name]]</f>
        <v>0</v>
      </c>
      <c r="K2446" s="1">
        <f>SUM(Table1[[#This Row],[BaseSalary]:[NonCashBenefits]])</f>
        <v>203802.84000000003</v>
      </c>
      <c r="L2446" s="1"/>
    </row>
    <row r="2447" spans="1:12" x14ac:dyDescent="0.35">
      <c r="A2447" t="s">
        <v>26</v>
      </c>
      <c r="B2447">
        <v>2021</v>
      </c>
      <c r="D2447" t="s">
        <v>50</v>
      </c>
      <c r="E2447" t="s">
        <v>47</v>
      </c>
      <c r="F2447">
        <v>165129.29</v>
      </c>
      <c r="G2447">
        <v>0</v>
      </c>
      <c r="H2447" s="1">
        <v>30149.01</v>
      </c>
      <c r="I2447">
        <v>0</v>
      </c>
      <c r="J2447">
        <f>Table1[[#This Row],[Name]]</f>
        <v>0</v>
      </c>
      <c r="K2447" s="1">
        <f>SUM(Table1[[#This Row],[BaseSalary]:[NonCashBenefits]])</f>
        <v>195278.30000000002</v>
      </c>
      <c r="L2447" s="1"/>
    </row>
    <row r="2448" spans="1:12" x14ac:dyDescent="0.35">
      <c r="A2448" t="s">
        <v>26</v>
      </c>
      <c r="B2448">
        <v>2021</v>
      </c>
      <c r="D2448" t="s">
        <v>175</v>
      </c>
      <c r="E2448" t="s">
        <v>47</v>
      </c>
      <c r="F2448">
        <v>165129.26999999999</v>
      </c>
      <c r="G2448">
        <v>0</v>
      </c>
      <c r="H2448" s="1">
        <v>32009.119999999999</v>
      </c>
      <c r="I2448">
        <v>0</v>
      </c>
      <c r="J2448">
        <f>Table1[[#This Row],[Name]]</f>
        <v>0</v>
      </c>
      <c r="K2448" s="1">
        <f>SUM(Table1[[#This Row],[BaseSalary]:[NonCashBenefits]])</f>
        <v>197138.38999999998</v>
      </c>
      <c r="L2448" s="1"/>
    </row>
    <row r="2449" spans="1:12" x14ac:dyDescent="0.35">
      <c r="A2449" t="s">
        <v>26</v>
      </c>
      <c r="B2449">
        <v>2021</v>
      </c>
      <c r="D2449" t="s">
        <v>262</v>
      </c>
      <c r="E2449" t="s">
        <v>47</v>
      </c>
      <c r="F2449">
        <v>165129.26999999999</v>
      </c>
      <c r="G2449">
        <v>0</v>
      </c>
      <c r="H2449" s="1">
        <v>31661.23</v>
      </c>
      <c r="I2449">
        <v>0</v>
      </c>
      <c r="J2449">
        <f>Table1[[#This Row],[Name]]</f>
        <v>0</v>
      </c>
      <c r="K2449" s="1">
        <f>SUM(Table1[[#This Row],[BaseSalary]:[NonCashBenefits]])</f>
        <v>196790.5</v>
      </c>
      <c r="L2449" s="1"/>
    </row>
    <row r="2450" spans="1:12" x14ac:dyDescent="0.35">
      <c r="A2450" t="s">
        <v>26</v>
      </c>
      <c r="B2450">
        <v>2021</v>
      </c>
      <c r="D2450" t="s">
        <v>50</v>
      </c>
      <c r="E2450" t="s">
        <v>47</v>
      </c>
      <c r="F2450">
        <v>165129.26999999999</v>
      </c>
      <c r="G2450">
        <v>6528.1</v>
      </c>
      <c r="H2450" s="1">
        <v>31428.61</v>
      </c>
      <c r="I2450">
        <v>0</v>
      </c>
      <c r="J2450">
        <f>Table1[[#This Row],[Name]]</f>
        <v>0</v>
      </c>
      <c r="K2450" s="1">
        <f>SUM(Table1[[#This Row],[BaseSalary]:[NonCashBenefits]])</f>
        <v>203085.97999999998</v>
      </c>
      <c r="L2450" s="1"/>
    </row>
    <row r="2451" spans="1:12" x14ac:dyDescent="0.35">
      <c r="A2451" t="s">
        <v>26</v>
      </c>
      <c r="B2451">
        <v>2021</v>
      </c>
      <c r="D2451" t="s">
        <v>208</v>
      </c>
      <c r="E2451" t="s">
        <v>47</v>
      </c>
      <c r="F2451">
        <v>165129.26</v>
      </c>
      <c r="G2451">
        <v>0</v>
      </c>
      <c r="H2451" s="1">
        <v>34261.949999999997</v>
      </c>
      <c r="I2451">
        <v>0</v>
      </c>
      <c r="J2451">
        <f>Table1[[#This Row],[Name]]</f>
        <v>0</v>
      </c>
      <c r="K2451" s="1">
        <f>SUM(Table1[[#This Row],[BaseSalary]:[NonCashBenefits]])</f>
        <v>199391.21000000002</v>
      </c>
      <c r="L2451" s="1"/>
    </row>
    <row r="2452" spans="1:12" x14ac:dyDescent="0.35">
      <c r="A2452" t="s">
        <v>26</v>
      </c>
      <c r="B2452">
        <v>2021</v>
      </c>
      <c r="D2452" t="s">
        <v>129</v>
      </c>
      <c r="E2452" t="s">
        <v>47</v>
      </c>
      <c r="F2452">
        <v>165129.26</v>
      </c>
      <c r="G2452">
        <v>0</v>
      </c>
      <c r="H2452" s="1">
        <v>31151.47</v>
      </c>
      <c r="I2452">
        <v>0</v>
      </c>
      <c r="J2452">
        <f>Table1[[#This Row],[Name]]</f>
        <v>0</v>
      </c>
      <c r="K2452" s="1">
        <f>SUM(Table1[[#This Row],[BaseSalary]:[NonCashBenefits]])</f>
        <v>196280.73</v>
      </c>
      <c r="L2452" s="1"/>
    </row>
    <row r="2453" spans="1:12" x14ac:dyDescent="0.35">
      <c r="A2453" t="s">
        <v>26</v>
      </c>
      <c r="B2453">
        <v>2021</v>
      </c>
      <c r="D2453" t="s">
        <v>105</v>
      </c>
      <c r="E2453" t="s">
        <v>47</v>
      </c>
      <c r="F2453">
        <v>165129.24</v>
      </c>
      <c r="G2453">
        <v>0</v>
      </c>
      <c r="H2453" s="1">
        <v>40521.410000000003</v>
      </c>
      <c r="I2453">
        <v>0</v>
      </c>
      <c r="J2453">
        <f>Table1[[#This Row],[Name]]</f>
        <v>0</v>
      </c>
      <c r="K2453" s="1">
        <f>SUM(Table1[[#This Row],[BaseSalary]:[NonCashBenefits]])</f>
        <v>205650.65</v>
      </c>
      <c r="L2453" s="1"/>
    </row>
    <row r="2454" spans="1:12" x14ac:dyDescent="0.35">
      <c r="A2454" t="s">
        <v>26</v>
      </c>
      <c r="B2454">
        <v>2021</v>
      </c>
      <c r="D2454" t="s">
        <v>50</v>
      </c>
      <c r="E2454" t="s">
        <v>47</v>
      </c>
      <c r="F2454">
        <v>165129.24</v>
      </c>
      <c r="G2454">
        <v>100</v>
      </c>
      <c r="H2454" s="1">
        <v>36429.129999999997</v>
      </c>
      <c r="I2454">
        <v>0</v>
      </c>
      <c r="J2454">
        <f>Table1[[#This Row],[Name]]</f>
        <v>0</v>
      </c>
      <c r="K2454" s="1">
        <f>SUM(Table1[[#This Row],[BaseSalary]:[NonCashBenefits]])</f>
        <v>201658.37</v>
      </c>
      <c r="L2454" s="1"/>
    </row>
    <row r="2455" spans="1:12" x14ac:dyDescent="0.35">
      <c r="A2455" t="s">
        <v>26</v>
      </c>
      <c r="B2455">
        <v>2021</v>
      </c>
      <c r="D2455" t="s">
        <v>105</v>
      </c>
      <c r="E2455" t="s">
        <v>47</v>
      </c>
      <c r="F2455">
        <v>165129.24</v>
      </c>
      <c r="G2455">
        <v>0</v>
      </c>
      <c r="H2455" s="1">
        <v>31437.97</v>
      </c>
      <c r="I2455">
        <v>0</v>
      </c>
      <c r="J2455">
        <f>Table1[[#This Row],[Name]]</f>
        <v>0</v>
      </c>
      <c r="K2455" s="1">
        <f>SUM(Table1[[#This Row],[BaseSalary]:[NonCashBenefits]])</f>
        <v>196567.21</v>
      </c>
      <c r="L2455" s="1"/>
    </row>
    <row r="2456" spans="1:12" x14ac:dyDescent="0.35">
      <c r="A2456" t="s">
        <v>26</v>
      </c>
      <c r="B2456">
        <v>2021</v>
      </c>
      <c r="D2456" t="s">
        <v>124</v>
      </c>
      <c r="E2456" t="s">
        <v>47</v>
      </c>
      <c r="F2456">
        <v>165129.24</v>
      </c>
      <c r="G2456">
        <v>0</v>
      </c>
      <c r="H2456" s="1">
        <v>31288.81</v>
      </c>
      <c r="I2456">
        <v>0</v>
      </c>
      <c r="J2456">
        <f>Table1[[#This Row],[Name]]</f>
        <v>0</v>
      </c>
      <c r="K2456" s="1">
        <f>SUM(Table1[[#This Row],[BaseSalary]:[NonCashBenefits]])</f>
        <v>196418.05</v>
      </c>
      <c r="L2456" s="1"/>
    </row>
    <row r="2457" spans="1:12" x14ac:dyDescent="0.35">
      <c r="A2457" t="s">
        <v>26</v>
      </c>
      <c r="B2457">
        <v>2021</v>
      </c>
      <c r="D2457" t="s">
        <v>366</v>
      </c>
      <c r="E2457" t="s">
        <v>47</v>
      </c>
      <c r="F2457">
        <v>165129.24</v>
      </c>
      <c r="G2457">
        <v>0</v>
      </c>
      <c r="H2457" s="1">
        <v>30734.52</v>
      </c>
      <c r="I2457">
        <v>0</v>
      </c>
      <c r="J2457">
        <f>Table1[[#This Row],[Name]]</f>
        <v>0</v>
      </c>
      <c r="K2457" s="1">
        <f>SUM(Table1[[#This Row],[BaseSalary]:[NonCashBenefits]])</f>
        <v>195863.75999999998</v>
      </c>
      <c r="L2457" s="1"/>
    </row>
    <row r="2458" spans="1:12" x14ac:dyDescent="0.35">
      <c r="A2458" t="s">
        <v>26</v>
      </c>
      <c r="B2458">
        <v>2021</v>
      </c>
      <c r="D2458" t="s">
        <v>50</v>
      </c>
      <c r="E2458" t="s">
        <v>47</v>
      </c>
      <c r="F2458">
        <v>165129.24</v>
      </c>
      <c r="G2458">
        <v>0</v>
      </c>
      <c r="H2458" s="1">
        <v>30395.040000000001</v>
      </c>
      <c r="I2458">
        <v>0</v>
      </c>
      <c r="J2458">
        <f>Table1[[#This Row],[Name]]</f>
        <v>0</v>
      </c>
      <c r="K2458" s="1">
        <f>SUM(Table1[[#This Row],[BaseSalary]:[NonCashBenefits]])</f>
        <v>195524.28</v>
      </c>
      <c r="L2458" s="1"/>
    </row>
    <row r="2459" spans="1:12" x14ac:dyDescent="0.35">
      <c r="A2459" t="s">
        <v>26</v>
      </c>
      <c r="B2459">
        <v>2021</v>
      </c>
      <c r="D2459" t="s">
        <v>50</v>
      </c>
      <c r="E2459" t="s">
        <v>47</v>
      </c>
      <c r="F2459">
        <v>165129.23000000001</v>
      </c>
      <c r="G2459">
        <v>0</v>
      </c>
      <c r="H2459" s="1">
        <v>31218.35</v>
      </c>
      <c r="I2459">
        <v>0</v>
      </c>
      <c r="J2459">
        <f>Table1[[#This Row],[Name]]</f>
        <v>0</v>
      </c>
      <c r="K2459" s="1">
        <f>SUM(Table1[[#This Row],[BaseSalary]:[NonCashBenefits]])</f>
        <v>196347.58000000002</v>
      </c>
      <c r="L2459" s="1"/>
    </row>
    <row r="2460" spans="1:12" x14ac:dyDescent="0.35">
      <c r="A2460" t="s">
        <v>26</v>
      </c>
      <c r="B2460">
        <v>2021</v>
      </c>
      <c r="D2460" t="s">
        <v>50</v>
      </c>
      <c r="E2460" t="s">
        <v>47</v>
      </c>
      <c r="F2460">
        <v>165129.23000000001</v>
      </c>
      <c r="G2460">
        <v>0</v>
      </c>
      <c r="H2460" s="1">
        <v>30134.2</v>
      </c>
      <c r="I2460">
        <v>0</v>
      </c>
      <c r="J2460">
        <f>Table1[[#This Row],[Name]]</f>
        <v>0</v>
      </c>
      <c r="K2460" s="1">
        <f>SUM(Table1[[#This Row],[BaseSalary]:[NonCashBenefits]])</f>
        <v>195263.43000000002</v>
      </c>
      <c r="L2460" s="1"/>
    </row>
    <row r="2461" spans="1:12" x14ac:dyDescent="0.35">
      <c r="A2461" t="s">
        <v>26</v>
      </c>
      <c r="B2461">
        <v>2021</v>
      </c>
      <c r="D2461" t="s">
        <v>46</v>
      </c>
      <c r="E2461" t="s">
        <v>47</v>
      </c>
      <c r="F2461">
        <v>165129.22</v>
      </c>
      <c r="G2461">
        <v>26640.41</v>
      </c>
      <c r="H2461" s="1">
        <v>31428.61</v>
      </c>
      <c r="I2461">
        <v>0</v>
      </c>
      <c r="J2461">
        <f>Table1[[#This Row],[Name]]</f>
        <v>0</v>
      </c>
      <c r="K2461" s="1">
        <f>SUM(Table1[[#This Row],[BaseSalary]:[NonCashBenefits]])</f>
        <v>223198.24</v>
      </c>
      <c r="L2461" s="1"/>
    </row>
    <row r="2462" spans="1:12" x14ac:dyDescent="0.35">
      <c r="A2462" t="s">
        <v>26</v>
      </c>
      <c r="B2462">
        <v>2021</v>
      </c>
      <c r="D2462" t="s">
        <v>64</v>
      </c>
      <c r="E2462" t="s">
        <v>47</v>
      </c>
      <c r="F2462">
        <v>165129.22</v>
      </c>
      <c r="G2462">
        <v>6000</v>
      </c>
      <c r="H2462" s="1">
        <v>30009.19</v>
      </c>
      <c r="I2462">
        <v>0</v>
      </c>
      <c r="J2462">
        <f>Table1[[#This Row],[Name]]</f>
        <v>0</v>
      </c>
      <c r="K2462" s="1">
        <f>SUM(Table1[[#This Row],[BaseSalary]:[NonCashBenefits]])</f>
        <v>201138.41</v>
      </c>
      <c r="L2462" s="1"/>
    </row>
    <row r="2463" spans="1:12" x14ac:dyDescent="0.35">
      <c r="A2463" t="s">
        <v>26</v>
      </c>
      <c r="B2463">
        <v>2021</v>
      </c>
      <c r="D2463" t="s">
        <v>50</v>
      </c>
      <c r="E2463" t="s">
        <v>47</v>
      </c>
      <c r="F2463">
        <v>165129.22</v>
      </c>
      <c r="G2463">
        <v>15844.9</v>
      </c>
      <c r="H2463" s="1">
        <v>29897.39</v>
      </c>
      <c r="I2463">
        <v>0</v>
      </c>
      <c r="J2463">
        <f>Table1[[#This Row],[Name]]</f>
        <v>0</v>
      </c>
      <c r="K2463" s="1">
        <f>SUM(Table1[[#This Row],[BaseSalary]:[NonCashBenefits]])</f>
        <v>210871.51</v>
      </c>
      <c r="L2463" s="1"/>
    </row>
    <row r="2464" spans="1:12" x14ac:dyDescent="0.35">
      <c r="A2464" t="s">
        <v>26</v>
      </c>
      <c r="B2464">
        <v>2021</v>
      </c>
      <c r="D2464" t="s">
        <v>50</v>
      </c>
      <c r="E2464" t="s">
        <v>47</v>
      </c>
      <c r="F2464">
        <v>165129.22</v>
      </c>
      <c r="G2464">
        <v>0</v>
      </c>
      <c r="H2464" s="1">
        <v>28026.92</v>
      </c>
      <c r="I2464">
        <v>0</v>
      </c>
      <c r="J2464">
        <f>Table1[[#This Row],[Name]]</f>
        <v>0</v>
      </c>
      <c r="K2464" s="1">
        <f>SUM(Table1[[#This Row],[BaseSalary]:[NonCashBenefits]])</f>
        <v>193156.14</v>
      </c>
      <c r="L2464" s="1"/>
    </row>
    <row r="2465" spans="1:12" x14ac:dyDescent="0.35">
      <c r="A2465" t="s">
        <v>22</v>
      </c>
      <c r="B2465">
        <v>2016</v>
      </c>
      <c r="D2465" t="s">
        <v>4472</v>
      </c>
      <c r="E2465" t="s">
        <v>123</v>
      </c>
      <c r="F2465">
        <v>165120.87</v>
      </c>
      <c r="G2465">
        <v>9465.0499999999993</v>
      </c>
      <c r="H2465">
        <v>45600.57</v>
      </c>
      <c r="I2465">
        <v>0</v>
      </c>
      <c r="J2465">
        <f>Table1[[#This Row],[Name]]</f>
        <v>0</v>
      </c>
      <c r="K2465" s="1">
        <f>SUM(Table1[[#This Row],[BaseSalary]:[NonCashBenefits]])</f>
        <v>220186.49</v>
      </c>
      <c r="L2465" s="1"/>
    </row>
    <row r="2466" spans="1:12" x14ac:dyDescent="0.35">
      <c r="A2466" t="s">
        <v>85</v>
      </c>
      <c r="B2466">
        <v>2020</v>
      </c>
      <c r="D2466" t="s">
        <v>269</v>
      </c>
      <c r="E2466" t="s">
        <v>123</v>
      </c>
      <c r="F2466">
        <v>165070.38</v>
      </c>
      <c r="G2466">
        <v>0</v>
      </c>
      <c r="H2466" s="1">
        <v>32796.43</v>
      </c>
      <c r="I2466">
        <v>0</v>
      </c>
      <c r="J2466">
        <f>Table1[[#This Row],[Name]]</f>
        <v>0</v>
      </c>
      <c r="K2466" s="1">
        <f>SUM(Table1[[#This Row],[BaseSalary]:[NonCashBenefits]])</f>
        <v>197866.81</v>
      </c>
      <c r="L2466" s="1"/>
    </row>
    <row r="2467" spans="1:12" x14ac:dyDescent="0.35">
      <c r="A2467" t="s">
        <v>3034</v>
      </c>
      <c r="B2467">
        <v>2016</v>
      </c>
      <c r="D2467" t="s">
        <v>4923</v>
      </c>
      <c r="E2467" t="s">
        <v>123</v>
      </c>
      <c r="F2467">
        <v>165070.38</v>
      </c>
      <c r="G2467">
        <v>0</v>
      </c>
      <c r="H2467">
        <v>43780.55</v>
      </c>
      <c r="I2467">
        <v>0</v>
      </c>
      <c r="J2467">
        <f>Table1[[#This Row],[Name]]</f>
        <v>0</v>
      </c>
      <c r="K2467" s="1">
        <f>SUM(Table1[[#This Row],[BaseSalary]:[NonCashBenefits]])</f>
        <v>208850.93</v>
      </c>
      <c r="L2467" s="1"/>
    </row>
    <row r="2468" spans="1:12" x14ac:dyDescent="0.35">
      <c r="A2468" t="s">
        <v>26</v>
      </c>
      <c r="B2468">
        <v>2021</v>
      </c>
      <c r="D2468" t="s">
        <v>117</v>
      </c>
      <c r="E2468" t="s">
        <v>51</v>
      </c>
      <c r="F2468">
        <v>165019.49</v>
      </c>
      <c r="G2468">
        <v>0</v>
      </c>
      <c r="H2468" s="1">
        <v>35752.379999999997</v>
      </c>
      <c r="I2468">
        <v>0</v>
      </c>
      <c r="J2468">
        <f>Table1[[#This Row],[Name]]</f>
        <v>0</v>
      </c>
      <c r="K2468" s="1">
        <f>SUM(Table1[[#This Row],[BaseSalary]:[NonCashBenefits]])</f>
        <v>200771.87</v>
      </c>
      <c r="L2468" s="1"/>
    </row>
    <row r="2469" spans="1:12" x14ac:dyDescent="0.35">
      <c r="A2469" t="s">
        <v>26</v>
      </c>
      <c r="B2469">
        <v>2018</v>
      </c>
      <c r="D2469" t="s">
        <v>50</v>
      </c>
      <c r="E2469" t="s">
        <v>202</v>
      </c>
      <c r="F2469">
        <v>164938.16</v>
      </c>
      <c r="G2469">
        <v>55235.360000000001</v>
      </c>
      <c r="H2469">
        <v>39881.49</v>
      </c>
      <c r="I2469">
        <v>0</v>
      </c>
      <c r="J2469">
        <f>Table1[[#This Row],[Name]]</f>
        <v>0</v>
      </c>
      <c r="K2469" s="1">
        <f>SUM(Table1[[#This Row],[BaseSalary]:[NonCashBenefits]])</f>
        <v>260055.01</v>
      </c>
      <c r="L2469" s="1"/>
    </row>
    <row r="2470" spans="1:12" x14ac:dyDescent="0.35">
      <c r="A2470" t="s">
        <v>26</v>
      </c>
      <c r="B2470">
        <v>2020</v>
      </c>
      <c r="D2470" t="s">
        <v>50</v>
      </c>
      <c r="E2470" t="s">
        <v>47</v>
      </c>
      <c r="F2470">
        <v>164904.48000000001</v>
      </c>
      <c r="G2470">
        <v>0</v>
      </c>
      <c r="H2470" s="1">
        <v>33353.769999999997</v>
      </c>
      <c r="I2470">
        <v>0</v>
      </c>
      <c r="J2470">
        <f>Table1[[#This Row],[Name]]</f>
        <v>0</v>
      </c>
      <c r="K2470" s="1">
        <f>SUM(Table1[[#This Row],[BaseSalary]:[NonCashBenefits]])</f>
        <v>198258.25</v>
      </c>
      <c r="L2470" s="1"/>
    </row>
    <row r="2471" spans="1:12" x14ac:dyDescent="0.35">
      <c r="A2471" t="s">
        <v>26</v>
      </c>
      <c r="B2471">
        <v>2020</v>
      </c>
      <c r="D2471" t="s">
        <v>50</v>
      </c>
      <c r="E2471" t="s">
        <v>47</v>
      </c>
      <c r="F2471">
        <v>164904.48000000001</v>
      </c>
      <c r="G2471">
        <v>0</v>
      </c>
      <c r="H2471" s="1">
        <v>32867.56</v>
      </c>
      <c r="I2471">
        <v>0</v>
      </c>
      <c r="J2471">
        <f>Table1[[#This Row],[Name]]</f>
        <v>0</v>
      </c>
      <c r="K2471" s="1">
        <f>SUM(Table1[[#This Row],[BaseSalary]:[NonCashBenefits]])</f>
        <v>197772.04</v>
      </c>
      <c r="L2471" s="1"/>
    </row>
    <row r="2472" spans="1:12" x14ac:dyDescent="0.35">
      <c r="A2472" t="s">
        <v>26</v>
      </c>
      <c r="B2472">
        <v>2020</v>
      </c>
      <c r="D2472" t="s">
        <v>50</v>
      </c>
      <c r="E2472" t="s">
        <v>47</v>
      </c>
      <c r="F2472">
        <v>164904.48000000001</v>
      </c>
      <c r="G2472">
        <v>21870.62</v>
      </c>
      <c r="H2472" s="1">
        <v>29868.720000000001</v>
      </c>
      <c r="I2472">
        <v>0</v>
      </c>
      <c r="J2472">
        <f>Table1[[#This Row],[Name]]</f>
        <v>0</v>
      </c>
      <c r="K2472" s="1">
        <f>SUM(Table1[[#This Row],[BaseSalary]:[NonCashBenefits]])</f>
        <v>216643.82</v>
      </c>
      <c r="L2472" s="1"/>
    </row>
    <row r="2473" spans="1:12" x14ac:dyDescent="0.35">
      <c r="A2473" t="s">
        <v>26</v>
      </c>
      <c r="B2473">
        <v>2019</v>
      </c>
      <c r="D2473" t="s">
        <v>50</v>
      </c>
      <c r="E2473" t="s">
        <v>202</v>
      </c>
      <c r="F2473">
        <v>164904.48000000001</v>
      </c>
      <c r="G2473">
        <v>6342.48</v>
      </c>
      <c r="H2473">
        <v>39035.660000000003</v>
      </c>
      <c r="I2473">
        <v>0</v>
      </c>
      <c r="J2473">
        <f>Table1[[#This Row],[Name]]</f>
        <v>0</v>
      </c>
      <c r="K2473" s="1">
        <f>SUM(Table1[[#This Row],[BaseSalary]:[NonCashBenefits]])</f>
        <v>210282.62000000002</v>
      </c>
      <c r="L2473" s="1"/>
    </row>
    <row r="2474" spans="1:12" x14ac:dyDescent="0.35">
      <c r="A2474" t="s">
        <v>26</v>
      </c>
      <c r="B2474">
        <v>2019</v>
      </c>
      <c r="D2474" t="s">
        <v>50</v>
      </c>
      <c r="E2474" t="s">
        <v>202</v>
      </c>
      <c r="F2474">
        <v>164904.48000000001</v>
      </c>
      <c r="G2474">
        <v>0</v>
      </c>
      <c r="H2474">
        <v>36011.86</v>
      </c>
      <c r="I2474">
        <v>0</v>
      </c>
      <c r="J2474">
        <f>Table1[[#This Row],[Name]]</f>
        <v>0</v>
      </c>
      <c r="K2474" s="1">
        <f>SUM(Table1[[#This Row],[BaseSalary]:[NonCashBenefits]])</f>
        <v>200916.34000000003</v>
      </c>
      <c r="L2474" s="1"/>
    </row>
    <row r="2475" spans="1:12" x14ac:dyDescent="0.35">
      <c r="A2475" t="s">
        <v>26</v>
      </c>
      <c r="B2475">
        <v>2019</v>
      </c>
      <c r="D2475" t="s">
        <v>50</v>
      </c>
      <c r="E2475" t="s">
        <v>202</v>
      </c>
      <c r="F2475">
        <v>164904.48000000001</v>
      </c>
      <c r="G2475">
        <v>0</v>
      </c>
      <c r="H2475">
        <v>39188.54</v>
      </c>
      <c r="I2475">
        <v>0</v>
      </c>
      <c r="J2475">
        <f>Table1[[#This Row],[Name]]</f>
        <v>0</v>
      </c>
      <c r="K2475" s="1">
        <f>SUM(Table1[[#This Row],[BaseSalary]:[NonCashBenefits]])</f>
        <v>204093.02000000002</v>
      </c>
      <c r="L2475" s="1"/>
    </row>
    <row r="2476" spans="1:12" x14ac:dyDescent="0.35">
      <c r="A2476" t="s">
        <v>26</v>
      </c>
      <c r="B2476">
        <v>2018</v>
      </c>
      <c r="D2476" t="s">
        <v>50</v>
      </c>
      <c r="E2476" t="s">
        <v>202</v>
      </c>
      <c r="F2476">
        <v>164904.48000000001</v>
      </c>
      <c r="G2476">
        <v>9513.7199999999993</v>
      </c>
      <c r="H2476">
        <v>39243.050000000003</v>
      </c>
      <c r="I2476">
        <v>0</v>
      </c>
      <c r="J2476">
        <f>Table1[[#This Row],[Name]]</f>
        <v>0</v>
      </c>
      <c r="K2476" s="1">
        <f>SUM(Table1[[#This Row],[BaseSalary]:[NonCashBenefits]])</f>
        <v>213661.25</v>
      </c>
      <c r="L2476" s="1"/>
    </row>
    <row r="2477" spans="1:12" x14ac:dyDescent="0.35">
      <c r="A2477" t="s">
        <v>26</v>
      </c>
      <c r="B2477">
        <v>2017</v>
      </c>
      <c r="D2477" t="s">
        <v>50</v>
      </c>
      <c r="E2477" t="s">
        <v>202</v>
      </c>
      <c r="F2477">
        <v>164904.48000000001</v>
      </c>
      <c r="G2477">
        <v>0</v>
      </c>
      <c r="H2477">
        <v>39952.080000000002</v>
      </c>
      <c r="I2477">
        <v>0</v>
      </c>
      <c r="J2477">
        <f>Table1[[#This Row],[Name]]</f>
        <v>0</v>
      </c>
      <c r="K2477" s="1">
        <f>SUM(Table1[[#This Row],[BaseSalary]:[NonCashBenefits]])</f>
        <v>204856.56</v>
      </c>
      <c r="L2477" s="1"/>
    </row>
    <row r="2478" spans="1:12" x14ac:dyDescent="0.35">
      <c r="A2478" t="s">
        <v>2688</v>
      </c>
      <c r="B2478">
        <v>2016</v>
      </c>
      <c r="D2478" t="s">
        <v>3617</v>
      </c>
      <c r="E2478" t="s">
        <v>123</v>
      </c>
      <c r="F2478">
        <v>164868.46</v>
      </c>
      <c r="G2478">
        <v>0</v>
      </c>
      <c r="H2478">
        <v>47977.54</v>
      </c>
      <c r="I2478">
        <v>0</v>
      </c>
      <c r="J2478">
        <f>Table1[[#This Row],[Name]]</f>
        <v>0</v>
      </c>
      <c r="K2478" s="1">
        <f>SUM(Table1[[#This Row],[BaseSalary]:[NonCashBenefits]])</f>
        <v>212846</v>
      </c>
      <c r="L2478" s="1"/>
    </row>
    <row r="2479" spans="1:12" x14ac:dyDescent="0.35">
      <c r="A2479" t="s">
        <v>26</v>
      </c>
      <c r="B2479">
        <v>2017</v>
      </c>
      <c r="D2479" t="s">
        <v>117</v>
      </c>
      <c r="E2479" t="s">
        <v>1468</v>
      </c>
      <c r="F2479">
        <v>164825.70000000001</v>
      </c>
      <c r="G2479">
        <v>0</v>
      </c>
      <c r="H2479">
        <v>36557.129999999997</v>
      </c>
      <c r="I2479">
        <v>0</v>
      </c>
      <c r="J2479">
        <f>Table1[[#This Row],[Name]]</f>
        <v>0</v>
      </c>
      <c r="K2479" s="1">
        <f>SUM(Table1[[#This Row],[BaseSalary]:[NonCashBenefits]])</f>
        <v>201382.83000000002</v>
      </c>
      <c r="L2479" s="1"/>
    </row>
    <row r="2480" spans="1:12" x14ac:dyDescent="0.35">
      <c r="A2480" t="s">
        <v>26</v>
      </c>
      <c r="B2480">
        <v>2016</v>
      </c>
      <c r="D2480" t="s">
        <v>117</v>
      </c>
      <c r="E2480" t="s">
        <v>1468</v>
      </c>
      <c r="F2480">
        <v>164825.70000000001</v>
      </c>
      <c r="G2480">
        <v>0</v>
      </c>
      <c r="H2480">
        <v>43023.23</v>
      </c>
      <c r="I2480">
        <v>0</v>
      </c>
      <c r="J2480">
        <f>Table1[[#This Row],[Name]]</f>
        <v>0</v>
      </c>
      <c r="K2480" s="1">
        <f>SUM(Table1[[#This Row],[BaseSalary]:[NonCashBenefits]])</f>
        <v>207848.93000000002</v>
      </c>
      <c r="L2480" s="1"/>
    </row>
    <row r="2481" spans="1:12" x14ac:dyDescent="0.35">
      <c r="A2481" t="s">
        <v>3034</v>
      </c>
      <c r="B2481">
        <v>2018</v>
      </c>
      <c r="D2481" t="s">
        <v>1766</v>
      </c>
      <c r="E2481" t="s">
        <v>123</v>
      </c>
      <c r="F2481">
        <v>164817.98000000001</v>
      </c>
      <c r="G2481">
        <v>0</v>
      </c>
      <c r="H2481">
        <v>9541.15</v>
      </c>
      <c r="I2481">
        <v>0</v>
      </c>
      <c r="J2481">
        <f>Table1[[#This Row],[Name]]</f>
        <v>0</v>
      </c>
      <c r="K2481" s="1">
        <f>SUM(Table1[[#This Row],[BaseSalary]:[NonCashBenefits]])</f>
        <v>174359.13</v>
      </c>
      <c r="L2481" s="1"/>
    </row>
    <row r="2482" spans="1:12" x14ac:dyDescent="0.35">
      <c r="A2482" t="s">
        <v>26</v>
      </c>
      <c r="B2482">
        <v>2020</v>
      </c>
      <c r="D2482" t="s">
        <v>103</v>
      </c>
      <c r="E2482" t="s">
        <v>47</v>
      </c>
      <c r="F2482">
        <v>164787.15</v>
      </c>
      <c r="G2482">
        <v>0</v>
      </c>
      <c r="H2482" s="1">
        <v>32404.31</v>
      </c>
      <c r="I2482">
        <v>0</v>
      </c>
      <c r="J2482">
        <f>Table1[[#This Row],[Name]]</f>
        <v>0</v>
      </c>
      <c r="K2482" s="1">
        <f>SUM(Table1[[#This Row],[BaseSalary]:[NonCashBenefits]])</f>
        <v>197191.46</v>
      </c>
      <c r="L2482" s="1"/>
    </row>
    <row r="2483" spans="1:12" x14ac:dyDescent="0.35">
      <c r="A2483" t="s">
        <v>26</v>
      </c>
      <c r="B2483">
        <v>2020</v>
      </c>
      <c r="D2483" t="s">
        <v>105</v>
      </c>
      <c r="E2483" t="s">
        <v>47</v>
      </c>
      <c r="F2483">
        <v>164786.96</v>
      </c>
      <c r="G2483">
        <v>0</v>
      </c>
      <c r="H2483" s="1">
        <v>38841.14</v>
      </c>
      <c r="I2483">
        <v>0</v>
      </c>
      <c r="J2483">
        <f>Table1[[#This Row],[Name]]</f>
        <v>0</v>
      </c>
      <c r="K2483" s="1">
        <f>SUM(Table1[[#This Row],[BaseSalary]:[NonCashBenefits]])</f>
        <v>203628.09999999998</v>
      </c>
      <c r="L2483" s="1"/>
    </row>
    <row r="2484" spans="1:12" x14ac:dyDescent="0.35">
      <c r="A2484" t="s">
        <v>26</v>
      </c>
      <c r="B2484">
        <v>2020</v>
      </c>
      <c r="D2484" t="s">
        <v>50</v>
      </c>
      <c r="E2484" t="s">
        <v>47</v>
      </c>
      <c r="F2484">
        <v>164786.96</v>
      </c>
      <c r="G2484">
        <v>0</v>
      </c>
      <c r="H2484" s="1">
        <v>37115.089999999997</v>
      </c>
      <c r="I2484">
        <v>0</v>
      </c>
      <c r="J2484">
        <f>Table1[[#This Row],[Name]]</f>
        <v>0</v>
      </c>
      <c r="K2484" s="1">
        <f>SUM(Table1[[#This Row],[BaseSalary]:[NonCashBenefits]])</f>
        <v>201902.05</v>
      </c>
      <c r="L2484" s="1"/>
    </row>
    <row r="2485" spans="1:12" x14ac:dyDescent="0.35">
      <c r="A2485" t="s">
        <v>26</v>
      </c>
      <c r="B2485">
        <v>2020</v>
      </c>
      <c r="D2485" t="s">
        <v>50</v>
      </c>
      <c r="E2485" t="s">
        <v>47</v>
      </c>
      <c r="F2485">
        <v>164786.96</v>
      </c>
      <c r="G2485">
        <v>0</v>
      </c>
      <c r="H2485" s="1">
        <v>34708.44</v>
      </c>
      <c r="I2485">
        <v>0</v>
      </c>
      <c r="J2485">
        <f>Table1[[#This Row],[Name]]</f>
        <v>0</v>
      </c>
      <c r="K2485" s="1">
        <f>SUM(Table1[[#This Row],[BaseSalary]:[NonCashBenefits]])</f>
        <v>199495.4</v>
      </c>
      <c r="L2485" s="1"/>
    </row>
    <row r="2486" spans="1:12" x14ac:dyDescent="0.35">
      <c r="A2486" t="s">
        <v>26</v>
      </c>
      <c r="B2486">
        <v>2020</v>
      </c>
      <c r="D2486" t="s">
        <v>124</v>
      </c>
      <c r="E2486" t="s">
        <v>47</v>
      </c>
      <c r="F2486">
        <v>164786.96</v>
      </c>
      <c r="G2486">
        <v>9506.94</v>
      </c>
      <c r="H2486" s="1">
        <v>34708.44</v>
      </c>
      <c r="I2486">
        <v>0</v>
      </c>
      <c r="J2486">
        <f>Table1[[#This Row],[Name]]</f>
        <v>0</v>
      </c>
      <c r="K2486" s="1">
        <f>SUM(Table1[[#This Row],[BaseSalary]:[NonCashBenefits]])</f>
        <v>209002.34</v>
      </c>
      <c r="L2486" s="1"/>
    </row>
    <row r="2487" spans="1:12" x14ac:dyDescent="0.35">
      <c r="A2487" t="s">
        <v>26</v>
      </c>
      <c r="B2487">
        <v>2020</v>
      </c>
      <c r="D2487" t="s">
        <v>50</v>
      </c>
      <c r="E2487" t="s">
        <v>47</v>
      </c>
      <c r="F2487">
        <v>164786.96</v>
      </c>
      <c r="G2487">
        <v>0</v>
      </c>
      <c r="H2487" s="1">
        <v>33149.22</v>
      </c>
      <c r="I2487">
        <v>0</v>
      </c>
      <c r="J2487">
        <f>Table1[[#This Row],[Name]]</f>
        <v>0</v>
      </c>
      <c r="K2487" s="1">
        <f>SUM(Table1[[#This Row],[BaseSalary]:[NonCashBenefits]])</f>
        <v>197936.18</v>
      </c>
      <c r="L2487" s="1"/>
    </row>
    <row r="2488" spans="1:12" x14ac:dyDescent="0.35">
      <c r="A2488" t="s">
        <v>26</v>
      </c>
      <c r="B2488">
        <v>2020</v>
      </c>
      <c r="D2488" t="s">
        <v>262</v>
      </c>
      <c r="E2488" t="s">
        <v>47</v>
      </c>
      <c r="F2488">
        <v>164786.96</v>
      </c>
      <c r="G2488">
        <v>0</v>
      </c>
      <c r="H2488" s="1">
        <v>32920.21</v>
      </c>
      <c r="I2488">
        <v>0</v>
      </c>
      <c r="J2488">
        <f>Table1[[#This Row],[Name]]</f>
        <v>0</v>
      </c>
      <c r="K2488" s="1">
        <f>SUM(Table1[[#This Row],[BaseSalary]:[NonCashBenefits]])</f>
        <v>197707.16999999998</v>
      </c>
      <c r="L2488" s="1"/>
    </row>
    <row r="2489" spans="1:12" x14ac:dyDescent="0.35">
      <c r="A2489" t="s">
        <v>26</v>
      </c>
      <c r="B2489">
        <v>2020</v>
      </c>
      <c r="D2489" t="s">
        <v>111</v>
      </c>
      <c r="E2489" t="s">
        <v>47</v>
      </c>
      <c r="F2489">
        <v>164786.96</v>
      </c>
      <c r="G2489">
        <v>0</v>
      </c>
      <c r="H2489" s="1">
        <v>32865.94</v>
      </c>
      <c r="I2489">
        <v>0</v>
      </c>
      <c r="J2489">
        <f>Table1[[#This Row],[Name]]</f>
        <v>0</v>
      </c>
      <c r="K2489" s="1">
        <f>SUM(Table1[[#This Row],[BaseSalary]:[NonCashBenefits]])</f>
        <v>197652.9</v>
      </c>
      <c r="L2489" s="1"/>
    </row>
    <row r="2490" spans="1:12" x14ac:dyDescent="0.35">
      <c r="A2490" t="s">
        <v>26</v>
      </c>
      <c r="B2490">
        <v>2020</v>
      </c>
      <c r="D2490" t="s">
        <v>50</v>
      </c>
      <c r="E2490" t="s">
        <v>47</v>
      </c>
      <c r="F2490">
        <v>164786.96</v>
      </c>
      <c r="G2490">
        <v>0</v>
      </c>
      <c r="H2490" s="1">
        <v>32865.94</v>
      </c>
      <c r="I2490">
        <v>0</v>
      </c>
      <c r="J2490">
        <f>Table1[[#This Row],[Name]]</f>
        <v>0</v>
      </c>
      <c r="K2490" s="1">
        <f>SUM(Table1[[#This Row],[BaseSalary]:[NonCashBenefits]])</f>
        <v>197652.9</v>
      </c>
      <c r="L2490" s="1"/>
    </row>
    <row r="2491" spans="1:12" x14ac:dyDescent="0.35">
      <c r="A2491" t="s">
        <v>26</v>
      </c>
      <c r="B2491">
        <v>2020</v>
      </c>
      <c r="D2491" t="s">
        <v>46</v>
      </c>
      <c r="E2491" t="s">
        <v>47</v>
      </c>
      <c r="F2491">
        <v>164786.96</v>
      </c>
      <c r="G2491">
        <v>0</v>
      </c>
      <c r="H2491" s="1">
        <v>32865.94</v>
      </c>
      <c r="I2491">
        <v>0</v>
      </c>
      <c r="J2491">
        <f>Table1[[#This Row],[Name]]</f>
        <v>0</v>
      </c>
      <c r="K2491" s="1">
        <f>SUM(Table1[[#This Row],[BaseSalary]:[NonCashBenefits]])</f>
        <v>197652.9</v>
      </c>
      <c r="L2491" s="1"/>
    </row>
    <row r="2492" spans="1:12" x14ac:dyDescent="0.35">
      <c r="A2492" t="s">
        <v>26</v>
      </c>
      <c r="B2492">
        <v>2020</v>
      </c>
      <c r="D2492" t="s">
        <v>129</v>
      </c>
      <c r="E2492" t="s">
        <v>47</v>
      </c>
      <c r="F2492">
        <v>164786.96</v>
      </c>
      <c r="G2492">
        <v>0</v>
      </c>
      <c r="H2492" s="1">
        <v>32735.62</v>
      </c>
      <c r="I2492">
        <v>0</v>
      </c>
      <c r="J2492">
        <f>Table1[[#This Row],[Name]]</f>
        <v>0</v>
      </c>
      <c r="K2492" s="1">
        <f>SUM(Table1[[#This Row],[BaseSalary]:[NonCashBenefits]])</f>
        <v>197522.58</v>
      </c>
      <c r="L2492" s="1"/>
    </row>
    <row r="2493" spans="1:12" x14ac:dyDescent="0.35">
      <c r="A2493" t="s">
        <v>26</v>
      </c>
      <c r="B2493">
        <v>2020</v>
      </c>
      <c r="D2493" t="s">
        <v>274</v>
      </c>
      <c r="E2493" t="s">
        <v>47</v>
      </c>
      <c r="F2493">
        <v>164786.96</v>
      </c>
      <c r="G2493">
        <v>0</v>
      </c>
      <c r="H2493" s="1">
        <v>32707.71</v>
      </c>
      <c r="I2493">
        <v>0</v>
      </c>
      <c r="J2493">
        <f>Table1[[#This Row],[Name]]</f>
        <v>0</v>
      </c>
      <c r="K2493" s="1">
        <f>SUM(Table1[[#This Row],[BaseSalary]:[NonCashBenefits]])</f>
        <v>197494.66999999998</v>
      </c>
      <c r="L2493" s="1"/>
    </row>
    <row r="2494" spans="1:12" x14ac:dyDescent="0.35">
      <c r="A2494" t="s">
        <v>32</v>
      </c>
      <c r="B2494">
        <v>2020</v>
      </c>
      <c r="D2494" t="s">
        <v>133</v>
      </c>
      <c r="E2494" t="s">
        <v>104</v>
      </c>
      <c r="F2494">
        <v>164786.96</v>
      </c>
      <c r="G2494">
        <v>0</v>
      </c>
      <c r="H2494" s="1">
        <v>29719.59</v>
      </c>
      <c r="I2494">
        <v>0</v>
      </c>
      <c r="J2494">
        <f>Table1[[#This Row],[Name]]</f>
        <v>0</v>
      </c>
      <c r="K2494" s="1">
        <f>SUM(Table1[[#This Row],[BaseSalary]:[NonCashBenefits]])</f>
        <v>194506.55</v>
      </c>
      <c r="L2494" s="1"/>
    </row>
    <row r="2495" spans="1:12" x14ac:dyDescent="0.35">
      <c r="A2495" t="s">
        <v>26</v>
      </c>
      <c r="B2495">
        <v>2019</v>
      </c>
      <c r="D2495" t="s">
        <v>105</v>
      </c>
      <c r="E2495" t="s">
        <v>202</v>
      </c>
      <c r="F2495">
        <v>164786.96</v>
      </c>
      <c r="G2495">
        <v>0</v>
      </c>
      <c r="H2495">
        <v>44961.57</v>
      </c>
      <c r="I2495">
        <v>0</v>
      </c>
      <c r="J2495">
        <f>Table1[[#This Row],[Name]]</f>
        <v>0</v>
      </c>
      <c r="K2495" s="1">
        <f>SUM(Table1[[#This Row],[BaseSalary]:[NonCashBenefits]])</f>
        <v>209748.53</v>
      </c>
      <c r="L2495" s="1"/>
    </row>
    <row r="2496" spans="1:12" x14ac:dyDescent="0.35">
      <c r="A2496" t="s">
        <v>26</v>
      </c>
      <c r="B2496">
        <v>2019</v>
      </c>
      <c r="D2496" t="s">
        <v>124</v>
      </c>
      <c r="E2496" t="s">
        <v>202</v>
      </c>
      <c r="F2496">
        <v>164786.96</v>
      </c>
      <c r="G2496">
        <v>12675.92</v>
      </c>
      <c r="H2496">
        <v>40828.870000000003</v>
      </c>
      <c r="I2496">
        <v>0</v>
      </c>
      <c r="J2496">
        <f>Table1[[#This Row],[Name]]</f>
        <v>0</v>
      </c>
      <c r="K2496" s="1">
        <f>SUM(Table1[[#This Row],[BaseSalary]:[NonCashBenefits]])</f>
        <v>218291.75</v>
      </c>
      <c r="L2496" s="1"/>
    </row>
    <row r="2497" spans="1:12" x14ac:dyDescent="0.35">
      <c r="A2497" t="s">
        <v>26</v>
      </c>
      <c r="B2497">
        <v>2019</v>
      </c>
      <c r="D2497" t="s">
        <v>50</v>
      </c>
      <c r="E2497" t="s">
        <v>202</v>
      </c>
      <c r="F2497">
        <v>164786.96</v>
      </c>
      <c r="G2497">
        <v>0</v>
      </c>
      <c r="H2497">
        <v>38857.81</v>
      </c>
      <c r="I2497">
        <v>0</v>
      </c>
      <c r="J2497">
        <f>Table1[[#This Row],[Name]]</f>
        <v>0</v>
      </c>
      <c r="K2497" s="1">
        <f>SUM(Table1[[#This Row],[BaseSalary]:[NonCashBenefits]])</f>
        <v>203644.77</v>
      </c>
      <c r="L2497" s="1"/>
    </row>
    <row r="2498" spans="1:12" x14ac:dyDescent="0.35">
      <c r="A2498" t="s">
        <v>26</v>
      </c>
      <c r="B2498">
        <v>2019</v>
      </c>
      <c r="D2498" t="s">
        <v>50</v>
      </c>
      <c r="E2498" t="s">
        <v>202</v>
      </c>
      <c r="F2498">
        <v>164786.96</v>
      </c>
      <c r="G2498">
        <v>0</v>
      </c>
      <c r="H2498">
        <v>38954.53</v>
      </c>
      <c r="I2498">
        <v>0</v>
      </c>
      <c r="J2498">
        <f>Table1[[#This Row],[Name]]</f>
        <v>0</v>
      </c>
      <c r="K2498" s="1">
        <f>SUM(Table1[[#This Row],[BaseSalary]:[NonCashBenefits]])</f>
        <v>203741.49</v>
      </c>
      <c r="L2498" s="1"/>
    </row>
    <row r="2499" spans="1:12" x14ac:dyDescent="0.35">
      <c r="A2499" t="s">
        <v>26</v>
      </c>
      <c r="B2499">
        <v>2019</v>
      </c>
      <c r="D2499" t="s">
        <v>129</v>
      </c>
      <c r="E2499" t="s">
        <v>202</v>
      </c>
      <c r="F2499">
        <v>164786.96</v>
      </c>
      <c r="G2499">
        <v>0</v>
      </c>
      <c r="H2499">
        <v>39044.400000000001</v>
      </c>
      <c r="I2499">
        <v>0</v>
      </c>
      <c r="J2499">
        <f>Table1[[#This Row],[Name]]</f>
        <v>0</v>
      </c>
      <c r="K2499" s="1">
        <f>SUM(Table1[[#This Row],[BaseSalary]:[NonCashBenefits]])</f>
        <v>203831.36</v>
      </c>
      <c r="L2499" s="1"/>
    </row>
    <row r="2500" spans="1:12" x14ac:dyDescent="0.35">
      <c r="A2500" t="s">
        <v>32</v>
      </c>
      <c r="B2500">
        <v>2019</v>
      </c>
      <c r="D2500" t="s">
        <v>133</v>
      </c>
      <c r="E2500" t="s">
        <v>2228</v>
      </c>
      <c r="F2500">
        <v>164786.96</v>
      </c>
      <c r="G2500">
        <v>0</v>
      </c>
      <c r="H2500">
        <v>35696.78</v>
      </c>
      <c r="I2500">
        <v>0</v>
      </c>
      <c r="J2500">
        <f>Table1[[#This Row],[Name]]</f>
        <v>0</v>
      </c>
      <c r="K2500" s="1">
        <f>SUM(Table1[[#This Row],[BaseSalary]:[NonCashBenefits]])</f>
        <v>200483.74</v>
      </c>
      <c r="L2500" s="1"/>
    </row>
    <row r="2501" spans="1:12" x14ac:dyDescent="0.35">
      <c r="A2501" t="s">
        <v>26</v>
      </c>
      <c r="B2501">
        <v>2018</v>
      </c>
      <c r="D2501" t="s">
        <v>2986</v>
      </c>
      <c r="E2501" t="s">
        <v>202</v>
      </c>
      <c r="F2501">
        <v>164786.96</v>
      </c>
      <c r="G2501">
        <v>0</v>
      </c>
      <c r="H2501">
        <v>45119.65</v>
      </c>
      <c r="I2501">
        <v>0</v>
      </c>
      <c r="J2501">
        <f>Table1[[#This Row],[Name]]</f>
        <v>0</v>
      </c>
      <c r="K2501" s="1">
        <f>SUM(Table1[[#This Row],[BaseSalary]:[NonCashBenefits]])</f>
        <v>209906.61</v>
      </c>
      <c r="L2501" s="1"/>
    </row>
    <row r="2502" spans="1:12" x14ac:dyDescent="0.35">
      <c r="A2502" t="s">
        <v>26</v>
      </c>
      <c r="B2502">
        <v>2018</v>
      </c>
      <c r="D2502" t="s">
        <v>124</v>
      </c>
      <c r="E2502" t="s">
        <v>202</v>
      </c>
      <c r="F2502">
        <v>164786.96</v>
      </c>
      <c r="G2502">
        <v>0</v>
      </c>
      <c r="H2502">
        <v>40986.949999999997</v>
      </c>
      <c r="I2502">
        <v>0</v>
      </c>
      <c r="J2502">
        <f>Table1[[#This Row],[Name]]</f>
        <v>0</v>
      </c>
      <c r="K2502" s="1">
        <f>SUM(Table1[[#This Row],[BaseSalary]:[NonCashBenefits]])</f>
        <v>205773.90999999997</v>
      </c>
      <c r="L2502" s="1"/>
    </row>
    <row r="2503" spans="1:12" x14ac:dyDescent="0.35">
      <c r="A2503" t="s">
        <v>26</v>
      </c>
      <c r="B2503">
        <v>2018</v>
      </c>
      <c r="D2503" t="s">
        <v>2989</v>
      </c>
      <c r="E2503" t="s">
        <v>202</v>
      </c>
      <c r="F2503">
        <v>164786.96</v>
      </c>
      <c r="G2503">
        <v>0</v>
      </c>
      <c r="H2503">
        <v>39403.01</v>
      </c>
      <c r="I2503">
        <v>0</v>
      </c>
      <c r="J2503">
        <f>Table1[[#This Row],[Name]]</f>
        <v>0</v>
      </c>
      <c r="K2503" s="1">
        <f>SUM(Table1[[#This Row],[BaseSalary]:[NonCashBenefits]])</f>
        <v>204189.97</v>
      </c>
      <c r="L2503" s="1"/>
    </row>
    <row r="2504" spans="1:12" x14ac:dyDescent="0.35">
      <c r="A2504" t="s">
        <v>26</v>
      </c>
      <c r="B2504">
        <v>2018</v>
      </c>
      <c r="D2504" t="s">
        <v>50</v>
      </c>
      <c r="E2504" t="s">
        <v>202</v>
      </c>
      <c r="F2504">
        <v>164786.96</v>
      </c>
      <c r="G2504">
        <v>0</v>
      </c>
      <c r="H2504">
        <v>38418.019999999997</v>
      </c>
      <c r="I2504">
        <v>0</v>
      </c>
      <c r="J2504">
        <f>Table1[[#This Row],[Name]]</f>
        <v>0</v>
      </c>
      <c r="K2504" s="1">
        <f>SUM(Table1[[#This Row],[BaseSalary]:[NonCashBenefits]])</f>
        <v>203204.97999999998</v>
      </c>
      <c r="L2504" s="1"/>
    </row>
    <row r="2505" spans="1:12" x14ac:dyDescent="0.35">
      <c r="A2505" t="s">
        <v>26</v>
      </c>
      <c r="B2505">
        <v>2018</v>
      </c>
      <c r="D2505" t="s">
        <v>50</v>
      </c>
      <c r="E2505" t="s">
        <v>202</v>
      </c>
      <c r="F2505">
        <v>164786.96</v>
      </c>
      <c r="G2505">
        <v>0</v>
      </c>
      <c r="H2505">
        <v>39972.04</v>
      </c>
      <c r="I2505">
        <v>0</v>
      </c>
      <c r="J2505">
        <f>Table1[[#This Row],[Name]]</f>
        <v>0</v>
      </c>
      <c r="K2505" s="1">
        <f>SUM(Table1[[#This Row],[BaseSalary]:[NonCashBenefits]])</f>
        <v>204759</v>
      </c>
      <c r="L2505" s="1"/>
    </row>
    <row r="2506" spans="1:12" x14ac:dyDescent="0.35">
      <c r="A2506" t="s">
        <v>26</v>
      </c>
      <c r="B2506">
        <v>2017</v>
      </c>
      <c r="D2506" t="s">
        <v>50</v>
      </c>
      <c r="E2506" t="s">
        <v>202</v>
      </c>
      <c r="F2506">
        <v>164786.96</v>
      </c>
      <c r="G2506">
        <v>0</v>
      </c>
      <c r="H2506">
        <v>41843.480000000003</v>
      </c>
      <c r="I2506">
        <v>0</v>
      </c>
      <c r="J2506">
        <f>Table1[[#This Row],[Name]]</f>
        <v>0</v>
      </c>
      <c r="K2506" s="1">
        <f>SUM(Table1[[#This Row],[BaseSalary]:[NonCashBenefits]])</f>
        <v>206630.44</v>
      </c>
      <c r="L2506" s="1"/>
    </row>
    <row r="2507" spans="1:12" x14ac:dyDescent="0.35">
      <c r="A2507" t="s">
        <v>26</v>
      </c>
      <c r="B2507">
        <v>2017</v>
      </c>
      <c r="D2507" t="s">
        <v>50</v>
      </c>
      <c r="E2507" t="s">
        <v>202</v>
      </c>
      <c r="F2507">
        <v>164786.96</v>
      </c>
      <c r="G2507">
        <v>0</v>
      </c>
      <c r="H2507">
        <v>38282.04</v>
      </c>
      <c r="I2507">
        <v>0</v>
      </c>
      <c r="J2507">
        <f>Table1[[#This Row],[Name]]</f>
        <v>0</v>
      </c>
      <c r="K2507" s="1">
        <f>SUM(Table1[[#This Row],[BaseSalary]:[NonCashBenefits]])</f>
        <v>203069</v>
      </c>
      <c r="L2507" s="1"/>
    </row>
    <row r="2508" spans="1:12" x14ac:dyDescent="0.35">
      <c r="A2508" t="s">
        <v>42</v>
      </c>
      <c r="B2508">
        <v>2020</v>
      </c>
      <c r="D2508" t="s">
        <v>1838</v>
      </c>
      <c r="E2508" t="s">
        <v>55</v>
      </c>
      <c r="F2508">
        <v>164755.94</v>
      </c>
      <c r="G2508">
        <v>3859.32</v>
      </c>
      <c r="H2508" s="1">
        <v>5360.12</v>
      </c>
      <c r="I2508">
        <v>0</v>
      </c>
      <c r="J2508">
        <f>Table1[[#This Row],[Name]]</f>
        <v>0</v>
      </c>
      <c r="K2508" s="1">
        <f>SUM(Table1[[#This Row],[BaseSalary]:[NonCashBenefits]])</f>
        <v>173975.38</v>
      </c>
      <c r="L2508" s="1"/>
    </row>
    <row r="2509" spans="1:12" x14ac:dyDescent="0.35">
      <c r="A2509" t="s">
        <v>26</v>
      </c>
      <c r="B2509">
        <v>2020</v>
      </c>
      <c r="D2509" t="s">
        <v>50</v>
      </c>
      <c r="E2509" t="s">
        <v>51</v>
      </c>
      <c r="F2509">
        <v>164749.54</v>
      </c>
      <c r="G2509">
        <v>0</v>
      </c>
      <c r="H2509" s="1">
        <v>35153.360000000001</v>
      </c>
      <c r="I2509">
        <v>0</v>
      </c>
      <c r="J2509">
        <f>Table1[[#This Row],[Name]]</f>
        <v>0</v>
      </c>
      <c r="K2509" s="1">
        <f>SUM(Table1[[#This Row],[BaseSalary]:[NonCashBenefits]])</f>
        <v>199902.90000000002</v>
      </c>
      <c r="L2509" s="1"/>
    </row>
    <row r="2510" spans="1:12" x14ac:dyDescent="0.35">
      <c r="A2510" t="s">
        <v>42</v>
      </c>
      <c r="B2510">
        <v>2021</v>
      </c>
      <c r="D2510" t="s">
        <v>340</v>
      </c>
      <c r="E2510" t="s">
        <v>123</v>
      </c>
      <c r="F2510">
        <v>164691.79</v>
      </c>
      <c r="G2510">
        <v>24565.61</v>
      </c>
      <c r="H2510" s="1">
        <v>31179.79</v>
      </c>
      <c r="I2510">
        <v>0</v>
      </c>
      <c r="J2510">
        <f>Table1[[#This Row],[Name]]</f>
        <v>0</v>
      </c>
      <c r="K2510" s="1">
        <f>SUM(Table1[[#This Row],[BaseSalary]:[NonCashBenefits]])</f>
        <v>220437.19000000003</v>
      </c>
      <c r="L2510" s="1"/>
    </row>
    <row r="2511" spans="1:12" x14ac:dyDescent="0.35">
      <c r="A2511" t="s">
        <v>26</v>
      </c>
      <c r="B2511">
        <v>2016</v>
      </c>
      <c r="D2511" t="s">
        <v>117</v>
      </c>
      <c r="E2511" t="s">
        <v>1468</v>
      </c>
      <c r="F2511">
        <v>164639.92000000001</v>
      </c>
      <c r="G2511">
        <v>0</v>
      </c>
      <c r="H2511">
        <v>47526.74</v>
      </c>
      <c r="I2511">
        <v>0</v>
      </c>
      <c r="J2511">
        <f>Table1[[#This Row],[Name]]</f>
        <v>0</v>
      </c>
      <c r="K2511" s="1">
        <f>SUM(Table1[[#This Row],[BaseSalary]:[NonCashBenefits]])</f>
        <v>212166.66</v>
      </c>
      <c r="L2511" s="1"/>
    </row>
    <row r="2512" spans="1:12" x14ac:dyDescent="0.35">
      <c r="A2512" t="s">
        <v>26</v>
      </c>
      <c r="B2512">
        <v>2018</v>
      </c>
      <c r="D2512" t="s">
        <v>159</v>
      </c>
      <c r="E2512" t="s">
        <v>1468</v>
      </c>
      <c r="F2512">
        <v>164639.78</v>
      </c>
      <c r="G2512">
        <v>0</v>
      </c>
      <c r="H2512">
        <v>39798.26</v>
      </c>
      <c r="I2512">
        <v>0</v>
      </c>
      <c r="J2512">
        <f>Table1[[#This Row],[Name]]</f>
        <v>0</v>
      </c>
      <c r="K2512" s="1">
        <f>SUM(Table1[[#This Row],[BaseSalary]:[NonCashBenefits]])</f>
        <v>204438.04</v>
      </c>
      <c r="L2512" s="1"/>
    </row>
    <row r="2513" spans="1:12" x14ac:dyDescent="0.35">
      <c r="A2513" t="s">
        <v>2688</v>
      </c>
      <c r="B2513">
        <v>2017</v>
      </c>
      <c r="D2513" t="s">
        <v>3598</v>
      </c>
      <c r="E2513" t="s">
        <v>123</v>
      </c>
      <c r="F2513">
        <v>164565.57999999999</v>
      </c>
      <c r="G2513">
        <v>0</v>
      </c>
      <c r="H2513">
        <v>41409.199999999997</v>
      </c>
      <c r="I2513">
        <v>0</v>
      </c>
      <c r="J2513">
        <f>Table1[[#This Row],[Name]]</f>
        <v>0</v>
      </c>
      <c r="K2513" s="1">
        <f>SUM(Table1[[#This Row],[BaseSalary]:[NonCashBenefits]])</f>
        <v>205974.77999999997</v>
      </c>
      <c r="L2513" s="1"/>
    </row>
    <row r="2514" spans="1:12" x14ac:dyDescent="0.35">
      <c r="A2514" t="s">
        <v>2673</v>
      </c>
      <c r="B2514">
        <v>2016</v>
      </c>
      <c r="D2514" t="s">
        <v>2679</v>
      </c>
      <c r="E2514" t="s">
        <v>123</v>
      </c>
      <c r="F2514">
        <v>164563.04999999999</v>
      </c>
      <c r="G2514">
        <v>6300.27</v>
      </c>
      <c r="H2514">
        <v>46853.45</v>
      </c>
      <c r="I2514">
        <v>0</v>
      </c>
      <c r="J2514">
        <f>Table1[[#This Row],[Name]]</f>
        <v>0</v>
      </c>
      <c r="K2514" s="1">
        <f>SUM(Table1[[#This Row],[BaseSalary]:[NonCashBenefits]])</f>
        <v>217716.76999999996</v>
      </c>
      <c r="L2514" s="1"/>
    </row>
    <row r="2515" spans="1:12" x14ac:dyDescent="0.35">
      <c r="A2515" t="s">
        <v>26</v>
      </c>
      <c r="B2515">
        <v>2020</v>
      </c>
      <c r="D2515" t="s">
        <v>64</v>
      </c>
      <c r="E2515" t="s">
        <v>47</v>
      </c>
      <c r="F2515">
        <v>164546.23999999999</v>
      </c>
      <c r="G2515">
        <v>6000</v>
      </c>
      <c r="H2515" s="1">
        <v>28257.18</v>
      </c>
      <c r="I2515">
        <v>0</v>
      </c>
      <c r="J2515">
        <f>Table1[[#This Row],[Name]]</f>
        <v>0</v>
      </c>
      <c r="K2515" s="1">
        <f>SUM(Table1[[#This Row],[BaseSalary]:[NonCashBenefits]])</f>
        <v>198803.41999999998</v>
      </c>
      <c r="L2515" s="1"/>
    </row>
    <row r="2516" spans="1:12" x14ac:dyDescent="0.35">
      <c r="A2516" t="s">
        <v>29</v>
      </c>
      <c r="B2516">
        <v>2016</v>
      </c>
      <c r="D2516" t="s">
        <v>350</v>
      </c>
      <c r="E2516" t="s">
        <v>123</v>
      </c>
      <c r="F2516">
        <v>164513.53</v>
      </c>
      <c r="G2516">
        <v>0</v>
      </c>
      <c r="H2516">
        <v>43685.93</v>
      </c>
      <c r="I2516">
        <v>0</v>
      </c>
      <c r="J2516">
        <f>Table1[[#This Row],[Name]]</f>
        <v>0</v>
      </c>
      <c r="K2516" s="1">
        <f>SUM(Table1[[#This Row],[BaseSalary]:[NonCashBenefits]])</f>
        <v>208199.46</v>
      </c>
      <c r="L2516" s="1"/>
    </row>
    <row r="2517" spans="1:12" x14ac:dyDescent="0.35">
      <c r="A2517" t="s">
        <v>10</v>
      </c>
      <c r="B2517">
        <v>2016</v>
      </c>
      <c r="D2517" t="s">
        <v>322</v>
      </c>
      <c r="E2517" t="s">
        <v>123</v>
      </c>
      <c r="F2517">
        <v>164314.25</v>
      </c>
      <c r="G2517">
        <v>8950</v>
      </c>
      <c r="H2517">
        <v>44650.39</v>
      </c>
      <c r="I2517">
        <v>0</v>
      </c>
      <c r="J2517">
        <f>Table1[[#This Row],[Name]]</f>
        <v>0</v>
      </c>
      <c r="K2517" s="1">
        <f>SUM(Table1[[#This Row],[BaseSalary]:[NonCashBenefits]])</f>
        <v>217914.64</v>
      </c>
      <c r="L2517" s="1"/>
    </row>
    <row r="2518" spans="1:12" x14ac:dyDescent="0.35">
      <c r="A2518" t="s">
        <v>26</v>
      </c>
      <c r="B2518">
        <v>2017</v>
      </c>
      <c r="D2518" t="s">
        <v>4054</v>
      </c>
      <c r="E2518" t="s">
        <v>221</v>
      </c>
      <c r="F2518">
        <v>164313.26999999999</v>
      </c>
      <c r="G2518">
        <v>658.75</v>
      </c>
      <c r="H2518">
        <v>39879.42</v>
      </c>
      <c r="I2518">
        <v>0</v>
      </c>
      <c r="J2518">
        <f>Table1[[#This Row],[Name]]</f>
        <v>0</v>
      </c>
      <c r="K2518" s="1">
        <f>SUM(Table1[[#This Row],[BaseSalary]:[NonCashBenefits]])</f>
        <v>204851.44</v>
      </c>
      <c r="L2518" s="1"/>
    </row>
    <row r="2519" spans="1:12" x14ac:dyDescent="0.35">
      <c r="A2519" t="s">
        <v>26</v>
      </c>
      <c r="B2519">
        <v>2021</v>
      </c>
      <c r="D2519" t="s">
        <v>46</v>
      </c>
      <c r="E2519" t="s">
        <v>51</v>
      </c>
      <c r="F2519">
        <v>164208.22</v>
      </c>
      <c r="G2519">
        <v>37150.71</v>
      </c>
      <c r="H2519" s="1">
        <v>29821.38</v>
      </c>
      <c r="I2519">
        <v>0</v>
      </c>
      <c r="J2519">
        <f>Table1[[#This Row],[Name]]</f>
        <v>0</v>
      </c>
      <c r="K2519" s="1">
        <f>SUM(Table1[[#This Row],[BaseSalary]:[NonCashBenefits]])</f>
        <v>231180.31</v>
      </c>
      <c r="L2519" s="1"/>
    </row>
    <row r="2520" spans="1:12" x14ac:dyDescent="0.35">
      <c r="A2520" t="s">
        <v>26</v>
      </c>
      <c r="B2520">
        <v>2017</v>
      </c>
      <c r="D2520" t="s">
        <v>50</v>
      </c>
      <c r="E2520" t="s">
        <v>1468</v>
      </c>
      <c r="F2520">
        <v>164171.07</v>
      </c>
      <c r="G2520">
        <v>0</v>
      </c>
      <c r="H2520">
        <v>42826.7</v>
      </c>
      <c r="I2520">
        <v>0</v>
      </c>
      <c r="J2520">
        <f>Table1[[#This Row],[Name]]</f>
        <v>0</v>
      </c>
      <c r="K2520" s="1">
        <f>SUM(Table1[[#This Row],[BaseSalary]:[NonCashBenefits]])</f>
        <v>206997.77000000002</v>
      </c>
      <c r="L2520" s="1"/>
    </row>
    <row r="2521" spans="1:12" x14ac:dyDescent="0.35">
      <c r="A2521" t="s">
        <v>40</v>
      </c>
      <c r="B2521">
        <v>2016</v>
      </c>
      <c r="D2521" t="s">
        <v>3329</v>
      </c>
      <c r="E2521" t="s">
        <v>123</v>
      </c>
      <c r="F2521">
        <v>164108.79</v>
      </c>
      <c r="G2521">
        <v>22050</v>
      </c>
      <c r="H2521">
        <v>44002.28</v>
      </c>
      <c r="I2521">
        <v>0</v>
      </c>
      <c r="J2521">
        <f>Table1[[#This Row],[Name]]</f>
        <v>0</v>
      </c>
      <c r="K2521" s="1">
        <f>SUM(Table1[[#This Row],[BaseSalary]:[NonCashBenefits]])</f>
        <v>230161.07</v>
      </c>
      <c r="L2521" s="1"/>
    </row>
    <row r="2522" spans="1:12" x14ac:dyDescent="0.35">
      <c r="A2522" t="s">
        <v>4705</v>
      </c>
      <c r="B2522">
        <v>2016</v>
      </c>
      <c r="D2522" t="s">
        <v>159</v>
      </c>
      <c r="E2522" t="s">
        <v>2327</v>
      </c>
      <c r="F2522">
        <v>164108.62</v>
      </c>
      <c r="G2522">
        <v>0</v>
      </c>
      <c r="H2522">
        <v>46749.67</v>
      </c>
      <c r="I2522">
        <v>0</v>
      </c>
      <c r="J2522">
        <f>Table1[[#This Row],[Name]]</f>
        <v>0</v>
      </c>
      <c r="K2522" s="1">
        <f>SUM(Table1[[#This Row],[BaseSalary]:[NonCashBenefits]])</f>
        <v>210858.28999999998</v>
      </c>
      <c r="L2522" s="1"/>
    </row>
    <row r="2523" spans="1:12" x14ac:dyDescent="0.35">
      <c r="A2523" t="s">
        <v>26</v>
      </c>
      <c r="B2523">
        <v>2019</v>
      </c>
      <c r="D2523" t="s">
        <v>50</v>
      </c>
      <c r="E2523" t="s">
        <v>1468</v>
      </c>
      <c r="F2523">
        <v>164062.35999999999</v>
      </c>
      <c r="G2523">
        <v>0</v>
      </c>
      <c r="H2523">
        <v>43427.74</v>
      </c>
      <c r="I2523">
        <v>0</v>
      </c>
      <c r="J2523">
        <f>Table1[[#This Row],[Name]]</f>
        <v>0</v>
      </c>
      <c r="K2523" s="1">
        <f>SUM(Table1[[#This Row],[BaseSalary]:[NonCashBenefits]])</f>
        <v>207490.09999999998</v>
      </c>
      <c r="L2523" s="1"/>
    </row>
    <row r="2524" spans="1:12" x14ac:dyDescent="0.35">
      <c r="A2524" t="s">
        <v>85</v>
      </c>
      <c r="B2524">
        <v>2021</v>
      </c>
      <c r="D2524" t="s">
        <v>211</v>
      </c>
      <c r="E2524" t="s">
        <v>123</v>
      </c>
      <c r="F2524">
        <v>164060.81</v>
      </c>
      <c r="G2524">
        <v>2022.69</v>
      </c>
      <c r="H2524" s="1">
        <v>34203.879999999997</v>
      </c>
      <c r="I2524">
        <v>0</v>
      </c>
      <c r="J2524">
        <f>Table1[[#This Row],[Name]]</f>
        <v>0</v>
      </c>
      <c r="K2524" s="1">
        <f>SUM(Table1[[#This Row],[BaseSalary]:[NonCashBenefits]])</f>
        <v>200287.38</v>
      </c>
      <c r="L2524" s="1"/>
    </row>
    <row r="2525" spans="1:12" x14ac:dyDescent="0.35">
      <c r="A2525" t="s">
        <v>19</v>
      </c>
      <c r="B2525">
        <v>2021</v>
      </c>
      <c r="D2525" t="s">
        <v>180</v>
      </c>
      <c r="E2525" t="s">
        <v>123</v>
      </c>
      <c r="F2525">
        <v>164060.79999999999</v>
      </c>
      <c r="G2525">
        <v>0</v>
      </c>
      <c r="H2525" s="1">
        <v>35274.800000000003</v>
      </c>
      <c r="I2525">
        <v>0</v>
      </c>
      <c r="J2525">
        <f>Table1[[#This Row],[Name]]</f>
        <v>0</v>
      </c>
      <c r="K2525" s="1">
        <f>SUM(Table1[[#This Row],[BaseSalary]:[NonCashBenefits]])</f>
        <v>199335.59999999998</v>
      </c>
      <c r="L2525" s="1"/>
    </row>
    <row r="2526" spans="1:12" x14ac:dyDescent="0.35">
      <c r="A2526" t="s">
        <v>2688</v>
      </c>
      <c r="B2526">
        <v>2017</v>
      </c>
      <c r="D2526" t="s">
        <v>3645</v>
      </c>
      <c r="E2526" t="s">
        <v>123</v>
      </c>
      <c r="F2526">
        <v>164060.79999999999</v>
      </c>
      <c r="G2526">
        <v>0</v>
      </c>
      <c r="H2526">
        <v>5553.99</v>
      </c>
      <c r="I2526">
        <v>0</v>
      </c>
      <c r="J2526">
        <f>Table1[[#This Row],[Name]]</f>
        <v>0</v>
      </c>
      <c r="K2526" s="1">
        <f>SUM(Table1[[#This Row],[BaseSalary]:[NonCashBenefits]])</f>
        <v>169614.78999999998</v>
      </c>
      <c r="L2526" s="1"/>
    </row>
    <row r="2527" spans="1:12" x14ac:dyDescent="0.35">
      <c r="A2527" t="s">
        <v>2688</v>
      </c>
      <c r="B2527">
        <v>2016</v>
      </c>
      <c r="D2527" t="s">
        <v>4457</v>
      </c>
      <c r="E2527" t="s">
        <v>123</v>
      </c>
      <c r="F2527">
        <v>164060.79999999999</v>
      </c>
      <c r="G2527">
        <v>0</v>
      </c>
      <c r="H2527">
        <v>9650</v>
      </c>
      <c r="I2527">
        <v>0</v>
      </c>
      <c r="J2527">
        <f>Table1[[#This Row],[Name]]</f>
        <v>0</v>
      </c>
      <c r="K2527" s="1">
        <f>SUM(Table1[[#This Row],[BaseSalary]:[NonCashBenefits]])</f>
        <v>173710.8</v>
      </c>
      <c r="L2527" s="1"/>
    </row>
    <row r="2528" spans="1:12" x14ac:dyDescent="0.35">
      <c r="A2528" t="s">
        <v>19</v>
      </c>
      <c r="B2528">
        <v>2020</v>
      </c>
      <c r="D2528" t="s">
        <v>201</v>
      </c>
      <c r="E2528" t="s">
        <v>123</v>
      </c>
      <c r="F2528">
        <v>164060.79</v>
      </c>
      <c r="G2528">
        <v>0</v>
      </c>
      <c r="H2528" s="1">
        <v>34550.25</v>
      </c>
      <c r="I2528">
        <v>0</v>
      </c>
      <c r="J2528">
        <f>Table1[[#This Row],[Name]]</f>
        <v>0</v>
      </c>
      <c r="K2528" s="1">
        <f>SUM(Table1[[#This Row],[BaseSalary]:[NonCashBenefits]])</f>
        <v>198611.04</v>
      </c>
      <c r="L2528" s="1"/>
    </row>
    <row r="2529" spans="1:12" x14ac:dyDescent="0.35">
      <c r="A2529" t="s">
        <v>28</v>
      </c>
      <c r="B2529">
        <v>2020</v>
      </c>
      <c r="D2529" t="s">
        <v>316</v>
      </c>
      <c r="E2529" t="s">
        <v>123</v>
      </c>
      <c r="F2529">
        <v>164060.79</v>
      </c>
      <c r="G2529">
        <v>0</v>
      </c>
      <c r="H2529" s="1">
        <v>31526.19</v>
      </c>
      <c r="I2529">
        <v>0</v>
      </c>
      <c r="J2529">
        <f>Table1[[#This Row],[Name]]</f>
        <v>0</v>
      </c>
      <c r="K2529" s="1">
        <f>SUM(Table1[[#This Row],[BaseSalary]:[NonCashBenefits]])</f>
        <v>195586.98</v>
      </c>
      <c r="L2529" s="1"/>
    </row>
    <row r="2530" spans="1:12" x14ac:dyDescent="0.35">
      <c r="A2530" t="s">
        <v>40</v>
      </c>
      <c r="B2530">
        <v>2021</v>
      </c>
      <c r="D2530" t="s">
        <v>326</v>
      </c>
      <c r="E2530" t="s">
        <v>123</v>
      </c>
      <c r="F2530">
        <v>164060.79</v>
      </c>
      <c r="G2530">
        <v>16297.28</v>
      </c>
      <c r="H2530" s="1">
        <v>31330.07</v>
      </c>
      <c r="I2530">
        <v>0</v>
      </c>
      <c r="J2530">
        <f>Table1[[#This Row],[Name]]</f>
        <v>0</v>
      </c>
      <c r="K2530" s="1">
        <f>SUM(Table1[[#This Row],[BaseSalary]:[NonCashBenefits]])</f>
        <v>211688.14</v>
      </c>
      <c r="L2530" s="1"/>
    </row>
    <row r="2531" spans="1:12" x14ac:dyDescent="0.35">
      <c r="A2531" t="s">
        <v>19</v>
      </c>
      <c r="B2531">
        <v>2021</v>
      </c>
      <c r="D2531" t="s">
        <v>201</v>
      </c>
      <c r="E2531" t="s">
        <v>123</v>
      </c>
      <c r="F2531">
        <v>164060.79</v>
      </c>
      <c r="G2531">
        <v>13055.24</v>
      </c>
      <c r="H2531" s="1">
        <v>31179.79</v>
      </c>
      <c r="I2531">
        <v>0</v>
      </c>
      <c r="J2531">
        <f>Table1[[#This Row],[Name]]</f>
        <v>0</v>
      </c>
      <c r="K2531" s="1">
        <f>SUM(Table1[[#This Row],[BaseSalary]:[NonCashBenefits]])</f>
        <v>208295.82</v>
      </c>
      <c r="L2531" s="1"/>
    </row>
    <row r="2532" spans="1:12" x14ac:dyDescent="0.35">
      <c r="A2532" t="s">
        <v>19</v>
      </c>
      <c r="B2532">
        <v>2021</v>
      </c>
      <c r="D2532" t="s">
        <v>277</v>
      </c>
      <c r="E2532" t="s">
        <v>123</v>
      </c>
      <c r="F2532">
        <v>164060.79</v>
      </c>
      <c r="G2532">
        <v>0</v>
      </c>
      <c r="H2532" s="1">
        <v>31179.79</v>
      </c>
      <c r="I2532">
        <v>0</v>
      </c>
      <c r="J2532">
        <f>Table1[[#This Row],[Name]]</f>
        <v>0</v>
      </c>
      <c r="K2532" s="1">
        <f>SUM(Table1[[#This Row],[BaseSalary]:[NonCashBenefits]])</f>
        <v>195240.58000000002</v>
      </c>
      <c r="L2532" s="1"/>
    </row>
    <row r="2533" spans="1:12" x14ac:dyDescent="0.35">
      <c r="A2533" t="s">
        <v>16</v>
      </c>
      <c r="B2533">
        <v>2021</v>
      </c>
      <c r="D2533" t="s">
        <v>343</v>
      </c>
      <c r="E2533" t="s">
        <v>123</v>
      </c>
      <c r="F2533">
        <v>164060.79</v>
      </c>
      <c r="G2533">
        <v>25240.12</v>
      </c>
      <c r="H2533" s="1">
        <v>31179.79</v>
      </c>
      <c r="I2533">
        <v>0</v>
      </c>
      <c r="J2533">
        <f>Table1[[#This Row],[Name]]</f>
        <v>0</v>
      </c>
      <c r="K2533" s="1">
        <f>SUM(Table1[[#This Row],[BaseSalary]:[NonCashBenefits]])</f>
        <v>220480.7</v>
      </c>
      <c r="L2533" s="1"/>
    </row>
    <row r="2534" spans="1:12" x14ac:dyDescent="0.35">
      <c r="A2534" t="s">
        <v>35</v>
      </c>
      <c r="B2534">
        <v>2021</v>
      </c>
      <c r="D2534" t="s">
        <v>1816</v>
      </c>
      <c r="E2534" t="s">
        <v>123</v>
      </c>
      <c r="F2534">
        <v>164060.79</v>
      </c>
      <c r="G2534">
        <v>0</v>
      </c>
      <c r="H2534" s="1">
        <v>7660.21</v>
      </c>
      <c r="I2534">
        <v>0</v>
      </c>
      <c r="J2534">
        <f>Table1[[#This Row],[Name]]</f>
        <v>0</v>
      </c>
      <c r="K2534" s="1">
        <f>SUM(Table1[[#This Row],[BaseSalary]:[NonCashBenefits]])</f>
        <v>171721</v>
      </c>
      <c r="L2534" s="1"/>
    </row>
    <row r="2535" spans="1:12" x14ac:dyDescent="0.35">
      <c r="A2535" t="s">
        <v>4705</v>
      </c>
      <c r="B2535">
        <v>2016</v>
      </c>
      <c r="D2535" t="s">
        <v>2027</v>
      </c>
      <c r="E2535" t="s">
        <v>229</v>
      </c>
      <c r="F2535">
        <v>164060.79</v>
      </c>
      <c r="G2535">
        <v>63533.36</v>
      </c>
      <c r="H2535">
        <v>19971.47</v>
      </c>
      <c r="I2535">
        <v>0</v>
      </c>
      <c r="J2535">
        <f>Table1[[#This Row],[Name]]</f>
        <v>0</v>
      </c>
      <c r="K2535" s="1">
        <f>SUM(Table1[[#This Row],[BaseSalary]:[NonCashBenefits]])</f>
        <v>247565.62000000002</v>
      </c>
      <c r="L2535" s="1"/>
    </row>
    <row r="2536" spans="1:12" x14ac:dyDescent="0.35">
      <c r="A2536" t="s">
        <v>16</v>
      </c>
      <c r="B2536">
        <v>2021</v>
      </c>
      <c r="D2536" t="s">
        <v>132</v>
      </c>
      <c r="E2536" t="s">
        <v>123</v>
      </c>
      <c r="F2536">
        <v>164060.78</v>
      </c>
      <c r="G2536">
        <v>0</v>
      </c>
      <c r="H2536" s="1">
        <v>38800.94</v>
      </c>
      <c r="I2536">
        <v>0</v>
      </c>
      <c r="J2536">
        <f>Table1[[#This Row],[Name]]</f>
        <v>0</v>
      </c>
      <c r="K2536" s="1">
        <f>SUM(Table1[[#This Row],[BaseSalary]:[NonCashBenefits]])</f>
        <v>202861.72</v>
      </c>
      <c r="L2536" s="1"/>
    </row>
    <row r="2537" spans="1:12" x14ac:dyDescent="0.35">
      <c r="A2537" t="s">
        <v>142</v>
      </c>
      <c r="B2537">
        <v>2021</v>
      </c>
      <c r="D2537" t="s">
        <v>190</v>
      </c>
      <c r="E2537" t="s">
        <v>123</v>
      </c>
      <c r="F2537">
        <v>164060.78</v>
      </c>
      <c r="G2537">
        <v>29493.16</v>
      </c>
      <c r="H2537" s="1">
        <v>34987.61</v>
      </c>
      <c r="I2537">
        <v>0</v>
      </c>
      <c r="J2537">
        <f>Table1[[#This Row],[Name]]</f>
        <v>0</v>
      </c>
      <c r="K2537" s="1">
        <f>SUM(Table1[[#This Row],[BaseSalary]:[NonCashBenefits]])</f>
        <v>228541.55</v>
      </c>
      <c r="L2537" s="1"/>
    </row>
    <row r="2538" spans="1:12" x14ac:dyDescent="0.35">
      <c r="A2538" t="s">
        <v>42</v>
      </c>
      <c r="B2538">
        <v>2020</v>
      </c>
      <c r="D2538" t="s">
        <v>200</v>
      </c>
      <c r="E2538" t="s">
        <v>123</v>
      </c>
      <c r="F2538">
        <v>164060.78</v>
      </c>
      <c r="G2538">
        <v>0</v>
      </c>
      <c r="H2538" s="1">
        <v>34550.25</v>
      </c>
      <c r="I2538">
        <v>0</v>
      </c>
      <c r="J2538">
        <f>Table1[[#This Row],[Name]]</f>
        <v>0</v>
      </c>
      <c r="K2538" s="1">
        <f>SUM(Table1[[#This Row],[BaseSalary]:[NonCashBenefits]])</f>
        <v>198611.03</v>
      </c>
      <c r="L2538" s="1"/>
    </row>
    <row r="2539" spans="1:12" x14ac:dyDescent="0.35">
      <c r="A2539" t="s">
        <v>18</v>
      </c>
      <c r="B2539">
        <v>2020</v>
      </c>
      <c r="D2539" t="s">
        <v>203</v>
      </c>
      <c r="E2539" t="s">
        <v>123</v>
      </c>
      <c r="F2539">
        <v>164060.78</v>
      </c>
      <c r="G2539">
        <v>24445.5</v>
      </c>
      <c r="H2539" s="1">
        <v>34377.410000000003</v>
      </c>
      <c r="I2539">
        <v>0</v>
      </c>
      <c r="J2539">
        <f>Table1[[#This Row],[Name]]</f>
        <v>0</v>
      </c>
      <c r="K2539" s="1">
        <f>SUM(Table1[[#This Row],[BaseSalary]:[NonCashBenefits]])</f>
        <v>222883.69</v>
      </c>
      <c r="L2539" s="1"/>
    </row>
    <row r="2540" spans="1:12" x14ac:dyDescent="0.35">
      <c r="A2540" t="s">
        <v>18</v>
      </c>
      <c r="B2540">
        <v>2021</v>
      </c>
      <c r="D2540" t="s">
        <v>212</v>
      </c>
      <c r="E2540" t="s">
        <v>123</v>
      </c>
      <c r="F2540">
        <v>164060.78</v>
      </c>
      <c r="G2540">
        <v>0</v>
      </c>
      <c r="H2540" s="1">
        <v>34203.85</v>
      </c>
      <c r="I2540">
        <v>0</v>
      </c>
      <c r="J2540">
        <f>Table1[[#This Row],[Name]]</f>
        <v>0</v>
      </c>
      <c r="K2540" s="1">
        <f>SUM(Table1[[#This Row],[BaseSalary]:[NonCashBenefits]])</f>
        <v>198264.63</v>
      </c>
      <c r="L2540" s="1"/>
    </row>
    <row r="2541" spans="1:12" x14ac:dyDescent="0.35">
      <c r="A2541" t="s">
        <v>19</v>
      </c>
      <c r="B2541">
        <v>2020</v>
      </c>
      <c r="D2541" t="s">
        <v>180</v>
      </c>
      <c r="E2541" t="s">
        <v>123</v>
      </c>
      <c r="F2541">
        <v>164060.78</v>
      </c>
      <c r="G2541">
        <v>0</v>
      </c>
      <c r="H2541" s="1">
        <v>33769.06</v>
      </c>
      <c r="I2541">
        <v>0</v>
      </c>
      <c r="J2541">
        <f>Table1[[#This Row],[Name]]</f>
        <v>0</v>
      </c>
      <c r="K2541" s="1">
        <f>SUM(Table1[[#This Row],[BaseSalary]:[NonCashBenefits]])</f>
        <v>197829.84</v>
      </c>
      <c r="L2541" s="1"/>
    </row>
    <row r="2542" spans="1:12" x14ac:dyDescent="0.35">
      <c r="A2542" t="s">
        <v>28</v>
      </c>
      <c r="B2542">
        <v>2020</v>
      </c>
      <c r="D2542" t="s">
        <v>239</v>
      </c>
      <c r="E2542" t="s">
        <v>123</v>
      </c>
      <c r="F2542">
        <v>164060.78</v>
      </c>
      <c r="G2542">
        <v>0</v>
      </c>
      <c r="H2542" s="1">
        <v>33418.85</v>
      </c>
      <c r="I2542">
        <v>0</v>
      </c>
      <c r="J2542">
        <f>Table1[[#This Row],[Name]]</f>
        <v>0</v>
      </c>
      <c r="K2542" s="1">
        <f>SUM(Table1[[#This Row],[BaseSalary]:[NonCashBenefits]])</f>
        <v>197479.63</v>
      </c>
      <c r="L2542" s="1"/>
    </row>
    <row r="2543" spans="1:12" x14ac:dyDescent="0.35">
      <c r="A2543" t="s">
        <v>36</v>
      </c>
      <c r="B2543">
        <v>2020</v>
      </c>
      <c r="D2543" t="s">
        <v>248</v>
      </c>
      <c r="E2543" t="s">
        <v>123</v>
      </c>
      <c r="F2543">
        <v>164060.78</v>
      </c>
      <c r="G2543">
        <v>19778.68</v>
      </c>
      <c r="H2543" s="1">
        <v>33351.5</v>
      </c>
      <c r="I2543">
        <v>0</v>
      </c>
      <c r="J2543">
        <f>Table1[[#This Row],[Name]]</f>
        <v>0</v>
      </c>
      <c r="K2543" s="1">
        <f>SUM(Table1[[#This Row],[BaseSalary]:[NonCashBenefits]])</f>
        <v>217190.96</v>
      </c>
      <c r="L2543" s="1"/>
    </row>
    <row r="2544" spans="1:12" x14ac:dyDescent="0.35">
      <c r="A2544" t="s">
        <v>32</v>
      </c>
      <c r="B2544">
        <v>2020</v>
      </c>
      <c r="D2544" t="s">
        <v>252</v>
      </c>
      <c r="E2544" t="s">
        <v>229</v>
      </c>
      <c r="F2544">
        <v>164060.78</v>
      </c>
      <c r="G2544">
        <v>0</v>
      </c>
      <c r="H2544" s="1">
        <v>33122.120000000003</v>
      </c>
      <c r="I2544">
        <v>0</v>
      </c>
      <c r="J2544">
        <f>Table1[[#This Row],[Name]]</f>
        <v>0</v>
      </c>
      <c r="K2544" s="1">
        <f>SUM(Table1[[#This Row],[BaseSalary]:[NonCashBenefits]])</f>
        <v>197182.9</v>
      </c>
      <c r="L2544" s="1"/>
    </row>
    <row r="2545" spans="1:12" x14ac:dyDescent="0.35">
      <c r="A2545" t="s">
        <v>36</v>
      </c>
      <c r="B2545">
        <v>2020</v>
      </c>
      <c r="D2545" t="s">
        <v>264</v>
      </c>
      <c r="E2545" t="s">
        <v>123</v>
      </c>
      <c r="F2545">
        <v>164060.78</v>
      </c>
      <c r="G2545">
        <v>0</v>
      </c>
      <c r="H2545" s="1">
        <v>32879.760000000002</v>
      </c>
      <c r="I2545">
        <v>0</v>
      </c>
      <c r="J2545">
        <f>Table1[[#This Row],[Name]]</f>
        <v>0</v>
      </c>
      <c r="K2545" s="1">
        <f>SUM(Table1[[#This Row],[BaseSalary]:[NonCashBenefits]])</f>
        <v>196940.54</v>
      </c>
      <c r="L2545" s="1"/>
    </row>
    <row r="2546" spans="1:12" x14ac:dyDescent="0.35">
      <c r="A2546" t="s">
        <v>41</v>
      </c>
      <c r="B2546">
        <v>2020</v>
      </c>
      <c r="D2546" t="s">
        <v>266</v>
      </c>
      <c r="E2546" t="s">
        <v>123</v>
      </c>
      <c r="F2546">
        <v>164060.78</v>
      </c>
      <c r="G2546">
        <v>300</v>
      </c>
      <c r="H2546" s="1">
        <v>32838.129999999997</v>
      </c>
      <c r="I2546">
        <v>0</v>
      </c>
      <c r="J2546">
        <f>Table1[[#This Row],[Name]]</f>
        <v>0</v>
      </c>
      <c r="K2546" s="1">
        <f>SUM(Table1[[#This Row],[BaseSalary]:[NonCashBenefits]])</f>
        <v>197198.91</v>
      </c>
      <c r="L2546" s="1"/>
    </row>
    <row r="2547" spans="1:12" x14ac:dyDescent="0.35">
      <c r="A2547" t="s">
        <v>16</v>
      </c>
      <c r="B2547">
        <v>2020</v>
      </c>
      <c r="D2547" t="s">
        <v>267</v>
      </c>
      <c r="E2547" t="s">
        <v>123</v>
      </c>
      <c r="F2547">
        <v>164060.78</v>
      </c>
      <c r="G2547">
        <v>0</v>
      </c>
      <c r="H2547" s="1">
        <v>32823.96</v>
      </c>
      <c r="I2547">
        <v>0</v>
      </c>
      <c r="J2547">
        <f>Table1[[#This Row],[Name]]</f>
        <v>0</v>
      </c>
      <c r="K2547" s="1">
        <f>SUM(Table1[[#This Row],[BaseSalary]:[NonCashBenefits]])</f>
        <v>196884.74</v>
      </c>
      <c r="L2547" s="1"/>
    </row>
    <row r="2548" spans="1:12" x14ac:dyDescent="0.35">
      <c r="A2548" t="s">
        <v>16</v>
      </c>
      <c r="B2548">
        <v>2020</v>
      </c>
      <c r="D2548" t="s">
        <v>268</v>
      </c>
      <c r="E2548" t="s">
        <v>123</v>
      </c>
      <c r="F2548">
        <v>164060.78</v>
      </c>
      <c r="G2548">
        <v>0</v>
      </c>
      <c r="H2548" s="1">
        <v>32823.96</v>
      </c>
      <c r="I2548">
        <v>0</v>
      </c>
      <c r="J2548">
        <f>Table1[[#This Row],[Name]]</f>
        <v>0</v>
      </c>
      <c r="K2548" s="1">
        <f>SUM(Table1[[#This Row],[BaseSalary]:[NonCashBenefits]])</f>
        <v>196884.74</v>
      </c>
      <c r="L2548" s="1"/>
    </row>
    <row r="2549" spans="1:12" x14ac:dyDescent="0.35">
      <c r="A2549" t="s">
        <v>24</v>
      </c>
      <c r="B2549">
        <v>2020</v>
      </c>
      <c r="D2549" t="s">
        <v>275</v>
      </c>
      <c r="E2549" t="s">
        <v>123</v>
      </c>
      <c r="F2549">
        <v>164060.78</v>
      </c>
      <c r="G2549">
        <v>300</v>
      </c>
      <c r="H2549" s="1">
        <v>32698.12</v>
      </c>
      <c r="I2549">
        <v>0</v>
      </c>
      <c r="J2549">
        <f>Table1[[#This Row],[Name]]</f>
        <v>0</v>
      </c>
      <c r="K2549" s="1">
        <f>SUM(Table1[[#This Row],[BaseSalary]:[NonCashBenefits]])</f>
        <v>197058.9</v>
      </c>
      <c r="L2549" s="1"/>
    </row>
    <row r="2550" spans="1:12" x14ac:dyDescent="0.35">
      <c r="A2550" t="s">
        <v>18</v>
      </c>
      <c r="B2550">
        <v>2020</v>
      </c>
      <c r="D2550" t="s">
        <v>212</v>
      </c>
      <c r="E2550" t="s">
        <v>123</v>
      </c>
      <c r="F2550">
        <v>164060.78</v>
      </c>
      <c r="G2550">
        <v>0</v>
      </c>
      <c r="H2550" s="1">
        <v>32698.12</v>
      </c>
      <c r="I2550">
        <v>0</v>
      </c>
      <c r="J2550">
        <f>Table1[[#This Row],[Name]]</f>
        <v>0</v>
      </c>
      <c r="K2550" s="1">
        <f>SUM(Table1[[#This Row],[BaseSalary]:[NonCashBenefits]])</f>
        <v>196758.9</v>
      </c>
      <c r="L2550" s="1"/>
    </row>
    <row r="2551" spans="1:12" x14ac:dyDescent="0.35">
      <c r="A2551" t="s">
        <v>85</v>
      </c>
      <c r="B2551">
        <v>2020</v>
      </c>
      <c r="D2551" t="s">
        <v>276</v>
      </c>
      <c r="E2551" t="s">
        <v>123</v>
      </c>
      <c r="F2551">
        <v>164060.78</v>
      </c>
      <c r="G2551">
        <v>0</v>
      </c>
      <c r="H2551" s="1">
        <v>32698.12</v>
      </c>
      <c r="I2551">
        <v>0</v>
      </c>
      <c r="J2551">
        <f>Table1[[#This Row],[Name]]</f>
        <v>0</v>
      </c>
      <c r="K2551" s="1">
        <f>SUM(Table1[[#This Row],[BaseSalary]:[NonCashBenefits]])</f>
        <v>196758.9</v>
      </c>
      <c r="L2551" s="1"/>
    </row>
    <row r="2552" spans="1:12" x14ac:dyDescent="0.35">
      <c r="A2552" t="s">
        <v>19</v>
      </c>
      <c r="B2552">
        <v>2020</v>
      </c>
      <c r="D2552" t="s">
        <v>277</v>
      </c>
      <c r="E2552" t="s">
        <v>123</v>
      </c>
      <c r="F2552">
        <v>164060.78</v>
      </c>
      <c r="G2552">
        <v>0</v>
      </c>
      <c r="H2552" s="1">
        <v>32698.12</v>
      </c>
      <c r="I2552">
        <v>0</v>
      </c>
      <c r="J2552">
        <f>Table1[[#This Row],[Name]]</f>
        <v>0</v>
      </c>
      <c r="K2552" s="1">
        <f>SUM(Table1[[#This Row],[BaseSalary]:[NonCashBenefits]])</f>
        <v>196758.9</v>
      </c>
      <c r="L2552" s="1"/>
    </row>
    <row r="2553" spans="1:12" x14ac:dyDescent="0.35">
      <c r="A2553" t="s">
        <v>26</v>
      </c>
      <c r="B2553">
        <v>2020</v>
      </c>
      <c r="D2553" t="s">
        <v>281</v>
      </c>
      <c r="E2553" t="s">
        <v>123</v>
      </c>
      <c r="F2553">
        <v>164060.78</v>
      </c>
      <c r="G2553">
        <v>0</v>
      </c>
      <c r="H2553" s="1">
        <v>32603.64</v>
      </c>
      <c r="I2553">
        <v>0</v>
      </c>
      <c r="J2553">
        <f>Table1[[#This Row],[Name]]</f>
        <v>0</v>
      </c>
      <c r="K2553" s="1">
        <f>SUM(Table1[[#This Row],[BaseSalary]:[NonCashBenefits]])</f>
        <v>196664.41999999998</v>
      </c>
      <c r="L2553" s="1"/>
    </row>
    <row r="2554" spans="1:12" x14ac:dyDescent="0.35">
      <c r="A2554" t="s">
        <v>16</v>
      </c>
      <c r="B2554">
        <v>2020</v>
      </c>
      <c r="D2554" t="s">
        <v>213</v>
      </c>
      <c r="E2554" t="s">
        <v>123</v>
      </c>
      <c r="F2554">
        <v>164060.78</v>
      </c>
      <c r="G2554">
        <v>0</v>
      </c>
      <c r="H2554" s="1">
        <v>32589.47</v>
      </c>
      <c r="I2554">
        <v>0</v>
      </c>
      <c r="J2554">
        <f>Table1[[#This Row],[Name]]</f>
        <v>0</v>
      </c>
      <c r="K2554" s="1">
        <f>SUM(Table1[[#This Row],[BaseSalary]:[NonCashBenefits]])</f>
        <v>196650.25</v>
      </c>
      <c r="L2554" s="1"/>
    </row>
    <row r="2555" spans="1:12" x14ac:dyDescent="0.35">
      <c r="A2555" t="s">
        <v>85</v>
      </c>
      <c r="B2555">
        <v>2020</v>
      </c>
      <c r="D2555" t="s">
        <v>282</v>
      </c>
      <c r="E2555" t="s">
        <v>123</v>
      </c>
      <c r="F2555">
        <v>164060.78</v>
      </c>
      <c r="G2555">
        <v>0</v>
      </c>
      <c r="H2555" s="1">
        <v>32572.02</v>
      </c>
      <c r="I2555">
        <v>0</v>
      </c>
      <c r="J2555">
        <f>Table1[[#This Row],[Name]]</f>
        <v>0</v>
      </c>
      <c r="K2555" s="1">
        <f>SUM(Table1[[#This Row],[BaseSalary]:[NonCashBenefits]])</f>
        <v>196632.8</v>
      </c>
      <c r="L2555" s="1"/>
    </row>
    <row r="2556" spans="1:12" x14ac:dyDescent="0.35">
      <c r="A2556" t="s">
        <v>85</v>
      </c>
      <c r="B2556">
        <v>2020</v>
      </c>
      <c r="D2556" t="s">
        <v>283</v>
      </c>
      <c r="E2556" t="s">
        <v>123</v>
      </c>
      <c r="F2556">
        <v>164060.78</v>
      </c>
      <c r="G2556">
        <v>200</v>
      </c>
      <c r="H2556" s="1">
        <v>32572.02</v>
      </c>
      <c r="I2556">
        <v>0</v>
      </c>
      <c r="J2556">
        <f>Table1[[#This Row],[Name]]</f>
        <v>0</v>
      </c>
      <c r="K2556" s="1">
        <f>SUM(Table1[[#This Row],[BaseSalary]:[NonCashBenefits]])</f>
        <v>196832.8</v>
      </c>
      <c r="L2556" s="1"/>
    </row>
    <row r="2557" spans="1:12" x14ac:dyDescent="0.35">
      <c r="A2557" t="s">
        <v>18</v>
      </c>
      <c r="B2557">
        <v>2020</v>
      </c>
      <c r="D2557" t="s">
        <v>284</v>
      </c>
      <c r="E2557" t="s">
        <v>123</v>
      </c>
      <c r="F2557">
        <v>164060.78</v>
      </c>
      <c r="G2557">
        <v>0</v>
      </c>
      <c r="H2557" s="1">
        <v>32463.63</v>
      </c>
      <c r="I2557">
        <v>0</v>
      </c>
      <c r="J2557">
        <f>Table1[[#This Row],[Name]]</f>
        <v>0</v>
      </c>
      <c r="K2557" s="1">
        <f>SUM(Table1[[#This Row],[BaseSalary]:[NonCashBenefits]])</f>
        <v>196524.41</v>
      </c>
      <c r="L2557" s="1"/>
    </row>
    <row r="2558" spans="1:12" x14ac:dyDescent="0.35">
      <c r="A2558" t="s">
        <v>16</v>
      </c>
      <c r="B2558">
        <v>2020</v>
      </c>
      <c r="D2558" t="s">
        <v>289</v>
      </c>
      <c r="E2558" t="s">
        <v>123</v>
      </c>
      <c r="F2558">
        <v>164060.78</v>
      </c>
      <c r="G2558">
        <v>0</v>
      </c>
      <c r="H2558" s="1">
        <v>32269.64</v>
      </c>
      <c r="I2558">
        <v>0</v>
      </c>
      <c r="J2558">
        <f>Table1[[#This Row],[Name]]</f>
        <v>0</v>
      </c>
      <c r="K2558" s="1">
        <f>SUM(Table1[[#This Row],[BaseSalary]:[NonCashBenefits]])</f>
        <v>196330.41999999998</v>
      </c>
      <c r="L2558" s="1"/>
    </row>
    <row r="2559" spans="1:12" x14ac:dyDescent="0.35">
      <c r="A2559" t="s">
        <v>142</v>
      </c>
      <c r="B2559">
        <v>2020</v>
      </c>
      <c r="D2559" t="s">
        <v>293</v>
      </c>
      <c r="E2559" t="s">
        <v>123</v>
      </c>
      <c r="F2559">
        <v>164060.78</v>
      </c>
      <c r="G2559">
        <v>0</v>
      </c>
      <c r="H2559" s="1">
        <v>32056.41</v>
      </c>
      <c r="I2559">
        <v>0</v>
      </c>
      <c r="J2559">
        <f>Table1[[#This Row],[Name]]</f>
        <v>0</v>
      </c>
      <c r="K2559" s="1">
        <f>SUM(Table1[[#This Row],[BaseSalary]:[NonCashBenefits]])</f>
        <v>196117.19</v>
      </c>
      <c r="L2559" s="1"/>
    </row>
    <row r="2560" spans="1:12" x14ac:dyDescent="0.35">
      <c r="A2560" t="s">
        <v>186</v>
      </c>
      <c r="B2560">
        <v>2021</v>
      </c>
      <c r="D2560" t="s">
        <v>332</v>
      </c>
      <c r="E2560" t="s">
        <v>123</v>
      </c>
      <c r="F2560">
        <v>164060.78</v>
      </c>
      <c r="G2560">
        <v>0</v>
      </c>
      <c r="H2560" s="1">
        <v>31286.41</v>
      </c>
      <c r="I2560">
        <v>0</v>
      </c>
      <c r="J2560">
        <f>Table1[[#This Row],[Name]]</f>
        <v>0</v>
      </c>
      <c r="K2560" s="1">
        <f>SUM(Table1[[#This Row],[BaseSalary]:[NonCashBenefits]])</f>
        <v>195347.19</v>
      </c>
      <c r="L2560" s="1"/>
    </row>
    <row r="2561" spans="1:12" x14ac:dyDescent="0.35">
      <c r="A2561" t="s">
        <v>186</v>
      </c>
      <c r="B2561">
        <v>2020</v>
      </c>
      <c r="D2561" t="s">
        <v>332</v>
      </c>
      <c r="E2561" t="s">
        <v>123</v>
      </c>
      <c r="F2561">
        <v>164060.78</v>
      </c>
      <c r="G2561">
        <v>0</v>
      </c>
      <c r="H2561" s="1">
        <v>31060.12</v>
      </c>
      <c r="I2561">
        <v>0</v>
      </c>
      <c r="J2561">
        <f>Table1[[#This Row],[Name]]</f>
        <v>0</v>
      </c>
      <c r="K2561" s="1">
        <f>SUM(Table1[[#This Row],[BaseSalary]:[NonCashBenefits]])</f>
        <v>195120.9</v>
      </c>
      <c r="L2561" s="1"/>
    </row>
    <row r="2562" spans="1:12" x14ac:dyDescent="0.35">
      <c r="A2562" t="s">
        <v>186</v>
      </c>
      <c r="B2562">
        <v>2020</v>
      </c>
      <c r="D2562" t="s">
        <v>298</v>
      </c>
      <c r="E2562" t="s">
        <v>123</v>
      </c>
      <c r="F2562">
        <v>164060.78</v>
      </c>
      <c r="G2562">
        <v>25644.83</v>
      </c>
      <c r="H2562" s="1">
        <v>31060.12</v>
      </c>
      <c r="I2562">
        <v>0</v>
      </c>
      <c r="J2562">
        <f>Table1[[#This Row],[Name]]</f>
        <v>0</v>
      </c>
      <c r="K2562" s="1">
        <f>SUM(Table1[[#This Row],[BaseSalary]:[NonCashBenefits]])</f>
        <v>220765.72999999998</v>
      </c>
      <c r="L2562" s="1"/>
    </row>
    <row r="2563" spans="1:12" x14ac:dyDescent="0.35">
      <c r="A2563" t="s">
        <v>20</v>
      </c>
      <c r="B2563">
        <v>2020</v>
      </c>
      <c r="D2563" t="s">
        <v>348</v>
      </c>
      <c r="E2563" t="s">
        <v>229</v>
      </c>
      <c r="F2563">
        <v>164060.78</v>
      </c>
      <c r="G2563">
        <v>0</v>
      </c>
      <c r="H2563" s="1">
        <v>31060.12</v>
      </c>
      <c r="I2563">
        <v>0</v>
      </c>
      <c r="J2563">
        <f>Table1[[#This Row],[Name]]</f>
        <v>0</v>
      </c>
      <c r="K2563" s="1">
        <f>SUM(Table1[[#This Row],[BaseSalary]:[NonCashBenefits]])</f>
        <v>195120.9</v>
      </c>
      <c r="L2563" s="1"/>
    </row>
    <row r="2564" spans="1:12" x14ac:dyDescent="0.35">
      <c r="A2564" t="s">
        <v>28</v>
      </c>
      <c r="B2564">
        <v>2020</v>
      </c>
      <c r="D2564" t="s">
        <v>339</v>
      </c>
      <c r="E2564" t="s">
        <v>123</v>
      </c>
      <c r="F2564">
        <v>164060.78</v>
      </c>
      <c r="G2564">
        <v>5685.12</v>
      </c>
      <c r="H2564" s="1">
        <v>30939.78</v>
      </c>
      <c r="I2564">
        <v>0</v>
      </c>
      <c r="J2564">
        <f>Table1[[#This Row],[Name]]</f>
        <v>0</v>
      </c>
      <c r="K2564" s="1">
        <f>SUM(Table1[[#This Row],[BaseSalary]:[NonCashBenefits]])</f>
        <v>200685.68</v>
      </c>
      <c r="L2564" s="1"/>
    </row>
    <row r="2565" spans="1:12" x14ac:dyDescent="0.35">
      <c r="A2565" t="s">
        <v>186</v>
      </c>
      <c r="B2565">
        <v>2020</v>
      </c>
      <c r="D2565" t="s">
        <v>357</v>
      </c>
      <c r="E2565" t="s">
        <v>123</v>
      </c>
      <c r="F2565">
        <v>164060.78</v>
      </c>
      <c r="G2565">
        <v>0</v>
      </c>
      <c r="H2565" s="1">
        <v>30886.77</v>
      </c>
      <c r="I2565">
        <v>0</v>
      </c>
      <c r="J2565">
        <f>Table1[[#This Row],[Name]]</f>
        <v>0</v>
      </c>
      <c r="K2565" s="1">
        <f>SUM(Table1[[#This Row],[BaseSalary]:[NonCashBenefits]])</f>
        <v>194947.55</v>
      </c>
      <c r="L2565" s="1"/>
    </row>
    <row r="2566" spans="1:12" x14ac:dyDescent="0.35">
      <c r="A2566" t="s">
        <v>32</v>
      </c>
      <c r="B2566">
        <v>2020</v>
      </c>
      <c r="D2566" t="s">
        <v>341</v>
      </c>
      <c r="E2566" t="s">
        <v>123</v>
      </c>
      <c r="F2566">
        <v>164060.78</v>
      </c>
      <c r="G2566">
        <v>0</v>
      </c>
      <c r="H2566" s="1">
        <v>30631.85</v>
      </c>
      <c r="I2566">
        <v>0</v>
      </c>
      <c r="J2566">
        <f>Table1[[#This Row],[Name]]</f>
        <v>0</v>
      </c>
      <c r="K2566" s="1">
        <f>SUM(Table1[[#This Row],[BaseSalary]:[NonCashBenefits]])</f>
        <v>194692.63</v>
      </c>
      <c r="L2566" s="1"/>
    </row>
    <row r="2567" spans="1:12" x14ac:dyDescent="0.35">
      <c r="A2567" t="s">
        <v>16</v>
      </c>
      <c r="B2567">
        <v>2020</v>
      </c>
      <c r="D2567" t="s">
        <v>303</v>
      </c>
      <c r="E2567" t="s">
        <v>123</v>
      </c>
      <c r="F2567">
        <v>164060.78</v>
      </c>
      <c r="G2567">
        <v>0</v>
      </c>
      <c r="H2567" s="1">
        <v>30375.15</v>
      </c>
      <c r="I2567">
        <v>0</v>
      </c>
      <c r="J2567">
        <f>Table1[[#This Row],[Name]]</f>
        <v>0</v>
      </c>
      <c r="K2567" s="1">
        <f>SUM(Table1[[#This Row],[BaseSalary]:[NonCashBenefits]])</f>
        <v>194435.93</v>
      </c>
      <c r="L2567" s="1"/>
    </row>
    <row r="2568" spans="1:12" x14ac:dyDescent="0.35">
      <c r="A2568" t="s">
        <v>142</v>
      </c>
      <c r="B2568">
        <v>2020</v>
      </c>
      <c r="D2568" t="s">
        <v>363</v>
      </c>
      <c r="E2568" t="s">
        <v>123</v>
      </c>
      <c r="F2568">
        <v>164060.78</v>
      </c>
      <c r="G2568">
        <v>0</v>
      </c>
      <c r="H2568" s="1">
        <v>30315.17</v>
      </c>
      <c r="I2568">
        <v>0</v>
      </c>
      <c r="J2568">
        <f>Table1[[#This Row],[Name]]</f>
        <v>0</v>
      </c>
      <c r="K2568" s="1">
        <f>SUM(Table1[[#This Row],[BaseSalary]:[NonCashBenefits]])</f>
        <v>194375.95</v>
      </c>
      <c r="L2568" s="1"/>
    </row>
    <row r="2569" spans="1:12" x14ac:dyDescent="0.35">
      <c r="A2569" t="s">
        <v>85</v>
      </c>
      <c r="B2569">
        <v>2020</v>
      </c>
      <c r="D2569" t="s">
        <v>382</v>
      </c>
      <c r="E2569" t="s">
        <v>123</v>
      </c>
      <c r="F2569">
        <v>164060.78</v>
      </c>
      <c r="G2569">
        <v>0</v>
      </c>
      <c r="H2569" s="1">
        <v>30304.04</v>
      </c>
      <c r="I2569">
        <v>0</v>
      </c>
      <c r="J2569">
        <f>Table1[[#This Row],[Name]]</f>
        <v>0</v>
      </c>
      <c r="K2569" s="1">
        <f>SUM(Table1[[#This Row],[BaseSalary]:[NonCashBenefits]])</f>
        <v>194364.82</v>
      </c>
      <c r="L2569" s="1"/>
    </row>
    <row r="2570" spans="1:12" x14ac:dyDescent="0.35">
      <c r="A2570" t="s">
        <v>42</v>
      </c>
      <c r="B2570">
        <v>2020</v>
      </c>
      <c r="D2570" t="s">
        <v>340</v>
      </c>
      <c r="E2570" t="s">
        <v>123</v>
      </c>
      <c r="F2570">
        <v>164060.78</v>
      </c>
      <c r="G2570">
        <v>350</v>
      </c>
      <c r="H2570" s="1">
        <v>30140.13</v>
      </c>
      <c r="I2570">
        <v>0</v>
      </c>
      <c r="J2570">
        <f>Table1[[#This Row],[Name]]</f>
        <v>0</v>
      </c>
      <c r="K2570" s="1">
        <f>SUM(Table1[[#This Row],[BaseSalary]:[NonCashBenefits]])</f>
        <v>194550.91</v>
      </c>
      <c r="L2570" s="1"/>
    </row>
    <row r="2571" spans="1:12" x14ac:dyDescent="0.35">
      <c r="A2571" t="s">
        <v>85</v>
      </c>
      <c r="B2571">
        <v>2020</v>
      </c>
      <c r="D2571" t="s">
        <v>349</v>
      </c>
      <c r="E2571" t="s">
        <v>123</v>
      </c>
      <c r="F2571">
        <v>164060.78</v>
      </c>
      <c r="G2571">
        <v>0</v>
      </c>
      <c r="H2571" s="1">
        <v>30069.55</v>
      </c>
      <c r="I2571">
        <v>0</v>
      </c>
      <c r="J2571">
        <f>Table1[[#This Row],[Name]]</f>
        <v>0</v>
      </c>
      <c r="K2571" s="1">
        <f>SUM(Table1[[#This Row],[BaseSalary]:[NonCashBenefits]])</f>
        <v>194130.33</v>
      </c>
      <c r="L2571" s="1"/>
    </row>
    <row r="2572" spans="1:12" x14ac:dyDescent="0.35">
      <c r="A2572" t="s">
        <v>142</v>
      </c>
      <c r="B2572">
        <v>2021</v>
      </c>
      <c r="D2572" t="s">
        <v>414</v>
      </c>
      <c r="E2572" t="s">
        <v>123</v>
      </c>
      <c r="F2572">
        <v>164060.78</v>
      </c>
      <c r="G2572">
        <v>0</v>
      </c>
      <c r="H2572" s="1">
        <v>29885.38</v>
      </c>
      <c r="I2572">
        <v>0</v>
      </c>
      <c r="J2572">
        <f>Table1[[#This Row],[Name]]</f>
        <v>0</v>
      </c>
      <c r="K2572" s="1">
        <f>SUM(Table1[[#This Row],[BaseSalary]:[NonCashBenefits]])</f>
        <v>193946.16</v>
      </c>
      <c r="L2572" s="1"/>
    </row>
    <row r="2573" spans="1:12" x14ac:dyDescent="0.35">
      <c r="A2573" t="s">
        <v>22</v>
      </c>
      <c r="B2573">
        <v>2020</v>
      </c>
      <c r="D2573" t="s">
        <v>337</v>
      </c>
      <c r="E2573" t="s">
        <v>123</v>
      </c>
      <c r="F2573">
        <v>164060.78</v>
      </c>
      <c r="G2573">
        <v>0</v>
      </c>
      <c r="H2573" s="1">
        <v>29821.39</v>
      </c>
      <c r="I2573">
        <v>0</v>
      </c>
      <c r="J2573">
        <f>Table1[[#This Row],[Name]]</f>
        <v>0</v>
      </c>
      <c r="K2573" s="1">
        <f>SUM(Table1[[#This Row],[BaseSalary]:[NonCashBenefits]])</f>
        <v>193882.16999999998</v>
      </c>
      <c r="L2573" s="1"/>
    </row>
    <row r="2574" spans="1:12" x14ac:dyDescent="0.35">
      <c r="A2574" t="s">
        <v>16</v>
      </c>
      <c r="B2574">
        <v>2020</v>
      </c>
      <c r="D2574" t="s">
        <v>344</v>
      </c>
      <c r="E2574" t="s">
        <v>123</v>
      </c>
      <c r="F2574">
        <v>164060.78</v>
      </c>
      <c r="G2574">
        <v>0</v>
      </c>
      <c r="H2574" s="1">
        <v>29686.75</v>
      </c>
      <c r="I2574">
        <v>0</v>
      </c>
      <c r="J2574">
        <f>Table1[[#This Row],[Name]]</f>
        <v>0</v>
      </c>
      <c r="K2574" s="1">
        <f>SUM(Table1[[#This Row],[BaseSalary]:[NonCashBenefits]])</f>
        <v>193747.53</v>
      </c>
      <c r="L2574" s="1"/>
    </row>
    <row r="2575" spans="1:12" x14ac:dyDescent="0.35">
      <c r="A2575" t="s">
        <v>142</v>
      </c>
      <c r="B2575">
        <v>2020</v>
      </c>
      <c r="D2575" t="s">
        <v>431</v>
      </c>
      <c r="E2575" t="s">
        <v>49</v>
      </c>
      <c r="F2575">
        <v>164060.78</v>
      </c>
      <c r="G2575">
        <v>0</v>
      </c>
      <c r="H2575" s="1">
        <v>29674.06</v>
      </c>
      <c r="I2575">
        <v>0</v>
      </c>
      <c r="J2575">
        <f>Table1[[#This Row],[Name]]</f>
        <v>0</v>
      </c>
      <c r="K2575" s="1">
        <f>SUM(Table1[[#This Row],[BaseSalary]:[NonCashBenefits]])</f>
        <v>193734.84</v>
      </c>
      <c r="L2575" s="1"/>
    </row>
    <row r="2576" spans="1:12" x14ac:dyDescent="0.35">
      <c r="A2576" t="s">
        <v>19</v>
      </c>
      <c r="B2576">
        <v>2020</v>
      </c>
      <c r="D2576" t="s">
        <v>432</v>
      </c>
      <c r="E2576" t="s">
        <v>123</v>
      </c>
      <c r="F2576">
        <v>164060.78</v>
      </c>
      <c r="G2576">
        <v>0</v>
      </c>
      <c r="H2576" s="1">
        <v>29674.06</v>
      </c>
      <c r="I2576">
        <v>0</v>
      </c>
      <c r="J2576">
        <f>Table1[[#This Row],[Name]]</f>
        <v>0</v>
      </c>
      <c r="K2576" s="1">
        <f>SUM(Table1[[#This Row],[BaseSalary]:[NonCashBenefits]])</f>
        <v>193734.84</v>
      </c>
      <c r="L2576" s="1"/>
    </row>
    <row r="2577" spans="1:12" x14ac:dyDescent="0.35">
      <c r="A2577" t="s">
        <v>19</v>
      </c>
      <c r="B2577">
        <v>2020</v>
      </c>
      <c r="D2577" t="s">
        <v>342</v>
      </c>
      <c r="E2577" t="s">
        <v>123</v>
      </c>
      <c r="F2577">
        <v>164060.78</v>
      </c>
      <c r="G2577">
        <v>0</v>
      </c>
      <c r="H2577" s="1">
        <v>29674.06</v>
      </c>
      <c r="I2577">
        <v>0</v>
      </c>
      <c r="J2577">
        <f>Table1[[#This Row],[Name]]</f>
        <v>0</v>
      </c>
      <c r="K2577" s="1">
        <f>SUM(Table1[[#This Row],[BaseSalary]:[NonCashBenefits]])</f>
        <v>193734.84</v>
      </c>
      <c r="L2577" s="1"/>
    </row>
    <row r="2578" spans="1:12" x14ac:dyDescent="0.35">
      <c r="A2578" t="s">
        <v>19</v>
      </c>
      <c r="B2578">
        <v>2020</v>
      </c>
      <c r="D2578" t="s">
        <v>433</v>
      </c>
      <c r="E2578" t="s">
        <v>123</v>
      </c>
      <c r="F2578">
        <v>164060.78</v>
      </c>
      <c r="G2578">
        <v>300</v>
      </c>
      <c r="H2578" s="1">
        <v>29674.06</v>
      </c>
      <c r="I2578">
        <v>0</v>
      </c>
      <c r="J2578">
        <f>Table1[[#This Row],[Name]]</f>
        <v>0</v>
      </c>
      <c r="K2578" s="1">
        <f>SUM(Table1[[#This Row],[BaseSalary]:[NonCashBenefits]])</f>
        <v>194034.84</v>
      </c>
      <c r="L2578" s="1"/>
    </row>
    <row r="2579" spans="1:12" x14ac:dyDescent="0.35">
      <c r="A2579" t="s">
        <v>16</v>
      </c>
      <c r="B2579">
        <v>2020</v>
      </c>
      <c r="D2579" t="s">
        <v>343</v>
      </c>
      <c r="E2579" t="s">
        <v>123</v>
      </c>
      <c r="F2579">
        <v>164060.78</v>
      </c>
      <c r="G2579">
        <v>25240.12</v>
      </c>
      <c r="H2579" s="1">
        <v>29674.06</v>
      </c>
      <c r="I2579">
        <v>0</v>
      </c>
      <c r="J2579">
        <f>Table1[[#This Row],[Name]]</f>
        <v>0</v>
      </c>
      <c r="K2579" s="1">
        <f>SUM(Table1[[#This Row],[BaseSalary]:[NonCashBenefits]])</f>
        <v>218974.96</v>
      </c>
      <c r="L2579" s="1"/>
    </row>
    <row r="2580" spans="1:12" x14ac:dyDescent="0.35">
      <c r="A2580" t="s">
        <v>41</v>
      </c>
      <c r="B2580">
        <v>2020</v>
      </c>
      <c r="D2580" t="s">
        <v>380</v>
      </c>
      <c r="E2580" t="s">
        <v>123</v>
      </c>
      <c r="F2580">
        <v>164060.78</v>
      </c>
      <c r="G2580">
        <v>0</v>
      </c>
      <c r="H2580" s="1">
        <v>29052.01</v>
      </c>
      <c r="I2580">
        <v>0</v>
      </c>
      <c r="J2580">
        <f>Table1[[#This Row],[Name]]</f>
        <v>0</v>
      </c>
      <c r="K2580" s="1">
        <f>SUM(Table1[[#This Row],[BaseSalary]:[NonCashBenefits]])</f>
        <v>193112.79</v>
      </c>
      <c r="L2580" s="1"/>
    </row>
    <row r="2581" spans="1:12" x14ac:dyDescent="0.35">
      <c r="A2581" t="s">
        <v>142</v>
      </c>
      <c r="B2581">
        <v>2020</v>
      </c>
      <c r="D2581" t="s">
        <v>414</v>
      </c>
      <c r="E2581" t="s">
        <v>123</v>
      </c>
      <c r="F2581">
        <v>164060.78</v>
      </c>
      <c r="G2581">
        <v>300</v>
      </c>
      <c r="H2581" s="1">
        <v>28422.03</v>
      </c>
      <c r="I2581">
        <v>0</v>
      </c>
      <c r="J2581">
        <f>Table1[[#This Row],[Name]]</f>
        <v>0</v>
      </c>
      <c r="K2581" s="1">
        <f>SUM(Table1[[#This Row],[BaseSalary]:[NonCashBenefits]])</f>
        <v>192782.81</v>
      </c>
      <c r="L2581" s="1"/>
    </row>
    <row r="2582" spans="1:12" x14ac:dyDescent="0.35">
      <c r="A2582" t="s">
        <v>32</v>
      </c>
      <c r="B2582">
        <v>2020</v>
      </c>
      <c r="D2582" t="s">
        <v>1766</v>
      </c>
      <c r="E2582" t="s">
        <v>123</v>
      </c>
      <c r="F2582">
        <v>164060.78</v>
      </c>
      <c r="G2582">
        <v>21758.720000000001</v>
      </c>
      <c r="H2582" s="1">
        <v>10117.89</v>
      </c>
      <c r="I2582">
        <v>0</v>
      </c>
      <c r="J2582">
        <f>Table1[[#This Row],[Name]]</f>
        <v>0</v>
      </c>
      <c r="K2582" s="1">
        <f>SUM(Table1[[#This Row],[BaseSalary]:[NonCashBenefits]])</f>
        <v>195937.39</v>
      </c>
      <c r="L2582" s="1"/>
    </row>
    <row r="2583" spans="1:12" x14ac:dyDescent="0.35">
      <c r="A2583" t="s">
        <v>42</v>
      </c>
      <c r="B2583">
        <v>2021</v>
      </c>
      <c r="D2583" t="s">
        <v>1776</v>
      </c>
      <c r="E2583" t="s">
        <v>123</v>
      </c>
      <c r="F2583">
        <v>164060.78</v>
      </c>
      <c r="G2583">
        <v>0</v>
      </c>
      <c r="H2583" s="1">
        <v>9354.35</v>
      </c>
      <c r="I2583">
        <v>0</v>
      </c>
      <c r="J2583">
        <f>Table1[[#This Row],[Name]]</f>
        <v>0</v>
      </c>
      <c r="K2583" s="1">
        <f>SUM(Table1[[#This Row],[BaseSalary]:[NonCashBenefits]])</f>
        <v>173415.13</v>
      </c>
      <c r="L2583" s="1"/>
    </row>
    <row r="2584" spans="1:12" x14ac:dyDescent="0.35">
      <c r="A2584" t="s">
        <v>42</v>
      </c>
      <c r="B2584">
        <v>2020</v>
      </c>
      <c r="D2584" t="s">
        <v>1776</v>
      </c>
      <c r="E2584" t="s">
        <v>123</v>
      </c>
      <c r="F2584">
        <v>164060.78</v>
      </c>
      <c r="G2584">
        <v>10813.96</v>
      </c>
      <c r="H2584" s="1">
        <v>7339.43</v>
      </c>
      <c r="I2584">
        <v>0</v>
      </c>
      <c r="J2584">
        <f>Table1[[#This Row],[Name]]</f>
        <v>0</v>
      </c>
      <c r="K2584" s="1">
        <f>SUM(Table1[[#This Row],[BaseSalary]:[NonCashBenefits]])</f>
        <v>182214.16999999998</v>
      </c>
      <c r="L2584" s="1"/>
    </row>
    <row r="2585" spans="1:12" x14ac:dyDescent="0.35">
      <c r="A2585" t="s">
        <v>33</v>
      </c>
      <c r="B2585">
        <v>2019</v>
      </c>
      <c r="D2585" t="s">
        <v>357</v>
      </c>
      <c r="E2585" t="s">
        <v>123</v>
      </c>
      <c r="F2585">
        <v>164060.78</v>
      </c>
      <c r="G2585">
        <v>150</v>
      </c>
      <c r="H2585">
        <v>40101.620000000003</v>
      </c>
      <c r="I2585">
        <v>0</v>
      </c>
      <c r="J2585">
        <f>Table1[[#This Row],[Name]]</f>
        <v>0</v>
      </c>
      <c r="K2585" s="1">
        <f>SUM(Table1[[#This Row],[BaseSalary]:[NonCashBenefits]])</f>
        <v>204312.4</v>
      </c>
      <c r="L2585" s="1"/>
    </row>
    <row r="2586" spans="1:12" x14ac:dyDescent="0.35">
      <c r="A2586" t="s">
        <v>28</v>
      </c>
      <c r="B2586">
        <v>2019</v>
      </c>
      <c r="D2586" t="s">
        <v>339</v>
      </c>
      <c r="E2586" t="s">
        <v>123</v>
      </c>
      <c r="F2586">
        <v>164060.78</v>
      </c>
      <c r="G2586">
        <v>7828.13</v>
      </c>
      <c r="H2586">
        <v>35817.599999999999</v>
      </c>
      <c r="I2586">
        <v>0</v>
      </c>
      <c r="J2586">
        <f>Table1[[#This Row],[Name]]</f>
        <v>0</v>
      </c>
      <c r="K2586" s="1">
        <f>SUM(Table1[[#This Row],[BaseSalary]:[NonCashBenefits]])</f>
        <v>207706.51</v>
      </c>
      <c r="L2586" s="1"/>
    </row>
    <row r="2587" spans="1:12" x14ac:dyDescent="0.35">
      <c r="A2587" t="s">
        <v>28</v>
      </c>
      <c r="B2587">
        <v>2019</v>
      </c>
      <c r="D2587" t="s">
        <v>1976</v>
      </c>
      <c r="E2587" t="s">
        <v>123</v>
      </c>
      <c r="F2587">
        <v>164060.78</v>
      </c>
      <c r="G2587">
        <v>0</v>
      </c>
      <c r="H2587">
        <v>38158.339999999997</v>
      </c>
      <c r="I2587">
        <v>0</v>
      </c>
      <c r="J2587">
        <f>Table1[[#This Row],[Name]]</f>
        <v>0</v>
      </c>
      <c r="K2587" s="1">
        <f>SUM(Table1[[#This Row],[BaseSalary]:[NonCashBenefits]])</f>
        <v>202219.12</v>
      </c>
      <c r="L2587" s="1"/>
    </row>
    <row r="2588" spans="1:12" x14ac:dyDescent="0.35">
      <c r="A2588" t="s">
        <v>28</v>
      </c>
      <c r="B2588">
        <v>2019</v>
      </c>
      <c r="D2588" t="s">
        <v>174</v>
      </c>
      <c r="E2588" t="s">
        <v>229</v>
      </c>
      <c r="F2588">
        <v>164060.78</v>
      </c>
      <c r="G2588">
        <v>0</v>
      </c>
      <c r="H2588">
        <v>37203.660000000003</v>
      </c>
      <c r="I2588">
        <v>0</v>
      </c>
      <c r="J2588">
        <f>Table1[[#This Row],[Name]]</f>
        <v>0</v>
      </c>
      <c r="K2588" s="1">
        <f>SUM(Table1[[#This Row],[BaseSalary]:[NonCashBenefits]])</f>
        <v>201264.44</v>
      </c>
      <c r="L2588" s="1"/>
    </row>
    <row r="2589" spans="1:12" x14ac:dyDescent="0.35">
      <c r="A2589" t="s">
        <v>24</v>
      </c>
      <c r="B2589">
        <v>2019</v>
      </c>
      <c r="D2589" t="s">
        <v>534</v>
      </c>
      <c r="E2589" t="s">
        <v>123</v>
      </c>
      <c r="F2589">
        <v>164060.78</v>
      </c>
      <c r="G2589">
        <v>0</v>
      </c>
      <c r="H2589">
        <v>38841.67</v>
      </c>
      <c r="I2589">
        <v>0</v>
      </c>
      <c r="J2589">
        <f>Table1[[#This Row],[Name]]</f>
        <v>0</v>
      </c>
      <c r="K2589" s="1">
        <f>SUM(Table1[[#This Row],[BaseSalary]:[NonCashBenefits]])</f>
        <v>202902.45</v>
      </c>
      <c r="L2589" s="1"/>
    </row>
    <row r="2590" spans="1:12" x14ac:dyDescent="0.35">
      <c r="A2590" t="s">
        <v>24</v>
      </c>
      <c r="B2590">
        <v>2019</v>
      </c>
      <c r="D2590" t="s">
        <v>275</v>
      </c>
      <c r="E2590" t="s">
        <v>123</v>
      </c>
      <c r="F2590">
        <v>164060.78</v>
      </c>
      <c r="G2590">
        <v>12620.06</v>
      </c>
      <c r="H2590">
        <v>38841.67</v>
      </c>
      <c r="I2590">
        <v>0</v>
      </c>
      <c r="J2590">
        <f>Table1[[#This Row],[Name]]</f>
        <v>0</v>
      </c>
      <c r="K2590" s="1">
        <f>SUM(Table1[[#This Row],[BaseSalary]:[NonCashBenefits]])</f>
        <v>215522.51</v>
      </c>
      <c r="L2590" s="1"/>
    </row>
    <row r="2591" spans="1:12" x14ac:dyDescent="0.35">
      <c r="A2591" t="s">
        <v>24</v>
      </c>
      <c r="B2591">
        <v>2019</v>
      </c>
      <c r="D2591" t="s">
        <v>914</v>
      </c>
      <c r="E2591" t="s">
        <v>123</v>
      </c>
      <c r="F2591">
        <v>164060.78</v>
      </c>
      <c r="G2591">
        <v>500</v>
      </c>
      <c r="H2591">
        <v>38841.660000000003</v>
      </c>
      <c r="I2591">
        <v>0</v>
      </c>
      <c r="J2591">
        <f>Table1[[#This Row],[Name]]</f>
        <v>0</v>
      </c>
      <c r="K2591" s="1">
        <f>SUM(Table1[[#This Row],[BaseSalary]:[NonCashBenefits]])</f>
        <v>203402.44</v>
      </c>
      <c r="L2591" s="1"/>
    </row>
    <row r="2592" spans="1:12" x14ac:dyDescent="0.35">
      <c r="A2592" t="s">
        <v>36</v>
      </c>
      <c r="B2592">
        <v>2019</v>
      </c>
      <c r="D2592" t="s">
        <v>894</v>
      </c>
      <c r="E2592" t="s">
        <v>123</v>
      </c>
      <c r="F2592">
        <v>164060.78</v>
      </c>
      <c r="G2592">
        <v>0</v>
      </c>
      <c r="H2592">
        <v>35066.21</v>
      </c>
      <c r="I2592">
        <v>0</v>
      </c>
      <c r="J2592">
        <f>Table1[[#This Row],[Name]]</f>
        <v>0</v>
      </c>
      <c r="K2592" s="1">
        <f>SUM(Table1[[#This Row],[BaseSalary]:[NonCashBenefits]])</f>
        <v>199126.99</v>
      </c>
      <c r="L2592" s="1"/>
    </row>
    <row r="2593" spans="1:12" x14ac:dyDescent="0.35">
      <c r="A2593" t="s">
        <v>36</v>
      </c>
      <c r="B2593">
        <v>2019</v>
      </c>
      <c r="D2593" t="s">
        <v>2024</v>
      </c>
      <c r="E2593" t="s">
        <v>123</v>
      </c>
      <c r="F2593">
        <v>164060.78</v>
      </c>
      <c r="G2593">
        <v>0</v>
      </c>
      <c r="H2593">
        <v>35817.61</v>
      </c>
      <c r="I2593">
        <v>0</v>
      </c>
      <c r="J2593">
        <f>Table1[[#This Row],[Name]]</f>
        <v>0</v>
      </c>
      <c r="K2593" s="1">
        <f>SUM(Table1[[#This Row],[BaseSalary]:[NonCashBenefits]])</f>
        <v>199878.39</v>
      </c>
      <c r="L2593" s="1"/>
    </row>
    <row r="2594" spans="1:12" x14ac:dyDescent="0.35">
      <c r="A2594" t="s">
        <v>36</v>
      </c>
      <c r="B2594">
        <v>2019</v>
      </c>
      <c r="D2594" t="s">
        <v>264</v>
      </c>
      <c r="E2594" t="s">
        <v>123</v>
      </c>
      <c r="F2594">
        <v>164060.78</v>
      </c>
      <c r="G2594">
        <v>0</v>
      </c>
      <c r="H2594">
        <v>38904.589999999997</v>
      </c>
      <c r="I2594">
        <v>0</v>
      </c>
      <c r="J2594">
        <f>Table1[[#This Row],[Name]]</f>
        <v>0</v>
      </c>
      <c r="K2594" s="1">
        <f>SUM(Table1[[#This Row],[BaseSalary]:[NonCashBenefits]])</f>
        <v>202965.37</v>
      </c>
      <c r="L2594" s="1"/>
    </row>
    <row r="2595" spans="1:12" x14ac:dyDescent="0.35">
      <c r="A2595" t="s">
        <v>36</v>
      </c>
      <c r="B2595">
        <v>2019</v>
      </c>
      <c r="D2595" t="s">
        <v>236</v>
      </c>
      <c r="E2595" t="s">
        <v>123</v>
      </c>
      <c r="F2595">
        <v>164060.78</v>
      </c>
      <c r="G2595">
        <v>0</v>
      </c>
      <c r="H2595">
        <v>39345.54</v>
      </c>
      <c r="I2595">
        <v>0</v>
      </c>
      <c r="J2595">
        <f>Table1[[#This Row],[Name]]</f>
        <v>0</v>
      </c>
      <c r="K2595" s="1">
        <f>SUM(Table1[[#This Row],[BaseSalary]:[NonCashBenefits]])</f>
        <v>203406.32</v>
      </c>
      <c r="L2595" s="1"/>
    </row>
    <row r="2596" spans="1:12" x14ac:dyDescent="0.35">
      <c r="A2596" t="s">
        <v>36</v>
      </c>
      <c r="B2596">
        <v>2019</v>
      </c>
      <c r="D2596" t="s">
        <v>2027</v>
      </c>
      <c r="E2596" t="s">
        <v>229</v>
      </c>
      <c r="F2596">
        <v>164060.78</v>
      </c>
      <c r="G2596">
        <v>0</v>
      </c>
      <c r="H2596">
        <v>35817.61</v>
      </c>
      <c r="I2596">
        <v>0</v>
      </c>
      <c r="J2596">
        <f>Table1[[#This Row],[Name]]</f>
        <v>0</v>
      </c>
      <c r="K2596" s="1">
        <f>SUM(Table1[[#This Row],[BaseSalary]:[NonCashBenefits]])</f>
        <v>199878.39</v>
      </c>
      <c r="L2596" s="1"/>
    </row>
    <row r="2597" spans="1:12" x14ac:dyDescent="0.35">
      <c r="A2597" t="s">
        <v>41</v>
      </c>
      <c r="B2597">
        <v>2019</v>
      </c>
      <c r="D2597" t="s">
        <v>380</v>
      </c>
      <c r="E2597" t="s">
        <v>123</v>
      </c>
      <c r="F2597">
        <v>164060.78</v>
      </c>
      <c r="G2597">
        <v>0</v>
      </c>
      <c r="H2597">
        <v>35218.04</v>
      </c>
      <c r="I2597">
        <v>0</v>
      </c>
      <c r="J2597">
        <f>Table1[[#This Row],[Name]]</f>
        <v>0</v>
      </c>
      <c r="K2597" s="1">
        <f>SUM(Table1[[#This Row],[BaseSalary]:[NonCashBenefits]])</f>
        <v>199278.82</v>
      </c>
      <c r="L2597" s="1"/>
    </row>
    <row r="2598" spans="1:12" x14ac:dyDescent="0.35">
      <c r="A2598" t="s">
        <v>41</v>
      </c>
      <c r="B2598">
        <v>2019</v>
      </c>
      <c r="D2598" t="s">
        <v>266</v>
      </c>
      <c r="E2598" t="s">
        <v>123</v>
      </c>
      <c r="F2598">
        <v>164060.78</v>
      </c>
      <c r="G2598">
        <v>0</v>
      </c>
      <c r="H2598">
        <v>38696.06</v>
      </c>
      <c r="I2598">
        <v>0</v>
      </c>
      <c r="J2598">
        <f>Table1[[#This Row],[Name]]</f>
        <v>0</v>
      </c>
      <c r="K2598" s="1">
        <f>SUM(Table1[[#This Row],[BaseSalary]:[NonCashBenefits]])</f>
        <v>202756.84</v>
      </c>
      <c r="L2598" s="1"/>
    </row>
    <row r="2599" spans="1:12" x14ac:dyDescent="0.35">
      <c r="A2599" t="s">
        <v>2049</v>
      </c>
      <c r="B2599">
        <v>2019</v>
      </c>
      <c r="D2599" t="s">
        <v>2069</v>
      </c>
      <c r="E2599" t="s">
        <v>123</v>
      </c>
      <c r="F2599">
        <v>164060.78</v>
      </c>
      <c r="G2599">
        <v>0</v>
      </c>
      <c r="H2599">
        <v>40101.620000000003</v>
      </c>
      <c r="I2599">
        <v>0</v>
      </c>
      <c r="J2599">
        <f>Table1[[#This Row],[Name]]</f>
        <v>0</v>
      </c>
      <c r="K2599" s="1">
        <f>SUM(Table1[[#This Row],[BaseSalary]:[NonCashBenefits]])</f>
        <v>204162.4</v>
      </c>
      <c r="L2599" s="1"/>
    </row>
    <row r="2600" spans="1:12" x14ac:dyDescent="0.35">
      <c r="A2600" t="s">
        <v>2049</v>
      </c>
      <c r="B2600">
        <v>2019</v>
      </c>
      <c r="D2600" t="s">
        <v>2070</v>
      </c>
      <c r="E2600" t="s">
        <v>123</v>
      </c>
      <c r="F2600">
        <v>164060.78</v>
      </c>
      <c r="G2600">
        <v>0</v>
      </c>
      <c r="H2600">
        <v>35817.599999999999</v>
      </c>
      <c r="I2600">
        <v>0</v>
      </c>
      <c r="J2600">
        <f>Table1[[#This Row],[Name]]</f>
        <v>0</v>
      </c>
      <c r="K2600" s="1">
        <f>SUM(Table1[[#This Row],[BaseSalary]:[NonCashBenefits]])</f>
        <v>199878.38</v>
      </c>
      <c r="L2600" s="1"/>
    </row>
    <row r="2601" spans="1:12" x14ac:dyDescent="0.35">
      <c r="A2601" t="s">
        <v>22</v>
      </c>
      <c r="B2601">
        <v>2019</v>
      </c>
      <c r="D2601" t="s">
        <v>292</v>
      </c>
      <c r="E2601" t="s">
        <v>123</v>
      </c>
      <c r="F2601">
        <v>164060.78</v>
      </c>
      <c r="G2601">
        <v>0</v>
      </c>
      <c r="H2601">
        <v>37737.96</v>
      </c>
      <c r="I2601">
        <v>0</v>
      </c>
      <c r="J2601">
        <f>Table1[[#This Row],[Name]]</f>
        <v>0</v>
      </c>
      <c r="K2601" s="1">
        <f>SUM(Table1[[#This Row],[BaseSalary]:[NonCashBenefits]])</f>
        <v>201798.74</v>
      </c>
      <c r="L2601" s="1"/>
    </row>
    <row r="2602" spans="1:12" x14ac:dyDescent="0.35">
      <c r="A2602" t="s">
        <v>22</v>
      </c>
      <c r="B2602">
        <v>2019</v>
      </c>
      <c r="D2602" t="s">
        <v>2117</v>
      </c>
      <c r="E2602" t="s">
        <v>123</v>
      </c>
      <c r="F2602">
        <v>164060.78</v>
      </c>
      <c r="G2602">
        <v>0</v>
      </c>
      <c r="H2602">
        <v>35817.599999999999</v>
      </c>
      <c r="I2602">
        <v>0</v>
      </c>
      <c r="J2602">
        <f>Table1[[#This Row],[Name]]</f>
        <v>0</v>
      </c>
      <c r="K2602" s="1">
        <f>SUM(Table1[[#This Row],[BaseSalary]:[NonCashBenefits]])</f>
        <v>199878.38</v>
      </c>
      <c r="L2602" s="1"/>
    </row>
    <row r="2603" spans="1:12" x14ac:dyDescent="0.35">
      <c r="A2603" t="s">
        <v>18</v>
      </c>
      <c r="B2603">
        <v>2019</v>
      </c>
      <c r="D2603" t="s">
        <v>1533</v>
      </c>
      <c r="E2603" t="s">
        <v>123</v>
      </c>
      <c r="F2603">
        <v>164060.78</v>
      </c>
      <c r="G2603">
        <v>0</v>
      </c>
      <c r="H2603">
        <v>38463.620000000003</v>
      </c>
      <c r="I2603">
        <v>0</v>
      </c>
      <c r="J2603">
        <f>Table1[[#This Row],[Name]]</f>
        <v>0</v>
      </c>
      <c r="K2603" s="1">
        <f>SUM(Table1[[#This Row],[BaseSalary]:[NonCashBenefits]])</f>
        <v>202524.4</v>
      </c>
      <c r="L2603" s="1"/>
    </row>
    <row r="2604" spans="1:12" x14ac:dyDescent="0.35">
      <c r="A2604" t="s">
        <v>18</v>
      </c>
      <c r="B2604">
        <v>2019</v>
      </c>
      <c r="D2604" t="s">
        <v>284</v>
      </c>
      <c r="E2604" t="s">
        <v>123</v>
      </c>
      <c r="F2604">
        <v>164060.78</v>
      </c>
      <c r="G2604">
        <v>0</v>
      </c>
      <c r="H2604">
        <v>38206.22</v>
      </c>
      <c r="I2604">
        <v>0</v>
      </c>
      <c r="J2604">
        <f>Table1[[#This Row],[Name]]</f>
        <v>0</v>
      </c>
      <c r="K2604" s="1">
        <f>SUM(Table1[[#This Row],[BaseSalary]:[NonCashBenefits]])</f>
        <v>202267</v>
      </c>
      <c r="L2604" s="1"/>
    </row>
    <row r="2605" spans="1:12" x14ac:dyDescent="0.35">
      <c r="A2605" t="s">
        <v>18</v>
      </c>
      <c r="B2605">
        <v>2019</v>
      </c>
      <c r="D2605" t="s">
        <v>203</v>
      </c>
      <c r="E2605" t="s">
        <v>123</v>
      </c>
      <c r="F2605">
        <v>164060.78</v>
      </c>
      <c r="G2605">
        <v>28063.27</v>
      </c>
      <c r="H2605">
        <v>39417.61</v>
      </c>
      <c r="I2605">
        <v>0</v>
      </c>
      <c r="J2605">
        <f>Table1[[#This Row],[Name]]</f>
        <v>0</v>
      </c>
      <c r="K2605" s="1">
        <f>SUM(Table1[[#This Row],[BaseSalary]:[NonCashBenefits]])</f>
        <v>231541.65999999997</v>
      </c>
      <c r="L2605" s="1"/>
    </row>
    <row r="2606" spans="1:12" x14ac:dyDescent="0.35">
      <c r="A2606" t="s">
        <v>18</v>
      </c>
      <c r="B2606">
        <v>2019</v>
      </c>
      <c r="D2606" t="s">
        <v>2142</v>
      </c>
      <c r="E2606" t="s">
        <v>123</v>
      </c>
      <c r="F2606">
        <v>164060.78</v>
      </c>
      <c r="G2606">
        <v>18930.96</v>
      </c>
      <c r="H2606">
        <v>37591.22</v>
      </c>
      <c r="I2606">
        <v>0</v>
      </c>
      <c r="J2606">
        <f>Table1[[#This Row],[Name]]</f>
        <v>0</v>
      </c>
      <c r="K2606" s="1">
        <f>SUM(Table1[[#This Row],[BaseSalary]:[NonCashBenefits]])</f>
        <v>220582.96</v>
      </c>
      <c r="L2606" s="1"/>
    </row>
    <row r="2607" spans="1:12" x14ac:dyDescent="0.35">
      <c r="A2607" t="s">
        <v>85</v>
      </c>
      <c r="B2607">
        <v>2019</v>
      </c>
      <c r="D2607" t="s">
        <v>2156</v>
      </c>
      <c r="E2607" t="s">
        <v>123</v>
      </c>
      <c r="F2607">
        <v>164060.78</v>
      </c>
      <c r="G2607">
        <v>300</v>
      </c>
      <c r="H2607">
        <v>36447.58</v>
      </c>
      <c r="I2607">
        <v>0</v>
      </c>
      <c r="J2607">
        <f>Table1[[#This Row],[Name]]</f>
        <v>0</v>
      </c>
      <c r="K2607" s="1">
        <f>SUM(Table1[[#This Row],[BaseSalary]:[NonCashBenefits]])</f>
        <v>200808.36</v>
      </c>
      <c r="L2607" s="1"/>
    </row>
    <row r="2608" spans="1:12" x14ac:dyDescent="0.35">
      <c r="A2608" t="s">
        <v>85</v>
      </c>
      <c r="B2608">
        <v>2019</v>
      </c>
      <c r="D2608" t="s">
        <v>2179</v>
      </c>
      <c r="E2608" t="s">
        <v>123</v>
      </c>
      <c r="F2608">
        <v>164060.78</v>
      </c>
      <c r="G2608">
        <v>0</v>
      </c>
      <c r="H2608">
        <v>37137.620000000003</v>
      </c>
      <c r="I2608">
        <v>0</v>
      </c>
      <c r="J2608">
        <f>Table1[[#This Row],[Name]]</f>
        <v>0</v>
      </c>
      <c r="K2608" s="1">
        <f>SUM(Table1[[#This Row],[BaseSalary]:[NonCashBenefits]])</f>
        <v>201198.4</v>
      </c>
      <c r="L2608" s="1"/>
    </row>
    <row r="2609" spans="1:12" x14ac:dyDescent="0.35">
      <c r="A2609" t="s">
        <v>85</v>
      </c>
      <c r="B2609">
        <v>2019</v>
      </c>
      <c r="D2609" t="s">
        <v>1352</v>
      </c>
      <c r="E2609" t="s">
        <v>229</v>
      </c>
      <c r="F2609">
        <v>164060.78</v>
      </c>
      <c r="G2609">
        <v>0</v>
      </c>
      <c r="H2609">
        <v>35817.599999999999</v>
      </c>
      <c r="I2609">
        <v>0</v>
      </c>
      <c r="J2609">
        <f>Table1[[#This Row],[Name]]</f>
        <v>0</v>
      </c>
      <c r="K2609" s="1">
        <f>SUM(Table1[[#This Row],[BaseSalary]:[NonCashBenefits]])</f>
        <v>199878.38</v>
      </c>
      <c r="L2609" s="1"/>
    </row>
    <row r="2610" spans="1:12" x14ac:dyDescent="0.35">
      <c r="A2610" t="s">
        <v>85</v>
      </c>
      <c r="B2610">
        <v>2019</v>
      </c>
      <c r="D2610" t="s">
        <v>2209</v>
      </c>
      <c r="E2610" t="s">
        <v>123</v>
      </c>
      <c r="F2610">
        <v>164060.78</v>
      </c>
      <c r="G2610">
        <v>0</v>
      </c>
      <c r="H2610">
        <v>38715.56</v>
      </c>
      <c r="I2610">
        <v>0</v>
      </c>
      <c r="J2610">
        <f>Table1[[#This Row],[Name]]</f>
        <v>0</v>
      </c>
      <c r="K2610" s="1">
        <f>SUM(Table1[[#This Row],[BaseSalary]:[NonCashBenefits]])</f>
        <v>202776.34</v>
      </c>
      <c r="L2610" s="1"/>
    </row>
    <row r="2611" spans="1:12" x14ac:dyDescent="0.35">
      <c r="A2611" t="s">
        <v>85</v>
      </c>
      <c r="B2611">
        <v>2019</v>
      </c>
      <c r="D2611" t="s">
        <v>2213</v>
      </c>
      <c r="E2611" t="s">
        <v>123</v>
      </c>
      <c r="F2611">
        <v>164060.78</v>
      </c>
      <c r="G2611">
        <v>0</v>
      </c>
      <c r="H2611">
        <v>35996.339999999997</v>
      </c>
      <c r="I2611">
        <v>0</v>
      </c>
      <c r="J2611">
        <f>Table1[[#This Row],[Name]]</f>
        <v>0</v>
      </c>
      <c r="K2611" s="1">
        <f>SUM(Table1[[#This Row],[BaseSalary]:[NonCashBenefits]])</f>
        <v>200057.12</v>
      </c>
      <c r="L2611" s="1"/>
    </row>
    <row r="2612" spans="1:12" x14ac:dyDescent="0.35">
      <c r="A2612" t="s">
        <v>85</v>
      </c>
      <c r="B2612">
        <v>2019</v>
      </c>
      <c r="D2612" t="s">
        <v>2215</v>
      </c>
      <c r="E2612" t="s">
        <v>123</v>
      </c>
      <c r="F2612">
        <v>164060.78</v>
      </c>
      <c r="G2612">
        <v>0</v>
      </c>
      <c r="H2612">
        <v>39597.480000000003</v>
      </c>
      <c r="I2612">
        <v>0</v>
      </c>
      <c r="J2612">
        <f>Table1[[#This Row],[Name]]</f>
        <v>0</v>
      </c>
      <c r="K2612" s="1">
        <f>SUM(Table1[[#This Row],[BaseSalary]:[NonCashBenefits]])</f>
        <v>203658.26</v>
      </c>
      <c r="L2612" s="1"/>
    </row>
    <row r="2613" spans="1:12" x14ac:dyDescent="0.35">
      <c r="A2613" t="s">
        <v>85</v>
      </c>
      <c r="B2613">
        <v>2019</v>
      </c>
      <c r="D2613" t="s">
        <v>2236</v>
      </c>
      <c r="E2613" t="s">
        <v>123</v>
      </c>
      <c r="F2613">
        <v>164060.78</v>
      </c>
      <c r="G2613">
        <v>0</v>
      </c>
      <c r="H2613">
        <v>38715.56</v>
      </c>
      <c r="I2613">
        <v>0</v>
      </c>
      <c r="J2613">
        <f>Table1[[#This Row],[Name]]</f>
        <v>0</v>
      </c>
      <c r="K2613" s="1">
        <f>SUM(Table1[[#This Row],[BaseSalary]:[NonCashBenefits]])</f>
        <v>202776.34</v>
      </c>
      <c r="L2613" s="1"/>
    </row>
    <row r="2614" spans="1:12" x14ac:dyDescent="0.35">
      <c r="A2614" t="s">
        <v>10</v>
      </c>
      <c r="B2614">
        <v>2019</v>
      </c>
      <c r="D2614" t="s">
        <v>1765</v>
      </c>
      <c r="E2614" t="s">
        <v>123</v>
      </c>
      <c r="F2614">
        <v>164060.78</v>
      </c>
      <c r="G2614">
        <v>8203.0400000000009</v>
      </c>
      <c r="H2614">
        <v>40101.620000000003</v>
      </c>
      <c r="I2614">
        <v>0</v>
      </c>
      <c r="J2614">
        <f>Table1[[#This Row],[Name]]</f>
        <v>0</v>
      </c>
      <c r="K2614" s="1">
        <f>SUM(Table1[[#This Row],[BaseSalary]:[NonCashBenefits]])</f>
        <v>212365.44</v>
      </c>
      <c r="L2614" s="1"/>
    </row>
    <row r="2615" spans="1:12" x14ac:dyDescent="0.35">
      <c r="A2615" t="s">
        <v>25</v>
      </c>
      <c r="B2615">
        <v>2019</v>
      </c>
      <c r="D2615" t="s">
        <v>193</v>
      </c>
      <c r="E2615" t="s">
        <v>123</v>
      </c>
      <c r="F2615">
        <v>164060.78</v>
      </c>
      <c r="G2615">
        <v>0</v>
      </c>
      <c r="H2615">
        <v>39912.6</v>
      </c>
      <c r="I2615">
        <v>0</v>
      </c>
      <c r="J2615">
        <f>Table1[[#This Row],[Name]]</f>
        <v>0</v>
      </c>
      <c r="K2615" s="1">
        <f>SUM(Table1[[#This Row],[BaseSalary]:[NonCashBenefits]])</f>
        <v>203973.38</v>
      </c>
      <c r="L2615" s="1"/>
    </row>
    <row r="2616" spans="1:12" x14ac:dyDescent="0.35">
      <c r="A2616" t="s">
        <v>29</v>
      </c>
      <c r="B2616">
        <v>2019</v>
      </c>
      <c r="D2616" t="s">
        <v>2293</v>
      </c>
      <c r="E2616" t="s">
        <v>123</v>
      </c>
      <c r="F2616">
        <v>164060.78</v>
      </c>
      <c r="G2616">
        <v>11085.63</v>
      </c>
      <c r="H2616">
        <v>37281.910000000003</v>
      </c>
      <c r="I2616">
        <v>0</v>
      </c>
      <c r="J2616">
        <f>Table1[[#This Row],[Name]]</f>
        <v>0</v>
      </c>
      <c r="K2616" s="1">
        <f>SUM(Table1[[#This Row],[BaseSalary]:[NonCashBenefits]])</f>
        <v>212428.32</v>
      </c>
      <c r="L2616" s="1"/>
    </row>
    <row r="2617" spans="1:12" x14ac:dyDescent="0.35">
      <c r="A2617" t="s">
        <v>29</v>
      </c>
      <c r="B2617">
        <v>2019</v>
      </c>
      <c r="D2617" t="s">
        <v>2296</v>
      </c>
      <c r="E2617" t="s">
        <v>123</v>
      </c>
      <c r="F2617">
        <v>164060.78</v>
      </c>
      <c r="G2617">
        <v>0</v>
      </c>
      <c r="H2617">
        <v>34034.5</v>
      </c>
      <c r="I2617">
        <v>0</v>
      </c>
      <c r="J2617">
        <f>Table1[[#This Row],[Name]]</f>
        <v>0</v>
      </c>
      <c r="K2617" s="1">
        <f>SUM(Table1[[#This Row],[BaseSalary]:[NonCashBenefits]])</f>
        <v>198095.28</v>
      </c>
      <c r="L2617" s="1"/>
    </row>
    <row r="2618" spans="1:12" x14ac:dyDescent="0.35">
      <c r="A2618" t="s">
        <v>186</v>
      </c>
      <c r="B2618">
        <v>2019</v>
      </c>
      <c r="D2618" t="s">
        <v>332</v>
      </c>
      <c r="E2618" t="s">
        <v>123</v>
      </c>
      <c r="F2618">
        <v>164060.78</v>
      </c>
      <c r="G2618">
        <v>0</v>
      </c>
      <c r="H2618">
        <v>37203.660000000003</v>
      </c>
      <c r="I2618">
        <v>0</v>
      </c>
      <c r="J2618">
        <f>Table1[[#This Row],[Name]]</f>
        <v>0</v>
      </c>
      <c r="K2618" s="1">
        <f>SUM(Table1[[#This Row],[BaseSalary]:[NonCashBenefits]])</f>
        <v>201264.44</v>
      </c>
      <c r="L2618" s="1"/>
    </row>
    <row r="2619" spans="1:12" x14ac:dyDescent="0.35">
      <c r="A2619" t="s">
        <v>186</v>
      </c>
      <c r="B2619">
        <v>2019</v>
      </c>
      <c r="D2619" t="s">
        <v>357</v>
      </c>
      <c r="E2619" t="s">
        <v>123</v>
      </c>
      <c r="F2619">
        <v>164060.78</v>
      </c>
      <c r="G2619">
        <v>0</v>
      </c>
      <c r="H2619">
        <v>36302.239999999998</v>
      </c>
      <c r="I2619">
        <v>0</v>
      </c>
      <c r="J2619">
        <f>Table1[[#This Row],[Name]]</f>
        <v>0</v>
      </c>
      <c r="K2619" s="1">
        <f>SUM(Table1[[#This Row],[BaseSalary]:[NonCashBenefits]])</f>
        <v>200363.02</v>
      </c>
      <c r="L2619" s="1"/>
    </row>
    <row r="2620" spans="1:12" x14ac:dyDescent="0.35">
      <c r="A2620" t="s">
        <v>186</v>
      </c>
      <c r="B2620">
        <v>2019</v>
      </c>
      <c r="D2620" t="s">
        <v>298</v>
      </c>
      <c r="E2620" t="s">
        <v>123</v>
      </c>
      <c r="F2620">
        <v>164060.78</v>
      </c>
      <c r="G2620">
        <v>12670.06</v>
      </c>
      <c r="H2620">
        <v>37203.67</v>
      </c>
      <c r="I2620">
        <v>0</v>
      </c>
      <c r="J2620">
        <f>Table1[[#This Row],[Name]]</f>
        <v>0</v>
      </c>
      <c r="K2620" s="1">
        <f>SUM(Table1[[#This Row],[BaseSalary]:[NonCashBenefits]])</f>
        <v>213934.51</v>
      </c>
      <c r="L2620" s="1"/>
    </row>
    <row r="2621" spans="1:12" x14ac:dyDescent="0.35">
      <c r="A2621" t="s">
        <v>26</v>
      </c>
      <c r="B2621">
        <v>2019</v>
      </c>
      <c r="D2621" t="s">
        <v>2321</v>
      </c>
      <c r="E2621" t="s">
        <v>123</v>
      </c>
      <c r="F2621">
        <v>164060.78</v>
      </c>
      <c r="G2621">
        <v>0</v>
      </c>
      <c r="H2621">
        <v>9683.3799999999992</v>
      </c>
      <c r="I2621">
        <v>0</v>
      </c>
      <c r="J2621">
        <f>Table1[[#This Row],[Name]]</f>
        <v>0</v>
      </c>
      <c r="K2621" s="1">
        <f>SUM(Table1[[#This Row],[BaseSalary]:[NonCashBenefits]])</f>
        <v>173744.16</v>
      </c>
      <c r="L2621" s="1"/>
    </row>
    <row r="2622" spans="1:12" x14ac:dyDescent="0.35">
      <c r="A2622" t="s">
        <v>26</v>
      </c>
      <c r="B2622">
        <v>2019</v>
      </c>
      <c r="D2622" t="s">
        <v>281</v>
      </c>
      <c r="E2622" t="s">
        <v>123</v>
      </c>
      <c r="F2622">
        <v>164060.78</v>
      </c>
      <c r="G2622">
        <v>0</v>
      </c>
      <c r="H2622">
        <v>38438.660000000003</v>
      </c>
      <c r="I2622">
        <v>0</v>
      </c>
      <c r="J2622">
        <f>Table1[[#This Row],[Name]]</f>
        <v>0</v>
      </c>
      <c r="K2622" s="1">
        <f>SUM(Table1[[#This Row],[BaseSalary]:[NonCashBenefits]])</f>
        <v>202499.44</v>
      </c>
      <c r="L2622" s="1"/>
    </row>
    <row r="2623" spans="1:12" x14ac:dyDescent="0.35">
      <c r="A2623" t="s">
        <v>26</v>
      </c>
      <c r="B2623">
        <v>2019</v>
      </c>
      <c r="D2623" t="s">
        <v>355</v>
      </c>
      <c r="E2623" t="s">
        <v>123</v>
      </c>
      <c r="F2623">
        <v>164060.78</v>
      </c>
      <c r="G2623">
        <v>0</v>
      </c>
      <c r="H2623">
        <v>39597.480000000003</v>
      </c>
      <c r="I2623">
        <v>0</v>
      </c>
      <c r="J2623">
        <f>Table1[[#This Row],[Name]]</f>
        <v>0</v>
      </c>
      <c r="K2623" s="1">
        <f>SUM(Table1[[#This Row],[BaseSalary]:[NonCashBenefits]])</f>
        <v>203658.26</v>
      </c>
      <c r="L2623" s="1"/>
    </row>
    <row r="2624" spans="1:12" x14ac:dyDescent="0.35">
      <c r="A2624" t="s">
        <v>26</v>
      </c>
      <c r="B2624">
        <v>2019</v>
      </c>
      <c r="D2624" t="s">
        <v>905</v>
      </c>
      <c r="E2624" t="s">
        <v>123</v>
      </c>
      <c r="F2624">
        <v>164060.78</v>
      </c>
      <c r="G2624">
        <v>0</v>
      </c>
      <c r="H2624">
        <v>6896.24</v>
      </c>
      <c r="I2624">
        <v>0</v>
      </c>
      <c r="J2624">
        <f>Table1[[#This Row],[Name]]</f>
        <v>0</v>
      </c>
      <c r="K2624" s="1">
        <f>SUM(Table1[[#This Row],[BaseSalary]:[NonCashBenefits]])</f>
        <v>170957.02</v>
      </c>
      <c r="L2624" s="1"/>
    </row>
    <row r="2625" spans="1:12" x14ac:dyDescent="0.35">
      <c r="A2625" t="s">
        <v>32</v>
      </c>
      <c r="B2625">
        <v>2019</v>
      </c>
      <c r="D2625" t="s">
        <v>341</v>
      </c>
      <c r="E2625" t="s">
        <v>123</v>
      </c>
      <c r="F2625">
        <v>164060.78</v>
      </c>
      <c r="G2625">
        <v>0</v>
      </c>
      <c r="H2625">
        <v>36573.68</v>
      </c>
      <c r="I2625">
        <v>0</v>
      </c>
      <c r="J2625">
        <f>Table1[[#This Row],[Name]]</f>
        <v>0</v>
      </c>
      <c r="K2625" s="1">
        <f>SUM(Table1[[#This Row],[BaseSalary]:[NonCashBenefits]])</f>
        <v>200634.46</v>
      </c>
      <c r="L2625" s="1"/>
    </row>
    <row r="2626" spans="1:12" x14ac:dyDescent="0.35">
      <c r="A2626" t="s">
        <v>32</v>
      </c>
      <c r="B2626">
        <v>2019</v>
      </c>
      <c r="D2626" t="s">
        <v>1766</v>
      </c>
      <c r="E2626" t="s">
        <v>123</v>
      </c>
      <c r="F2626">
        <v>164060.78</v>
      </c>
      <c r="G2626">
        <v>0</v>
      </c>
      <c r="H2626">
        <v>10276.459999999999</v>
      </c>
      <c r="I2626">
        <v>0</v>
      </c>
      <c r="J2626">
        <f>Table1[[#This Row],[Name]]</f>
        <v>0</v>
      </c>
      <c r="K2626" s="1">
        <f>SUM(Table1[[#This Row],[BaseSalary]:[NonCashBenefits]])</f>
        <v>174337.24</v>
      </c>
      <c r="L2626" s="1"/>
    </row>
    <row r="2627" spans="1:12" x14ac:dyDescent="0.35">
      <c r="A2627" t="s">
        <v>32</v>
      </c>
      <c r="B2627">
        <v>2019</v>
      </c>
      <c r="D2627" t="s">
        <v>2366</v>
      </c>
      <c r="E2627" t="s">
        <v>229</v>
      </c>
      <c r="F2627">
        <v>164060.78</v>
      </c>
      <c r="G2627">
        <v>0</v>
      </c>
      <c r="H2627">
        <v>38960.379999999997</v>
      </c>
      <c r="I2627">
        <v>0</v>
      </c>
      <c r="J2627">
        <f>Table1[[#This Row],[Name]]</f>
        <v>0</v>
      </c>
      <c r="K2627" s="1">
        <f>SUM(Table1[[#This Row],[BaseSalary]:[NonCashBenefits]])</f>
        <v>203021.16</v>
      </c>
      <c r="L2627" s="1"/>
    </row>
    <row r="2628" spans="1:12" x14ac:dyDescent="0.35">
      <c r="A2628" t="s">
        <v>40</v>
      </c>
      <c r="B2628">
        <v>2019</v>
      </c>
      <c r="D2628" t="s">
        <v>1888</v>
      </c>
      <c r="E2628" t="s">
        <v>123</v>
      </c>
      <c r="F2628">
        <v>164060.78</v>
      </c>
      <c r="G2628">
        <v>0</v>
      </c>
      <c r="H2628">
        <v>40227.72</v>
      </c>
      <c r="I2628">
        <v>0</v>
      </c>
      <c r="J2628">
        <f>Table1[[#This Row],[Name]]</f>
        <v>0</v>
      </c>
      <c r="K2628" s="1">
        <f>SUM(Table1[[#This Row],[BaseSalary]:[NonCashBenefits]])</f>
        <v>204288.5</v>
      </c>
      <c r="L2628" s="1"/>
    </row>
    <row r="2629" spans="1:12" x14ac:dyDescent="0.35">
      <c r="A2629" t="s">
        <v>142</v>
      </c>
      <c r="B2629">
        <v>2019</v>
      </c>
      <c r="D2629" t="s">
        <v>2389</v>
      </c>
      <c r="E2629" t="s">
        <v>229</v>
      </c>
      <c r="F2629">
        <v>164060.78</v>
      </c>
      <c r="G2629">
        <v>0</v>
      </c>
      <c r="H2629">
        <v>39597.480000000003</v>
      </c>
      <c r="I2629">
        <v>0</v>
      </c>
      <c r="J2629">
        <f>Table1[[#This Row],[Name]]</f>
        <v>0</v>
      </c>
      <c r="K2629" s="1">
        <f>SUM(Table1[[#This Row],[BaseSalary]:[NonCashBenefits]])</f>
        <v>203658.26</v>
      </c>
      <c r="L2629" s="1"/>
    </row>
    <row r="2630" spans="1:12" x14ac:dyDescent="0.35">
      <c r="A2630" t="s">
        <v>142</v>
      </c>
      <c r="B2630">
        <v>2019</v>
      </c>
      <c r="D2630" t="s">
        <v>2399</v>
      </c>
      <c r="E2630" t="s">
        <v>123</v>
      </c>
      <c r="F2630">
        <v>164060.78</v>
      </c>
      <c r="G2630">
        <v>0</v>
      </c>
      <c r="H2630">
        <v>38715.56</v>
      </c>
      <c r="I2630">
        <v>0</v>
      </c>
      <c r="J2630">
        <f>Table1[[#This Row],[Name]]</f>
        <v>0</v>
      </c>
      <c r="K2630" s="1">
        <f>SUM(Table1[[#This Row],[BaseSalary]:[NonCashBenefits]])</f>
        <v>202776.34</v>
      </c>
      <c r="L2630" s="1"/>
    </row>
    <row r="2631" spans="1:12" x14ac:dyDescent="0.35">
      <c r="A2631" t="s">
        <v>142</v>
      </c>
      <c r="B2631">
        <v>2019</v>
      </c>
      <c r="D2631" t="s">
        <v>2401</v>
      </c>
      <c r="E2631" t="s">
        <v>123</v>
      </c>
      <c r="F2631">
        <v>164060.78</v>
      </c>
      <c r="G2631">
        <v>0</v>
      </c>
      <c r="H2631">
        <v>37486.019999999997</v>
      </c>
      <c r="I2631">
        <v>0</v>
      </c>
      <c r="J2631">
        <f>Table1[[#This Row],[Name]]</f>
        <v>0</v>
      </c>
      <c r="K2631" s="1">
        <f>SUM(Table1[[#This Row],[BaseSalary]:[NonCashBenefits]])</f>
        <v>201546.8</v>
      </c>
      <c r="L2631" s="1"/>
    </row>
    <row r="2632" spans="1:12" x14ac:dyDescent="0.35">
      <c r="A2632" t="s">
        <v>142</v>
      </c>
      <c r="B2632">
        <v>2019</v>
      </c>
      <c r="D2632" t="s">
        <v>414</v>
      </c>
      <c r="E2632" t="s">
        <v>123</v>
      </c>
      <c r="F2632">
        <v>164060.78</v>
      </c>
      <c r="G2632">
        <v>0</v>
      </c>
      <c r="H2632">
        <v>34588.07</v>
      </c>
      <c r="I2632">
        <v>0</v>
      </c>
      <c r="J2632">
        <f>Table1[[#This Row],[Name]]</f>
        <v>0</v>
      </c>
      <c r="K2632" s="1">
        <f>SUM(Table1[[#This Row],[BaseSalary]:[NonCashBenefits]])</f>
        <v>198648.85</v>
      </c>
      <c r="L2632" s="1"/>
    </row>
    <row r="2633" spans="1:12" x14ac:dyDescent="0.35">
      <c r="A2633" t="s">
        <v>142</v>
      </c>
      <c r="B2633">
        <v>2019</v>
      </c>
      <c r="D2633" t="s">
        <v>357</v>
      </c>
      <c r="E2633" t="s">
        <v>123</v>
      </c>
      <c r="F2633">
        <v>164060.78</v>
      </c>
      <c r="G2633">
        <v>0</v>
      </c>
      <c r="H2633">
        <v>38715.56</v>
      </c>
      <c r="I2633">
        <v>0</v>
      </c>
      <c r="J2633">
        <f>Table1[[#This Row],[Name]]</f>
        <v>0</v>
      </c>
      <c r="K2633" s="1">
        <f>SUM(Table1[[#This Row],[BaseSalary]:[NonCashBenefits]])</f>
        <v>202776.34</v>
      </c>
      <c r="L2633" s="1"/>
    </row>
    <row r="2634" spans="1:12" x14ac:dyDescent="0.35">
      <c r="A2634" t="s">
        <v>142</v>
      </c>
      <c r="B2634">
        <v>2019</v>
      </c>
      <c r="D2634" t="s">
        <v>2420</v>
      </c>
      <c r="E2634" t="s">
        <v>123</v>
      </c>
      <c r="F2634">
        <v>164060.78</v>
      </c>
      <c r="G2634">
        <v>0</v>
      </c>
      <c r="H2634">
        <v>35470.5</v>
      </c>
      <c r="I2634">
        <v>0</v>
      </c>
      <c r="J2634">
        <f>Table1[[#This Row],[Name]]</f>
        <v>0</v>
      </c>
      <c r="K2634" s="1">
        <f>SUM(Table1[[#This Row],[BaseSalary]:[NonCashBenefits]])</f>
        <v>199531.28</v>
      </c>
      <c r="L2634" s="1"/>
    </row>
    <row r="2635" spans="1:12" x14ac:dyDescent="0.35">
      <c r="A2635" t="s">
        <v>142</v>
      </c>
      <c r="B2635">
        <v>2019</v>
      </c>
      <c r="D2635" t="s">
        <v>2433</v>
      </c>
      <c r="E2635" t="s">
        <v>123</v>
      </c>
      <c r="F2635">
        <v>164060.78</v>
      </c>
      <c r="G2635">
        <v>0</v>
      </c>
      <c r="H2635">
        <v>39170.480000000003</v>
      </c>
      <c r="I2635">
        <v>0</v>
      </c>
      <c r="J2635">
        <f>Table1[[#This Row],[Name]]</f>
        <v>0</v>
      </c>
      <c r="K2635" s="1">
        <f>SUM(Table1[[#This Row],[BaseSalary]:[NonCashBenefits]])</f>
        <v>203231.26</v>
      </c>
      <c r="L2635" s="1"/>
    </row>
    <row r="2636" spans="1:12" x14ac:dyDescent="0.35">
      <c r="A2636" t="s">
        <v>142</v>
      </c>
      <c r="B2636">
        <v>2019</v>
      </c>
      <c r="D2636" t="s">
        <v>431</v>
      </c>
      <c r="E2636" t="s">
        <v>123</v>
      </c>
      <c r="F2636">
        <v>164060.78</v>
      </c>
      <c r="G2636">
        <v>30288.14</v>
      </c>
      <c r="H2636">
        <v>35817.599999999999</v>
      </c>
      <c r="I2636">
        <v>0</v>
      </c>
      <c r="J2636">
        <f>Table1[[#This Row],[Name]]</f>
        <v>0</v>
      </c>
      <c r="K2636" s="1">
        <f>SUM(Table1[[#This Row],[BaseSalary]:[NonCashBenefits]])</f>
        <v>230166.52</v>
      </c>
      <c r="L2636" s="1"/>
    </row>
    <row r="2637" spans="1:12" x14ac:dyDescent="0.35">
      <c r="A2637" t="s">
        <v>19</v>
      </c>
      <c r="B2637">
        <v>2019</v>
      </c>
      <c r="D2637" t="s">
        <v>2449</v>
      </c>
      <c r="E2637" t="s">
        <v>123</v>
      </c>
      <c r="F2637">
        <v>164060.78</v>
      </c>
      <c r="G2637">
        <v>0</v>
      </c>
      <c r="H2637">
        <v>35817.599999999999</v>
      </c>
      <c r="I2637">
        <v>0</v>
      </c>
      <c r="J2637">
        <f>Table1[[#This Row],[Name]]</f>
        <v>0</v>
      </c>
      <c r="K2637" s="1">
        <f>SUM(Table1[[#This Row],[BaseSalary]:[NonCashBenefits]])</f>
        <v>199878.38</v>
      </c>
      <c r="L2637" s="1"/>
    </row>
    <row r="2638" spans="1:12" x14ac:dyDescent="0.35">
      <c r="A2638" t="s">
        <v>19</v>
      </c>
      <c r="B2638">
        <v>2019</v>
      </c>
      <c r="D2638" t="s">
        <v>2466</v>
      </c>
      <c r="E2638" t="s">
        <v>123</v>
      </c>
      <c r="F2638">
        <v>164060.78</v>
      </c>
      <c r="G2638">
        <v>0</v>
      </c>
      <c r="H2638">
        <v>35817.599999999999</v>
      </c>
      <c r="I2638">
        <v>0</v>
      </c>
      <c r="J2638">
        <f>Table1[[#This Row],[Name]]</f>
        <v>0</v>
      </c>
      <c r="K2638" s="1">
        <f>SUM(Table1[[#This Row],[BaseSalary]:[NonCashBenefits]])</f>
        <v>199878.38</v>
      </c>
      <c r="L2638" s="1"/>
    </row>
    <row r="2639" spans="1:12" x14ac:dyDescent="0.35">
      <c r="A2639" t="s">
        <v>19</v>
      </c>
      <c r="B2639">
        <v>2019</v>
      </c>
      <c r="D2639" t="s">
        <v>2470</v>
      </c>
      <c r="E2639" t="s">
        <v>123</v>
      </c>
      <c r="F2639">
        <v>164060.78</v>
      </c>
      <c r="G2639">
        <v>0</v>
      </c>
      <c r="H2639">
        <v>35817.599999999999</v>
      </c>
      <c r="I2639">
        <v>0</v>
      </c>
      <c r="J2639">
        <f>Table1[[#This Row],[Name]]</f>
        <v>0</v>
      </c>
      <c r="K2639" s="1">
        <f>SUM(Table1[[#This Row],[BaseSalary]:[NonCashBenefits]])</f>
        <v>199878.38</v>
      </c>
      <c r="L2639" s="1"/>
    </row>
    <row r="2640" spans="1:12" x14ac:dyDescent="0.35">
      <c r="A2640" t="s">
        <v>19</v>
      </c>
      <c r="B2640">
        <v>2019</v>
      </c>
      <c r="D2640" t="s">
        <v>2483</v>
      </c>
      <c r="E2640" t="s">
        <v>123</v>
      </c>
      <c r="F2640">
        <v>164060.78</v>
      </c>
      <c r="G2640">
        <v>150</v>
      </c>
      <c r="H2640">
        <v>39597.480000000003</v>
      </c>
      <c r="I2640">
        <v>0</v>
      </c>
      <c r="J2640">
        <f>Table1[[#This Row],[Name]]</f>
        <v>0</v>
      </c>
      <c r="K2640" s="1">
        <f>SUM(Table1[[#This Row],[BaseSalary]:[NonCashBenefits]])</f>
        <v>203808.26</v>
      </c>
      <c r="L2640" s="1"/>
    </row>
    <row r="2641" spans="1:12" x14ac:dyDescent="0.35">
      <c r="A2641" t="s">
        <v>19</v>
      </c>
      <c r="B2641">
        <v>2019</v>
      </c>
      <c r="D2641" t="s">
        <v>1859</v>
      </c>
      <c r="E2641" t="s">
        <v>123</v>
      </c>
      <c r="F2641">
        <v>164060.78</v>
      </c>
      <c r="G2641">
        <v>0</v>
      </c>
      <c r="H2641">
        <v>38628.22</v>
      </c>
      <c r="I2641">
        <v>0</v>
      </c>
      <c r="J2641">
        <f>Table1[[#This Row],[Name]]</f>
        <v>0</v>
      </c>
      <c r="K2641" s="1">
        <f>SUM(Table1[[#This Row],[BaseSalary]:[NonCashBenefits]])</f>
        <v>202689</v>
      </c>
      <c r="L2641" s="1"/>
    </row>
    <row r="2642" spans="1:12" x14ac:dyDescent="0.35">
      <c r="A2642" t="s">
        <v>19</v>
      </c>
      <c r="B2642">
        <v>2019</v>
      </c>
      <c r="D2642" t="s">
        <v>180</v>
      </c>
      <c r="E2642" t="s">
        <v>123</v>
      </c>
      <c r="F2642">
        <v>164060.78</v>
      </c>
      <c r="G2642">
        <v>0</v>
      </c>
      <c r="H2642">
        <v>39597.480000000003</v>
      </c>
      <c r="I2642">
        <v>0</v>
      </c>
      <c r="J2642">
        <f>Table1[[#This Row],[Name]]</f>
        <v>0</v>
      </c>
      <c r="K2642" s="1">
        <f>SUM(Table1[[#This Row],[BaseSalary]:[NonCashBenefits]])</f>
        <v>203658.26</v>
      </c>
      <c r="L2642" s="1"/>
    </row>
    <row r="2643" spans="1:12" x14ac:dyDescent="0.35">
      <c r="A2643" t="s">
        <v>19</v>
      </c>
      <c r="B2643">
        <v>2019</v>
      </c>
      <c r="D2643" t="s">
        <v>2505</v>
      </c>
      <c r="E2643" t="s">
        <v>123</v>
      </c>
      <c r="F2643">
        <v>164060.78</v>
      </c>
      <c r="G2643">
        <v>0</v>
      </c>
      <c r="H2643">
        <v>38463.620000000003</v>
      </c>
      <c r="I2643">
        <v>0</v>
      </c>
      <c r="J2643">
        <f>Table1[[#This Row],[Name]]</f>
        <v>0</v>
      </c>
      <c r="K2643" s="1">
        <f>SUM(Table1[[#This Row],[BaseSalary]:[NonCashBenefits]])</f>
        <v>202524.4</v>
      </c>
      <c r="L2643" s="1"/>
    </row>
    <row r="2644" spans="1:12" x14ac:dyDescent="0.35">
      <c r="A2644" t="s">
        <v>20</v>
      </c>
      <c r="B2644">
        <v>2019</v>
      </c>
      <c r="D2644" t="s">
        <v>348</v>
      </c>
      <c r="E2644" t="s">
        <v>229</v>
      </c>
      <c r="F2644">
        <v>164060.78</v>
      </c>
      <c r="G2644">
        <v>150</v>
      </c>
      <c r="H2644">
        <v>37203.660000000003</v>
      </c>
      <c r="I2644">
        <v>0</v>
      </c>
      <c r="J2644">
        <f>Table1[[#This Row],[Name]]</f>
        <v>0</v>
      </c>
      <c r="K2644" s="1">
        <f>SUM(Table1[[#This Row],[BaseSalary]:[NonCashBenefits]])</f>
        <v>201414.44</v>
      </c>
      <c r="L2644" s="1"/>
    </row>
    <row r="2645" spans="1:12" x14ac:dyDescent="0.35">
      <c r="A2645" t="s">
        <v>16</v>
      </c>
      <c r="B2645">
        <v>2019</v>
      </c>
      <c r="D2645" t="s">
        <v>267</v>
      </c>
      <c r="E2645" t="s">
        <v>123</v>
      </c>
      <c r="F2645">
        <v>164060.78</v>
      </c>
      <c r="G2645">
        <v>0</v>
      </c>
      <c r="H2645">
        <v>38967.5</v>
      </c>
      <c r="I2645">
        <v>0</v>
      </c>
      <c r="J2645">
        <f>Table1[[#This Row],[Name]]</f>
        <v>0</v>
      </c>
      <c r="K2645" s="1">
        <f>SUM(Table1[[#This Row],[BaseSalary]:[NonCashBenefits]])</f>
        <v>203028.28</v>
      </c>
      <c r="L2645" s="1"/>
    </row>
    <row r="2646" spans="1:12" x14ac:dyDescent="0.35">
      <c r="A2646" t="s">
        <v>16</v>
      </c>
      <c r="B2646">
        <v>2019</v>
      </c>
      <c r="D2646" t="s">
        <v>343</v>
      </c>
      <c r="E2646" t="s">
        <v>123</v>
      </c>
      <c r="F2646">
        <v>164060.78</v>
      </c>
      <c r="G2646">
        <v>25240.12</v>
      </c>
      <c r="H2646">
        <v>35817.61</v>
      </c>
      <c r="I2646">
        <v>0</v>
      </c>
      <c r="J2646">
        <f>Table1[[#This Row],[Name]]</f>
        <v>0</v>
      </c>
      <c r="K2646" s="1">
        <f>SUM(Table1[[#This Row],[BaseSalary]:[NonCashBenefits]])</f>
        <v>225118.51</v>
      </c>
      <c r="L2646" s="1"/>
    </row>
    <row r="2647" spans="1:12" x14ac:dyDescent="0.35">
      <c r="A2647" t="s">
        <v>16</v>
      </c>
      <c r="B2647">
        <v>2019</v>
      </c>
      <c r="D2647" t="s">
        <v>651</v>
      </c>
      <c r="E2647" t="s">
        <v>123</v>
      </c>
      <c r="F2647">
        <v>164060.78</v>
      </c>
      <c r="G2647">
        <v>12620.06</v>
      </c>
      <c r="H2647">
        <v>29275.37</v>
      </c>
      <c r="I2647">
        <v>0</v>
      </c>
      <c r="J2647">
        <f>Table1[[#This Row],[Name]]</f>
        <v>0</v>
      </c>
      <c r="K2647" s="1">
        <f>SUM(Table1[[#This Row],[BaseSalary]:[NonCashBenefits]])</f>
        <v>205956.21</v>
      </c>
      <c r="L2647" s="1"/>
    </row>
    <row r="2648" spans="1:12" x14ac:dyDescent="0.35">
      <c r="A2648" t="s">
        <v>16</v>
      </c>
      <c r="B2648">
        <v>2019</v>
      </c>
      <c r="D2648" t="s">
        <v>268</v>
      </c>
      <c r="E2648" t="s">
        <v>123</v>
      </c>
      <c r="F2648">
        <v>164060.78</v>
      </c>
      <c r="G2648">
        <v>0</v>
      </c>
      <c r="H2648">
        <v>38582.39</v>
      </c>
      <c r="I2648">
        <v>0</v>
      </c>
      <c r="J2648">
        <f>Table1[[#This Row],[Name]]</f>
        <v>0</v>
      </c>
      <c r="K2648" s="1">
        <f>SUM(Table1[[#This Row],[BaseSalary]:[NonCashBenefits]])</f>
        <v>202643.16999999998</v>
      </c>
      <c r="L2648" s="1"/>
    </row>
    <row r="2649" spans="1:12" x14ac:dyDescent="0.35">
      <c r="A2649" t="s">
        <v>16</v>
      </c>
      <c r="B2649">
        <v>2019</v>
      </c>
      <c r="D2649" t="s">
        <v>213</v>
      </c>
      <c r="E2649" t="s">
        <v>123</v>
      </c>
      <c r="F2649">
        <v>164060.78</v>
      </c>
      <c r="G2649">
        <v>0</v>
      </c>
      <c r="H2649">
        <v>38710.1</v>
      </c>
      <c r="I2649">
        <v>0</v>
      </c>
      <c r="J2649">
        <f>Table1[[#This Row],[Name]]</f>
        <v>0</v>
      </c>
      <c r="K2649" s="1">
        <f>SUM(Table1[[#This Row],[BaseSalary]:[NonCashBenefits]])</f>
        <v>202770.88</v>
      </c>
      <c r="L2649" s="1"/>
    </row>
    <row r="2650" spans="1:12" x14ac:dyDescent="0.35">
      <c r="A2650" t="s">
        <v>16</v>
      </c>
      <c r="B2650">
        <v>2019</v>
      </c>
      <c r="D2650" t="s">
        <v>1283</v>
      </c>
      <c r="E2650" t="s">
        <v>123</v>
      </c>
      <c r="F2650">
        <v>164060.78</v>
      </c>
      <c r="G2650">
        <v>0</v>
      </c>
      <c r="H2650">
        <v>37291.54</v>
      </c>
      <c r="I2650">
        <v>0</v>
      </c>
      <c r="J2650">
        <f>Table1[[#This Row],[Name]]</f>
        <v>0</v>
      </c>
      <c r="K2650" s="1">
        <f>SUM(Table1[[#This Row],[BaseSalary]:[NonCashBenefits]])</f>
        <v>201352.32000000001</v>
      </c>
      <c r="L2650" s="1"/>
    </row>
    <row r="2651" spans="1:12" x14ac:dyDescent="0.35">
      <c r="A2651" t="s">
        <v>16</v>
      </c>
      <c r="B2651">
        <v>2019</v>
      </c>
      <c r="D2651" t="s">
        <v>289</v>
      </c>
      <c r="E2651" t="s">
        <v>123</v>
      </c>
      <c r="F2651">
        <v>164060.78</v>
      </c>
      <c r="G2651">
        <v>0</v>
      </c>
      <c r="H2651">
        <v>38690.339999999997</v>
      </c>
      <c r="I2651">
        <v>0</v>
      </c>
      <c r="J2651">
        <f>Table1[[#This Row],[Name]]</f>
        <v>0</v>
      </c>
      <c r="K2651" s="1">
        <f>SUM(Table1[[#This Row],[BaseSalary]:[NonCashBenefits]])</f>
        <v>202751.12</v>
      </c>
      <c r="L2651" s="1"/>
    </row>
    <row r="2652" spans="1:12" x14ac:dyDescent="0.35">
      <c r="A2652" t="s">
        <v>33</v>
      </c>
      <c r="B2652">
        <v>2018</v>
      </c>
      <c r="D2652" t="s">
        <v>357</v>
      </c>
      <c r="E2652" t="s">
        <v>123</v>
      </c>
      <c r="F2652">
        <v>164060.78</v>
      </c>
      <c r="G2652">
        <v>0</v>
      </c>
      <c r="H2652">
        <v>40309.32</v>
      </c>
      <c r="I2652">
        <v>0</v>
      </c>
      <c r="J2652">
        <f>Table1[[#This Row],[Name]]</f>
        <v>0</v>
      </c>
      <c r="K2652" s="1">
        <f>SUM(Table1[[#This Row],[BaseSalary]:[NonCashBenefits]])</f>
        <v>204370.1</v>
      </c>
      <c r="L2652" s="1"/>
    </row>
    <row r="2653" spans="1:12" x14ac:dyDescent="0.35">
      <c r="A2653" t="s">
        <v>28</v>
      </c>
      <c r="B2653">
        <v>2018</v>
      </c>
      <c r="D2653" t="s">
        <v>2577</v>
      </c>
      <c r="E2653" t="s">
        <v>123</v>
      </c>
      <c r="F2653">
        <v>164060.78</v>
      </c>
      <c r="G2653">
        <v>9269.2199999999993</v>
      </c>
      <c r="H2653">
        <v>36025.29</v>
      </c>
      <c r="I2653">
        <v>0</v>
      </c>
      <c r="J2653">
        <f>Table1[[#This Row],[Name]]</f>
        <v>0</v>
      </c>
      <c r="K2653" s="1">
        <f>SUM(Table1[[#This Row],[BaseSalary]:[NonCashBenefits]])</f>
        <v>209355.29</v>
      </c>
      <c r="L2653" s="1"/>
    </row>
    <row r="2654" spans="1:12" x14ac:dyDescent="0.35">
      <c r="A2654" t="s">
        <v>28</v>
      </c>
      <c r="B2654">
        <v>2018</v>
      </c>
      <c r="D2654" t="s">
        <v>2605</v>
      </c>
      <c r="E2654" t="s">
        <v>123</v>
      </c>
      <c r="F2654">
        <v>164060.78</v>
      </c>
      <c r="G2654">
        <v>0</v>
      </c>
      <c r="H2654">
        <v>37411.360000000001</v>
      </c>
      <c r="I2654">
        <v>0</v>
      </c>
      <c r="J2654">
        <f>Table1[[#This Row],[Name]]</f>
        <v>0</v>
      </c>
      <c r="K2654" s="1">
        <f>SUM(Table1[[#This Row],[BaseSalary]:[NonCashBenefits]])</f>
        <v>201472.14</v>
      </c>
      <c r="L2654" s="1"/>
    </row>
    <row r="2655" spans="1:12" x14ac:dyDescent="0.35">
      <c r="A2655" t="s">
        <v>28</v>
      </c>
      <c r="B2655">
        <v>2018</v>
      </c>
      <c r="D2655" t="s">
        <v>721</v>
      </c>
      <c r="E2655" t="s">
        <v>123</v>
      </c>
      <c r="F2655">
        <v>164060.78</v>
      </c>
      <c r="G2655">
        <v>0</v>
      </c>
      <c r="H2655">
        <v>36149.71</v>
      </c>
      <c r="I2655">
        <v>0</v>
      </c>
      <c r="J2655">
        <f>Table1[[#This Row],[Name]]</f>
        <v>0</v>
      </c>
      <c r="K2655" s="1">
        <f>SUM(Table1[[#This Row],[BaseSalary]:[NonCashBenefits]])</f>
        <v>200210.49</v>
      </c>
      <c r="L2655" s="1"/>
    </row>
    <row r="2656" spans="1:12" x14ac:dyDescent="0.35">
      <c r="A2656" t="s">
        <v>28</v>
      </c>
      <c r="B2656">
        <v>2018</v>
      </c>
      <c r="D2656" t="s">
        <v>1989</v>
      </c>
      <c r="E2656" t="s">
        <v>123</v>
      </c>
      <c r="F2656">
        <v>164060.78</v>
      </c>
      <c r="G2656">
        <v>0</v>
      </c>
      <c r="H2656">
        <v>38622.86</v>
      </c>
      <c r="I2656">
        <v>0</v>
      </c>
      <c r="J2656">
        <f>Table1[[#This Row],[Name]]</f>
        <v>0</v>
      </c>
      <c r="K2656" s="1">
        <f>SUM(Table1[[#This Row],[BaseSalary]:[NonCashBenefits]])</f>
        <v>202683.64</v>
      </c>
      <c r="L2656" s="1"/>
    </row>
    <row r="2657" spans="1:12" x14ac:dyDescent="0.35">
      <c r="A2657" t="s">
        <v>28</v>
      </c>
      <c r="B2657">
        <v>2018</v>
      </c>
      <c r="D2657" t="s">
        <v>174</v>
      </c>
      <c r="E2657" t="s">
        <v>229</v>
      </c>
      <c r="F2657">
        <v>164060.78</v>
      </c>
      <c r="G2657">
        <v>0</v>
      </c>
      <c r="H2657">
        <v>37702.120000000003</v>
      </c>
      <c r="I2657">
        <v>0</v>
      </c>
      <c r="J2657">
        <f>Table1[[#This Row],[Name]]</f>
        <v>0</v>
      </c>
      <c r="K2657" s="1">
        <f>SUM(Table1[[#This Row],[BaseSalary]:[NonCashBenefits]])</f>
        <v>201762.9</v>
      </c>
      <c r="L2657" s="1"/>
    </row>
    <row r="2658" spans="1:12" x14ac:dyDescent="0.35">
      <c r="A2658" t="s">
        <v>24</v>
      </c>
      <c r="B2658">
        <v>2018</v>
      </c>
      <c r="D2658" t="s">
        <v>2622</v>
      </c>
      <c r="E2658" t="s">
        <v>123</v>
      </c>
      <c r="F2658">
        <v>164060.78</v>
      </c>
      <c r="G2658">
        <v>0</v>
      </c>
      <c r="H2658">
        <v>39049.360000000001</v>
      </c>
      <c r="I2658">
        <v>0</v>
      </c>
      <c r="J2658">
        <f>Table1[[#This Row],[Name]]</f>
        <v>0</v>
      </c>
      <c r="K2658" s="1">
        <f>SUM(Table1[[#This Row],[BaseSalary]:[NonCashBenefits]])</f>
        <v>203110.14</v>
      </c>
      <c r="L2658" s="1"/>
    </row>
    <row r="2659" spans="1:12" x14ac:dyDescent="0.35">
      <c r="A2659" t="s">
        <v>24</v>
      </c>
      <c r="B2659">
        <v>2018</v>
      </c>
      <c r="D2659" t="s">
        <v>275</v>
      </c>
      <c r="E2659" t="s">
        <v>123</v>
      </c>
      <c r="F2659">
        <v>164060.78</v>
      </c>
      <c r="G2659">
        <v>9465.0499999999993</v>
      </c>
      <c r="H2659">
        <v>39049.35</v>
      </c>
      <c r="I2659">
        <v>0</v>
      </c>
      <c r="J2659">
        <f>Table1[[#This Row],[Name]]</f>
        <v>0</v>
      </c>
      <c r="K2659" s="1">
        <f>SUM(Table1[[#This Row],[BaseSalary]:[NonCashBenefits]])</f>
        <v>212575.18</v>
      </c>
      <c r="L2659" s="1"/>
    </row>
    <row r="2660" spans="1:12" x14ac:dyDescent="0.35">
      <c r="A2660" t="s">
        <v>24</v>
      </c>
      <c r="B2660">
        <v>2018</v>
      </c>
      <c r="D2660" t="s">
        <v>2631</v>
      </c>
      <c r="E2660" t="s">
        <v>123</v>
      </c>
      <c r="F2660">
        <v>164060.78</v>
      </c>
      <c r="G2660">
        <v>0</v>
      </c>
      <c r="H2660">
        <v>39049.360000000001</v>
      </c>
      <c r="I2660">
        <v>0</v>
      </c>
      <c r="J2660">
        <f>Table1[[#This Row],[Name]]</f>
        <v>0</v>
      </c>
      <c r="K2660" s="1">
        <f>SUM(Table1[[#This Row],[BaseSalary]:[NonCashBenefits]])</f>
        <v>203110.14</v>
      </c>
      <c r="L2660" s="1"/>
    </row>
    <row r="2661" spans="1:12" x14ac:dyDescent="0.35">
      <c r="A2661" t="s">
        <v>36</v>
      </c>
      <c r="B2661">
        <v>2018</v>
      </c>
      <c r="D2661" t="s">
        <v>2642</v>
      </c>
      <c r="E2661" t="s">
        <v>123</v>
      </c>
      <c r="F2661">
        <v>164060.78</v>
      </c>
      <c r="G2661">
        <v>0</v>
      </c>
      <c r="H2661">
        <v>35224.76</v>
      </c>
      <c r="I2661">
        <v>0</v>
      </c>
      <c r="J2661">
        <f>Table1[[#This Row],[Name]]</f>
        <v>0</v>
      </c>
      <c r="K2661" s="1">
        <f>SUM(Table1[[#This Row],[BaseSalary]:[NonCashBenefits]])</f>
        <v>199285.54</v>
      </c>
      <c r="L2661" s="1"/>
    </row>
    <row r="2662" spans="1:12" x14ac:dyDescent="0.35">
      <c r="A2662" t="s">
        <v>36</v>
      </c>
      <c r="B2662">
        <v>2018</v>
      </c>
      <c r="D2662" t="s">
        <v>2024</v>
      </c>
      <c r="E2662" t="s">
        <v>123</v>
      </c>
      <c r="F2662">
        <v>164060.78</v>
      </c>
      <c r="G2662">
        <v>0</v>
      </c>
      <c r="H2662">
        <v>36025.300000000003</v>
      </c>
      <c r="I2662">
        <v>0</v>
      </c>
      <c r="J2662">
        <f>Table1[[#This Row],[Name]]</f>
        <v>0</v>
      </c>
      <c r="K2662" s="1">
        <f>SUM(Table1[[#This Row],[BaseSalary]:[NonCashBenefits]])</f>
        <v>200086.08000000002</v>
      </c>
      <c r="L2662" s="1"/>
    </row>
    <row r="2663" spans="1:12" x14ac:dyDescent="0.35">
      <c r="A2663" t="s">
        <v>36</v>
      </c>
      <c r="B2663">
        <v>2018</v>
      </c>
      <c r="D2663" t="s">
        <v>236</v>
      </c>
      <c r="E2663" t="s">
        <v>123</v>
      </c>
      <c r="F2663">
        <v>164060.78</v>
      </c>
      <c r="G2663">
        <v>0</v>
      </c>
      <c r="H2663">
        <v>39247.94</v>
      </c>
      <c r="I2663">
        <v>0</v>
      </c>
      <c r="J2663">
        <f>Table1[[#This Row],[Name]]</f>
        <v>0</v>
      </c>
      <c r="K2663" s="1">
        <f>SUM(Table1[[#This Row],[BaseSalary]:[NonCashBenefits]])</f>
        <v>203308.72</v>
      </c>
      <c r="L2663" s="1"/>
    </row>
    <row r="2664" spans="1:12" x14ac:dyDescent="0.35">
      <c r="A2664" t="s">
        <v>36</v>
      </c>
      <c r="B2664">
        <v>2018</v>
      </c>
      <c r="D2664" t="s">
        <v>2027</v>
      </c>
      <c r="E2664" t="s">
        <v>229</v>
      </c>
      <c r="F2664">
        <v>164060.78</v>
      </c>
      <c r="G2664">
        <v>0</v>
      </c>
      <c r="H2664">
        <v>36025.300000000003</v>
      </c>
      <c r="I2664">
        <v>0</v>
      </c>
      <c r="J2664">
        <f>Table1[[#This Row],[Name]]</f>
        <v>0</v>
      </c>
      <c r="K2664" s="1">
        <f>SUM(Table1[[#This Row],[BaseSalary]:[NonCashBenefits]])</f>
        <v>200086.08000000002</v>
      </c>
      <c r="L2664" s="1"/>
    </row>
    <row r="2665" spans="1:12" x14ac:dyDescent="0.35">
      <c r="A2665" t="s">
        <v>2673</v>
      </c>
      <c r="B2665">
        <v>2018</v>
      </c>
      <c r="D2665" t="s">
        <v>380</v>
      </c>
      <c r="E2665" t="s">
        <v>123</v>
      </c>
      <c r="F2665">
        <v>164060.78</v>
      </c>
      <c r="G2665">
        <v>0</v>
      </c>
      <c r="H2665">
        <v>35393.629999999997</v>
      </c>
      <c r="I2665">
        <v>0</v>
      </c>
      <c r="J2665">
        <f>Table1[[#This Row],[Name]]</f>
        <v>0</v>
      </c>
      <c r="K2665" s="1">
        <f>SUM(Table1[[#This Row],[BaseSalary]:[NonCashBenefits]])</f>
        <v>199454.41</v>
      </c>
      <c r="L2665" s="1"/>
    </row>
    <row r="2666" spans="1:12" x14ac:dyDescent="0.35">
      <c r="A2666" t="s">
        <v>2673</v>
      </c>
      <c r="B2666">
        <v>2018</v>
      </c>
      <c r="D2666" t="s">
        <v>266</v>
      </c>
      <c r="E2666" t="s">
        <v>123</v>
      </c>
      <c r="F2666">
        <v>164060.78</v>
      </c>
      <c r="G2666">
        <v>0</v>
      </c>
      <c r="H2666">
        <v>36135.14</v>
      </c>
      <c r="I2666">
        <v>0</v>
      </c>
      <c r="J2666">
        <f>Table1[[#This Row],[Name]]</f>
        <v>0</v>
      </c>
      <c r="K2666" s="1">
        <f>SUM(Table1[[#This Row],[BaseSalary]:[NonCashBenefits]])</f>
        <v>200195.91999999998</v>
      </c>
      <c r="L2666" s="1"/>
    </row>
    <row r="2667" spans="1:12" x14ac:dyDescent="0.35">
      <c r="A2667" t="s">
        <v>2673</v>
      </c>
      <c r="B2667">
        <v>2018</v>
      </c>
      <c r="D2667" t="s">
        <v>2687</v>
      </c>
      <c r="E2667" t="s">
        <v>123</v>
      </c>
      <c r="F2667">
        <v>164060.78</v>
      </c>
      <c r="G2667">
        <v>300</v>
      </c>
      <c r="H2667">
        <v>37251.72</v>
      </c>
      <c r="I2667">
        <v>0</v>
      </c>
      <c r="J2667">
        <f>Table1[[#This Row],[Name]]</f>
        <v>0</v>
      </c>
      <c r="K2667" s="1">
        <f>SUM(Table1[[#This Row],[BaseSalary]:[NonCashBenefits]])</f>
        <v>201612.5</v>
      </c>
      <c r="L2667" s="1"/>
    </row>
    <row r="2668" spans="1:12" x14ac:dyDescent="0.35">
      <c r="A2668" t="s">
        <v>2688</v>
      </c>
      <c r="B2668">
        <v>2018</v>
      </c>
      <c r="D2668" t="s">
        <v>2692</v>
      </c>
      <c r="E2668" t="s">
        <v>123</v>
      </c>
      <c r="F2668">
        <v>164060.78</v>
      </c>
      <c r="G2668">
        <v>150</v>
      </c>
      <c r="H2668">
        <v>39805.18</v>
      </c>
      <c r="I2668">
        <v>0</v>
      </c>
      <c r="J2668">
        <f>Table1[[#This Row],[Name]]</f>
        <v>0</v>
      </c>
      <c r="K2668" s="1">
        <f>SUM(Table1[[#This Row],[BaseSalary]:[NonCashBenefits]])</f>
        <v>204015.96</v>
      </c>
      <c r="L2668" s="1"/>
    </row>
    <row r="2669" spans="1:12" x14ac:dyDescent="0.35">
      <c r="A2669" t="s">
        <v>2688</v>
      </c>
      <c r="B2669">
        <v>2018</v>
      </c>
      <c r="D2669" t="s">
        <v>1955</v>
      </c>
      <c r="E2669" t="s">
        <v>123</v>
      </c>
      <c r="F2669">
        <v>164060.78</v>
      </c>
      <c r="G2669">
        <v>0</v>
      </c>
      <c r="H2669">
        <v>35718.76</v>
      </c>
      <c r="I2669">
        <v>0</v>
      </c>
      <c r="J2669">
        <f>Table1[[#This Row],[Name]]</f>
        <v>0</v>
      </c>
      <c r="K2669" s="1">
        <f>SUM(Table1[[#This Row],[BaseSalary]:[NonCashBenefits]])</f>
        <v>199779.54</v>
      </c>
      <c r="L2669" s="1"/>
    </row>
    <row r="2670" spans="1:12" x14ac:dyDescent="0.35">
      <c r="A2670" t="s">
        <v>2688</v>
      </c>
      <c r="B2670">
        <v>2018</v>
      </c>
      <c r="D2670" t="s">
        <v>2061</v>
      </c>
      <c r="E2670" t="s">
        <v>123</v>
      </c>
      <c r="F2670">
        <v>164060.78</v>
      </c>
      <c r="G2670">
        <v>0</v>
      </c>
      <c r="H2670">
        <v>39498.639999999999</v>
      </c>
      <c r="I2670">
        <v>0</v>
      </c>
      <c r="J2670">
        <f>Table1[[#This Row],[Name]]</f>
        <v>0</v>
      </c>
      <c r="K2670" s="1">
        <f>SUM(Table1[[#This Row],[BaseSalary]:[NonCashBenefits]])</f>
        <v>203559.41999999998</v>
      </c>
      <c r="L2670" s="1"/>
    </row>
    <row r="2671" spans="1:12" x14ac:dyDescent="0.35">
      <c r="A2671" t="s">
        <v>2688</v>
      </c>
      <c r="B2671">
        <v>2018</v>
      </c>
      <c r="D2671" t="s">
        <v>2069</v>
      </c>
      <c r="E2671" t="s">
        <v>123</v>
      </c>
      <c r="F2671">
        <v>164060.78</v>
      </c>
      <c r="G2671">
        <v>0</v>
      </c>
      <c r="H2671">
        <v>40309.32</v>
      </c>
      <c r="I2671">
        <v>0</v>
      </c>
      <c r="J2671">
        <f>Table1[[#This Row],[Name]]</f>
        <v>0</v>
      </c>
      <c r="K2671" s="1">
        <f>SUM(Table1[[#This Row],[BaseSalary]:[NonCashBenefits]])</f>
        <v>204370.1</v>
      </c>
      <c r="L2671" s="1"/>
    </row>
    <row r="2672" spans="1:12" x14ac:dyDescent="0.35">
      <c r="A2672" t="s">
        <v>2688</v>
      </c>
      <c r="B2672">
        <v>2018</v>
      </c>
      <c r="D2672" t="s">
        <v>2070</v>
      </c>
      <c r="E2672" t="s">
        <v>123</v>
      </c>
      <c r="F2672">
        <v>164060.78</v>
      </c>
      <c r="G2672">
        <v>0</v>
      </c>
      <c r="H2672">
        <v>35911.300000000003</v>
      </c>
      <c r="I2672">
        <v>0</v>
      </c>
      <c r="J2672">
        <f>Table1[[#This Row],[Name]]</f>
        <v>0</v>
      </c>
      <c r="K2672" s="1">
        <f>SUM(Table1[[#This Row],[BaseSalary]:[NonCashBenefits]])</f>
        <v>199972.08000000002</v>
      </c>
      <c r="L2672" s="1"/>
    </row>
    <row r="2673" spans="1:12" x14ac:dyDescent="0.35">
      <c r="A2673" t="s">
        <v>22</v>
      </c>
      <c r="B2673">
        <v>2018</v>
      </c>
      <c r="D2673" t="s">
        <v>292</v>
      </c>
      <c r="E2673" t="s">
        <v>123</v>
      </c>
      <c r="F2673">
        <v>164060.78</v>
      </c>
      <c r="G2673">
        <v>0</v>
      </c>
      <c r="H2673">
        <v>37913.550000000003</v>
      </c>
      <c r="I2673">
        <v>0</v>
      </c>
      <c r="J2673">
        <f>Table1[[#This Row],[Name]]</f>
        <v>0</v>
      </c>
      <c r="K2673" s="1">
        <f>SUM(Table1[[#This Row],[BaseSalary]:[NonCashBenefits]])</f>
        <v>201974.33000000002</v>
      </c>
      <c r="L2673" s="1"/>
    </row>
    <row r="2674" spans="1:12" x14ac:dyDescent="0.35">
      <c r="A2674" t="s">
        <v>22</v>
      </c>
      <c r="B2674">
        <v>2018</v>
      </c>
      <c r="D2674" t="s">
        <v>2117</v>
      </c>
      <c r="E2674" t="s">
        <v>123</v>
      </c>
      <c r="F2674">
        <v>164060.78</v>
      </c>
      <c r="G2674">
        <v>0</v>
      </c>
      <c r="H2674">
        <v>36025.300000000003</v>
      </c>
      <c r="I2674">
        <v>0</v>
      </c>
      <c r="J2674">
        <f>Table1[[#This Row],[Name]]</f>
        <v>0</v>
      </c>
      <c r="K2674" s="1">
        <f>SUM(Table1[[#This Row],[BaseSalary]:[NonCashBenefits]])</f>
        <v>200086.08000000002</v>
      </c>
      <c r="L2674" s="1"/>
    </row>
    <row r="2675" spans="1:12" x14ac:dyDescent="0.35">
      <c r="A2675" t="s">
        <v>22</v>
      </c>
      <c r="B2675">
        <v>2018</v>
      </c>
      <c r="D2675" t="s">
        <v>2127</v>
      </c>
      <c r="E2675" t="s">
        <v>123</v>
      </c>
      <c r="F2675">
        <v>164060.78</v>
      </c>
      <c r="G2675">
        <v>3155.02</v>
      </c>
      <c r="H2675">
        <v>35470.97</v>
      </c>
      <c r="I2675">
        <v>0</v>
      </c>
      <c r="J2675">
        <f>Table1[[#This Row],[Name]]</f>
        <v>0</v>
      </c>
      <c r="K2675" s="1">
        <f>SUM(Table1[[#This Row],[BaseSalary]:[NonCashBenefits]])</f>
        <v>202686.77</v>
      </c>
      <c r="L2675" s="1"/>
    </row>
    <row r="2676" spans="1:12" x14ac:dyDescent="0.35">
      <c r="A2676" t="s">
        <v>18</v>
      </c>
      <c r="B2676">
        <v>2018</v>
      </c>
      <c r="D2676" t="s">
        <v>1533</v>
      </c>
      <c r="E2676" t="s">
        <v>123</v>
      </c>
      <c r="F2676">
        <v>164060.78</v>
      </c>
      <c r="G2676">
        <v>0</v>
      </c>
      <c r="H2676">
        <v>38671.32</v>
      </c>
      <c r="I2676">
        <v>0</v>
      </c>
      <c r="J2676">
        <f>Table1[[#This Row],[Name]]</f>
        <v>0</v>
      </c>
      <c r="K2676" s="1">
        <f>SUM(Table1[[#This Row],[BaseSalary]:[NonCashBenefits]])</f>
        <v>202732.1</v>
      </c>
      <c r="L2676" s="1"/>
    </row>
    <row r="2677" spans="1:12" x14ac:dyDescent="0.35">
      <c r="A2677" t="s">
        <v>18</v>
      </c>
      <c r="B2677">
        <v>2018</v>
      </c>
      <c r="D2677" t="s">
        <v>89</v>
      </c>
      <c r="E2677" t="s">
        <v>123</v>
      </c>
      <c r="F2677">
        <v>164060.78</v>
      </c>
      <c r="G2677">
        <v>0</v>
      </c>
      <c r="H2677">
        <v>38364.78</v>
      </c>
      <c r="I2677">
        <v>0</v>
      </c>
      <c r="J2677">
        <f>Table1[[#This Row],[Name]]</f>
        <v>0</v>
      </c>
      <c r="K2677" s="1">
        <f>SUM(Table1[[#This Row],[BaseSalary]:[NonCashBenefits]])</f>
        <v>202425.56</v>
      </c>
      <c r="L2677" s="1"/>
    </row>
    <row r="2678" spans="1:12" x14ac:dyDescent="0.35">
      <c r="A2678" t="s">
        <v>18</v>
      </c>
      <c r="B2678">
        <v>2018</v>
      </c>
      <c r="D2678" t="s">
        <v>203</v>
      </c>
      <c r="E2678" t="s">
        <v>123</v>
      </c>
      <c r="F2678">
        <v>164060.78</v>
      </c>
      <c r="G2678">
        <v>0</v>
      </c>
      <c r="H2678">
        <v>40056.29</v>
      </c>
      <c r="I2678">
        <v>0</v>
      </c>
      <c r="J2678">
        <f>Table1[[#This Row],[Name]]</f>
        <v>0</v>
      </c>
      <c r="K2678" s="1">
        <f>SUM(Table1[[#This Row],[BaseSalary]:[NonCashBenefits]])</f>
        <v>204117.07</v>
      </c>
      <c r="L2678" s="1"/>
    </row>
    <row r="2679" spans="1:12" x14ac:dyDescent="0.35">
      <c r="A2679" t="s">
        <v>18</v>
      </c>
      <c r="B2679">
        <v>2018</v>
      </c>
      <c r="D2679" t="s">
        <v>2769</v>
      </c>
      <c r="E2679" t="s">
        <v>123</v>
      </c>
      <c r="F2679">
        <v>164060.78</v>
      </c>
      <c r="G2679">
        <v>0</v>
      </c>
      <c r="H2679">
        <v>37103.129999999997</v>
      </c>
      <c r="I2679">
        <v>0</v>
      </c>
      <c r="J2679">
        <f>Table1[[#This Row],[Name]]</f>
        <v>0</v>
      </c>
      <c r="K2679" s="1">
        <f>SUM(Table1[[#This Row],[BaseSalary]:[NonCashBenefits]])</f>
        <v>201163.91</v>
      </c>
      <c r="L2679" s="1"/>
    </row>
    <row r="2680" spans="1:12" x14ac:dyDescent="0.35">
      <c r="A2680" t="s">
        <v>18</v>
      </c>
      <c r="B2680">
        <v>2018</v>
      </c>
      <c r="D2680" t="s">
        <v>89</v>
      </c>
      <c r="E2680" t="s">
        <v>123</v>
      </c>
      <c r="F2680">
        <v>164060.78</v>
      </c>
      <c r="G2680">
        <v>0</v>
      </c>
      <c r="H2680">
        <v>40220.14</v>
      </c>
      <c r="I2680">
        <v>0</v>
      </c>
      <c r="J2680">
        <f>Table1[[#This Row],[Name]]</f>
        <v>0</v>
      </c>
      <c r="K2680" s="1">
        <f>SUM(Table1[[#This Row],[BaseSalary]:[NonCashBenefits]])</f>
        <v>204280.91999999998</v>
      </c>
      <c r="L2680" s="1"/>
    </row>
    <row r="2681" spans="1:12" x14ac:dyDescent="0.35">
      <c r="A2681" t="s">
        <v>85</v>
      </c>
      <c r="B2681">
        <v>2018</v>
      </c>
      <c r="D2681" t="s">
        <v>2786</v>
      </c>
      <c r="E2681" t="s">
        <v>123</v>
      </c>
      <c r="F2681">
        <v>164060.78</v>
      </c>
      <c r="G2681">
        <v>0</v>
      </c>
      <c r="H2681">
        <v>36655.279999999999</v>
      </c>
      <c r="I2681">
        <v>0</v>
      </c>
      <c r="J2681">
        <f>Table1[[#This Row],[Name]]</f>
        <v>0</v>
      </c>
      <c r="K2681" s="1">
        <f>SUM(Table1[[#This Row],[BaseSalary]:[NonCashBenefits]])</f>
        <v>200716.06</v>
      </c>
      <c r="L2681" s="1"/>
    </row>
    <row r="2682" spans="1:12" x14ac:dyDescent="0.35">
      <c r="A2682" t="s">
        <v>85</v>
      </c>
      <c r="B2682">
        <v>2018</v>
      </c>
      <c r="D2682" t="s">
        <v>2796</v>
      </c>
      <c r="E2682" t="s">
        <v>123</v>
      </c>
      <c r="F2682">
        <v>164060.78</v>
      </c>
      <c r="G2682">
        <v>0</v>
      </c>
      <c r="H2682">
        <v>38117</v>
      </c>
      <c r="I2682">
        <v>0</v>
      </c>
      <c r="J2682">
        <f>Table1[[#This Row],[Name]]</f>
        <v>0</v>
      </c>
      <c r="K2682" s="1">
        <f>SUM(Table1[[#This Row],[BaseSalary]:[NonCashBenefits]])</f>
        <v>202177.78</v>
      </c>
      <c r="L2682" s="1"/>
    </row>
    <row r="2683" spans="1:12" x14ac:dyDescent="0.35">
      <c r="A2683" t="s">
        <v>85</v>
      </c>
      <c r="B2683">
        <v>2018</v>
      </c>
      <c r="D2683" t="s">
        <v>2179</v>
      </c>
      <c r="E2683" t="s">
        <v>123</v>
      </c>
      <c r="F2683">
        <v>164060.78</v>
      </c>
      <c r="G2683">
        <v>0</v>
      </c>
      <c r="H2683">
        <v>36633.360000000001</v>
      </c>
      <c r="I2683">
        <v>0</v>
      </c>
      <c r="J2683">
        <f>Table1[[#This Row],[Name]]</f>
        <v>0</v>
      </c>
      <c r="K2683" s="1">
        <f>SUM(Table1[[#This Row],[BaseSalary]:[NonCashBenefits]])</f>
        <v>200694.14</v>
      </c>
      <c r="L2683" s="1"/>
    </row>
    <row r="2684" spans="1:12" x14ac:dyDescent="0.35">
      <c r="A2684" t="s">
        <v>85</v>
      </c>
      <c r="B2684">
        <v>2018</v>
      </c>
      <c r="D2684" t="s">
        <v>2821</v>
      </c>
      <c r="E2684" t="s">
        <v>229</v>
      </c>
      <c r="F2684">
        <v>164060.78</v>
      </c>
      <c r="G2684">
        <v>0</v>
      </c>
      <c r="H2684">
        <v>36025.300000000003</v>
      </c>
      <c r="I2684">
        <v>0</v>
      </c>
      <c r="J2684">
        <f>Table1[[#This Row],[Name]]</f>
        <v>0</v>
      </c>
      <c r="K2684" s="1">
        <f>SUM(Table1[[#This Row],[BaseSalary]:[NonCashBenefits]])</f>
        <v>200086.08000000002</v>
      </c>
      <c r="L2684" s="1"/>
    </row>
    <row r="2685" spans="1:12" x14ac:dyDescent="0.35">
      <c r="A2685" t="s">
        <v>85</v>
      </c>
      <c r="B2685">
        <v>2018</v>
      </c>
      <c r="D2685" t="s">
        <v>2840</v>
      </c>
      <c r="E2685" t="s">
        <v>123</v>
      </c>
      <c r="F2685">
        <v>164060.78</v>
      </c>
      <c r="G2685">
        <v>36928.04</v>
      </c>
      <c r="H2685">
        <v>35071.870000000003</v>
      </c>
      <c r="I2685">
        <v>0</v>
      </c>
      <c r="J2685">
        <f>Table1[[#This Row],[Name]]</f>
        <v>0</v>
      </c>
      <c r="K2685" s="1">
        <f>SUM(Table1[[#This Row],[BaseSalary]:[NonCashBenefits]])</f>
        <v>236060.69</v>
      </c>
      <c r="L2685" s="1"/>
    </row>
    <row r="2686" spans="1:12" x14ac:dyDescent="0.35">
      <c r="A2686" t="s">
        <v>85</v>
      </c>
      <c r="B2686">
        <v>2018</v>
      </c>
      <c r="D2686" t="s">
        <v>2215</v>
      </c>
      <c r="E2686" t="s">
        <v>123</v>
      </c>
      <c r="F2686">
        <v>164060.78</v>
      </c>
      <c r="G2686">
        <v>0</v>
      </c>
      <c r="H2686">
        <v>38802.15</v>
      </c>
      <c r="I2686">
        <v>0</v>
      </c>
      <c r="J2686">
        <f>Table1[[#This Row],[Name]]</f>
        <v>0</v>
      </c>
      <c r="K2686" s="1">
        <f>SUM(Table1[[#This Row],[BaseSalary]:[NonCashBenefits]])</f>
        <v>202862.93</v>
      </c>
      <c r="L2686" s="1"/>
    </row>
    <row r="2687" spans="1:12" x14ac:dyDescent="0.35">
      <c r="A2687" t="s">
        <v>10</v>
      </c>
      <c r="B2687">
        <v>2018</v>
      </c>
      <c r="D2687" t="s">
        <v>1765</v>
      </c>
      <c r="E2687" t="s">
        <v>123</v>
      </c>
      <c r="F2687">
        <v>164060.78</v>
      </c>
      <c r="G2687">
        <v>8203.0400000000009</v>
      </c>
      <c r="H2687">
        <v>39999.07</v>
      </c>
      <c r="I2687">
        <v>0</v>
      </c>
      <c r="J2687">
        <f>Table1[[#This Row],[Name]]</f>
        <v>0</v>
      </c>
      <c r="K2687" s="1">
        <f>SUM(Table1[[#This Row],[BaseSalary]:[NonCashBenefits]])</f>
        <v>212262.89</v>
      </c>
      <c r="L2687" s="1"/>
    </row>
    <row r="2688" spans="1:12" x14ac:dyDescent="0.35">
      <c r="A2688" t="s">
        <v>25</v>
      </c>
      <c r="B2688">
        <v>2018</v>
      </c>
      <c r="D2688" t="s">
        <v>193</v>
      </c>
      <c r="E2688" t="s">
        <v>123</v>
      </c>
      <c r="F2688">
        <v>164060.78</v>
      </c>
      <c r="G2688">
        <v>0</v>
      </c>
      <c r="H2688">
        <v>40120.300000000003</v>
      </c>
      <c r="I2688">
        <v>0</v>
      </c>
      <c r="J2688">
        <f>Table1[[#This Row],[Name]]</f>
        <v>0</v>
      </c>
      <c r="K2688" s="1">
        <f>SUM(Table1[[#This Row],[BaseSalary]:[NonCashBenefits]])</f>
        <v>204181.08000000002</v>
      </c>
      <c r="L2688" s="1"/>
    </row>
    <row r="2689" spans="1:12" x14ac:dyDescent="0.35">
      <c r="A2689" t="s">
        <v>25</v>
      </c>
      <c r="B2689">
        <v>2018</v>
      </c>
      <c r="D2689" t="s">
        <v>2906</v>
      </c>
      <c r="E2689" t="s">
        <v>123</v>
      </c>
      <c r="F2689">
        <v>164060.78</v>
      </c>
      <c r="G2689">
        <v>0</v>
      </c>
      <c r="H2689">
        <v>40120.300000000003</v>
      </c>
      <c r="I2689">
        <v>0</v>
      </c>
      <c r="J2689">
        <f>Table1[[#This Row],[Name]]</f>
        <v>0</v>
      </c>
      <c r="K2689" s="1">
        <f>SUM(Table1[[#This Row],[BaseSalary]:[NonCashBenefits]])</f>
        <v>204181.08000000002</v>
      </c>
      <c r="L2689" s="1"/>
    </row>
    <row r="2690" spans="1:12" x14ac:dyDescent="0.35">
      <c r="A2690" t="s">
        <v>29</v>
      </c>
      <c r="B2690">
        <v>2018</v>
      </c>
      <c r="D2690" t="s">
        <v>1121</v>
      </c>
      <c r="E2690" t="s">
        <v>123</v>
      </c>
      <c r="F2690">
        <v>164060.78</v>
      </c>
      <c r="G2690">
        <v>0</v>
      </c>
      <c r="H2690">
        <v>34179.949999999997</v>
      </c>
      <c r="I2690">
        <v>0</v>
      </c>
      <c r="J2690">
        <f>Table1[[#This Row],[Name]]</f>
        <v>0</v>
      </c>
      <c r="K2690" s="1">
        <f>SUM(Table1[[#This Row],[BaseSalary]:[NonCashBenefits]])</f>
        <v>198240.72999999998</v>
      </c>
      <c r="L2690" s="1"/>
    </row>
    <row r="2691" spans="1:12" x14ac:dyDescent="0.35">
      <c r="A2691" t="s">
        <v>186</v>
      </c>
      <c r="B2691">
        <v>2018</v>
      </c>
      <c r="D2691" t="s">
        <v>2950</v>
      </c>
      <c r="E2691" t="s">
        <v>123</v>
      </c>
      <c r="F2691">
        <v>164060.78</v>
      </c>
      <c r="G2691">
        <v>0</v>
      </c>
      <c r="H2691">
        <v>37411.360000000001</v>
      </c>
      <c r="I2691">
        <v>0</v>
      </c>
      <c r="J2691">
        <f>Table1[[#This Row],[Name]]</f>
        <v>0</v>
      </c>
      <c r="K2691" s="1">
        <f>SUM(Table1[[#This Row],[BaseSalary]:[NonCashBenefits]])</f>
        <v>201472.14</v>
      </c>
      <c r="L2691" s="1"/>
    </row>
    <row r="2692" spans="1:12" x14ac:dyDescent="0.35">
      <c r="A2692" t="s">
        <v>186</v>
      </c>
      <c r="B2692">
        <v>2018</v>
      </c>
      <c r="D2692" t="s">
        <v>357</v>
      </c>
      <c r="E2692" t="s">
        <v>123</v>
      </c>
      <c r="F2692">
        <v>164060.78</v>
      </c>
      <c r="G2692">
        <v>150</v>
      </c>
      <c r="H2692">
        <v>36513.32</v>
      </c>
      <c r="I2692">
        <v>0</v>
      </c>
      <c r="J2692">
        <f>Table1[[#This Row],[Name]]</f>
        <v>0</v>
      </c>
      <c r="K2692" s="1">
        <f>SUM(Table1[[#This Row],[BaseSalary]:[NonCashBenefits]])</f>
        <v>200724.1</v>
      </c>
      <c r="L2692" s="1"/>
    </row>
    <row r="2693" spans="1:12" x14ac:dyDescent="0.35">
      <c r="A2693" t="s">
        <v>186</v>
      </c>
      <c r="B2693">
        <v>2018</v>
      </c>
      <c r="D2693" t="s">
        <v>2976</v>
      </c>
      <c r="E2693" t="s">
        <v>123</v>
      </c>
      <c r="F2693">
        <v>164060.78</v>
      </c>
      <c r="G2693">
        <v>0</v>
      </c>
      <c r="H2693">
        <v>37411.360000000001</v>
      </c>
      <c r="I2693">
        <v>0</v>
      </c>
      <c r="J2693">
        <f>Table1[[#This Row],[Name]]</f>
        <v>0</v>
      </c>
      <c r="K2693" s="1">
        <f>SUM(Table1[[#This Row],[BaseSalary]:[NonCashBenefits]])</f>
        <v>201472.14</v>
      </c>
      <c r="L2693" s="1"/>
    </row>
    <row r="2694" spans="1:12" x14ac:dyDescent="0.35">
      <c r="A2694" t="s">
        <v>26</v>
      </c>
      <c r="B2694">
        <v>2018</v>
      </c>
      <c r="D2694" t="s">
        <v>2321</v>
      </c>
      <c r="E2694" t="s">
        <v>123</v>
      </c>
      <c r="F2694">
        <v>164060.78</v>
      </c>
      <c r="G2694">
        <v>0</v>
      </c>
      <c r="H2694">
        <v>6880.6</v>
      </c>
      <c r="I2694">
        <v>0</v>
      </c>
      <c r="J2694">
        <f>Table1[[#This Row],[Name]]</f>
        <v>0</v>
      </c>
      <c r="K2694" s="1">
        <f>SUM(Table1[[#This Row],[BaseSalary]:[NonCashBenefits]])</f>
        <v>170941.38</v>
      </c>
      <c r="L2694" s="1"/>
    </row>
    <row r="2695" spans="1:12" x14ac:dyDescent="0.35">
      <c r="A2695" t="s">
        <v>26</v>
      </c>
      <c r="B2695">
        <v>2018</v>
      </c>
      <c r="D2695" t="s">
        <v>281</v>
      </c>
      <c r="E2695" t="s">
        <v>123</v>
      </c>
      <c r="F2695">
        <v>164060.78</v>
      </c>
      <c r="G2695">
        <v>0</v>
      </c>
      <c r="H2695">
        <v>38524.6</v>
      </c>
      <c r="I2695">
        <v>0</v>
      </c>
      <c r="J2695">
        <f>Table1[[#This Row],[Name]]</f>
        <v>0</v>
      </c>
      <c r="K2695" s="1">
        <f>SUM(Table1[[#This Row],[BaseSalary]:[NonCashBenefits]])</f>
        <v>202585.38</v>
      </c>
      <c r="L2695" s="1"/>
    </row>
    <row r="2696" spans="1:12" x14ac:dyDescent="0.35">
      <c r="A2696" t="s">
        <v>26</v>
      </c>
      <c r="B2696">
        <v>2018</v>
      </c>
      <c r="D2696" t="s">
        <v>165</v>
      </c>
      <c r="E2696" t="s">
        <v>123</v>
      </c>
      <c r="F2696">
        <v>164060.78</v>
      </c>
      <c r="G2696">
        <v>0</v>
      </c>
      <c r="H2696">
        <v>42401.02</v>
      </c>
      <c r="I2696">
        <v>0</v>
      </c>
      <c r="J2696">
        <f>Table1[[#This Row],[Name]]</f>
        <v>0</v>
      </c>
      <c r="K2696" s="1">
        <f>SUM(Table1[[#This Row],[BaseSalary]:[NonCashBenefits]])</f>
        <v>206461.8</v>
      </c>
      <c r="L2696" s="1"/>
    </row>
    <row r="2697" spans="1:12" x14ac:dyDescent="0.35">
      <c r="A2697" t="s">
        <v>26</v>
      </c>
      <c r="B2697">
        <v>2018</v>
      </c>
      <c r="D2697" t="s">
        <v>355</v>
      </c>
      <c r="E2697" t="s">
        <v>123</v>
      </c>
      <c r="F2697">
        <v>164060.78</v>
      </c>
      <c r="G2697">
        <v>0</v>
      </c>
      <c r="H2697">
        <v>39805.18</v>
      </c>
      <c r="I2697">
        <v>0</v>
      </c>
      <c r="J2697">
        <f>Table1[[#This Row],[Name]]</f>
        <v>0</v>
      </c>
      <c r="K2697" s="1">
        <f>SUM(Table1[[#This Row],[BaseSalary]:[NonCashBenefits]])</f>
        <v>203865.96</v>
      </c>
      <c r="L2697" s="1"/>
    </row>
    <row r="2698" spans="1:12" x14ac:dyDescent="0.35">
      <c r="A2698" t="s">
        <v>26</v>
      </c>
      <c r="B2698">
        <v>2018</v>
      </c>
      <c r="D2698" t="s">
        <v>905</v>
      </c>
      <c r="E2698" t="s">
        <v>123</v>
      </c>
      <c r="F2698">
        <v>164060.78</v>
      </c>
      <c r="G2698">
        <v>0</v>
      </c>
      <c r="H2698">
        <v>6880.6</v>
      </c>
      <c r="I2698">
        <v>0</v>
      </c>
      <c r="J2698">
        <f>Table1[[#This Row],[Name]]</f>
        <v>0</v>
      </c>
      <c r="K2698" s="1">
        <f>SUM(Table1[[#This Row],[BaseSalary]:[NonCashBenefits]])</f>
        <v>170941.38</v>
      </c>
      <c r="L2698" s="1"/>
    </row>
    <row r="2699" spans="1:12" x14ac:dyDescent="0.35">
      <c r="A2699" t="s">
        <v>3034</v>
      </c>
      <c r="B2699">
        <v>2018</v>
      </c>
      <c r="D2699" t="s">
        <v>341</v>
      </c>
      <c r="E2699" t="s">
        <v>123</v>
      </c>
      <c r="F2699">
        <v>164060.78</v>
      </c>
      <c r="G2699">
        <v>0</v>
      </c>
      <c r="H2699">
        <v>36745.24</v>
      </c>
      <c r="I2699">
        <v>0</v>
      </c>
      <c r="J2699">
        <f>Table1[[#This Row],[Name]]</f>
        <v>0</v>
      </c>
      <c r="K2699" s="1">
        <f>SUM(Table1[[#This Row],[BaseSalary]:[NonCashBenefits]])</f>
        <v>200806.02</v>
      </c>
      <c r="L2699" s="1"/>
    </row>
    <row r="2700" spans="1:12" x14ac:dyDescent="0.35">
      <c r="A2700" t="s">
        <v>3034</v>
      </c>
      <c r="B2700">
        <v>2018</v>
      </c>
      <c r="D2700" t="s">
        <v>2365</v>
      </c>
      <c r="E2700" t="s">
        <v>123</v>
      </c>
      <c r="F2700">
        <v>164060.78</v>
      </c>
      <c r="G2700">
        <v>0</v>
      </c>
      <c r="H2700">
        <v>39805.18</v>
      </c>
      <c r="I2700">
        <v>0</v>
      </c>
      <c r="J2700">
        <f>Table1[[#This Row],[Name]]</f>
        <v>0</v>
      </c>
      <c r="K2700" s="1">
        <f>SUM(Table1[[#This Row],[BaseSalary]:[NonCashBenefits]])</f>
        <v>203865.96</v>
      </c>
      <c r="L2700" s="1"/>
    </row>
    <row r="2701" spans="1:12" x14ac:dyDescent="0.35">
      <c r="A2701" t="s">
        <v>3034</v>
      </c>
      <c r="B2701">
        <v>2018</v>
      </c>
      <c r="D2701" t="s">
        <v>3048</v>
      </c>
      <c r="E2701" t="s">
        <v>123</v>
      </c>
      <c r="F2701">
        <v>164060.78</v>
      </c>
      <c r="G2701">
        <v>0</v>
      </c>
      <c r="H2701">
        <v>38855.46</v>
      </c>
      <c r="I2701">
        <v>0</v>
      </c>
      <c r="J2701">
        <f>Table1[[#This Row],[Name]]</f>
        <v>0</v>
      </c>
      <c r="K2701" s="1">
        <f>SUM(Table1[[#This Row],[BaseSalary]:[NonCashBenefits]])</f>
        <v>202916.24</v>
      </c>
      <c r="L2701" s="1"/>
    </row>
    <row r="2702" spans="1:12" x14ac:dyDescent="0.35">
      <c r="A2702" t="s">
        <v>40</v>
      </c>
      <c r="B2702">
        <v>2018</v>
      </c>
      <c r="D2702" t="s">
        <v>1888</v>
      </c>
      <c r="E2702" t="s">
        <v>123</v>
      </c>
      <c r="F2702">
        <v>164060.78</v>
      </c>
      <c r="G2702">
        <v>0</v>
      </c>
      <c r="H2702">
        <v>40435.42</v>
      </c>
      <c r="I2702">
        <v>0</v>
      </c>
      <c r="J2702">
        <f>Table1[[#This Row],[Name]]</f>
        <v>0</v>
      </c>
      <c r="K2702" s="1">
        <f>SUM(Table1[[#This Row],[BaseSalary]:[NonCashBenefits]])</f>
        <v>204496.2</v>
      </c>
      <c r="L2702" s="1"/>
    </row>
    <row r="2703" spans="1:12" x14ac:dyDescent="0.35">
      <c r="A2703" t="s">
        <v>142</v>
      </c>
      <c r="B2703">
        <v>2018</v>
      </c>
      <c r="D2703" t="s">
        <v>3084</v>
      </c>
      <c r="E2703" t="s">
        <v>229</v>
      </c>
      <c r="F2703">
        <v>164060.78</v>
      </c>
      <c r="G2703">
        <v>0</v>
      </c>
      <c r="H2703">
        <v>38370.82</v>
      </c>
      <c r="I2703">
        <v>0</v>
      </c>
      <c r="J2703">
        <f>Table1[[#This Row],[Name]]</f>
        <v>0</v>
      </c>
      <c r="K2703" s="1">
        <f>SUM(Table1[[#This Row],[BaseSalary]:[NonCashBenefits]])</f>
        <v>202431.6</v>
      </c>
      <c r="L2703" s="1"/>
    </row>
    <row r="2704" spans="1:12" x14ac:dyDescent="0.35">
      <c r="A2704" t="s">
        <v>142</v>
      </c>
      <c r="B2704">
        <v>2018</v>
      </c>
      <c r="D2704" t="s">
        <v>3094</v>
      </c>
      <c r="E2704" t="s">
        <v>123</v>
      </c>
      <c r="F2704">
        <v>164060.78</v>
      </c>
      <c r="G2704">
        <v>0</v>
      </c>
      <c r="H2704">
        <v>38923.26</v>
      </c>
      <c r="I2704">
        <v>0</v>
      </c>
      <c r="J2704">
        <f>Table1[[#This Row],[Name]]</f>
        <v>0</v>
      </c>
      <c r="K2704" s="1">
        <f>SUM(Table1[[#This Row],[BaseSalary]:[NonCashBenefits]])</f>
        <v>202984.04</v>
      </c>
      <c r="L2704" s="1"/>
    </row>
    <row r="2705" spans="1:12" x14ac:dyDescent="0.35">
      <c r="A2705" t="s">
        <v>142</v>
      </c>
      <c r="B2705">
        <v>2018</v>
      </c>
      <c r="D2705" t="s">
        <v>1709</v>
      </c>
      <c r="E2705" t="s">
        <v>123</v>
      </c>
      <c r="F2705">
        <v>164060.78</v>
      </c>
      <c r="G2705">
        <v>0</v>
      </c>
      <c r="H2705">
        <v>37661.61</v>
      </c>
      <c r="I2705">
        <v>0</v>
      </c>
      <c r="J2705">
        <f>Table1[[#This Row],[Name]]</f>
        <v>0</v>
      </c>
      <c r="K2705" s="1">
        <f>SUM(Table1[[#This Row],[BaseSalary]:[NonCashBenefits]])</f>
        <v>201722.39</v>
      </c>
      <c r="L2705" s="1"/>
    </row>
    <row r="2706" spans="1:12" x14ac:dyDescent="0.35">
      <c r="A2706" t="s">
        <v>142</v>
      </c>
      <c r="B2706">
        <v>2018</v>
      </c>
      <c r="D2706" t="s">
        <v>357</v>
      </c>
      <c r="E2706" t="s">
        <v>123</v>
      </c>
      <c r="F2706">
        <v>164060.78</v>
      </c>
      <c r="G2706">
        <v>0</v>
      </c>
      <c r="H2706">
        <v>38923.26</v>
      </c>
      <c r="I2706">
        <v>0</v>
      </c>
      <c r="J2706">
        <f>Table1[[#This Row],[Name]]</f>
        <v>0</v>
      </c>
      <c r="K2706" s="1">
        <f>SUM(Table1[[#This Row],[BaseSalary]:[NonCashBenefits]])</f>
        <v>202984.04</v>
      </c>
      <c r="L2706" s="1"/>
    </row>
    <row r="2707" spans="1:12" x14ac:dyDescent="0.35">
      <c r="A2707" t="s">
        <v>142</v>
      </c>
      <c r="B2707">
        <v>2018</v>
      </c>
      <c r="D2707" t="s">
        <v>3119</v>
      </c>
      <c r="E2707" t="s">
        <v>123</v>
      </c>
      <c r="F2707">
        <v>164060.78</v>
      </c>
      <c r="G2707">
        <v>0</v>
      </c>
      <c r="H2707">
        <v>38734.74</v>
      </c>
      <c r="I2707">
        <v>0</v>
      </c>
      <c r="J2707">
        <f>Table1[[#This Row],[Name]]</f>
        <v>0</v>
      </c>
      <c r="K2707" s="1">
        <f>SUM(Table1[[#This Row],[BaseSalary]:[NonCashBenefits]])</f>
        <v>202795.51999999999</v>
      </c>
      <c r="L2707" s="1"/>
    </row>
    <row r="2708" spans="1:12" x14ac:dyDescent="0.35">
      <c r="A2708" t="s">
        <v>142</v>
      </c>
      <c r="B2708">
        <v>2018</v>
      </c>
      <c r="D2708" t="s">
        <v>2433</v>
      </c>
      <c r="E2708" t="s">
        <v>123</v>
      </c>
      <c r="F2708">
        <v>164060.78</v>
      </c>
      <c r="G2708">
        <v>0</v>
      </c>
      <c r="H2708">
        <v>37696</v>
      </c>
      <c r="I2708">
        <v>0</v>
      </c>
      <c r="J2708">
        <f>Table1[[#This Row],[Name]]</f>
        <v>0</v>
      </c>
      <c r="K2708" s="1">
        <f>SUM(Table1[[#This Row],[BaseSalary]:[NonCashBenefits]])</f>
        <v>201756.78</v>
      </c>
      <c r="L2708" s="1"/>
    </row>
    <row r="2709" spans="1:12" x14ac:dyDescent="0.35">
      <c r="A2709" t="s">
        <v>19</v>
      </c>
      <c r="B2709">
        <v>2018</v>
      </c>
      <c r="D2709" t="s">
        <v>3156</v>
      </c>
      <c r="E2709" t="s">
        <v>123</v>
      </c>
      <c r="F2709">
        <v>164060.78</v>
      </c>
      <c r="G2709">
        <v>0</v>
      </c>
      <c r="H2709">
        <v>36025.300000000003</v>
      </c>
      <c r="I2709">
        <v>0</v>
      </c>
      <c r="J2709">
        <f>Table1[[#This Row],[Name]]</f>
        <v>0</v>
      </c>
      <c r="K2709" s="1">
        <f>SUM(Table1[[#This Row],[BaseSalary]:[NonCashBenefits]])</f>
        <v>200086.08000000002</v>
      </c>
      <c r="L2709" s="1"/>
    </row>
    <row r="2710" spans="1:12" x14ac:dyDescent="0.35">
      <c r="A2710" t="s">
        <v>19</v>
      </c>
      <c r="B2710">
        <v>2018</v>
      </c>
      <c r="D2710" t="s">
        <v>2466</v>
      </c>
      <c r="E2710" t="s">
        <v>123</v>
      </c>
      <c r="F2710">
        <v>164060.78</v>
      </c>
      <c r="G2710">
        <v>0</v>
      </c>
      <c r="H2710">
        <v>36025.300000000003</v>
      </c>
      <c r="I2710">
        <v>0</v>
      </c>
      <c r="J2710">
        <f>Table1[[#This Row],[Name]]</f>
        <v>0</v>
      </c>
      <c r="K2710" s="1">
        <f>SUM(Table1[[#This Row],[BaseSalary]:[NonCashBenefits]])</f>
        <v>200086.08000000002</v>
      </c>
      <c r="L2710" s="1"/>
    </row>
    <row r="2711" spans="1:12" x14ac:dyDescent="0.35">
      <c r="A2711" t="s">
        <v>19</v>
      </c>
      <c r="B2711">
        <v>2018</v>
      </c>
      <c r="D2711" t="s">
        <v>3177</v>
      </c>
      <c r="E2711" t="s">
        <v>123</v>
      </c>
      <c r="F2711">
        <v>164060.78</v>
      </c>
      <c r="G2711">
        <v>1987.88</v>
      </c>
      <c r="H2711">
        <v>8368.2900000000009</v>
      </c>
      <c r="I2711">
        <v>0</v>
      </c>
      <c r="J2711">
        <f>Table1[[#This Row],[Name]]</f>
        <v>0</v>
      </c>
      <c r="K2711" s="1">
        <f>SUM(Table1[[#This Row],[BaseSalary]:[NonCashBenefits]])</f>
        <v>174416.95</v>
      </c>
      <c r="L2711" s="1"/>
    </row>
    <row r="2712" spans="1:12" x14ac:dyDescent="0.35">
      <c r="A2712" t="s">
        <v>19</v>
      </c>
      <c r="B2712">
        <v>2018</v>
      </c>
      <c r="D2712" t="s">
        <v>2470</v>
      </c>
      <c r="E2712" t="s">
        <v>123</v>
      </c>
      <c r="F2712">
        <v>164060.78</v>
      </c>
      <c r="G2712">
        <v>0</v>
      </c>
      <c r="H2712">
        <v>36025.300000000003</v>
      </c>
      <c r="I2712">
        <v>0</v>
      </c>
      <c r="J2712">
        <f>Table1[[#This Row],[Name]]</f>
        <v>0</v>
      </c>
      <c r="K2712" s="1">
        <f>SUM(Table1[[#This Row],[BaseSalary]:[NonCashBenefits]])</f>
        <v>200086.08000000002</v>
      </c>
      <c r="L2712" s="1"/>
    </row>
    <row r="2713" spans="1:12" x14ac:dyDescent="0.35">
      <c r="A2713" t="s">
        <v>19</v>
      </c>
      <c r="B2713">
        <v>2018</v>
      </c>
      <c r="D2713" t="s">
        <v>3183</v>
      </c>
      <c r="E2713" t="s">
        <v>123</v>
      </c>
      <c r="F2713">
        <v>164060.78</v>
      </c>
      <c r="G2713">
        <v>0</v>
      </c>
      <c r="H2713">
        <v>39546.69</v>
      </c>
      <c r="I2713">
        <v>0</v>
      </c>
      <c r="J2713">
        <f>Table1[[#This Row],[Name]]</f>
        <v>0</v>
      </c>
      <c r="K2713" s="1">
        <f>SUM(Table1[[#This Row],[BaseSalary]:[NonCashBenefits]])</f>
        <v>203607.47</v>
      </c>
      <c r="L2713" s="1"/>
    </row>
    <row r="2714" spans="1:12" x14ac:dyDescent="0.35">
      <c r="A2714" t="s">
        <v>19</v>
      </c>
      <c r="B2714">
        <v>2018</v>
      </c>
      <c r="D2714" t="s">
        <v>3201</v>
      </c>
      <c r="E2714" t="s">
        <v>123</v>
      </c>
      <c r="F2714">
        <v>164060.78</v>
      </c>
      <c r="G2714">
        <v>0</v>
      </c>
      <c r="H2714">
        <v>38060.620000000003</v>
      </c>
      <c r="I2714">
        <v>0</v>
      </c>
      <c r="J2714">
        <f>Table1[[#This Row],[Name]]</f>
        <v>0</v>
      </c>
      <c r="K2714" s="1">
        <f>SUM(Table1[[#This Row],[BaseSalary]:[NonCashBenefits]])</f>
        <v>202121.4</v>
      </c>
      <c r="L2714" s="1"/>
    </row>
    <row r="2715" spans="1:12" x14ac:dyDescent="0.35">
      <c r="A2715" t="s">
        <v>19</v>
      </c>
      <c r="B2715">
        <v>2018</v>
      </c>
      <c r="D2715" t="s">
        <v>3202</v>
      </c>
      <c r="E2715" t="s">
        <v>123</v>
      </c>
      <c r="F2715">
        <v>164060.78</v>
      </c>
      <c r="G2715">
        <v>0</v>
      </c>
      <c r="H2715">
        <v>39805.18</v>
      </c>
      <c r="I2715">
        <v>0</v>
      </c>
      <c r="J2715">
        <f>Table1[[#This Row],[Name]]</f>
        <v>0</v>
      </c>
      <c r="K2715" s="1">
        <f>SUM(Table1[[#This Row],[BaseSalary]:[NonCashBenefits]])</f>
        <v>203865.96</v>
      </c>
      <c r="L2715" s="1"/>
    </row>
    <row r="2716" spans="1:12" x14ac:dyDescent="0.35">
      <c r="A2716" t="s">
        <v>19</v>
      </c>
      <c r="B2716">
        <v>2018</v>
      </c>
      <c r="D2716" t="s">
        <v>1632</v>
      </c>
      <c r="E2716" t="s">
        <v>123</v>
      </c>
      <c r="F2716">
        <v>164060.78</v>
      </c>
      <c r="G2716">
        <v>0</v>
      </c>
      <c r="H2716">
        <v>37731.050000000003</v>
      </c>
      <c r="I2716">
        <v>0</v>
      </c>
      <c r="J2716">
        <f>Table1[[#This Row],[Name]]</f>
        <v>0</v>
      </c>
      <c r="K2716" s="1">
        <f>SUM(Table1[[#This Row],[BaseSalary]:[NonCashBenefits]])</f>
        <v>201791.83000000002</v>
      </c>
      <c r="L2716" s="1"/>
    </row>
    <row r="2717" spans="1:12" x14ac:dyDescent="0.35">
      <c r="A2717" t="s">
        <v>19</v>
      </c>
      <c r="B2717">
        <v>2018</v>
      </c>
      <c r="D2717" t="s">
        <v>3206</v>
      </c>
      <c r="E2717" t="s">
        <v>123</v>
      </c>
      <c r="F2717">
        <v>164060.78</v>
      </c>
      <c r="G2717">
        <v>350</v>
      </c>
      <c r="H2717">
        <v>37894.35</v>
      </c>
      <c r="I2717">
        <v>0</v>
      </c>
      <c r="J2717">
        <f>Table1[[#This Row],[Name]]</f>
        <v>0</v>
      </c>
      <c r="K2717" s="1">
        <f>SUM(Table1[[#This Row],[BaseSalary]:[NonCashBenefits]])</f>
        <v>202305.13</v>
      </c>
      <c r="L2717" s="1"/>
    </row>
    <row r="2718" spans="1:12" x14ac:dyDescent="0.35">
      <c r="A2718" t="s">
        <v>19</v>
      </c>
      <c r="B2718">
        <v>2018</v>
      </c>
      <c r="D2718" t="s">
        <v>180</v>
      </c>
      <c r="E2718" t="s">
        <v>123</v>
      </c>
      <c r="F2718">
        <v>164060.78</v>
      </c>
      <c r="G2718">
        <v>0</v>
      </c>
      <c r="H2718">
        <v>39805.18</v>
      </c>
      <c r="I2718">
        <v>0</v>
      </c>
      <c r="J2718">
        <f>Table1[[#This Row],[Name]]</f>
        <v>0</v>
      </c>
      <c r="K2718" s="1">
        <f>SUM(Table1[[#This Row],[BaseSalary]:[NonCashBenefits]])</f>
        <v>203865.96</v>
      </c>
      <c r="L2718" s="1"/>
    </row>
    <row r="2719" spans="1:12" x14ac:dyDescent="0.35">
      <c r="A2719" t="s">
        <v>19</v>
      </c>
      <c r="B2719">
        <v>2018</v>
      </c>
      <c r="D2719" t="s">
        <v>3220</v>
      </c>
      <c r="E2719" t="s">
        <v>123</v>
      </c>
      <c r="F2719">
        <v>164060.78</v>
      </c>
      <c r="G2719">
        <v>24933.759999999998</v>
      </c>
      <c r="H2719">
        <v>36025.29</v>
      </c>
      <c r="I2719">
        <v>0</v>
      </c>
      <c r="J2719">
        <f>Table1[[#This Row],[Name]]</f>
        <v>0</v>
      </c>
      <c r="K2719" s="1">
        <f>SUM(Table1[[#This Row],[BaseSalary]:[NonCashBenefits]])</f>
        <v>225019.83000000002</v>
      </c>
      <c r="L2719" s="1"/>
    </row>
    <row r="2720" spans="1:12" x14ac:dyDescent="0.35">
      <c r="A2720" t="s">
        <v>20</v>
      </c>
      <c r="B2720">
        <v>2018</v>
      </c>
      <c r="D2720" t="s">
        <v>3245</v>
      </c>
      <c r="E2720" t="s">
        <v>123</v>
      </c>
      <c r="F2720">
        <v>164060.78</v>
      </c>
      <c r="G2720">
        <v>0</v>
      </c>
      <c r="H2720">
        <v>37411.360000000001</v>
      </c>
      <c r="I2720">
        <v>0</v>
      </c>
      <c r="J2720">
        <f>Table1[[#This Row],[Name]]</f>
        <v>0</v>
      </c>
      <c r="K2720" s="1">
        <f>SUM(Table1[[#This Row],[BaseSalary]:[NonCashBenefits]])</f>
        <v>201472.14</v>
      </c>
      <c r="L2720" s="1"/>
    </row>
    <row r="2721" spans="1:12" x14ac:dyDescent="0.35">
      <c r="A2721" t="s">
        <v>16</v>
      </c>
      <c r="B2721">
        <v>2018</v>
      </c>
      <c r="D2721" t="s">
        <v>267</v>
      </c>
      <c r="E2721" t="s">
        <v>123</v>
      </c>
      <c r="F2721">
        <v>164060.78</v>
      </c>
      <c r="G2721">
        <v>0</v>
      </c>
      <c r="H2721">
        <v>39175.199999999997</v>
      </c>
      <c r="I2721">
        <v>0</v>
      </c>
      <c r="J2721">
        <f>Table1[[#This Row],[Name]]</f>
        <v>0</v>
      </c>
      <c r="K2721" s="1">
        <f>SUM(Table1[[#This Row],[BaseSalary]:[NonCashBenefits]])</f>
        <v>203235.97999999998</v>
      </c>
      <c r="L2721" s="1"/>
    </row>
    <row r="2722" spans="1:12" x14ac:dyDescent="0.35">
      <c r="A2722" t="s">
        <v>16</v>
      </c>
      <c r="B2722">
        <v>2018</v>
      </c>
      <c r="D2722" t="s">
        <v>289</v>
      </c>
      <c r="E2722" t="s">
        <v>123</v>
      </c>
      <c r="F2722">
        <v>164060.78</v>
      </c>
      <c r="G2722">
        <v>0</v>
      </c>
      <c r="H2722">
        <v>34820.720000000001</v>
      </c>
      <c r="I2722">
        <v>0</v>
      </c>
      <c r="J2722">
        <f>Table1[[#This Row],[Name]]</f>
        <v>0</v>
      </c>
      <c r="K2722" s="1">
        <f>SUM(Table1[[#This Row],[BaseSalary]:[NonCashBenefits]])</f>
        <v>198881.5</v>
      </c>
      <c r="L2722" s="1"/>
    </row>
    <row r="2723" spans="1:12" x14ac:dyDescent="0.35">
      <c r="A2723" t="s">
        <v>16</v>
      </c>
      <c r="B2723">
        <v>2018</v>
      </c>
      <c r="D2723" t="s">
        <v>3297</v>
      </c>
      <c r="E2723" t="s">
        <v>123</v>
      </c>
      <c r="F2723">
        <v>164060.78</v>
      </c>
      <c r="G2723">
        <v>0</v>
      </c>
      <c r="H2723">
        <v>37115.65</v>
      </c>
      <c r="I2723">
        <v>0</v>
      </c>
      <c r="J2723">
        <f>Table1[[#This Row],[Name]]</f>
        <v>0</v>
      </c>
      <c r="K2723" s="1">
        <f>SUM(Table1[[#This Row],[BaseSalary]:[NonCashBenefits]])</f>
        <v>201176.43</v>
      </c>
      <c r="L2723" s="1"/>
    </row>
    <row r="2724" spans="1:12" x14ac:dyDescent="0.35">
      <c r="A2724" t="s">
        <v>16</v>
      </c>
      <c r="B2724">
        <v>2018</v>
      </c>
      <c r="D2724" t="s">
        <v>3298</v>
      </c>
      <c r="E2724" t="s">
        <v>123</v>
      </c>
      <c r="F2724">
        <v>164060.78</v>
      </c>
      <c r="G2724">
        <v>0</v>
      </c>
      <c r="H2724">
        <v>36275.550000000003</v>
      </c>
      <c r="I2724">
        <v>0</v>
      </c>
      <c r="J2724">
        <f>Table1[[#This Row],[Name]]</f>
        <v>0</v>
      </c>
      <c r="K2724" s="1">
        <f>SUM(Table1[[#This Row],[BaseSalary]:[NonCashBenefits]])</f>
        <v>200336.33000000002</v>
      </c>
      <c r="L2724" s="1"/>
    </row>
    <row r="2725" spans="1:12" x14ac:dyDescent="0.35">
      <c r="A2725" t="s">
        <v>16</v>
      </c>
      <c r="B2725">
        <v>2018</v>
      </c>
      <c r="D2725" t="s">
        <v>3303</v>
      </c>
      <c r="E2725" t="s">
        <v>123</v>
      </c>
      <c r="F2725">
        <v>164060.78</v>
      </c>
      <c r="G2725">
        <v>6310.03</v>
      </c>
      <c r="H2725">
        <v>39117.199999999997</v>
      </c>
      <c r="I2725">
        <v>0</v>
      </c>
      <c r="J2725">
        <f>Table1[[#This Row],[Name]]</f>
        <v>0</v>
      </c>
      <c r="K2725" s="1">
        <f>SUM(Table1[[#This Row],[BaseSalary]:[NonCashBenefits]])</f>
        <v>209488.01</v>
      </c>
      <c r="L2725" s="1"/>
    </row>
    <row r="2726" spans="1:12" x14ac:dyDescent="0.35">
      <c r="A2726" t="s">
        <v>16</v>
      </c>
      <c r="B2726">
        <v>2018</v>
      </c>
      <c r="D2726" t="s">
        <v>2537</v>
      </c>
      <c r="E2726" t="s">
        <v>123</v>
      </c>
      <c r="F2726">
        <v>164060.78</v>
      </c>
      <c r="G2726">
        <v>0</v>
      </c>
      <c r="H2726">
        <v>35718.76</v>
      </c>
      <c r="I2726">
        <v>0</v>
      </c>
      <c r="J2726">
        <f>Table1[[#This Row],[Name]]</f>
        <v>0</v>
      </c>
      <c r="K2726" s="1">
        <f>SUM(Table1[[#This Row],[BaseSalary]:[NonCashBenefits]])</f>
        <v>199779.54</v>
      </c>
      <c r="L2726" s="1"/>
    </row>
    <row r="2727" spans="1:12" x14ac:dyDescent="0.35">
      <c r="A2727" t="s">
        <v>16</v>
      </c>
      <c r="B2727">
        <v>2018</v>
      </c>
      <c r="D2727" t="s">
        <v>1283</v>
      </c>
      <c r="E2727" t="s">
        <v>123</v>
      </c>
      <c r="F2727">
        <v>164060.78</v>
      </c>
      <c r="G2727">
        <v>0</v>
      </c>
      <c r="H2727">
        <v>37417.99</v>
      </c>
      <c r="I2727">
        <v>0</v>
      </c>
      <c r="J2727">
        <f>Table1[[#This Row],[Name]]</f>
        <v>0</v>
      </c>
      <c r="K2727" s="1">
        <f>SUM(Table1[[#This Row],[BaseSalary]:[NonCashBenefits]])</f>
        <v>201478.77</v>
      </c>
      <c r="L2727" s="1"/>
    </row>
    <row r="2728" spans="1:12" x14ac:dyDescent="0.35">
      <c r="A2728" t="s">
        <v>16</v>
      </c>
      <c r="B2728">
        <v>2018</v>
      </c>
      <c r="D2728" t="s">
        <v>2014</v>
      </c>
      <c r="E2728" t="s">
        <v>123</v>
      </c>
      <c r="F2728">
        <v>164060.78</v>
      </c>
      <c r="G2728">
        <v>0</v>
      </c>
      <c r="H2728">
        <v>40813.199999999997</v>
      </c>
      <c r="I2728">
        <v>0</v>
      </c>
      <c r="J2728">
        <f>Table1[[#This Row],[Name]]</f>
        <v>0</v>
      </c>
      <c r="K2728" s="1">
        <f>SUM(Table1[[#This Row],[BaseSalary]:[NonCashBenefits]])</f>
        <v>204873.97999999998</v>
      </c>
      <c r="L2728" s="1"/>
    </row>
    <row r="2729" spans="1:12" x14ac:dyDescent="0.35">
      <c r="A2729" t="s">
        <v>16</v>
      </c>
      <c r="B2729">
        <v>2018</v>
      </c>
      <c r="D2729" t="s">
        <v>289</v>
      </c>
      <c r="E2729" t="s">
        <v>123</v>
      </c>
      <c r="F2729">
        <v>164060.78</v>
      </c>
      <c r="G2729">
        <v>0</v>
      </c>
      <c r="H2729">
        <v>38991.14</v>
      </c>
      <c r="I2729">
        <v>0</v>
      </c>
      <c r="J2729">
        <f>Table1[[#This Row],[Name]]</f>
        <v>0</v>
      </c>
      <c r="K2729" s="1">
        <f>SUM(Table1[[#This Row],[BaseSalary]:[NonCashBenefits]])</f>
        <v>203051.91999999998</v>
      </c>
      <c r="L2729" s="1"/>
    </row>
    <row r="2730" spans="1:12" x14ac:dyDescent="0.35">
      <c r="A2730" t="s">
        <v>33</v>
      </c>
      <c r="B2730">
        <v>2017</v>
      </c>
      <c r="D2730" t="s">
        <v>357</v>
      </c>
      <c r="E2730" t="s">
        <v>123</v>
      </c>
      <c r="F2730">
        <v>164060.78</v>
      </c>
      <c r="G2730">
        <v>0</v>
      </c>
      <c r="H2730">
        <v>41218.47</v>
      </c>
      <c r="I2730">
        <v>0</v>
      </c>
      <c r="J2730">
        <f>Table1[[#This Row],[Name]]</f>
        <v>0</v>
      </c>
      <c r="K2730" s="1">
        <f>SUM(Table1[[#This Row],[BaseSalary]:[NonCashBenefits]])</f>
        <v>205279.25</v>
      </c>
      <c r="L2730" s="1"/>
    </row>
    <row r="2731" spans="1:12" x14ac:dyDescent="0.35">
      <c r="A2731" t="s">
        <v>33</v>
      </c>
      <c r="B2731">
        <v>2017</v>
      </c>
      <c r="D2731" t="s">
        <v>3329</v>
      </c>
      <c r="E2731" t="s">
        <v>123</v>
      </c>
      <c r="F2731">
        <v>164060.78</v>
      </c>
      <c r="G2731">
        <v>12620.06</v>
      </c>
      <c r="H2731">
        <v>39924.720000000001</v>
      </c>
      <c r="I2731">
        <v>0</v>
      </c>
      <c r="J2731">
        <f>Table1[[#This Row],[Name]]</f>
        <v>0</v>
      </c>
      <c r="K2731" s="1">
        <f>SUM(Table1[[#This Row],[BaseSalary]:[NonCashBenefits]])</f>
        <v>216605.56</v>
      </c>
      <c r="L2731" s="1"/>
    </row>
    <row r="2732" spans="1:12" x14ac:dyDescent="0.35">
      <c r="A2732" t="s">
        <v>28</v>
      </c>
      <c r="B2732">
        <v>2017</v>
      </c>
      <c r="D2732" t="s">
        <v>3350</v>
      </c>
      <c r="E2732" t="s">
        <v>123</v>
      </c>
      <c r="F2732">
        <v>164060.78</v>
      </c>
      <c r="G2732">
        <v>100</v>
      </c>
      <c r="H2732">
        <v>38320.519999999997</v>
      </c>
      <c r="I2732">
        <v>0</v>
      </c>
      <c r="J2732">
        <f>Table1[[#This Row],[Name]]</f>
        <v>0</v>
      </c>
      <c r="K2732" s="1">
        <f>SUM(Table1[[#This Row],[BaseSalary]:[NonCashBenefits]])</f>
        <v>202481.3</v>
      </c>
      <c r="L2732" s="1"/>
    </row>
    <row r="2733" spans="1:12" x14ac:dyDescent="0.35">
      <c r="A2733" t="s">
        <v>28</v>
      </c>
      <c r="B2733">
        <v>2017</v>
      </c>
      <c r="D2733" t="s">
        <v>2577</v>
      </c>
      <c r="E2733" t="s">
        <v>123</v>
      </c>
      <c r="F2733">
        <v>164060.78</v>
      </c>
      <c r="G2733">
        <v>3155.02</v>
      </c>
      <c r="H2733">
        <v>36934.46</v>
      </c>
      <c r="I2733">
        <v>0</v>
      </c>
      <c r="J2733">
        <f>Table1[[#This Row],[Name]]</f>
        <v>0</v>
      </c>
      <c r="K2733" s="1">
        <f>SUM(Table1[[#This Row],[BaseSalary]:[NonCashBenefits]])</f>
        <v>204150.25999999998</v>
      </c>
      <c r="L2733" s="1"/>
    </row>
    <row r="2734" spans="1:12" x14ac:dyDescent="0.35">
      <c r="A2734" t="s">
        <v>28</v>
      </c>
      <c r="B2734">
        <v>2017</v>
      </c>
      <c r="D2734" t="s">
        <v>357</v>
      </c>
      <c r="E2734" t="s">
        <v>123</v>
      </c>
      <c r="F2734">
        <v>164060.78</v>
      </c>
      <c r="G2734">
        <v>0</v>
      </c>
      <c r="H2734">
        <v>8572.17</v>
      </c>
      <c r="I2734">
        <v>0</v>
      </c>
      <c r="J2734">
        <f>Table1[[#This Row],[Name]]</f>
        <v>0</v>
      </c>
      <c r="K2734" s="1">
        <f>SUM(Table1[[#This Row],[BaseSalary]:[NonCashBenefits]])</f>
        <v>172632.95</v>
      </c>
      <c r="L2734" s="1"/>
    </row>
    <row r="2735" spans="1:12" x14ac:dyDescent="0.35">
      <c r="A2735" t="s">
        <v>28</v>
      </c>
      <c r="B2735">
        <v>2017</v>
      </c>
      <c r="D2735" t="s">
        <v>2605</v>
      </c>
      <c r="E2735" t="s">
        <v>123</v>
      </c>
      <c r="F2735">
        <v>164060.78</v>
      </c>
      <c r="G2735">
        <v>0</v>
      </c>
      <c r="H2735">
        <v>39551.35</v>
      </c>
      <c r="I2735">
        <v>0</v>
      </c>
      <c r="J2735">
        <f>Table1[[#This Row],[Name]]</f>
        <v>0</v>
      </c>
      <c r="K2735" s="1">
        <f>SUM(Table1[[#This Row],[BaseSalary]:[NonCashBenefits]])</f>
        <v>203612.13</v>
      </c>
      <c r="L2735" s="1"/>
    </row>
    <row r="2736" spans="1:12" x14ac:dyDescent="0.35">
      <c r="A2736" t="s">
        <v>28</v>
      </c>
      <c r="B2736">
        <v>2017</v>
      </c>
      <c r="D2736" t="s">
        <v>1989</v>
      </c>
      <c r="E2736" t="s">
        <v>123</v>
      </c>
      <c r="F2736">
        <v>164060.78</v>
      </c>
      <c r="G2736">
        <v>0</v>
      </c>
      <c r="H2736">
        <v>39580.47</v>
      </c>
      <c r="I2736">
        <v>0</v>
      </c>
      <c r="J2736">
        <f>Table1[[#This Row],[Name]]</f>
        <v>0</v>
      </c>
      <c r="K2736" s="1">
        <f>SUM(Table1[[#This Row],[BaseSalary]:[NonCashBenefits]])</f>
        <v>203641.25</v>
      </c>
      <c r="L2736" s="1"/>
    </row>
    <row r="2737" spans="1:12" x14ac:dyDescent="0.35">
      <c r="A2737" t="s">
        <v>24</v>
      </c>
      <c r="B2737">
        <v>2017</v>
      </c>
      <c r="D2737" t="s">
        <v>89</v>
      </c>
      <c r="E2737" t="s">
        <v>123</v>
      </c>
      <c r="F2737">
        <v>164060.78</v>
      </c>
      <c r="G2737">
        <v>0</v>
      </c>
      <c r="H2737">
        <v>35640.69</v>
      </c>
      <c r="I2737">
        <v>0</v>
      </c>
      <c r="J2737">
        <f>Table1[[#This Row],[Name]]</f>
        <v>0</v>
      </c>
      <c r="K2737" s="1">
        <f>SUM(Table1[[#This Row],[BaseSalary]:[NonCashBenefits]])</f>
        <v>199701.47</v>
      </c>
      <c r="L2737" s="1"/>
    </row>
    <row r="2738" spans="1:12" x14ac:dyDescent="0.35">
      <c r="A2738" t="s">
        <v>24</v>
      </c>
      <c r="B2738">
        <v>2017</v>
      </c>
      <c r="D2738" t="s">
        <v>275</v>
      </c>
      <c r="E2738" t="s">
        <v>123</v>
      </c>
      <c r="F2738">
        <v>164060.78</v>
      </c>
      <c r="G2738">
        <v>0</v>
      </c>
      <c r="H2738">
        <v>39958.51</v>
      </c>
      <c r="I2738">
        <v>0</v>
      </c>
      <c r="J2738">
        <f>Table1[[#This Row],[Name]]</f>
        <v>0</v>
      </c>
      <c r="K2738" s="1">
        <f>SUM(Table1[[#This Row],[BaseSalary]:[NonCashBenefits]])</f>
        <v>204019.29</v>
      </c>
      <c r="L2738" s="1"/>
    </row>
    <row r="2739" spans="1:12" x14ac:dyDescent="0.35">
      <c r="A2739" t="s">
        <v>24</v>
      </c>
      <c r="B2739">
        <v>2017</v>
      </c>
      <c r="D2739" t="s">
        <v>2631</v>
      </c>
      <c r="E2739" t="s">
        <v>123</v>
      </c>
      <c r="F2739">
        <v>164060.78</v>
      </c>
      <c r="G2739">
        <v>12620.06</v>
      </c>
      <c r="H2739">
        <v>38334.82</v>
      </c>
      <c r="I2739">
        <v>0</v>
      </c>
      <c r="J2739">
        <f>Table1[[#This Row],[Name]]</f>
        <v>0</v>
      </c>
      <c r="K2739" s="1">
        <f>SUM(Table1[[#This Row],[BaseSalary]:[NonCashBenefits]])</f>
        <v>215015.66</v>
      </c>
      <c r="L2739" s="1"/>
    </row>
    <row r="2740" spans="1:12" x14ac:dyDescent="0.35">
      <c r="A2740" t="s">
        <v>36</v>
      </c>
      <c r="B2740">
        <v>2017</v>
      </c>
      <c r="D2740" t="s">
        <v>2642</v>
      </c>
      <c r="E2740" t="s">
        <v>123</v>
      </c>
      <c r="F2740">
        <v>164060.78</v>
      </c>
      <c r="G2740">
        <v>0</v>
      </c>
      <c r="H2740">
        <v>35856.65</v>
      </c>
      <c r="I2740">
        <v>0</v>
      </c>
      <c r="J2740">
        <f>Table1[[#This Row],[Name]]</f>
        <v>0</v>
      </c>
      <c r="K2740" s="1">
        <f>SUM(Table1[[#This Row],[BaseSalary]:[NonCashBenefits]])</f>
        <v>199917.43</v>
      </c>
      <c r="L2740" s="1"/>
    </row>
    <row r="2741" spans="1:12" x14ac:dyDescent="0.35">
      <c r="A2741" t="s">
        <v>36</v>
      </c>
      <c r="B2741">
        <v>2017</v>
      </c>
      <c r="D2741" t="s">
        <v>2024</v>
      </c>
      <c r="E2741" t="s">
        <v>123</v>
      </c>
      <c r="F2741">
        <v>164060.78</v>
      </c>
      <c r="G2741">
        <v>0</v>
      </c>
      <c r="H2741">
        <v>36934.449999999997</v>
      </c>
      <c r="I2741">
        <v>0</v>
      </c>
      <c r="J2741">
        <f>Table1[[#This Row],[Name]]</f>
        <v>0</v>
      </c>
      <c r="K2741" s="1">
        <f>SUM(Table1[[#This Row],[BaseSalary]:[NonCashBenefits]])</f>
        <v>200995.22999999998</v>
      </c>
      <c r="L2741" s="1"/>
    </row>
    <row r="2742" spans="1:12" x14ac:dyDescent="0.35">
      <c r="A2742" t="s">
        <v>36</v>
      </c>
      <c r="B2742">
        <v>2017</v>
      </c>
      <c r="D2742" t="s">
        <v>2658</v>
      </c>
      <c r="E2742" t="s">
        <v>123</v>
      </c>
      <c r="F2742">
        <v>164060.78</v>
      </c>
      <c r="G2742">
        <v>0</v>
      </c>
      <c r="H2742">
        <v>35530.6</v>
      </c>
      <c r="I2742">
        <v>0</v>
      </c>
      <c r="J2742">
        <f>Table1[[#This Row],[Name]]</f>
        <v>0</v>
      </c>
      <c r="K2742" s="1">
        <f>SUM(Table1[[#This Row],[BaseSalary]:[NonCashBenefits]])</f>
        <v>199591.38</v>
      </c>
      <c r="L2742" s="1"/>
    </row>
    <row r="2743" spans="1:12" x14ac:dyDescent="0.35">
      <c r="A2743" t="s">
        <v>36</v>
      </c>
      <c r="B2743">
        <v>2017</v>
      </c>
      <c r="D2743" t="s">
        <v>236</v>
      </c>
      <c r="E2743" t="s">
        <v>123</v>
      </c>
      <c r="F2743">
        <v>164060.78</v>
      </c>
      <c r="G2743">
        <v>3800</v>
      </c>
      <c r="H2743">
        <v>40021.440000000002</v>
      </c>
      <c r="I2743">
        <v>0</v>
      </c>
      <c r="J2743">
        <f>Table1[[#This Row],[Name]]</f>
        <v>0</v>
      </c>
      <c r="K2743" s="1">
        <f>SUM(Table1[[#This Row],[BaseSalary]:[NonCashBenefits]])</f>
        <v>207882.22</v>
      </c>
      <c r="L2743" s="1"/>
    </row>
    <row r="2744" spans="1:12" x14ac:dyDescent="0.35">
      <c r="A2744" t="s">
        <v>36</v>
      </c>
      <c r="B2744">
        <v>2017</v>
      </c>
      <c r="D2744" t="s">
        <v>3206</v>
      </c>
      <c r="E2744" t="s">
        <v>123</v>
      </c>
      <c r="F2744">
        <v>164060.78</v>
      </c>
      <c r="G2744">
        <v>0</v>
      </c>
      <c r="H2744">
        <v>38305.370000000003</v>
      </c>
      <c r="I2744">
        <v>0</v>
      </c>
      <c r="J2744">
        <f>Table1[[#This Row],[Name]]</f>
        <v>0</v>
      </c>
      <c r="K2744" s="1">
        <f>SUM(Table1[[#This Row],[BaseSalary]:[NonCashBenefits]])</f>
        <v>202366.15</v>
      </c>
      <c r="L2744" s="1"/>
    </row>
    <row r="2745" spans="1:12" x14ac:dyDescent="0.35">
      <c r="A2745" t="s">
        <v>36</v>
      </c>
      <c r="B2745">
        <v>2017</v>
      </c>
      <c r="D2745" t="s">
        <v>2027</v>
      </c>
      <c r="E2745" t="s">
        <v>229</v>
      </c>
      <c r="F2745">
        <v>164060.78</v>
      </c>
      <c r="G2745">
        <v>0</v>
      </c>
      <c r="H2745">
        <v>36934.449999999997</v>
      </c>
      <c r="I2745">
        <v>0</v>
      </c>
      <c r="J2745">
        <f>Table1[[#This Row],[Name]]</f>
        <v>0</v>
      </c>
      <c r="K2745" s="1">
        <f>SUM(Table1[[#This Row],[BaseSalary]:[NonCashBenefits]])</f>
        <v>200995.22999999998</v>
      </c>
      <c r="L2745" s="1"/>
    </row>
    <row r="2746" spans="1:12" x14ac:dyDescent="0.35">
      <c r="A2746" t="s">
        <v>36</v>
      </c>
      <c r="B2746">
        <v>2017</v>
      </c>
      <c r="D2746" t="s">
        <v>3550</v>
      </c>
      <c r="E2746" t="s">
        <v>123</v>
      </c>
      <c r="F2746">
        <v>164060.78</v>
      </c>
      <c r="G2746">
        <v>12432.44</v>
      </c>
      <c r="H2746">
        <v>39073.5</v>
      </c>
      <c r="I2746">
        <v>0</v>
      </c>
      <c r="J2746">
        <f>Table1[[#This Row],[Name]]</f>
        <v>0</v>
      </c>
      <c r="K2746" s="1">
        <f>SUM(Table1[[#This Row],[BaseSalary]:[NonCashBenefits]])</f>
        <v>215566.72</v>
      </c>
      <c r="L2746" s="1"/>
    </row>
    <row r="2747" spans="1:12" x14ac:dyDescent="0.35">
      <c r="A2747" t="s">
        <v>2673</v>
      </c>
      <c r="B2747">
        <v>2017</v>
      </c>
      <c r="D2747" t="s">
        <v>3329</v>
      </c>
      <c r="E2747" t="s">
        <v>123</v>
      </c>
      <c r="F2747">
        <v>164060.78</v>
      </c>
      <c r="G2747">
        <v>0</v>
      </c>
      <c r="H2747">
        <v>40021.43</v>
      </c>
      <c r="I2747">
        <v>0</v>
      </c>
      <c r="J2747">
        <f>Table1[[#This Row],[Name]]</f>
        <v>0</v>
      </c>
      <c r="K2747" s="1">
        <f>SUM(Table1[[#This Row],[BaseSalary]:[NonCashBenefits]])</f>
        <v>204082.21</v>
      </c>
      <c r="L2747" s="1"/>
    </row>
    <row r="2748" spans="1:12" x14ac:dyDescent="0.35">
      <c r="A2748" t="s">
        <v>2673</v>
      </c>
      <c r="B2748">
        <v>2017</v>
      </c>
      <c r="D2748" t="s">
        <v>380</v>
      </c>
      <c r="E2748" t="s">
        <v>123</v>
      </c>
      <c r="F2748">
        <v>164060.78</v>
      </c>
      <c r="G2748">
        <v>0</v>
      </c>
      <c r="H2748">
        <v>36270.67</v>
      </c>
      <c r="I2748">
        <v>0</v>
      </c>
      <c r="J2748">
        <f>Table1[[#This Row],[Name]]</f>
        <v>0</v>
      </c>
      <c r="K2748" s="1">
        <f>SUM(Table1[[#This Row],[BaseSalary]:[NonCashBenefits]])</f>
        <v>200331.45</v>
      </c>
      <c r="L2748" s="1"/>
    </row>
    <row r="2749" spans="1:12" x14ac:dyDescent="0.35">
      <c r="A2749" t="s">
        <v>2673</v>
      </c>
      <c r="B2749">
        <v>2017</v>
      </c>
      <c r="D2749" t="s">
        <v>1483</v>
      </c>
      <c r="E2749" t="s">
        <v>123</v>
      </c>
      <c r="F2749">
        <v>164060.78</v>
      </c>
      <c r="G2749">
        <v>0</v>
      </c>
      <c r="H2749">
        <v>36934.449999999997</v>
      </c>
      <c r="I2749">
        <v>0</v>
      </c>
      <c r="J2749">
        <f>Table1[[#This Row],[Name]]</f>
        <v>0</v>
      </c>
      <c r="K2749" s="1">
        <f>SUM(Table1[[#This Row],[BaseSalary]:[NonCashBenefits]])</f>
        <v>200995.22999999998</v>
      </c>
      <c r="L2749" s="1"/>
    </row>
    <row r="2750" spans="1:12" x14ac:dyDescent="0.35">
      <c r="A2750" t="s">
        <v>2673</v>
      </c>
      <c r="B2750">
        <v>2017</v>
      </c>
      <c r="D2750" t="s">
        <v>266</v>
      </c>
      <c r="E2750" t="s">
        <v>123</v>
      </c>
      <c r="F2750">
        <v>164060.78</v>
      </c>
      <c r="G2750">
        <v>6310.03</v>
      </c>
      <c r="H2750">
        <v>36543.67</v>
      </c>
      <c r="I2750">
        <v>0</v>
      </c>
      <c r="J2750">
        <f>Table1[[#This Row],[Name]]</f>
        <v>0</v>
      </c>
      <c r="K2750" s="1">
        <f>SUM(Table1[[#This Row],[BaseSalary]:[NonCashBenefits]])</f>
        <v>206914.47999999998</v>
      </c>
      <c r="L2750" s="1"/>
    </row>
    <row r="2751" spans="1:12" x14ac:dyDescent="0.35">
      <c r="A2751" t="s">
        <v>2673</v>
      </c>
      <c r="B2751">
        <v>2017</v>
      </c>
      <c r="D2751" t="s">
        <v>2687</v>
      </c>
      <c r="E2751" t="s">
        <v>123</v>
      </c>
      <c r="F2751">
        <v>164060.78</v>
      </c>
      <c r="G2751">
        <v>0</v>
      </c>
      <c r="H2751">
        <v>37942.47</v>
      </c>
      <c r="I2751">
        <v>0</v>
      </c>
      <c r="J2751">
        <f>Table1[[#This Row],[Name]]</f>
        <v>0</v>
      </c>
      <c r="K2751" s="1">
        <f>SUM(Table1[[#This Row],[BaseSalary]:[NonCashBenefits]])</f>
        <v>202003.25</v>
      </c>
      <c r="L2751" s="1"/>
    </row>
    <row r="2752" spans="1:12" x14ac:dyDescent="0.35">
      <c r="A2752" t="s">
        <v>2688</v>
      </c>
      <c r="B2752">
        <v>2017</v>
      </c>
      <c r="D2752" t="s">
        <v>3592</v>
      </c>
      <c r="E2752" t="s">
        <v>123</v>
      </c>
      <c r="F2752">
        <v>164060.78</v>
      </c>
      <c r="G2752">
        <v>0</v>
      </c>
      <c r="H2752">
        <v>40375.129999999997</v>
      </c>
      <c r="I2752">
        <v>0</v>
      </c>
      <c r="J2752">
        <f>Table1[[#This Row],[Name]]</f>
        <v>0</v>
      </c>
      <c r="K2752" s="1">
        <f>SUM(Table1[[#This Row],[BaseSalary]:[NonCashBenefits]])</f>
        <v>204435.91</v>
      </c>
      <c r="L2752" s="1"/>
    </row>
    <row r="2753" spans="1:12" x14ac:dyDescent="0.35">
      <c r="A2753" t="s">
        <v>2688</v>
      </c>
      <c r="B2753">
        <v>2017</v>
      </c>
      <c r="D2753" t="s">
        <v>3602</v>
      </c>
      <c r="E2753" t="s">
        <v>123</v>
      </c>
      <c r="F2753">
        <v>164060.78</v>
      </c>
      <c r="G2753">
        <v>0</v>
      </c>
      <c r="H2753">
        <v>35931.89</v>
      </c>
      <c r="I2753">
        <v>0</v>
      </c>
      <c r="J2753">
        <f>Table1[[#This Row],[Name]]</f>
        <v>0</v>
      </c>
      <c r="K2753" s="1">
        <f>SUM(Table1[[#This Row],[BaseSalary]:[NonCashBenefits]])</f>
        <v>199992.66999999998</v>
      </c>
      <c r="L2753" s="1"/>
    </row>
    <row r="2754" spans="1:12" x14ac:dyDescent="0.35">
      <c r="A2754" t="s">
        <v>2688</v>
      </c>
      <c r="B2754">
        <v>2017</v>
      </c>
      <c r="D2754" t="s">
        <v>3608</v>
      </c>
      <c r="E2754" t="s">
        <v>123</v>
      </c>
      <c r="F2754">
        <v>164060.78</v>
      </c>
      <c r="G2754">
        <v>0</v>
      </c>
      <c r="H2754">
        <v>40358.65</v>
      </c>
      <c r="I2754">
        <v>0</v>
      </c>
      <c r="J2754">
        <f>Table1[[#This Row],[Name]]</f>
        <v>0</v>
      </c>
      <c r="K2754" s="1">
        <f>SUM(Table1[[#This Row],[BaseSalary]:[NonCashBenefits]])</f>
        <v>204419.43</v>
      </c>
      <c r="L2754" s="1"/>
    </row>
    <row r="2755" spans="1:12" x14ac:dyDescent="0.35">
      <c r="A2755" t="s">
        <v>2688</v>
      </c>
      <c r="B2755">
        <v>2017</v>
      </c>
      <c r="D2755" t="s">
        <v>3617</v>
      </c>
      <c r="E2755" t="s">
        <v>123</v>
      </c>
      <c r="F2755">
        <v>164060.78</v>
      </c>
      <c r="G2755">
        <v>0</v>
      </c>
      <c r="H2755">
        <v>41218.47</v>
      </c>
      <c r="I2755">
        <v>0</v>
      </c>
      <c r="J2755">
        <f>Table1[[#This Row],[Name]]</f>
        <v>0</v>
      </c>
      <c r="K2755" s="1">
        <f>SUM(Table1[[#This Row],[BaseSalary]:[NonCashBenefits]])</f>
        <v>205279.25</v>
      </c>
      <c r="L2755" s="1"/>
    </row>
    <row r="2756" spans="1:12" x14ac:dyDescent="0.35">
      <c r="A2756" t="s">
        <v>22</v>
      </c>
      <c r="B2756">
        <v>2017</v>
      </c>
      <c r="D2756" t="s">
        <v>292</v>
      </c>
      <c r="E2756" t="s">
        <v>123</v>
      </c>
      <c r="F2756">
        <v>164060.78</v>
      </c>
      <c r="G2756">
        <v>0</v>
      </c>
      <c r="H2756">
        <v>38790.589999999997</v>
      </c>
      <c r="I2756">
        <v>0</v>
      </c>
      <c r="J2756">
        <f>Table1[[#This Row],[Name]]</f>
        <v>0</v>
      </c>
      <c r="K2756" s="1">
        <f>SUM(Table1[[#This Row],[BaseSalary]:[NonCashBenefits]])</f>
        <v>202851.37</v>
      </c>
      <c r="L2756" s="1"/>
    </row>
    <row r="2757" spans="1:12" x14ac:dyDescent="0.35">
      <c r="A2757" t="s">
        <v>22</v>
      </c>
      <c r="B2757">
        <v>2017</v>
      </c>
      <c r="D2757" t="s">
        <v>2117</v>
      </c>
      <c r="E2757" t="s">
        <v>123</v>
      </c>
      <c r="F2757">
        <v>164060.78</v>
      </c>
      <c r="G2757">
        <v>12620.06</v>
      </c>
      <c r="H2757">
        <v>36934.449999999997</v>
      </c>
      <c r="I2757">
        <v>0</v>
      </c>
      <c r="J2757">
        <f>Table1[[#This Row],[Name]]</f>
        <v>0</v>
      </c>
      <c r="K2757" s="1">
        <f>SUM(Table1[[#This Row],[BaseSalary]:[NonCashBenefits]])</f>
        <v>213615.28999999998</v>
      </c>
      <c r="L2757" s="1"/>
    </row>
    <row r="2758" spans="1:12" x14ac:dyDescent="0.35">
      <c r="A2758" t="s">
        <v>22</v>
      </c>
      <c r="B2758">
        <v>2017</v>
      </c>
      <c r="D2758" t="s">
        <v>2127</v>
      </c>
      <c r="E2758" t="s">
        <v>123</v>
      </c>
      <c r="F2758">
        <v>164060.78</v>
      </c>
      <c r="G2758">
        <v>6310.04</v>
      </c>
      <c r="H2758">
        <v>36380.129999999997</v>
      </c>
      <c r="I2758">
        <v>0</v>
      </c>
      <c r="J2758">
        <f>Table1[[#This Row],[Name]]</f>
        <v>0</v>
      </c>
      <c r="K2758" s="1">
        <f>SUM(Table1[[#This Row],[BaseSalary]:[NonCashBenefits]])</f>
        <v>206750.95</v>
      </c>
      <c r="L2758" s="1"/>
    </row>
    <row r="2759" spans="1:12" x14ac:dyDescent="0.35">
      <c r="A2759" t="s">
        <v>18</v>
      </c>
      <c r="B2759">
        <v>2017</v>
      </c>
      <c r="D2759" t="s">
        <v>1533</v>
      </c>
      <c r="E2759" t="s">
        <v>123</v>
      </c>
      <c r="F2759">
        <v>164060.78</v>
      </c>
      <c r="G2759">
        <v>0</v>
      </c>
      <c r="H2759">
        <v>39328.53</v>
      </c>
      <c r="I2759">
        <v>0</v>
      </c>
      <c r="J2759">
        <f>Table1[[#This Row],[Name]]</f>
        <v>0</v>
      </c>
      <c r="K2759" s="1">
        <f>SUM(Table1[[#This Row],[BaseSalary]:[NonCashBenefits]])</f>
        <v>203389.31</v>
      </c>
      <c r="L2759" s="1"/>
    </row>
    <row r="2760" spans="1:12" x14ac:dyDescent="0.35">
      <c r="A2760" t="s">
        <v>18</v>
      </c>
      <c r="B2760">
        <v>2017</v>
      </c>
      <c r="D2760" t="s">
        <v>2136</v>
      </c>
      <c r="E2760" t="s">
        <v>123</v>
      </c>
      <c r="F2760">
        <v>164060.78</v>
      </c>
      <c r="G2760">
        <v>0</v>
      </c>
      <c r="H2760">
        <v>38972.85</v>
      </c>
      <c r="I2760">
        <v>0</v>
      </c>
      <c r="J2760">
        <f>Table1[[#This Row],[Name]]</f>
        <v>0</v>
      </c>
      <c r="K2760" s="1">
        <f>SUM(Table1[[#This Row],[BaseSalary]:[NonCashBenefits]])</f>
        <v>203033.63</v>
      </c>
      <c r="L2760" s="1"/>
    </row>
    <row r="2761" spans="1:12" x14ac:dyDescent="0.35">
      <c r="A2761" t="s">
        <v>18</v>
      </c>
      <c r="B2761">
        <v>2017</v>
      </c>
      <c r="D2761" t="s">
        <v>3723</v>
      </c>
      <c r="E2761" t="s">
        <v>123</v>
      </c>
      <c r="F2761">
        <v>164060.78</v>
      </c>
      <c r="G2761">
        <v>18930.09</v>
      </c>
      <c r="H2761">
        <v>40822.81</v>
      </c>
      <c r="I2761">
        <v>0</v>
      </c>
      <c r="J2761">
        <f>Table1[[#This Row],[Name]]</f>
        <v>0</v>
      </c>
      <c r="K2761" s="1">
        <f>SUM(Table1[[#This Row],[BaseSalary]:[NonCashBenefits]])</f>
        <v>223813.68</v>
      </c>
      <c r="L2761" s="1"/>
    </row>
    <row r="2762" spans="1:12" x14ac:dyDescent="0.35">
      <c r="A2762" t="s">
        <v>18</v>
      </c>
      <c r="B2762">
        <v>2017</v>
      </c>
      <c r="D2762" t="s">
        <v>89</v>
      </c>
      <c r="E2762" t="s">
        <v>123</v>
      </c>
      <c r="F2762">
        <v>164060.78</v>
      </c>
      <c r="G2762">
        <v>0</v>
      </c>
      <c r="H2762">
        <v>41130.33</v>
      </c>
      <c r="I2762">
        <v>0</v>
      </c>
      <c r="J2762">
        <f>Table1[[#This Row],[Name]]</f>
        <v>0</v>
      </c>
      <c r="K2762" s="1">
        <f>SUM(Table1[[#This Row],[BaseSalary]:[NonCashBenefits]])</f>
        <v>205191.11</v>
      </c>
      <c r="L2762" s="1"/>
    </row>
    <row r="2763" spans="1:12" x14ac:dyDescent="0.35">
      <c r="A2763" t="s">
        <v>85</v>
      </c>
      <c r="B2763">
        <v>2017</v>
      </c>
      <c r="D2763" t="s">
        <v>2786</v>
      </c>
      <c r="E2763" t="s">
        <v>123</v>
      </c>
      <c r="F2763">
        <v>164060.78</v>
      </c>
      <c r="G2763">
        <v>0</v>
      </c>
      <c r="H2763">
        <v>37564.43</v>
      </c>
      <c r="I2763">
        <v>0</v>
      </c>
      <c r="J2763">
        <f>Table1[[#This Row],[Name]]</f>
        <v>0</v>
      </c>
      <c r="K2763" s="1">
        <f>SUM(Table1[[#This Row],[BaseSalary]:[NonCashBenefits]])</f>
        <v>201625.21</v>
      </c>
      <c r="L2763" s="1"/>
    </row>
    <row r="2764" spans="1:12" x14ac:dyDescent="0.35">
      <c r="A2764" t="s">
        <v>85</v>
      </c>
      <c r="B2764">
        <v>2017</v>
      </c>
      <c r="D2764" t="s">
        <v>2796</v>
      </c>
      <c r="E2764" t="s">
        <v>123</v>
      </c>
      <c r="F2764">
        <v>164060.78</v>
      </c>
      <c r="G2764">
        <v>0</v>
      </c>
      <c r="H2764">
        <v>38774.21</v>
      </c>
      <c r="I2764">
        <v>0</v>
      </c>
      <c r="J2764">
        <f>Table1[[#This Row],[Name]]</f>
        <v>0</v>
      </c>
      <c r="K2764" s="1">
        <f>SUM(Table1[[#This Row],[BaseSalary]:[NonCashBenefits]])</f>
        <v>202834.99</v>
      </c>
      <c r="L2764" s="1"/>
    </row>
    <row r="2765" spans="1:12" x14ac:dyDescent="0.35">
      <c r="A2765" t="s">
        <v>85</v>
      </c>
      <c r="B2765">
        <v>2017</v>
      </c>
      <c r="D2765" t="s">
        <v>2180</v>
      </c>
      <c r="E2765" t="s">
        <v>123</v>
      </c>
      <c r="F2765">
        <v>164060.78</v>
      </c>
      <c r="G2765">
        <v>0</v>
      </c>
      <c r="H2765">
        <v>39769.49</v>
      </c>
      <c r="I2765">
        <v>0</v>
      </c>
      <c r="J2765">
        <f>Table1[[#This Row],[Name]]</f>
        <v>0</v>
      </c>
      <c r="K2765" s="1">
        <f>SUM(Table1[[#This Row],[BaseSalary]:[NonCashBenefits]])</f>
        <v>203830.27</v>
      </c>
      <c r="L2765" s="1"/>
    </row>
    <row r="2766" spans="1:12" x14ac:dyDescent="0.35">
      <c r="A2766" t="s">
        <v>85</v>
      </c>
      <c r="B2766">
        <v>2017</v>
      </c>
      <c r="D2766" t="s">
        <v>89</v>
      </c>
      <c r="E2766" t="s">
        <v>123</v>
      </c>
      <c r="F2766">
        <v>164060.78</v>
      </c>
      <c r="G2766">
        <v>0</v>
      </c>
      <c r="H2766">
        <v>38538.65</v>
      </c>
      <c r="I2766">
        <v>0</v>
      </c>
      <c r="J2766">
        <f>Table1[[#This Row],[Name]]</f>
        <v>0</v>
      </c>
      <c r="K2766" s="1">
        <f>SUM(Table1[[#This Row],[BaseSalary]:[NonCashBenefits]])</f>
        <v>202599.43</v>
      </c>
      <c r="L2766" s="1"/>
    </row>
    <row r="2767" spans="1:12" x14ac:dyDescent="0.35">
      <c r="A2767" t="s">
        <v>85</v>
      </c>
      <c r="B2767">
        <v>2017</v>
      </c>
      <c r="D2767" t="s">
        <v>2821</v>
      </c>
      <c r="E2767" t="s">
        <v>229</v>
      </c>
      <c r="F2767">
        <v>164060.78</v>
      </c>
      <c r="G2767">
        <v>0</v>
      </c>
      <c r="H2767">
        <v>36934.449999999997</v>
      </c>
      <c r="I2767">
        <v>0</v>
      </c>
      <c r="J2767">
        <f>Table1[[#This Row],[Name]]</f>
        <v>0</v>
      </c>
      <c r="K2767" s="1">
        <f>SUM(Table1[[#This Row],[BaseSalary]:[NonCashBenefits]])</f>
        <v>200995.22999999998</v>
      </c>
      <c r="L2767" s="1"/>
    </row>
    <row r="2768" spans="1:12" x14ac:dyDescent="0.35">
      <c r="A2768" t="s">
        <v>85</v>
      </c>
      <c r="B2768">
        <v>2017</v>
      </c>
      <c r="D2768" t="s">
        <v>2204</v>
      </c>
      <c r="E2768" t="s">
        <v>123</v>
      </c>
      <c r="F2768">
        <v>164060.78</v>
      </c>
      <c r="G2768">
        <v>0</v>
      </c>
      <c r="H2768">
        <v>39619.230000000003</v>
      </c>
      <c r="I2768">
        <v>0</v>
      </c>
      <c r="J2768">
        <f>Table1[[#This Row],[Name]]</f>
        <v>0</v>
      </c>
      <c r="K2768" s="1">
        <f>SUM(Table1[[#This Row],[BaseSalary]:[NonCashBenefits]])</f>
        <v>203680.01</v>
      </c>
      <c r="L2768" s="1"/>
    </row>
    <row r="2769" spans="1:12" x14ac:dyDescent="0.35">
      <c r="A2769" t="s">
        <v>85</v>
      </c>
      <c r="B2769">
        <v>2017</v>
      </c>
      <c r="D2769" t="s">
        <v>660</v>
      </c>
      <c r="E2769" t="s">
        <v>123</v>
      </c>
      <c r="F2769">
        <v>164060.78</v>
      </c>
      <c r="G2769">
        <v>0</v>
      </c>
      <c r="H2769">
        <v>7329.52</v>
      </c>
      <c r="I2769">
        <v>0</v>
      </c>
      <c r="J2769">
        <f>Table1[[#This Row],[Name]]</f>
        <v>0</v>
      </c>
      <c r="K2769" s="1">
        <f>SUM(Table1[[#This Row],[BaseSalary]:[NonCashBenefits]])</f>
        <v>171390.3</v>
      </c>
      <c r="L2769" s="1"/>
    </row>
    <row r="2770" spans="1:12" x14ac:dyDescent="0.35">
      <c r="A2770" t="s">
        <v>85</v>
      </c>
      <c r="B2770">
        <v>2017</v>
      </c>
      <c r="D2770" t="s">
        <v>3814</v>
      </c>
      <c r="E2770" t="s">
        <v>123</v>
      </c>
      <c r="F2770">
        <v>164060.78</v>
      </c>
      <c r="G2770">
        <v>0</v>
      </c>
      <c r="H2770">
        <v>39328.53</v>
      </c>
      <c r="I2770">
        <v>0</v>
      </c>
      <c r="J2770">
        <f>Table1[[#This Row],[Name]]</f>
        <v>0</v>
      </c>
      <c r="K2770" s="1">
        <f>SUM(Table1[[#This Row],[BaseSalary]:[NonCashBenefits]])</f>
        <v>203389.31</v>
      </c>
      <c r="L2770" s="1"/>
    </row>
    <row r="2771" spans="1:12" x14ac:dyDescent="0.35">
      <c r="A2771" t="s">
        <v>85</v>
      </c>
      <c r="B2771">
        <v>2017</v>
      </c>
      <c r="D2771" t="s">
        <v>2840</v>
      </c>
      <c r="E2771" t="s">
        <v>123</v>
      </c>
      <c r="F2771">
        <v>164060.78</v>
      </c>
      <c r="G2771">
        <v>3467.47</v>
      </c>
      <c r="H2771">
        <v>35285.019999999997</v>
      </c>
      <c r="I2771">
        <v>0</v>
      </c>
      <c r="J2771">
        <f>Table1[[#This Row],[Name]]</f>
        <v>0</v>
      </c>
      <c r="K2771" s="1">
        <f>SUM(Table1[[#This Row],[BaseSalary]:[NonCashBenefits]])</f>
        <v>202813.27</v>
      </c>
      <c r="L2771" s="1"/>
    </row>
    <row r="2772" spans="1:12" x14ac:dyDescent="0.35">
      <c r="A2772" t="s">
        <v>85</v>
      </c>
      <c r="B2772">
        <v>2017</v>
      </c>
      <c r="D2772" t="s">
        <v>2215</v>
      </c>
      <c r="E2772" t="s">
        <v>123</v>
      </c>
      <c r="F2772">
        <v>164060.78</v>
      </c>
      <c r="G2772">
        <v>0</v>
      </c>
      <c r="H2772">
        <v>39580.47</v>
      </c>
      <c r="I2772">
        <v>0</v>
      </c>
      <c r="J2772">
        <f>Table1[[#This Row],[Name]]</f>
        <v>0</v>
      </c>
      <c r="K2772" s="1">
        <f>SUM(Table1[[#This Row],[BaseSalary]:[NonCashBenefits]])</f>
        <v>203641.25</v>
      </c>
      <c r="L2772" s="1"/>
    </row>
    <row r="2773" spans="1:12" x14ac:dyDescent="0.35">
      <c r="A2773" t="s">
        <v>85</v>
      </c>
      <c r="B2773">
        <v>2017</v>
      </c>
      <c r="D2773" t="s">
        <v>2236</v>
      </c>
      <c r="E2773" t="s">
        <v>123</v>
      </c>
      <c r="F2773">
        <v>164060.78</v>
      </c>
      <c r="G2773">
        <v>6538.93</v>
      </c>
      <c r="H2773">
        <v>39555.26</v>
      </c>
      <c r="I2773">
        <v>0</v>
      </c>
      <c r="J2773">
        <f>Table1[[#This Row],[Name]]</f>
        <v>0</v>
      </c>
      <c r="K2773" s="1">
        <f>SUM(Table1[[#This Row],[BaseSalary]:[NonCashBenefits]])</f>
        <v>210154.97</v>
      </c>
      <c r="L2773" s="1"/>
    </row>
    <row r="2774" spans="1:12" x14ac:dyDescent="0.35">
      <c r="A2774" t="s">
        <v>85</v>
      </c>
      <c r="B2774">
        <v>2017</v>
      </c>
      <c r="D2774" t="s">
        <v>3838</v>
      </c>
      <c r="E2774" t="s">
        <v>123</v>
      </c>
      <c r="F2774">
        <v>164060.78</v>
      </c>
      <c r="G2774">
        <v>0</v>
      </c>
      <c r="H2774">
        <v>38039.410000000003</v>
      </c>
      <c r="I2774">
        <v>0</v>
      </c>
      <c r="J2774">
        <f>Table1[[#This Row],[Name]]</f>
        <v>0</v>
      </c>
      <c r="K2774" s="1">
        <f>SUM(Table1[[#This Row],[BaseSalary]:[NonCashBenefits]])</f>
        <v>202100.19</v>
      </c>
      <c r="L2774" s="1">
        <f>Table1[[#This Row],[CashBenefits]]+G654</f>
        <v>0</v>
      </c>
    </row>
    <row r="2775" spans="1:12" x14ac:dyDescent="0.35">
      <c r="A2775" t="s">
        <v>10</v>
      </c>
      <c r="B2775">
        <v>2017</v>
      </c>
      <c r="D2775" t="s">
        <v>2242</v>
      </c>
      <c r="E2775" t="s">
        <v>123</v>
      </c>
      <c r="F2775">
        <v>164060.78</v>
      </c>
      <c r="G2775">
        <v>0</v>
      </c>
      <c r="H2775">
        <v>40714.33</v>
      </c>
      <c r="I2775">
        <v>0</v>
      </c>
      <c r="J2775">
        <f>Table1[[#This Row],[Name]]</f>
        <v>0</v>
      </c>
      <c r="K2775" s="1">
        <f>SUM(Table1[[#This Row],[BaseSalary]:[NonCashBenefits]])</f>
        <v>204775.11</v>
      </c>
      <c r="L2775" s="1"/>
    </row>
    <row r="2776" spans="1:12" x14ac:dyDescent="0.35">
      <c r="A2776" t="s">
        <v>10</v>
      </c>
      <c r="B2776">
        <v>2017</v>
      </c>
      <c r="D2776" t="s">
        <v>1765</v>
      </c>
      <c r="E2776" t="s">
        <v>123</v>
      </c>
      <c r="F2776">
        <v>164060.78</v>
      </c>
      <c r="G2776">
        <v>6310.04</v>
      </c>
      <c r="H2776">
        <v>40714.33</v>
      </c>
      <c r="I2776">
        <v>0</v>
      </c>
      <c r="J2776">
        <f>Table1[[#This Row],[Name]]</f>
        <v>0</v>
      </c>
      <c r="K2776" s="1">
        <f>SUM(Table1[[#This Row],[BaseSalary]:[NonCashBenefits]])</f>
        <v>211085.15000000002</v>
      </c>
      <c r="L2776" s="1"/>
    </row>
    <row r="2777" spans="1:12" x14ac:dyDescent="0.35">
      <c r="A2777" t="s">
        <v>25</v>
      </c>
      <c r="B2777">
        <v>2017</v>
      </c>
      <c r="D2777" t="s">
        <v>193</v>
      </c>
      <c r="E2777" t="s">
        <v>123</v>
      </c>
      <c r="F2777">
        <v>164060.78</v>
      </c>
      <c r="G2777">
        <v>0</v>
      </c>
      <c r="H2777">
        <v>41029.449999999997</v>
      </c>
      <c r="I2777">
        <v>0</v>
      </c>
      <c r="J2777">
        <f>Table1[[#This Row],[Name]]</f>
        <v>0</v>
      </c>
      <c r="K2777" s="1">
        <f>SUM(Table1[[#This Row],[BaseSalary]:[NonCashBenefits]])</f>
        <v>205090.22999999998</v>
      </c>
      <c r="L2777" s="1"/>
    </row>
    <row r="2778" spans="1:12" x14ac:dyDescent="0.35">
      <c r="A2778" t="s">
        <v>25</v>
      </c>
      <c r="B2778">
        <v>2017</v>
      </c>
      <c r="D2778" t="s">
        <v>2282</v>
      </c>
      <c r="E2778" t="s">
        <v>123</v>
      </c>
      <c r="F2778">
        <v>164060.78</v>
      </c>
      <c r="G2778">
        <v>0</v>
      </c>
      <c r="H2778">
        <v>22819.17</v>
      </c>
      <c r="I2778">
        <v>0</v>
      </c>
      <c r="J2778">
        <f>Table1[[#This Row],[Name]]</f>
        <v>0</v>
      </c>
      <c r="K2778" s="1">
        <f>SUM(Table1[[#This Row],[BaseSalary]:[NonCashBenefits]])</f>
        <v>186879.95</v>
      </c>
      <c r="L2778" s="1"/>
    </row>
    <row r="2779" spans="1:12" x14ac:dyDescent="0.35">
      <c r="A2779" t="s">
        <v>29</v>
      </c>
      <c r="B2779">
        <v>2017</v>
      </c>
      <c r="D2779" t="s">
        <v>254</v>
      </c>
      <c r="E2779" t="s">
        <v>229</v>
      </c>
      <c r="F2779">
        <v>164060.78</v>
      </c>
      <c r="G2779">
        <v>0</v>
      </c>
      <c r="H2779">
        <v>38714.75</v>
      </c>
      <c r="I2779">
        <v>0</v>
      </c>
      <c r="J2779">
        <f>Table1[[#This Row],[Name]]</f>
        <v>0</v>
      </c>
      <c r="K2779" s="1">
        <f>SUM(Table1[[#This Row],[BaseSalary]:[NonCashBenefits]])</f>
        <v>202775.53</v>
      </c>
      <c r="L2779" s="1"/>
    </row>
    <row r="2780" spans="1:12" x14ac:dyDescent="0.35">
      <c r="A2780" t="s">
        <v>29</v>
      </c>
      <c r="B2780">
        <v>2017</v>
      </c>
      <c r="D2780" t="s">
        <v>1121</v>
      </c>
      <c r="E2780" t="s">
        <v>123</v>
      </c>
      <c r="F2780">
        <v>164060.78</v>
      </c>
      <c r="G2780">
        <v>0</v>
      </c>
      <c r="H2780">
        <v>35007.85</v>
      </c>
      <c r="I2780">
        <v>0</v>
      </c>
      <c r="J2780">
        <f>Table1[[#This Row],[Name]]</f>
        <v>0</v>
      </c>
      <c r="K2780" s="1">
        <f>SUM(Table1[[#This Row],[BaseSalary]:[NonCashBenefits]])</f>
        <v>199068.63</v>
      </c>
      <c r="L2780" s="1"/>
    </row>
    <row r="2781" spans="1:12" x14ac:dyDescent="0.35">
      <c r="A2781" t="s">
        <v>186</v>
      </c>
      <c r="B2781">
        <v>2017</v>
      </c>
      <c r="D2781" t="s">
        <v>357</v>
      </c>
      <c r="E2781" t="s">
        <v>123</v>
      </c>
      <c r="F2781">
        <v>164060.78</v>
      </c>
      <c r="G2781">
        <v>0</v>
      </c>
      <c r="H2781">
        <v>37425.85</v>
      </c>
      <c r="I2781">
        <v>0</v>
      </c>
      <c r="J2781">
        <f>Table1[[#This Row],[Name]]</f>
        <v>0</v>
      </c>
      <c r="K2781" s="1">
        <f>SUM(Table1[[#This Row],[BaseSalary]:[NonCashBenefits]])</f>
        <v>201486.63</v>
      </c>
      <c r="L2781" s="1"/>
    </row>
    <row r="2782" spans="1:12" x14ac:dyDescent="0.35">
      <c r="A2782" t="s">
        <v>186</v>
      </c>
      <c r="B2782">
        <v>2017</v>
      </c>
      <c r="D2782" t="s">
        <v>3959</v>
      </c>
      <c r="E2782" t="s">
        <v>123</v>
      </c>
      <c r="F2782">
        <v>164060.78</v>
      </c>
      <c r="G2782">
        <v>0</v>
      </c>
      <c r="H2782">
        <v>37627.480000000003</v>
      </c>
      <c r="I2782">
        <v>0</v>
      </c>
      <c r="J2782">
        <f>Table1[[#This Row],[Name]]</f>
        <v>0</v>
      </c>
      <c r="K2782" s="1">
        <f>SUM(Table1[[#This Row],[BaseSalary]:[NonCashBenefits]])</f>
        <v>201688.26</v>
      </c>
      <c r="L2782" s="1"/>
    </row>
    <row r="2783" spans="1:12" x14ac:dyDescent="0.35">
      <c r="A2783" t="s">
        <v>186</v>
      </c>
      <c r="B2783">
        <v>2017</v>
      </c>
      <c r="D2783" t="s">
        <v>2976</v>
      </c>
      <c r="E2783" t="s">
        <v>123</v>
      </c>
      <c r="F2783">
        <v>164060.78</v>
      </c>
      <c r="G2783">
        <v>0</v>
      </c>
      <c r="H2783">
        <v>38320.51</v>
      </c>
      <c r="I2783">
        <v>0</v>
      </c>
      <c r="J2783">
        <f>Table1[[#This Row],[Name]]</f>
        <v>0</v>
      </c>
      <c r="K2783" s="1">
        <f>SUM(Table1[[#This Row],[BaseSalary]:[NonCashBenefits]])</f>
        <v>202381.29</v>
      </c>
      <c r="L2783" s="1"/>
    </row>
    <row r="2784" spans="1:12" x14ac:dyDescent="0.35">
      <c r="A2784" t="s">
        <v>186</v>
      </c>
      <c r="B2784">
        <v>2017</v>
      </c>
      <c r="D2784" t="s">
        <v>3969</v>
      </c>
      <c r="E2784" t="s">
        <v>123</v>
      </c>
      <c r="F2784">
        <v>164060.78</v>
      </c>
      <c r="G2784">
        <v>0</v>
      </c>
      <c r="H2784">
        <v>37969.480000000003</v>
      </c>
      <c r="I2784">
        <v>0</v>
      </c>
      <c r="J2784">
        <f>Table1[[#This Row],[Name]]</f>
        <v>0</v>
      </c>
      <c r="K2784" s="1">
        <f>SUM(Table1[[#This Row],[BaseSalary]:[NonCashBenefits]])</f>
        <v>202030.26</v>
      </c>
      <c r="L2784" s="1"/>
    </row>
    <row r="2785" spans="1:12" x14ac:dyDescent="0.35">
      <c r="A2785" t="s">
        <v>26</v>
      </c>
      <c r="B2785">
        <v>2017</v>
      </c>
      <c r="D2785" t="s">
        <v>3985</v>
      </c>
      <c r="E2785" t="s">
        <v>123</v>
      </c>
      <c r="F2785">
        <v>164060.78</v>
      </c>
      <c r="G2785">
        <v>0</v>
      </c>
      <c r="H2785">
        <v>8405.51</v>
      </c>
      <c r="I2785">
        <v>0</v>
      </c>
      <c r="J2785">
        <f>Table1[[#This Row],[Name]]</f>
        <v>0</v>
      </c>
      <c r="K2785" s="1">
        <f>SUM(Table1[[#This Row],[BaseSalary]:[NonCashBenefits]])</f>
        <v>172466.29</v>
      </c>
      <c r="L2785" s="1"/>
    </row>
    <row r="2786" spans="1:12" x14ac:dyDescent="0.35">
      <c r="A2786" t="s">
        <v>26</v>
      </c>
      <c r="B2786">
        <v>2017</v>
      </c>
      <c r="D2786" t="s">
        <v>2985</v>
      </c>
      <c r="E2786" t="s">
        <v>123</v>
      </c>
      <c r="F2786">
        <v>164060.78</v>
      </c>
      <c r="G2786">
        <v>0</v>
      </c>
      <c r="H2786">
        <v>40462.39</v>
      </c>
      <c r="I2786">
        <v>0</v>
      </c>
      <c r="J2786">
        <f>Table1[[#This Row],[Name]]</f>
        <v>0</v>
      </c>
      <c r="K2786" s="1">
        <f>SUM(Table1[[#This Row],[BaseSalary]:[NonCashBenefits]])</f>
        <v>204523.16999999998</v>
      </c>
      <c r="L2786" s="1"/>
    </row>
    <row r="2787" spans="1:12" x14ac:dyDescent="0.35">
      <c r="A2787" t="s">
        <v>26</v>
      </c>
      <c r="B2787">
        <v>2017</v>
      </c>
      <c r="D2787" t="s">
        <v>355</v>
      </c>
      <c r="E2787" t="s">
        <v>123</v>
      </c>
      <c r="F2787">
        <v>164060.78</v>
      </c>
      <c r="G2787">
        <v>0</v>
      </c>
      <c r="H2787">
        <v>40207.980000000003</v>
      </c>
      <c r="I2787">
        <v>0</v>
      </c>
      <c r="J2787">
        <f>Table1[[#This Row],[Name]]</f>
        <v>0</v>
      </c>
      <c r="K2787" s="1">
        <f>SUM(Table1[[#This Row],[BaseSalary]:[NonCashBenefits]])</f>
        <v>204268.76</v>
      </c>
      <c r="L2787" s="1"/>
    </row>
    <row r="2788" spans="1:12" x14ac:dyDescent="0.35">
      <c r="A2788" t="s">
        <v>26</v>
      </c>
      <c r="B2788">
        <v>2017</v>
      </c>
      <c r="D2788" t="s">
        <v>905</v>
      </c>
      <c r="E2788" t="s">
        <v>123</v>
      </c>
      <c r="F2788">
        <v>164060.78</v>
      </c>
      <c r="G2788">
        <v>0</v>
      </c>
      <c r="H2788">
        <v>7186.11</v>
      </c>
      <c r="I2788">
        <v>0</v>
      </c>
      <c r="J2788">
        <f>Table1[[#This Row],[Name]]</f>
        <v>0</v>
      </c>
      <c r="K2788" s="1">
        <f>SUM(Table1[[#This Row],[BaseSalary]:[NonCashBenefits]])</f>
        <v>171246.88999999998</v>
      </c>
      <c r="L2788" s="1"/>
    </row>
    <row r="2789" spans="1:12" x14ac:dyDescent="0.35">
      <c r="A2789" t="s">
        <v>26</v>
      </c>
      <c r="B2789">
        <v>2017</v>
      </c>
      <c r="D2789" t="s">
        <v>4044</v>
      </c>
      <c r="E2789" t="s">
        <v>123</v>
      </c>
      <c r="F2789">
        <v>164060.78</v>
      </c>
      <c r="G2789">
        <v>6524.14</v>
      </c>
      <c r="H2789">
        <v>40442.980000000003</v>
      </c>
      <c r="I2789">
        <v>0</v>
      </c>
      <c r="J2789">
        <f>Table1[[#This Row],[Name]]</f>
        <v>0</v>
      </c>
      <c r="K2789" s="1">
        <f>SUM(Table1[[#This Row],[BaseSalary]:[NonCashBenefits]])</f>
        <v>211027.90000000002</v>
      </c>
      <c r="L2789" s="1"/>
    </row>
    <row r="2790" spans="1:12" x14ac:dyDescent="0.35">
      <c r="A2790" t="s">
        <v>3034</v>
      </c>
      <c r="B2790">
        <v>2017</v>
      </c>
      <c r="D2790" t="s">
        <v>341</v>
      </c>
      <c r="E2790" t="s">
        <v>123</v>
      </c>
      <c r="F2790">
        <v>164060.78</v>
      </c>
      <c r="G2790">
        <v>0</v>
      </c>
      <c r="H2790">
        <v>37460.559999999998</v>
      </c>
      <c r="I2790">
        <v>0</v>
      </c>
      <c r="J2790">
        <f>Table1[[#This Row],[Name]]</f>
        <v>0</v>
      </c>
      <c r="K2790" s="1">
        <f>SUM(Table1[[#This Row],[BaseSalary]:[NonCashBenefits]])</f>
        <v>201521.34</v>
      </c>
      <c r="L2790" s="1"/>
    </row>
    <row r="2791" spans="1:12" x14ac:dyDescent="0.35">
      <c r="A2791" t="s">
        <v>3034</v>
      </c>
      <c r="B2791">
        <v>2017</v>
      </c>
      <c r="D2791" t="s">
        <v>2365</v>
      </c>
      <c r="E2791" t="s">
        <v>123</v>
      </c>
      <c r="F2791">
        <v>164060.78</v>
      </c>
      <c r="G2791">
        <v>0</v>
      </c>
      <c r="H2791">
        <v>39929.35</v>
      </c>
      <c r="I2791">
        <v>0</v>
      </c>
      <c r="J2791">
        <f>Table1[[#This Row],[Name]]</f>
        <v>0</v>
      </c>
      <c r="K2791" s="1">
        <f>SUM(Table1[[#This Row],[BaseSalary]:[NonCashBenefits]])</f>
        <v>203990.13</v>
      </c>
      <c r="L2791" s="1"/>
    </row>
    <row r="2792" spans="1:12" x14ac:dyDescent="0.35">
      <c r="A2792" t="s">
        <v>40</v>
      </c>
      <c r="B2792">
        <v>2017</v>
      </c>
      <c r="D2792" t="s">
        <v>4126</v>
      </c>
      <c r="E2792" t="s">
        <v>123</v>
      </c>
      <c r="F2792">
        <v>164060.78</v>
      </c>
      <c r="G2792">
        <v>0</v>
      </c>
      <c r="H2792">
        <v>41004.230000000003</v>
      </c>
      <c r="I2792">
        <v>0</v>
      </c>
      <c r="J2792">
        <f>Table1[[#This Row],[Name]]</f>
        <v>0</v>
      </c>
      <c r="K2792" s="1">
        <f>SUM(Table1[[#This Row],[BaseSalary]:[NonCashBenefits]])</f>
        <v>205065.01</v>
      </c>
      <c r="L2792" s="1"/>
    </row>
    <row r="2793" spans="1:12" x14ac:dyDescent="0.35">
      <c r="A2793" t="s">
        <v>40</v>
      </c>
      <c r="B2793">
        <v>2017</v>
      </c>
      <c r="D2793" t="s">
        <v>4140</v>
      </c>
      <c r="E2793" t="s">
        <v>123</v>
      </c>
      <c r="F2793">
        <v>164060.78</v>
      </c>
      <c r="G2793">
        <v>0</v>
      </c>
      <c r="H2793">
        <v>41344.57</v>
      </c>
      <c r="I2793">
        <v>0</v>
      </c>
      <c r="J2793">
        <f>Table1[[#This Row],[Name]]</f>
        <v>0</v>
      </c>
      <c r="K2793" s="1">
        <f>SUM(Table1[[#This Row],[BaseSalary]:[NonCashBenefits]])</f>
        <v>205405.35</v>
      </c>
      <c r="L2793" s="1"/>
    </row>
    <row r="2794" spans="1:12" x14ac:dyDescent="0.35">
      <c r="A2794" t="s">
        <v>53</v>
      </c>
      <c r="B2794">
        <v>2017</v>
      </c>
      <c r="D2794" t="s">
        <v>4152</v>
      </c>
      <c r="E2794" t="s">
        <v>123</v>
      </c>
      <c r="F2794">
        <v>164060.78</v>
      </c>
      <c r="G2794">
        <v>0</v>
      </c>
      <c r="H2794">
        <v>40790.25</v>
      </c>
      <c r="I2794">
        <v>0</v>
      </c>
      <c r="J2794">
        <f>Table1[[#This Row],[Name]]</f>
        <v>0</v>
      </c>
      <c r="K2794" s="1">
        <f>SUM(Table1[[#This Row],[BaseSalary]:[NonCashBenefits]])</f>
        <v>204851.03</v>
      </c>
      <c r="L2794" s="1"/>
    </row>
    <row r="2795" spans="1:12" x14ac:dyDescent="0.35">
      <c r="A2795" t="s">
        <v>19</v>
      </c>
      <c r="B2795">
        <v>2017</v>
      </c>
      <c r="D2795" t="s">
        <v>4178</v>
      </c>
      <c r="E2795" t="s">
        <v>123</v>
      </c>
      <c r="F2795">
        <v>164060.78</v>
      </c>
      <c r="G2795">
        <v>0</v>
      </c>
      <c r="H2795">
        <v>37806.75</v>
      </c>
      <c r="I2795">
        <v>0</v>
      </c>
      <c r="J2795">
        <f>Table1[[#This Row],[Name]]</f>
        <v>0</v>
      </c>
      <c r="K2795" s="1">
        <f>SUM(Table1[[#This Row],[BaseSalary]:[NonCashBenefits]])</f>
        <v>201867.53</v>
      </c>
      <c r="L2795" s="1"/>
    </row>
    <row r="2796" spans="1:12" x14ac:dyDescent="0.35">
      <c r="A2796" t="s">
        <v>19</v>
      </c>
      <c r="B2796">
        <v>2017</v>
      </c>
      <c r="D2796" t="s">
        <v>4191</v>
      </c>
      <c r="E2796" t="s">
        <v>123</v>
      </c>
      <c r="F2796">
        <v>164060.78</v>
      </c>
      <c r="G2796">
        <v>0</v>
      </c>
      <c r="H2796">
        <v>39272.39</v>
      </c>
      <c r="I2796">
        <v>0</v>
      </c>
      <c r="J2796">
        <f>Table1[[#This Row],[Name]]</f>
        <v>0</v>
      </c>
      <c r="K2796" s="1">
        <f>SUM(Table1[[#This Row],[BaseSalary]:[NonCashBenefits]])</f>
        <v>203333.16999999998</v>
      </c>
      <c r="L2796" s="1"/>
    </row>
    <row r="2797" spans="1:12" x14ac:dyDescent="0.35">
      <c r="A2797" t="s">
        <v>19</v>
      </c>
      <c r="B2797">
        <v>2017</v>
      </c>
      <c r="D2797" t="s">
        <v>4203</v>
      </c>
      <c r="E2797" t="s">
        <v>123</v>
      </c>
      <c r="F2797">
        <v>164060.78</v>
      </c>
      <c r="G2797">
        <v>0</v>
      </c>
      <c r="H2797">
        <v>36934.449999999997</v>
      </c>
      <c r="I2797">
        <v>0</v>
      </c>
      <c r="J2797">
        <f>Table1[[#This Row],[Name]]</f>
        <v>0</v>
      </c>
      <c r="K2797" s="1">
        <f>SUM(Table1[[#This Row],[BaseSalary]:[NonCashBenefits]])</f>
        <v>200995.22999999998</v>
      </c>
      <c r="L2797" s="1"/>
    </row>
    <row r="2798" spans="1:12" x14ac:dyDescent="0.35">
      <c r="A2798" t="s">
        <v>19</v>
      </c>
      <c r="B2798">
        <v>2017</v>
      </c>
      <c r="D2798" t="s">
        <v>4208</v>
      </c>
      <c r="E2798" t="s">
        <v>123</v>
      </c>
      <c r="F2798">
        <v>164060.78</v>
      </c>
      <c r="G2798">
        <v>0</v>
      </c>
      <c r="H2798">
        <v>36934.449999999997</v>
      </c>
      <c r="I2798">
        <v>0</v>
      </c>
      <c r="J2798">
        <f>Table1[[#This Row],[Name]]</f>
        <v>0</v>
      </c>
      <c r="K2798" s="1">
        <f>SUM(Table1[[#This Row],[BaseSalary]:[NonCashBenefits]])</f>
        <v>200995.22999999998</v>
      </c>
      <c r="L2798" s="1"/>
    </row>
    <row r="2799" spans="1:12" x14ac:dyDescent="0.35">
      <c r="A2799" t="s">
        <v>19</v>
      </c>
      <c r="B2799">
        <v>2017</v>
      </c>
      <c r="D2799" t="s">
        <v>4214</v>
      </c>
      <c r="E2799" t="s">
        <v>123</v>
      </c>
      <c r="F2799">
        <v>164060.78</v>
      </c>
      <c r="G2799">
        <v>0</v>
      </c>
      <c r="H2799">
        <v>6830.43</v>
      </c>
      <c r="I2799">
        <v>0</v>
      </c>
      <c r="J2799">
        <f>Table1[[#This Row],[Name]]</f>
        <v>0</v>
      </c>
      <c r="K2799" s="1">
        <f>SUM(Table1[[#This Row],[BaseSalary]:[NonCashBenefits]])</f>
        <v>170891.21</v>
      </c>
      <c r="L2799" s="1"/>
    </row>
    <row r="2800" spans="1:12" x14ac:dyDescent="0.35">
      <c r="A2800" t="s">
        <v>19</v>
      </c>
      <c r="B2800">
        <v>2017</v>
      </c>
      <c r="D2800" t="s">
        <v>4246</v>
      </c>
      <c r="E2800" t="s">
        <v>123</v>
      </c>
      <c r="F2800">
        <v>164060.78</v>
      </c>
      <c r="G2800">
        <v>0</v>
      </c>
      <c r="H2800">
        <v>36934.449999999997</v>
      </c>
      <c r="I2800">
        <v>0</v>
      </c>
      <c r="J2800">
        <f>Table1[[#This Row],[Name]]</f>
        <v>0</v>
      </c>
      <c r="K2800" s="1">
        <f>SUM(Table1[[#This Row],[BaseSalary]:[NonCashBenefits]])</f>
        <v>200995.22999999998</v>
      </c>
      <c r="L2800" s="1"/>
    </row>
    <row r="2801" spans="1:12" x14ac:dyDescent="0.35">
      <c r="A2801" t="s">
        <v>19</v>
      </c>
      <c r="B2801">
        <v>2017</v>
      </c>
      <c r="D2801" t="s">
        <v>3202</v>
      </c>
      <c r="E2801" t="s">
        <v>123</v>
      </c>
      <c r="F2801">
        <v>164060.78</v>
      </c>
      <c r="G2801">
        <v>0</v>
      </c>
      <c r="H2801">
        <v>40545.68</v>
      </c>
      <c r="I2801">
        <v>0</v>
      </c>
      <c r="J2801">
        <f>Table1[[#This Row],[Name]]</f>
        <v>0</v>
      </c>
      <c r="K2801" s="1">
        <f>SUM(Table1[[#This Row],[BaseSalary]:[NonCashBenefits]])</f>
        <v>204606.46</v>
      </c>
      <c r="L2801" s="1"/>
    </row>
    <row r="2802" spans="1:12" x14ac:dyDescent="0.35">
      <c r="A2802" t="s">
        <v>19</v>
      </c>
      <c r="B2802">
        <v>2017</v>
      </c>
      <c r="D2802" t="s">
        <v>1632</v>
      </c>
      <c r="E2802" t="s">
        <v>123</v>
      </c>
      <c r="F2802">
        <v>164060.78</v>
      </c>
      <c r="G2802">
        <v>0</v>
      </c>
      <c r="H2802">
        <v>39338.21</v>
      </c>
      <c r="I2802">
        <v>0</v>
      </c>
      <c r="J2802">
        <f>Table1[[#This Row],[Name]]</f>
        <v>0</v>
      </c>
      <c r="K2802" s="1">
        <f>SUM(Table1[[#This Row],[BaseSalary]:[NonCashBenefits]])</f>
        <v>203398.99</v>
      </c>
      <c r="L2802" s="1"/>
    </row>
    <row r="2803" spans="1:12" x14ac:dyDescent="0.35">
      <c r="A2803" t="s">
        <v>19</v>
      </c>
      <c r="B2803">
        <v>2017</v>
      </c>
      <c r="D2803" t="s">
        <v>4267</v>
      </c>
      <c r="E2803" t="s">
        <v>123</v>
      </c>
      <c r="F2803">
        <v>164060.78</v>
      </c>
      <c r="G2803">
        <v>0</v>
      </c>
      <c r="H2803">
        <v>40462.39</v>
      </c>
      <c r="I2803">
        <v>0</v>
      </c>
      <c r="J2803">
        <f>Table1[[#This Row],[Name]]</f>
        <v>0</v>
      </c>
      <c r="K2803" s="1">
        <f>SUM(Table1[[#This Row],[BaseSalary]:[NonCashBenefits]])</f>
        <v>204523.16999999998</v>
      </c>
      <c r="L2803" s="1"/>
    </row>
    <row r="2804" spans="1:12" x14ac:dyDescent="0.35">
      <c r="A2804" t="s">
        <v>19</v>
      </c>
      <c r="B2804">
        <v>2017</v>
      </c>
      <c r="D2804" t="s">
        <v>4274</v>
      </c>
      <c r="E2804" t="s">
        <v>123</v>
      </c>
      <c r="F2804">
        <v>164060.78</v>
      </c>
      <c r="G2804">
        <v>12620.07</v>
      </c>
      <c r="H2804">
        <v>36934.46</v>
      </c>
      <c r="I2804">
        <v>0</v>
      </c>
      <c r="J2804">
        <f>Table1[[#This Row],[Name]]</f>
        <v>0</v>
      </c>
      <c r="K2804" s="1">
        <f>SUM(Table1[[#This Row],[BaseSalary]:[NonCashBenefits]])</f>
        <v>213615.31</v>
      </c>
      <c r="L2804" s="1"/>
    </row>
    <row r="2805" spans="1:12" x14ac:dyDescent="0.35">
      <c r="A2805" t="s">
        <v>20</v>
      </c>
      <c r="B2805">
        <v>2017</v>
      </c>
      <c r="D2805" t="s">
        <v>3245</v>
      </c>
      <c r="E2805" t="s">
        <v>123</v>
      </c>
      <c r="F2805">
        <v>164060.78</v>
      </c>
      <c r="G2805">
        <v>0</v>
      </c>
      <c r="H2805">
        <v>38320.51</v>
      </c>
      <c r="I2805">
        <v>0</v>
      </c>
      <c r="J2805">
        <f>Table1[[#This Row],[Name]]</f>
        <v>0</v>
      </c>
      <c r="K2805" s="1">
        <f>SUM(Table1[[#This Row],[BaseSalary]:[NonCashBenefits]])</f>
        <v>202381.29</v>
      </c>
      <c r="L2805" s="1"/>
    </row>
    <row r="2806" spans="1:12" x14ac:dyDescent="0.35">
      <c r="A2806" t="s">
        <v>16</v>
      </c>
      <c r="B2806">
        <v>2017</v>
      </c>
      <c r="D2806" t="s">
        <v>2543</v>
      </c>
      <c r="E2806" t="s">
        <v>123</v>
      </c>
      <c r="F2806">
        <v>164060.78</v>
      </c>
      <c r="G2806">
        <v>250</v>
      </c>
      <c r="H2806">
        <v>39386.71</v>
      </c>
      <c r="I2806">
        <v>0</v>
      </c>
      <c r="J2806">
        <f>Table1[[#This Row],[Name]]</f>
        <v>0</v>
      </c>
      <c r="K2806" s="1">
        <f>SUM(Table1[[#This Row],[BaseSalary]:[NonCashBenefits]])</f>
        <v>203697.49</v>
      </c>
      <c r="L2806" s="1"/>
    </row>
    <row r="2807" spans="1:12" x14ac:dyDescent="0.35">
      <c r="A2807" t="s">
        <v>16</v>
      </c>
      <c r="B2807">
        <v>2017</v>
      </c>
      <c r="D2807" t="s">
        <v>267</v>
      </c>
      <c r="E2807" t="s">
        <v>123</v>
      </c>
      <c r="F2807">
        <v>164060.78</v>
      </c>
      <c r="G2807">
        <v>0</v>
      </c>
      <c r="H2807">
        <v>40084.35</v>
      </c>
      <c r="I2807">
        <v>0</v>
      </c>
      <c r="J2807">
        <f>Table1[[#This Row],[Name]]</f>
        <v>0</v>
      </c>
      <c r="K2807" s="1">
        <f>SUM(Table1[[#This Row],[BaseSalary]:[NonCashBenefits]])</f>
        <v>204145.13</v>
      </c>
      <c r="L2807" s="1"/>
    </row>
    <row r="2808" spans="1:12" x14ac:dyDescent="0.35">
      <c r="A2808" t="s">
        <v>16</v>
      </c>
      <c r="B2808">
        <v>2017</v>
      </c>
      <c r="D2808" t="s">
        <v>4344</v>
      </c>
      <c r="E2808" t="s">
        <v>123</v>
      </c>
      <c r="F2808">
        <v>164060.78</v>
      </c>
      <c r="G2808">
        <v>0</v>
      </c>
      <c r="H2808">
        <v>39832.410000000003</v>
      </c>
      <c r="I2808">
        <v>0</v>
      </c>
      <c r="J2808">
        <f>Table1[[#This Row],[Name]]</f>
        <v>0</v>
      </c>
      <c r="K2808" s="1">
        <f>SUM(Table1[[#This Row],[BaseSalary]:[NonCashBenefits]])</f>
        <v>203893.19</v>
      </c>
      <c r="L2808" s="1"/>
    </row>
    <row r="2809" spans="1:12" x14ac:dyDescent="0.35">
      <c r="A2809" t="s">
        <v>16</v>
      </c>
      <c r="B2809">
        <v>2017</v>
      </c>
      <c r="D2809" t="s">
        <v>89</v>
      </c>
      <c r="E2809" t="s">
        <v>123</v>
      </c>
      <c r="F2809">
        <v>164060.78</v>
      </c>
      <c r="G2809">
        <v>0</v>
      </c>
      <c r="H2809">
        <v>35684.11</v>
      </c>
      <c r="I2809">
        <v>0</v>
      </c>
      <c r="J2809">
        <f>Table1[[#This Row],[Name]]</f>
        <v>0</v>
      </c>
      <c r="K2809" s="1">
        <f>SUM(Table1[[#This Row],[BaseSalary]:[NonCashBenefits]])</f>
        <v>199744.89</v>
      </c>
      <c r="L2809" s="1"/>
    </row>
    <row r="2810" spans="1:12" x14ac:dyDescent="0.35">
      <c r="A2810" t="s">
        <v>16</v>
      </c>
      <c r="B2810">
        <v>2017</v>
      </c>
      <c r="D2810" t="s">
        <v>4348</v>
      </c>
      <c r="E2810" t="s">
        <v>123</v>
      </c>
      <c r="F2810">
        <v>164060.78</v>
      </c>
      <c r="G2810">
        <v>0</v>
      </c>
      <c r="H2810">
        <v>39265.35</v>
      </c>
      <c r="I2810">
        <v>0</v>
      </c>
      <c r="J2810">
        <f>Table1[[#This Row],[Name]]</f>
        <v>0</v>
      </c>
      <c r="K2810" s="1">
        <f>SUM(Table1[[#This Row],[BaseSalary]:[NonCashBenefits]])</f>
        <v>203326.13</v>
      </c>
      <c r="L2810" s="1"/>
    </row>
    <row r="2811" spans="1:12" x14ac:dyDescent="0.35">
      <c r="A2811" t="s">
        <v>16</v>
      </c>
      <c r="B2811">
        <v>2017</v>
      </c>
      <c r="D2811" t="s">
        <v>3297</v>
      </c>
      <c r="E2811" t="s">
        <v>123</v>
      </c>
      <c r="F2811">
        <v>164060.78</v>
      </c>
      <c r="G2811">
        <v>0</v>
      </c>
      <c r="H2811">
        <v>40084.35</v>
      </c>
      <c r="I2811">
        <v>0</v>
      </c>
      <c r="J2811">
        <f>Table1[[#This Row],[Name]]</f>
        <v>0</v>
      </c>
      <c r="K2811" s="1">
        <f>SUM(Table1[[#This Row],[BaseSalary]:[NonCashBenefits]])</f>
        <v>204145.13</v>
      </c>
      <c r="L2811" s="1"/>
    </row>
    <row r="2812" spans="1:12" x14ac:dyDescent="0.35">
      <c r="A2812" t="s">
        <v>16</v>
      </c>
      <c r="B2812">
        <v>2017</v>
      </c>
      <c r="D2812" t="s">
        <v>3303</v>
      </c>
      <c r="E2812" t="s">
        <v>123</v>
      </c>
      <c r="F2812">
        <v>164060.78</v>
      </c>
      <c r="G2812">
        <v>3155.02</v>
      </c>
      <c r="H2812">
        <v>40399.480000000003</v>
      </c>
      <c r="I2812">
        <v>0</v>
      </c>
      <c r="J2812">
        <f>Table1[[#This Row],[Name]]</f>
        <v>0</v>
      </c>
      <c r="K2812" s="1">
        <f>SUM(Table1[[#This Row],[BaseSalary]:[NonCashBenefits]])</f>
        <v>207615.28</v>
      </c>
      <c r="L2812" s="1"/>
    </row>
    <row r="2813" spans="1:12" x14ac:dyDescent="0.35">
      <c r="A2813" t="s">
        <v>16</v>
      </c>
      <c r="B2813">
        <v>2017</v>
      </c>
      <c r="D2813" t="s">
        <v>2537</v>
      </c>
      <c r="E2813" t="s">
        <v>123</v>
      </c>
      <c r="F2813">
        <v>164060.78</v>
      </c>
      <c r="G2813">
        <v>0</v>
      </c>
      <c r="H2813">
        <v>36578.769999999997</v>
      </c>
      <c r="I2813">
        <v>0</v>
      </c>
      <c r="J2813">
        <f>Table1[[#This Row],[Name]]</f>
        <v>0</v>
      </c>
      <c r="K2813" s="1">
        <f>SUM(Table1[[#This Row],[BaseSalary]:[NonCashBenefits]])</f>
        <v>200639.55</v>
      </c>
      <c r="L2813" s="1"/>
    </row>
    <row r="2814" spans="1:12" x14ac:dyDescent="0.35">
      <c r="A2814" t="s">
        <v>16</v>
      </c>
      <c r="B2814">
        <v>2017</v>
      </c>
      <c r="D2814" t="s">
        <v>357</v>
      </c>
      <c r="E2814" t="s">
        <v>123</v>
      </c>
      <c r="F2814">
        <v>164060.78</v>
      </c>
      <c r="G2814">
        <v>0</v>
      </c>
      <c r="H2814">
        <v>39832.410000000003</v>
      </c>
      <c r="I2814">
        <v>0</v>
      </c>
      <c r="J2814">
        <f>Table1[[#This Row],[Name]]</f>
        <v>0</v>
      </c>
      <c r="K2814" s="1">
        <f>SUM(Table1[[#This Row],[BaseSalary]:[NonCashBenefits]])</f>
        <v>203893.19</v>
      </c>
      <c r="L2814" s="1"/>
    </row>
    <row r="2815" spans="1:12" x14ac:dyDescent="0.35">
      <c r="A2815" t="s">
        <v>16</v>
      </c>
      <c r="B2815">
        <v>2017</v>
      </c>
      <c r="D2815" t="s">
        <v>1283</v>
      </c>
      <c r="E2815" t="s">
        <v>123</v>
      </c>
      <c r="F2815">
        <v>164060.78</v>
      </c>
      <c r="G2815">
        <v>0</v>
      </c>
      <c r="H2815">
        <v>39296.11</v>
      </c>
      <c r="I2815">
        <v>0</v>
      </c>
      <c r="J2815">
        <f>Table1[[#This Row],[Name]]</f>
        <v>0</v>
      </c>
      <c r="K2815" s="1">
        <f>SUM(Table1[[#This Row],[BaseSalary]:[NonCashBenefits]])</f>
        <v>203356.89</v>
      </c>
      <c r="L2815" s="1"/>
    </row>
    <row r="2816" spans="1:12" x14ac:dyDescent="0.35">
      <c r="A2816" t="s">
        <v>16</v>
      </c>
      <c r="B2816">
        <v>2017</v>
      </c>
      <c r="D2816" t="s">
        <v>2014</v>
      </c>
      <c r="E2816" t="s">
        <v>123</v>
      </c>
      <c r="F2816">
        <v>164060.78</v>
      </c>
      <c r="G2816">
        <v>0</v>
      </c>
      <c r="H2816">
        <v>41722.35</v>
      </c>
      <c r="I2816">
        <v>0</v>
      </c>
      <c r="J2816">
        <f>Table1[[#This Row],[Name]]</f>
        <v>0</v>
      </c>
      <c r="K2816" s="1">
        <f>SUM(Table1[[#This Row],[BaseSalary]:[NonCashBenefits]])</f>
        <v>205783.13</v>
      </c>
      <c r="L2816" s="1"/>
    </row>
    <row r="2817" spans="1:12" x14ac:dyDescent="0.35">
      <c r="A2817" t="s">
        <v>33</v>
      </c>
      <c r="B2817">
        <v>2016</v>
      </c>
      <c r="D2817" t="s">
        <v>357</v>
      </c>
      <c r="E2817" t="s">
        <v>123</v>
      </c>
      <c r="F2817">
        <v>164060.78</v>
      </c>
      <c r="G2817">
        <v>0</v>
      </c>
      <c r="H2817">
        <v>45790.23</v>
      </c>
      <c r="I2817">
        <v>0</v>
      </c>
      <c r="J2817">
        <f>Table1[[#This Row],[Name]]</f>
        <v>0</v>
      </c>
      <c r="K2817" s="1">
        <f>SUM(Table1[[#This Row],[BaseSalary]:[NonCashBenefits]])</f>
        <v>209851.01</v>
      </c>
      <c r="L2817" s="1"/>
    </row>
    <row r="2818" spans="1:12" x14ac:dyDescent="0.35">
      <c r="A2818" t="s">
        <v>33</v>
      </c>
      <c r="B2818">
        <v>2016</v>
      </c>
      <c r="D2818" t="s">
        <v>3329</v>
      </c>
      <c r="E2818" t="s">
        <v>123</v>
      </c>
      <c r="F2818">
        <v>164060.78</v>
      </c>
      <c r="G2818">
        <v>18930.09</v>
      </c>
      <c r="H2818">
        <v>46599</v>
      </c>
      <c r="I2818">
        <v>0</v>
      </c>
      <c r="J2818">
        <f>Table1[[#This Row],[Name]]</f>
        <v>0</v>
      </c>
      <c r="K2818" s="1">
        <f>SUM(Table1[[#This Row],[BaseSalary]:[NonCashBenefits]])</f>
        <v>229589.87</v>
      </c>
      <c r="L2818" s="1"/>
    </row>
    <row r="2819" spans="1:12" x14ac:dyDescent="0.35">
      <c r="A2819" t="s">
        <v>28</v>
      </c>
      <c r="B2819">
        <v>2016</v>
      </c>
      <c r="D2819" t="s">
        <v>3350</v>
      </c>
      <c r="E2819" t="s">
        <v>123</v>
      </c>
      <c r="F2819">
        <v>164060.78</v>
      </c>
      <c r="G2819">
        <v>0</v>
      </c>
      <c r="H2819">
        <v>44976.2</v>
      </c>
      <c r="I2819">
        <v>0</v>
      </c>
      <c r="J2819">
        <f>Table1[[#This Row],[Name]]</f>
        <v>0</v>
      </c>
      <c r="K2819" s="1">
        <f>SUM(Table1[[#This Row],[BaseSalary]:[NonCashBenefits]])</f>
        <v>209036.97999999998</v>
      </c>
      <c r="L2819" s="1"/>
    </row>
    <row r="2820" spans="1:12" x14ac:dyDescent="0.35">
      <c r="A2820" t="s">
        <v>28</v>
      </c>
      <c r="B2820">
        <v>2016</v>
      </c>
      <c r="D2820" t="s">
        <v>2577</v>
      </c>
      <c r="E2820" t="s">
        <v>123</v>
      </c>
      <c r="F2820">
        <v>164060.78</v>
      </c>
      <c r="G2820">
        <v>3155.02</v>
      </c>
      <c r="H2820">
        <v>43590.14</v>
      </c>
      <c r="I2820">
        <v>0</v>
      </c>
      <c r="J2820">
        <f>Table1[[#This Row],[Name]]</f>
        <v>0</v>
      </c>
      <c r="K2820" s="1">
        <f>SUM(Table1[[#This Row],[BaseSalary]:[NonCashBenefits]])</f>
        <v>210805.94</v>
      </c>
      <c r="L2820" s="1"/>
    </row>
    <row r="2821" spans="1:12" x14ac:dyDescent="0.35">
      <c r="A2821" t="s">
        <v>28</v>
      </c>
      <c r="B2821">
        <v>2016</v>
      </c>
      <c r="D2821" t="s">
        <v>357</v>
      </c>
      <c r="E2821" t="s">
        <v>123</v>
      </c>
      <c r="F2821">
        <v>164060.78</v>
      </c>
      <c r="G2821">
        <v>0</v>
      </c>
      <c r="H2821">
        <v>8962.56</v>
      </c>
      <c r="I2821">
        <v>0</v>
      </c>
      <c r="J2821">
        <f>Table1[[#This Row],[Name]]</f>
        <v>0</v>
      </c>
      <c r="K2821" s="1">
        <f>SUM(Table1[[#This Row],[BaseSalary]:[NonCashBenefits]])</f>
        <v>173023.34</v>
      </c>
      <c r="L2821" s="1"/>
    </row>
    <row r="2822" spans="1:12" x14ac:dyDescent="0.35">
      <c r="A2822" t="s">
        <v>28</v>
      </c>
      <c r="B2822">
        <v>2016</v>
      </c>
      <c r="D2822" t="s">
        <v>2605</v>
      </c>
      <c r="E2822" t="s">
        <v>123</v>
      </c>
      <c r="F2822">
        <v>164060.78</v>
      </c>
      <c r="G2822">
        <v>3155.02</v>
      </c>
      <c r="H2822">
        <v>45100.28</v>
      </c>
      <c r="I2822">
        <v>0</v>
      </c>
      <c r="J2822">
        <f>Table1[[#This Row],[Name]]</f>
        <v>0</v>
      </c>
      <c r="K2822" s="1">
        <f>SUM(Table1[[#This Row],[BaseSalary]:[NonCashBenefits]])</f>
        <v>212316.08</v>
      </c>
      <c r="L2822" s="1"/>
    </row>
    <row r="2823" spans="1:12" x14ac:dyDescent="0.35">
      <c r="A2823" t="s">
        <v>28</v>
      </c>
      <c r="B2823">
        <v>2016</v>
      </c>
      <c r="D2823" t="s">
        <v>721</v>
      </c>
      <c r="E2823" t="s">
        <v>123</v>
      </c>
      <c r="F2823">
        <v>164060.78</v>
      </c>
      <c r="G2823">
        <v>0</v>
      </c>
      <c r="H2823">
        <v>44379.44</v>
      </c>
      <c r="I2823">
        <v>0</v>
      </c>
      <c r="J2823">
        <f>Table1[[#This Row],[Name]]</f>
        <v>0</v>
      </c>
      <c r="K2823" s="1">
        <f>SUM(Table1[[#This Row],[BaseSalary]:[NonCashBenefits]])</f>
        <v>208440.22</v>
      </c>
      <c r="L2823" s="1"/>
    </row>
    <row r="2824" spans="1:12" x14ac:dyDescent="0.35">
      <c r="A2824" t="s">
        <v>28</v>
      </c>
      <c r="B2824">
        <v>2016</v>
      </c>
      <c r="D2824" t="s">
        <v>4415</v>
      </c>
      <c r="E2824" t="s">
        <v>123</v>
      </c>
      <c r="F2824">
        <v>164060.78</v>
      </c>
      <c r="G2824">
        <v>0</v>
      </c>
      <c r="H2824">
        <v>46677.120000000003</v>
      </c>
      <c r="I2824">
        <v>0</v>
      </c>
      <c r="J2824">
        <f>Table1[[#This Row],[Name]]</f>
        <v>0</v>
      </c>
      <c r="K2824" s="1">
        <f>SUM(Table1[[#This Row],[BaseSalary]:[NonCashBenefits]])</f>
        <v>210737.9</v>
      </c>
      <c r="L2824" s="1"/>
    </row>
    <row r="2825" spans="1:12" x14ac:dyDescent="0.35">
      <c r="A2825" t="s">
        <v>2673</v>
      </c>
      <c r="B2825">
        <v>2016</v>
      </c>
      <c r="D2825" t="s">
        <v>365</v>
      </c>
      <c r="E2825" t="s">
        <v>123</v>
      </c>
      <c r="F2825">
        <v>164060.78</v>
      </c>
      <c r="G2825">
        <v>0</v>
      </c>
      <c r="H2825">
        <v>45480.08</v>
      </c>
      <c r="I2825">
        <v>0</v>
      </c>
      <c r="J2825">
        <f>Table1[[#This Row],[Name]]</f>
        <v>0</v>
      </c>
      <c r="K2825" s="1">
        <f>SUM(Table1[[#This Row],[BaseSalary]:[NonCashBenefits]])</f>
        <v>209540.86</v>
      </c>
      <c r="L2825" s="1"/>
    </row>
    <row r="2826" spans="1:12" x14ac:dyDescent="0.35">
      <c r="A2826" t="s">
        <v>2673</v>
      </c>
      <c r="B2826">
        <v>2016</v>
      </c>
      <c r="D2826" t="s">
        <v>634</v>
      </c>
      <c r="E2826" t="s">
        <v>123</v>
      </c>
      <c r="F2826">
        <v>164060.78</v>
      </c>
      <c r="G2826">
        <v>0</v>
      </c>
      <c r="H2826">
        <v>45782.46</v>
      </c>
      <c r="I2826">
        <v>0</v>
      </c>
      <c r="J2826">
        <f>Table1[[#This Row],[Name]]</f>
        <v>0</v>
      </c>
      <c r="K2826" s="1">
        <f>SUM(Table1[[#This Row],[BaseSalary]:[NonCashBenefits]])</f>
        <v>209843.24</v>
      </c>
      <c r="L2826" s="1"/>
    </row>
    <row r="2827" spans="1:12" x14ac:dyDescent="0.35">
      <c r="A2827" t="s">
        <v>2673</v>
      </c>
      <c r="B2827">
        <v>2016</v>
      </c>
      <c r="D2827" t="s">
        <v>3329</v>
      </c>
      <c r="E2827" t="s">
        <v>123</v>
      </c>
      <c r="F2827">
        <v>164060.78</v>
      </c>
      <c r="G2827">
        <v>0</v>
      </c>
      <c r="H2827">
        <v>46677.120000000003</v>
      </c>
      <c r="I2827">
        <v>0</v>
      </c>
      <c r="J2827">
        <f>Table1[[#This Row],[Name]]</f>
        <v>0</v>
      </c>
      <c r="K2827" s="1">
        <f>SUM(Table1[[#This Row],[BaseSalary]:[NonCashBenefits]])</f>
        <v>210737.9</v>
      </c>
      <c r="L2827" s="1"/>
    </row>
    <row r="2828" spans="1:12" x14ac:dyDescent="0.35">
      <c r="A2828" t="s">
        <v>2673</v>
      </c>
      <c r="B2828">
        <v>2016</v>
      </c>
      <c r="D2828" t="s">
        <v>380</v>
      </c>
      <c r="E2828" t="s">
        <v>123</v>
      </c>
      <c r="F2828">
        <v>164060.78</v>
      </c>
      <c r="G2828">
        <v>0</v>
      </c>
      <c r="H2828">
        <v>42944.959999999999</v>
      </c>
      <c r="I2828">
        <v>0</v>
      </c>
      <c r="J2828">
        <f>Table1[[#This Row],[Name]]</f>
        <v>0</v>
      </c>
      <c r="K2828" s="1">
        <f>SUM(Table1[[#This Row],[BaseSalary]:[NonCashBenefits]])</f>
        <v>207005.74</v>
      </c>
      <c r="L2828" s="1"/>
    </row>
    <row r="2829" spans="1:12" x14ac:dyDescent="0.35">
      <c r="A2829" t="s">
        <v>2673</v>
      </c>
      <c r="B2829">
        <v>2016</v>
      </c>
      <c r="D2829" t="s">
        <v>1483</v>
      </c>
      <c r="E2829" t="s">
        <v>123</v>
      </c>
      <c r="F2829">
        <v>164060.78</v>
      </c>
      <c r="G2829">
        <v>0</v>
      </c>
      <c r="H2829">
        <v>43590.14</v>
      </c>
      <c r="I2829">
        <v>0</v>
      </c>
      <c r="J2829">
        <f>Table1[[#This Row],[Name]]</f>
        <v>0</v>
      </c>
      <c r="K2829" s="1">
        <f>SUM(Table1[[#This Row],[BaseSalary]:[NonCashBenefits]])</f>
        <v>207650.91999999998</v>
      </c>
      <c r="L2829" s="1"/>
    </row>
    <row r="2830" spans="1:12" x14ac:dyDescent="0.35">
      <c r="A2830" t="s">
        <v>2673</v>
      </c>
      <c r="B2830">
        <v>2016</v>
      </c>
      <c r="D2830" t="s">
        <v>266</v>
      </c>
      <c r="E2830" t="s">
        <v>123</v>
      </c>
      <c r="F2830">
        <v>164060.78</v>
      </c>
      <c r="G2830">
        <v>0</v>
      </c>
      <c r="H2830">
        <v>43199.360000000001</v>
      </c>
      <c r="I2830">
        <v>0</v>
      </c>
      <c r="J2830">
        <f>Table1[[#This Row],[Name]]</f>
        <v>0</v>
      </c>
      <c r="K2830" s="1">
        <f>SUM(Table1[[#This Row],[BaseSalary]:[NonCashBenefits]])</f>
        <v>207260.14</v>
      </c>
      <c r="L2830" s="1"/>
    </row>
    <row r="2831" spans="1:12" x14ac:dyDescent="0.35">
      <c r="A2831" t="s">
        <v>2673</v>
      </c>
      <c r="B2831">
        <v>2016</v>
      </c>
      <c r="D2831" t="s">
        <v>2687</v>
      </c>
      <c r="E2831" t="s">
        <v>123</v>
      </c>
      <c r="F2831">
        <v>164060.78</v>
      </c>
      <c r="G2831">
        <v>6600</v>
      </c>
      <c r="H2831">
        <v>44598.16</v>
      </c>
      <c r="I2831">
        <v>0</v>
      </c>
      <c r="J2831">
        <f>Table1[[#This Row],[Name]]</f>
        <v>0</v>
      </c>
      <c r="K2831" s="1">
        <f>SUM(Table1[[#This Row],[BaseSalary]:[NonCashBenefits]])</f>
        <v>215258.94</v>
      </c>
      <c r="L2831" s="1"/>
    </row>
    <row r="2832" spans="1:12" x14ac:dyDescent="0.35">
      <c r="A2832" t="s">
        <v>2688</v>
      </c>
      <c r="B2832">
        <v>2016</v>
      </c>
      <c r="D2832" t="s">
        <v>4432</v>
      </c>
      <c r="E2832" t="s">
        <v>123</v>
      </c>
      <c r="F2832">
        <v>164060.78</v>
      </c>
      <c r="G2832">
        <v>12620.06</v>
      </c>
      <c r="H2832">
        <v>44849.84</v>
      </c>
      <c r="I2832">
        <v>0</v>
      </c>
      <c r="J2832">
        <f>Table1[[#This Row],[Name]]</f>
        <v>0</v>
      </c>
      <c r="K2832" s="1">
        <f>SUM(Table1[[#This Row],[BaseSalary]:[NonCashBenefits]])</f>
        <v>221530.68</v>
      </c>
      <c r="L2832" s="1"/>
    </row>
    <row r="2833" spans="1:12" x14ac:dyDescent="0.35">
      <c r="A2833" t="s">
        <v>2688</v>
      </c>
      <c r="B2833">
        <v>2016</v>
      </c>
      <c r="D2833" t="s">
        <v>3608</v>
      </c>
      <c r="E2833" t="s">
        <v>123</v>
      </c>
      <c r="F2833">
        <v>164060.78</v>
      </c>
      <c r="G2833">
        <v>0</v>
      </c>
      <c r="H2833">
        <v>47014.34</v>
      </c>
      <c r="I2833">
        <v>0</v>
      </c>
      <c r="J2833">
        <f>Table1[[#This Row],[Name]]</f>
        <v>0</v>
      </c>
      <c r="K2833" s="1">
        <f>SUM(Table1[[#This Row],[BaseSalary]:[NonCashBenefits]])</f>
        <v>211075.12</v>
      </c>
      <c r="L2833" s="1"/>
    </row>
    <row r="2834" spans="1:12" x14ac:dyDescent="0.35">
      <c r="A2834" t="s">
        <v>22</v>
      </c>
      <c r="B2834">
        <v>2016</v>
      </c>
      <c r="D2834" t="s">
        <v>4214</v>
      </c>
      <c r="E2834" t="s">
        <v>123</v>
      </c>
      <c r="F2834">
        <v>164060.78</v>
      </c>
      <c r="G2834">
        <v>0</v>
      </c>
      <c r="H2834">
        <v>7220.82</v>
      </c>
      <c r="I2834">
        <v>0</v>
      </c>
      <c r="J2834">
        <f>Table1[[#This Row],[Name]]</f>
        <v>0</v>
      </c>
      <c r="K2834" s="1">
        <f>SUM(Table1[[#This Row],[BaseSalary]:[NonCashBenefits]])</f>
        <v>171281.6</v>
      </c>
      <c r="L2834" s="1"/>
    </row>
    <row r="2835" spans="1:12" x14ac:dyDescent="0.35">
      <c r="A2835" t="s">
        <v>22</v>
      </c>
      <c r="B2835">
        <v>2016</v>
      </c>
      <c r="D2835" t="s">
        <v>2127</v>
      </c>
      <c r="E2835" t="s">
        <v>123</v>
      </c>
      <c r="F2835">
        <v>164060.78</v>
      </c>
      <c r="G2835">
        <v>9465.0499999999993</v>
      </c>
      <c r="H2835">
        <v>43035.82</v>
      </c>
      <c r="I2835">
        <v>0</v>
      </c>
      <c r="J2835">
        <f>Table1[[#This Row],[Name]]</f>
        <v>0</v>
      </c>
      <c r="K2835" s="1">
        <f>SUM(Table1[[#This Row],[BaseSalary]:[NonCashBenefits]])</f>
        <v>216561.65</v>
      </c>
      <c r="L2835" s="1"/>
    </row>
    <row r="2836" spans="1:12" x14ac:dyDescent="0.35">
      <c r="A2836" t="s">
        <v>22</v>
      </c>
      <c r="B2836">
        <v>2016</v>
      </c>
      <c r="D2836" t="s">
        <v>3705</v>
      </c>
      <c r="E2836" t="s">
        <v>123</v>
      </c>
      <c r="F2836">
        <v>164060.78</v>
      </c>
      <c r="G2836">
        <v>0</v>
      </c>
      <c r="H2836">
        <v>45858.12</v>
      </c>
      <c r="I2836">
        <v>0</v>
      </c>
      <c r="J2836">
        <f>Table1[[#This Row],[Name]]</f>
        <v>0</v>
      </c>
      <c r="K2836" s="1">
        <f>SUM(Table1[[#This Row],[BaseSalary]:[NonCashBenefits]])</f>
        <v>209918.9</v>
      </c>
      <c r="L2836" s="1"/>
    </row>
    <row r="2837" spans="1:12" x14ac:dyDescent="0.35">
      <c r="A2837" t="s">
        <v>18</v>
      </c>
      <c r="B2837">
        <v>2016</v>
      </c>
      <c r="D2837" t="s">
        <v>4528</v>
      </c>
      <c r="E2837" t="s">
        <v>123</v>
      </c>
      <c r="F2837">
        <v>164060.78</v>
      </c>
      <c r="G2837">
        <v>0</v>
      </c>
      <c r="H2837">
        <v>9150.86</v>
      </c>
      <c r="I2837">
        <v>0</v>
      </c>
      <c r="J2837">
        <f>Table1[[#This Row],[Name]]</f>
        <v>0</v>
      </c>
      <c r="K2837" s="1">
        <f>SUM(Table1[[#This Row],[BaseSalary]:[NonCashBenefits]])</f>
        <v>173211.64</v>
      </c>
      <c r="L2837" s="1"/>
    </row>
    <row r="2838" spans="1:12" x14ac:dyDescent="0.35">
      <c r="A2838" t="s">
        <v>18</v>
      </c>
      <c r="B2838">
        <v>2016</v>
      </c>
      <c r="D2838" t="s">
        <v>1533</v>
      </c>
      <c r="E2838" t="s">
        <v>123</v>
      </c>
      <c r="F2838">
        <v>164060.78</v>
      </c>
      <c r="G2838">
        <v>0</v>
      </c>
      <c r="H2838">
        <v>46677.120000000003</v>
      </c>
      <c r="I2838">
        <v>0</v>
      </c>
      <c r="J2838">
        <f>Table1[[#This Row],[Name]]</f>
        <v>0</v>
      </c>
      <c r="K2838" s="1">
        <f>SUM(Table1[[#This Row],[BaseSalary]:[NonCashBenefits]])</f>
        <v>210737.9</v>
      </c>
      <c r="L2838" s="1"/>
    </row>
    <row r="2839" spans="1:12" x14ac:dyDescent="0.35">
      <c r="A2839" t="s">
        <v>18</v>
      </c>
      <c r="B2839">
        <v>2016</v>
      </c>
      <c r="D2839" t="s">
        <v>89</v>
      </c>
      <c r="E2839" t="s">
        <v>123</v>
      </c>
      <c r="F2839">
        <v>164060.78</v>
      </c>
      <c r="G2839">
        <v>0</v>
      </c>
      <c r="H2839">
        <v>46321.440000000002</v>
      </c>
      <c r="I2839">
        <v>0</v>
      </c>
      <c r="J2839">
        <f>Table1[[#This Row],[Name]]</f>
        <v>0</v>
      </c>
      <c r="K2839" s="1">
        <f>SUM(Table1[[#This Row],[BaseSalary]:[NonCashBenefits]])</f>
        <v>210382.22</v>
      </c>
      <c r="L2839" s="1"/>
    </row>
    <row r="2840" spans="1:12" x14ac:dyDescent="0.35">
      <c r="A2840" t="s">
        <v>18</v>
      </c>
      <c r="B2840">
        <v>2016</v>
      </c>
      <c r="D2840" t="s">
        <v>2136</v>
      </c>
      <c r="E2840" t="s">
        <v>123</v>
      </c>
      <c r="F2840">
        <v>164060.78</v>
      </c>
      <c r="G2840">
        <v>0</v>
      </c>
      <c r="H2840">
        <v>46321.440000000002</v>
      </c>
      <c r="I2840">
        <v>0</v>
      </c>
      <c r="J2840">
        <f>Table1[[#This Row],[Name]]</f>
        <v>0</v>
      </c>
      <c r="K2840" s="1">
        <f>SUM(Table1[[#This Row],[BaseSalary]:[NonCashBenefits]])</f>
        <v>210382.22</v>
      </c>
      <c r="L2840" s="1"/>
    </row>
    <row r="2841" spans="1:12" x14ac:dyDescent="0.35">
      <c r="A2841" t="s">
        <v>18</v>
      </c>
      <c r="B2841">
        <v>2016</v>
      </c>
      <c r="D2841" t="s">
        <v>4540</v>
      </c>
      <c r="E2841" t="s">
        <v>123</v>
      </c>
      <c r="F2841">
        <v>164060.78</v>
      </c>
      <c r="G2841">
        <v>5750</v>
      </c>
      <c r="H2841">
        <v>49524.52</v>
      </c>
      <c r="I2841">
        <v>0</v>
      </c>
      <c r="J2841">
        <f>Table1[[#This Row],[Name]]</f>
        <v>0</v>
      </c>
      <c r="K2841" s="1">
        <f>SUM(Table1[[#This Row],[BaseSalary]:[NonCashBenefits]])</f>
        <v>219335.3</v>
      </c>
      <c r="L2841" s="1"/>
    </row>
    <row r="2842" spans="1:12" x14ac:dyDescent="0.35">
      <c r="A2842" t="s">
        <v>18</v>
      </c>
      <c r="B2842">
        <v>2016</v>
      </c>
      <c r="D2842" t="s">
        <v>89</v>
      </c>
      <c r="E2842" t="s">
        <v>123</v>
      </c>
      <c r="F2842">
        <v>164060.78</v>
      </c>
      <c r="G2842">
        <v>0</v>
      </c>
      <c r="H2842">
        <v>47786.02</v>
      </c>
      <c r="I2842">
        <v>0</v>
      </c>
      <c r="J2842">
        <f>Table1[[#This Row],[Name]]</f>
        <v>0</v>
      </c>
      <c r="K2842" s="1">
        <f>SUM(Table1[[#This Row],[BaseSalary]:[NonCashBenefits]])</f>
        <v>211846.8</v>
      </c>
      <c r="L2842" s="1"/>
    </row>
    <row r="2843" spans="1:12" x14ac:dyDescent="0.35">
      <c r="A2843" t="s">
        <v>18</v>
      </c>
      <c r="B2843">
        <v>2016</v>
      </c>
      <c r="D2843" t="s">
        <v>2142</v>
      </c>
      <c r="E2843" t="s">
        <v>123</v>
      </c>
      <c r="F2843">
        <v>164060.78</v>
      </c>
      <c r="G2843">
        <v>0</v>
      </c>
      <c r="H2843">
        <v>46677.120000000003</v>
      </c>
      <c r="I2843">
        <v>0</v>
      </c>
      <c r="J2843">
        <f>Table1[[#This Row],[Name]]</f>
        <v>0</v>
      </c>
      <c r="K2843" s="1">
        <f>SUM(Table1[[#This Row],[BaseSalary]:[NonCashBenefits]])</f>
        <v>210737.9</v>
      </c>
      <c r="L2843" s="1"/>
    </row>
    <row r="2844" spans="1:12" x14ac:dyDescent="0.35">
      <c r="A2844" t="s">
        <v>18</v>
      </c>
      <c r="B2844">
        <v>2016</v>
      </c>
      <c r="D2844" t="s">
        <v>4563</v>
      </c>
      <c r="E2844" t="s">
        <v>123</v>
      </c>
      <c r="F2844">
        <v>164060.78</v>
      </c>
      <c r="G2844">
        <v>0</v>
      </c>
      <c r="H2844">
        <v>43590.14</v>
      </c>
      <c r="I2844">
        <v>0</v>
      </c>
      <c r="J2844">
        <f>Table1[[#This Row],[Name]]</f>
        <v>0</v>
      </c>
      <c r="K2844" s="1">
        <f>SUM(Table1[[#This Row],[BaseSalary]:[NonCashBenefits]])</f>
        <v>207650.91999999998</v>
      </c>
      <c r="L2844" s="1"/>
    </row>
    <row r="2845" spans="1:12" x14ac:dyDescent="0.35">
      <c r="A2845" t="s">
        <v>18</v>
      </c>
      <c r="B2845">
        <v>2016</v>
      </c>
      <c r="D2845" t="s">
        <v>2781</v>
      </c>
      <c r="E2845" t="s">
        <v>123</v>
      </c>
      <c r="F2845">
        <v>164060.78</v>
      </c>
      <c r="G2845">
        <v>0</v>
      </c>
      <c r="H2845">
        <v>42680.14</v>
      </c>
      <c r="I2845">
        <v>0</v>
      </c>
      <c r="J2845">
        <f>Table1[[#This Row],[Name]]</f>
        <v>0</v>
      </c>
      <c r="K2845" s="1">
        <f>SUM(Table1[[#This Row],[BaseSalary]:[NonCashBenefits]])</f>
        <v>206740.91999999998</v>
      </c>
      <c r="L2845" s="1"/>
    </row>
    <row r="2846" spans="1:12" x14ac:dyDescent="0.35">
      <c r="A2846" t="s">
        <v>85</v>
      </c>
      <c r="B2846">
        <v>2016</v>
      </c>
      <c r="D2846" t="s">
        <v>2786</v>
      </c>
      <c r="E2846" t="s">
        <v>123</v>
      </c>
      <c r="F2846">
        <v>164060.78</v>
      </c>
      <c r="G2846">
        <v>0</v>
      </c>
      <c r="H2846">
        <v>44220.12</v>
      </c>
      <c r="I2846">
        <v>0</v>
      </c>
      <c r="J2846">
        <f>Table1[[#This Row],[Name]]</f>
        <v>0</v>
      </c>
      <c r="K2846" s="1">
        <f>SUM(Table1[[#This Row],[BaseSalary]:[NonCashBenefits]])</f>
        <v>208280.9</v>
      </c>
      <c r="L2846" s="1"/>
    </row>
    <row r="2847" spans="1:12" x14ac:dyDescent="0.35">
      <c r="A2847" t="s">
        <v>85</v>
      </c>
      <c r="B2847">
        <v>2016</v>
      </c>
      <c r="D2847" t="s">
        <v>2828</v>
      </c>
      <c r="E2847" t="s">
        <v>123</v>
      </c>
      <c r="F2847">
        <v>164060.78</v>
      </c>
      <c r="G2847">
        <v>0</v>
      </c>
      <c r="H2847">
        <v>46488.1</v>
      </c>
      <c r="I2847">
        <v>0</v>
      </c>
      <c r="J2847">
        <f>Table1[[#This Row],[Name]]</f>
        <v>0</v>
      </c>
      <c r="K2847" s="1">
        <f>SUM(Table1[[#This Row],[BaseSalary]:[NonCashBenefits]])</f>
        <v>210548.88</v>
      </c>
      <c r="L2847" s="1"/>
    </row>
    <row r="2848" spans="1:12" x14ac:dyDescent="0.35">
      <c r="A2848" t="s">
        <v>85</v>
      </c>
      <c r="B2848">
        <v>2016</v>
      </c>
      <c r="D2848" t="s">
        <v>2796</v>
      </c>
      <c r="E2848" t="s">
        <v>311</v>
      </c>
      <c r="F2848">
        <v>164060.78</v>
      </c>
      <c r="G2848">
        <v>0</v>
      </c>
      <c r="H2848">
        <v>46122.8</v>
      </c>
      <c r="I2848">
        <v>0</v>
      </c>
      <c r="J2848">
        <f>Table1[[#This Row],[Name]]</f>
        <v>0</v>
      </c>
      <c r="K2848" s="1">
        <f>SUM(Table1[[#This Row],[BaseSalary]:[NonCashBenefits]])</f>
        <v>210183.58000000002</v>
      </c>
      <c r="L2848" s="1"/>
    </row>
    <row r="2849" spans="1:12" x14ac:dyDescent="0.35">
      <c r="A2849" t="s">
        <v>85</v>
      </c>
      <c r="B2849">
        <v>2016</v>
      </c>
      <c r="D2849" t="s">
        <v>4575</v>
      </c>
      <c r="E2849" t="s">
        <v>123</v>
      </c>
      <c r="F2849">
        <v>164060.78</v>
      </c>
      <c r="G2849">
        <v>15950</v>
      </c>
      <c r="H2849">
        <v>46321.440000000002</v>
      </c>
      <c r="I2849">
        <v>0</v>
      </c>
      <c r="J2849">
        <f>Table1[[#This Row],[Name]]</f>
        <v>0</v>
      </c>
      <c r="K2849" s="1">
        <f>SUM(Table1[[#This Row],[BaseSalary]:[NonCashBenefits]])</f>
        <v>226332.22</v>
      </c>
      <c r="L2849" s="1"/>
    </row>
    <row r="2850" spans="1:12" x14ac:dyDescent="0.35">
      <c r="A2850" t="s">
        <v>85</v>
      </c>
      <c r="B2850">
        <v>2016</v>
      </c>
      <c r="D2850" t="s">
        <v>2180</v>
      </c>
      <c r="E2850" t="s">
        <v>123</v>
      </c>
      <c r="F2850">
        <v>164060.78</v>
      </c>
      <c r="G2850">
        <v>0</v>
      </c>
      <c r="H2850">
        <v>46614.2</v>
      </c>
      <c r="I2850">
        <v>0</v>
      </c>
      <c r="J2850">
        <f>Table1[[#This Row],[Name]]</f>
        <v>0</v>
      </c>
      <c r="K2850" s="1">
        <f>SUM(Table1[[#This Row],[BaseSalary]:[NonCashBenefits]])</f>
        <v>210674.97999999998</v>
      </c>
      <c r="L2850" s="1"/>
    </row>
    <row r="2851" spans="1:12" x14ac:dyDescent="0.35">
      <c r="A2851" t="s">
        <v>85</v>
      </c>
      <c r="B2851">
        <v>2016</v>
      </c>
      <c r="D2851" t="s">
        <v>89</v>
      </c>
      <c r="E2851" t="s">
        <v>123</v>
      </c>
      <c r="F2851">
        <v>164060.78</v>
      </c>
      <c r="G2851">
        <v>4094.99</v>
      </c>
      <c r="H2851">
        <v>46086.48</v>
      </c>
      <c r="I2851">
        <v>0</v>
      </c>
      <c r="J2851">
        <f>Table1[[#This Row],[Name]]</f>
        <v>0</v>
      </c>
      <c r="K2851" s="1">
        <f>SUM(Table1[[#This Row],[BaseSalary]:[NonCashBenefits]])</f>
        <v>214242.25</v>
      </c>
      <c r="L2851" s="1"/>
    </row>
    <row r="2852" spans="1:12" x14ac:dyDescent="0.35">
      <c r="A2852" t="s">
        <v>85</v>
      </c>
      <c r="B2852">
        <v>2016</v>
      </c>
      <c r="D2852" t="s">
        <v>4583</v>
      </c>
      <c r="E2852" t="s">
        <v>123</v>
      </c>
      <c r="F2852">
        <v>164060.78</v>
      </c>
      <c r="G2852">
        <v>0</v>
      </c>
      <c r="H2852">
        <v>43471.41</v>
      </c>
      <c r="I2852">
        <v>0</v>
      </c>
      <c r="J2852">
        <f>Table1[[#This Row],[Name]]</f>
        <v>0</v>
      </c>
      <c r="K2852" s="1">
        <f>SUM(Table1[[#This Row],[BaseSalary]:[NonCashBenefits]])</f>
        <v>207532.19</v>
      </c>
      <c r="L2852" s="1"/>
    </row>
    <row r="2853" spans="1:12" x14ac:dyDescent="0.35">
      <c r="A2853" t="s">
        <v>85</v>
      </c>
      <c r="B2853">
        <v>2016</v>
      </c>
      <c r="D2853" t="s">
        <v>4598</v>
      </c>
      <c r="E2853" t="s">
        <v>123</v>
      </c>
      <c r="F2853">
        <v>164060.78</v>
      </c>
      <c r="G2853">
        <v>0</v>
      </c>
      <c r="H2853">
        <v>43590.14</v>
      </c>
      <c r="I2853">
        <v>0</v>
      </c>
      <c r="J2853">
        <f>Table1[[#This Row],[Name]]</f>
        <v>0</v>
      </c>
      <c r="K2853" s="1">
        <f>SUM(Table1[[#This Row],[BaseSalary]:[NonCashBenefits]])</f>
        <v>207650.91999999998</v>
      </c>
      <c r="L2853" s="1"/>
    </row>
    <row r="2854" spans="1:12" x14ac:dyDescent="0.35">
      <c r="A2854" t="s">
        <v>85</v>
      </c>
      <c r="B2854">
        <v>2016</v>
      </c>
      <c r="D2854" t="s">
        <v>2204</v>
      </c>
      <c r="E2854" t="s">
        <v>123</v>
      </c>
      <c r="F2854">
        <v>164060.78</v>
      </c>
      <c r="G2854">
        <v>0</v>
      </c>
      <c r="H2854">
        <v>46677.120000000003</v>
      </c>
      <c r="I2854">
        <v>0</v>
      </c>
      <c r="J2854">
        <f>Table1[[#This Row],[Name]]</f>
        <v>0</v>
      </c>
      <c r="K2854" s="1">
        <f>SUM(Table1[[#This Row],[BaseSalary]:[NonCashBenefits]])</f>
        <v>210737.9</v>
      </c>
      <c r="L2854" s="1"/>
    </row>
    <row r="2855" spans="1:12" x14ac:dyDescent="0.35">
      <c r="A2855" t="s">
        <v>85</v>
      </c>
      <c r="B2855">
        <v>2016</v>
      </c>
      <c r="D2855" t="s">
        <v>3814</v>
      </c>
      <c r="E2855" t="s">
        <v>123</v>
      </c>
      <c r="F2855">
        <v>164060.78</v>
      </c>
      <c r="G2855">
        <v>0</v>
      </c>
      <c r="H2855">
        <v>46677.120000000003</v>
      </c>
      <c r="I2855">
        <v>0</v>
      </c>
      <c r="J2855">
        <f>Table1[[#This Row],[Name]]</f>
        <v>0</v>
      </c>
      <c r="K2855" s="1">
        <f>SUM(Table1[[#This Row],[BaseSalary]:[NonCashBenefits]])</f>
        <v>210737.9</v>
      </c>
      <c r="L2855" s="1"/>
    </row>
    <row r="2856" spans="1:12" x14ac:dyDescent="0.35">
      <c r="A2856" t="s">
        <v>85</v>
      </c>
      <c r="B2856">
        <v>2016</v>
      </c>
      <c r="D2856" t="s">
        <v>2840</v>
      </c>
      <c r="E2856" t="s">
        <v>123</v>
      </c>
      <c r="F2856">
        <v>164060.78</v>
      </c>
      <c r="G2856">
        <v>0</v>
      </c>
      <c r="H2856">
        <v>41840.57</v>
      </c>
      <c r="I2856">
        <v>0</v>
      </c>
      <c r="J2856">
        <f>Table1[[#This Row],[Name]]</f>
        <v>0</v>
      </c>
      <c r="K2856" s="1">
        <f>SUM(Table1[[#This Row],[BaseSalary]:[NonCashBenefits]])</f>
        <v>205901.35</v>
      </c>
      <c r="L2856" s="1"/>
    </row>
    <row r="2857" spans="1:12" x14ac:dyDescent="0.35">
      <c r="A2857" t="s">
        <v>85</v>
      </c>
      <c r="B2857">
        <v>2016</v>
      </c>
      <c r="D2857" t="s">
        <v>2215</v>
      </c>
      <c r="E2857" t="s">
        <v>123</v>
      </c>
      <c r="F2857">
        <v>164060.78</v>
      </c>
      <c r="G2857">
        <v>0</v>
      </c>
      <c r="H2857">
        <v>46677.120000000003</v>
      </c>
      <c r="I2857">
        <v>0</v>
      </c>
      <c r="J2857">
        <f>Table1[[#This Row],[Name]]</f>
        <v>0</v>
      </c>
      <c r="K2857" s="1">
        <f>SUM(Table1[[#This Row],[BaseSalary]:[NonCashBenefits]])</f>
        <v>210737.9</v>
      </c>
      <c r="L2857" s="1"/>
    </row>
    <row r="2858" spans="1:12" x14ac:dyDescent="0.35">
      <c r="A2858" t="s">
        <v>85</v>
      </c>
      <c r="B2858">
        <v>2016</v>
      </c>
      <c r="D2858" t="s">
        <v>4623</v>
      </c>
      <c r="E2858" t="s">
        <v>123</v>
      </c>
      <c r="F2858">
        <v>164060.78</v>
      </c>
      <c r="G2858">
        <v>25707.5</v>
      </c>
      <c r="H2858">
        <v>46210.94</v>
      </c>
      <c r="I2858">
        <v>0</v>
      </c>
      <c r="J2858">
        <f>Table1[[#This Row],[Name]]</f>
        <v>0</v>
      </c>
      <c r="K2858" s="1">
        <f>SUM(Table1[[#This Row],[BaseSalary]:[NonCashBenefits]])</f>
        <v>235979.22</v>
      </c>
      <c r="L2858" s="1"/>
    </row>
    <row r="2859" spans="1:12" x14ac:dyDescent="0.35">
      <c r="A2859" t="s">
        <v>10</v>
      </c>
      <c r="B2859">
        <v>2016</v>
      </c>
      <c r="D2859" t="s">
        <v>2242</v>
      </c>
      <c r="E2859" t="s">
        <v>123</v>
      </c>
      <c r="F2859">
        <v>164060.78</v>
      </c>
      <c r="G2859">
        <v>0</v>
      </c>
      <c r="H2859">
        <v>47370.02</v>
      </c>
      <c r="I2859">
        <v>0</v>
      </c>
      <c r="J2859">
        <f>Table1[[#This Row],[Name]]</f>
        <v>0</v>
      </c>
      <c r="K2859" s="1">
        <f>SUM(Table1[[#This Row],[BaseSalary]:[NonCashBenefits]])</f>
        <v>211430.8</v>
      </c>
      <c r="L2859" s="1"/>
    </row>
    <row r="2860" spans="1:12" x14ac:dyDescent="0.35">
      <c r="A2860" t="s">
        <v>10</v>
      </c>
      <c r="B2860">
        <v>2016</v>
      </c>
      <c r="D2860" t="s">
        <v>1765</v>
      </c>
      <c r="E2860" t="s">
        <v>123</v>
      </c>
      <c r="F2860">
        <v>164060.78</v>
      </c>
      <c r="G2860">
        <v>18299.099999999999</v>
      </c>
      <c r="H2860">
        <v>47370.02</v>
      </c>
      <c r="I2860">
        <v>0</v>
      </c>
      <c r="J2860">
        <f>Table1[[#This Row],[Name]]</f>
        <v>0</v>
      </c>
      <c r="K2860" s="1">
        <f>SUM(Table1[[#This Row],[BaseSalary]:[NonCashBenefits]])</f>
        <v>229729.9</v>
      </c>
      <c r="L2860" s="1"/>
    </row>
    <row r="2861" spans="1:12" x14ac:dyDescent="0.35">
      <c r="A2861" t="s">
        <v>25</v>
      </c>
      <c r="B2861">
        <v>2016</v>
      </c>
      <c r="D2861" t="s">
        <v>193</v>
      </c>
      <c r="E2861" t="s">
        <v>123</v>
      </c>
      <c r="F2861">
        <v>164060.78</v>
      </c>
      <c r="G2861">
        <v>0</v>
      </c>
      <c r="H2861">
        <v>47212.639999999999</v>
      </c>
      <c r="I2861">
        <v>0</v>
      </c>
      <c r="J2861">
        <f>Table1[[#This Row],[Name]]</f>
        <v>0</v>
      </c>
      <c r="K2861" s="1">
        <f>SUM(Table1[[#This Row],[BaseSalary]:[NonCashBenefits]])</f>
        <v>211273.41999999998</v>
      </c>
      <c r="L2861" s="1"/>
    </row>
    <row r="2862" spans="1:12" x14ac:dyDescent="0.35">
      <c r="A2862" t="s">
        <v>25</v>
      </c>
      <c r="B2862">
        <v>2016</v>
      </c>
      <c r="D2862" t="s">
        <v>2906</v>
      </c>
      <c r="E2862" t="s">
        <v>123</v>
      </c>
      <c r="F2862">
        <v>164060.78</v>
      </c>
      <c r="G2862">
        <v>0</v>
      </c>
      <c r="H2862">
        <v>46550.09</v>
      </c>
      <c r="I2862">
        <v>0</v>
      </c>
      <c r="J2862">
        <f>Table1[[#This Row],[Name]]</f>
        <v>0</v>
      </c>
      <c r="K2862" s="1">
        <f>SUM(Table1[[#This Row],[BaseSalary]:[NonCashBenefits]])</f>
        <v>210610.87</v>
      </c>
      <c r="L2862" s="1"/>
    </row>
    <row r="2863" spans="1:12" x14ac:dyDescent="0.35">
      <c r="A2863" t="s">
        <v>25</v>
      </c>
      <c r="B2863">
        <v>2016</v>
      </c>
      <c r="D2863" t="s">
        <v>2282</v>
      </c>
      <c r="E2863" t="s">
        <v>123</v>
      </c>
      <c r="F2863">
        <v>164060.78</v>
      </c>
      <c r="G2863">
        <v>0</v>
      </c>
      <c r="H2863">
        <v>47685.14</v>
      </c>
      <c r="I2863">
        <v>0</v>
      </c>
      <c r="J2863">
        <f>Table1[[#This Row],[Name]]</f>
        <v>0</v>
      </c>
      <c r="K2863" s="1">
        <f>SUM(Table1[[#This Row],[BaseSalary]:[NonCashBenefits]])</f>
        <v>211745.91999999998</v>
      </c>
      <c r="L2863" s="1"/>
    </row>
    <row r="2864" spans="1:12" x14ac:dyDescent="0.35">
      <c r="A2864" t="s">
        <v>4705</v>
      </c>
      <c r="B2864">
        <v>2016</v>
      </c>
      <c r="D2864" t="s">
        <v>4730</v>
      </c>
      <c r="E2864" t="s">
        <v>123</v>
      </c>
      <c r="F2864">
        <v>164060.78</v>
      </c>
      <c r="G2864">
        <v>150</v>
      </c>
      <c r="H2864">
        <v>45270.26</v>
      </c>
      <c r="I2864">
        <v>0</v>
      </c>
      <c r="J2864">
        <f>Table1[[#This Row],[Name]]</f>
        <v>0</v>
      </c>
      <c r="K2864" s="1">
        <f>SUM(Table1[[#This Row],[BaseSalary]:[NonCashBenefits]])</f>
        <v>209481.04</v>
      </c>
      <c r="L2864" s="1"/>
    </row>
    <row r="2865" spans="1:12" x14ac:dyDescent="0.35">
      <c r="A2865" t="s">
        <v>4705</v>
      </c>
      <c r="B2865">
        <v>2016</v>
      </c>
      <c r="D2865" t="s">
        <v>4739</v>
      </c>
      <c r="E2865" t="s">
        <v>123</v>
      </c>
      <c r="F2865">
        <v>164060.78</v>
      </c>
      <c r="G2865">
        <v>2650</v>
      </c>
      <c r="H2865">
        <v>42273.56</v>
      </c>
      <c r="I2865">
        <v>0</v>
      </c>
      <c r="J2865">
        <f>Table1[[#This Row],[Name]]</f>
        <v>0</v>
      </c>
      <c r="K2865" s="1">
        <f>SUM(Table1[[#This Row],[BaseSalary]:[NonCashBenefits]])</f>
        <v>208984.34</v>
      </c>
      <c r="L2865" s="1"/>
    </row>
    <row r="2866" spans="1:12" x14ac:dyDescent="0.35">
      <c r="A2866" t="s">
        <v>4705</v>
      </c>
      <c r="B2866">
        <v>2016</v>
      </c>
      <c r="D2866" t="s">
        <v>2024</v>
      </c>
      <c r="E2866" t="s">
        <v>123</v>
      </c>
      <c r="F2866">
        <v>164060.78</v>
      </c>
      <c r="G2866">
        <v>2400</v>
      </c>
      <c r="H2866">
        <v>43590.14</v>
      </c>
      <c r="I2866">
        <v>0</v>
      </c>
      <c r="J2866">
        <f>Table1[[#This Row],[Name]]</f>
        <v>0</v>
      </c>
      <c r="K2866" s="1">
        <f>SUM(Table1[[#This Row],[BaseSalary]:[NonCashBenefits]])</f>
        <v>210050.91999999998</v>
      </c>
      <c r="L2866" s="1"/>
    </row>
    <row r="2867" spans="1:12" x14ac:dyDescent="0.35">
      <c r="A2867" t="s">
        <v>4705</v>
      </c>
      <c r="B2867">
        <v>2016</v>
      </c>
      <c r="D2867" t="s">
        <v>4743</v>
      </c>
      <c r="E2867" t="s">
        <v>123</v>
      </c>
      <c r="F2867">
        <v>164060.78</v>
      </c>
      <c r="G2867">
        <v>0</v>
      </c>
      <c r="H2867">
        <v>46640.79</v>
      </c>
      <c r="I2867">
        <v>0</v>
      </c>
      <c r="J2867">
        <f>Table1[[#This Row],[Name]]</f>
        <v>0</v>
      </c>
      <c r="K2867" s="1">
        <f>SUM(Table1[[#This Row],[BaseSalary]:[NonCashBenefits]])</f>
        <v>210701.57</v>
      </c>
      <c r="L2867" s="1"/>
    </row>
    <row r="2868" spans="1:12" x14ac:dyDescent="0.35">
      <c r="A2868" t="s">
        <v>4705</v>
      </c>
      <c r="B2868">
        <v>2016</v>
      </c>
      <c r="D2868" t="s">
        <v>2658</v>
      </c>
      <c r="E2868" t="s">
        <v>123</v>
      </c>
      <c r="F2868">
        <v>164060.78</v>
      </c>
      <c r="G2868">
        <v>0</v>
      </c>
      <c r="H2868">
        <v>41799</v>
      </c>
      <c r="I2868">
        <v>0</v>
      </c>
      <c r="J2868">
        <f>Table1[[#This Row],[Name]]</f>
        <v>0</v>
      </c>
      <c r="K2868" s="1">
        <f>SUM(Table1[[#This Row],[BaseSalary]:[NonCashBenefits]])</f>
        <v>205859.78</v>
      </c>
      <c r="L2868" s="1"/>
    </row>
    <row r="2869" spans="1:12" x14ac:dyDescent="0.35">
      <c r="A2869" t="s">
        <v>4705</v>
      </c>
      <c r="B2869">
        <v>2016</v>
      </c>
      <c r="D2869" t="s">
        <v>89</v>
      </c>
      <c r="E2869" t="s">
        <v>123</v>
      </c>
      <c r="F2869">
        <v>164060.78</v>
      </c>
      <c r="G2869">
        <v>250</v>
      </c>
      <c r="H2869">
        <v>42314.98</v>
      </c>
      <c r="I2869">
        <v>0</v>
      </c>
      <c r="J2869">
        <f>Table1[[#This Row],[Name]]</f>
        <v>0</v>
      </c>
      <c r="K2869" s="1">
        <f>SUM(Table1[[#This Row],[BaseSalary]:[NonCashBenefits]])</f>
        <v>206625.76</v>
      </c>
      <c r="L2869" s="1"/>
    </row>
    <row r="2870" spans="1:12" x14ac:dyDescent="0.35">
      <c r="A2870" t="s">
        <v>4705</v>
      </c>
      <c r="B2870">
        <v>2016</v>
      </c>
      <c r="D2870" t="s">
        <v>236</v>
      </c>
      <c r="E2870" t="s">
        <v>123</v>
      </c>
      <c r="F2870">
        <v>164060.78</v>
      </c>
      <c r="G2870">
        <v>0</v>
      </c>
      <c r="H2870">
        <v>46677.120000000003</v>
      </c>
      <c r="I2870">
        <v>0</v>
      </c>
      <c r="J2870">
        <f>Table1[[#This Row],[Name]]</f>
        <v>0</v>
      </c>
      <c r="K2870" s="1">
        <f>SUM(Table1[[#This Row],[BaseSalary]:[NonCashBenefits]])</f>
        <v>210737.9</v>
      </c>
      <c r="L2870" s="1"/>
    </row>
    <row r="2871" spans="1:12" x14ac:dyDescent="0.35">
      <c r="A2871" t="s">
        <v>4705</v>
      </c>
      <c r="B2871">
        <v>2016</v>
      </c>
      <c r="D2871" t="s">
        <v>3206</v>
      </c>
      <c r="E2871" t="s">
        <v>123</v>
      </c>
      <c r="F2871">
        <v>164060.78</v>
      </c>
      <c r="G2871">
        <v>0</v>
      </c>
      <c r="H2871">
        <v>44900.54</v>
      </c>
      <c r="I2871">
        <v>0</v>
      </c>
      <c r="J2871">
        <f>Table1[[#This Row],[Name]]</f>
        <v>0</v>
      </c>
      <c r="K2871" s="1">
        <f>SUM(Table1[[#This Row],[BaseSalary]:[NonCashBenefits]])</f>
        <v>208961.32</v>
      </c>
      <c r="L2871" s="1"/>
    </row>
    <row r="2872" spans="1:12" x14ac:dyDescent="0.35">
      <c r="A2872" t="s">
        <v>4705</v>
      </c>
      <c r="B2872">
        <v>2016</v>
      </c>
      <c r="D2872" t="s">
        <v>4786</v>
      </c>
      <c r="E2872" t="s">
        <v>123</v>
      </c>
      <c r="F2872">
        <v>164060.78</v>
      </c>
      <c r="G2872">
        <v>0</v>
      </c>
      <c r="H2872">
        <v>45251.9</v>
      </c>
      <c r="I2872">
        <v>0</v>
      </c>
      <c r="J2872">
        <f>Table1[[#This Row],[Name]]</f>
        <v>0</v>
      </c>
      <c r="K2872" s="1">
        <f>SUM(Table1[[#This Row],[BaseSalary]:[NonCashBenefits]])</f>
        <v>209312.68</v>
      </c>
      <c r="L2872" s="1"/>
    </row>
    <row r="2873" spans="1:12" x14ac:dyDescent="0.35">
      <c r="A2873" t="s">
        <v>4705</v>
      </c>
      <c r="B2873">
        <v>2016</v>
      </c>
      <c r="D2873" t="s">
        <v>4801</v>
      </c>
      <c r="E2873" t="s">
        <v>123</v>
      </c>
      <c r="F2873">
        <v>164060.78</v>
      </c>
      <c r="G2873">
        <v>12432.44</v>
      </c>
      <c r="H2873">
        <v>42785.08</v>
      </c>
      <c r="I2873">
        <v>0</v>
      </c>
      <c r="J2873">
        <f>Table1[[#This Row],[Name]]</f>
        <v>0</v>
      </c>
      <c r="K2873" s="1">
        <f>SUM(Table1[[#This Row],[BaseSalary]:[NonCashBenefits]])</f>
        <v>219278.3</v>
      </c>
      <c r="L2873" s="1"/>
    </row>
    <row r="2874" spans="1:12" x14ac:dyDescent="0.35">
      <c r="A2874" t="s">
        <v>4705</v>
      </c>
      <c r="B2874">
        <v>2016</v>
      </c>
      <c r="D2874" t="s">
        <v>4805</v>
      </c>
      <c r="E2874" t="s">
        <v>123</v>
      </c>
      <c r="F2874">
        <v>164060.78</v>
      </c>
      <c r="G2874">
        <v>850</v>
      </c>
      <c r="H2874">
        <v>43590.14</v>
      </c>
      <c r="I2874">
        <v>0</v>
      </c>
      <c r="J2874">
        <f>Table1[[#This Row],[Name]]</f>
        <v>0</v>
      </c>
      <c r="K2874" s="1">
        <f>SUM(Table1[[#This Row],[BaseSalary]:[NonCashBenefits]])</f>
        <v>208500.91999999998</v>
      </c>
      <c r="L2874" s="1"/>
    </row>
    <row r="2875" spans="1:12" x14ac:dyDescent="0.35">
      <c r="A2875" t="s">
        <v>29</v>
      </c>
      <c r="B2875">
        <v>2016</v>
      </c>
      <c r="D2875" t="s">
        <v>254</v>
      </c>
      <c r="E2875" t="s">
        <v>229</v>
      </c>
      <c r="F2875">
        <v>164060.78</v>
      </c>
      <c r="G2875">
        <v>0</v>
      </c>
      <c r="H2875">
        <v>44963.46</v>
      </c>
      <c r="I2875">
        <v>0</v>
      </c>
      <c r="J2875">
        <f>Table1[[#This Row],[Name]]</f>
        <v>0</v>
      </c>
      <c r="K2875" s="1">
        <f>SUM(Table1[[#This Row],[BaseSalary]:[NonCashBenefits]])</f>
        <v>209024.24</v>
      </c>
      <c r="L2875" s="1"/>
    </row>
    <row r="2876" spans="1:12" x14ac:dyDescent="0.35">
      <c r="A2876" t="s">
        <v>29</v>
      </c>
      <c r="B2876">
        <v>2016</v>
      </c>
      <c r="D2876" t="s">
        <v>4822</v>
      </c>
      <c r="E2876" t="s">
        <v>123</v>
      </c>
      <c r="F2876">
        <v>164060.78</v>
      </c>
      <c r="G2876">
        <v>0</v>
      </c>
      <c r="H2876">
        <v>43590.14</v>
      </c>
      <c r="I2876">
        <v>0</v>
      </c>
      <c r="J2876">
        <f>Table1[[#This Row],[Name]]</f>
        <v>0</v>
      </c>
      <c r="K2876" s="1">
        <f>SUM(Table1[[#This Row],[BaseSalary]:[NonCashBenefits]])</f>
        <v>207650.91999999998</v>
      </c>
      <c r="L2876" s="1"/>
    </row>
    <row r="2877" spans="1:12" x14ac:dyDescent="0.35">
      <c r="A2877" t="s">
        <v>186</v>
      </c>
      <c r="B2877">
        <v>2016</v>
      </c>
      <c r="D2877" t="s">
        <v>2963</v>
      </c>
      <c r="E2877" t="s">
        <v>123</v>
      </c>
      <c r="F2877">
        <v>164060.78</v>
      </c>
      <c r="G2877">
        <v>0</v>
      </c>
      <c r="H2877">
        <v>43345.36</v>
      </c>
      <c r="I2877">
        <v>0</v>
      </c>
      <c r="J2877">
        <f>Table1[[#This Row],[Name]]</f>
        <v>0</v>
      </c>
      <c r="K2877" s="1">
        <f>SUM(Table1[[#This Row],[BaseSalary]:[NonCashBenefits]])</f>
        <v>207406.14</v>
      </c>
      <c r="L2877" s="1"/>
    </row>
    <row r="2878" spans="1:12" x14ac:dyDescent="0.35">
      <c r="A2878" t="s">
        <v>186</v>
      </c>
      <c r="B2878">
        <v>2016</v>
      </c>
      <c r="D2878" t="s">
        <v>3959</v>
      </c>
      <c r="E2878" t="s">
        <v>123</v>
      </c>
      <c r="F2878">
        <v>164060.78</v>
      </c>
      <c r="G2878">
        <v>0</v>
      </c>
      <c r="H2878">
        <v>44976.2</v>
      </c>
      <c r="I2878">
        <v>0</v>
      </c>
      <c r="J2878">
        <f>Table1[[#This Row],[Name]]</f>
        <v>0</v>
      </c>
      <c r="K2878" s="1">
        <f>SUM(Table1[[#This Row],[BaseSalary]:[NonCashBenefits]])</f>
        <v>209036.97999999998</v>
      </c>
      <c r="L2878" s="1"/>
    </row>
    <row r="2879" spans="1:12" x14ac:dyDescent="0.35">
      <c r="A2879" t="s">
        <v>186</v>
      </c>
      <c r="B2879">
        <v>2016</v>
      </c>
      <c r="D2879" t="s">
        <v>2976</v>
      </c>
      <c r="E2879" t="s">
        <v>123</v>
      </c>
      <c r="F2879">
        <v>164060.78</v>
      </c>
      <c r="G2879">
        <v>0</v>
      </c>
      <c r="H2879">
        <v>44976.2</v>
      </c>
      <c r="I2879">
        <v>0</v>
      </c>
      <c r="J2879">
        <f>Table1[[#This Row],[Name]]</f>
        <v>0</v>
      </c>
      <c r="K2879" s="1">
        <f>SUM(Table1[[#This Row],[BaseSalary]:[NonCashBenefits]])</f>
        <v>209036.97999999998</v>
      </c>
      <c r="L2879" s="1"/>
    </row>
    <row r="2880" spans="1:12" x14ac:dyDescent="0.35">
      <c r="A2880" t="s">
        <v>26</v>
      </c>
      <c r="B2880">
        <v>2016</v>
      </c>
      <c r="D2880" t="s">
        <v>3985</v>
      </c>
      <c r="E2880" t="s">
        <v>123</v>
      </c>
      <c r="F2880">
        <v>164060.78</v>
      </c>
      <c r="G2880">
        <v>0</v>
      </c>
      <c r="H2880">
        <v>8735.32</v>
      </c>
      <c r="I2880">
        <v>0</v>
      </c>
      <c r="J2880">
        <f>Table1[[#This Row],[Name]]</f>
        <v>0</v>
      </c>
      <c r="K2880" s="1">
        <f>SUM(Table1[[#This Row],[BaseSalary]:[NonCashBenefits]])</f>
        <v>172796.1</v>
      </c>
      <c r="L2880" s="1"/>
    </row>
    <row r="2881" spans="1:12" x14ac:dyDescent="0.35">
      <c r="A2881" t="s">
        <v>26</v>
      </c>
      <c r="B2881">
        <v>2016</v>
      </c>
      <c r="D2881" t="s">
        <v>4872</v>
      </c>
      <c r="E2881" t="s">
        <v>123</v>
      </c>
      <c r="F2881">
        <v>164060.78</v>
      </c>
      <c r="G2881">
        <v>0</v>
      </c>
      <c r="H2881">
        <v>44094.02</v>
      </c>
      <c r="I2881">
        <v>0</v>
      </c>
      <c r="J2881">
        <f>Table1[[#This Row],[Name]]</f>
        <v>0</v>
      </c>
      <c r="K2881" s="1">
        <f>SUM(Table1[[#This Row],[BaseSalary]:[NonCashBenefits]])</f>
        <v>208154.8</v>
      </c>
      <c r="L2881" s="1"/>
    </row>
    <row r="2882" spans="1:12" x14ac:dyDescent="0.35">
      <c r="A2882" t="s">
        <v>26</v>
      </c>
      <c r="B2882">
        <v>2016</v>
      </c>
      <c r="D2882" t="s">
        <v>4879</v>
      </c>
      <c r="E2882" t="s">
        <v>123</v>
      </c>
      <c r="F2882">
        <v>164060.78</v>
      </c>
      <c r="G2882">
        <v>0</v>
      </c>
      <c r="H2882">
        <v>50955.94</v>
      </c>
      <c r="I2882">
        <v>0</v>
      </c>
      <c r="J2882">
        <f>Table1[[#This Row],[Name]]</f>
        <v>0</v>
      </c>
      <c r="K2882" s="1">
        <f>SUM(Table1[[#This Row],[BaseSalary]:[NonCashBenefits]])</f>
        <v>215016.72</v>
      </c>
      <c r="L2882" s="1"/>
    </row>
    <row r="2883" spans="1:12" x14ac:dyDescent="0.35">
      <c r="A2883" t="s">
        <v>26</v>
      </c>
      <c r="B2883">
        <v>2016</v>
      </c>
      <c r="D2883" t="s">
        <v>2985</v>
      </c>
      <c r="E2883" t="s">
        <v>123</v>
      </c>
      <c r="F2883">
        <v>164060.78</v>
      </c>
      <c r="G2883">
        <v>0</v>
      </c>
      <c r="H2883">
        <v>47118.080000000002</v>
      </c>
      <c r="I2883">
        <v>0</v>
      </c>
      <c r="J2883">
        <f>Table1[[#This Row],[Name]]</f>
        <v>0</v>
      </c>
      <c r="K2883" s="1">
        <f>SUM(Table1[[#This Row],[BaseSalary]:[NonCashBenefits]])</f>
        <v>211178.86</v>
      </c>
      <c r="L2883" s="1"/>
    </row>
    <row r="2884" spans="1:12" x14ac:dyDescent="0.35">
      <c r="A2884" t="s">
        <v>26</v>
      </c>
      <c r="B2884">
        <v>2016</v>
      </c>
      <c r="D2884" t="s">
        <v>867</v>
      </c>
      <c r="E2884" t="s">
        <v>123</v>
      </c>
      <c r="F2884">
        <v>164060.78</v>
      </c>
      <c r="G2884">
        <v>0</v>
      </c>
      <c r="H2884">
        <v>47118.080000000002</v>
      </c>
      <c r="I2884">
        <v>0</v>
      </c>
      <c r="J2884">
        <f>Table1[[#This Row],[Name]]</f>
        <v>0</v>
      </c>
      <c r="K2884" s="1">
        <f>SUM(Table1[[#This Row],[BaseSalary]:[NonCashBenefits]])</f>
        <v>211178.86</v>
      </c>
      <c r="L2884" s="1"/>
    </row>
    <row r="2885" spans="1:12" x14ac:dyDescent="0.35">
      <c r="A2885" t="s">
        <v>26</v>
      </c>
      <c r="B2885">
        <v>2016</v>
      </c>
      <c r="D2885" t="s">
        <v>905</v>
      </c>
      <c r="E2885" t="s">
        <v>123</v>
      </c>
      <c r="F2885">
        <v>164060.78</v>
      </c>
      <c r="G2885">
        <v>0</v>
      </c>
      <c r="H2885">
        <v>7576.5</v>
      </c>
      <c r="I2885">
        <v>0</v>
      </c>
      <c r="J2885">
        <f>Table1[[#This Row],[Name]]</f>
        <v>0</v>
      </c>
      <c r="K2885" s="1">
        <f>SUM(Table1[[#This Row],[BaseSalary]:[NonCashBenefits]])</f>
        <v>171637.28</v>
      </c>
      <c r="L2885" s="1"/>
    </row>
    <row r="2886" spans="1:12" x14ac:dyDescent="0.35">
      <c r="A2886" t="s">
        <v>3034</v>
      </c>
      <c r="B2886">
        <v>2016</v>
      </c>
      <c r="D2886" t="s">
        <v>4905</v>
      </c>
      <c r="E2886" t="s">
        <v>123</v>
      </c>
      <c r="F2886">
        <v>164060.78</v>
      </c>
      <c r="G2886">
        <v>0</v>
      </c>
      <c r="H2886">
        <v>43590.14</v>
      </c>
      <c r="I2886">
        <v>0</v>
      </c>
      <c r="J2886">
        <f>Table1[[#This Row],[Name]]</f>
        <v>0</v>
      </c>
      <c r="K2886" s="1">
        <f>SUM(Table1[[#This Row],[BaseSalary]:[NonCashBenefits]])</f>
        <v>207650.91999999998</v>
      </c>
      <c r="L2886" s="1"/>
    </row>
    <row r="2887" spans="1:12" x14ac:dyDescent="0.35">
      <c r="A2887" t="s">
        <v>3034</v>
      </c>
      <c r="B2887">
        <v>2016</v>
      </c>
      <c r="D2887" t="s">
        <v>1766</v>
      </c>
      <c r="E2887" t="s">
        <v>123</v>
      </c>
      <c r="F2887">
        <v>164060.78</v>
      </c>
      <c r="G2887">
        <v>0</v>
      </c>
      <c r="H2887">
        <v>43590.14</v>
      </c>
      <c r="I2887">
        <v>0</v>
      </c>
      <c r="J2887">
        <f>Table1[[#This Row],[Name]]</f>
        <v>0</v>
      </c>
      <c r="K2887" s="1">
        <f>SUM(Table1[[#This Row],[BaseSalary]:[NonCashBenefits]])</f>
        <v>207650.91999999998</v>
      </c>
      <c r="L2887" s="1"/>
    </row>
    <row r="2888" spans="1:12" x14ac:dyDescent="0.35">
      <c r="A2888" t="s">
        <v>3034</v>
      </c>
      <c r="B2888">
        <v>2016</v>
      </c>
      <c r="D2888" t="s">
        <v>2361</v>
      </c>
      <c r="E2888" t="s">
        <v>123</v>
      </c>
      <c r="F2888">
        <v>164060.78</v>
      </c>
      <c r="G2888">
        <v>0</v>
      </c>
      <c r="H2888">
        <v>46122.8</v>
      </c>
      <c r="I2888">
        <v>0</v>
      </c>
      <c r="J2888">
        <f>Table1[[#This Row],[Name]]</f>
        <v>0</v>
      </c>
      <c r="K2888" s="1">
        <f>SUM(Table1[[#This Row],[BaseSalary]:[NonCashBenefits]])</f>
        <v>210183.58000000002</v>
      </c>
      <c r="L2888" s="1"/>
    </row>
    <row r="2889" spans="1:12" x14ac:dyDescent="0.35">
      <c r="A2889" t="s">
        <v>3034</v>
      </c>
      <c r="B2889">
        <v>2016</v>
      </c>
      <c r="D2889" t="s">
        <v>629</v>
      </c>
      <c r="E2889" t="s">
        <v>123</v>
      </c>
      <c r="F2889">
        <v>164060.78</v>
      </c>
      <c r="G2889">
        <v>0</v>
      </c>
      <c r="H2889">
        <v>43471.41</v>
      </c>
      <c r="I2889">
        <v>0</v>
      </c>
      <c r="J2889">
        <f>Table1[[#This Row],[Name]]</f>
        <v>0</v>
      </c>
      <c r="K2889" s="1">
        <f>SUM(Table1[[#This Row],[BaseSalary]:[NonCashBenefits]])</f>
        <v>207532.19</v>
      </c>
      <c r="L2889" s="1"/>
    </row>
    <row r="2890" spans="1:12" x14ac:dyDescent="0.35">
      <c r="A2890" t="s">
        <v>40</v>
      </c>
      <c r="B2890">
        <v>2016</v>
      </c>
      <c r="D2890" t="s">
        <v>4948</v>
      </c>
      <c r="E2890" t="s">
        <v>123</v>
      </c>
      <c r="F2890">
        <v>164060.78</v>
      </c>
      <c r="G2890">
        <v>0</v>
      </c>
      <c r="H2890">
        <v>47644.58</v>
      </c>
      <c r="I2890">
        <v>0</v>
      </c>
      <c r="J2890">
        <f>Table1[[#This Row],[Name]]</f>
        <v>0</v>
      </c>
      <c r="K2890" s="1">
        <f>SUM(Table1[[#This Row],[BaseSalary]:[NonCashBenefits]])</f>
        <v>211705.36</v>
      </c>
      <c r="L2890" s="1"/>
    </row>
    <row r="2891" spans="1:12" x14ac:dyDescent="0.35">
      <c r="A2891" t="s">
        <v>40</v>
      </c>
      <c r="B2891">
        <v>2016</v>
      </c>
      <c r="D2891" t="s">
        <v>4958</v>
      </c>
      <c r="E2891" t="s">
        <v>123</v>
      </c>
      <c r="F2891">
        <v>164060.78</v>
      </c>
      <c r="G2891">
        <v>0</v>
      </c>
      <c r="H2891">
        <v>47370.02</v>
      </c>
      <c r="I2891">
        <v>0</v>
      </c>
      <c r="J2891">
        <f>Table1[[#This Row],[Name]]</f>
        <v>0</v>
      </c>
      <c r="K2891" s="1">
        <f>SUM(Table1[[#This Row],[BaseSalary]:[NonCashBenefits]])</f>
        <v>211430.8</v>
      </c>
      <c r="L2891" s="1"/>
    </row>
    <row r="2892" spans="1:12" x14ac:dyDescent="0.35">
      <c r="A2892" t="s">
        <v>40</v>
      </c>
      <c r="B2892">
        <v>2016</v>
      </c>
      <c r="D2892" t="s">
        <v>4973</v>
      </c>
      <c r="E2892" t="s">
        <v>123</v>
      </c>
      <c r="F2892">
        <v>164060.78</v>
      </c>
      <c r="G2892">
        <v>9950</v>
      </c>
      <c r="H2892">
        <v>43035.82</v>
      </c>
      <c r="I2892">
        <v>0</v>
      </c>
      <c r="J2892">
        <f>Table1[[#This Row],[Name]]</f>
        <v>0</v>
      </c>
      <c r="K2892" s="1">
        <f>SUM(Table1[[#This Row],[BaseSalary]:[NonCashBenefits]])</f>
        <v>217046.6</v>
      </c>
      <c r="L2892" s="1"/>
    </row>
    <row r="2893" spans="1:12" x14ac:dyDescent="0.35">
      <c r="A2893" t="s">
        <v>40</v>
      </c>
      <c r="B2893">
        <v>2016</v>
      </c>
      <c r="D2893" t="s">
        <v>4126</v>
      </c>
      <c r="E2893" t="s">
        <v>123</v>
      </c>
      <c r="F2893">
        <v>164060.78</v>
      </c>
      <c r="G2893">
        <v>2500</v>
      </c>
      <c r="H2893">
        <v>47659.92</v>
      </c>
      <c r="I2893">
        <v>0</v>
      </c>
      <c r="J2893">
        <f>Table1[[#This Row],[Name]]</f>
        <v>0</v>
      </c>
      <c r="K2893" s="1">
        <f>SUM(Table1[[#This Row],[BaseSalary]:[NonCashBenefits]])</f>
        <v>214220.7</v>
      </c>
      <c r="L2893" s="1"/>
    </row>
    <row r="2894" spans="1:12" x14ac:dyDescent="0.35">
      <c r="A2894" t="s">
        <v>40</v>
      </c>
      <c r="B2894">
        <v>2016</v>
      </c>
      <c r="D2894" t="s">
        <v>5038</v>
      </c>
      <c r="E2894" t="s">
        <v>123</v>
      </c>
      <c r="F2894">
        <v>164060.78</v>
      </c>
      <c r="G2894">
        <v>0</v>
      </c>
      <c r="H2894">
        <v>48000.26</v>
      </c>
      <c r="I2894">
        <v>0</v>
      </c>
      <c r="J2894">
        <f>Table1[[#This Row],[Name]]</f>
        <v>0</v>
      </c>
      <c r="K2894" s="1">
        <f>SUM(Table1[[#This Row],[BaseSalary]:[NonCashBenefits]])</f>
        <v>212061.04</v>
      </c>
      <c r="L2894" s="1"/>
    </row>
    <row r="2895" spans="1:12" x14ac:dyDescent="0.35">
      <c r="A2895" t="s">
        <v>53</v>
      </c>
      <c r="B2895">
        <v>2016</v>
      </c>
      <c r="D2895" t="s">
        <v>4152</v>
      </c>
      <c r="E2895" t="s">
        <v>123</v>
      </c>
      <c r="F2895">
        <v>164060.78</v>
      </c>
      <c r="G2895">
        <v>0</v>
      </c>
      <c r="H2895">
        <v>47445.94</v>
      </c>
      <c r="I2895">
        <v>0</v>
      </c>
      <c r="J2895">
        <f>Table1[[#This Row],[Name]]</f>
        <v>0</v>
      </c>
      <c r="K2895" s="1">
        <f>SUM(Table1[[#This Row],[BaseSalary]:[NonCashBenefits]])</f>
        <v>211506.72</v>
      </c>
      <c r="L2895" s="1"/>
    </row>
    <row r="2896" spans="1:12" x14ac:dyDescent="0.35">
      <c r="A2896" t="s">
        <v>19</v>
      </c>
      <c r="B2896">
        <v>2016</v>
      </c>
      <c r="D2896" t="s">
        <v>5055</v>
      </c>
      <c r="E2896" t="s">
        <v>123</v>
      </c>
      <c r="F2896">
        <v>164060.78</v>
      </c>
      <c r="G2896">
        <v>0</v>
      </c>
      <c r="H2896">
        <v>43481.59</v>
      </c>
      <c r="I2896">
        <v>0</v>
      </c>
      <c r="J2896">
        <f>Table1[[#This Row],[Name]]</f>
        <v>0</v>
      </c>
      <c r="K2896" s="1">
        <f>SUM(Table1[[#This Row],[BaseSalary]:[NonCashBenefits]])</f>
        <v>207542.37</v>
      </c>
      <c r="L2896" s="1"/>
    </row>
    <row r="2897" spans="1:12" x14ac:dyDescent="0.35">
      <c r="A2897" t="s">
        <v>19</v>
      </c>
      <c r="B2897">
        <v>2016</v>
      </c>
      <c r="D2897" t="s">
        <v>4178</v>
      </c>
      <c r="E2897" t="s">
        <v>123</v>
      </c>
      <c r="F2897">
        <v>164060.78</v>
      </c>
      <c r="G2897">
        <v>0</v>
      </c>
      <c r="H2897">
        <v>46003.519999999997</v>
      </c>
      <c r="I2897">
        <v>0</v>
      </c>
      <c r="J2897">
        <f>Table1[[#This Row],[Name]]</f>
        <v>0</v>
      </c>
      <c r="K2897" s="1">
        <f>SUM(Table1[[#This Row],[BaseSalary]:[NonCashBenefits]])</f>
        <v>210064.3</v>
      </c>
      <c r="L2897" s="1"/>
    </row>
    <row r="2898" spans="1:12" x14ac:dyDescent="0.35">
      <c r="A2898" t="s">
        <v>19</v>
      </c>
      <c r="B2898">
        <v>2016</v>
      </c>
      <c r="D2898" t="s">
        <v>4203</v>
      </c>
      <c r="E2898" t="s">
        <v>123</v>
      </c>
      <c r="F2898">
        <v>164060.78</v>
      </c>
      <c r="G2898">
        <v>0</v>
      </c>
      <c r="H2898">
        <v>43590.14</v>
      </c>
      <c r="I2898">
        <v>0</v>
      </c>
      <c r="J2898">
        <f>Table1[[#This Row],[Name]]</f>
        <v>0</v>
      </c>
      <c r="K2898" s="1">
        <f>SUM(Table1[[#This Row],[BaseSalary]:[NonCashBenefits]])</f>
        <v>207650.91999999998</v>
      </c>
      <c r="L2898" s="1"/>
    </row>
    <row r="2899" spans="1:12" x14ac:dyDescent="0.35">
      <c r="A2899" t="s">
        <v>19</v>
      </c>
      <c r="B2899">
        <v>2016</v>
      </c>
      <c r="D2899" t="s">
        <v>4208</v>
      </c>
      <c r="E2899" t="s">
        <v>123</v>
      </c>
      <c r="F2899">
        <v>164060.78</v>
      </c>
      <c r="G2899">
        <v>250</v>
      </c>
      <c r="H2899">
        <v>43590.14</v>
      </c>
      <c r="I2899">
        <v>0</v>
      </c>
      <c r="J2899">
        <f>Table1[[#This Row],[Name]]</f>
        <v>0</v>
      </c>
      <c r="K2899" s="1">
        <f>SUM(Table1[[#This Row],[BaseSalary]:[NonCashBenefits]])</f>
        <v>207900.91999999998</v>
      </c>
      <c r="L2899" s="1"/>
    </row>
    <row r="2900" spans="1:12" x14ac:dyDescent="0.35">
      <c r="A2900" t="s">
        <v>19</v>
      </c>
      <c r="B2900">
        <v>2016</v>
      </c>
      <c r="D2900" t="s">
        <v>201</v>
      </c>
      <c r="E2900" t="s">
        <v>123</v>
      </c>
      <c r="F2900">
        <v>164060.78</v>
      </c>
      <c r="G2900">
        <v>0</v>
      </c>
      <c r="H2900">
        <v>46725.1</v>
      </c>
      <c r="I2900">
        <v>0</v>
      </c>
      <c r="J2900">
        <f>Table1[[#This Row],[Name]]</f>
        <v>0</v>
      </c>
      <c r="K2900" s="1">
        <f>SUM(Table1[[#This Row],[BaseSalary]:[NonCashBenefits]])</f>
        <v>210785.88</v>
      </c>
      <c r="L2900" s="1"/>
    </row>
    <row r="2901" spans="1:12" x14ac:dyDescent="0.35">
      <c r="A2901" t="s">
        <v>19</v>
      </c>
      <c r="B2901">
        <v>2016</v>
      </c>
      <c r="D2901" t="s">
        <v>4194</v>
      </c>
      <c r="E2901" t="s">
        <v>123</v>
      </c>
      <c r="F2901">
        <v>164060.78</v>
      </c>
      <c r="G2901">
        <v>0</v>
      </c>
      <c r="H2901">
        <v>47394.26</v>
      </c>
      <c r="I2901">
        <v>0</v>
      </c>
      <c r="J2901">
        <f>Table1[[#This Row],[Name]]</f>
        <v>0</v>
      </c>
      <c r="K2901" s="1">
        <f>SUM(Table1[[#This Row],[BaseSalary]:[NonCashBenefits]])</f>
        <v>211455.04</v>
      </c>
      <c r="L2901" s="1"/>
    </row>
    <row r="2902" spans="1:12" x14ac:dyDescent="0.35">
      <c r="A2902" t="s">
        <v>19</v>
      </c>
      <c r="B2902">
        <v>2016</v>
      </c>
      <c r="D2902" t="s">
        <v>4246</v>
      </c>
      <c r="E2902" t="s">
        <v>123</v>
      </c>
      <c r="F2902">
        <v>164060.78</v>
      </c>
      <c r="G2902">
        <v>0</v>
      </c>
      <c r="H2902">
        <v>43590.14</v>
      </c>
      <c r="I2902">
        <v>0</v>
      </c>
      <c r="J2902">
        <f>Table1[[#This Row],[Name]]</f>
        <v>0</v>
      </c>
      <c r="K2902" s="1">
        <f>SUM(Table1[[#This Row],[BaseSalary]:[NonCashBenefits]])</f>
        <v>207650.91999999998</v>
      </c>
      <c r="L2902" s="1"/>
    </row>
    <row r="2903" spans="1:12" x14ac:dyDescent="0.35">
      <c r="A2903" t="s">
        <v>19</v>
      </c>
      <c r="B2903">
        <v>2016</v>
      </c>
      <c r="D2903" t="s">
        <v>4280</v>
      </c>
      <c r="E2903" t="s">
        <v>123</v>
      </c>
      <c r="F2903">
        <v>164060.78</v>
      </c>
      <c r="G2903">
        <v>0</v>
      </c>
      <c r="H2903">
        <v>46412.44</v>
      </c>
      <c r="I2903">
        <v>0</v>
      </c>
      <c r="J2903">
        <f>Table1[[#This Row],[Name]]</f>
        <v>0</v>
      </c>
      <c r="K2903" s="1">
        <f>SUM(Table1[[#This Row],[BaseSalary]:[NonCashBenefits]])</f>
        <v>210473.22</v>
      </c>
      <c r="L2903" s="1"/>
    </row>
    <row r="2904" spans="1:12" x14ac:dyDescent="0.35">
      <c r="A2904" t="s">
        <v>19</v>
      </c>
      <c r="B2904">
        <v>2016</v>
      </c>
      <c r="D2904" t="s">
        <v>4274</v>
      </c>
      <c r="E2904" t="s">
        <v>123</v>
      </c>
      <c r="F2904">
        <v>164060.78</v>
      </c>
      <c r="G2904">
        <v>19081.53</v>
      </c>
      <c r="H2904">
        <v>43590.14</v>
      </c>
      <c r="I2904">
        <v>0</v>
      </c>
      <c r="J2904">
        <f>Table1[[#This Row],[Name]]</f>
        <v>0</v>
      </c>
      <c r="K2904" s="1">
        <f>SUM(Table1[[#This Row],[BaseSalary]:[NonCashBenefits]])</f>
        <v>226732.45</v>
      </c>
      <c r="L2904" s="1"/>
    </row>
    <row r="2905" spans="1:12" x14ac:dyDescent="0.35">
      <c r="A2905" t="s">
        <v>20</v>
      </c>
      <c r="B2905">
        <v>2016</v>
      </c>
      <c r="D2905" t="s">
        <v>3240</v>
      </c>
      <c r="E2905" t="s">
        <v>123</v>
      </c>
      <c r="F2905">
        <v>164060.78</v>
      </c>
      <c r="G2905">
        <v>26650.51</v>
      </c>
      <c r="H2905">
        <v>43008.01</v>
      </c>
      <c r="I2905">
        <v>0</v>
      </c>
      <c r="J2905">
        <f>Table1[[#This Row],[Name]]</f>
        <v>0</v>
      </c>
      <c r="K2905" s="1">
        <f>SUM(Table1[[#This Row],[BaseSalary]:[NonCashBenefits]])</f>
        <v>233719.30000000002</v>
      </c>
      <c r="L2905" s="1"/>
    </row>
    <row r="2906" spans="1:12" x14ac:dyDescent="0.35">
      <c r="A2906" t="s">
        <v>20</v>
      </c>
      <c r="B2906">
        <v>2016</v>
      </c>
      <c r="D2906" t="s">
        <v>5093</v>
      </c>
      <c r="E2906" t="s">
        <v>123</v>
      </c>
      <c r="F2906">
        <v>164060.78</v>
      </c>
      <c r="G2906">
        <v>12620.06</v>
      </c>
      <c r="H2906">
        <v>44976.2</v>
      </c>
      <c r="I2906">
        <v>0</v>
      </c>
      <c r="J2906">
        <f>Table1[[#This Row],[Name]]</f>
        <v>0</v>
      </c>
      <c r="K2906" s="1">
        <f>SUM(Table1[[#This Row],[BaseSalary]:[NonCashBenefits]])</f>
        <v>221657.03999999998</v>
      </c>
      <c r="L2906" s="1"/>
    </row>
    <row r="2907" spans="1:12" x14ac:dyDescent="0.35">
      <c r="A2907" t="s">
        <v>16</v>
      </c>
      <c r="B2907">
        <v>2016</v>
      </c>
      <c r="D2907" t="s">
        <v>394</v>
      </c>
      <c r="E2907" t="s">
        <v>123</v>
      </c>
      <c r="F2907">
        <v>164060.78</v>
      </c>
      <c r="G2907">
        <v>19215.05</v>
      </c>
      <c r="H2907">
        <v>43826.879999999997</v>
      </c>
      <c r="I2907">
        <v>0</v>
      </c>
      <c r="J2907">
        <f>Table1[[#This Row],[Name]]</f>
        <v>0</v>
      </c>
      <c r="K2907" s="1">
        <f>SUM(Table1[[#This Row],[BaseSalary]:[NonCashBenefits]])</f>
        <v>227102.71</v>
      </c>
      <c r="L2907" s="1"/>
    </row>
    <row r="2908" spans="1:12" x14ac:dyDescent="0.35">
      <c r="A2908" t="s">
        <v>16</v>
      </c>
      <c r="B2908">
        <v>2016</v>
      </c>
      <c r="D2908" t="s">
        <v>2543</v>
      </c>
      <c r="E2908" t="s">
        <v>123</v>
      </c>
      <c r="F2908">
        <v>164060.78</v>
      </c>
      <c r="G2908">
        <v>0</v>
      </c>
      <c r="H2908">
        <v>45846.01</v>
      </c>
      <c r="I2908">
        <v>0</v>
      </c>
      <c r="J2908">
        <f>Table1[[#This Row],[Name]]</f>
        <v>0</v>
      </c>
      <c r="K2908" s="1">
        <f>SUM(Table1[[#This Row],[BaseSalary]:[NonCashBenefits]])</f>
        <v>209906.79</v>
      </c>
      <c r="L2908" s="1"/>
    </row>
    <row r="2909" spans="1:12" x14ac:dyDescent="0.35">
      <c r="A2909" t="s">
        <v>16</v>
      </c>
      <c r="B2909">
        <v>2016</v>
      </c>
      <c r="D2909" t="s">
        <v>267</v>
      </c>
      <c r="E2909" t="s">
        <v>123</v>
      </c>
      <c r="F2909">
        <v>164060.78</v>
      </c>
      <c r="G2909">
        <v>2656.31</v>
      </c>
      <c r="H2909">
        <v>46740.04</v>
      </c>
      <c r="I2909">
        <v>0</v>
      </c>
      <c r="J2909">
        <f>Table1[[#This Row],[Name]]</f>
        <v>0</v>
      </c>
      <c r="K2909" s="1">
        <f>SUM(Table1[[#This Row],[BaseSalary]:[NonCashBenefits]])</f>
        <v>213457.13</v>
      </c>
      <c r="L2909" s="1"/>
    </row>
    <row r="2910" spans="1:12" x14ac:dyDescent="0.35">
      <c r="A2910" t="s">
        <v>16</v>
      </c>
      <c r="B2910">
        <v>2016</v>
      </c>
      <c r="D2910" t="s">
        <v>89</v>
      </c>
      <c r="E2910" t="s">
        <v>123</v>
      </c>
      <c r="F2910">
        <v>164060.78</v>
      </c>
      <c r="G2910">
        <v>0</v>
      </c>
      <c r="H2910">
        <v>42339.8</v>
      </c>
      <c r="I2910">
        <v>0</v>
      </c>
      <c r="J2910">
        <f>Table1[[#This Row],[Name]]</f>
        <v>0</v>
      </c>
      <c r="K2910" s="1">
        <f>SUM(Table1[[#This Row],[BaseSalary]:[NonCashBenefits]])</f>
        <v>206400.58000000002</v>
      </c>
      <c r="L2910" s="1"/>
    </row>
    <row r="2911" spans="1:12" x14ac:dyDescent="0.35">
      <c r="A2911" t="s">
        <v>16</v>
      </c>
      <c r="B2911">
        <v>2016</v>
      </c>
      <c r="D2911" t="s">
        <v>4348</v>
      </c>
      <c r="E2911" t="s">
        <v>123</v>
      </c>
      <c r="F2911">
        <v>164060.78</v>
      </c>
      <c r="G2911">
        <v>850</v>
      </c>
      <c r="H2911">
        <v>46740.04</v>
      </c>
      <c r="I2911">
        <v>0</v>
      </c>
      <c r="J2911">
        <f>Table1[[#This Row],[Name]]</f>
        <v>0</v>
      </c>
      <c r="K2911" s="1">
        <f>SUM(Table1[[#This Row],[BaseSalary]:[NonCashBenefits]])</f>
        <v>211650.82</v>
      </c>
      <c r="L2911" s="1"/>
    </row>
    <row r="2912" spans="1:12" x14ac:dyDescent="0.35">
      <c r="A2912" t="s">
        <v>16</v>
      </c>
      <c r="B2912">
        <v>2016</v>
      </c>
      <c r="D2912" t="s">
        <v>3297</v>
      </c>
      <c r="E2912" t="s">
        <v>123</v>
      </c>
      <c r="F2912">
        <v>164060.78</v>
      </c>
      <c r="G2912">
        <v>0</v>
      </c>
      <c r="H2912">
        <v>46740.04</v>
      </c>
      <c r="I2912">
        <v>0</v>
      </c>
      <c r="J2912">
        <f>Table1[[#This Row],[Name]]</f>
        <v>0</v>
      </c>
      <c r="K2912" s="1">
        <f>SUM(Table1[[#This Row],[BaseSalary]:[NonCashBenefits]])</f>
        <v>210800.82</v>
      </c>
      <c r="L2912" s="1"/>
    </row>
    <row r="2913" spans="1:12" x14ac:dyDescent="0.35">
      <c r="A2913" t="s">
        <v>16</v>
      </c>
      <c r="B2913">
        <v>2016</v>
      </c>
      <c r="D2913" t="s">
        <v>4344</v>
      </c>
      <c r="E2913" t="s">
        <v>123</v>
      </c>
      <c r="F2913">
        <v>164060.78</v>
      </c>
      <c r="G2913">
        <v>0</v>
      </c>
      <c r="H2913">
        <v>46488.1</v>
      </c>
      <c r="I2913">
        <v>0</v>
      </c>
      <c r="J2913">
        <f>Table1[[#This Row],[Name]]</f>
        <v>0</v>
      </c>
      <c r="K2913" s="1">
        <f>SUM(Table1[[#This Row],[BaseSalary]:[NonCashBenefits]])</f>
        <v>210548.88</v>
      </c>
      <c r="L2913" s="1"/>
    </row>
    <row r="2914" spans="1:12" x14ac:dyDescent="0.35">
      <c r="A2914" t="s">
        <v>16</v>
      </c>
      <c r="B2914">
        <v>2016</v>
      </c>
      <c r="D2914" t="s">
        <v>3303</v>
      </c>
      <c r="E2914" t="s">
        <v>123</v>
      </c>
      <c r="F2914">
        <v>164060.78</v>
      </c>
      <c r="G2914">
        <v>0</v>
      </c>
      <c r="H2914">
        <v>46851.64</v>
      </c>
      <c r="I2914">
        <v>0</v>
      </c>
      <c r="J2914">
        <f>Table1[[#This Row],[Name]]</f>
        <v>0</v>
      </c>
      <c r="K2914" s="1">
        <f>SUM(Table1[[#This Row],[BaseSalary]:[NonCashBenefits]])</f>
        <v>210912.41999999998</v>
      </c>
      <c r="L2914" s="1"/>
    </row>
    <row r="2915" spans="1:12" x14ac:dyDescent="0.35">
      <c r="A2915" t="s">
        <v>16</v>
      </c>
      <c r="B2915">
        <v>2016</v>
      </c>
      <c r="D2915" t="s">
        <v>2537</v>
      </c>
      <c r="E2915" t="s">
        <v>123</v>
      </c>
      <c r="F2915">
        <v>164060.78</v>
      </c>
      <c r="G2915">
        <v>0</v>
      </c>
      <c r="H2915">
        <v>43234.46</v>
      </c>
      <c r="I2915">
        <v>0</v>
      </c>
      <c r="J2915">
        <f>Table1[[#This Row],[Name]]</f>
        <v>0</v>
      </c>
      <c r="K2915" s="1">
        <f>SUM(Table1[[#This Row],[BaseSalary]:[NonCashBenefits]])</f>
        <v>207295.24</v>
      </c>
      <c r="L2915" s="1"/>
    </row>
    <row r="2916" spans="1:12" x14ac:dyDescent="0.35">
      <c r="A2916" t="s">
        <v>16</v>
      </c>
      <c r="B2916">
        <v>2016</v>
      </c>
      <c r="D2916" t="s">
        <v>357</v>
      </c>
      <c r="E2916" t="s">
        <v>123</v>
      </c>
      <c r="F2916">
        <v>164060.78</v>
      </c>
      <c r="G2916">
        <v>0</v>
      </c>
      <c r="H2916">
        <v>46488.1</v>
      </c>
      <c r="I2916">
        <v>0</v>
      </c>
      <c r="J2916">
        <f>Table1[[#This Row],[Name]]</f>
        <v>0</v>
      </c>
      <c r="K2916" s="1">
        <f>SUM(Table1[[#This Row],[BaseSalary]:[NonCashBenefits]])</f>
        <v>210548.88</v>
      </c>
      <c r="L2916" s="1"/>
    </row>
    <row r="2917" spans="1:12" x14ac:dyDescent="0.35">
      <c r="A2917" t="s">
        <v>16</v>
      </c>
      <c r="B2917">
        <v>2016</v>
      </c>
      <c r="D2917" t="s">
        <v>5142</v>
      </c>
      <c r="E2917" t="s">
        <v>123</v>
      </c>
      <c r="F2917">
        <v>164060.78</v>
      </c>
      <c r="G2917">
        <v>0</v>
      </c>
      <c r="H2917">
        <v>46049.06</v>
      </c>
      <c r="I2917">
        <v>0</v>
      </c>
      <c r="J2917">
        <f>Table1[[#This Row],[Name]]</f>
        <v>0</v>
      </c>
      <c r="K2917" s="1">
        <f>SUM(Table1[[#This Row],[BaseSalary]:[NonCashBenefits]])</f>
        <v>210109.84</v>
      </c>
      <c r="L2917" s="1"/>
    </row>
    <row r="2918" spans="1:12" x14ac:dyDescent="0.35">
      <c r="A2918" t="s">
        <v>16</v>
      </c>
      <c r="B2918">
        <v>2021</v>
      </c>
      <c r="D2918" t="s">
        <v>213</v>
      </c>
      <c r="E2918" t="s">
        <v>123</v>
      </c>
      <c r="F2918">
        <v>164060.76999999999</v>
      </c>
      <c r="G2918">
        <v>0</v>
      </c>
      <c r="H2918" s="1">
        <v>34189.21</v>
      </c>
      <c r="I2918">
        <v>0</v>
      </c>
      <c r="J2918">
        <f>Table1[[#This Row],[Name]]</f>
        <v>0</v>
      </c>
      <c r="K2918" s="1">
        <f>SUM(Table1[[#This Row],[BaseSalary]:[NonCashBenefits]])</f>
        <v>198249.97999999998</v>
      </c>
      <c r="L2918" s="1"/>
    </row>
    <row r="2919" spans="1:12" x14ac:dyDescent="0.35">
      <c r="A2919" t="s">
        <v>24</v>
      </c>
      <c r="B2919">
        <v>2021</v>
      </c>
      <c r="D2919" t="s">
        <v>275</v>
      </c>
      <c r="E2919" t="s">
        <v>123</v>
      </c>
      <c r="F2919">
        <v>164060.76999999999</v>
      </c>
      <c r="G2919">
        <v>0</v>
      </c>
      <c r="H2919" s="1">
        <v>31179.79</v>
      </c>
      <c r="I2919">
        <v>0</v>
      </c>
      <c r="J2919">
        <f>Table1[[#This Row],[Name]]</f>
        <v>0</v>
      </c>
      <c r="K2919" s="1">
        <f>SUM(Table1[[#This Row],[BaseSalary]:[NonCashBenefits]])</f>
        <v>195240.56</v>
      </c>
      <c r="L2919" s="1"/>
    </row>
    <row r="2920" spans="1:12" x14ac:dyDescent="0.35">
      <c r="A2920" t="s">
        <v>32</v>
      </c>
      <c r="B2920">
        <v>2021</v>
      </c>
      <c r="D2920" t="s">
        <v>341</v>
      </c>
      <c r="E2920" t="s">
        <v>123</v>
      </c>
      <c r="F2920">
        <v>164060.76999999999</v>
      </c>
      <c r="G2920">
        <v>0</v>
      </c>
      <c r="H2920" s="1">
        <v>31179.79</v>
      </c>
      <c r="I2920">
        <v>0</v>
      </c>
      <c r="J2920">
        <f>Table1[[#This Row],[Name]]</f>
        <v>0</v>
      </c>
      <c r="K2920" s="1">
        <f>SUM(Table1[[#This Row],[BaseSalary]:[NonCashBenefits]])</f>
        <v>195240.56</v>
      </c>
      <c r="L2920" s="1"/>
    </row>
    <row r="2921" spans="1:12" x14ac:dyDescent="0.35">
      <c r="A2921" t="s">
        <v>36</v>
      </c>
      <c r="B2921">
        <v>2021</v>
      </c>
      <c r="D2921" t="s">
        <v>345</v>
      </c>
      <c r="E2921" t="s">
        <v>123</v>
      </c>
      <c r="F2921">
        <v>164060.76999999999</v>
      </c>
      <c r="G2921">
        <v>49218.23</v>
      </c>
      <c r="H2921" s="1">
        <v>31179.78</v>
      </c>
      <c r="I2921">
        <v>0</v>
      </c>
      <c r="J2921">
        <f>Table1[[#This Row],[Name]]</f>
        <v>0</v>
      </c>
      <c r="K2921" s="1">
        <f>SUM(Table1[[#This Row],[BaseSalary]:[NonCashBenefits]])</f>
        <v>244458.78</v>
      </c>
      <c r="L2921" s="1"/>
    </row>
    <row r="2922" spans="1:12" x14ac:dyDescent="0.35">
      <c r="A2922" t="s">
        <v>85</v>
      </c>
      <c r="B2922">
        <v>2021</v>
      </c>
      <c r="D2922" t="s">
        <v>349</v>
      </c>
      <c r="E2922" t="s">
        <v>123</v>
      </c>
      <c r="F2922">
        <v>164060.76999999999</v>
      </c>
      <c r="G2922">
        <v>0</v>
      </c>
      <c r="H2922" s="1">
        <v>31039.31</v>
      </c>
      <c r="I2922">
        <v>0</v>
      </c>
      <c r="J2922">
        <f>Table1[[#This Row],[Name]]</f>
        <v>0</v>
      </c>
      <c r="K2922" s="1">
        <f>SUM(Table1[[#This Row],[BaseSalary]:[NonCashBenefits]])</f>
        <v>195100.08</v>
      </c>
      <c r="L2922" s="1"/>
    </row>
    <row r="2923" spans="1:12" x14ac:dyDescent="0.35">
      <c r="A2923" t="s">
        <v>24</v>
      </c>
      <c r="B2923">
        <v>2021</v>
      </c>
      <c r="D2923" t="s">
        <v>400</v>
      </c>
      <c r="E2923" t="s">
        <v>123</v>
      </c>
      <c r="F2923">
        <v>164060.76999999999</v>
      </c>
      <c r="G2923">
        <v>0</v>
      </c>
      <c r="H2923" s="1">
        <v>30219.360000000001</v>
      </c>
      <c r="I2923">
        <v>0</v>
      </c>
      <c r="J2923">
        <f>Table1[[#This Row],[Name]]</f>
        <v>0</v>
      </c>
      <c r="K2923" s="1">
        <f>SUM(Table1[[#This Row],[BaseSalary]:[NonCashBenefits]])</f>
        <v>194280.13</v>
      </c>
      <c r="L2923" s="1"/>
    </row>
    <row r="2924" spans="1:12" x14ac:dyDescent="0.35">
      <c r="A2924" t="s">
        <v>36</v>
      </c>
      <c r="B2924">
        <v>2021</v>
      </c>
      <c r="D2924" t="s">
        <v>264</v>
      </c>
      <c r="E2924" t="s">
        <v>123</v>
      </c>
      <c r="F2924">
        <v>164060.76</v>
      </c>
      <c r="G2924">
        <v>0</v>
      </c>
      <c r="H2924" s="1">
        <v>31451.17</v>
      </c>
      <c r="I2924">
        <v>0</v>
      </c>
      <c r="J2924">
        <f>Table1[[#This Row],[Name]]</f>
        <v>0</v>
      </c>
      <c r="K2924" s="1">
        <f>SUM(Table1[[#This Row],[BaseSalary]:[NonCashBenefits]])</f>
        <v>195511.93</v>
      </c>
      <c r="L2924" s="1"/>
    </row>
    <row r="2925" spans="1:12" x14ac:dyDescent="0.35">
      <c r="A2925" t="s">
        <v>19</v>
      </c>
      <c r="B2925">
        <v>2021</v>
      </c>
      <c r="D2925" t="s">
        <v>342</v>
      </c>
      <c r="E2925" t="s">
        <v>123</v>
      </c>
      <c r="F2925">
        <v>164060.76</v>
      </c>
      <c r="G2925">
        <v>0</v>
      </c>
      <c r="H2925" s="1">
        <v>31179.79</v>
      </c>
      <c r="I2925">
        <v>0</v>
      </c>
      <c r="J2925">
        <f>Table1[[#This Row],[Name]]</f>
        <v>0</v>
      </c>
      <c r="K2925" s="1">
        <f>SUM(Table1[[#This Row],[BaseSalary]:[NonCashBenefits]])</f>
        <v>195240.55000000002</v>
      </c>
      <c r="L2925" s="1"/>
    </row>
    <row r="2926" spans="1:12" x14ac:dyDescent="0.35">
      <c r="A2926" t="s">
        <v>19</v>
      </c>
      <c r="B2926">
        <v>2017</v>
      </c>
      <c r="D2926" t="s">
        <v>2822</v>
      </c>
      <c r="E2926" t="s">
        <v>123</v>
      </c>
      <c r="F2926">
        <v>164060.76</v>
      </c>
      <c r="G2926">
        <v>0</v>
      </c>
      <c r="H2926">
        <v>38320.51</v>
      </c>
      <c r="I2926">
        <v>0</v>
      </c>
      <c r="J2926">
        <f>Table1[[#This Row],[Name]]</f>
        <v>0</v>
      </c>
      <c r="K2926" s="1">
        <f>SUM(Table1[[#This Row],[BaseSalary]:[NonCashBenefits]])</f>
        <v>202381.27000000002</v>
      </c>
      <c r="L2926" s="1"/>
    </row>
    <row r="2927" spans="1:12" x14ac:dyDescent="0.35">
      <c r="A2927" t="s">
        <v>18</v>
      </c>
      <c r="B2927">
        <v>2021</v>
      </c>
      <c r="D2927" t="s">
        <v>149</v>
      </c>
      <c r="E2927" t="s">
        <v>123</v>
      </c>
      <c r="F2927">
        <v>164060.75</v>
      </c>
      <c r="G2927">
        <v>0</v>
      </c>
      <c r="H2927" s="1">
        <v>35752.410000000003</v>
      </c>
      <c r="I2927">
        <v>0</v>
      </c>
      <c r="J2927">
        <f>Table1[[#This Row],[Name]]</f>
        <v>0</v>
      </c>
      <c r="K2927" s="1">
        <f>SUM(Table1[[#This Row],[BaseSalary]:[NonCashBenefits]])</f>
        <v>199813.16</v>
      </c>
      <c r="L2927" s="1"/>
    </row>
    <row r="2928" spans="1:12" x14ac:dyDescent="0.35">
      <c r="A2928" t="s">
        <v>16</v>
      </c>
      <c r="B2928">
        <v>2021</v>
      </c>
      <c r="D2928" t="s">
        <v>303</v>
      </c>
      <c r="E2928" t="s">
        <v>123</v>
      </c>
      <c r="F2928">
        <v>164060.75</v>
      </c>
      <c r="G2928">
        <v>0</v>
      </c>
      <c r="H2928" s="1">
        <v>31838.5</v>
      </c>
      <c r="I2928">
        <v>0</v>
      </c>
      <c r="J2928">
        <f>Table1[[#This Row],[Name]]</f>
        <v>0</v>
      </c>
      <c r="K2928" s="1">
        <f>SUM(Table1[[#This Row],[BaseSalary]:[NonCashBenefits]])</f>
        <v>195899.25</v>
      </c>
      <c r="L2928" s="1"/>
    </row>
    <row r="2929" spans="1:12" x14ac:dyDescent="0.35">
      <c r="A2929" t="s">
        <v>85</v>
      </c>
      <c r="B2929">
        <v>2021</v>
      </c>
      <c r="D2929" t="s">
        <v>282</v>
      </c>
      <c r="E2929" t="s">
        <v>123</v>
      </c>
      <c r="F2929">
        <v>164060.75</v>
      </c>
      <c r="G2929">
        <v>0</v>
      </c>
      <c r="H2929" s="1">
        <v>31179.82</v>
      </c>
      <c r="I2929">
        <v>0</v>
      </c>
      <c r="J2929">
        <f>Table1[[#This Row],[Name]]</f>
        <v>0</v>
      </c>
      <c r="K2929" s="1">
        <f>SUM(Table1[[#This Row],[BaseSalary]:[NonCashBenefits]])</f>
        <v>195240.57</v>
      </c>
      <c r="L2929" s="1"/>
    </row>
    <row r="2930" spans="1:12" x14ac:dyDescent="0.35">
      <c r="A2930" t="s">
        <v>35</v>
      </c>
      <c r="B2930">
        <v>2021</v>
      </c>
      <c r="D2930" t="s">
        <v>339</v>
      </c>
      <c r="E2930" t="s">
        <v>123</v>
      </c>
      <c r="F2930">
        <v>164060.75</v>
      </c>
      <c r="G2930">
        <v>8206.52</v>
      </c>
      <c r="H2930" s="1">
        <v>31179.79</v>
      </c>
      <c r="I2930">
        <v>0</v>
      </c>
      <c r="J2930">
        <f>Table1[[#This Row],[Name]]</f>
        <v>0</v>
      </c>
      <c r="K2930" s="1">
        <f>SUM(Table1[[#This Row],[BaseSalary]:[NonCashBenefits]])</f>
        <v>203447.06</v>
      </c>
      <c r="L2930" s="1"/>
    </row>
    <row r="2931" spans="1:12" x14ac:dyDescent="0.35">
      <c r="A2931" t="s">
        <v>35</v>
      </c>
      <c r="B2931">
        <v>2021</v>
      </c>
      <c r="D2931" t="s">
        <v>316</v>
      </c>
      <c r="E2931" t="s">
        <v>123</v>
      </c>
      <c r="F2931">
        <v>164060.75</v>
      </c>
      <c r="G2931">
        <v>0</v>
      </c>
      <c r="H2931" s="1">
        <v>31179.78</v>
      </c>
      <c r="I2931">
        <v>0</v>
      </c>
      <c r="J2931">
        <f>Table1[[#This Row],[Name]]</f>
        <v>0</v>
      </c>
      <c r="K2931" s="1">
        <f>SUM(Table1[[#This Row],[BaseSalary]:[NonCashBenefits]])</f>
        <v>195240.53</v>
      </c>
      <c r="L2931" s="1"/>
    </row>
    <row r="2932" spans="1:12" x14ac:dyDescent="0.35">
      <c r="A2932" t="s">
        <v>36</v>
      </c>
      <c r="B2932">
        <v>2021</v>
      </c>
      <c r="D2932" t="s">
        <v>338</v>
      </c>
      <c r="E2932" t="s">
        <v>123</v>
      </c>
      <c r="F2932">
        <v>164060.74</v>
      </c>
      <c r="G2932">
        <v>0</v>
      </c>
      <c r="H2932" s="1">
        <v>31179.8</v>
      </c>
      <c r="I2932">
        <v>0</v>
      </c>
      <c r="J2932">
        <f>Table1[[#This Row],[Name]]</f>
        <v>0</v>
      </c>
      <c r="K2932" s="1">
        <f>SUM(Table1[[#This Row],[BaseSalary]:[NonCashBenefits]])</f>
        <v>195240.53999999998</v>
      </c>
      <c r="L2932" s="1"/>
    </row>
    <row r="2933" spans="1:12" x14ac:dyDescent="0.35">
      <c r="A2933" t="s">
        <v>16</v>
      </c>
      <c r="B2933">
        <v>2021</v>
      </c>
      <c r="D2933" t="s">
        <v>268</v>
      </c>
      <c r="E2933" t="s">
        <v>123</v>
      </c>
      <c r="F2933">
        <v>164060.74</v>
      </c>
      <c r="G2933">
        <v>0</v>
      </c>
      <c r="H2933" s="1">
        <v>31179.8</v>
      </c>
      <c r="I2933">
        <v>0</v>
      </c>
      <c r="J2933">
        <f>Table1[[#This Row],[Name]]</f>
        <v>0</v>
      </c>
      <c r="K2933" s="1">
        <f>SUM(Table1[[#This Row],[BaseSalary]:[NonCashBenefits]])</f>
        <v>195240.53999999998</v>
      </c>
      <c r="L2933" s="1"/>
    </row>
    <row r="2934" spans="1:12" x14ac:dyDescent="0.35">
      <c r="A2934" t="s">
        <v>42</v>
      </c>
      <c r="B2934">
        <v>2021</v>
      </c>
      <c r="D2934" t="s">
        <v>200</v>
      </c>
      <c r="E2934" t="s">
        <v>123</v>
      </c>
      <c r="F2934">
        <v>164060.74</v>
      </c>
      <c r="G2934">
        <v>0</v>
      </c>
      <c r="H2934" s="1">
        <v>31179.79</v>
      </c>
      <c r="I2934">
        <v>0</v>
      </c>
      <c r="J2934">
        <f>Table1[[#This Row],[Name]]</f>
        <v>0</v>
      </c>
      <c r="K2934" s="1">
        <f>SUM(Table1[[#This Row],[BaseSalary]:[NonCashBenefits]])</f>
        <v>195240.53</v>
      </c>
      <c r="L2934" s="1"/>
    </row>
    <row r="2935" spans="1:12" x14ac:dyDescent="0.35">
      <c r="A2935" t="s">
        <v>16</v>
      </c>
      <c r="B2935">
        <v>2021</v>
      </c>
      <c r="D2935" t="s">
        <v>289</v>
      </c>
      <c r="E2935" t="s">
        <v>123</v>
      </c>
      <c r="F2935">
        <v>164060.74</v>
      </c>
      <c r="G2935">
        <v>34813.96</v>
      </c>
      <c r="H2935" s="1">
        <v>30867.75</v>
      </c>
      <c r="I2935">
        <v>0</v>
      </c>
      <c r="J2935">
        <f>Table1[[#This Row],[Name]]</f>
        <v>0</v>
      </c>
      <c r="K2935" s="1">
        <f>SUM(Table1[[#This Row],[BaseSalary]:[NonCashBenefits]])</f>
        <v>229742.44999999998</v>
      </c>
      <c r="L2935" s="1"/>
    </row>
    <row r="2936" spans="1:12" x14ac:dyDescent="0.35">
      <c r="A2936" t="s">
        <v>59</v>
      </c>
      <c r="B2936">
        <v>2021</v>
      </c>
      <c r="D2936" t="s">
        <v>380</v>
      </c>
      <c r="E2936" t="s">
        <v>123</v>
      </c>
      <c r="F2936">
        <v>164060.73000000001</v>
      </c>
      <c r="G2936">
        <v>0</v>
      </c>
      <c r="H2936" s="1">
        <v>30515.37</v>
      </c>
      <c r="I2936">
        <v>0</v>
      </c>
      <c r="J2936">
        <f>Table1[[#This Row],[Name]]</f>
        <v>0</v>
      </c>
      <c r="K2936" s="1">
        <f>SUM(Table1[[#This Row],[BaseSalary]:[NonCashBenefits]])</f>
        <v>194576.1</v>
      </c>
      <c r="L2936" s="1"/>
    </row>
    <row r="2937" spans="1:12" x14ac:dyDescent="0.35">
      <c r="A2937" t="s">
        <v>85</v>
      </c>
      <c r="B2937">
        <v>2021</v>
      </c>
      <c r="D2937" t="s">
        <v>382</v>
      </c>
      <c r="E2937" t="s">
        <v>123</v>
      </c>
      <c r="F2937">
        <v>164060.73000000001</v>
      </c>
      <c r="G2937">
        <v>0</v>
      </c>
      <c r="H2937" s="1">
        <v>30462.32</v>
      </c>
      <c r="I2937">
        <v>0</v>
      </c>
      <c r="J2937">
        <f>Table1[[#This Row],[Name]]</f>
        <v>0</v>
      </c>
      <c r="K2937" s="1">
        <f>SUM(Table1[[#This Row],[BaseSalary]:[NonCashBenefits]])</f>
        <v>194523.05000000002</v>
      </c>
      <c r="L2937" s="1"/>
    </row>
    <row r="2938" spans="1:12" x14ac:dyDescent="0.35">
      <c r="A2938" t="s">
        <v>22</v>
      </c>
      <c r="B2938">
        <v>2021</v>
      </c>
      <c r="D2938" t="s">
        <v>337</v>
      </c>
      <c r="E2938" t="s">
        <v>123</v>
      </c>
      <c r="F2938">
        <v>164060.72</v>
      </c>
      <c r="G2938">
        <v>0</v>
      </c>
      <c r="H2938" s="1">
        <v>31179.82</v>
      </c>
      <c r="I2938">
        <v>0</v>
      </c>
      <c r="J2938">
        <f>Table1[[#This Row],[Name]]</f>
        <v>0</v>
      </c>
      <c r="K2938" s="1">
        <f>SUM(Table1[[#This Row],[BaseSalary]:[NonCashBenefits]])</f>
        <v>195240.54</v>
      </c>
      <c r="L2938" s="1"/>
    </row>
    <row r="2939" spans="1:12" x14ac:dyDescent="0.35">
      <c r="A2939" t="s">
        <v>85</v>
      </c>
      <c r="B2939">
        <v>2021</v>
      </c>
      <c r="D2939" t="s">
        <v>269</v>
      </c>
      <c r="E2939" t="s">
        <v>123</v>
      </c>
      <c r="F2939">
        <v>164060.71</v>
      </c>
      <c r="G2939">
        <v>1028.75</v>
      </c>
      <c r="H2939" s="1">
        <v>31779.8</v>
      </c>
      <c r="I2939">
        <v>0</v>
      </c>
      <c r="J2939">
        <f>Table1[[#This Row],[Name]]</f>
        <v>0</v>
      </c>
      <c r="K2939" s="1">
        <f>SUM(Table1[[#This Row],[BaseSalary]:[NonCashBenefits]])</f>
        <v>196869.25999999998</v>
      </c>
      <c r="L2939" s="1"/>
    </row>
    <row r="2940" spans="1:12" x14ac:dyDescent="0.35">
      <c r="A2940" t="s">
        <v>142</v>
      </c>
      <c r="B2940">
        <v>2021</v>
      </c>
      <c r="D2940" t="s">
        <v>293</v>
      </c>
      <c r="E2940" t="s">
        <v>123</v>
      </c>
      <c r="F2940">
        <v>164060.71</v>
      </c>
      <c r="G2940">
        <v>150</v>
      </c>
      <c r="H2940" s="1">
        <v>31039.3</v>
      </c>
      <c r="I2940">
        <v>0</v>
      </c>
      <c r="J2940">
        <f>Table1[[#This Row],[Name]]</f>
        <v>0</v>
      </c>
      <c r="K2940" s="1">
        <f>SUM(Table1[[#This Row],[BaseSalary]:[NonCashBenefits]])</f>
        <v>195250.00999999998</v>
      </c>
      <c r="L2940" s="1"/>
    </row>
    <row r="2941" spans="1:12" x14ac:dyDescent="0.35">
      <c r="A2941" t="s">
        <v>142</v>
      </c>
      <c r="B2941">
        <v>2021</v>
      </c>
      <c r="D2941" t="s">
        <v>363</v>
      </c>
      <c r="E2941" t="s">
        <v>123</v>
      </c>
      <c r="F2941">
        <v>164060.71</v>
      </c>
      <c r="G2941">
        <v>0</v>
      </c>
      <c r="H2941" s="1">
        <v>30773.68</v>
      </c>
      <c r="I2941">
        <v>0</v>
      </c>
      <c r="J2941">
        <f>Table1[[#This Row],[Name]]</f>
        <v>0</v>
      </c>
      <c r="K2941" s="1">
        <f>SUM(Table1[[#This Row],[BaseSalary]:[NonCashBenefits]])</f>
        <v>194834.38999999998</v>
      </c>
      <c r="L2941" s="1"/>
    </row>
    <row r="2942" spans="1:12" x14ac:dyDescent="0.35">
      <c r="A2942" t="s">
        <v>16</v>
      </c>
      <c r="B2942">
        <v>2021</v>
      </c>
      <c r="D2942" t="s">
        <v>344</v>
      </c>
      <c r="E2942" t="s">
        <v>123</v>
      </c>
      <c r="F2942">
        <v>164060.68</v>
      </c>
      <c r="G2942">
        <v>12670.06</v>
      </c>
      <c r="H2942" s="1">
        <v>31179.79</v>
      </c>
      <c r="I2942">
        <v>0</v>
      </c>
      <c r="J2942">
        <f>Table1[[#This Row],[Name]]</f>
        <v>0</v>
      </c>
      <c r="K2942" s="1">
        <f>SUM(Table1[[#This Row],[BaseSalary]:[NonCashBenefits]])</f>
        <v>207910.53</v>
      </c>
      <c r="L2942" s="1"/>
    </row>
    <row r="2943" spans="1:12" x14ac:dyDescent="0.35">
      <c r="A2943" t="s">
        <v>16</v>
      </c>
      <c r="B2943">
        <v>2021</v>
      </c>
      <c r="D2943" t="s">
        <v>267</v>
      </c>
      <c r="E2943" t="s">
        <v>123</v>
      </c>
      <c r="F2943">
        <v>164060.68</v>
      </c>
      <c r="G2943">
        <v>0</v>
      </c>
      <c r="H2943" s="1">
        <v>28819.83</v>
      </c>
      <c r="I2943">
        <v>0</v>
      </c>
      <c r="J2943">
        <f>Table1[[#This Row],[Name]]</f>
        <v>0</v>
      </c>
      <c r="K2943" s="1">
        <f>SUM(Table1[[#This Row],[BaseSalary]:[NonCashBenefits]])</f>
        <v>192880.51</v>
      </c>
      <c r="L2943" s="1"/>
    </row>
    <row r="2944" spans="1:12" x14ac:dyDescent="0.35">
      <c r="A2944" t="s">
        <v>26</v>
      </c>
      <c r="B2944">
        <v>2018</v>
      </c>
      <c r="D2944" t="s">
        <v>117</v>
      </c>
      <c r="E2944" t="s">
        <v>1718</v>
      </c>
      <c r="F2944">
        <v>163993.68</v>
      </c>
      <c r="G2944">
        <v>0</v>
      </c>
      <c r="H2944">
        <v>9974.7000000000007</v>
      </c>
      <c r="I2944">
        <v>0</v>
      </c>
      <c r="J2944">
        <f>Table1[[#This Row],[Name]]</f>
        <v>0</v>
      </c>
      <c r="K2944" s="1">
        <f>SUM(Table1[[#This Row],[BaseSalary]:[NonCashBenefits]])</f>
        <v>173968.38</v>
      </c>
      <c r="L2944" s="1"/>
    </row>
    <row r="2945" spans="1:12" x14ac:dyDescent="0.35">
      <c r="A2945" t="s">
        <v>85</v>
      </c>
      <c r="B2945">
        <v>2020</v>
      </c>
      <c r="D2945" t="s">
        <v>211</v>
      </c>
      <c r="E2945" t="s">
        <v>123</v>
      </c>
      <c r="F2945">
        <v>163973.75</v>
      </c>
      <c r="G2945">
        <v>17112.8</v>
      </c>
      <c r="H2945" s="1">
        <v>33424.870000000003</v>
      </c>
      <c r="I2945">
        <v>0</v>
      </c>
      <c r="J2945">
        <f>Table1[[#This Row],[Name]]</f>
        <v>0</v>
      </c>
      <c r="K2945" s="1">
        <f>SUM(Table1[[#This Row],[BaseSalary]:[NonCashBenefits]])</f>
        <v>214511.41999999998</v>
      </c>
      <c r="L2945" s="1"/>
    </row>
    <row r="2946" spans="1:12" x14ac:dyDescent="0.35">
      <c r="A2946" t="s">
        <v>33</v>
      </c>
      <c r="B2946">
        <v>2021</v>
      </c>
      <c r="D2946" t="s">
        <v>196</v>
      </c>
      <c r="E2946" t="s">
        <v>49</v>
      </c>
      <c r="F2946">
        <v>163840.19</v>
      </c>
      <c r="G2946">
        <v>0</v>
      </c>
      <c r="H2946" s="1">
        <v>34884.17</v>
      </c>
      <c r="I2946">
        <v>0</v>
      </c>
      <c r="J2946">
        <f>Table1[[#This Row],[Name]]</f>
        <v>0</v>
      </c>
      <c r="K2946" s="1">
        <f>SUM(Table1[[#This Row],[BaseSalary]:[NonCashBenefits]])</f>
        <v>198724.36</v>
      </c>
      <c r="L2946" s="1"/>
    </row>
    <row r="2947" spans="1:12" x14ac:dyDescent="0.35">
      <c r="A2947" t="s">
        <v>3034</v>
      </c>
      <c r="B2947">
        <v>2016</v>
      </c>
      <c r="D2947" t="s">
        <v>4926</v>
      </c>
      <c r="E2947" t="s">
        <v>123</v>
      </c>
      <c r="F2947">
        <v>163824.70000000001</v>
      </c>
      <c r="G2947">
        <v>0</v>
      </c>
      <c r="H2947">
        <v>47314.879999999997</v>
      </c>
      <c r="I2947">
        <v>0</v>
      </c>
      <c r="J2947">
        <f>Table1[[#This Row],[Name]]</f>
        <v>0</v>
      </c>
      <c r="K2947" s="1">
        <f>SUM(Table1[[#This Row],[BaseSalary]:[NonCashBenefits]])</f>
        <v>211139.58000000002</v>
      </c>
      <c r="L2947" s="1"/>
    </row>
    <row r="2948" spans="1:12" x14ac:dyDescent="0.35">
      <c r="A2948" t="s">
        <v>41</v>
      </c>
      <c r="B2948">
        <v>2020</v>
      </c>
      <c r="D2948" t="s">
        <v>256</v>
      </c>
      <c r="E2948" t="s">
        <v>123</v>
      </c>
      <c r="F2948">
        <v>163807.01999999999</v>
      </c>
      <c r="G2948">
        <v>0</v>
      </c>
      <c r="H2948" s="1">
        <v>33046.720000000001</v>
      </c>
      <c r="I2948">
        <v>0</v>
      </c>
      <c r="J2948">
        <f>Table1[[#This Row],[Name]]</f>
        <v>0</v>
      </c>
      <c r="K2948" s="1">
        <f>SUM(Table1[[#This Row],[BaseSalary]:[NonCashBenefits]])</f>
        <v>196853.74</v>
      </c>
      <c r="L2948" s="1"/>
    </row>
    <row r="2949" spans="1:12" x14ac:dyDescent="0.35">
      <c r="A2949" t="s">
        <v>41</v>
      </c>
      <c r="B2949">
        <v>2019</v>
      </c>
      <c r="D2949" t="s">
        <v>2047</v>
      </c>
      <c r="E2949" t="s">
        <v>123</v>
      </c>
      <c r="F2949">
        <v>163807.01999999999</v>
      </c>
      <c r="G2949">
        <v>0</v>
      </c>
      <c r="H2949">
        <v>39539.230000000003</v>
      </c>
      <c r="I2949">
        <v>0</v>
      </c>
      <c r="J2949">
        <f>Table1[[#This Row],[Name]]</f>
        <v>0</v>
      </c>
      <c r="K2949" s="1">
        <f>SUM(Table1[[#This Row],[BaseSalary]:[NonCashBenefits]])</f>
        <v>203346.25</v>
      </c>
      <c r="L2949" s="1"/>
    </row>
    <row r="2950" spans="1:12" x14ac:dyDescent="0.35">
      <c r="A2950" t="s">
        <v>2673</v>
      </c>
      <c r="B2950">
        <v>2018</v>
      </c>
      <c r="D2950" t="s">
        <v>2047</v>
      </c>
      <c r="E2950" t="s">
        <v>123</v>
      </c>
      <c r="F2950">
        <v>163807.01999999999</v>
      </c>
      <c r="G2950">
        <v>0</v>
      </c>
      <c r="H2950">
        <v>39160.379999999997</v>
      </c>
      <c r="I2950">
        <v>0</v>
      </c>
      <c r="J2950">
        <f>Table1[[#This Row],[Name]]</f>
        <v>0</v>
      </c>
      <c r="K2950" s="1">
        <f>SUM(Table1[[#This Row],[BaseSalary]:[NonCashBenefits]])</f>
        <v>202967.4</v>
      </c>
      <c r="L2950" s="1"/>
    </row>
    <row r="2951" spans="1:12" x14ac:dyDescent="0.35">
      <c r="A2951" t="s">
        <v>2673</v>
      </c>
      <c r="B2951">
        <v>2017</v>
      </c>
      <c r="D2951" t="s">
        <v>2679</v>
      </c>
      <c r="E2951" t="s">
        <v>123</v>
      </c>
      <c r="F2951">
        <v>163807.01999999999</v>
      </c>
      <c r="G2951">
        <v>6300.27</v>
      </c>
      <c r="H2951">
        <v>40399.64</v>
      </c>
      <c r="I2951">
        <v>0</v>
      </c>
      <c r="J2951">
        <f>Table1[[#This Row],[Name]]</f>
        <v>0</v>
      </c>
      <c r="K2951" s="1">
        <f>SUM(Table1[[#This Row],[BaseSalary]:[NonCashBenefits]])</f>
        <v>210506.93</v>
      </c>
      <c r="L2951" s="1"/>
    </row>
    <row r="2952" spans="1:12" x14ac:dyDescent="0.35">
      <c r="A2952" t="s">
        <v>25</v>
      </c>
      <c r="B2952">
        <v>2017</v>
      </c>
      <c r="D2952" t="s">
        <v>356</v>
      </c>
      <c r="E2952" t="s">
        <v>49</v>
      </c>
      <c r="F2952">
        <v>163721.48000000001</v>
      </c>
      <c r="G2952">
        <v>0</v>
      </c>
      <c r="H2952">
        <v>39841.08</v>
      </c>
      <c r="I2952">
        <v>0</v>
      </c>
      <c r="J2952">
        <f>Table1[[#This Row],[Name]]</f>
        <v>0</v>
      </c>
      <c r="K2952" s="1">
        <f>SUM(Table1[[#This Row],[BaseSalary]:[NonCashBenefits]])</f>
        <v>203562.56</v>
      </c>
      <c r="L2952" s="1"/>
    </row>
    <row r="2953" spans="1:12" x14ac:dyDescent="0.35">
      <c r="A2953" t="s">
        <v>19</v>
      </c>
      <c r="B2953">
        <v>2021</v>
      </c>
      <c r="D2953" t="s">
        <v>347</v>
      </c>
      <c r="E2953" t="s">
        <v>123</v>
      </c>
      <c r="F2953">
        <v>163719.51</v>
      </c>
      <c r="G2953">
        <v>0</v>
      </c>
      <c r="H2953" s="1">
        <v>31100.35</v>
      </c>
      <c r="I2953">
        <v>0</v>
      </c>
      <c r="J2953">
        <f>Table1[[#This Row],[Name]]</f>
        <v>0</v>
      </c>
      <c r="K2953" s="1">
        <f>SUM(Table1[[#This Row],[BaseSalary]:[NonCashBenefits]])</f>
        <v>194819.86000000002</v>
      </c>
      <c r="L2953" s="1"/>
    </row>
    <row r="2954" spans="1:12" x14ac:dyDescent="0.35">
      <c r="A2954" t="s">
        <v>19</v>
      </c>
      <c r="B2954">
        <v>2020</v>
      </c>
      <c r="D2954" t="s">
        <v>347</v>
      </c>
      <c r="E2954" t="s">
        <v>123</v>
      </c>
      <c r="F2954">
        <v>163694.18</v>
      </c>
      <c r="G2954">
        <v>0</v>
      </c>
      <c r="H2954" s="1">
        <v>29589.9</v>
      </c>
      <c r="I2954">
        <v>0</v>
      </c>
      <c r="J2954">
        <f>Table1[[#This Row],[Name]]</f>
        <v>0</v>
      </c>
      <c r="K2954" s="1">
        <f>SUM(Table1[[#This Row],[BaseSalary]:[NonCashBenefits]])</f>
        <v>193284.08</v>
      </c>
      <c r="L2954" s="1"/>
    </row>
    <row r="2955" spans="1:12" x14ac:dyDescent="0.35">
      <c r="A2955" t="s">
        <v>19</v>
      </c>
      <c r="B2955">
        <v>2019</v>
      </c>
      <c r="D2955" t="s">
        <v>347</v>
      </c>
      <c r="E2955" t="s">
        <v>123</v>
      </c>
      <c r="F2955">
        <v>163694.18</v>
      </c>
      <c r="G2955">
        <v>0</v>
      </c>
      <c r="H2955">
        <v>35733.629999999997</v>
      </c>
      <c r="I2955">
        <v>0</v>
      </c>
      <c r="J2955">
        <f>Table1[[#This Row],[Name]]</f>
        <v>0</v>
      </c>
      <c r="K2955" s="1">
        <f>SUM(Table1[[#This Row],[BaseSalary]:[NonCashBenefits]])</f>
        <v>199427.81</v>
      </c>
      <c r="L2955" s="1"/>
    </row>
    <row r="2956" spans="1:12" x14ac:dyDescent="0.35">
      <c r="A2956" t="s">
        <v>19</v>
      </c>
      <c r="B2956">
        <v>2018</v>
      </c>
      <c r="D2956" t="s">
        <v>347</v>
      </c>
      <c r="E2956" t="s">
        <v>123</v>
      </c>
      <c r="F2956">
        <v>163694.18</v>
      </c>
      <c r="G2956">
        <v>0</v>
      </c>
      <c r="H2956">
        <v>36410.86</v>
      </c>
      <c r="I2956">
        <v>0</v>
      </c>
      <c r="J2956">
        <f>Table1[[#This Row],[Name]]</f>
        <v>0</v>
      </c>
      <c r="K2956" s="1">
        <f>SUM(Table1[[#This Row],[BaseSalary]:[NonCashBenefits]])</f>
        <v>200105.03999999998</v>
      </c>
      <c r="L2956" s="1"/>
    </row>
    <row r="2957" spans="1:12" x14ac:dyDescent="0.35">
      <c r="A2957" t="s">
        <v>18</v>
      </c>
      <c r="B2957">
        <v>2017</v>
      </c>
      <c r="D2957" t="s">
        <v>2781</v>
      </c>
      <c r="E2957" t="s">
        <v>123</v>
      </c>
      <c r="F2957">
        <v>163694.18</v>
      </c>
      <c r="G2957">
        <v>0</v>
      </c>
      <c r="H2957">
        <v>39243.71</v>
      </c>
      <c r="I2957">
        <v>0</v>
      </c>
      <c r="J2957">
        <f>Table1[[#This Row],[Name]]</f>
        <v>0</v>
      </c>
      <c r="K2957" s="1">
        <f>SUM(Table1[[#This Row],[BaseSalary]:[NonCashBenefits]])</f>
        <v>202937.88999999998</v>
      </c>
      <c r="L2957" s="1"/>
    </row>
    <row r="2958" spans="1:12" x14ac:dyDescent="0.35">
      <c r="A2958" t="s">
        <v>18</v>
      </c>
      <c r="B2958">
        <v>2016</v>
      </c>
      <c r="D2958" t="s">
        <v>2781</v>
      </c>
      <c r="E2958" t="s">
        <v>123</v>
      </c>
      <c r="F2958">
        <v>163694.18</v>
      </c>
      <c r="G2958">
        <v>0</v>
      </c>
      <c r="H2958">
        <v>46591.56</v>
      </c>
      <c r="I2958">
        <v>0</v>
      </c>
      <c r="J2958">
        <f>Table1[[#This Row],[Name]]</f>
        <v>0</v>
      </c>
      <c r="K2958" s="1">
        <f>SUM(Table1[[#This Row],[BaseSalary]:[NonCashBenefits]])</f>
        <v>210285.74</v>
      </c>
      <c r="L2958" s="1"/>
    </row>
    <row r="2959" spans="1:12" x14ac:dyDescent="0.35">
      <c r="A2959" t="s">
        <v>26</v>
      </c>
      <c r="B2959">
        <v>2017</v>
      </c>
      <c r="D2959" t="s">
        <v>225</v>
      </c>
      <c r="E2959" t="s">
        <v>1468</v>
      </c>
      <c r="F2959">
        <v>163662.73000000001</v>
      </c>
      <c r="G2959">
        <v>0</v>
      </c>
      <c r="H2959">
        <v>42630.09</v>
      </c>
      <c r="I2959">
        <v>0</v>
      </c>
      <c r="J2959">
        <f>Table1[[#This Row],[Name]]</f>
        <v>0</v>
      </c>
      <c r="K2959" s="1">
        <f>SUM(Table1[[#This Row],[BaseSalary]:[NonCashBenefits]])</f>
        <v>206292.82</v>
      </c>
      <c r="L2959" s="1"/>
    </row>
    <row r="2960" spans="1:12" x14ac:dyDescent="0.35">
      <c r="A2960" t="s">
        <v>2673</v>
      </c>
      <c r="B2960">
        <v>2018</v>
      </c>
      <c r="D2960" t="s">
        <v>1483</v>
      </c>
      <c r="E2960" t="s">
        <v>123</v>
      </c>
      <c r="F2960">
        <v>163660.42000000001</v>
      </c>
      <c r="G2960">
        <v>0</v>
      </c>
      <c r="H2960">
        <v>36025.300000000003</v>
      </c>
      <c r="I2960">
        <v>0</v>
      </c>
      <c r="J2960">
        <f>Table1[[#This Row],[Name]]</f>
        <v>0</v>
      </c>
      <c r="K2960" s="1">
        <f>SUM(Table1[[#This Row],[BaseSalary]:[NonCashBenefits]])</f>
        <v>199685.72000000003</v>
      </c>
      <c r="L2960" s="1"/>
    </row>
    <row r="2961" spans="1:12" x14ac:dyDescent="0.35">
      <c r="A2961" t="s">
        <v>26</v>
      </c>
      <c r="B2961">
        <v>2016</v>
      </c>
      <c r="D2961" t="s">
        <v>117</v>
      </c>
      <c r="E2961" t="s">
        <v>1718</v>
      </c>
      <c r="F2961">
        <v>163651.57999999999</v>
      </c>
      <c r="G2961">
        <v>0</v>
      </c>
      <c r="H2961">
        <v>4978.96</v>
      </c>
      <c r="I2961">
        <v>0</v>
      </c>
      <c r="J2961">
        <f>Table1[[#This Row],[Name]]</f>
        <v>0</v>
      </c>
      <c r="K2961" s="1">
        <f>SUM(Table1[[#This Row],[BaseSalary]:[NonCashBenefits]])</f>
        <v>168630.53999999998</v>
      </c>
      <c r="L2961" s="1"/>
    </row>
    <row r="2962" spans="1:12" x14ac:dyDescent="0.35">
      <c r="A2962" t="s">
        <v>26</v>
      </c>
      <c r="B2962">
        <v>2019</v>
      </c>
      <c r="D2962" t="s">
        <v>46</v>
      </c>
      <c r="E2962" t="s">
        <v>1468</v>
      </c>
      <c r="F2962">
        <v>163618.14000000001</v>
      </c>
      <c r="G2962">
        <v>0</v>
      </c>
      <c r="H2962">
        <v>38156.080000000002</v>
      </c>
      <c r="I2962">
        <v>0</v>
      </c>
      <c r="J2962">
        <f>Table1[[#This Row],[Name]]</f>
        <v>0</v>
      </c>
      <c r="K2962" s="1">
        <f>SUM(Table1[[#This Row],[BaseSalary]:[NonCashBenefits]])</f>
        <v>201774.22000000003</v>
      </c>
      <c r="L2962" s="1"/>
    </row>
    <row r="2963" spans="1:12" x14ac:dyDescent="0.35">
      <c r="A2963" t="s">
        <v>20</v>
      </c>
      <c r="B2963">
        <v>2018</v>
      </c>
      <c r="D2963" t="s">
        <v>3278</v>
      </c>
      <c r="E2963" t="s">
        <v>123</v>
      </c>
      <c r="F2963">
        <v>163608.44</v>
      </c>
      <c r="G2963">
        <v>12420.22</v>
      </c>
      <c r="H2963">
        <v>37299.769999999997</v>
      </c>
      <c r="I2963">
        <v>0</v>
      </c>
      <c r="J2963">
        <f>Table1[[#This Row],[Name]]</f>
        <v>0</v>
      </c>
      <c r="K2963" s="1">
        <f>SUM(Table1[[#This Row],[BaseSalary]:[NonCashBenefits]])</f>
        <v>213328.43</v>
      </c>
      <c r="L2963" s="1"/>
    </row>
    <row r="2964" spans="1:12" x14ac:dyDescent="0.35">
      <c r="A2964" t="s">
        <v>32</v>
      </c>
      <c r="B2964">
        <v>2019</v>
      </c>
      <c r="D2964" t="s">
        <v>2365</v>
      </c>
      <c r="E2964" t="s">
        <v>123</v>
      </c>
      <c r="F2964">
        <v>163429.78</v>
      </c>
      <c r="G2964">
        <v>0</v>
      </c>
      <c r="H2964">
        <v>39598.54</v>
      </c>
      <c r="I2964">
        <v>0</v>
      </c>
      <c r="J2964">
        <f>Table1[[#This Row],[Name]]</f>
        <v>0</v>
      </c>
      <c r="K2964" s="1">
        <f>SUM(Table1[[#This Row],[BaseSalary]:[NonCashBenefits]])</f>
        <v>203028.32</v>
      </c>
      <c r="L2964" s="1"/>
    </row>
    <row r="2965" spans="1:12" x14ac:dyDescent="0.35">
      <c r="A2965" t="s">
        <v>26</v>
      </c>
      <c r="B2965">
        <v>2017</v>
      </c>
      <c r="D2965" t="s">
        <v>624</v>
      </c>
      <c r="E2965" t="s">
        <v>123</v>
      </c>
      <c r="F2965">
        <v>163429.78</v>
      </c>
      <c r="G2965">
        <v>300</v>
      </c>
      <c r="H2965">
        <v>27344.06</v>
      </c>
      <c r="I2965">
        <v>0</v>
      </c>
      <c r="J2965">
        <f>Table1[[#This Row],[Name]]</f>
        <v>0</v>
      </c>
      <c r="K2965" s="1">
        <f>SUM(Table1[[#This Row],[BaseSalary]:[NonCashBenefits]])</f>
        <v>191073.84</v>
      </c>
      <c r="L2965" s="1"/>
    </row>
    <row r="2966" spans="1:12" x14ac:dyDescent="0.35">
      <c r="A2966" t="s">
        <v>85</v>
      </c>
      <c r="B2966">
        <v>2018</v>
      </c>
      <c r="D2966" t="s">
        <v>2806</v>
      </c>
      <c r="E2966" t="s">
        <v>123</v>
      </c>
      <c r="F2966">
        <v>163380.88</v>
      </c>
      <c r="G2966">
        <v>0</v>
      </c>
      <c r="H2966">
        <v>36743</v>
      </c>
      <c r="I2966">
        <v>0</v>
      </c>
      <c r="J2966">
        <f>Table1[[#This Row],[Name]]</f>
        <v>0</v>
      </c>
      <c r="K2966" s="1">
        <f>SUM(Table1[[#This Row],[BaseSalary]:[NonCashBenefits]])</f>
        <v>200123.88</v>
      </c>
      <c r="L2966" s="1"/>
    </row>
    <row r="2967" spans="1:12" x14ac:dyDescent="0.35">
      <c r="A2967" t="s">
        <v>85</v>
      </c>
      <c r="B2967">
        <v>2017</v>
      </c>
      <c r="D2967" t="s">
        <v>2806</v>
      </c>
      <c r="E2967" t="s">
        <v>123</v>
      </c>
      <c r="F2967">
        <v>163380.88</v>
      </c>
      <c r="G2967">
        <v>0</v>
      </c>
      <c r="H2967">
        <v>38655.72</v>
      </c>
      <c r="I2967">
        <v>0</v>
      </c>
      <c r="J2967">
        <f>Table1[[#This Row],[Name]]</f>
        <v>0</v>
      </c>
      <c r="K2967" s="1">
        <f>SUM(Table1[[#This Row],[BaseSalary]:[NonCashBenefits]])</f>
        <v>202036.6</v>
      </c>
      <c r="L2967" s="1"/>
    </row>
    <row r="2968" spans="1:12" x14ac:dyDescent="0.35">
      <c r="A2968" t="s">
        <v>26</v>
      </c>
      <c r="B2968">
        <v>2016</v>
      </c>
      <c r="D2968" t="s">
        <v>159</v>
      </c>
      <c r="E2968" t="s">
        <v>1468</v>
      </c>
      <c r="F2968">
        <v>163366.25</v>
      </c>
      <c r="G2968">
        <v>22250</v>
      </c>
      <c r="H2968">
        <v>41706.97</v>
      </c>
      <c r="I2968">
        <v>0</v>
      </c>
      <c r="J2968">
        <f>Table1[[#This Row],[Name]]</f>
        <v>0</v>
      </c>
      <c r="K2968" s="1">
        <f>SUM(Table1[[#This Row],[BaseSalary]:[NonCashBenefits]])</f>
        <v>227323.22</v>
      </c>
      <c r="L2968" s="1"/>
    </row>
    <row r="2969" spans="1:12" x14ac:dyDescent="0.35">
      <c r="A2969" t="s">
        <v>26</v>
      </c>
      <c r="B2969">
        <v>2019</v>
      </c>
      <c r="D2969" t="s">
        <v>165</v>
      </c>
      <c r="E2969" t="s">
        <v>123</v>
      </c>
      <c r="F2969">
        <v>163303.57999999999</v>
      </c>
      <c r="G2969">
        <v>0</v>
      </c>
      <c r="H2969">
        <v>28964.69</v>
      </c>
      <c r="I2969">
        <v>0</v>
      </c>
      <c r="J2969">
        <f>Table1[[#This Row],[Name]]</f>
        <v>0</v>
      </c>
      <c r="K2969" s="1">
        <f>SUM(Table1[[#This Row],[BaseSalary]:[NonCashBenefits]])</f>
        <v>192268.27</v>
      </c>
      <c r="L2969" s="1"/>
    </row>
    <row r="2970" spans="1:12" x14ac:dyDescent="0.35">
      <c r="A2970" t="s">
        <v>40</v>
      </c>
      <c r="B2970">
        <v>2020</v>
      </c>
      <c r="D2970" t="s">
        <v>187</v>
      </c>
      <c r="E2970" t="s">
        <v>123</v>
      </c>
      <c r="F2970">
        <v>163269.07999999999</v>
      </c>
      <c r="G2970">
        <v>0</v>
      </c>
      <c r="H2970" s="1">
        <v>33036.239999999998</v>
      </c>
      <c r="I2970">
        <v>0</v>
      </c>
      <c r="J2970">
        <f>Table1[[#This Row],[Name]]</f>
        <v>0</v>
      </c>
      <c r="K2970" s="1">
        <f>SUM(Table1[[#This Row],[BaseSalary]:[NonCashBenefits]])</f>
        <v>196305.31999999998</v>
      </c>
      <c r="L2970" s="1"/>
    </row>
    <row r="2971" spans="1:12" x14ac:dyDescent="0.35">
      <c r="A2971" t="s">
        <v>40</v>
      </c>
      <c r="B2971">
        <v>2019</v>
      </c>
      <c r="D2971" t="s">
        <v>187</v>
      </c>
      <c r="E2971" t="s">
        <v>123</v>
      </c>
      <c r="F2971">
        <v>163269.07999999999</v>
      </c>
      <c r="G2971">
        <v>0</v>
      </c>
      <c r="H2971">
        <v>39157.300000000003</v>
      </c>
      <c r="I2971">
        <v>0</v>
      </c>
      <c r="J2971">
        <f>Table1[[#This Row],[Name]]</f>
        <v>0</v>
      </c>
      <c r="K2971" s="1">
        <f>SUM(Table1[[#This Row],[BaseSalary]:[NonCashBenefits]])</f>
        <v>202426.38</v>
      </c>
      <c r="L2971" s="1"/>
    </row>
    <row r="2972" spans="1:12" x14ac:dyDescent="0.35">
      <c r="A2972" t="s">
        <v>40</v>
      </c>
      <c r="B2972">
        <v>2018</v>
      </c>
      <c r="D2972" t="s">
        <v>187</v>
      </c>
      <c r="E2972" t="s">
        <v>123</v>
      </c>
      <c r="F2972">
        <v>163269.07999999999</v>
      </c>
      <c r="G2972">
        <v>0</v>
      </c>
      <c r="H2972">
        <v>39315.29</v>
      </c>
      <c r="I2972">
        <v>0</v>
      </c>
      <c r="J2972">
        <f>Table1[[#This Row],[Name]]</f>
        <v>0</v>
      </c>
      <c r="K2972" s="1">
        <f>SUM(Table1[[#This Row],[BaseSalary]:[NonCashBenefits]])</f>
        <v>202584.37</v>
      </c>
      <c r="L2972" s="1"/>
    </row>
    <row r="2973" spans="1:12" x14ac:dyDescent="0.35">
      <c r="A2973" t="s">
        <v>40</v>
      </c>
      <c r="B2973">
        <v>2017</v>
      </c>
      <c r="D2973" t="s">
        <v>187</v>
      </c>
      <c r="E2973" t="s">
        <v>123</v>
      </c>
      <c r="F2973">
        <v>163269.07999999999</v>
      </c>
      <c r="G2973">
        <v>0</v>
      </c>
      <c r="H2973">
        <v>39389.18</v>
      </c>
      <c r="I2973">
        <v>0</v>
      </c>
      <c r="J2973">
        <f>Table1[[#This Row],[Name]]</f>
        <v>0</v>
      </c>
      <c r="K2973" s="1">
        <f>SUM(Table1[[#This Row],[BaseSalary]:[NonCashBenefits]])</f>
        <v>202658.25999999998</v>
      </c>
      <c r="L2973" s="1"/>
    </row>
    <row r="2974" spans="1:12" x14ac:dyDescent="0.35">
      <c r="A2974" t="s">
        <v>26</v>
      </c>
      <c r="B2974">
        <v>2019</v>
      </c>
      <c r="D2974" t="s">
        <v>103</v>
      </c>
      <c r="E2974" t="s">
        <v>1468</v>
      </c>
      <c r="F2974">
        <v>163193.96</v>
      </c>
      <c r="G2974">
        <v>0</v>
      </c>
      <c r="H2974">
        <v>37840.86</v>
      </c>
      <c r="I2974">
        <v>0</v>
      </c>
      <c r="J2974">
        <f>Table1[[#This Row],[Name]]</f>
        <v>0</v>
      </c>
      <c r="K2974" s="1">
        <f>SUM(Table1[[#This Row],[BaseSalary]:[NonCashBenefits]])</f>
        <v>201034.82</v>
      </c>
      <c r="L2974" s="1"/>
    </row>
    <row r="2975" spans="1:12" x14ac:dyDescent="0.35">
      <c r="A2975" t="s">
        <v>26</v>
      </c>
      <c r="B2975">
        <v>2021</v>
      </c>
      <c r="D2975" t="s">
        <v>46</v>
      </c>
      <c r="E2975" t="s">
        <v>47</v>
      </c>
      <c r="F2975">
        <v>163105.29</v>
      </c>
      <c r="G2975">
        <v>0</v>
      </c>
      <c r="H2975" s="1">
        <v>35358.86</v>
      </c>
      <c r="I2975">
        <v>0</v>
      </c>
      <c r="J2975">
        <f>Table1[[#This Row],[Name]]</f>
        <v>0</v>
      </c>
      <c r="K2975" s="1">
        <f>SUM(Table1[[#This Row],[BaseSalary]:[NonCashBenefits]])</f>
        <v>198464.15000000002</v>
      </c>
      <c r="L2975" s="1"/>
    </row>
    <row r="2976" spans="1:12" x14ac:dyDescent="0.35">
      <c r="A2976" t="s">
        <v>4705</v>
      </c>
      <c r="B2976">
        <v>2016</v>
      </c>
      <c r="D2976" t="s">
        <v>4789</v>
      </c>
      <c r="E2976" t="s">
        <v>123</v>
      </c>
      <c r="F2976">
        <v>163051.64000000001</v>
      </c>
      <c r="G2976">
        <v>0</v>
      </c>
      <c r="H2976">
        <v>45819.42</v>
      </c>
      <c r="I2976">
        <v>0</v>
      </c>
      <c r="J2976">
        <f>Table1[[#This Row],[Name]]</f>
        <v>0</v>
      </c>
      <c r="K2976" s="1">
        <f>SUM(Table1[[#This Row],[BaseSalary]:[NonCashBenefits]])</f>
        <v>208871.06</v>
      </c>
      <c r="L2976" s="1"/>
    </row>
    <row r="2977" spans="1:12" x14ac:dyDescent="0.35">
      <c r="A2977" t="s">
        <v>40</v>
      </c>
      <c r="B2977">
        <v>2020</v>
      </c>
      <c r="D2977" t="s">
        <v>234</v>
      </c>
      <c r="E2977" t="s">
        <v>123</v>
      </c>
      <c r="F2977">
        <v>163013.56</v>
      </c>
      <c r="G2977">
        <v>0</v>
      </c>
      <c r="H2977" s="1">
        <v>32145.61</v>
      </c>
      <c r="I2977">
        <v>0</v>
      </c>
      <c r="J2977">
        <f>Table1[[#This Row],[Name]]</f>
        <v>0</v>
      </c>
      <c r="K2977" s="1">
        <f>SUM(Table1[[#This Row],[BaseSalary]:[NonCashBenefits]])</f>
        <v>195159.16999999998</v>
      </c>
      <c r="L2977" s="1"/>
    </row>
    <row r="2978" spans="1:12" x14ac:dyDescent="0.35">
      <c r="A2978" t="s">
        <v>26</v>
      </c>
      <c r="B2978">
        <v>2021</v>
      </c>
      <c r="D2978" t="s">
        <v>46</v>
      </c>
      <c r="E2978" t="s">
        <v>51</v>
      </c>
      <c r="F2978">
        <v>162934.53</v>
      </c>
      <c r="G2978">
        <v>0</v>
      </c>
      <c r="H2978" s="1">
        <v>30684.25</v>
      </c>
      <c r="I2978">
        <v>0</v>
      </c>
      <c r="J2978">
        <f>Table1[[#This Row],[Name]]</f>
        <v>0</v>
      </c>
      <c r="K2978" s="1">
        <f>SUM(Table1[[#This Row],[BaseSalary]:[NonCashBenefits]])</f>
        <v>193618.78</v>
      </c>
      <c r="L2978" s="1"/>
    </row>
    <row r="2979" spans="1:12" x14ac:dyDescent="0.35">
      <c r="A2979" t="s">
        <v>26</v>
      </c>
      <c r="B2979">
        <v>2017</v>
      </c>
      <c r="D2979" t="s">
        <v>2989</v>
      </c>
      <c r="E2979" t="s">
        <v>202</v>
      </c>
      <c r="F2979">
        <v>162916.65</v>
      </c>
      <c r="G2979">
        <v>0</v>
      </c>
      <c r="H2979">
        <v>39779.29</v>
      </c>
      <c r="I2979">
        <v>0</v>
      </c>
      <c r="J2979">
        <f>Table1[[#This Row],[Name]]</f>
        <v>0</v>
      </c>
      <c r="K2979" s="1">
        <f>SUM(Table1[[#This Row],[BaseSalary]:[NonCashBenefits]])</f>
        <v>202695.94</v>
      </c>
      <c r="L2979" s="1"/>
    </row>
    <row r="2980" spans="1:12" x14ac:dyDescent="0.35">
      <c r="A2980" t="s">
        <v>29</v>
      </c>
      <c r="B2980">
        <v>2020</v>
      </c>
      <c r="D2980" t="s">
        <v>350</v>
      </c>
      <c r="E2980" t="s">
        <v>123</v>
      </c>
      <c r="F2980">
        <v>162909.5</v>
      </c>
      <c r="G2980">
        <v>0</v>
      </c>
      <c r="H2980" s="1">
        <v>31037.1</v>
      </c>
      <c r="I2980">
        <v>0</v>
      </c>
      <c r="J2980">
        <f>Table1[[#This Row],[Name]]</f>
        <v>0</v>
      </c>
      <c r="K2980" s="1">
        <f>SUM(Table1[[#This Row],[BaseSalary]:[NonCashBenefits]])</f>
        <v>193946.6</v>
      </c>
      <c r="L2980" s="1"/>
    </row>
    <row r="2981" spans="1:12" x14ac:dyDescent="0.35">
      <c r="A2981" t="s">
        <v>29</v>
      </c>
      <c r="B2981">
        <v>2019</v>
      </c>
      <c r="D2981" t="s">
        <v>350</v>
      </c>
      <c r="E2981" t="s">
        <v>123</v>
      </c>
      <c r="F2981">
        <v>162909.5</v>
      </c>
      <c r="G2981">
        <v>0</v>
      </c>
      <c r="H2981">
        <v>35552.92</v>
      </c>
      <c r="I2981">
        <v>0</v>
      </c>
      <c r="J2981">
        <f>Table1[[#This Row],[Name]]</f>
        <v>0</v>
      </c>
      <c r="K2981" s="1">
        <f>SUM(Table1[[#This Row],[BaseSalary]:[NonCashBenefits]])</f>
        <v>198462.41999999998</v>
      </c>
      <c r="L2981" s="1"/>
    </row>
    <row r="2982" spans="1:12" x14ac:dyDescent="0.35">
      <c r="A2982" t="s">
        <v>29</v>
      </c>
      <c r="B2982">
        <v>2018</v>
      </c>
      <c r="D2982" t="s">
        <v>350</v>
      </c>
      <c r="E2982" t="s">
        <v>123</v>
      </c>
      <c r="F2982">
        <v>162909.5</v>
      </c>
      <c r="G2982">
        <v>0</v>
      </c>
      <c r="H2982">
        <v>35760.339999999997</v>
      </c>
      <c r="I2982">
        <v>0</v>
      </c>
      <c r="J2982">
        <f>Table1[[#This Row],[Name]]</f>
        <v>0</v>
      </c>
      <c r="K2982" s="1">
        <f>SUM(Table1[[#This Row],[BaseSalary]:[NonCashBenefits]])</f>
        <v>198669.84</v>
      </c>
      <c r="L2982" s="1"/>
    </row>
    <row r="2983" spans="1:12" x14ac:dyDescent="0.35">
      <c r="A2983" t="s">
        <v>24</v>
      </c>
      <c r="B2983">
        <v>2017</v>
      </c>
      <c r="D2983" t="s">
        <v>2622</v>
      </c>
      <c r="E2983" t="s">
        <v>123</v>
      </c>
      <c r="F2983">
        <v>162864.04999999999</v>
      </c>
      <c r="G2983">
        <v>0</v>
      </c>
      <c r="H2983">
        <v>39934.089999999997</v>
      </c>
      <c r="I2983">
        <v>0</v>
      </c>
      <c r="J2983">
        <f>Table1[[#This Row],[Name]]</f>
        <v>0</v>
      </c>
      <c r="K2983" s="1">
        <f>SUM(Table1[[#This Row],[BaseSalary]:[NonCashBenefits]])</f>
        <v>202798.13999999998</v>
      </c>
      <c r="L2983" s="1"/>
    </row>
    <row r="2984" spans="1:12" x14ac:dyDescent="0.35">
      <c r="A2984" t="s">
        <v>26</v>
      </c>
      <c r="B2984">
        <v>2020</v>
      </c>
      <c r="D2984" t="s">
        <v>50</v>
      </c>
      <c r="E2984" t="s">
        <v>51</v>
      </c>
      <c r="F2984">
        <v>162834.32</v>
      </c>
      <c r="G2984">
        <v>0</v>
      </c>
      <c r="H2984" s="1">
        <v>29633.91</v>
      </c>
      <c r="I2984">
        <v>0</v>
      </c>
      <c r="J2984">
        <f>Table1[[#This Row],[Name]]</f>
        <v>0</v>
      </c>
      <c r="K2984" s="1">
        <f>SUM(Table1[[#This Row],[BaseSalary]:[NonCashBenefits]])</f>
        <v>192468.23</v>
      </c>
      <c r="L2984" s="1"/>
    </row>
    <row r="2985" spans="1:12" x14ac:dyDescent="0.35">
      <c r="A2985" t="s">
        <v>2673</v>
      </c>
      <c r="B2985">
        <v>2018</v>
      </c>
      <c r="D2985" t="s">
        <v>2675</v>
      </c>
      <c r="E2985" t="s">
        <v>123</v>
      </c>
      <c r="F2985">
        <v>162833.70000000001</v>
      </c>
      <c r="G2985">
        <v>0</v>
      </c>
      <c r="H2985">
        <v>36159.839999999997</v>
      </c>
      <c r="I2985">
        <v>0</v>
      </c>
      <c r="J2985">
        <f>Table1[[#This Row],[Name]]</f>
        <v>0</v>
      </c>
      <c r="K2985" s="1">
        <f>SUM(Table1[[#This Row],[BaseSalary]:[NonCashBenefits]])</f>
        <v>198993.54</v>
      </c>
      <c r="L2985" s="1"/>
    </row>
    <row r="2986" spans="1:12" x14ac:dyDescent="0.35">
      <c r="A2986" t="s">
        <v>26</v>
      </c>
      <c r="B2986">
        <v>2021</v>
      </c>
      <c r="D2986" t="s">
        <v>46</v>
      </c>
      <c r="E2986" t="s">
        <v>51</v>
      </c>
      <c r="F2986">
        <v>162756.51</v>
      </c>
      <c r="G2986">
        <v>0</v>
      </c>
      <c r="H2986" s="1">
        <v>32970.230000000003</v>
      </c>
      <c r="I2986">
        <v>0</v>
      </c>
      <c r="J2986">
        <f>Table1[[#This Row],[Name]]</f>
        <v>0</v>
      </c>
      <c r="K2986" s="1">
        <f>SUM(Table1[[#This Row],[BaseSalary]:[NonCashBenefits]])</f>
        <v>195726.74000000002</v>
      </c>
      <c r="L2986" s="1"/>
    </row>
    <row r="2987" spans="1:12" x14ac:dyDescent="0.35">
      <c r="A2987" t="s">
        <v>25</v>
      </c>
      <c r="B2987">
        <v>2017</v>
      </c>
      <c r="D2987" t="s">
        <v>2906</v>
      </c>
      <c r="E2987" t="s">
        <v>123</v>
      </c>
      <c r="F2987">
        <v>162735.67000000001</v>
      </c>
      <c r="G2987">
        <v>0</v>
      </c>
      <c r="H2987">
        <v>41029.449999999997</v>
      </c>
      <c r="I2987">
        <v>0</v>
      </c>
      <c r="J2987">
        <f>Table1[[#This Row],[Name]]</f>
        <v>0</v>
      </c>
      <c r="K2987" s="1">
        <f>SUM(Table1[[#This Row],[BaseSalary]:[NonCashBenefits]])</f>
        <v>203765.12</v>
      </c>
      <c r="L2987" s="1"/>
    </row>
    <row r="2988" spans="1:12" x14ac:dyDescent="0.35">
      <c r="A2988" t="s">
        <v>26</v>
      </c>
      <c r="B2988">
        <v>2019</v>
      </c>
      <c r="D2988" t="s">
        <v>50</v>
      </c>
      <c r="E2988" t="s">
        <v>1468</v>
      </c>
      <c r="F2988">
        <v>162705.04999999999</v>
      </c>
      <c r="G2988">
        <v>7797.45</v>
      </c>
      <c r="H2988">
        <v>36027.26</v>
      </c>
      <c r="I2988">
        <v>0</v>
      </c>
      <c r="J2988">
        <f>Table1[[#This Row],[Name]]</f>
        <v>0</v>
      </c>
      <c r="K2988" s="1">
        <f>SUM(Table1[[#This Row],[BaseSalary]:[NonCashBenefits]])</f>
        <v>206529.76</v>
      </c>
      <c r="L2988" s="1"/>
    </row>
    <row r="2989" spans="1:12" x14ac:dyDescent="0.35">
      <c r="A2989" t="s">
        <v>26</v>
      </c>
      <c r="B2989">
        <v>2021</v>
      </c>
      <c r="D2989" t="s">
        <v>46</v>
      </c>
      <c r="E2989" t="s">
        <v>47</v>
      </c>
      <c r="F2989">
        <v>162612.93</v>
      </c>
      <c r="G2989">
        <v>0</v>
      </c>
      <c r="H2989" s="1">
        <v>31113.4</v>
      </c>
      <c r="I2989">
        <v>0</v>
      </c>
      <c r="J2989">
        <f>Table1[[#This Row],[Name]]</f>
        <v>0</v>
      </c>
      <c r="K2989" s="1">
        <f>SUM(Table1[[#This Row],[BaseSalary]:[NonCashBenefits]])</f>
        <v>193726.33</v>
      </c>
      <c r="L2989" s="1"/>
    </row>
    <row r="2990" spans="1:12" x14ac:dyDescent="0.35">
      <c r="A2990" t="s">
        <v>3034</v>
      </c>
      <c r="B2990">
        <v>2016</v>
      </c>
      <c r="D2990" t="s">
        <v>4914</v>
      </c>
      <c r="E2990" t="s">
        <v>123</v>
      </c>
      <c r="F2990">
        <v>162611.28</v>
      </c>
      <c r="G2990">
        <v>0</v>
      </c>
      <c r="H2990">
        <v>43252.13</v>
      </c>
      <c r="I2990">
        <v>0</v>
      </c>
      <c r="J2990">
        <f>Table1[[#This Row],[Name]]</f>
        <v>0</v>
      </c>
      <c r="K2990" s="1">
        <f>SUM(Table1[[#This Row],[BaseSalary]:[NonCashBenefits]])</f>
        <v>205863.41</v>
      </c>
      <c r="L2990" s="1"/>
    </row>
    <row r="2991" spans="1:12" x14ac:dyDescent="0.35">
      <c r="A2991" t="s">
        <v>16</v>
      </c>
      <c r="B2991">
        <v>2021</v>
      </c>
      <c r="D2991" t="s">
        <v>243</v>
      </c>
      <c r="E2991" t="s">
        <v>123</v>
      </c>
      <c r="F2991">
        <v>162546.06</v>
      </c>
      <c r="G2991">
        <v>500</v>
      </c>
      <c r="H2991" s="1">
        <v>29830.39</v>
      </c>
      <c r="I2991">
        <v>0</v>
      </c>
      <c r="J2991">
        <f>Table1[[#This Row],[Name]]</f>
        <v>0</v>
      </c>
      <c r="K2991" s="1">
        <f>SUM(Table1[[#This Row],[BaseSalary]:[NonCashBenefits]])</f>
        <v>192876.45</v>
      </c>
      <c r="L2991" s="1"/>
    </row>
    <row r="2992" spans="1:12" x14ac:dyDescent="0.35">
      <c r="A2992" t="s">
        <v>40</v>
      </c>
      <c r="B2992">
        <v>2021</v>
      </c>
      <c r="D2992" t="s">
        <v>244</v>
      </c>
      <c r="E2992" t="s">
        <v>123</v>
      </c>
      <c r="F2992">
        <v>162527.29999999999</v>
      </c>
      <c r="G2992">
        <v>0</v>
      </c>
      <c r="H2992" s="1">
        <v>28169.59</v>
      </c>
      <c r="I2992">
        <v>0</v>
      </c>
      <c r="J2992">
        <f>Table1[[#This Row],[Name]]</f>
        <v>0</v>
      </c>
      <c r="K2992" s="1">
        <f>SUM(Table1[[#This Row],[BaseSalary]:[NonCashBenefits]])</f>
        <v>190696.88999999998</v>
      </c>
      <c r="L2992" s="1"/>
    </row>
    <row r="2993" spans="1:12" x14ac:dyDescent="0.35">
      <c r="A2993" t="s">
        <v>26</v>
      </c>
      <c r="B2993">
        <v>2019</v>
      </c>
      <c r="D2993" t="s">
        <v>2317</v>
      </c>
      <c r="E2993" t="s">
        <v>1718</v>
      </c>
      <c r="F2993">
        <v>162514.56</v>
      </c>
      <c r="G2993">
        <v>0</v>
      </c>
      <c r="H2993">
        <v>39356.980000000003</v>
      </c>
      <c r="I2993">
        <v>0</v>
      </c>
      <c r="J2993">
        <f>Table1[[#This Row],[Name]]</f>
        <v>0</v>
      </c>
      <c r="K2993" s="1">
        <f>SUM(Table1[[#This Row],[BaseSalary]:[NonCashBenefits]])</f>
        <v>201871.54</v>
      </c>
      <c r="L2993" s="1"/>
    </row>
    <row r="2994" spans="1:12" x14ac:dyDescent="0.35">
      <c r="A2994" t="s">
        <v>85</v>
      </c>
      <c r="B2994">
        <v>2020</v>
      </c>
      <c r="D2994" t="s">
        <v>253</v>
      </c>
      <c r="E2994" t="s">
        <v>123</v>
      </c>
      <c r="F2994">
        <v>162472.03</v>
      </c>
      <c r="G2994">
        <v>0</v>
      </c>
      <c r="H2994" s="1">
        <v>33092</v>
      </c>
      <c r="I2994">
        <v>0</v>
      </c>
      <c r="J2994">
        <f>Table1[[#This Row],[Name]]</f>
        <v>0</v>
      </c>
      <c r="K2994" s="1">
        <f>SUM(Table1[[#This Row],[BaseSalary]:[NonCashBenefits]])</f>
        <v>195564.03</v>
      </c>
      <c r="L2994" s="1"/>
    </row>
    <row r="2995" spans="1:12" x14ac:dyDescent="0.35">
      <c r="A2995" t="s">
        <v>26</v>
      </c>
      <c r="B2995">
        <v>2018</v>
      </c>
      <c r="D2995" t="s">
        <v>1763</v>
      </c>
      <c r="E2995" t="s">
        <v>2997</v>
      </c>
      <c r="F2995" s="1">
        <v>162468.41</v>
      </c>
      <c r="G2995" s="1">
        <v>0</v>
      </c>
      <c r="H2995" s="1">
        <v>4807.76</v>
      </c>
      <c r="I2995">
        <v>0</v>
      </c>
      <c r="J2995">
        <f>Table1[[#This Row],[Name]]</f>
        <v>0</v>
      </c>
      <c r="K2995" s="1">
        <f>SUM(Table1[[#This Row],[BaseSalary]:[NonCashBenefits]])</f>
        <v>167276.17000000001</v>
      </c>
      <c r="L2995" s="1"/>
    </row>
    <row r="2996" spans="1:12" x14ac:dyDescent="0.35">
      <c r="A2996" t="s">
        <v>26</v>
      </c>
      <c r="B2996">
        <v>2020</v>
      </c>
      <c r="D2996" t="s">
        <v>243</v>
      </c>
      <c r="E2996" t="s">
        <v>123</v>
      </c>
      <c r="F2996">
        <v>162433.44</v>
      </c>
      <c r="G2996">
        <v>0</v>
      </c>
      <c r="H2996" s="1">
        <v>33396.800000000003</v>
      </c>
      <c r="I2996">
        <v>0</v>
      </c>
      <c r="J2996">
        <f>Table1[[#This Row],[Name]]</f>
        <v>0</v>
      </c>
      <c r="K2996" s="1">
        <f>SUM(Table1[[#This Row],[BaseSalary]:[NonCashBenefits]])</f>
        <v>195830.24</v>
      </c>
      <c r="L2996" s="1"/>
    </row>
    <row r="2997" spans="1:12" x14ac:dyDescent="0.35">
      <c r="A2997" t="s">
        <v>26</v>
      </c>
      <c r="B2997">
        <v>2019</v>
      </c>
      <c r="D2997" t="s">
        <v>243</v>
      </c>
      <c r="E2997" t="s">
        <v>123</v>
      </c>
      <c r="F2997">
        <v>162433.44</v>
      </c>
      <c r="G2997">
        <v>0</v>
      </c>
      <c r="H2997">
        <v>39853.61</v>
      </c>
      <c r="I2997">
        <v>0</v>
      </c>
      <c r="J2997">
        <f>Table1[[#This Row],[Name]]</f>
        <v>0</v>
      </c>
      <c r="K2997" s="1">
        <f>SUM(Table1[[#This Row],[BaseSalary]:[NonCashBenefits]])</f>
        <v>202287.05</v>
      </c>
      <c r="L2997" s="1"/>
    </row>
    <row r="2998" spans="1:12" x14ac:dyDescent="0.35">
      <c r="A2998" t="s">
        <v>26</v>
      </c>
      <c r="B2998">
        <v>2018</v>
      </c>
      <c r="D2998" t="s">
        <v>243</v>
      </c>
      <c r="E2998" t="s">
        <v>123</v>
      </c>
      <c r="F2998">
        <v>162433.44</v>
      </c>
      <c r="G2998">
        <v>0</v>
      </c>
      <c r="H2998">
        <v>40060.97</v>
      </c>
      <c r="I2998">
        <v>0</v>
      </c>
      <c r="J2998">
        <f>Table1[[#This Row],[Name]]</f>
        <v>0</v>
      </c>
      <c r="K2998" s="1">
        <f>SUM(Table1[[#This Row],[BaseSalary]:[NonCashBenefits]])</f>
        <v>202494.41</v>
      </c>
      <c r="L2998" s="1"/>
    </row>
    <row r="2999" spans="1:12" x14ac:dyDescent="0.35">
      <c r="A2999" t="s">
        <v>26</v>
      </c>
      <c r="B2999">
        <v>2017</v>
      </c>
      <c r="D2999" t="s">
        <v>243</v>
      </c>
      <c r="E2999" t="s">
        <v>123</v>
      </c>
      <c r="F2999">
        <v>162433.44</v>
      </c>
      <c r="G2999">
        <v>0</v>
      </c>
      <c r="H2999">
        <v>39685.94</v>
      </c>
      <c r="I2999">
        <v>0</v>
      </c>
      <c r="J2999">
        <f>Table1[[#This Row],[Name]]</f>
        <v>0</v>
      </c>
      <c r="K2999" s="1">
        <f>SUM(Table1[[#This Row],[BaseSalary]:[NonCashBenefits]])</f>
        <v>202119.38</v>
      </c>
      <c r="L2999" s="1"/>
    </row>
    <row r="3000" spans="1:12" x14ac:dyDescent="0.35">
      <c r="A3000" t="s">
        <v>26</v>
      </c>
      <c r="B3000">
        <v>2016</v>
      </c>
      <c r="D3000" t="s">
        <v>4895</v>
      </c>
      <c r="E3000" t="s">
        <v>123</v>
      </c>
      <c r="F3000">
        <v>162433.44</v>
      </c>
      <c r="G3000">
        <v>18992.32</v>
      </c>
      <c r="H3000">
        <v>45669.75</v>
      </c>
      <c r="I3000">
        <v>0</v>
      </c>
      <c r="J3000">
        <f>Table1[[#This Row],[Name]]</f>
        <v>0</v>
      </c>
      <c r="K3000" s="1">
        <f>SUM(Table1[[#This Row],[BaseSalary]:[NonCashBenefits]])</f>
        <v>227095.51</v>
      </c>
      <c r="L3000" s="1"/>
    </row>
    <row r="3001" spans="1:12" x14ac:dyDescent="0.35">
      <c r="A3001" t="s">
        <v>142</v>
      </c>
      <c r="B3001">
        <v>2019</v>
      </c>
      <c r="D3001" t="s">
        <v>1777</v>
      </c>
      <c r="E3001" t="s">
        <v>123</v>
      </c>
      <c r="F3001">
        <v>162420.04999999999</v>
      </c>
      <c r="G3001">
        <v>0</v>
      </c>
      <c r="H3001">
        <v>7582.85</v>
      </c>
      <c r="I3001">
        <v>0</v>
      </c>
      <c r="J3001">
        <f>Table1[[#This Row],[Name]]</f>
        <v>0</v>
      </c>
      <c r="K3001" s="1">
        <f>SUM(Table1[[#This Row],[BaseSalary]:[NonCashBenefits]])</f>
        <v>170002.9</v>
      </c>
      <c r="L3001" s="1"/>
    </row>
    <row r="3002" spans="1:12" x14ac:dyDescent="0.35">
      <c r="A3002" t="s">
        <v>26</v>
      </c>
      <c r="B3002">
        <v>2020</v>
      </c>
      <c r="D3002" t="s">
        <v>46</v>
      </c>
      <c r="E3002" t="s">
        <v>51</v>
      </c>
      <c r="F3002">
        <v>162419.14000000001</v>
      </c>
      <c r="G3002">
        <v>0</v>
      </c>
      <c r="H3002" s="1">
        <v>30987.48</v>
      </c>
      <c r="I3002">
        <v>0</v>
      </c>
      <c r="J3002">
        <f>Table1[[#This Row],[Name]]</f>
        <v>0</v>
      </c>
      <c r="K3002" s="1">
        <f>SUM(Table1[[#This Row],[BaseSalary]:[NonCashBenefits]])</f>
        <v>193406.62000000002</v>
      </c>
      <c r="L3002" s="1"/>
    </row>
    <row r="3003" spans="1:12" x14ac:dyDescent="0.35">
      <c r="A3003" t="s">
        <v>26</v>
      </c>
      <c r="B3003">
        <v>2019</v>
      </c>
      <c r="D3003" t="s">
        <v>46</v>
      </c>
      <c r="E3003" t="s">
        <v>1468</v>
      </c>
      <c r="F3003">
        <v>162419.14000000001</v>
      </c>
      <c r="G3003">
        <v>0</v>
      </c>
      <c r="H3003">
        <v>36976.46</v>
      </c>
      <c r="I3003">
        <v>0</v>
      </c>
      <c r="J3003">
        <f>Table1[[#This Row],[Name]]</f>
        <v>0</v>
      </c>
      <c r="K3003" s="1">
        <f>SUM(Table1[[#This Row],[BaseSalary]:[NonCashBenefits]])</f>
        <v>199395.6</v>
      </c>
      <c r="L3003" s="1"/>
    </row>
    <row r="3004" spans="1:12" x14ac:dyDescent="0.35">
      <c r="A3004" t="s">
        <v>26</v>
      </c>
      <c r="B3004">
        <v>2018</v>
      </c>
      <c r="D3004" t="s">
        <v>159</v>
      </c>
      <c r="E3004" t="s">
        <v>1468</v>
      </c>
      <c r="F3004">
        <v>162419.14000000001</v>
      </c>
      <c r="G3004">
        <v>0</v>
      </c>
      <c r="H3004">
        <v>37102.57</v>
      </c>
      <c r="I3004">
        <v>0</v>
      </c>
      <c r="J3004">
        <f>Table1[[#This Row],[Name]]</f>
        <v>0</v>
      </c>
      <c r="K3004" s="1">
        <f>SUM(Table1[[#This Row],[BaseSalary]:[NonCashBenefits]])</f>
        <v>199521.71000000002</v>
      </c>
      <c r="L3004" s="1"/>
    </row>
    <row r="3005" spans="1:12" x14ac:dyDescent="0.35">
      <c r="A3005" t="s">
        <v>26</v>
      </c>
      <c r="B3005">
        <v>2017</v>
      </c>
      <c r="D3005" t="s">
        <v>159</v>
      </c>
      <c r="E3005" t="s">
        <v>1468</v>
      </c>
      <c r="F3005">
        <v>162419.14000000001</v>
      </c>
      <c r="G3005">
        <v>0</v>
      </c>
      <c r="H3005">
        <v>37578.910000000003</v>
      </c>
      <c r="I3005">
        <v>0</v>
      </c>
      <c r="J3005">
        <f>Table1[[#This Row],[Name]]</f>
        <v>0</v>
      </c>
      <c r="K3005" s="1">
        <f>SUM(Table1[[#This Row],[BaseSalary]:[NonCashBenefits]])</f>
        <v>199998.05000000002</v>
      </c>
      <c r="L3005" s="1"/>
    </row>
    <row r="3006" spans="1:12" x14ac:dyDescent="0.35">
      <c r="A3006" t="s">
        <v>26</v>
      </c>
      <c r="B3006">
        <v>2021</v>
      </c>
      <c r="D3006" t="s">
        <v>50</v>
      </c>
      <c r="E3006" t="s">
        <v>51</v>
      </c>
      <c r="F3006">
        <v>162408.09</v>
      </c>
      <c r="G3006">
        <v>0</v>
      </c>
      <c r="H3006" s="1">
        <v>30814.34</v>
      </c>
      <c r="I3006">
        <v>0</v>
      </c>
      <c r="J3006">
        <f>Table1[[#This Row],[Name]]</f>
        <v>0</v>
      </c>
      <c r="K3006" s="1">
        <f>SUM(Table1[[#This Row],[BaseSalary]:[NonCashBenefits]])</f>
        <v>193222.43</v>
      </c>
      <c r="L3006" s="1"/>
    </row>
    <row r="3007" spans="1:12" x14ac:dyDescent="0.35">
      <c r="A3007" t="s">
        <v>85</v>
      </c>
      <c r="B3007">
        <v>2021</v>
      </c>
      <c r="D3007" t="s">
        <v>360</v>
      </c>
      <c r="E3007" t="s">
        <v>207</v>
      </c>
      <c r="F3007">
        <v>162407.38</v>
      </c>
      <c r="G3007">
        <v>0</v>
      </c>
      <c r="H3007" s="1">
        <v>30814.34</v>
      </c>
      <c r="I3007">
        <v>0</v>
      </c>
      <c r="J3007">
        <f>Table1[[#This Row],[Name]]</f>
        <v>0</v>
      </c>
      <c r="K3007" s="1">
        <f>SUM(Table1[[#This Row],[BaseSalary]:[NonCashBenefits]])</f>
        <v>193221.72</v>
      </c>
      <c r="L3007" s="1"/>
    </row>
    <row r="3008" spans="1:12" x14ac:dyDescent="0.35">
      <c r="A3008" t="s">
        <v>26</v>
      </c>
      <c r="B3008">
        <v>2021</v>
      </c>
      <c r="D3008" t="s">
        <v>249</v>
      </c>
      <c r="E3008" t="s">
        <v>51</v>
      </c>
      <c r="F3008">
        <v>162407.37</v>
      </c>
      <c r="G3008">
        <v>150</v>
      </c>
      <c r="H3008" s="1">
        <v>30814.34</v>
      </c>
      <c r="I3008">
        <v>0</v>
      </c>
      <c r="J3008">
        <f>Table1[[#This Row],[Name]]</f>
        <v>0</v>
      </c>
      <c r="K3008" s="1">
        <f>SUM(Table1[[#This Row],[BaseSalary]:[NonCashBenefits]])</f>
        <v>193371.71</v>
      </c>
      <c r="L3008" s="1"/>
    </row>
    <row r="3009" spans="1:12" x14ac:dyDescent="0.35">
      <c r="A3009" t="s">
        <v>26</v>
      </c>
      <c r="B3009">
        <v>2021</v>
      </c>
      <c r="D3009" t="s">
        <v>46</v>
      </c>
      <c r="E3009" t="s">
        <v>51</v>
      </c>
      <c r="F3009">
        <v>162407.37</v>
      </c>
      <c r="G3009">
        <v>0</v>
      </c>
      <c r="H3009" s="1">
        <v>29519.93</v>
      </c>
      <c r="I3009">
        <v>0</v>
      </c>
      <c r="J3009">
        <f>Table1[[#This Row],[Name]]</f>
        <v>0</v>
      </c>
      <c r="K3009" s="1">
        <f>SUM(Table1[[#This Row],[BaseSalary]:[NonCashBenefits]])</f>
        <v>191927.3</v>
      </c>
      <c r="L3009" s="1"/>
    </row>
    <row r="3010" spans="1:12" x14ac:dyDescent="0.35">
      <c r="A3010" t="s">
        <v>26</v>
      </c>
      <c r="B3010">
        <v>2021</v>
      </c>
      <c r="D3010" t="s">
        <v>46</v>
      </c>
      <c r="E3010" t="s">
        <v>51</v>
      </c>
      <c r="F3010">
        <v>162407.37</v>
      </c>
      <c r="G3010">
        <v>15583.72</v>
      </c>
      <c r="H3010" s="1">
        <v>29378.6</v>
      </c>
      <c r="I3010">
        <v>0</v>
      </c>
      <c r="J3010">
        <f>Table1[[#This Row],[Name]]</f>
        <v>0</v>
      </c>
      <c r="K3010" s="1">
        <f>SUM(Table1[[#This Row],[BaseSalary]:[NonCashBenefits]])</f>
        <v>207369.69</v>
      </c>
      <c r="L3010" s="1"/>
    </row>
    <row r="3011" spans="1:12" x14ac:dyDescent="0.35">
      <c r="A3011" t="s">
        <v>20</v>
      </c>
      <c r="B3011">
        <v>2021</v>
      </c>
      <c r="D3011" t="s">
        <v>361</v>
      </c>
      <c r="E3011" t="s">
        <v>123</v>
      </c>
      <c r="F3011">
        <v>162402.79</v>
      </c>
      <c r="G3011">
        <v>200</v>
      </c>
      <c r="H3011" s="1">
        <v>30794.87</v>
      </c>
      <c r="I3011">
        <v>0</v>
      </c>
      <c r="J3011">
        <f>Table1[[#This Row],[Name]]</f>
        <v>0</v>
      </c>
      <c r="K3011" s="1">
        <f>SUM(Table1[[#This Row],[BaseSalary]:[NonCashBenefits]])</f>
        <v>193397.66</v>
      </c>
      <c r="L3011" s="1"/>
    </row>
    <row r="3012" spans="1:12" x14ac:dyDescent="0.35">
      <c r="A3012" t="s">
        <v>26</v>
      </c>
      <c r="B3012">
        <v>2021</v>
      </c>
      <c r="D3012" t="s">
        <v>246</v>
      </c>
      <c r="E3012" t="s">
        <v>51</v>
      </c>
      <c r="F3012">
        <v>162327.63</v>
      </c>
      <c r="G3012">
        <v>0</v>
      </c>
      <c r="H3012" s="1">
        <v>30661.46</v>
      </c>
      <c r="I3012">
        <v>0</v>
      </c>
      <c r="J3012">
        <f>Table1[[#This Row],[Name]]</f>
        <v>0</v>
      </c>
      <c r="K3012" s="1">
        <f>SUM(Table1[[#This Row],[BaseSalary]:[NonCashBenefits]])</f>
        <v>192989.09</v>
      </c>
      <c r="L3012" s="1"/>
    </row>
    <row r="3013" spans="1:12" x14ac:dyDescent="0.35">
      <c r="A3013" t="s">
        <v>26</v>
      </c>
      <c r="B3013">
        <v>2021</v>
      </c>
      <c r="D3013" t="s">
        <v>46</v>
      </c>
      <c r="E3013" t="s">
        <v>51</v>
      </c>
      <c r="F3013">
        <v>162327.35999999999</v>
      </c>
      <c r="G3013">
        <v>0</v>
      </c>
      <c r="H3013" s="1">
        <v>34267.93</v>
      </c>
      <c r="I3013">
        <v>0</v>
      </c>
      <c r="J3013">
        <f>Table1[[#This Row],[Name]]</f>
        <v>0</v>
      </c>
      <c r="K3013" s="1">
        <f>SUM(Table1[[#This Row],[BaseSalary]:[NonCashBenefits]])</f>
        <v>196595.28999999998</v>
      </c>
      <c r="L3013" s="1"/>
    </row>
    <row r="3014" spans="1:12" x14ac:dyDescent="0.35">
      <c r="A3014" t="s">
        <v>18</v>
      </c>
      <c r="B3014">
        <v>2016</v>
      </c>
      <c r="D3014" t="s">
        <v>89</v>
      </c>
      <c r="E3014" t="s">
        <v>123</v>
      </c>
      <c r="F3014">
        <v>162319.92000000001</v>
      </c>
      <c r="G3014">
        <v>0</v>
      </c>
      <c r="H3014">
        <v>46236.87</v>
      </c>
      <c r="I3014">
        <v>0</v>
      </c>
      <c r="J3014">
        <f>Table1[[#This Row],[Name]]</f>
        <v>0</v>
      </c>
      <c r="K3014" s="1">
        <f>SUM(Table1[[#This Row],[BaseSalary]:[NonCashBenefits]])</f>
        <v>208556.79</v>
      </c>
      <c r="L3014" s="1"/>
    </row>
    <row r="3015" spans="1:12" x14ac:dyDescent="0.35">
      <c r="A3015" t="s">
        <v>20</v>
      </c>
      <c r="B3015">
        <v>2020</v>
      </c>
      <c r="D3015" t="s">
        <v>361</v>
      </c>
      <c r="E3015" t="s">
        <v>123</v>
      </c>
      <c r="F3015">
        <v>162279.51999999999</v>
      </c>
      <c r="G3015">
        <v>0</v>
      </c>
      <c r="H3015" s="1">
        <v>30649.7</v>
      </c>
      <c r="I3015">
        <v>0</v>
      </c>
      <c r="J3015">
        <f>Table1[[#This Row],[Name]]</f>
        <v>0</v>
      </c>
      <c r="K3015" s="1">
        <f>SUM(Table1[[#This Row],[BaseSalary]:[NonCashBenefits]])</f>
        <v>192929.22</v>
      </c>
      <c r="L3015" s="1"/>
    </row>
    <row r="3016" spans="1:12" x14ac:dyDescent="0.35">
      <c r="A3016" t="s">
        <v>20</v>
      </c>
      <c r="B3016">
        <v>2019</v>
      </c>
      <c r="D3016" t="s">
        <v>361</v>
      </c>
      <c r="E3016" t="s">
        <v>123</v>
      </c>
      <c r="F3016">
        <v>162279.51999999999</v>
      </c>
      <c r="G3016">
        <v>0</v>
      </c>
      <c r="H3016">
        <v>36794.17</v>
      </c>
      <c r="I3016">
        <v>0</v>
      </c>
      <c r="J3016">
        <f>Table1[[#This Row],[Name]]</f>
        <v>0</v>
      </c>
      <c r="K3016" s="1">
        <f>SUM(Table1[[#This Row],[BaseSalary]:[NonCashBenefits]])</f>
        <v>199073.69</v>
      </c>
      <c r="L3016" s="1"/>
    </row>
    <row r="3017" spans="1:12" x14ac:dyDescent="0.35">
      <c r="A3017" t="s">
        <v>20</v>
      </c>
      <c r="B3017">
        <v>2018</v>
      </c>
      <c r="D3017" t="s">
        <v>3240</v>
      </c>
      <c r="E3017" t="s">
        <v>123</v>
      </c>
      <c r="F3017">
        <v>162279.51999999999</v>
      </c>
      <c r="G3017">
        <v>0</v>
      </c>
      <c r="H3017">
        <v>37001.61</v>
      </c>
      <c r="I3017">
        <v>0</v>
      </c>
      <c r="J3017">
        <f>Table1[[#This Row],[Name]]</f>
        <v>0</v>
      </c>
      <c r="K3017" s="1">
        <f>SUM(Table1[[#This Row],[BaseSalary]:[NonCashBenefits]])</f>
        <v>199281.13</v>
      </c>
      <c r="L3017" s="1"/>
    </row>
    <row r="3018" spans="1:12" x14ac:dyDescent="0.35">
      <c r="A3018" t="s">
        <v>20</v>
      </c>
      <c r="B3018">
        <v>2017</v>
      </c>
      <c r="D3018" t="s">
        <v>3240</v>
      </c>
      <c r="E3018" t="s">
        <v>123</v>
      </c>
      <c r="F3018">
        <v>162279.51999999999</v>
      </c>
      <c r="G3018">
        <v>0</v>
      </c>
      <c r="H3018">
        <v>37748.480000000003</v>
      </c>
      <c r="I3018">
        <v>0</v>
      </c>
      <c r="J3018">
        <f>Table1[[#This Row],[Name]]</f>
        <v>0</v>
      </c>
      <c r="K3018" s="1">
        <f>SUM(Table1[[#This Row],[BaseSalary]:[NonCashBenefits]])</f>
        <v>200028</v>
      </c>
      <c r="L3018" s="1"/>
    </row>
    <row r="3019" spans="1:12" x14ac:dyDescent="0.35">
      <c r="A3019" t="s">
        <v>20</v>
      </c>
      <c r="B3019">
        <v>2016</v>
      </c>
      <c r="D3019" t="s">
        <v>5090</v>
      </c>
      <c r="E3019" t="s">
        <v>123</v>
      </c>
      <c r="F3019">
        <v>162279.51999999999</v>
      </c>
      <c r="G3019">
        <v>0</v>
      </c>
      <c r="H3019">
        <v>43174.93</v>
      </c>
      <c r="I3019">
        <v>0</v>
      </c>
      <c r="J3019">
        <f>Table1[[#This Row],[Name]]</f>
        <v>0</v>
      </c>
      <c r="K3019" s="1">
        <f>SUM(Table1[[#This Row],[BaseSalary]:[NonCashBenefits]])</f>
        <v>205454.44999999998</v>
      </c>
      <c r="L3019" s="1"/>
    </row>
    <row r="3020" spans="1:12" x14ac:dyDescent="0.35">
      <c r="A3020" t="s">
        <v>85</v>
      </c>
      <c r="B3020">
        <v>2021</v>
      </c>
      <c r="D3020" t="s">
        <v>364</v>
      </c>
      <c r="E3020" t="s">
        <v>123</v>
      </c>
      <c r="F3020">
        <v>162193.35999999999</v>
      </c>
      <c r="G3020">
        <v>0</v>
      </c>
      <c r="H3020" s="1">
        <v>30765.72</v>
      </c>
      <c r="I3020">
        <v>0</v>
      </c>
      <c r="J3020">
        <f>Table1[[#This Row],[Name]]</f>
        <v>0</v>
      </c>
      <c r="K3020" s="1">
        <f>SUM(Table1[[#This Row],[BaseSalary]:[NonCashBenefits]])</f>
        <v>192959.08</v>
      </c>
      <c r="L3020" s="1"/>
    </row>
    <row r="3021" spans="1:12" x14ac:dyDescent="0.35">
      <c r="A3021" t="s">
        <v>40</v>
      </c>
      <c r="B3021">
        <v>2021</v>
      </c>
      <c r="D3021" t="s">
        <v>259</v>
      </c>
      <c r="E3021" t="s">
        <v>123</v>
      </c>
      <c r="F3021">
        <v>162193.32999999999</v>
      </c>
      <c r="G3021">
        <v>0</v>
      </c>
      <c r="H3021" s="1">
        <v>30765.72</v>
      </c>
      <c r="I3021">
        <v>0</v>
      </c>
      <c r="J3021">
        <f>Table1[[#This Row],[Name]]</f>
        <v>0</v>
      </c>
      <c r="K3021" s="1">
        <f>SUM(Table1[[#This Row],[BaseSalary]:[NonCashBenefits]])</f>
        <v>192959.05</v>
      </c>
      <c r="L3021" s="1"/>
    </row>
    <row r="3022" spans="1:12" x14ac:dyDescent="0.35">
      <c r="A3022" t="s">
        <v>16</v>
      </c>
      <c r="B3022">
        <v>2016</v>
      </c>
      <c r="D3022" t="s">
        <v>94</v>
      </c>
      <c r="E3022" t="s">
        <v>1938</v>
      </c>
      <c r="F3022">
        <v>162184.10999999999</v>
      </c>
      <c r="G3022">
        <v>6283.87</v>
      </c>
      <c r="H3022">
        <v>42206.54</v>
      </c>
      <c r="I3022">
        <v>0</v>
      </c>
      <c r="J3022">
        <f>Table1[[#This Row],[Name]]</f>
        <v>0</v>
      </c>
      <c r="K3022" s="1">
        <f>SUM(Table1[[#This Row],[BaseSalary]:[NonCashBenefits]])</f>
        <v>210674.52</v>
      </c>
      <c r="L3022" s="1"/>
    </row>
    <row r="3023" spans="1:12" x14ac:dyDescent="0.35">
      <c r="A3023" t="s">
        <v>2673</v>
      </c>
      <c r="B3023">
        <v>2017</v>
      </c>
      <c r="D3023" t="s">
        <v>634</v>
      </c>
      <c r="E3023" t="s">
        <v>123</v>
      </c>
      <c r="F3023">
        <v>162167.76999999999</v>
      </c>
      <c r="G3023">
        <v>0</v>
      </c>
      <c r="H3023">
        <v>39126.769999999997</v>
      </c>
      <c r="I3023">
        <v>0</v>
      </c>
      <c r="J3023">
        <f>Table1[[#This Row],[Name]]</f>
        <v>0</v>
      </c>
      <c r="K3023" s="1">
        <f>SUM(Table1[[#This Row],[BaseSalary]:[NonCashBenefits]])</f>
        <v>201294.53999999998</v>
      </c>
      <c r="L3023" s="1"/>
    </row>
    <row r="3024" spans="1:12" x14ac:dyDescent="0.35">
      <c r="A3024" t="s">
        <v>26</v>
      </c>
      <c r="B3024">
        <v>2020</v>
      </c>
      <c r="D3024" t="s">
        <v>308</v>
      </c>
      <c r="E3024" t="s">
        <v>123</v>
      </c>
      <c r="F3024">
        <v>162130.26</v>
      </c>
      <c r="G3024">
        <v>0</v>
      </c>
      <c r="H3024" s="1">
        <v>31787.21</v>
      </c>
      <c r="I3024">
        <v>0</v>
      </c>
      <c r="J3024">
        <f>Table1[[#This Row],[Name]]</f>
        <v>0</v>
      </c>
      <c r="K3024" s="1">
        <f>SUM(Table1[[#This Row],[BaseSalary]:[NonCashBenefits]])</f>
        <v>193917.47</v>
      </c>
      <c r="L3024" s="1"/>
    </row>
    <row r="3025" spans="1:12" x14ac:dyDescent="0.35">
      <c r="A3025" t="s">
        <v>59</v>
      </c>
      <c r="B3025">
        <v>2021</v>
      </c>
      <c r="D3025" t="s">
        <v>256</v>
      </c>
      <c r="E3025" t="s">
        <v>123</v>
      </c>
      <c r="F3025">
        <v>162120.95999999999</v>
      </c>
      <c r="G3025">
        <v>0</v>
      </c>
      <c r="H3025" s="1">
        <v>31124.7</v>
      </c>
      <c r="I3025">
        <v>0</v>
      </c>
      <c r="J3025">
        <f>Table1[[#This Row],[Name]]</f>
        <v>0</v>
      </c>
      <c r="K3025" s="1">
        <f>SUM(Table1[[#This Row],[BaseSalary]:[NonCashBenefits]])</f>
        <v>193245.66</v>
      </c>
      <c r="L3025" s="1"/>
    </row>
    <row r="3026" spans="1:12" x14ac:dyDescent="0.35">
      <c r="A3026" t="s">
        <v>26</v>
      </c>
      <c r="B3026">
        <v>2021</v>
      </c>
      <c r="D3026" t="s">
        <v>46</v>
      </c>
      <c r="E3026" t="s">
        <v>51</v>
      </c>
      <c r="F3026">
        <v>162086.03</v>
      </c>
      <c r="G3026">
        <v>8322.51</v>
      </c>
      <c r="H3026" s="1">
        <v>26054.79</v>
      </c>
      <c r="I3026">
        <v>0</v>
      </c>
      <c r="J3026">
        <f>Table1[[#This Row],[Name]]</f>
        <v>0</v>
      </c>
      <c r="K3026" s="1">
        <f>SUM(Table1[[#This Row],[BaseSalary]:[NonCashBenefits]])</f>
        <v>196463.33000000002</v>
      </c>
      <c r="L3026" s="1"/>
    </row>
    <row r="3027" spans="1:12" x14ac:dyDescent="0.35">
      <c r="A3027" t="s">
        <v>26</v>
      </c>
      <c r="B3027">
        <v>2020</v>
      </c>
      <c r="D3027" t="s">
        <v>50</v>
      </c>
      <c r="E3027" t="s">
        <v>51</v>
      </c>
      <c r="F3027">
        <v>162071.51999999999</v>
      </c>
      <c r="G3027">
        <v>0</v>
      </c>
      <c r="H3027" s="1">
        <v>29215.7</v>
      </c>
      <c r="I3027">
        <v>0</v>
      </c>
      <c r="J3027">
        <f>Table1[[#This Row],[Name]]</f>
        <v>0</v>
      </c>
      <c r="K3027" s="1">
        <f>SUM(Table1[[#This Row],[BaseSalary]:[NonCashBenefits]])</f>
        <v>191287.22</v>
      </c>
      <c r="L3027" s="1"/>
    </row>
    <row r="3028" spans="1:12" x14ac:dyDescent="0.35">
      <c r="A3028" t="s">
        <v>26</v>
      </c>
      <c r="B3028">
        <v>2019</v>
      </c>
      <c r="D3028" t="s">
        <v>50</v>
      </c>
      <c r="E3028" t="s">
        <v>1468</v>
      </c>
      <c r="F3028">
        <v>162071.51999999999</v>
      </c>
      <c r="G3028">
        <v>0</v>
      </c>
      <c r="H3028">
        <v>35360.400000000001</v>
      </c>
      <c r="I3028">
        <v>0</v>
      </c>
      <c r="J3028">
        <f>Table1[[#This Row],[Name]]</f>
        <v>0</v>
      </c>
      <c r="K3028" s="1">
        <f>SUM(Table1[[#This Row],[BaseSalary]:[NonCashBenefits]])</f>
        <v>197431.91999999998</v>
      </c>
      <c r="L3028" s="1"/>
    </row>
    <row r="3029" spans="1:12" x14ac:dyDescent="0.35">
      <c r="A3029" t="s">
        <v>26</v>
      </c>
      <c r="B3029">
        <v>2018</v>
      </c>
      <c r="D3029" t="s">
        <v>50</v>
      </c>
      <c r="E3029" t="s">
        <v>1468</v>
      </c>
      <c r="F3029">
        <v>162071.51999999999</v>
      </c>
      <c r="G3029">
        <v>0</v>
      </c>
      <c r="H3029">
        <v>35567.68</v>
      </c>
      <c r="I3029">
        <v>0</v>
      </c>
      <c r="J3029">
        <f>Table1[[#This Row],[Name]]</f>
        <v>0</v>
      </c>
      <c r="K3029" s="1">
        <f>SUM(Table1[[#This Row],[BaseSalary]:[NonCashBenefits]])</f>
        <v>197639.19999999998</v>
      </c>
      <c r="L3029" s="1"/>
    </row>
    <row r="3030" spans="1:12" x14ac:dyDescent="0.35">
      <c r="A3030" t="s">
        <v>26</v>
      </c>
      <c r="B3030">
        <v>2016</v>
      </c>
      <c r="D3030" t="s">
        <v>50</v>
      </c>
      <c r="E3030" t="s">
        <v>1468</v>
      </c>
      <c r="F3030">
        <v>162071.51999999999</v>
      </c>
      <c r="G3030">
        <v>0</v>
      </c>
      <c r="H3030">
        <v>42870.94</v>
      </c>
      <c r="I3030">
        <v>0</v>
      </c>
      <c r="J3030">
        <f>Table1[[#This Row],[Name]]</f>
        <v>0</v>
      </c>
      <c r="K3030" s="1">
        <f>SUM(Table1[[#This Row],[BaseSalary]:[NonCashBenefits]])</f>
        <v>204942.46</v>
      </c>
      <c r="L3030" s="1"/>
    </row>
    <row r="3031" spans="1:12" x14ac:dyDescent="0.35">
      <c r="A3031" t="s">
        <v>26</v>
      </c>
      <c r="B3031">
        <v>2020</v>
      </c>
      <c r="D3031" t="s">
        <v>249</v>
      </c>
      <c r="E3031" t="s">
        <v>51</v>
      </c>
      <c r="F3031">
        <v>162070.74</v>
      </c>
      <c r="G3031">
        <v>0</v>
      </c>
      <c r="H3031" s="1">
        <v>33310.18</v>
      </c>
      <c r="I3031">
        <v>0</v>
      </c>
      <c r="J3031">
        <f>Table1[[#This Row],[Name]]</f>
        <v>0</v>
      </c>
      <c r="K3031" s="1">
        <f>SUM(Table1[[#This Row],[BaseSalary]:[NonCashBenefits]])</f>
        <v>195380.91999999998</v>
      </c>
      <c r="L3031" s="1"/>
    </row>
    <row r="3032" spans="1:12" x14ac:dyDescent="0.35">
      <c r="A3032" t="s">
        <v>26</v>
      </c>
      <c r="B3032">
        <v>2020</v>
      </c>
      <c r="D3032" t="s">
        <v>46</v>
      </c>
      <c r="E3032" t="s">
        <v>51</v>
      </c>
      <c r="F3032">
        <v>162070.74</v>
      </c>
      <c r="G3032">
        <v>0</v>
      </c>
      <c r="H3032" s="1">
        <v>30624.65</v>
      </c>
      <c r="I3032">
        <v>0</v>
      </c>
      <c r="J3032">
        <f>Table1[[#This Row],[Name]]</f>
        <v>0</v>
      </c>
      <c r="K3032" s="1">
        <f>SUM(Table1[[#This Row],[BaseSalary]:[NonCashBenefits]])</f>
        <v>192695.38999999998</v>
      </c>
      <c r="L3032" s="1"/>
    </row>
    <row r="3033" spans="1:12" x14ac:dyDescent="0.35">
      <c r="A3033" t="s">
        <v>85</v>
      </c>
      <c r="B3033">
        <v>2020</v>
      </c>
      <c r="D3033" t="s">
        <v>360</v>
      </c>
      <c r="E3033" t="s">
        <v>207</v>
      </c>
      <c r="F3033">
        <v>162070.74</v>
      </c>
      <c r="G3033">
        <v>0</v>
      </c>
      <c r="H3033" s="1">
        <v>29215.18</v>
      </c>
      <c r="I3033">
        <v>0</v>
      </c>
      <c r="J3033">
        <f>Table1[[#This Row],[Name]]</f>
        <v>0</v>
      </c>
      <c r="K3033" s="1">
        <f>SUM(Table1[[#This Row],[BaseSalary]:[NonCashBenefits]])</f>
        <v>191285.91999999998</v>
      </c>
      <c r="L3033" s="1"/>
    </row>
    <row r="3034" spans="1:12" x14ac:dyDescent="0.35">
      <c r="A3034" t="s">
        <v>26</v>
      </c>
      <c r="B3034">
        <v>2020</v>
      </c>
      <c r="D3034" t="s">
        <v>46</v>
      </c>
      <c r="E3034" t="s">
        <v>51</v>
      </c>
      <c r="F3034">
        <v>162070.74</v>
      </c>
      <c r="G3034">
        <v>0</v>
      </c>
      <c r="H3034" s="1">
        <v>27963.15</v>
      </c>
      <c r="I3034">
        <v>0</v>
      </c>
      <c r="J3034">
        <f>Table1[[#This Row],[Name]]</f>
        <v>0</v>
      </c>
      <c r="K3034" s="1">
        <f>SUM(Table1[[#This Row],[BaseSalary]:[NonCashBenefits]])</f>
        <v>190033.88999999998</v>
      </c>
      <c r="L3034" s="1"/>
    </row>
    <row r="3035" spans="1:12" x14ac:dyDescent="0.35">
      <c r="A3035" t="s">
        <v>85</v>
      </c>
      <c r="B3035">
        <v>2019</v>
      </c>
      <c r="D3035" t="s">
        <v>360</v>
      </c>
      <c r="E3035" t="s">
        <v>311</v>
      </c>
      <c r="F3035">
        <v>162070.74</v>
      </c>
      <c r="G3035">
        <v>0</v>
      </c>
      <c r="H3035">
        <v>35360.04</v>
      </c>
      <c r="I3035">
        <v>0</v>
      </c>
      <c r="J3035">
        <f>Table1[[#This Row],[Name]]</f>
        <v>0</v>
      </c>
      <c r="K3035" s="1">
        <f>SUM(Table1[[#This Row],[BaseSalary]:[NonCashBenefits]])</f>
        <v>197430.78</v>
      </c>
      <c r="L3035" s="1"/>
    </row>
    <row r="3036" spans="1:12" x14ac:dyDescent="0.35">
      <c r="A3036" t="s">
        <v>26</v>
      </c>
      <c r="B3036">
        <v>2019</v>
      </c>
      <c r="D3036" t="s">
        <v>46</v>
      </c>
      <c r="E3036" t="s">
        <v>1468</v>
      </c>
      <c r="F3036">
        <v>162070.74</v>
      </c>
      <c r="G3036">
        <v>0</v>
      </c>
      <c r="H3036">
        <v>36768.980000000003</v>
      </c>
      <c r="I3036">
        <v>0</v>
      </c>
      <c r="J3036">
        <f>Table1[[#This Row],[Name]]</f>
        <v>0</v>
      </c>
      <c r="K3036" s="1">
        <f>SUM(Table1[[#This Row],[BaseSalary]:[NonCashBenefits]])</f>
        <v>198839.72</v>
      </c>
      <c r="L3036" s="1"/>
    </row>
    <row r="3037" spans="1:12" x14ac:dyDescent="0.35">
      <c r="A3037" t="s">
        <v>26</v>
      </c>
      <c r="B3037">
        <v>2019</v>
      </c>
      <c r="D3037" t="s">
        <v>46</v>
      </c>
      <c r="E3037" t="s">
        <v>1468</v>
      </c>
      <c r="F3037">
        <v>162070.74</v>
      </c>
      <c r="G3037">
        <v>0</v>
      </c>
      <c r="H3037">
        <v>34130.5</v>
      </c>
      <c r="I3037">
        <v>0</v>
      </c>
      <c r="J3037">
        <f>Table1[[#This Row],[Name]]</f>
        <v>0</v>
      </c>
      <c r="K3037" s="1">
        <f>SUM(Table1[[#This Row],[BaseSalary]:[NonCashBenefits]])</f>
        <v>196201.24</v>
      </c>
      <c r="L3037" s="1"/>
    </row>
    <row r="3038" spans="1:12" x14ac:dyDescent="0.35">
      <c r="A3038" t="s">
        <v>26</v>
      </c>
      <c r="B3038">
        <v>2019</v>
      </c>
      <c r="D3038" t="s">
        <v>50</v>
      </c>
      <c r="E3038" t="s">
        <v>1468</v>
      </c>
      <c r="F3038">
        <v>162070.74</v>
      </c>
      <c r="G3038">
        <v>3091.81</v>
      </c>
      <c r="H3038">
        <v>34483.69</v>
      </c>
      <c r="I3038">
        <v>0</v>
      </c>
      <c r="J3038">
        <f>Table1[[#This Row],[Name]]</f>
        <v>0</v>
      </c>
      <c r="K3038" s="1">
        <f>SUM(Table1[[#This Row],[BaseSalary]:[NonCashBenefits]])</f>
        <v>199646.24</v>
      </c>
      <c r="L3038" s="1"/>
    </row>
    <row r="3039" spans="1:12" x14ac:dyDescent="0.35">
      <c r="A3039" t="s">
        <v>26</v>
      </c>
      <c r="B3039">
        <v>2019</v>
      </c>
      <c r="D3039" t="s">
        <v>249</v>
      </c>
      <c r="E3039" t="s">
        <v>1468</v>
      </c>
      <c r="F3039">
        <v>162070.74</v>
      </c>
      <c r="G3039">
        <v>0</v>
      </c>
      <c r="H3039">
        <v>39139.919999999998</v>
      </c>
      <c r="I3039">
        <v>0</v>
      </c>
      <c r="J3039">
        <f>Table1[[#This Row],[Name]]</f>
        <v>0</v>
      </c>
      <c r="K3039" s="1">
        <f>SUM(Table1[[#This Row],[BaseSalary]:[NonCashBenefits]])</f>
        <v>201210.65999999997</v>
      </c>
      <c r="L3039" s="1"/>
    </row>
    <row r="3040" spans="1:12" x14ac:dyDescent="0.35">
      <c r="A3040" t="s">
        <v>85</v>
      </c>
      <c r="B3040">
        <v>2018</v>
      </c>
      <c r="D3040" t="s">
        <v>360</v>
      </c>
      <c r="E3040" t="s">
        <v>311</v>
      </c>
      <c r="F3040">
        <v>162070.74</v>
      </c>
      <c r="G3040">
        <v>0</v>
      </c>
      <c r="H3040">
        <v>35567.42</v>
      </c>
      <c r="I3040">
        <v>0</v>
      </c>
      <c r="J3040">
        <f>Table1[[#This Row],[Name]]</f>
        <v>0</v>
      </c>
      <c r="K3040" s="1">
        <f>SUM(Table1[[#This Row],[BaseSalary]:[NonCashBenefits]])</f>
        <v>197638.15999999997</v>
      </c>
      <c r="L3040" s="1"/>
    </row>
    <row r="3041" spans="1:12" x14ac:dyDescent="0.35">
      <c r="A3041" t="s">
        <v>26</v>
      </c>
      <c r="B3041">
        <v>2018</v>
      </c>
      <c r="D3041" t="s">
        <v>159</v>
      </c>
      <c r="E3041" t="s">
        <v>1468</v>
      </c>
      <c r="F3041">
        <v>162070.74</v>
      </c>
      <c r="G3041">
        <v>0</v>
      </c>
      <c r="H3041">
        <v>36894.720000000001</v>
      </c>
      <c r="I3041">
        <v>0</v>
      </c>
      <c r="J3041">
        <f>Table1[[#This Row],[Name]]</f>
        <v>0</v>
      </c>
      <c r="K3041" s="1">
        <f>SUM(Table1[[#This Row],[BaseSalary]:[NonCashBenefits]])</f>
        <v>198965.46</v>
      </c>
      <c r="L3041" s="1"/>
    </row>
    <row r="3042" spans="1:12" x14ac:dyDescent="0.35">
      <c r="A3042" t="s">
        <v>26</v>
      </c>
      <c r="B3042">
        <v>2018</v>
      </c>
      <c r="D3042" t="s">
        <v>173</v>
      </c>
      <c r="E3042" t="s">
        <v>1468</v>
      </c>
      <c r="F3042">
        <v>162070.74</v>
      </c>
      <c r="G3042">
        <v>0</v>
      </c>
      <c r="H3042">
        <v>35567.42</v>
      </c>
      <c r="I3042">
        <v>0</v>
      </c>
      <c r="J3042">
        <f>Table1[[#This Row],[Name]]</f>
        <v>0</v>
      </c>
      <c r="K3042" s="1">
        <f>SUM(Table1[[#This Row],[BaseSalary]:[NonCashBenefits]])</f>
        <v>197638.15999999997</v>
      </c>
      <c r="L3042" s="1"/>
    </row>
    <row r="3043" spans="1:12" x14ac:dyDescent="0.35">
      <c r="A3043" t="s">
        <v>26</v>
      </c>
      <c r="B3043">
        <v>2018</v>
      </c>
      <c r="D3043" t="s">
        <v>159</v>
      </c>
      <c r="E3043" t="s">
        <v>1468</v>
      </c>
      <c r="F3043">
        <v>162070.74</v>
      </c>
      <c r="G3043">
        <v>0</v>
      </c>
      <c r="H3043">
        <v>34305.769999999997</v>
      </c>
      <c r="I3043">
        <v>0</v>
      </c>
      <c r="J3043">
        <f>Table1[[#This Row],[Name]]</f>
        <v>0</v>
      </c>
      <c r="K3043" s="1">
        <f>SUM(Table1[[#This Row],[BaseSalary]:[NonCashBenefits]])</f>
        <v>196376.50999999998</v>
      </c>
      <c r="L3043" s="1"/>
    </row>
    <row r="3044" spans="1:12" x14ac:dyDescent="0.35">
      <c r="A3044" t="s">
        <v>26</v>
      </c>
      <c r="B3044">
        <v>2018</v>
      </c>
      <c r="D3044" t="s">
        <v>249</v>
      </c>
      <c r="E3044" t="s">
        <v>1468</v>
      </c>
      <c r="F3044">
        <v>162070.74</v>
      </c>
      <c r="G3044">
        <v>0</v>
      </c>
      <c r="H3044">
        <v>39347.300000000003</v>
      </c>
      <c r="I3044">
        <v>0</v>
      </c>
      <c r="J3044">
        <f>Table1[[#This Row],[Name]]</f>
        <v>0</v>
      </c>
      <c r="K3044" s="1">
        <f>SUM(Table1[[#This Row],[BaseSalary]:[NonCashBenefits]])</f>
        <v>201418.03999999998</v>
      </c>
      <c r="L3044" s="1"/>
    </row>
    <row r="3045" spans="1:12" x14ac:dyDescent="0.35">
      <c r="A3045" t="s">
        <v>85</v>
      </c>
      <c r="B3045">
        <v>2017</v>
      </c>
      <c r="D3045" t="s">
        <v>360</v>
      </c>
      <c r="E3045" t="s">
        <v>311</v>
      </c>
      <c r="F3045">
        <v>162070.74</v>
      </c>
      <c r="G3045">
        <v>0</v>
      </c>
      <c r="H3045">
        <v>36474.080000000002</v>
      </c>
      <c r="I3045">
        <v>0</v>
      </c>
      <c r="J3045">
        <f>Table1[[#This Row],[Name]]</f>
        <v>0</v>
      </c>
      <c r="K3045" s="1">
        <f>SUM(Table1[[#This Row],[BaseSalary]:[NonCashBenefits]])</f>
        <v>198544.82</v>
      </c>
      <c r="L3045" s="1"/>
    </row>
    <row r="3046" spans="1:12" x14ac:dyDescent="0.35">
      <c r="A3046" t="s">
        <v>26</v>
      </c>
      <c r="B3046">
        <v>2017</v>
      </c>
      <c r="D3046" t="s">
        <v>159</v>
      </c>
      <c r="E3046" t="s">
        <v>1468</v>
      </c>
      <c r="F3046">
        <v>162070.74</v>
      </c>
      <c r="G3046">
        <v>0</v>
      </c>
      <c r="H3046">
        <v>37719.74</v>
      </c>
      <c r="I3046">
        <v>0</v>
      </c>
      <c r="J3046">
        <f>Table1[[#This Row],[Name]]</f>
        <v>0</v>
      </c>
      <c r="K3046" s="1">
        <f>SUM(Table1[[#This Row],[BaseSalary]:[NonCashBenefits]])</f>
        <v>199790.47999999998</v>
      </c>
      <c r="L3046" s="1"/>
    </row>
    <row r="3047" spans="1:12" x14ac:dyDescent="0.35">
      <c r="A3047" t="s">
        <v>26</v>
      </c>
      <c r="B3047">
        <v>2017</v>
      </c>
      <c r="D3047" t="s">
        <v>173</v>
      </c>
      <c r="E3047" t="s">
        <v>1468</v>
      </c>
      <c r="F3047">
        <v>162070.74</v>
      </c>
      <c r="G3047">
        <v>0</v>
      </c>
      <c r="H3047">
        <v>36474.080000000002</v>
      </c>
      <c r="I3047">
        <v>0</v>
      </c>
      <c r="J3047">
        <f>Table1[[#This Row],[Name]]</f>
        <v>0</v>
      </c>
      <c r="K3047" s="1">
        <f>SUM(Table1[[#This Row],[BaseSalary]:[NonCashBenefits]])</f>
        <v>198544.82</v>
      </c>
      <c r="L3047" s="1"/>
    </row>
    <row r="3048" spans="1:12" x14ac:dyDescent="0.35">
      <c r="A3048" t="s">
        <v>26</v>
      </c>
      <c r="B3048">
        <v>2017</v>
      </c>
      <c r="D3048" t="s">
        <v>159</v>
      </c>
      <c r="E3048" t="s">
        <v>1468</v>
      </c>
      <c r="F3048">
        <v>162070.74</v>
      </c>
      <c r="G3048">
        <v>0</v>
      </c>
      <c r="H3048">
        <v>35180.32</v>
      </c>
      <c r="I3048">
        <v>0</v>
      </c>
      <c r="J3048">
        <f>Table1[[#This Row],[Name]]</f>
        <v>0</v>
      </c>
      <c r="K3048" s="1">
        <f>SUM(Table1[[#This Row],[BaseSalary]:[NonCashBenefits]])</f>
        <v>197251.06</v>
      </c>
      <c r="L3048" s="1"/>
    </row>
    <row r="3049" spans="1:12" x14ac:dyDescent="0.35">
      <c r="A3049" t="s">
        <v>26</v>
      </c>
      <c r="B3049">
        <v>2017</v>
      </c>
      <c r="D3049" t="s">
        <v>50</v>
      </c>
      <c r="E3049" t="s">
        <v>1468</v>
      </c>
      <c r="F3049">
        <v>162070.74</v>
      </c>
      <c r="G3049">
        <v>0</v>
      </c>
      <c r="H3049">
        <v>37826.339999999997</v>
      </c>
      <c r="I3049">
        <v>0</v>
      </c>
      <c r="J3049">
        <f>Table1[[#This Row],[Name]]</f>
        <v>0</v>
      </c>
      <c r="K3049" s="1">
        <f>SUM(Table1[[#This Row],[BaseSalary]:[NonCashBenefits]])</f>
        <v>199897.08</v>
      </c>
      <c r="L3049" s="1"/>
    </row>
    <row r="3050" spans="1:12" x14ac:dyDescent="0.35">
      <c r="A3050" t="s">
        <v>26</v>
      </c>
      <c r="B3050">
        <v>2017</v>
      </c>
      <c r="D3050" t="s">
        <v>249</v>
      </c>
      <c r="E3050" t="s">
        <v>1468</v>
      </c>
      <c r="F3050">
        <v>162070.74</v>
      </c>
      <c r="G3050">
        <v>0</v>
      </c>
      <c r="H3050">
        <v>39866.33</v>
      </c>
      <c r="I3050">
        <v>0</v>
      </c>
      <c r="J3050">
        <f>Table1[[#This Row],[Name]]</f>
        <v>0</v>
      </c>
      <c r="K3050" s="1">
        <f>SUM(Table1[[#This Row],[BaseSalary]:[NonCashBenefits]])</f>
        <v>201937.07</v>
      </c>
      <c r="L3050" s="1"/>
    </row>
    <row r="3051" spans="1:12" x14ac:dyDescent="0.35">
      <c r="A3051" t="s">
        <v>85</v>
      </c>
      <c r="B3051">
        <v>2016</v>
      </c>
      <c r="D3051" t="s">
        <v>360</v>
      </c>
      <c r="E3051" t="s">
        <v>311</v>
      </c>
      <c r="F3051">
        <v>162070.74</v>
      </c>
      <c r="G3051">
        <v>0</v>
      </c>
      <c r="H3051">
        <v>43126.26</v>
      </c>
      <c r="I3051">
        <v>0</v>
      </c>
      <c r="J3051">
        <f>Table1[[#This Row],[Name]]</f>
        <v>0</v>
      </c>
      <c r="K3051" s="1">
        <f>SUM(Table1[[#This Row],[BaseSalary]:[NonCashBenefits]])</f>
        <v>205197</v>
      </c>
      <c r="L3051" s="1"/>
    </row>
    <row r="3052" spans="1:12" x14ac:dyDescent="0.35">
      <c r="A3052" t="s">
        <v>26</v>
      </c>
      <c r="B3052">
        <v>2016</v>
      </c>
      <c r="D3052" t="s">
        <v>159</v>
      </c>
      <c r="E3052" t="s">
        <v>1468</v>
      </c>
      <c r="F3052">
        <v>162070.74</v>
      </c>
      <c r="G3052">
        <v>0</v>
      </c>
      <c r="H3052">
        <v>44390.52</v>
      </c>
      <c r="I3052">
        <v>0</v>
      </c>
      <c r="J3052">
        <f>Table1[[#This Row],[Name]]</f>
        <v>0</v>
      </c>
      <c r="K3052" s="1">
        <f>SUM(Table1[[#This Row],[BaseSalary]:[NonCashBenefits]])</f>
        <v>206461.25999999998</v>
      </c>
      <c r="L3052" s="1"/>
    </row>
    <row r="3053" spans="1:12" x14ac:dyDescent="0.35">
      <c r="A3053" t="s">
        <v>26</v>
      </c>
      <c r="B3053">
        <v>2016</v>
      </c>
      <c r="D3053" t="s">
        <v>173</v>
      </c>
      <c r="E3053" t="s">
        <v>1468</v>
      </c>
      <c r="F3053">
        <v>162070.74</v>
      </c>
      <c r="G3053">
        <v>0</v>
      </c>
      <c r="H3053">
        <v>43126.26</v>
      </c>
      <c r="I3053">
        <v>0</v>
      </c>
      <c r="J3053">
        <f>Table1[[#This Row],[Name]]</f>
        <v>0</v>
      </c>
      <c r="K3053" s="1">
        <f>SUM(Table1[[#This Row],[BaseSalary]:[NonCashBenefits]])</f>
        <v>205197</v>
      </c>
      <c r="L3053" s="1"/>
    </row>
    <row r="3054" spans="1:12" x14ac:dyDescent="0.35">
      <c r="A3054" t="s">
        <v>26</v>
      </c>
      <c r="B3054">
        <v>2016</v>
      </c>
      <c r="D3054" t="s">
        <v>159</v>
      </c>
      <c r="E3054" t="s">
        <v>1468</v>
      </c>
      <c r="F3054">
        <v>162070.74</v>
      </c>
      <c r="G3054">
        <v>0</v>
      </c>
      <c r="H3054">
        <v>41851.1</v>
      </c>
      <c r="I3054">
        <v>0</v>
      </c>
      <c r="J3054">
        <f>Table1[[#This Row],[Name]]</f>
        <v>0</v>
      </c>
      <c r="K3054" s="1">
        <f>SUM(Table1[[#This Row],[BaseSalary]:[NonCashBenefits]])</f>
        <v>203921.84</v>
      </c>
      <c r="L3054" s="1"/>
    </row>
    <row r="3055" spans="1:12" x14ac:dyDescent="0.35">
      <c r="A3055" t="s">
        <v>26</v>
      </c>
      <c r="B3055">
        <v>2016</v>
      </c>
      <c r="D3055" t="s">
        <v>50</v>
      </c>
      <c r="E3055" t="s">
        <v>1468</v>
      </c>
      <c r="F3055">
        <v>162070.74</v>
      </c>
      <c r="G3055">
        <v>0</v>
      </c>
      <c r="H3055">
        <v>43886.5</v>
      </c>
      <c r="I3055">
        <v>0</v>
      </c>
      <c r="J3055">
        <f>Table1[[#This Row],[Name]]</f>
        <v>0</v>
      </c>
      <c r="K3055" s="1">
        <f>SUM(Table1[[#This Row],[BaseSalary]:[NonCashBenefits]])</f>
        <v>205957.24</v>
      </c>
      <c r="L3055" s="1"/>
    </row>
    <row r="3056" spans="1:12" x14ac:dyDescent="0.35">
      <c r="A3056" t="s">
        <v>26</v>
      </c>
      <c r="B3056">
        <v>2016</v>
      </c>
      <c r="D3056" t="s">
        <v>50</v>
      </c>
      <c r="E3056" t="s">
        <v>1468</v>
      </c>
      <c r="F3056">
        <v>162070.74</v>
      </c>
      <c r="G3056">
        <v>0</v>
      </c>
      <c r="H3056">
        <v>46654.2</v>
      </c>
      <c r="I3056">
        <v>0</v>
      </c>
      <c r="J3056">
        <f>Table1[[#This Row],[Name]]</f>
        <v>0</v>
      </c>
      <c r="K3056" s="1">
        <f>SUM(Table1[[#This Row],[BaseSalary]:[NonCashBenefits]])</f>
        <v>208724.94</v>
      </c>
      <c r="L3056" s="1"/>
    </row>
    <row r="3057" spans="1:12" x14ac:dyDescent="0.35">
      <c r="A3057" t="s">
        <v>26</v>
      </c>
      <c r="B3057">
        <v>2016</v>
      </c>
      <c r="D3057" t="s">
        <v>4038</v>
      </c>
      <c r="E3057" t="s">
        <v>1468</v>
      </c>
      <c r="F3057">
        <v>162070.74</v>
      </c>
      <c r="G3057">
        <v>0</v>
      </c>
      <c r="H3057">
        <v>41416.99</v>
      </c>
      <c r="I3057">
        <v>0</v>
      </c>
      <c r="J3057">
        <f>Table1[[#This Row],[Name]]</f>
        <v>0</v>
      </c>
      <c r="K3057" s="1">
        <f>SUM(Table1[[#This Row],[BaseSalary]:[NonCashBenefits]])</f>
        <v>203487.72999999998</v>
      </c>
      <c r="L3057" s="1"/>
    </row>
    <row r="3058" spans="1:12" x14ac:dyDescent="0.35">
      <c r="A3058" t="s">
        <v>26</v>
      </c>
      <c r="B3058">
        <v>2016</v>
      </c>
      <c r="D3058" t="s">
        <v>50</v>
      </c>
      <c r="E3058" t="s">
        <v>1468</v>
      </c>
      <c r="F3058">
        <v>162070.74</v>
      </c>
      <c r="G3058">
        <v>0</v>
      </c>
      <c r="H3058">
        <v>43068.62</v>
      </c>
      <c r="I3058">
        <v>0</v>
      </c>
      <c r="J3058">
        <f>Table1[[#This Row],[Name]]</f>
        <v>0</v>
      </c>
      <c r="K3058" s="1">
        <f>SUM(Table1[[#This Row],[BaseSalary]:[NonCashBenefits]])</f>
        <v>205139.36</v>
      </c>
      <c r="L3058" s="1"/>
    </row>
    <row r="3059" spans="1:12" x14ac:dyDescent="0.35">
      <c r="A3059" t="s">
        <v>85</v>
      </c>
      <c r="B3059">
        <v>2018</v>
      </c>
      <c r="D3059" t="s">
        <v>2191</v>
      </c>
      <c r="E3059" t="s">
        <v>123</v>
      </c>
      <c r="F3059">
        <v>162054.62</v>
      </c>
      <c r="G3059">
        <v>0</v>
      </c>
      <c r="H3059">
        <v>35114.9</v>
      </c>
      <c r="I3059">
        <v>0</v>
      </c>
      <c r="J3059">
        <f>Table1[[#This Row],[Name]]</f>
        <v>0</v>
      </c>
      <c r="K3059" s="1">
        <f>SUM(Table1[[#This Row],[BaseSalary]:[NonCashBenefits]])</f>
        <v>197169.52</v>
      </c>
      <c r="L3059" s="1"/>
    </row>
    <row r="3060" spans="1:12" x14ac:dyDescent="0.35">
      <c r="A3060" t="s">
        <v>85</v>
      </c>
      <c r="B3060">
        <v>2017</v>
      </c>
      <c r="D3060" t="s">
        <v>2191</v>
      </c>
      <c r="E3060" t="s">
        <v>123</v>
      </c>
      <c r="F3060">
        <v>162054.62</v>
      </c>
      <c r="G3060">
        <v>47434.29</v>
      </c>
      <c r="H3060">
        <v>35632.42</v>
      </c>
      <c r="I3060">
        <v>0</v>
      </c>
      <c r="J3060">
        <f>Table1[[#This Row],[Name]]</f>
        <v>0</v>
      </c>
      <c r="K3060" s="1">
        <f>SUM(Table1[[#This Row],[BaseSalary]:[NonCashBenefits]])</f>
        <v>245121.33000000002</v>
      </c>
      <c r="L3060" s="1"/>
    </row>
    <row r="3061" spans="1:12" x14ac:dyDescent="0.35">
      <c r="A3061" t="s">
        <v>85</v>
      </c>
      <c r="B3061">
        <v>2016</v>
      </c>
      <c r="D3061" t="s">
        <v>2191</v>
      </c>
      <c r="E3061" t="s">
        <v>123</v>
      </c>
      <c r="F3061">
        <v>162054.62</v>
      </c>
      <c r="G3061">
        <v>0</v>
      </c>
      <c r="H3061">
        <v>41774.53</v>
      </c>
      <c r="I3061">
        <v>0</v>
      </c>
      <c r="J3061">
        <f>Table1[[#This Row],[Name]]</f>
        <v>0</v>
      </c>
      <c r="K3061" s="1">
        <f>SUM(Table1[[#This Row],[BaseSalary]:[NonCashBenefits]])</f>
        <v>203829.15</v>
      </c>
      <c r="L3061" s="1"/>
    </row>
    <row r="3062" spans="1:12" x14ac:dyDescent="0.35">
      <c r="A3062" t="s">
        <v>40</v>
      </c>
      <c r="B3062">
        <v>2020</v>
      </c>
      <c r="D3062" t="s">
        <v>259</v>
      </c>
      <c r="E3062" t="s">
        <v>123</v>
      </c>
      <c r="F3062">
        <v>162054.35999999999</v>
      </c>
      <c r="G3062">
        <v>0</v>
      </c>
      <c r="H3062" s="1">
        <v>32991.410000000003</v>
      </c>
      <c r="I3062">
        <v>0</v>
      </c>
      <c r="J3062">
        <f>Table1[[#This Row],[Name]]</f>
        <v>0</v>
      </c>
      <c r="K3062" s="1">
        <f>SUM(Table1[[#This Row],[BaseSalary]:[NonCashBenefits]])</f>
        <v>195045.77</v>
      </c>
      <c r="L3062" s="1"/>
    </row>
    <row r="3063" spans="1:12" x14ac:dyDescent="0.35">
      <c r="A3063" t="s">
        <v>85</v>
      </c>
      <c r="B3063">
        <v>2020</v>
      </c>
      <c r="D3063" t="s">
        <v>364</v>
      </c>
      <c r="E3063" t="s">
        <v>123</v>
      </c>
      <c r="F3063">
        <v>162054.35999999999</v>
      </c>
      <c r="G3063">
        <v>0</v>
      </c>
      <c r="H3063" s="1">
        <v>29211.52</v>
      </c>
      <c r="I3063">
        <v>0</v>
      </c>
      <c r="J3063">
        <f>Table1[[#This Row],[Name]]</f>
        <v>0</v>
      </c>
      <c r="K3063" s="1">
        <f>SUM(Table1[[#This Row],[BaseSalary]:[NonCashBenefits]])</f>
        <v>191265.87999999998</v>
      </c>
      <c r="L3063" s="1"/>
    </row>
    <row r="3064" spans="1:12" x14ac:dyDescent="0.35">
      <c r="A3064" t="s">
        <v>85</v>
      </c>
      <c r="B3064">
        <v>2019</v>
      </c>
      <c r="D3064" t="s">
        <v>2239</v>
      </c>
      <c r="E3064" t="s">
        <v>123</v>
      </c>
      <c r="F3064">
        <v>162054.35999999999</v>
      </c>
      <c r="G3064">
        <v>0</v>
      </c>
      <c r="H3064">
        <v>35356.15</v>
      </c>
      <c r="I3064">
        <v>0</v>
      </c>
      <c r="J3064">
        <f>Table1[[#This Row],[Name]]</f>
        <v>0</v>
      </c>
      <c r="K3064" s="1">
        <f>SUM(Table1[[#This Row],[BaseSalary]:[NonCashBenefits]])</f>
        <v>197410.50999999998</v>
      </c>
      <c r="L3064" s="1"/>
    </row>
    <row r="3065" spans="1:12" x14ac:dyDescent="0.35">
      <c r="A3065" t="s">
        <v>40</v>
      </c>
      <c r="B3065">
        <v>2019</v>
      </c>
      <c r="D3065" t="s">
        <v>259</v>
      </c>
      <c r="E3065" t="s">
        <v>123</v>
      </c>
      <c r="F3065">
        <v>162054.35999999999</v>
      </c>
      <c r="G3065">
        <v>300</v>
      </c>
      <c r="H3065">
        <v>38990.629999999997</v>
      </c>
      <c r="I3065">
        <v>0</v>
      </c>
      <c r="J3065">
        <f>Table1[[#This Row],[Name]]</f>
        <v>0</v>
      </c>
      <c r="K3065" s="1">
        <f>SUM(Table1[[#This Row],[BaseSalary]:[NonCashBenefits]])</f>
        <v>201344.99</v>
      </c>
      <c r="L3065" s="1"/>
    </row>
    <row r="3066" spans="1:12" x14ac:dyDescent="0.35">
      <c r="A3066" t="s">
        <v>85</v>
      </c>
      <c r="B3066">
        <v>2018</v>
      </c>
      <c r="D3066" t="s">
        <v>2854</v>
      </c>
      <c r="E3066" t="s">
        <v>123</v>
      </c>
      <c r="F3066">
        <v>162054.35999999999</v>
      </c>
      <c r="G3066">
        <v>0</v>
      </c>
      <c r="H3066">
        <v>35563.79</v>
      </c>
      <c r="I3066">
        <v>0</v>
      </c>
      <c r="J3066">
        <f>Table1[[#This Row],[Name]]</f>
        <v>0</v>
      </c>
      <c r="K3066" s="1">
        <f>SUM(Table1[[#This Row],[BaseSalary]:[NonCashBenefits]])</f>
        <v>197618.15</v>
      </c>
      <c r="L3066" s="1"/>
    </row>
    <row r="3067" spans="1:12" x14ac:dyDescent="0.35">
      <c r="A3067" t="s">
        <v>40</v>
      </c>
      <c r="B3067">
        <v>2018</v>
      </c>
      <c r="D3067" t="s">
        <v>259</v>
      </c>
      <c r="E3067" t="s">
        <v>123</v>
      </c>
      <c r="F3067">
        <v>162054.35999999999</v>
      </c>
      <c r="G3067">
        <v>0</v>
      </c>
      <c r="H3067">
        <v>38587.589999999997</v>
      </c>
      <c r="I3067">
        <v>0</v>
      </c>
      <c r="J3067">
        <f>Table1[[#This Row],[Name]]</f>
        <v>0</v>
      </c>
      <c r="K3067" s="1">
        <f>SUM(Table1[[#This Row],[BaseSalary]:[NonCashBenefits]])</f>
        <v>200641.94999999998</v>
      </c>
      <c r="L3067" s="1"/>
    </row>
    <row r="3068" spans="1:12" x14ac:dyDescent="0.35">
      <c r="A3068" t="s">
        <v>85</v>
      </c>
      <c r="B3068">
        <v>2017</v>
      </c>
      <c r="D3068" t="s">
        <v>2854</v>
      </c>
      <c r="E3068" t="s">
        <v>123</v>
      </c>
      <c r="F3068">
        <v>162054.35999999999</v>
      </c>
      <c r="G3068">
        <v>0</v>
      </c>
      <c r="H3068">
        <v>36470.339999999997</v>
      </c>
      <c r="I3068">
        <v>0</v>
      </c>
      <c r="J3068">
        <f>Table1[[#This Row],[Name]]</f>
        <v>0</v>
      </c>
      <c r="K3068" s="1">
        <f>SUM(Table1[[#This Row],[BaseSalary]:[NonCashBenefits]])</f>
        <v>198524.69999999998</v>
      </c>
      <c r="L3068" s="1"/>
    </row>
    <row r="3069" spans="1:12" x14ac:dyDescent="0.35">
      <c r="A3069" t="s">
        <v>40</v>
      </c>
      <c r="B3069">
        <v>2017</v>
      </c>
      <c r="D3069" t="s">
        <v>259</v>
      </c>
      <c r="E3069" t="s">
        <v>123</v>
      </c>
      <c r="F3069">
        <v>162054.35999999999</v>
      </c>
      <c r="G3069">
        <v>0</v>
      </c>
      <c r="H3069">
        <v>39377.839999999997</v>
      </c>
      <c r="I3069">
        <v>0</v>
      </c>
      <c r="J3069">
        <f>Table1[[#This Row],[Name]]</f>
        <v>0</v>
      </c>
      <c r="K3069" s="1">
        <f>SUM(Table1[[#This Row],[BaseSalary]:[NonCashBenefits]])</f>
        <v>201432.19999999998</v>
      </c>
      <c r="L3069" s="1"/>
    </row>
    <row r="3070" spans="1:12" x14ac:dyDescent="0.35">
      <c r="A3070" t="s">
        <v>2688</v>
      </c>
      <c r="B3070">
        <v>2016</v>
      </c>
      <c r="D3070" t="s">
        <v>2051</v>
      </c>
      <c r="E3070" t="s">
        <v>123</v>
      </c>
      <c r="F3070">
        <v>162054.35999999999</v>
      </c>
      <c r="G3070">
        <v>9349.2900000000009</v>
      </c>
      <c r="H3070">
        <v>41203.01</v>
      </c>
      <c r="I3070">
        <v>0</v>
      </c>
      <c r="J3070">
        <f>Table1[[#This Row],[Name]]</f>
        <v>0</v>
      </c>
      <c r="K3070" s="1">
        <f>SUM(Table1[[#This Row],[BaseSalary]:[NonCashBenefits]])</f>
        <v>212606.66</v>
      </c>
      <c r="L3070" s="1"/>
    </row>
    <row r="3071" spans="1:12" x14ac:dyDescent="0.35">
      <c r="A3071" t="s">
        <v>85</v>
      </c>
      <c r="B3071">
        <v>2016</v>
      </c>
      <c r="D3071" t="s">
        <v>4633</v>
      </c>
      <c r="E3071" t="s">
        <v>123</v>
      </c>
      <c r="F3071">
        <v>162054.35999999999</v>
      </c>
      <c r="G3071">
        <v>2750</v>
      </c>
      <c r="H3071">
        <v>43122.38</v>
      </c>
      <c r="I3071">
        <v>0</v>
      </c>
      <c r="J3071">
        <f>Table1[[#This Row],[Name]]</f>
        <v>0</v>
      </c>
      <c r="K3071" s="1">
        <f>SUM(Table1[[#This Row],[BaseSalary]:[NonCashBenefits]])</f>
        <v>207926.74</v>
      </c>
      <c r="L3071" s="1"/>
    </row>
    <row r="3072" spans="1:12" x14ac:dyDescent="0.35">
      <c r="A3072" t="s">
        <v>40</v>
      </c>
      <c r="B3072">
        <v>2016</v>
      </c>
      <c r="D3072" t="s">
        <v>5016</v>
      </c>
      <c r="E3072" t="s">
        <v>123</v>
      </c>
      <c r="F3072">
        <v>162054.35999999999</v>
      </c>
      <c r="G3072">
        <v>0</v>
      </c>
      <c r="H3072">
        <v>46146.18</v>
      </c>
      <c r="I3072">
        <v>0</v>
      </c>
      <c r="J3072">
        <f>Table1[[#This Row],[Name]]</f>
        <v>0</v>
      </c>
      <c r="K3072" s="1">
        <f>SUM(Table1[[#This Row],[BaseSalary]:[NonCashBenefits]])</f>
        <v>208200.53999999998</v>
      </c>
      <c r="L3072" s="1"/>
    </row>
    <row r="3073" spans="1:12" x14ac:dyDescent="0.35">
      <c r="A3073" t="s">
        <v>53</v>
      </c>
      <c r="B3073">
        <v>2017</v>
      </c>
      <c r="D3073" t="s">
        <v>4155</v>
      </c>
      <c r="E3073" t="s">
        <v>123</v>
      </c>
      <c r="F3073">
        <v>162043.70000000001</v>
      </c>
      <c r="G3073">
        <v>0</v>
      </c>
      <c r="H3073">
        <v>39133.050000000003</v>
      </c>
      <c r="I3073">
        <v>0</v>
      </c>
      <c r="J3073">
        <f>Table1[[#This Row],[Name]]</f>
        <v>0</v>
      </c>
      <c r="K3073" s="1">
        <f>SUM(Table1[[#This Row],[BaseSalary]:[NonCashBenefits]])</f>
        <v>201176.75</v>
      </c>
      <c r="L3073" s="1"/>
    </row>
    <row r="3074" spans="1:12" x14ac:dyDescent="0.35">
      <c r="A3074" t="s">
        <v>53</v>
      </c>
      <c r="B3074">
        <v>2016</v>
      </c>
      <c r="D3074" t="s">
        <v>4155</v>
      </c>
      <c r="E3074" t="s">
        <v>123</v>
      </c>
      <c r="F3074">
        <v>162043.70000000001</v>
      </c>
      <c r="G3074">
        <v>0</v>
      </c>
      <c r="H3074">
        <v>46269.95</v>
      </c>
      <c r="I3074">
        <v>0</v>
      </c>
      <c r="J3074">
        <f>Table1[[#This Row],[Name]]</f>
        <v>0</v>
      </c>
      <c r="K3074" s="1">
        <f>SUM(Table1[[#This Row],[BaseSalary]:[NonCashBenefits]])</f>
        <v>208313.65000000002</v>
      </c>
      <c r="L3074" s="1"/>
    </row>
    <row r="3075" spans="1:12" x14ac:dyDescent="0.35">
      <c r="A3075" t="s">
        <v>26</v>
      </c>
      <c r="B3075">
        <v>2020</v>
      </c>
      <c r="D3075" t="s">
        <v>246</v>
      </c>
      <c r="E3075" t="s">
        <v>51</v>
      </c>
      <c r="F3075">
        <v>161991.18</v>
      </c>
      <c r="G3075">
        <v>0</v>
      </c>
      <c r="H3075" s="1">
        <v>33370.6</v>
      </c>
      <c r="I3075">
        <v>0</v>
      </c>
      <c r="J3075">
        <f>Table1[[#This Row],[Name]]</f>
        <v>0</v>
      </c>
      <c r="K3075" s="1">
        <f>SUM(Table1[[#This Row],[BaseSalary]:[NonCashBenefits]])</f>
        <v>195361.78</v>
      </c>
      <c r="L3075" s="1"/>
    </row>
    <row r="3076" spans="1:12" x14ac:dyDescent="0.35">
      <c r="A3076" t="s">
        <v>26</v>
      </c>
      <c r="B3076">
        <v>2020</v>
      </c>
      <c r="D3076" t="s">
        <v>50</v>
      </c>
      <c r="E3076" t="s">
        <v>51</v>
      </c>
      <c r="F3076">
        <v>161991.18</v>
      </c>
      <c r="G3076">
        <v>0</v>
      </c>
      <c r="H3076" s="1">
        <v>33316.089999999997</v>
      </c>
      <c r="I3076">
        <v>0</v>
      </c>
      <c r="J3076">
        <f>Table1[[#This Row],[Name]]</f>
        <v>0</v>
      </c>
      <c r="K3076" s="1">
        <f>SUM(Table1[[#This Row],[BaseSalary]:[NonCashBenefits]])</f>
        <v>195307.27</v>
      </c>
      <c r="L3076" s="1"/>
    </row>
    <row r="3077" spans="1:12" x14ac:dyDescent="0.35">
      <c r="A3077" t="s">
        <v>26</v>
      </c>
      <c r="B3077">
        <v>2019</v>
      </c>
      <c r="D3077" t="s">
        <v>50</v>
      </c>
      <c r="E3077" t="s">
        <v>1468</v>
      </c>
      <c r="F3077">
        <v>161991.18</v>
      </c>
      <c r="G3077">
        <v>13663.98</v>
      </c>
      <c r="H3077">
        <v>35341.57</v>
      </c>
      <c r="I3077">
        <v>0</v>
      </c>
      <c r="J3077">
        <f>Table1[[#This Row],[Name]]</f>
        <v>0</v>
      </c>
      <c r="K3077" s="1">
        <f>SUM(Table1[[#This Row],[BaseSalary]:[NonCashBenefits]])</f>
        <v>210996.73</v>
      </c>
      <c r="L3077" s="1"/>
    </row>
    <row r="3078" spans="1:12" x14ac:dyDescent="0.35">
      <c r="A3078" t="s">
        <v>26</v>
      </c>
      <c r="B3078">
        <v>2019</v>
      </c>
      <c r="D3078" t="s">
        <v>2324</v>
      </c>
      <c r="E3078" t="s">
        <v>1468</v>
      </c>
      <c r="F3078">
        <v>161991.18</v>
      </c>
      <c r="G3078">
        <v>0</v>
      </c>
      <c r="H3078">
        <v>39492.21</v>
      </c>
      <c r="I3078">
        <v>0</v>
      </c>
      <c r="J3078">
        <f>Table1[[#This Row],[Name]]</f>
        <v>0</v>
      </c>
      <c r="K3078" s="1">
        <f>SUM(Table1[[#This Row],[BaseSalary]:[NonCashBenefits]])</f>
        <v>201483.38999999998</v>
      </c>
      <c r="L3078" s="1"/>
    </row>
    <row r="3079" spans="1:12" x14ac:dyDescent="0.35">
      <c r="A3079" t="s">
        <v>26</v>
      </c>
      <c r="B3079">
        <v>2018</v>
      </c>
      <c r="D3079" t="s">
        <v>50</v>
      </c>
      <c r="E3079" t="s">
        <v>1468</v>
      </c>
      <c r="F3079">
        <v>161991.18</v>
      </c>
      <c r="G3079">
        <v>10312.44</v>
      </c>
      <c r="H3079">
        <v>35549.21</v>
      </c>
      <c r="I3079">
        <v>0</v>
      </c>
      <c r="J3079">
        <f>Table1[[#This Row],[Name]]</f>
        <v>0</v>
      </c>
      <c r="K3079" s="1">
        <f>SUM(Table1[[#This Row],[BaseSalary]:[NonCashBenefits]])</f>
        <v>207852.83</v>
      </c>
      <c r="L3079" s="1"/>
    </row>
    <row r="3080" spans="1:12" x14ac:dyDescent="0.35">
      <c r="A3080" t="s">
        <v>26</v>
      </c>
      <c r="B3080">
        <v>2018</v>
      </c>
      <c r="D3080" t="s">
        <v>2324</v>
      </c>
      <c r="E3080" t="s">
        <v>1468</v>
      </c>
      <c r="F3080">
        <v>161991.18</v>
      </c>
      <c r="G3080">
        <v>0</v>
      </c>
      <c r="H3080">
        <v>39650.32</v>
      </c>
      <c r="I3080">
        <v>0</v>
      </c>
      <c r="J3080">
        <f>Table1[[#This Row],[Name]]</f>
        <v>0</v>
      </c>
      <c r="K3080" s="1">
        <f>SUM(Table1[[#This Row],[BaseSalary]:[NonCashBenefits]])</f>
        <v>201641.5</v>
      </c>
      <c r="L3080" s="1"/>
    </row>
    <row r="3081" spans="1:12" x14ac:dyDescent="0.35">
      <c r="A3081" t="s">
        <v>26</v>
      </c>
      <c r="B3081">
        <v>2017</v>
      </c>
      <c r="D3081" t="s">
        <v>2324</v>
      </c>
      <c r="E3081" t="s">
        <v>1468</v>
      </c>
      <c r="F3081">
        <v>161991.18</v>
      </c>
      <c r="G3081">
        <v>0</v>
      </c>
      <c r="H3081">
        <v>39497.019999999997</v>
      </c>
      <c r="I3081">
        <v>0</v>
      </c>
      <c r="J3081">
        <f>Table1[[#This Row],[Name]]</f>
        <v>0</v>
      </c>
      <c r="K3081" s="1">
        <f>SUM(Table1[[#This Row],[BaseSalary]:[NonCashBenefits]])</f>
        <v>201488.19999999998</v>
      </c>
      <c r="L3081" s="1"/>
    </row>
    <row r="3082" spans="1:12" x14ac:dyDescent="0.35">
      <c r="A3082" t="s">
        <v>26</v>
      </c>
      <c r="B3082">
        <v>2016</v>
      </c>
      <c r="D3082" t="s">
        <v>2324</v>
      </c>
      <c r="E3082" t="s">
        <v>1468</v>
      </c>
      <c r="F3082">
        <v>161991.18</v>
      </c>
      <c r="G3082">
        <v>0</v>
      </c>
      <c r="H3082">
        <v>46000.06</v>
      </c>
      <c r="I3082">
        <v>0</v>
      </c>
      <c r="J3082">
        <f>Table1[[#This Row],[Name]]</f>
        <v>0</v>
      </c>
      <c r="K3082" s="1">
        <f>SUM(Table1[[#This Row],[BaseSalary]:[NonCashBenefits]])</f>
        <v>207991.24</v>
      </c>
      <c r="L3082" s="1"/>
    </row>
    <row r="3083" spans="1:12" x14ac:dyDescent="0.35">
      <c r="A3083" t="s">
        <v>26</v>
      </c>
      <c r="B3083">
        <v>2020</v>
      </c>
      <c r="D3083" t="s">
        <v>117</v>
      </c>
      <c r="E3083" t="s">
        <v>51</v>
      </c>
      <c r="F3083">
        <v>161990.92000000001</v>
      </c>
      <c r="G3083">
        <v>12460.84</v>
      </c>
      <c r="H3083" s="1">
        <v>32758.959999999999</v>
      </c>
      <c r="I3083">
        <v>0</v>
      </c>
      <c r="J3083">
        <f>Table1[[#This Row],[Name]]</f>
        <v>0</v>
      </c>
      <c r="K3083" s="1">
        <f>SUM(Table1[[#This Row],[BaseSalary]:[NonCashBenefits]])</f>
        <v>207210.72</v>
      </c>
      <c r="L3083" s="1"/>
    </row>
    <row r="3084" spans="1:12" x14ac:dyDescent="0.35">
      <c r="A3084" t="s">
        <v>26</v>
      </c>
      <c r="B3084">
        <v>2020</v>
      </c>
      <c r="D3084" t="s">
        <v>46</v>
      </c>
      <c r="E3084" t="s">
        <v>51</v>
      </c>
      <c r="F3084">
        <v>161990.92000000001</v>
      </c>
      <c r="G3084">
        <v>0</v>
      </c>
      <c r="H3084" s="1">
        <v>32661.96</v>
      </c>
      <c r="I3084">
        <v>0</v>
      </c>
      <c r="J3084">
        <f>Table1[[#This Row],[Name]]</f>
        <v>0</v>
      </c>
      <c r="K3084" s="1">
        <f>SUM(Table1[[#This Row],[BaseSalary]:[NonCashBenefits]])</f>
        <v>194652.88</v>
      </c>
      <c r="L3084" s="1"/>
    </row>
    <row r="3085" spans="1:12" x14ac:dyDescent="0.35">
      <c r="A3085" t="s">
        <v>26</v>
      </c>
      <c r="B3085">
        <v>2019</v>
      </c>
      <c r="D3085" t="s">
        <v>46</v>
      </c>
      <c r="E3085" t="s">
        <v>1468</v>
      </c>
      <c r="F3085">
        <v>161990.92000000001</v>
      </c>
      <c r="G3085">
        <v>0</v>
      </c>
      <c r="H3085">
        <v>38806.589999999997</v>
      </c>
      <c r="I3085">
        <v>0</v>
      </c>
      <c r="J3085">
        <f>Table1[[#This Row],[Name]]</f>
        <v>0</v>
      </c>
      <c r="K3085" s="1">
        <f>SUM(Table1[[#This Row],[BaseSalary]:[NonCashBenefits]])</f>
        <v>200797.51</v>
      </c>
      <c r="L3085" s="1"/>
    </row>
    <row r="3086" spans="1:12" x14ac:dyDescent="0.35">
      <c r="A3086" t="s">
        <v>26</v>
      </c>
      <c r="B3086">
        <v>2019</v>
      </c>
      <c r="D3086" t="s">
        <v>117</v>
      </c>
      <c r="E3086" t="s">
        <v>1468</v>
      </c>
      <c r="F3086">
        <v>161990.92000000001</v>
      </c>
      <c r="G3086">
        <v>6230.42</v>
      </c>
      <c r="H3086">
        <v>39751.69</v>
      </c>
      <c r="I3086">
        <v>0</v>
      </c>
      <c r="J3086">
        <f>Table1[[#This Row],[Name]]</f>
        <v>0</v>
      </c>
      <c r="K3086" s="1">
        <f>SUM(Table1[[#This Row],[BaseSalary]:[NonCashBenefits]])</f>
        <v>207973.03000000003</v>
      </c>
      <c r="L3086" s="1"/>
    </row>
    <row r="3087" spans="1:12" x14ac:dyDescent="0.35">
      <c r="A3087" t="s">
        <v>26</v>
      </c>
      <c r="B3087">
        <v>2018</v>
      </c>
      <c r="D3087" t="s">
        <v>159</v>
      </c>
      <c r="E3087" t="s">
        <v>1468</v>
      </c>
      <c r="F3087">
        <v>161990.92000000001</v>
      </c>
      <c r="G3087">
        <v>0</v>
      </c>
      <c r="H3087">
        <v>39014.230000000003</v>
      </c>
      <c r="I3087">
        <v>0</v>
      </c>
      <c r="J3087">
        <f>Table1[[#This Row],[Name]]</f>
        <v>0</v>
      </c>
      <c r="K3087" s="1">
        <f>SUM(Table1[[#This Row],[BaseSalary]:[NonCashBenefits]])</f>
        <v>201005.15000000002</v>
      </c>
      <c r="L3087" s="1"/>
    </row>
    <row r="3088" spans="1:12" x14ac:dyDescent="0.35">
      <c r="A3088" t="s">
        <v>26</v>
      </c>
      <c r="B3088">
        <v>2018</v>
      </c>
      <c r="D3088" t="s">
        <v>117</v>
      </c>
      <c r="E3088" t="s">
        <v>1468</v>
      </c>
      <c r="F3088">
        <v>161990.92000000001</v>
      </c>
      <c r="G3088">
        <v>0</v>
      </c>
      <c r="H3088">
        <v>39959.33</v>
      </c>
      <c r="I3088">
        <v>0</v>
      </c>
      <c r="J3088">
        <f>Table1[[#This Row],[Name]]</f>
        <v>0</v>
      </c>
      <c r="K3088" s="1">
        <f>SUM(Table1[[#This Row],[BaseSalary]:[NonCashBenefits]])</f>
        <v>201950.25</v>
      </c>
      <c r="L3088" s="1"/>
    </row>
    <row r="3089" spans="1:12" x14ac:dyDescent="0.35">
      <c r="A3089" t="s">
        <v>26</v>
      </c>
      <c r="B3089">
        <v>2017</v>
      </c>
      <c r="D3089" t="s">
        <v>159</v>
      </c>
      <c r="E3089" t="s">
        <v>1468</v>
      </c>
      <c r="F3089">
        <v>161990.92000000001</v>
      </c>
      <c r="G3089">
        <v>0</v>
      </c>
      <c r="H3089">
        <v>39787.29</v>
      </c>
      <c r="I3089">
        <v>0</v>
      </c>
      <c r="J3089">
        <f>Table1[[#This Row],[Name]]</f>
        <v>0</v>
      </c>
      <c r="K3089" s="1">
        <f>SUM(Table1[[#This Row],[BaseSalary]:[NonCashBenefits]])</f>
        <v>201778.21000000002</v>
      </c>
      <c r="L3089" s="1"/>
    </row>
    <row r="3090" spans="1:12" x14ac:dyDescent="0.35">
      <c r="A3090" t="s">
        <v>26</v>
      </c>
      <c r="B3090">
        <v>2017</v>
      </c>
      <c r="D3090" t="s">
        <v>117</v>
      </c>
      <c r="E3090" t="s">
        <v>1468</v>
      </c>
      <c r="F3090">
        <v>161990.92000000001</v>
      </c>
      <c r="G3090">
        <v>0</v>
      </c>
      <c r="H3090">
        <v>39983.480000000003</v>
      </c>
      <c r="I3090">
        <v>0</v>
      </c>
      <c r="J3090">
        <f>Table1[[#This Row],[Name]]</f>
        <v>0</v>
      </c>
      <c r="K3090" s="1">
        <f>SUM(Table1[[#This Row],[BaseSalary]:[NonCashBenefits]])</f>
        <v>201974.40000000002</v>
      </c>
      <c r="L3090" s="1"/>
    </row>
    <row r="3091" spans="1:12" x14ac:dyDescent="0.35">
      <c r="A3091" t="s">
        <v>26</v>
      </c>
      <c r="B3091">
        <v>2016</v>
      </c>
      <c r="D3091" t="s">
        <v>159</v>
      </c>
      <c r="E3091" t="s">
        <v>1468</v>
      </c>
      <c r="F3091">
        <v>161990.92000000001</v>
      </c>
      <c r="G3091">
        <v>0</v>
      </c>
      <c r="H3091">
        <v>46318.44</v>
      </c>
      <c r="I3091">
        <v>0</v>
      </c>
      <c r="J3091">
        <f>Table1[[#This Row],[Name]]</f>
        <v>0</v>
      </c>
      <c r="K3091" s="1">
        <f>SUM(Table1[[#This Row],[BaseSalary]:[NonCashBenefits]])</f>
        <v>208309.36000000002</v>
      </c>
      <c r="L3091" s="1"/>
    </row>
    <row r="3092" spans="1:12" x14ac:dyDescent="0.35">
      <c r="A3092" t="s">
        <v>26</v>
      </c>
      <c r="B3092">
        <v>2016</v>
      </c>
      <c r="D3092" t="s">
        <v>117</v>
      </c>
      <c r="E3092" t="s">
        <v>1468</v>
      </c>
      <c r="F3092">
        <v>161990.92000000001</v>
      </c>
      <c r="G3092">
        <v>0</v>
      </c>
      <c r="H3092">
        <v>46635.76</v>
      </c>
      <c r="I3092">
        <v>0</v>
      </c>
      <c r="J3092">
        <f>Table1[[#This Row],[Name]]</f>
        <v>0</v>
      </c>
      <c r="K3092" s="1">
        <f>SUM(Table1[[#This Row],[BaseSalary]:[NonCashBenefits]])</f>
        <v>208626.68000000002</v>
      </c>
      <c r="L3092" s="1"/>
    </row>
    <row r="3093" spans="1:12" x14ac:dyDescent="0.35">
      <c r="A3093" t="s">
        <v>85</v>
      </c>
      <c r="B3093">
        <v>2018</v>
      </c>
      <c r="D3093" t="s">
        <v>2809</v>
      </c>
      <c r="E3093" t="s">
        <v>2327</v>
      </c>
      <c r="F3093">
        <v>161988.32</v>
      </c>
      <c r="G3093">
        <v>0</v>
      </c>
      <c r="H3093">
        <v>34287.050000000003</v>
      </c>
      <c r="I3093">
        <v>0</v>
      </c>
      <c r="J3093">
        <f>Table1[[#This Row],[Name]]</f>
        <v>0</v>
      </c>
      <c r="K3093" s="1">
        <f>SUM(Table1[[#This Row],[BaseSalary]:[NonCashBenefits]])</f>
        <v>196275.37</v>
      </c>
      <c r="L3093" s="1"/>
    </row>
    <row r="3094" spans="1:12" x14ac:dyDescent="0.35">
      <c r="A3094" t="s">
        <v>85</v>
      </c>
      <c r="B3094">
        <v>2017</v>
      </c>
      <c r="D3094" t="s">
        <v>2809</v>
      </c>
      <c r="E3094" t="s">
        <v>2327</v>
      </c>
      <c r="F3094">
        <v>161988.32</v>
      </c>
      <c r="G3094">
        <v>0</v>
      </c>
      <c r="H3094">
        <v>35161.25</v>
      </c>
      <c r="I3094">
        <v>0</v>
      </c>
      <c r="J3094">
        <f>Table1[[#This Row],[Name]]</f>
        <v>0</v>
      </c>
      <c r="K3094" s="1">
        <f>SUM(Table1[[#This Row],[BaseSalary]:[NonCashBenefits]])</f>
        <v>197149.57</v>
      </c>
      <c r="L3094" s="1"/>
    </row>
    <row r="3095" spans="1:12" x14ac:dyDescent="0.35">
      <c r="A3095" t="s">
        <v>85</v>
      </c>
      <c r="B3095">
        <v>2016</v>
      </c>
      <c r="D3095" t="s">
        <v>2809</v>
      </c>
      <c r="E3095" t="s">
        <v>2327</v>
      </c>
      <c r="F3095">
        <v>161988.32</v>
      </c>
      <c r="G3095">
        <v>0</v>
      </c>
      <c r="H3095">
        <v>41832.14</v>
      </c>
      <c r="I3095">
        <v>0</v>
      </c>
      <c r="J3095">
        <f>Table1[[#This Row],[Name]]</f>
        <v>0</v>
      </c>
      <c r="K3095" s="1">
        <f>SUM(Table1[[#This Row],[BaseSalary]:[NonCashBenefits]])</f>
        <v>203820.46000000002</v>
      </c>
      <c r="L3095" s="1"/>
    </row>
    <row r="3096" spans="1:12" x14ac:dyDescent="0.35">
      <c r="A3096" t="s">
        <v>26</v>
      </c>
      <c r="B3096">
        <v>2020</v>
      </c>
      <c r="D3096" t="s">
        <v>117</v>
      </c>
      <c r="E3096" t="s">
        <v>207</v>
      </c>
      <c r="F3096">
        <v>161987.54</v>
      </c>
      <c r="G3096">
        <v>0</v>
      </c>
      <c r="H3096" s="1">
        <v>34296.06</v>
      </c>
      <c r="I3096">
        <v>0</v>
      </c>
      <c r="J3096">
        <f>Table1[[#This Row],[Name]]</f>
        <v>0</v>
      </c>
      <c r="K3096" s="1">
        <f>SUM(Table1[[#This Row],[BaseSalary]:[NonCashBenefits]])</f>
        <v>196283.6</v>
      </c>
      <c r="L3096" s="1"/>
    </row>
    <row r="3097" spans="1:12" x14ac:dyDescent="0.35">
      <c r="A3097" t="s">
        <v>26</v>
      </c>
      <c r="B3097">
        <v>2019</v>
      </c>
      <c r="D3097" t="s">
        <v>117</v>
      </c>
      <c r="E3097" t="s">
        <v>2327</v>
      </c>
      <c r="F3097">
        <v>161987.54</v>
      </c>
      <c r="G3097">
        <v>0</v>
      </c>
      <c r="H3097">
        <v>40440.69</v>
      </c>
      <c r="I3097">
        <v>0</v>
      </c>
      <c r="J3097">
        <f>Table1[[#This Row],[Name]]</f>
        <v>0</v>
      </c>
      <c r="K3097" s="1">
        <f>SUM(Table1[[#This Row],[BaseSalary]:[NonCashBenefits]])</f>
        <v>202428.23</v>
      </c>
      <c r="L3097" s="1"/>
    </row>
    <row r="3098" spans="1:12" x14ac:dyDescent="0.35">
      <c r="A3098" t="s">
        <v>26</v>
      </c>
      <c r="B3098">
        <v>2018</v>
      </c>
      <c r="D3098" t="s">
        <v>117</v>
      </c>
      <c r="E3098" t="s">
        <v>2327</v>
      </c>
      <c r="F3098">
        <v>161987.54</v>
      </c>
      <c r="G3098">
        <v>0</v>
      </c>
      <c r="H3098">
        <v>40648.080000000002</v>
      </c>
      <c r="I3098">
        <v>0</v>
      </c>
      <c r="J3098">
        <f>Table1[[#This Row],[Name]]</f>
        <v>0</v>
      </c>
      <c r="K3098" s="1">
        <f>SUM(Table1[[#This Row],[BaseSalary]:[NonCashBenefits]])</f>
        <v>202635.62</v>
      </c>
      <c r="L3098" s="1"/>
    </row>
    <row r="3099" spans="1:12" x14ac:dyDescent="0.35">
      <c r="A3099" t="s">
        <v>26</v>
      </c>
      <c r="B3099">
        <v>2017</v>
      </c>
      <c r="D3099" t="s">
        <v>117</v>
      </c>
      <c r="E3099" t="s">
        <v>2327</v>
      </c>
      <c r="F3099">
        <v>161987.54</v>
      </c>
      <c r="G3099">
        <v>0</v>
      </c>
      <c r="H3099">
        <v>41554.660000000003</v>
      </c>
      <c r="I3099">
        <v>0</v>
      </c>
      <c r="J3099">
        <f>Table1[[#This Row],[Name]]</f>
        <v>0</v>
      </c>
      <c r="K3099" s="1">
        <f>SUM(Table1[[#This Row],[BaseSalary]:[NonCashBenefits]])</f>
        <v>203542.2</v>
      </c>
      <c r="L3099" s="1"/>
    </row>
    <row r="3100" spans="1:12" x14ac:dyDescent="0.35">
      <c r="A3100" t="s">
        <v>26</v>
      </c>
      <c r="B3100">
        <v>2016</v>
      </c>
      <c r="D3100" t="s">
        <v>117</v>
      </c>
      <c r="E3100" t="s">
        <v>2327</v>
      </c>
      <c r="F3100">
        <v>161987.54</v>
      </c>
      <c r="G3100">
        <v>0</v>
      </c>
      <c r="H3100">
        <v>43049.4</v>
      </c>
      <c r="I3100">
        <v>0</v>
      </c>
      <c r="J3100">
        <f>Table1[[#This Row],[Name]]</f>
        <v>0</v>
      </c>
      <c r="K3100" s="1">
        <f>SUM(Table1[[#This Row],[BaseSalary]:[NonCashBenefits]])</f>
        <v>205036.94</v>
      </c>
      <c r="L3100" s="1"/>
    </row>
    <row r="3101" spans="1:12" x14ac:dyDescent="0.35">
      <c r="A3101" t="s">
        <v>2688</v>
      </c>
      <c r="B3101">
        <v>2016</v>
      </c>
      <c r="D3101" t="s">
        <v>2240</v>
      </c>
      <c r="E3101" t="s">
        <v>123</v>
      </c>
      <c r="F3101">
        <v>161936.57999999999</v>
      </c>
      <c r="G3101">
        <v>0</v>
      </c>
      <c r="H3101">
        <v>6775.76</v>
      </c>
      <c r="I3101">
        <v>0</v>
      </c>
      <c r="J3101">
        <f>Table1[[#This Row],[Name]]</f>
        <v>0</v>
      </c>
      <c r="K3101" s="1">
        <f>SUM(Table1[[#This Row],[BaseSalary]:[NonCashBenefits]])</f>
        <v>168712.34</v>
      </c>
      <c r="L3101" s="1"/>
    </row>
    <row r="3102" spans="1:12" x14ac:dyDescent="0.35">
      <c r="A3102" t="s">
        <v>2049</v>
      </c>
      <c r="B3102">
        <v>2019</v>
      </c>
      <c r="D3102" t="s">
        <v>1776</v>
      </c>
      <c r="E3102" t="s">
        <v>123</v>
      </c>
      <c r="F3102">
        <v>161936.37</v>
      </c>
      <c r="G3102">
        <v>6916.23</v>
      </c>
      <c r="H3102">
        <v>6402.24</v>
      </c>
      <c r="I3102">
        <v>0</v>
      </c>
      <c r="J3102">
        <f>Table1[[#This Row],[Name]]</f>
        <v>0</v>
      </c>
      <c r="K3102" s="1">
        <f>SUM(Table1[[#This Row],[BaseSalary]:[NonCashBenefits]])</f>
        <v>175254.84</v>
      </c>
      <c r="L3102" s="1"/>
    </row>
    <row r="3103" spans="1:12" x14ac:dyDescent="0.35">
      <c r="A3103" t="s">
        <v>85</v>
      </c>
      <c r="B3103">
        <v>2018</v>
      </c>
      <c r="D3103" t="s">
        <v>2236</v>
      </c>
      <c r="E3103" t="s">
        <v>123</v>
      </c>
      <c r="F3103">
        <v>161916.42000000001</v>
      </c>
      <c r="G3103">
        <v>0</v>
      </c>
      <c r="H3103">
        <v>38429.97</v>
      </c>
      <c r="I3103">
        <v>0</v>
      </c>
      <c r="J3103">
        <f>Table1[[#This Row],[Name]]</f>
        <v>0</v>
      </c>
      <c r="K3103" s="1">
        <f>SUM(Table1[[#This Row],[BaseSalary]:[NonCashBenefits]])</f>
        <v>200346.39</v>
      </c>
      <c r="L3103" s="1"/>
    </row>
    <row r="3104" spans="1:12" x14ac:dyDescent="0.35">
      <c r="A3104" t="s">
        <v>42</v>
      </c>
      <c r="B3104">
        <v>2020</v>
      </c>
      <c r="D3104" t="s">
        <v>192</v>
      </c>
      <c r="E3104" t="s">
        <v>49</v>
      </c>
      <c r="F3104">
        <v>161865.48000000001</v>
      </c>
      <c r="G3104">
        <v>77595.5</v>
      </c>
      <c r="H3104" s="1">
        <v>34962.71</v>
      </c>
      <c r="I3104">
        <v>0</v>
      </c>
      <c r="J3104">
        <f>Table1[[#This Row],[Name]]</f>
        <v>0</v>
      </c>
      <c r="K3104" s="1">
        <f>SUM(Table1[[#This Row],[BaseSalary]:[NonCashBenefits]])</f>
        <v>274423.69</v>
      </c>
      <c r="L3104" s="1"/>
    </row>
    <row r="3105" spans="1:12" x14ac:dyDescent="0.35">
      <c r="A3105" t="s">
        <v>42</v>
      </c>
      <c r="B3105">
        <v>2020</v>
      </c>
      <c r="D3105" t="s">
        <v>228</v>
      </c>
      <c r="E3105" t="s">
        <v>229</v>
      </c>
      <c r="F3105">
        <v>161852.26999999999</v>
      </c>
      <c r="G3105">
        <v>0</v>
      </c>
      <c r="H3105" s="1">
        <v>33632.93</v>
      </c>
      <c r="I3105">
        <v>0</v>
      </c>
      <c r="J3105">
        <f>Table1[[#This Row],[Name]]</f>
        <v>0</v>
      </c>
      <c r="K3105" s="1">
        <f>SUM(Table1[[#This Row],[BaseSalary]:[NonCashBenefits]])</f>
        <v>195485.19999999998</v>
      </c>
      <c r="L3105" s="1"/>
    </row>
    <row r="3106" spans="1:12" x14ac:dyDescent="0.35">
      <c r="A3106" t="s">
        <v>26</v>
      </c>
      <c r="B3106">
        <v>2016</v>
      </c>
      <c r="D3106" t="s">
        <v>46</v>
      </c>
      <c r="E3106" t="s">
        <v>1468</v>
      </c>
      <c r="F3106">
        <v>161832.79999999999</v>
      </c>
      <c r="G3106">
        <v>0</v>
      </c>
      <c r="H3106">
        <v>46028.54</v>
      </c>
      <c r="I3106">
        <v>0</v>
      </c>
      <c r="J3106">
        <f>Table1[[#This Row],[Name]]</f>
        <v>0</v>
      </c>
      <c r="K3106" s="1">
        <f>SUM(Table1[[#This Row],[BaseSalary]:[NonCashBenefits]])</f>
        <v>207861.34</v>
      </c>
      <c r="L3106" s="1"/>
    </row>
    <row r="3107" spans="1:12" x14ac:dyDescent="0.35">
      <c r="A3107" t="s">
        <v>18</v>
      </c>
      <c r="B3107">
        <v>2016</v>
      </c>
      <c r="D3107" t="s">
        <v>89</v>
      </c>
      <c r="E3107" t="s">
        <v>123</v>
      </c>
      <c r="F3107">
        <v>161746.42000000001</v>
      </c>
      <c r="G3107">
        <v>0</v>
      </c>
      <c r="H3107">
        <v>46130.68</v>
      </c>
      <c r="I3107">
        <v>0</v>
      </c>
      <c r="J3107">
        <f>Table1[[#This Row],[Name]]</f>
        <v>0</v>
      </c>
      <c r="K3107" s="1">
        <f>SUM(Table1[[#This Row],[BaseSalary]:[NonCashBenefits]])</f>
        <v>207877.1</v>
      </c>
      <c r="L3107" s="1"/>
    </row>
    <row r="3108" spans="1:12" x14ac:dyDescent="0.35">
      <c r="A3108" t="s">
        <v>18</v>
      </c>
      <c r="B3108">
        <v>2021</v>
      </c>
      <c r="D3108" t="s">
        <v>1685</v>
      </c>
      <c r="E3108" t="s">
        <v>738</v>
      </c>
      <c r="F3108">
        <v>161724.20000000001</v>
      </c>
      <c r="G3108">
        <v>44009.34</v>
      </c>
      <c r="H3108" s="1">
        <v>8005.14</v>
      </c>
      <c r="I3108">
        <v>0</v>
      </c>
      <c r="J3108">
        <f>Table1[[#This Row],[Name]]</f>
        <v>0</v>
      </c>
      <c r="K3108" s="1">
        <f>SUM(Table1[[#This Row],[BaseSalary]:[NonCashBenefits]])</f>
        <v>213738.68000000002</v>
      </c>
      <c r="L3108" s="1"/>
    </row>
    <row r="3109" spans="1:12" x14ac:dyDescent="0.35">
      <c r="A3109" t="s">
        <v>16</v>
      </c>
      <c r="B3109">
        <v>2018</v>
      </c>
      <c r="D3109" t="s">
        <v>641</v>
      </c>
      <c r="E3109" t="s">
        <v>123</v>
      </c>
      <c r="F3109">
        <v>161684.94</v>
      </c>
      <c r="G3109">
        <v>0</v>
      </c>
      <c r="H3109">
        <v>34677.85</v>
      </c>
      <c r="I3109">
        <v>0</v>
      </c>
      <c r="J3109">
        <f>Table1[[#This Row],[Name]]</f>
        <v>0</v>
      </c>
      <c r="K3109" s="1">
        <f>SUM(Table1[[#This Row],[BaseSalary]:[NonCashBenefits]])</f>
        <v>196362.79</v>
      </c>
      <c r="L3109" s="1"/>
    </row>
    <row r="3110" spans="1:12" x14ac:dyDescent="0.35">
      <c r="A3110" t="s">
        <v>26</v>
      </c>
      <c r="B3110">
        <v>2021</v>
      </c>
      <c r="D3110" t="s">
        <v>46</v>
      </c>
      <c r="E3110" t="s">
        <v>51</v>
      </c>
      <c r="F3110">
        <v>161678</v>
      </c>
      <c r="G3110">
        <v>0</v>
      </c>
      <c r="H3110" s="1">
        <v>33434.300000000003</v>
      </c>
      <c r="I3110">
        <v>0</v>
      </c>
      <c r="J3110">
        <f>Table1[[#This Row],[Name]]</f>
        <v>0</v>
      </c>
      <c r="K3110" s="1">
        <f>SUM(Table1[[#This Row],[BaseSalary]:[NonCashBenefits]])</f>
        <v>195112.3</v>
      </c>
      <c r="L3110" s="1"/>
    </row>
    <row r="3111" spans="1:12" x14ac:dyDescent="0.35">
      <c r="A3111" t="s">
        <v>26</v>
      </c>
      <c r="B3111">
        <v>2021</v>
      </c>
      <c r="D3111" t="s">
        <v>50</v>
      </c>
      <c r="E3111" t="s">
        <v>47</v>
      </c>
      <c r="F3111">
        <v>161641.92000000001</v>
      </c>
      <c r="G3111">
        <v>0</v>
      </c>
      <c r="H3111" s="1">
        <v>29504.68</v>
      </c>
      <c r="I3111">
        <v>0</v>
      </c>
      <c r="J3111">
        <f>Table1[[#This Row],[Name]]</f>
        <v>0</v>
      </c>
      <c r="K3111" s="1">
        <f>SUM(Table1[[#This Row],[BaseSalary]:[NonCashBenefits]])</f>
        <v>191146.6</v>
      </c>
      <c r="L3111" s="1"/>
    </row>
    <row r="3112" spans="1:12" x14ac:dyDescent="0.35">
      <c r="A3112" t="s">
        <v>26</v>
      </c>
      <c r="B3112">
        <v>2021</v>
      </c>
      <c r="D3112" t="s">
        <v>46</v>
      </c>
      <c r="E3112" t="s">
        <v>51</v>
      </c>
      <c r="F3112">
        <v>161619.14000000001</v>
      </c>
      <c r="G3112">
        <v>22590.06</v>
      </c>
      <c r="H3112" s="1">
        <v>33359</v>
      </c>
      <c r="I3112">
        <v>0</v>
      </c>
      <c r="J3112">
        <f>Table1[[#This Row],[Name]]</f>
        <v>0</v>
      </c>
      <c r="K3112" s="1">
        <f>SUM(Table1[[#This Row],[BaseSalary]:[NonCashBenefits]])</f>
        <v>217568.2</v>
      </c>
      <c r="L3112" s="1"/>
    </row>
    <row r="3113" spans="1:12" x14ac:dyDescent="0.35">
      <c r="A3113" t="s">
        <v>26</v>
      </c>
      <c r="B3113">
        <v>2017</v>
      </c>
      <c r="D3113" t="s">
        <v>50</v>
      </c>
      <c r="E3113" t="s">
        <v>1468</v>
      </c>
      <c r="F3113">
        <v>161613.14000000001</v>
      </c>
      <c r="G3113">
        <v>0</v>
      </c>
      <c r="H3113">
        <v>39618.86</v>
      </c>
      <c r="I3113">
        <v>0</v>
      </c>
      <c r="J3113">
        <f>Table1[[#This Row],[Name]]</f>
        <v>0</v>
      </c>
      <c r="K3113" s="1">
        <f>SUM(Table1[[#This Row],[BaseSalary]:[NonCashBenefits]])</f>
        <v>201232</v>
      </c>
      <c r="L3113" s="1"/>
    </row>
    <row r="3114" spans="1:12" x14ac:dyDescent="0.35">
      <c r="A3114" t="s">
        <v>26</v>
      </c>
      <c r="B3114">
        <v>2016</v>
      </c>
      <c r="D3114" t="s">
        <v>50</v>
      </c>
      <c r="E3114" t="s">
        <v>1468</v>
      </c>
      <c r="F3114">
        <v>161613.14000000001</v>
      </c>
      <c r="G3114">
        <v>0</v>
      </c>
      <c r="H3114">
        <v>45843.73</v>
      </c>
      <c r="I3114">
        <v>0</v>
      </c>
      <c r="J3114">
        <f>Table1[[#This Row],[Name]]</f>
        <v>0</v>
      </c>
      <c r="K3114" s="1">
        <f>SUM(Table1[[#This Row],[BaseSalary]:[NonCashBenefits]])</f>
        <v>207456.87000000002</v>
      </c>
      <c r="L3114" s="1"/>
    </row>
    <row r="3115" spans="1:12" x14ac:dyDescent="0.35">
      <c r="A3115" t="s">
        <v>40</v>
      </c>
      <c r="B3115">
        <v>2021</v>
      </c>
      <c r="D3115" t="s">
        <v>234</v>
      </c>
      <c r="E3115" t="s">
        <v>123</v>
      </c>
      <c r="F3115">
        <v>161560.92000000001</v>
      </c>
      <c r="G3115">
        <v>51366.04</v>
      </c>
      <c r="H3115" s="1">
        <v>33516.99</v>
      </c>
      <c r="I3115">
        <v>0</v>
      </c>
      <c r="J3115">
        <f>Table1[[#This Row],[Name]]</f>
        <v>0</v>
      </c>
      <c r="K3115" s="1">
        <f>SUM(Table1[[#This Row],[BaseSalary]:[NonCashBenefits]])</f>
        <v>246443.95</v>
      </c>
      <c r="L3115" s="1"/>
    </row>
    <row r="3116" spans="1:12" x14ac:dyDescent="0.35">
      <c r="A3116" t="s">
        <v>26</v>
      </c>
      <c r="B3116">
        <v>2021</v>
      </c>
      <c r="D3116" t="s">
        <v>46</v>
      </c>
      <c r="E3116" t="s">
        <v>51</v>
      </c>
      <c r="F3116">
        <v>161559.29999999999</v>
      </c>
      <c r="G3116">
        <v>0</v>
      </c>
      <c r="H3116" s="1">
        <v>29589.07</v>
      </c>
      <c r="I3116">
        <v>0</v>
      </c>
      <c r="J3116">
        <f>Table1[[#This Row],[Name]]</f>
        <v>0</v>
      </c>
      <c r="K3116" s="1">
        <f>SUM(Table1[[#This Row],[BaseSalary]:[NonCashBenefits]])</f>
        <v>191148.37</v>
      </c>
      <c r="L3116" s="1"/>
    </row>
    <row r="3117" spans="1:12" x14ac:dyDescent="0.35">
      <c r="A3117" t="s">
        <v>26</v>
      </c>
      <c r="B3117">
        <v>2019</v>
      </c>
      <c r="D3117" t="s">
        <v>46</v>
      </c>
      <c r="E3117" t="s">
        <v>202</v>
      </c>
      <c r="F3117">
        <v>161536.9</v>
      </c>
      <c r="G3117">
        <v>0</v>
      </c>
      <c r="H3117">
        <v>37867.82</v>
      </c>
      <c r="I3117">
        <v>0</v>
      </c>
      <c r="J3117">
        <f>Table1[[#This Row],[Name]]</f>
        <v>0</v>
      </c>
      <c r="K3117" s="1">
        <f>SUM(Table1[[#This Row],[BaseSalary]:[NonCashBenefits]])</f>
        <v>199404.72</v>
      </c>
      <c r="L3117" s="1"/>
    </row>
    <row r="3118" spans="1:12" x14ac:dyDescent="0.35">
      <c r="A3118" t="s">
        <v>26</v>
      </c>
      <c r="B3118">
        <v>2018</v>
      </c>
      <c r="D3118" t="s">
        <v>50</v>
      </c>
      <c r="E3118" t="s">
        <v>1468</v>
      </c>
      <c r="F3118">
        <v>161447.39000000001</v>
      </c>
      <c r="G3118">
        <v>0</v>
      </c>
      <c r="H3118">
        <v>34740.870000000003</v>
      </c>
      <c r="I3118">
        <v>0</v>
      </c>
      <c r="J3118">
        <f>Table1[[#This Row],[Name]]</f>
        <v>0</v>
      </c>
      <c r="K3118" s="1">
        <f>SUM(Table1[[#This Row],[BaseSalary]:[NonCashBenefits]])</f>
        <v>196188.26</v>
      </c>
      <c r="L3118" s="1"/>
    </row>
    <row r="3119" spans="1:12" x14ac:dyDescent="0.35">
      <c r="A3119" t="s">
        <v>28</v>
      </c>
      <c r="B3119">
        <v>2020</v>
      </c>
      <c r="D3119" t="s">
        <v>49</v>
      </c>
      <c r="E3119" t="s">
        <v>49</v>
      </c>
      <c r="F3119">
        <v>161435.6</v>
      </c>
      <c r="G3119">
        <v>0</v>
      </c>
      <c r="H3119" s="1">
        <v>31666.99</v>
      </c>
      <c r="I3119">
        <v>0</v>
      </c>
      <c r="J3119">
        <f>Table1[[#This Row],[Name]]</f>
        <v>0</v>
      </c>
      <c r="K3119" s="1">
        <f>SUM(Table1[[#This Row],[BaseSalary]:[NonCashBenefits]])</f>
        <v>193102.59</v>
      </c>
      <c r="L3119" s="1"/>
    </row>
    <row r="3120" spans="1:12" x14ac:dyDescent="0.35">
      <c r="A3120" t="s">
        <v>142</v>
      </c>
      <c r="B3120">
        <v>2020</v>
      </c>
      <c r="D3120" t="s">
        <v>291</v>
      </c>
      <c r="E3120" t="s">
        <v>123</v>
      </c>
      <c r="F3120">
        <v>161379.4</v>
      </c>
      <c r="G3120">
        <v>6206.9</v>
      </c>
      <c r="H3120" s="1">
        <v>32080.02</v>
      </c>
      <c r="I3120">
        <v>0</v>
      </c>
      <c r="J3120">
        <f>Table1[[#This Row],[Name]]</f>
        <v>0</v>
      </c>
      <c r="K3120" s="1">
        <f>SUM(Table1[[#This Row],[BaseSalary]:[NonCashBenefits]])</f>
        <v>199666.31999999998</v>
      </c>
      <c r="L3120" s="1"/>
    </row>
    <row r="3121" spans="1:12" x14ac:dyDescent="0.35">
      <c r="A3121" t="s">
        <v>142</v>
      </c>
      <c r="B3121">
        <v>2019</v>
      </c>
      <c r="D3121" t="s">
        <v>2424</v>
      </c>
      <c r="E3121" t="s">
        <v>123</v>
      </c>
      <c r="F3121">
        <v>161379.4</v>
      </c>
      <c r="G3121">
        <v>0</v>
      </c>
      <c r="H3121">
        <v>37846.92</v>
      </c>
      <c r="I3121">
        <v>0</v>
      </c>
      <c r="J3121">
        <f>Table1[[#This Row],[Name]]</f>
        <v>0</v>
      </c>
      <c r="K3121" s="1">
        <f>SUM(Table1[[#This Row],[BaseSalary]:[NonCashBenefits]])</f>
        <v>199226.32</v>
      </c>
      <c r="L3121" s="1"/>
    </row>
    <row r="3122" spans="1:12" x14ac:dyDescent="0.35">
      <c r="A3122" t="s">
        <v>142</v>
      </c>
      <c r="B3122">
        <v>2018</v>
      </c>
      <c r="D3122" t="s">
        <v>3124</v>
      </c>
      <c r="E3122" t="s">
        <v>123</v>
      </c>
      <c r="F3122">
        <v>161379.4</v>
      </c>
      <c r="G3122">
        <v>0</v>
      </c>
      <c r="H3122">
        <v>38054.6</v>
      </c>
      <c r="I3122">
        <v>0</v>
      </c>
      <c r="J3122">
        <f>Table1[[#This Row],[Name]]</f>
        <v>0</v>
      </c>
      <c r="K3122" s="1">
        <f>SUM(Table1[[#This Row],[BaseSalary]:[NonCashBenefits]])</f>
        <v>199434</v>
      </c>
      <c r="L3122" s="1"/>
    </row>
    <row r="3123" spans="1:12" x14ac:dyDescent="0.35">
      <c r="A3123" t="s">
        <v>18</v>
      </c>
      <c r="B3123">
        <v>2017</v>
      </c>
      <c r="D3123" t="s">
        <v>3744</v>
      </c>
      <c r="E3123" t="s">
        <v>123</v>
      </c>
      <c r="F3123">
        <v>161379.4</v>
      </c>
      <c r="G3123">
        <v>0</v>
      </c>
      <c r="H3123">
        <v>38707.980000000003</v>
      </c>
      <c r="I3123">
        <v>0</v>
      </c>
      <c r="J3123">
        <f>Table1[[#This Row],[Name]]</f>
        <v>0</v>
      </c>
      <c r="K3123" s="1">
        <f>SUM(Table1[[#This Row],[BaseSalary]:[NonCashBenefits]])</f>
        <v>200087.38</v>
      </c>
      <c r="L3123" s="1"/>
    </row>
    <row r="3124" spans="1:12" x14ac:dyDescent="0.35">
      <c r="A3124" t="s">
        <v>40</v>
      </c>
      <c r="B3124">
        <v>2019</v>
      </c>
      <c r="D3124" t="s">
        <v>234</v>
      </c>
      <c r="E3124" t="s">
        <v>123</v>
      </c>
      <c r="F3124">
        <v>161374.98000000001</v>
      </c>
      <c r="G3124">
        <v>0</v>
      </c>
      <c r="H3124">
        <v>37933.93</v>
      </c>
      <c r="I3124">
        <v>0</v>
      </c>
      <c r="J3124">
        <f>Table1[[#This Row],[Name]]</f>
        <v>0</v>
      </c>
      <c r="K3124" s="1">
        <f>SUM(Table1[[#This Row],[BaseSalary]:[NonCashBenefits]])</f>
        <v>199308.91</v>
      </c>
      <c r="L3124" s="1"/>
    </row>
    <row r="3125" spans="1:12" x14ac:dyDescent="0.35">
      <c r="A3125" t="s">
        <v>40</v>
      </c>
      <c r="B3125">
        <v>2018</v>
      </c>
      <c r="D3125" t="s">
        <v>234</v>
      </c>
      <c r="E3125" t="s">
        <v>123</v>
      </c>
      <c r="F3125">
        <v>161374.98000000001</v>
      </c>
      <c r="G3125">
        <v>0</v>
      </c>
      <c r="H3125">
        <v>38278.85</v>
      </c>
      <c r="I3125">
        <v>0</v>
      </c>
      <c r="J3125">
        <f>Table1[[#This Row],[Name]]</f>
        <v>0</v>
      </c>
      <c r="K3125" s="1">
        <f>SUM(Table1[[#This Row],[BaseSalary]:[NonCashBenefits]])</f>
        <v>199653.83000000002</v>
      </c>
      <c r="L3125" s="1"/>
    </row>
    <row r="3126" spans="1:12" x14ac:dyDescent="0.35">
      <c r="A3126" t="s">
        <v>40</v>
      </c>
      <c r="B3126">
        <v>2017</v>
      </c>
      <c r="D3126" t="s">
        <v>234</v>
      </c>
      <c r="E3126" t="s">
        <v>123</v>
      </c>
      <c r="F3126">
        <v>161374.98000000001</v>
      </c>
      <c r="G3126">
        <v>54276.800000000003</v>
      </c>
      <c r="H3126">
        <v>39152.050000000003</v>
      </c>
      <c r="I3126">
        <v>0</v>
      </c>
      <c r="J3126">
        <f>Table1[[#This Row],[Name]]</f>
        <v>0</v>
      </c>
      <c r="K3126" s="1">
        <f>SUM(Table1[[#This Row],[BaseSalary]:[NonCashBenefits]])</f>
        <v>254803.83000000002</v>
      </c>
      <c r="L3126" s="1"/>
    </row>
    <row r="3127" spans="1:12" x14ac:dyDescent="0.35">
      <c r="A3127" t="s">
        <v>40</v>
      </c>
      <c r="B3127">
        <v>2016</v>
      </c>
      <c r="D3127" t="s">
        <v>4362</v>
      </c>
      <c r="E3127" t="s">
        <v>123</v>
      </c>
      <c r="F3127">
        <v>161374.98000000001</v>
      </c>
      <c r="G3127">
        <v>0</v>
      </c>
      <c r="H3127">
        <v>45821.87</v>
      </c>
      <c r="I3127">
        <v>0</v>
      </c>
      <c r="J3127">
        <f>Table1[[#This Row],[Name]]</f>
        <v>0</v>
      </c>
      <c r="K3127" s="1">
        <f>SUM(Table1[[#This Row],[BaseSalary]:[NonCashBenefits]])</f>
        <v>207196.85</v>
      </c>
      <c r="L3127" s="1"/>
    </row>
    <row r="3128" spans="1:12" x14ac:dyDescent="0.35">
      <c r="A3128" t="s">
        <v>42</v>
      </c>
      <c r="B3128">
        <v>2020</v>
      </c>
      <c r="D3128" t="s">
        <v>270</v>
      </c>
      <c r="E3128" t="s">
        <v>123</v>
      </c>
      <c r="F3128">
        <v>161325.82</v>
      </c>
      <c r="G3128">
        <v>0</v>
      </c>
      <c r="H3128" s="1">
        <v>32764.47</v>
      </c>
      <c r="I3128">
        <v>0</v>
      </c>
      <c r="J3128">
        <f>Table1[[#This Row],[Name]]</f>
        <v>0</v>
      </c>
      <c r="K3128" s="1">
        <f>SUM(Table1[[#This Row],[BaseSalary]:[NonCashBenefits]])</f>
        <v>194090.29</v>
      </c>
      <c r="L3128" s="1"/>
    </row>
    <row r="3129" spans="1:12" x14ac:dyDescent="0.35">
      <c r="A3129" t="s">
        <v>36</v>
      </c>
      <c r="B3129">
        <v>2018</v>
      </c>
      <c r="D3129" t="s">
        <v>137</v>
      </c>
      <c r="E3129" t="s">
        <v>49</v>
      </c>
      <c r="F3129">
        <v>161314.4</v>
      </c>
      <c r="G3129">
        <v>200</v>
      </c>
      <c r="H3129">
        <v>38417.54</v>
      </c>
      <c r="I3129">
        <v>0</v>
      </c>
      <c r="J3129">
        <f>Table1[[#This Row],[Name]]</f>
        <v>0</v>
      </c>
      <c r="K3129" s="1">
        <f>SUM(Table1[[#This Row],[BaseSalary]:[NonCashBenefits]])</f>
        <v>199931.94</v>
      </c>
      <c r="L3129" s="1"/>
    </row>
    <row r="3130" spans="1:12" x14ac:dyDescent="0.35">
      <c r="A3130" t="s">
        <v>26</v>
      </c>
      <c r="B3130">
        <v>2020</v>
      </c>
      <c r="D3130" t="s">
        <v>46</v>
      </c>
      <c r="E3130" t="s">
        <v>51</v>
      </c>
      <c r="F3130">
        <v>161284.24</v>
      </c>
      <c r="G3130">
        <v>0</v>
      </c>
      <c r="H3130" s="1">
        <v>31639.68</v>
      </c>
      <c r="I3130">
        <v>0</v>
      </c>
      <c r="J3130">
        <f>Table1[[#This Row],[Name]]</f>
        <v>0</v>
      </c>
      <c r="K3130" s="1">
        <f>SUM(Table1[[#This Row],[BaseSalary]:[NonCashBenefits]])</f>
        <v>192923.91999999998</v>
      </c>
      <c r="L3130" s="1"/>
    </row>
    <row r="3131" spans="1:12" x14ac:dyDescent="0.35">
      <c r="A3131" t="s">
        <v>26</v>
      </c>
      <c r="B3131">
        <v>2019</v>
      </c>
      <c r="D3131" t="s">
        <v>46</v>
      </c>
      <c r="E3131" t="s">
        <v>1468</v>
      </c>
      <c r="F3131">
        <v>161284.24</v>
      </c>
      <c r="G3131">
        <v>0</v>
      </c>
      <c r="H3131">
        <v>37468.89</v>
      </c>
      <c r="I3131">
        <v>0</v>
      </c>
      <c r="J3131">
        <f>Table1[[#This Row],[Name]]</f>
        <v>0</v>
      </c>
      <c r="K3131" s="1">
        <f>SUM(Table1[[#This Row],[BaseSalary]:[NonCashBenefits]])</f>
        <v>198753.13</v>
      </c>
      <c r="L3131" s="1"/>
    </row>
    <row r="3132" spans="1:12" x14ac:dyDescent="0.35">
      <c r="A3132" t="s">
        <v>26</v>
      </c>
      <c r="B3132">
        <v>2018</v>
      </c>
      <c r="D3132" t="s">
        <v>46</v>
      </c>
      <c r="E3132" t="s">
        <v>1468</v>
      </c>
      <c r="F3132">
        <v>161284.24</v>
      </c>
      <c r="G3132">
        <v>19679.240000000002</v>
      </c>
      <c r="H3132">
        <v>37594.660000000003</v>
      </c>
      <c r="I3132">
        <v>0</v>
      </c>
      <c r="J3132">
        <f>Table1[[#This Row],[Name]]</f>
        <v>0</v>
      </c>
      <c r="K3132" s="1">
        <f>SUM(Table1[[#This Row],[BaseSalary]:[NonCashBenefits]])</f>
        <v>218558.13999999998</v>
      </c>
      <c r="L3132" s="1"/>
    </row>
    <row r="3133" spans="1:12" x14ac:dyDescent="0.35">
      <c r="A3133" t="s">
        <v>26</v>
      </c>
      <c r="B3133">
        <v>2017</v>
      </c>
      <c r="D3133" t="s">
        <v>159</v>
      </c>
      <c r="E3133" t="s">
        <v>2327</v>
      </c>
      <c r="F3133">
        <v>161284.24</v>
      </c>
      <c r="G3133">
        <v>0</v>
      </c>
      <c r="H3133">
        <v>38166</v>
      </c>
      <c r="I3133">
        <v>0</v>
      </c>
      <c r="J3133">
        <f>Table1[[#This Row],[Name]]</f>
        <v>0</v>
      </c>
      <c r="K3133" s="1">
        <f>SUM(Table1[[#This Row],[BaseSalary]:[NonCashBenefits]])</f>
        <v>199450.23999999999</v>
      </c>
      <c r="L3133" s="1"/>
    </row>
    <row r="3134" spans="1:12" x14ac:dyDescent="0.35">
      <c r="A3134" t="s">
        <v>4705</v>
      </c>
      <c r="B3134">
        <v>2016</v>
      </c>
      <c r="D3134" t="s">
        <v>159</v>
      </c>
      <c r="E3134" t="s">
        <v>2327</v>
      </c>
      <c r="F3134">
        <v>161284.24</v>
      </c>
      <c r="G3134">
        <v>0</v>
      </c>
      <c r="H3134">
        <v>44835.67</v>
      </c>
      <c r="I3134">
        <v>0</v>
      </c>
      <c r="J3134">
        <f>Table1[[#This Row],[Name]]</f>
        <v>0</v>
      </c>
      <c r="K3134" s="1">
        <f>SUM(Table1[[#This Row],[BaseSalary]:[NonCashBenefits]])</f>
        <v>206119.90999999997</v>
      </c>
      <c r="L3134" s="1"/>
    </row>
    <row r="3135" spans="1:12" x14ac:dyDescent="0.35">
      <c r="A3135" t="s">
        <v>26</v>
      </c>
      <c r="B3135">
        <v>2019</v>
      </c>
      <c r="D3135" t="s">
        <v>117</v>
      </c>
      <c r="E3135" t="s">
        <v>202</v>
      </c>
      <c r="F3135">
        <v>161256.35999999999</v>
      </c>
      <c r="G3135">
        <v>0</v>
      </c>
      <c r="H3135">
        <v>37801.29</v>
      </c>
      <c r="I3135">
        <v>0</v>
      </c>
      <c r="J3135">
        <f>Table1[[#This Row],[Name]]</f>
        <v>0</v>
      </c>
      <c r="K3135" s="1">
        <f>SUM(Table1[[#This Row],[BaseSalary]:[NonCashBenefits]])</f>
        <v>199057.65</v>
      </c>
      <c r="L3135" s="1"/>
    </row>
    <row r="3136" spans="1:12" x14ac:dyDescent="0.35">
      <c r="A3136" t="s">
        <v>26</v>
      </c>
      <c r="B3136">
        <v>2020</v>
      </c>
      <c r="D3136" t="s">
        <v>46</v>
      </c>
      <c r="E3136" t="s">
        <v>51</v>
      </c>
      <c r="F3136">
        <v>161224.44</v>
      </c>
      <c r="G3136">
        <v>0</v>
      </c>
      <c r="H3136" s="1">
        <v>30749.919999999998</v>
      </c>
      <c r="I3136">
        <v>0</v>
      </c>
      <c r="J3136">
        <f>Table1[[#This Row],[Name]]</f>
        <v>0</v>
      </c>
      <c r="K3136" s="1">
        <f>SUM(Table1[[#This Row],[BaseSalary]:[NonCashBenefits]])</f>
        <v>191974.36</v>
      </c>
      <c r="L3136" s="1"/>
    </row>
    <row r="3137" spans="1:12" x14ac:dyDescent="0.35">
      <c r="A3137" t="s">
        <v>26</v>
      </c>
      <c r="B3137">
        <v>2019</v>
      </c>
      <c r="D3137" t="s">
        <v>46</v>
      </c>
      <c r="E3137" t="s">
        <v>1468</v>
      </c>
      <c r="F3137">
        <v>161224.44</v>
      </c>
      <c r="G3137">
        <v>0</v>
      </c>
      <c r="H3137">
        <v>36901.279999999999</v>
      </c>
      <c r="I3137">
        <v>0</v>
      </c>
      <c r="J3137">
        <f>Table1[[#This Row],[Name]]</f>
        <v>0</v>
      </c>
      <c r="K3137" s="1">
        <f>SUM(Table1[[#This Row],[BaseSalary]:[NonCashBenefits]])</f>
        <v>198125.72</v>
      </c>
      <c r="L3137" s="1"/>
    </row>
    <row r="3138" spans="1:12" x14ac:dyDescent="0.35">
      <c r="A3138" t="s">
        <v>26</v>
      </c>
      <c r="B3138">
        <v>2018</v>
      </c>
      <c r="D3138" t="s">
        <v>159</v>
      </c>
      <c r="E3138" t="s">
        <v>1468</v>
      </c>
      <c r="F3138">
        <v>161224.44</v>
      </c>
      <c r="G3138">
        <v>0</v>
      </c>
      <c r="H3138">
        <v>36740.65</v>
      </c>
      <c r="I3138">
        <v>0</v>
      </c>
      <c r="J3138">
        <f>Table1[[#This Row],[Name]]</f>
        <v>0</v>
      </c>
      <c r="K3138" s="1">
        <f>SUM(Table1[[#This Row],[BaseSalary]:[NonCashBenefits]])</f>
        <v>197965.09</v>
      </c>
      <c r="L3138" s="1"/>
    </row>
    <row r="3139" spans="1:12" x14ac:dyDescent="0.35">
      <c r="A3139" t="s">
        <v>26</v>
      </c>
      <c r="B3139">
        <v>2021</v>
      </c>
      <c r="D3139" t="s">
        <v>50</v>
      </c>
      <c r="E3139" t="s">
        <v>51</v>
      </c>
      <c r="F3139">
        <v>161213.6</v>
      </c>
      <c r="G3139">
        <v>0</v>
      </c>
      <c r="H3139" s="1">
        <v>29168.02</v>
      </c>
      <c r="I3139">
        <v>0</v>
      </c>
      <c r="J3139">
        <f>Table1[[#This Row],[Name]]</f>
        <v>0</v>
      </c>
      <c r="K3139" s="1">
        <f>SUM(Table1[[#This Row],[BaseSalary]:[NonCashBenefits]])</f>
        <v>190381.62</v>
      </c>
      <c r="L3139" s="1"/>
    </row>
    <row r="3140" spans="1:12" x14ac:dyDescent="0.35">
      <c r="A3140" t="s">
        <v>26</v>
      </c>
      <c r="B3140">
        <v>2021</v>
      </c>
      <c r="D3140" t="s">
        <v>50</v>
      </c>
      <c r="E3140" t="s">
        <v>51</v>
      </c>
      <c r="F3140">
        <v>161213.59</v>
      </c>
      <c r="G3140">
        <v>0</v>
      </c>
      <c r="H3140" s="1">
        <v>30641.46</v>
      </c>
      <c r="I3140">
        <v>0</v>
      </c>
      <c r="J3140">
        <f>Table1[[#This Row],[Name]]</f>
        <v>0</v>
      </c>
      <c r="K3140" s="1">
        <f>SUM(Table1[[#This Row],[BaseSalary]:[NonCashBenefits]])</f>
        <v>191855.05</v>
      </c>
      <c r="L3140" s="1"/>
    </row>
    <row r="3141" spans="1:12" x14ac:dyDescent="0.35">
      <c r="A3141" t="s">
        <v>26</v>
      </c>
      <c r="B3141">
        <v>2021</v>
      </c>
      <c r="D3141" t="s">
        <v>46</v>
      </c>
      <c r="E3141" t="s">
        <v>51</v>
      </c>
      <c r="F3141">
        <v>161213.59</v>
      </c>
      <c r="G3141">
        <v>0</v>
      </c>
      <c r="H3141" s="1">
        <v>30499.69</v>
      </c>
      <c r="I3141">
        <v>0</v>
      </c>
      <c r="J3141">
        <f>Table1[[#This Row],[Name]]</f>
        <v>0</v>
      </c>
      <c r="K3141" s="1">
        <f>SUM(Table1[[#This Row],[BaseSalary]:[NonCashBenefits]])</f>
        <v>191713.28</v>
      </c>
      <c r="L3141" s="1"/>
    </row>
    <row r="3142" spans="1:12" x14ac:dyDescent="0.35">
      <c r="A3142" t="s">
        <v>26</v>
      </c>
      <c r="B3142">
        <v>2021</v>
      </c>
      <c r="D3142" t="s">
        <v>46</v>
      </c>
      <c r="E3142" t="s">
        <v>51</v>
      </c>
      <c r="F3142">
        <v>161213.35</v>
      </c>
      <c r="G3142">
        <v>200</v>
      </c>
      <c r="H3142" s="1">
        <v>33523.760000000002</v>
      </c>
      <c r="I3142">
        <v>0</v>
      </c>
      <c r="J3142">
        <f>Table1[[#This Row],[Name]]</f>
        <v>0</v>
      </c>
      <c r="K3142" s="1">
        <f>SUM(Table1[[#This Row],[BaseSalary]:[NonCashBenefits]])</f>
        <v>194937.11000000002</v>
      </c>
      <c r="L3142" s="1"/>
    </row>
    <row r="3143" spans="1:12" x14ac:dyDescent="0.35">
      <c r="A3143" t="s">
        <v>26</v>
      </c>
      <c r="B3143">
        <v>2021</v>
      </c>
      <c r="D3143" t="s">
        <v>159</v>
      </c>
      <c r="E3143" t="s">
        <v>51</v>
      </c>
      <c r="F3143">
        <v>161213.32999999999</v>
      </c>
      <c r="G3143">
        <v>6295.2</v>
      </c>
      <c r="H3143" s="1">
        <v>30641.46</v>
      </c>
      <c r="I3143">
        <v>0</v>
      </c>
      <c r="J3143">
        <f>Table1[[#This Row],[Name]]</f>
        <v>0</v>
      </c>
      <c r="K3143" s="1">
        <f>SUM(Table1[[#This Row],[BaseSalary]:[NonCashBenefits]])</f>
        <v>198149.99</v>
      </c>
      <c r="L3143" s="1"/>
    </row>
    <row r="3144" spans="1:12" x14ac:dyDescent="0.35">
      <c r="A3144" t="s">
        <v>26</v>
      </c>
      <c r="B3144">
        <v>2021</v>
      </c>
      <c r="D3144" t="s">
        <v>246</v>
      </c>
      <c r="E3144" t="s">
        <v>51</v>
      </c>
      <c r="F3144">
        <v>161213.31</v>
      </c>
      <c r="G3144">
        <v>0</v>
      </c>
      <c r="H3144" s="1">
        <v>29347.040000000001</v>
      </c>
      <c r="I3144">
        <v>0</v>
      </c>
      <c r="J3144">
        <f>Table1[[#This Row],[Name]]</f>
        <v>0</v>
      </c>
      <c r="K3144" s="1">
        <f>SUM(Table1[[#This Row],[BaseSalary]:[NonCashBenefits]])</f>
        <v>190560.35</v>
      </c>
      <c r="L3144" s="1"/>
    </row>
    <row r="3145" spans="1:12" x14ac:dyDescent="0.35">
      <c r="A3145" t="s">
        <v>26</v>
      </c>
      <c r="B3145">
        <v>2021</v>
      </c>
      <c r="D3145" t="s">
        <v>50</v>
      </c>
      <c r="E3145" t="s">
        <v>51</v>
      </c>
      <c r="F3145">
        <v>161213.29999999999</v>
      </c>
      <c r="G3145">
        <v>0</v>
      </c>
      <c r="H3145" s="1">
        <v>30641.45</v>
      </c>
      <c r="I3145">
        <v>0</v>
      </c>
      <c r="J3145">
        <f>Table1[[#This Row],[Name]]</f>
        <v>0</v>
      </c>
      <c r="K3145" s="1">
        <f>SUM(Table1[[#This Row],[BaseSalary]:[NonCashBenefits]])</f>
        <v>191854.75</v>
      </c>
      <c r="L3145" s="1"/>
    </row>
    <row r="3146" spans="1:12" x14ac:dyDescent="0.35">
      <c r="A3146" t="s">
        <v>18</v>
      </c>
      <c r="B3146">
        <v>2021</v>
      </c>
      <c r="D3146" t="s">
        <v>89</v>
      </c>
      <c r="E3146" t="s">
        <v>123</v>
      </c>
      <c r="F3146">
        <v>161194.56</v>
      </c>
      <c r="G3146">
        <v>0</v>
      </c>
      <c r="H3146" s="1">
        <v>30628</v>
      </c>
      <c r="I3146">
        <v>0</v>
      </c>
      <c r="J3146">
        <f>Table1[[#This Row],[Name]]</f>
        <v>0</v>
      </c>
      <c r="K3146" s="1">
        <f>SUM(Table1[[#This Row],[BaseSalary]:[NonCashBenefits]])</f>
        <v>191822.56</v>
      </c>
      <c r="L3146" s="1"/>
    </row>
    <row r="3147" spans="1:12" x14ac:dyDescent="0.35">
      <c r="A3147" t="s">
        <v>26</v>
      </c>
      <c r="B3147">
        <v>2020</v>
      </c>
      <c r="D3147" t="s">
        <v>50</v>
      </c>
      <c r="E3147" t="s">
        <v>47</v>
      </c>
      <c r="F3147">
        <v>161176.12</v>
      </c>
      <c r="G3147">
        <v>0</v>
      </c>
      <c r="H3147" s="1">
        <v>28153.74</v>
      </c>
      <c r="I3147">
        <v>0</v>
      </c>
      <c r="J3147">
        <f>Table1[[#This Row],[Name]]</f>
        <v>0</v>
      </c>
      <c r="K3147" s="1">
        <f>SUM(Table1[[#This Row],[BaseSalary]:[NonCashBenefits]])</f>
        <v>189329.86</v>
      </c>
      <c r="L3147" s="1"/>
    </row>
    <row r="3148" spans="1:12" x14ac:dyDescent="0.35">
      <c r="A3148" t="s">
        <v>26</v>
      </c>
      <c r="B3148">
        <v>2018</v>
      </c>
      <c r="D3148" t="s">
        <v>2989</v>
      </c>
      <c r="E3148" t="s">
        <v>202</v>
      </c>
      <c r="F3148">
        <v>161176.12</v>
      </c>
      <c r="G3148">
        <v>0</v>
      </c>
      <c r="H3148">
        <v>37519.879999999997</v>
      </c>
      <c r="I3148">
        <v>0</v>
      </c>
      <c r="J3148">
        <f>Table1[[#This Row],[Name]]</f>
        <v>0</v>
      </c>
      <c r="K3148" s="1">
        <f>SUM(Table1[[#This Row],[BaseSalary]:[NonCashBenefits]])</f>
        <v>198696</v>
      </c>
      <c r="L3148" s="1"/>
    </row>
    <row r="3149" spans="1:12" x14ac:dyDescent="0.35">
      <c r="A3149" t="s">
        <v>10</v>
      </c>
      <c r="B3149">
        <v>2021</v>
      </c>
      <c r="D3149" t="s">
        <v>219</v>
      </c>
      <c r="E3149" t="s">
        <v>123</v>
      </c>
      <c r="F3149">
        <v>161154.97</v>
      </c>
      <c r="G3149">
        <v>0</v>
      </c>
      <c r="H3149" s="1">
        <v>33791.620000000003</v>
      </c>
      <c r="I3149">
        <v>0</v>
      </c>
      <c r="J3149">
        <f>Table1[[#This Row],[Name]]</f>
        <v>0</v>
      </c>
      <c r="K3149" s="1">
        <f>SUM(Table1[[#This Row],[BaseSalary]:[NonCashBenefits]])</f>
        <v>194946.59</v>
      </c>
      <c r="L3149" s="1"/>
    </row>
    <row r="3150" spans="1:12" x14ac:dyDescent="0.35">
      <c r="A3150" t="s">
        <v>26</v>
      </c>
      <c r="B3150">
        <v>2020</v>
      </c>
      <c r="D3150" t="s">
        <v>50</v>
      </c>
      <c r="E3150" t="s">
        <v>47</v>
      </c>
      <c r="F3150">
        <v>161140.88</v>
      </c>
      <c r="G3150">
        <v>300</v>
      </c>
      <c r="H3150" s="1">
        <v>33330.019999999997</v>
      </c>
      <c r="I3150">
        <v>0</v>
      </c>
      <c r="J3150">
        <f>Table1[[#This Row],[Name]]</f>
        <v>0</v>
      </c>
      <c r="K3150" s="1">
        <f>SUM(Table1[[#This Row],[BaseSalary]:[NonCashBenefits]])</f>
        <v>194770.9</v>
      </c>
      <c r="L3150" s="1"/>
    </row>
    <row r="3151" spans="1:12" x14ac:dyDescent="0.35">
      <c r="A3151" t="s">
        <v>26</v>
      </c>
      <c r="B3151">
        <v>2017</v>
      </c>
      <c r="D3151" t="s">
        <v>50</v>
      </c>
      <c r="E3151" t="s">
        <v>1468</v>
      </c>
      <c r="F3151">
        <v>161136.49</v>
      </c>
      <c r="G3151">
        <v>0</v>
      </c>
      <c r="H3151">
        <v>36474.089999999997</v>
      </c>
      <c r="I3151">
        <v>0</v>
      </c>
      <c r="J3151">
        <f>Table1[[#This Row],[Name]]</f>
        <v>0</v>
      </c>
      <c r="K3151" s="1">
        <f>SUM(Table1[[#This Row],[BaseSalary]:[NonCashBenefits]])</f>
        <v>197610.58</v>
      </c>
      <c r="L3151" s="1"/>
    </row>
    <row r="3152" spans="1:12" x14ac:dyDescent="0.35">
      <c r="A3152" t="s">
        <v>20</v>
      </c>
      <c r="B3152">
        <v>2020</v>
      </c>
      <c r="D3152" t="s">
        <v>1735</v>
      </c>
      <c r="E3152" t="s">
        <v>123</v>
      </c>
      <c r="F3152">
        <v>161129.54</v>
      </c>
      <c r="G3152">
        <v>350</v>
      </c>
      <c r="H3152" s="1">
        <v>14641.05</v>
      </c>
      <c r="I3152">
        <v>0</v>
      </c>
      <c r="J3152">
        <f>Table1[[#This Row],[Name]]</f>
        <v>0</v>
      </c>
      <c r="K3152" s="1">
        <f>SUM(Table1[[#This Row],[BaseSalary]:[NonCashBenefits]])</f>
        <v>176120.59</v>
      </c>
      <c r="L3152" s="1"/>
    </row>
    <row r="3153" spans="1:12" x14ac:dyDescent="0.35">
      <c r="A3153" t="s">
        <v>20</v>
      </c>
      <c r="B3153">
        <v>2019</v>
      </c>
      <c r="D3153" t="s">
        <v>238</v>
      </c>
      <c r="E3153" t="s">
        <v>123</v>
      </c>
      <c r="F3153">
        <v>161129.54</v>
      </c>
      <c r="G3153">
        <v>0</v>
      </c>
      <c r="H3153">
        <v>36529.49</v>
      </c>
      <c r="I3153">
        <v>0</v>
      </c>
      <c r="J3153">
        <f>Table1[[#This Row],[Name]]</f>
        <v>0</v>
      </c>
      <c r="K3153" s="1">
        <f>SUM(Table1[[#This Row],[BaseSalary]:[NonCashBenefits]])</f>
        <v>197659.03</v>
      </c>
      <c r="L3153" s="1"/>
    </row>
    <row r="3154" spans="1:12" x14ac:dyDescent="0.35">
      <c r="A3154" t="s">
        <v>20</v>
      </c>
      <c r="B3154">
        <v>2017</v>
      </c>
      <c r="D3154" t="s">
        <v>3278</v>
      </c>
      <c r="E3154" t="s">
        <v>123</v>
      </c>
      <c r="F3154">
        <v>161129.54</v>
      </c>
      <c r="G3154">
        <v>18881.650000000001</v>
      </c>
      <c r="H3154">
        <v>37646.800000000003</v>
      </c>
      <c r="I3154">
        <v>0</v>
      </c>
      <c r="J3154">
        <f>Table1[[#This Row],[Name]]</f>
        <v>0</v>
      </c>
      <c r="K3154" s="1">
        <f>SUM(Table1[[#This Row],[BaseSalary]:[NonCashBenefits]])</f>
        <v>217657.99</v>
      </c>
      <c r="L3154" s="1"/>
    </row>
    <row r="3155" spans="1:12" x14ac:dyDescent="0.35">
      <c r="A3155" t="s">
        <v>20</v>
      </c>
      <c r="B3155">
        <v>2016</v>
      </c>
      <c r="D3155" t="s">
        <v>3278</v>
      </c>
      <c r="E3155" t="s">
        <v>123</v>
      </c>
      <c r="F3155">
        <v>161129.54</v>
      </c>
      <c r="G3155">
        <v>0</v>
      </c>
      <c r="H3155">
        <v>44292.94</v>
      </c>
      <c r="I3155">
        <v>0</v>
      </c>
      <c r="J3155">
        <f>Table1[[#This Row],[Name]]</f>
        <v>0</v>
      </c>
      <c r="K3155" s="1">
        <f>SUM(Table1[[#This Row],[BaseSalary]:[NonCashBenefits]])</f>
        <v>205422.48</v>
      </c>
      <c r="L3155" s="1"/>
    </row>
    <row r="3156" spans="1:12" x14ac:dyDescent="0.35">
      <c r="A3156" t="s">
        <v>40</v>
      </c>
      <c r="B3156">
        <v>2020</v>
      </c>
      <c r="D3156" t="s">
        <v>244</v>
      </c>
      <c r="E3156" t="s">
        <v>123</v>
      </c>
      <c r="F3156">
        <v>161081.96</v>
      </c>
      <c r="G3156">
        <v>0</v>
      </c>
      <c r="H3156" s="1">
        <v>33379.14</v>
      </c>
      <c r="I3156">
        <v>0</v>
      </c>
      <c r="J3156">
        <f>Table1[[#This Row],[Name]]</f>
        <v>0</v>
      </c>
      <c r="K3156" s="1">
        <f>SUM(Table1[[#This Row],[BaseSalary]:[NonCashBenefits]])</f>
        <v>194461.09999999998</v>
      </c>
      <c r="L3156" s="1"/>
    </row>
    <row r="3157" spans="1:12" x14ac:dyDescent="0.35">
      <c r="A3157" t="s">
        <v>36</v>
      </c>
      <c r="B3157">
        <v>2019</v>
      </c>
      <c r="D3157" t="s">
        <v>397</v>
      </c>
      <c r="E3157" t="s">
        <v>123</v>
      </c>
      <c r="F3157">
        <v>161066.29999999999</v>
      </c>
      <c r="G3157">
        <v>0</v>
      </c>
      <c r="H3157">
        <v>34562.76</v>
      </c>
      <c r="I3157">
        <v>0</v>
      </c>
      <c r="J3157">
        <f>Table1[[#This Row],[Name]]</f>
        <v>0</v>
      </c>
      <c r="K3157" s="1">
        <f>SUM(Table1[[#This Row],[BaseSalary]:[NonCashBenefits]])</f>
        <v>195629.06</v>
      </c>
      <c r="L3157" s="1"/>
    </row>
    <row r="3158" spans="1:12" x14ac:dyDescent="0.35">
      <c r="A3158" t="s">
        <v>26</v>
      </c>
      <c r="B3158">
        <v>2021</v>
      </c>
      <c r="D3158" t="s">
        <v>117</v>
      </c>
      <c r="E3158" t="s">
        <v>51</v>
      </c>
      <c r="F3158">
        <v>161053.70000000001</v>
      </c>
      <c r="G3158">
        <v>0</v>
      </c>
      <c r="H3158" s="1">
        <v>6454.71</v>
      </c>
      <c r="I3158">
        <v>0</v>
      </c>
      <c r="J3158">
        <f>Table1[[#This Row],[Name]]</f>
        <v>0</v>
      </c>
      <c r="K3158" s="1">
        <f>SUM(Table1[[#This Row],[BaseSalary]:[NonCashBenefits]])</f>
        <v>167508.41</v>
      </c>
      <c r="L3158" s="1"/>
    </row>
    <row r="3159" spans="1:12" x14ac:dyDescent="0.35">
      <c r="A3159" t="s">
        <v>10</v>
      </c>
      <c r="B3159">
        <v>2016</v>
      </c>
      <c r="D3159" t="s">
        <v>4656</v>
      </c>
      <c r="E3159" t="s">
        <v>1938</v>
      </c>
      <c r="F3159">
        <v>161015.4</v>
      </c>
      <c r="G3159">
        <v>14099.53</v>
      </c>
      <c r="H3159">
        <v>43834.86</v>
      </c>
      <c r="I3159">
        <v>0</v>
      </c>
      <c r="J3159">
        <f>Table1[[#This Row],[Name]]</f>
        <v>0</v>
      </c>
      <c r="K3159" s="1">
        <f>SUM(Table1[[#This Row],[BaseSalary]:[NonCashBenefits]])</f>
        <v>218949.78999999998</v>
      </c>
      <c r="L3159" s="1"/>
    </row>
    <row r="3160" spans="1:12" x14ac:dyDescent="0.35">
      <c r="A3160" t="s">
        <v>18</v>
      </c>
      <c r="B3160">
        <v>2020</v>
      </c>
      <c r="D3160" t="s">
        <v>89</v>
      </c>
      <c r="E3160" t="s">
        <v>123</v>
      </c>
      <c r="F3160">
        <v>160981.34</v>
      </c>
      <c r="G3160">
        <v>0</v>
      </c>
      <c r="H3160" s="1">
        <v>32044</v>
      </c>
      <c r="I3160">
        <v>0</v>
      </c>
      <c r="J3160">
        <f>Table1[[#This Row],[Name]]</f>
        <v>0</v>
      </c>
      <c r="K3160" s="1">
        <f>SUM(Table1[[#This Row],[BaseSalary]:[NonCashBenefits]])</f>
        <v>193025.34</v>
      </c>
      <c r="L3160" s="1"/>
    </row>
    <row r="3161" spans="1:12" x14ac:dyDescent="0.35">
      <c r="A3161" t="s">
        <v>18</v>
      </c>
      <c r="B3161">
        <v>2019</v>
      </c>
      <c r="D3161" t="s">
        <v>89</v>
      </c>
      <c r="E3161" t="s">
        <v>123</v>
      </c>
      <c r="F3161">
        <v>160981.34</v>
      </c>
      <c r="G3161">
        <v>8746.7999999999993</v>
      </c>
      <c r="H3161">
        <v>37815.71</v>
      </c>
      <c r="I3161">
        <v>0</v>
      </c>
      <c r="J3161">
        <f>Table1[[#This Row],[Name]]</f>
        <v>0</v>
      </c>
      <c r="K3161" s="1">
        <f>SUM(Table1[[#This Row],[BaseSalary]:[NonCashBenefits]])</f>
        <v>207543.84999999998</v>
      </c>
      <c r="L3161" s="1"/>
    </row>
    <row r="3162" spans="1:12" x14ac:dyDescent="0.35">
      <c r="A3162" t="s">
        <v>18</v>
      </c>
      <c r="B3162">
        <v>2018</v>
      </c>
      <c r="D3162" t="s">
        <v>89</v>
      </c>
      <c r="E3162" t="s">
        <v>123</v>
      </c>
      <c r="F3162">
        <v>160981.34</v>
      </c>
      <c r="G3162">
        <v>0</v>
      </c>
      <c r="H3162">
        <v>38023.120000000003</v>
      </c>
      <c r="I3162">
        <v>0</v>
      </c>
      <c r="J3162">
        <f>Table1[[#This Row],[Name]]</f>
        <v>0</v>
      </c>
      <c r="K3162" s="1">
        <f>SUM(Table1[[#This Row],[BaseSalary]:[NonCashBenefits]])</f>
        <v>199004.46</v>
      </c>
      <c r="L3162" s="1"/>
    </row>
    <row r="3163" spans="1:12" x14ac:dyDescent="0.35">
      <c r="A3163" t="s">
        <v>18</v>
      </c>
      <c r="B3163">
        <v>2017</v>
      </c>
      <c r="D3163" t="s">
        <v>89</v>
      </c>
      <c r="E3163" t="s">
        <v>123</v>
      </c>
      <c r="F3163">
        <v>160981.34</v>
      </c>
      <c r="G3163">
        <v>0</v>
      </c>
      <c r="H3163">
        <v>38703.9</v>
      </c>
      <c r="I3163">
        <v>0</v>
      </c>
      <c r="J3163">
        <f>Table1[[#This Row],[Name]]</f>
        <v>0</v>
      </c>
      <c r="K3163" s="1">
        <f>SUM(Table1[[#This Row],[BaseSalary]:[NonCashBenefits]])</f>
        <v>199685.24</v>
      </c>
      <c r="L3163" s="1"/>
    </row>
    <row r="3164" spans="1:12" x14ac:dyDescent="0.35">
      <c r="A3164" t="s">
        <v>18</v>
      </c>
      <c r="B3164">
        <v>2021</v>
      </c>
      <c r="D3164" t="s">
        <v>286</v>
      </c>
      <c r="E3164" t="s">
        <v>49</v>
      </c>
      <c r="F3164">
        <v>160969.19</v>
      </c>
      <c r="G3164">
        <v>0</v>
      </c>
      <c r="H3164" s="1">
        <v>32337.439999999999</v>
      </c>
      <c r="I3164">
        <v>0</v>
      </c>
      <c r="J3164">
        <f>Table1[[#This Row],[Name]]</f>
        <v>0</v>
      </c>
      <c r="K3164" s="1">
        <f>SUM(Table1[[#This Row],[BaseSalary]:[NonCashBenefits]])</f>
        <v>193306.63</v>
      </c>
      <c r="L3164" s="1"/>
    </row>
    <row r="3165" spans="1:12" x14ac:dyDescent="0.35">
      <c r="A3165" t="s">
        <v>25</v>
      </c>
      <c r="B3165">
        <v>2021</v>
      </c>
      <c r="D3165" t="s">
        <v>352</v>
      </c>
      <c r="E3165" t="s">
        <v>123</v>
      </c>
      <c r="F3165">
        <v>160964.65</v>
      </c>
      <c r="G3165">
        <v>0</v>
      </c>
      <c r="H3165" s="1">
        <v>28311.16</v>
      </c>
      <c r="I3165">
        <v>0</v>
      </c>
      <c r="J3165">
        <f>Table1[[#This Row],[Name]]</f>
        <v>0</v>
      </c>
      <c r="K3165" s="1">
        <f>SUM(Table1[[#This Row],[BaseSalary]:[NonCashBenefits]])</f>
        <v>189275.81</v>
      </c>
      <c r="L3165" s="1"/>
    </row>
    <row r="3166" spans="1:12" x14ac:dyDescent="0.35">
      <c r="A3166" t="s">
        <v>85</v>
      </c>
      <c r="B3166">
        <v>2020</v>
      </c>
      <c r="D3166" t="s">
        <v>301</v>
      </c>
      <c r="E3166" t="s">
        <v>123</v>
      </c>
      <c r="F3166">
        <v>160938.70000000001</v>
      </c>
      <c r="G3166">
        <v>6740.64</v>
      </c>
      <c r="H3166" s="1">
        <v>31852.3</v>
      </c>
      <c r="I3166">
        <v>0</v>
      </c>
      <c r="J3166">
        <f>Table1[[#This Row],[Name]]</f>
        <v>0</v>
      </c>
      <c r="K3166" s="1">
        <f>SUM(Table1[[#This Row],[BaseSalary]:[NonCashBenefits]])</f>
        <v>199531.64</v>
      </c>
      <c r="L3166" s="1"/>
    </row>
    <row r="3167" spans="1:12" x14ac:dyDescent="0.35">
      <c r="A3167" t="s">
        <v>85</v>
      </c>
      <c r="B3167">
        <v>2019</v>
      </c>
      <c r="D3167" t="s">
        <v>2230</v>
      </c>
      <c r="E3167" t="s">
        <v>123</v>
      </c>
      <c r="F3167">
        <v>160938.70000000001</v>
      </c>
      <c r="G3167">
        <v>0</v>
      </c>
      <c r="H3167">
        <v>55515.15</v>
      </c>
      <c r="I3167">
        <v>0</v>
      </c>
      <c r="J3167">
        <f>Table1[[#This Row],[Name]]</f>
        <v>0</v>
      </c>
      <c r="K3167" s="1">
        <f>SUM(Table1[[#This Row],[BaseSalary]:[NonCashBenefits]])</f>
        <v>216453.85</v>
      </c>
      <c r="L3167" s="1"/>
    </row>
    <row r="3168" spans="1:12" x14ac:dyDescent="0.35">
      <c r="A3168" t="s">
        <v>19</v>
      </c>
      <c r="B3168">
        <v>2018</v>
      </c>
      <c r="D3168" t="s">
        <v>2489</v>
      </c>
      <c r="E3168" t="s">
        <v>123</v>
      </c>
      <c r="F3168">
        <v>160936.42000000001</v>
      </c>
      <c r="G3168">
        <v>0</v>
      </c>
      <c r="H3168">
        <v>38484.81</v>
      </c>
      <c r="I3168">
        <v>0</v>
      </c>
      <c r="J3168">
        <f>Table1[[#This Row],[Name]]</f>
        <v>0</v>
      </c>
      <c r="K3168" s="1">
        <f>SUM(Table1[[#This Row],[BaseSalary]:[NonCashBenefits]])</f>
        <v>199421.23</v>
      </c>
      <c r="L3168" s="1"/>
    </row>
    <row r="3169" spans="1:12" x14ac:dyDescent="0.35">
      <c r="A3169" t="s">
        <v>85</v>
      </c>
      <c r="B3169">
        <v>2017</v>
      </c>
      <c r="D3169" t="s">
        <v>2804</v>
      </c>
      <c r="E3169" t="s">
        <v>123</v>
      </c>
      <c r="F3169">
        <v>160917.38</v>
      </c>
      <c r="G3169">
        <v>2445.77</v>
      </c>
      <c r="H3169">
        <v>39183.33</v>
      </c>
      <c r="I3169">
        <v>0</v>
      </c>
      <c r="J3169">
        <f>Table1[[#This Row],[Name]]</f>
        <v>0</v>
      </c>
      <c r="K3169" s="1">
        <f>SUM(Table1[[#This Row],[BaseSalary]:[NonCashBenefits]])</f>
        <v>202546.47999999998</v>
      </c>
      <c r="L3169" s="1"/>
    </row>
    <row r="3170" spans="1:12" x14ac:dyDescent="0.35">
      <c r="A3170" t="s">
        <v>19</v>
      </c>
      <c r="B3170">
        <v>2016</v>
      </c>
      <c r="D3170" t="s">
        <v>5058</v>
      </c>
      <c r="E3170" t="s">
        <v>123</v>
      </c>
      <c r="F3170">
        <v>160917.38</v>
      </c>
      <c r="G3170">
        <v>0</v>
      </c>
      <c r="H3170">
        <v>46398.12</v>
      </c>
      <c r="I3170">
        <v>0</v>
      </c>
      <c r="J3170">
        <f>Table1[[#This Row],[Name]]</f>
        <v>0</v>
      </c>
      <c r="K3170" s="1">
        <f>SUM(Table1[[#This Row],[BaseSalary]:[NonCashBenefits]])</f>
        <v>207315.5</v>
      </c>
      <c r="L3170" s="1"/>
    </row>
    <row r="3171" spans="1:12" x14ac:dyDescent="0.35">
      <c r="A3171" t="s">
        <v>16</v>
      </c>
      <c r="B3171">
        <v>2017</v>
      </c>
      <c r="D3171" t="s">
        <v>4345</v>
      </c>
      <c r="E3171" t="s">
        <v>123</v>
      </c>
      <c r="F3171">
        <v>160912.32000000001</v>
      </c>
      <c r="G3171">
        <v>0</v>
      </c>
      <c r="H3171">
        <v>37808.480000000003</v>
      </c>
      <c r="I3171">
        <v>0</v>
      </c>
      <c r="J3171">
        <f>Table1[[#This Row],[Name]]</f>
        <v>0</v>
      </c>
      <c r="K3171" s="1">
        <f>SUM(Table1[[#This Row],[BaseSalary]:[NonCashBenefits]])</f>
        <v>198720.80000000002</v>
      </c>
      <c r="L3171" s="1"/>
    </row>
    <row r="3172" spans="1:12" x14ac:dyDescent="0.35">
      <c r="A3172" t="s">
        <v>28</v>
      </c>
      <c r="B3172">
        <v>2019</v>
      </c>
      <c r="D3172" t="s">
        <v>89</v>
      </c>
      <c r="E3172" t="s">
        <v>123</v>
      </c>
      <c r="F3172">
        <v>160905.76</v>
      </c>
      <c r="G3172">
        <v>48695.15</v>
      </c>
      <c r="H3172">
        <v>8747.61</v>
      </c>
      <c r="I3172">
        <v>25240.16</v>
      </c>
      <c r="J3172">
        <f>Table1[[#This Row],[Name]]</f>
        <v>0</v>
      </c>
      <c r="K3172" s="1">
        <f>SUM(Table1[[#This Row],[BaseSalary]:[NonCashBenefits]])</f>
        <v>218348.52000000002</v>
      </c>
      <c r="L3172" s="1"/>
    </row>
    <row r="3173" spans="1:12" x14ac:dyDescent="0.35">
      <c r="A3173" t="s">
        <v>26</v>
      </c>
      <c r="B3173">
        <v>2020</v>
      </c>
      <c r="D3173" t="s">
        <v>50</v>
      </c>
      <c r="E3173" t="s">
        <v>51</v>
      </c>
      <c r="F3173">
        <v>160879.42000000001</v>
      </c>
      <c r="G3173">
        <v>0</v>
      </c>
      <c r="H3173" s="1">
        <v>35759.279999999999</v>
      </c>
      <c r="I3173">
        <v>0</v>
      </c>
      <c r="J3173">
        <f>Table1[[#This Row],[Name]]</f>
        <v>0</v>
      </c>
      <c r="K3173" s="1">
        <f>SUM(Table1[[#This Row],[BaseSalary]:[NonCashBenefits]])</f>
        <v>196638.7</v>
      </c>
      <c r="L3173" s="1"/>
    </row>
    <row r="3174" spans="1:12" x14ac:dyDescent="0.35">
      <c r="A3174" t="s">
        <v>26</v>
      </c>
      <c r="B3174">
        <v>2020</v>
      </c>
      <c r="D3174" t="s">
        <v>46</v>
      </c>
      <c r="E3174" t="s">
        <v>51</v>
      </c>
      <c r="F3174">
        <v>160879.42000000001</v>
      </c>
      <c r="G3174">
        <v>0</v>
      </c>
      <c r="H3174" s="1">
        <v>32798.410000000003</v>
      </c>
      <c r="I3174">
        <v>0</v>
      </c>
      <c r="J3174">
        <f>Table1[[#This Row],[Name]]</f>
        <v>0</v>
      </c>
      <c r="K3174" s="1">
        <f>SUM(Table1[[#This Row],[BaseSalary]:[NonCashBenefits]])</f>
        <v>193677.83000000002</v>
      </c>
      <c r="L3174" s="1"/>
    </row>
    <row r="3175" spans="1:12" x14ac:dyDescent="0.35">
      <c r="A3175" t="s">
        <v>26</v>
      </c>
      <c r="B3175">
        <v>2020</v>
      </c>
      <c r="D3175" t="s">
        <v>50</v>
      </c>
      <c r="E3175" t="s">
        <v>51</v>
      </c>
      <c r="F3175">
        <v>160879.42000000001</v>
      </c>
      <c r="G3175">
        <v>0</v>
      </c>
      <c r="H3175" s="1">
        <v>29444.66</v>
      </c>
      <c r="I3175">
        <v>0</v>
      </c>
      <c r="J3175">
        <f>Table1[[#This Row],[Name]]</f>
        <v>0</v>
      </c>
      <c r="K3175" s="1">
        <f>SUM(Table1[[#This Row],[BaseSalary]:[NonCashBenefits]])</f>
        <v>190324.08000000002</v>
      </c>
      <c r="L3175" s="1"/>
    </row>
    <row r="3176" spans="1:12" x14ac:dyDescent="0.35">
      <c r="A3176" t="s">
        <v>26</v>
      </c>
      <c r="B3176">
        <v>2019</v>
      </c>
      <c r="D3176" t="s">
        <v>46</v>
      </c>
      <c r="E3176" t="s">
        <v>1468</v>
      </c>
      <c r="F3176">
        <v>160879.42000000001</v>
      </c>
      <c r="G3176">
        <v>0</v>
      </c>
      <c r="H3176">
        <v>38920.43</v>
      </c>
      <c r="I3176">
        <v>0</v>
      </c>
      <c r="J3176">
        <f>Table1[[#This Row],[Name]]</f>
        <v>0</v>
      </c>
      <c r="K3176" s="1">
        <f>SUM(Table1[[#This Row],[BaseSalary]:[NonCashBenefits]])</f>
        <v>199799.85</v>
      </c>
      <c r="L3176" s="1"/>
    </row>
    <row r="3177" spans="1:12" x14ac:dyDescent="0.35">
      <c r="A3177" t="s">
        <v>26</v>
      </c>
      <c r="B3177">
        <v>2019</v>
      </c>
      <c r="D3177" t="s">
        <v>50</v>
      </c>
      <c r="E3177" t="s">
        <v>1468</v>
      </c>
      <c r="F3177">
        <v>160879.42000000001</v>
      </c>
      <c r="G3177">
        <v>0</v>
      </c>
      <c r="H3177">
        <v>35260.370000000003</v>
      </c>
      <c r="I3177">
        <v>0</v>
      </c>
      <c r="J3177">
        <f>Table1[[#This Row],[Name]]</f>
        <v>0</v>
      </c>
      <c r="K3177" s="1">
        <f>SUM(Table1[[#This Row],[BaseSalary]:[NonCashBenefits]])</f>
        <v>196139.79</v>
      </c>
      <c r="L3177" s="1"/>
    </row>
    <row r="3178" spans="1:12" x14ac:dyDescent="0.35">
      <c r="A3178" t="s">
        <v>26</v>
      </c>
      <c r="B3178">
        <v>2018</v>
      </c>
      <c r="D3178" t="s">
        <v>50</v>
      </c>
      <c r="E3178" t="s">
        <v>1468</v>
      </c>
      <c r="F3178">
        <v>160879.42000000001</v>
      </c>
      <c r="G3178">
        <v>0</v>
      </c>
      <c r="H3178">
        <v>35351.54</v>
      </c>
      <c r="I3178">
        <v>0</v>
      </c>
      <c r="J3178">
        <f>Table1[[#This Row],[Name]]</f>
        <v>0</v>
      </c>
      <c r="K3178" s="1">
        <f>SUM(Table1[[#This Row],[BaseSalary]:[NonCashBenefits]])</f>
        <v>196230.96000000002</v>
      </c>
      <c r="L3178" s="1"/>
    </row>
    <row r="3179" spans="1:12" x14ac:dyDescent="0.35">
      <c r="A3179" t="s">
        <v>26</v>
      </c>
      <c r="B3179">
        <v>2017</v>
      </c>
      <c r="D3179" t="s">
        <v>50</v>
      </c>
      <c r="E3179" t="s">
        <v>1468</v>
      </c>
      <c r="F3179">
        <v>160879.42000000001</v>
      </c>
      <c r="G3179">
        <v>0</v>
      </c>
      <c r="H3179">
        <v>39172.04</v>
      </c>
      <c r="I3179">
        <v>0</v>
      </c>
      <c r="J3179">
        <f>Table1[[#This Row],[Name]]</f>
        <v>0</v>
      </c>
      <c r="K3179" s="1">
        <f>SUM(Table1[[#This Row],[BaseSalary]:[NonCashBenefits]])</f>
        <v>200051.46000000002</v>
      </c>
      <c r="L3179" s="1"/>
    </row>
    <row r="3180" spans="1:12" x14ac:dyDescent="0.35">
      <c r="A3180" t="s">
        <v>26</v>
      </c>
      <c r="B3180">
        <v>2016</v>
      </c>
      <c r="D3180" t="s">
        <v>50</v>
      </c>
      <c r="E3180" t="s">
        <v>1468</v>
      </c>
      <c r="F3180">
        <v>160879.42000000001</v>
      </c>
      <c r="G3180">
        <v>0</v>
      </c>
      <c r="H3180">
        <v>45619</v>
      </c>
      <c r="I3180">
        <v>0</v>
      </c>
      <c r="J3180">
        <f>Table1[[#This Row],[Name]]</f>
        <v>0</v>
      </c>
      <c r="K3180" s="1">
        <f>SUM(Table1[[#This Row],[BaseSalary]:[NonCashBenefits]])</f>
        <v>206498.42</v>
      </c>
      <c r="L3180" s="1"/>
    </row>
    <row r="3181" spans="1:12" x14ac:dyDescent="0.35">
      <c r="A3181" t="s">
        <v>26</v>
      </c>
      <c r="B3181">
        <v>2020</v>
      </c>
      <c r="D3181" t="s">
        <v>246</v>
      </c>
      <c r="E3181" t="s">
        <v>51</v>
      </c>
      <c r="F3181">
        <v>160879.16</v>
      </c>
      <c r="G3181">
        <v>0</v>
      </c>
      <c r="H3181" s="1">
        <v>32098.87</v>
      </c>
      <c r="I3181">
        <v>0</v>
      </c>
      <c r="J3181">
        <f>Table1[[#This Row],[Name]]</f>
        <v>0</v>
      </c>
      <c r="K3181" s="1">
        <f>SUM(Table1[[#This Row],[BaseSalary]:[NonCashBenefits]])</f>
        <v>192978.03</v>
      </c>
      <c r="L3181" s="1"/>
    </row>
    <row r="3182" spans="1:12" x14ac:dyDescent="0.35">
      <c r="A3182" t="s">
        <v>26</v>
      </c>
      <c r="B3182">
        <v>2020</v>
      </c>
      <c r="D3182" t="s">
        <v>46</v>
      </c>
      <c r="E3182" t="s">
        <v>51</v>
      </c>
      <c r="F3182">
        <v>160879.16</v>
      </c>
      <c r="G3182">
        <v>0</v>
      </c>
      <c r="H3182" s="1">
        <v>31727.47</v>
      </c>
      <c r="I3182">
        <v>0</v>
      </c>
      <c r="J3182">
        <f>Table1[[#This Row],[Name]]</f>
        <v>0</v>
      </c>
      <c r="K3182" s="1">
        <f>SUM(Table1[[#This Row],[BaseSalary]:[NonCashBenefits]])</f>
        <v>192606.63</v>
      </c>
      <c r="L3182" s="1"/>
    </row>
    <row r="3183" spans="1:12" x14ac:dyDescent="0.35">
      <c r="A3183" t="s">
        <v>26</v>
      </c>
      <c r="B3183">
        <v>2020</v>
      </c>
      <c r="D3183" t="s">
        <v>159</v>
      </c>
      <c r="E3183" t="s">
        <v>51</v>
      </c>
      <c r="F3183">
        <v>160879.16</v>
      </c>
      <c r="G3183">
        <v>0</v>
      </c>
      <c r="H3183" s="1">
        <v>31727.279999999999</v>
      </c>
      <c r="I3183">
        <v>0</v>
      </c>
      <c r="J3183">
        <f>Table1[[#This Row],[Name]]</f>
        <v>0</v>
      </c>
      <c r="K3183" s="1">
        <f>SUM(Table1[[#This Row],[BaseSalary]:[NonCashBenefits]])</f>
        <v>192606.44</v>
      </c>
      <c r="L3183" s="1"/>
    </row>
    <row r="3184" spans="1:12" x14ac:dyDescent="0.35">
      <c r="A3184" t="s">
        <v>26</v>
      </c>
      <c r="B3184">
        <v>2020</v>
      </c>
      <c r="D3184" t="s">
        <v>46</v>
      </c>
      <c r="E3184" t="s">
        <v>51</v>
      </c>
      <c r="F3184">
        <v>160879.16</v>
      </c>
      <c r="G3184">
        <v>150</v>
      </c>
      <c r="H3184" s="1">
        <v>31231.26</v>
      </c>
      <c r="I3184">
        <v>0</v>
      </c>
      <c r="J3184">
        <f>Table1[[#This Row],[Name]]</f>
        <v>0</v>
      </c>
      <c r="K3184" s="1">
        <f>SUM(Table1[[#This Row],[BaseSalary]:[NonCashBenefits]])</f>
        <v>192260.42</v>
      </c>
      <c r="L3184" s="1"/>
    </row>
    <row r="3185" spans="1:12" x14ac:dyDescent="0.35">
      <c r="A3185" t="s">
        <v>26</v>
      </c>
      <c r="B3185">
        <v>2020</v>
      </c>
      <c r="D3185" t="s">
        <v>50</v>
      </c>
      <c r="E3185" t="s">
        <v>51</v>
      </c>
      <c r="F3185">
        <v>160879.16</v>
      </c>
      <c r="G3185">
        <v>0</v>
      </c>
      <c r="H3185" s="1">
        <v>30830.78</v>
      </c>
      <c r="I3185">
        <v>0</v>
      </c>
      <c r="J3185">
        <f>Table1[[#This Row],[Name]]</f>
        <v>0</v>
      </c>
      <c r="K3185" s="1">
        <f>SUM(Table1[[#This Row],[BaseSalary]:[NonCashBenefits]])</f>
        <v>191709.94</v>
      </c>
      <c r="L3185" s="1"/>
    </row>
    <row r="3186" spans="1:12" x14ac:dyDescent="0.35">
      <c r="A3186" t="s">
        <v>26</v>
      </c>
      <c r="B3186">
        <v>2019</v>
      </c>
      <c r="D3186" t="s">
        <v>159</v>
      </c>
      <c r="E3186" t="s">
        <v>1468</v>
      </c>
      <c r="F3186">
        <v>160879.16</v>
      </c>
      <c r="G3186">
        <v>0</v>
      </c>
      <c r="H3186">
        <v>36472.01</v>
      </c>
      <c r="I3186">
        <v>0</v>
      </c>
      <c r="J3186">
        <f>Table1[[#This Row],[Name]]</f>
        <v>0</v>
      </c>
      <c r="K3186" s="1">
        <f>SUM(Table1[[#This Row],[BaseSalary]:[NonCashBenefits]])</f>
        <v>197351.17</v>
      </c>
      <c r="L3186" s="1"/>
    </row>
    <row r="3187" spans="1:12" x14ac:dyDescent="0.35">
      <c r="A3187" t="s">
        <v>26</v>
      </c>
      <c r="B3187">
        <v>2019</v>
      </c>
      <c r="D3187" t="s">
        <v>46</v>
      </c>
      <c r="E3187" t="s">
        <v>1468</v>
      </c>
      <c r="F3187">
        <v>160879.16</v>
      </c>
      <c r="G3187">
        <v>0</v>
      </c>
      <c r="H3187">
        <v>37849.49</v>
      </c>
      <c r="I3187">
        <v>0</v>
      </c>
      <c r="J3187">
        <f>Table1[[#This Row],[Name]]</f>
        <v>0</v>
      </c>
      <c r="K3187" s="1">
        <f>SUM(Table1[[#This Row],[BaseSalary]:[NonCashBenefits]])</f>
        <v>198728.65</v>
      </c>
      <c r="L3187" s="1"/>
    </row>
    <row r="3188" spans="1:12" x14ac:dyDescent="0.35">
      <c r="A3188" t="s">
        <v>26</v>
      </c>
      <c r="B3188">
        <v>2019</v>
      </c>
      <c r="D3188" t="s">
        <v>46</v>
      </c>
      <c r="E3188" t="s">
        <v>1468</v>
      </c>
      <c r="F3188">
        <v>160879.16</v>
      </c>
      <c r="G3188">
        <v>15895.89</v>
      </c>
      <c r="H3188">
        <v>37375.78</v>
      </c>
      <c r="I3188">
        <v>0</v>
      </c>
      <c r="J3188">
        <f>Table1[[#This Row],[Name]]</f>
        <v>0</v>
      </c>
      <c r="K3188" s="1">
        <f>SUM(Table1[[#This Row],[BaseSalary]:[NonCashBenefits]])</f>
        <v>214150.83</v>
      </c>
      <c r="L3188" s="1"/>
    </row>
    <row r="3189" spans="1:12" x14ac:dyDescent="0.35">
      <c r="A3189" t="s">
        <v>26</v>
      </c>
      <c r="B3189">
        <v>2019</v>
      </c>
      <c r="D3189" t="s">
        <v>159</v>
      </c>
      <c r="E3189" t="s">
        <v>1468</v>
      </c>
      <c r="F3189">
        <v>160879.16</v>
      </c>
      <c r="G3189">
        <v>0</v>
      </c>
      <c r="H3189">
        <v>37988.47</v>
      </c>
      <c r="I3189">
        <v>0</v>
      </c>
      <c r="J3189">
        <f>Table1[[#This Row],[Name]]</f>
        <v>0</v>
      </c>
      <c r="K3189" s="1">
        <f>SUM(Table1[[#This Row],[BaseSalary]:[NonCashBenefits]])</f>
        <v>198867.63</v>
      </c>
      <c r="L3189" s="1"/>
    </row>
    <row r="3190" spans="1:12" x14ac:dyDescent="0.35">
      <c r="A3190" t="s">
        <v>26</v>
      </c>
      <c r="B3190">
        <v>2019</v>
      </c>
      <c r="D3190" t="s">
        <v>50</v>
      </c>
      <c r="E3190" t="s">
        <v>1468</v>
      </c>
      <c r="F3190">
        <v>160879.16</v>
      </c>
      <c r="G3190">
        <v>100</v>
      </c>
      <c r="H3190">
        <v>35085.949999999997</v>
      </c>
      <c r="I3190">
        <v>0</v>
      </c>
      <c r="J3190">
        <f>Table1[[#This Row],[Name]]</f>
        <v>0</v>
      </c>
      <c r="K3190" s="1">
        <f>SUM(Table1[[#This Row],[BaseSalary]:[NonCashBenefits]])</f>
        <v>196065.11</v>
      </c>
      <c r="L3190" s="1"/>
    </row>
    <row r="3191" spans="1:12" x14ac:dyDescent="0.35">
      <c r="A3191" t="s">
        <v>26</v>
      </c>
      <c r="B3191">
        <v>2019</v>
      </c>
      <c r="D3191" t="s">
        <v>2324</v>
      </c>
      <c r="E3191" t="s">
        <v>1468</v>
      </c>
      <c r="F3191">
        <v>160879.16</v>
      </c>
      <c r="G3191">
        <v>0</v>
      </c>
      <c r="H3191">
        <v>38266.53</v>
      </c>
      <c r="I3191">
        <v>0</v>
      </c>
      <c r="J3191">
        <f>Table1[[#This Row],[Name]]</f>
        <v>0</v>
      </c>
      <c r="K3191" s="1">
        <f>SUM(Table1[[#This Row],[BaseSalary]:[NonCashBenefits]])</f>
        <v>199145.69</v>
      </c>
      <c r="L3191" s="1"/>
    </row>
    <row r="3192" spans="1:12" x14ac:dyDescent="0.35">
      <c r="A3192" t="s">
        <v>26</v>
      </c>
      <c r="B3192">
        <v>2019</v>
      </c>
      <c r="D3192" t="s">
        <v>46</v>
      </c>
      <c r="E3192" t="s">
        <v>1468</v>
      </c>
      <c r="F3192">
        <v>160879.16</v>
      </c>
      <c r="G3192">
        <v>0</v>
      </c>
      <c r="H3192">
        <v>37723.39</v>
      </c>
      <c r="I3192">
        <v>0</v>
      </c>
      <c r="J3192">
        <f>Table1[[#This Row],[Name]]</f>
        <v>0</v>
      </c>
      <c r="K3192" s="1">
        <f>SUM(Table1[[#This Row],[BaseSalary]:[NonCashBenefits]])</f>
        <v>198602.55</v>
      </c>
      <c r="L3192" s="1"/>
    </row>
    <row r="3193" spans="1:12" x14ac:dyDescent="0.35">
      <c r="A3193" t="s">
        <v>26</v>
      </c>
      <c r="B3193">
        <v>2018</v>
      </c>
      <c r="D3193" t="s">
        <v>159</v>
      </c>
      <c r="E3193" t="s">
        <v>1468</v>
      </c>
      <c r="F3193">
        <v>160879.16</v>
      </c>
      <c r="G3193">
        <v>0</v>
      </c>
      <c r="H3193">
        <v>36882.980000000003</v>
      </c>
      <c r="I3193">
        <v>0</v>
      </c>
      <c r="J3193">
        <f>Table1[[#This Row],[Name]]</f>
        <v>0</v>
      </c>
      <c r="K3193" s="1">
        <f>SUM(Table1[[#This Row],[BaseSalary]:[NonCashBenefits]])</f>
        <v>197762.14</v>
      </c>
      <c r="L3193" s="1"/>
    </row>
    <row r="3194" spans="1:12" x14ac:dyDescent="0.35">
      <c r="A3194" t="s">
        <v>26</v>
      </c>
      <c r="B3194">
        <v>2018</v>
      </c>
      <c r="D3194" t="s">
        <v>159</v>
      </c>
      <c r="E3194" t="s">
        <v>1468</v>
      </c>
      <c r="F3194">
        <v>160879.16</v>
      </c>
      <c r="G3194">
        <v>0</v>
      </c>
      <c r="H3194">
        <v>37629.11</v>
      </c>
      <c r="I3194">
        <v>0</v>
      </c>
      <c r="J3194">
        <f>Table1[[#This Row],[Name]]</f>
        <v>0</v>
      </c>
      <c r="K3194" s="1">
        <f>SUM(Table1[[#This Row],[BaseSalary]:[NonCashBenefits]])</f>
        <v>198508.27000000002</v>
      </c>
      <c r="L3194" s="1"/>
    </row>
    <row r="3195" spans="1:12" x14ac:dyDescent="0.35">
      <c r="A3195" t="s">
        <v>26</v>
      </c>
      <c r="B3195">
        <v>2018</v>
      </c>
      <c r="D3195" t="s">
        <v>159</v>
      </c>
      <c r="E3195" t="s">
        <v>1468</v>
      </c>
      <c r="F3195">
        <v>160879.16</v>
      </c>
      <c r="G3195">
        <v>0</v>
      </c>
      <c r="H3195">
        <v>37830.949999999997</v>
      </c>
      <c r="I3195">
        <v>0</v>
      </c>
      <c r="J3195">
        <f>Table1[[#This Row],[Name]]</f>
        <v>0</v>
      </c>
      <c r="K3195" s="1">
        <f>SUM(Table1[[#This Row],[BaseSalary]:[NonCashBenefits]])</f>
        <v>198710.11</v>
      </c>
      <c r="L3195" s="1"/>
    </row>
    <row r="3196" spans="1:12" x14ac:dyDescent="0.35">
      <c r="A3196" t="s">
        <v>26</v>
      </c>
      <c r="B3196">
        <v>2018</v>
      </c>
      <c r="D3196" t="s">
        <v>159</v>
      </c>
      <c r="E3196" t="s">
        <v>1468</v>
      </c>
      <c r="F3196">
        <v>160879.16</v>
      </c>
      <c r="G3196">
        <v>0</v>
      </c>
      <c r="H3196">
        <v>38758.42</v>
      </c>
      <c r="I3196">
        <v>0</v>
      </c>
      <c r="J3196">
        <f>Table1[[#This Row],[Name]]</f>
        <v>0</v>
      </c>
      <c r="K3196" s="1">
        <f>SUM(Table1[[#This Row],[BaseSalary]:[NonCashBenefits]])</f>
        <v>199637.58000000002</v>
      </c>
      <c r="L3196" s="1"/>
    </row>
    <row r="3197" spans="1:12" x14ac:dyDescent="0.35">
      <c r="A3197" t="s">
        <v>26</v>
      </c>
      <c r="B3197">
        <v>2018</v>
      </c>
      <c r="D3197" t="s">
        <v>50</v>
      </c>
      <c r="E3197" t="s">
        <v>1468</v>
      </c>
      <c r="F3197">
        <v>160879.16</v>
      </c>
      <c r="G3197">
        <v>0</v>
      </c>
      <c r="H3197">
        <v>35293.4</v>
      </c>
      <c r="I3197">
        <v>0</v>
      </c>
      <c r="J3197">
        <f>Table1[[#This Row],[Name]]</f>
        <v>0</v>
      </c>
      <c r="K3197" s="1">
        <f>SUM(Table1[[#This Row],[BaseSalary]:[NonCashBenefits]])</f>
        <v>196172.56</v>
      </c>
      <c r="L3197" s="1"/>
    </row>
    <row r="3198" spans="1:12" x14ac:dyDescent="0.35">
      <c r="A3198" t="s">
        <v>26</v>
      </c>
      <c r="B3198">
        <v>2018</v>
      </c>
      <c r="D3198" t="s">
        <v>2324</v>
      </c>
      <c r="E3198" t="s">
        <v>1468</v>
      </c>
      <c r="F3198">
        <v>160879.16</v>
      </c>
      <c r="G3198">
        <v>0</v>
      </c>
      <c r="H3198">
        <v>38441.870000000003</v>
      </c>
      <c r="I3198">
        <v>0</v>
      </c>
      <c r="J3198">
        <f>Table1[[#This Row],[Name]]</f>
        <v>0</v>
      </c>
      <c r="K3198" s="1">
        <f>SUM(Table1[[#This Row],[BaseSalary]:[NonCashBenefits]])</f>
        <v>199321.03</v>
      </c>
      <c r="L3198" s="1"/>
    </row>
    <row r="3199" spans="1:12" x14ac:dyDescent="0.35">
      <c r="A3199" t="s">
        <v>26</v>
      </c>
      <c r="B3199">
        <v>2018</v>
      </c>
      <c r="D3199" t="s">
        <v>177</v>
      </c>
      <c r="E3199" t="s">
        <v>1468</v>
      </c>
      <c r="F3199">
        <v>160879.16</v>
      </c>
      <c r="G3199">
        <v>0</v>
      </c>
      <c r="H3199">
        <v>38758.42</v>
      </c>
      <c r="I3199">
        <v>0</v>
      </c>
      <c r="J3199">
        <f>Table1[[#This Row],[Name]]</f>
        <v>0</v>
      </c>
      <c r="K3199" s="1">
        <f>SUM(Table1[[#This Row],[BaseSalary]:[NonCashBenefits]])</f>
        <v>199637.58000000002</v>
      </c>
      <c r="L3199" s="1"/>
    </row>
    <row r="3200" spans="1:12" x14ac:dyDescent="0.35">
      <c r="A3200" t="s">
        <v>26</v>
      </c>
      <c r="B3200">
        <v>2018</v>
      </c>
      <c r="D3200" t="s">
        <v>159</v>
      </c>
      <c r="E3200" t="s">
        <v>1468</v>
      </c>
      <c r="F3200">
        <v>160879.16</v>
      </c>
      <c r="G3200">
        <v>0</v>
      </c>
      <c r="H3200">
        <v>37881.050000000003</v>
      </c>
      <c r="I3200">
        <v>0</v>
      </c>
      <c r="J3200">
        <f>Table1[[#This Row],[Name]]</f>
        <v>0</v>
      </c>
      <c r="K3200" s="1">
        <f>SUM(Table1[[#This Row],[BaseSalary]:[NonCashBenefits]])</f>
        <v>198760.21000000002</v>
      </c>
      <c r="L3200" s="1"/>
    </row>
    <row r="3201" spans="1:12" x14ac:dyDescent="0.35">
      <c r="A3201" t="s">
        <v>26</v>
      </c>
      <c r="B3201">
        <v>2017</v>
      </c>
      <c r="D3201" t="s">
        <v>159</v>
      </c>
      <c r="E3201" t="s">
        <v>1468</v>
      </c>
      <c r="F3201">
        <v>160879.16</v>
      </c>
      <c r="G3201">
        <v>0</v>
      </c>
      <c r="H3201">
        <v>39348.07</v>
      </c>
      <c r="I3201">
        <v>0</v>
      </c>
      <c r="J3201">
        <f>Table1[[#This Row],[Name]]</f>
        <v>0</v>
      </c>
      <c r="K3201" s="1">
        <f>SUM(Table1[[#This Row],[BaseSalary]:[NonCashBenefits]])</f>
        <v>200227.23</v>
      </c>
      <c r="L3201" s="1"/>
    </row>
    <row r="3202" spans="1:12" x14ac:dyDescent="0.35">
      <c r="A3202" t="s">
        <v>26</v>
      </c>
      <c r="B3202">
        <v>2017</v>
      </c>
      <c r="D3202" t="s">
        <v>159</v>
      </c>
      <c r="E3202" t="s">
        <v>1468</v>
      </c>
      <c r="F3202">
        <v>160879.16</v>
      </c>
      <c r="G3202">
        <v>0</v>
      </c>
      <c r="H3202">
        <v>38484.089999999997</v>
      </c>
      <c r="I3202">
        <v>0</v>
      </c>
      <c r="J3202">
        <f>Table1[[#This Row],[Name]]</f>
        <v>0</v>
      </c>
      <c r="K3202" s="1">
        <f>SUM(Table1[[#This Row],[BaseSalary]:[NonCashBenefits]])</f>
        <v>199363.25</v>
      </c>
      <c r="L3202" s="1"/>
    </row>
    <row r="3203" spans="1:12" x14ac:dyDescent="0.35">
      <c r="A3203" t="s">
        <v>26</v>
      </c>
      <c r="B3203">
        <v>2017</v>
      </c>
      <c r="D3203" t="s">
        <v>159</v>
      </c>
      <c r="E3203" t="s">
        <v>1468</v>
      </c>
      <c r="F3203">
        <v>160879.16</v>
      </c>
      <c r="G3203">
        <v>0</v>
      </c>
      <c r="H3203">
        <v>38828.33</v>
      </c>
      <c r="I3203">
        <v>0</v>
      </c>
      <c r="J3203">
        <f>Table1[[#This Row],[Name]]</f>
        <v>0</v>
      </c>
      <c r="K3203" s="1">
        <f>SUM(Table1[[#This Row],[BaseSalary]:[NonCashBenefits]])</f>
        <v>199707.49</v>
      </c>
      <c r="L3203" s="1"/>
    </row>
    <row r="3204" spans="1:12" x14ac:dyDescent="0.35">
      <c r="A3204" t="s">
        <v>26</v>
      </c>
      <c r="B3204">
        <v>2017</v>
      </c>
      <c r="D3204" t="s">
        <v>159</v>
      </c>
      <c r="E3204" t="s">
        <v>1468</v>
      </c>
      <c r="F3204">
        <v>160879.16</v>
      </c>
      <c r="G3204">
        <v>0</v>
      </c>
      <c r="H3204">
        <v>39529.919999999998</v>
      </c>
      <c r="I3204">
        <v>0</v>
      </c>
      <c r="J3204">
        <f>Table1[[#This Row],[Name]]</f>
        <v>0</v>
      </c>
      <c r="K3204" s="1">
        <f>SUM(Table1[[#This Row],[BaseSalary]:[NonCashBenefits]])</f>
        <v>200409.08000000002</v>
      </c>
      <c r="L3204" s="1"/>
    </row>
    <row r="3205" spans="1:12" x14ac:dyDescent="0.35">
      <c r="A3205" t="s">
        <v>26</v>
      </c>
      <c r="B3205">
        <v>2017</v>
      </c>
      <c r="D3205" t="s">
        <v>50</v>
      </c>
      <c r="E3205" t="s">
        <v>1468</v>
      </c>
      <c r="F3205">
        <v>160879.16</v>
      </c>
      <c r="G3205">
        <v>0</v>
      </c>
      <c r="H3205">
        <v>36198.17</v>
      </c>
      <c r="I3205">
        <v>0</v>
      </c>
      <c r="J3205">
        <f>Table1[[#This Row],[Name]]</f>
        <v>0</v>
      </c>
      <c r="K3205" s="1">
        <f>SUM(Table1[[#This Row],[BaseSalary]:[NonCashBenefits]])</f>
        <v>197077.33000000002</v>
      </c>
      <c r="L3205" s="1"/>
    </row>
    <row r="3206" spans="1:12" x14ac:dyDescent="0.35">
      <c r="A3206" t="s">
        <v>26</v>
      </c>
      <c r="B3206">
        <v>2017</v>
      </c>
      <c r="D3206" t="s">
        <v>2324</v>
      </c>
      <c r="E3206" t="s">
        <v>1468</v>
      </c>
      <c r="F3206">
        <v>160879.16</v>
      </c>
      <c r="G3206">
        <v>0</v>
      </c>
      <c r="H3206">
        <v>38432.35</v>
      </c>
      <c r="I3206">
        <v>0</v>
      </c>
      <c r="J3206">
        <f>Table1[[#This Row],[Name]]</f>
        <v>0</v>
      </c>
      <c r="K3206" s="1">
        <f>SUM(Table1[[#This Row],[BaseSalary]:[NonCashBenefits]])</f>
        <v>199311.51</v>
      </c>
      <c r="L3206" s="1"/>
    </row>
    <row r="3207" spans="1:12" x14ac:dyDescent="0.35">
      <c r="A3207" t="s">
        <v>26</v>
      </c>
      <c r="B3207">
        <v>2017</v>
      </c>
      <c r="D3207" t="s">
        <v>177</v>
      </c>
      <c r="E3207" t="s">
        <v>1468</v>
      </c>
      <c r="F3207">
        <v>160879.16</v>
      </c>
      <c r="G3207">
        <v>0</v>
      </c>
      <c r="H3207">
        <v>39161.56</v>
      </c>
      <c r="I3207">
        <v>0</v>
      </c>
      <c r="J3207">
        <f>Table1[[#This Row],[Name]]</f>
        <v>0</v>
      </c>
      <c r="K3207" s="1">
        <f>SUM(Table1[[#This Row],[BaseSalary]:[NonCashBenefits]])</f>
        <v>200040.72</v>
      </c>
      <c r="L3207" s="1"/>
    </row>
    <row r="3208" spans="1:12" x14ac:dyDescent="0.35">
      <c r="A3208" t="s">
        <v>26</v>
      </c>
      <c r="B3208">
        <v>2017</v>
      </c>
      <c r="D3208" t="s">
        <v>159</v>
      </c>
      <c r="E3208" t="s">
        <v>1468</v>
      </c>
      <c r="F3208">
        <v>160879.16</v>
      </c>
      <c r="G3208">
        <v>0</v>
      </c>
      <c r="H3208">
        <v>38736.03</v>
      </c>
      <c r="I3208">
        <v>0</v>
      </c>
      <c r="J3208">
        <f>Table1[[#This Row],[Name]]</f>
        <v>0</v>
      </c>
      <c r="K3208" s="1">
        <f>SUM(Table1[[#This Row],[BaseSalary]:[NonCashBenefits]])</f>
        <v>199615.19</v>
      </c>
      <c r="L3208" s="1"/>
    </row>
    <row r="3209" spans="1:12" x14ac:dyDescent="0.35">
      <c r="A3209" t="s">
        <v>26</v>
      </c>
      <c r="B3209">
        <v>2016</v>
      </c>
      <c r="D3209" t="s">
        <v>159</v>
      </c>
      <c r="E3209" t="s">
        <v>1468</v>
      </c>
      <c r="F3209">
        <v>160879.16</v>
      </c>
      <c r="G3209">
        <v>0</v>
      </c>
      <c r="H3209">
        <v>44913.35</v>
      </c>
      <c r="I3209">
        <v>0</v>
      </c>
      <c r="J3209">
        <f>Table1[[#This Row],[Name]]</f>
        <v>0</v>
      </c>
      <c r="K3209" s="1">
        <f>SUM(Table1[[#This Row],[BaseSalary]:[NonCashBenefits]])</f>
        <v>205792.51</v>
      </c>
      <c r="L3209" s="1"/>
    </row>
    <row r="3210" spans="1:12" x14ac:dyDescent="0.35">
      <c r="A3210" t="s">
        <v>26</v>
      </c>
      <c r="B3210">
        <v>2016</v>
      </c>
      <c r="D3210" t="s">
        <v>159</v>
      </c>
      <c r="E3210" t="s">
        <v>1468</v>
      </c>
      <c r="F3210">
        <v>160879.16</v>
      </c>
      <c r="G3210">
        <v>0</v>
      </c>
      <c r="H3210">
        <v>45575.77</v>
      </c>
      <c r="I3210">
        <v>0</v>
      </c>
      <c r="J3210">
        <f>Table1[[#This Row],[Name]]</f>
        <v>0</v>
      </c>
      <c r="K3210" s="1">
        <f>SUM(Table1[[#This Row],[BaseSalary]:[NonCashBenefits]])</f>
        <v>206454.93</v>
      </c>
      <c r="L3210" s="1"/>
    </row>
    <row r="3211" spans="1:12" x14ac:dyDescent="0.35">
      <c r="A3211" t="s">
        <v>26</v>
      </c>
      <c r="B3211">
        <v>2016</v>
      </c>
      <c r="D3211" t="s">
        <v>159</v>
      </c>
      <c r="E3211" t="s">
        <v>1468</v>
      </c>
      <c r="F3211">
        <v>160879.16</v>
      </c>
      <c r="G3211">
        <v>0</v>
      </c>
      <c r="H3211">
        <v>45497.65</v>
      </c>
      <c r="I3211">
        <v>0</v>
      </c>
      <c r="J3211">
        <f>Table1[[#This Row],[Name]]</f>
        <v>0</v>
      </c>
      <c r="K3211" s="1">
        <f>SUM(Table1[[#This Row],[BaseSalary]:[NonCashBenefits]])</f>
        <v>206376.81</v>
      </c>
      <c r="L3211" s="1"/>
    </row>
    <row r="3212" spans="1:12" x14ac:dyDescent="0.35">
      <c r="A3212" t="s">
        <v>26</v>
      </c>
      <c r="B3212">
        <v>2016</v>
      </c>
      <c r="D3212" t="s">
        <v>159</v>
      </c>
      <c r="E3212" t="s">
        <v>1468</v>
      </c>
      <c r="F3212">
        <v>160879.16</v>
      </c>
      <c r="G3212">
        <v>0</v>
      </c>
      <c r="H3212">
        <v>46042.55</v>
      </c>
      <c r="I3212">
        <v>0</v>
      </c>
      <c r="J3212">
        <f>Table1[[#This Row],[Name]]</f>
        <v>0</v>
      </c>
      <c r="K3212" s="1">
        <f>SUM(Table1[[#This Row],[BaseSalary]:[NonCashBenefits]])</f>
        <v>206921.71000000002</v>
      </c>
      <c r="L3212" s="1"/>
    </row>
    <row r="3213" spans="1:12" x14ac:dyDescent="0.35">
      <c r="A3213" t="s">
        <v>26</v>
      </c>
      <c r="B3213">
        <v>2016</v>
      </c>
      <c r="D3213" t="s">
        <v>50</v>
      </c>
      <c r="E3213" t="s">
        <v>1468</v>
      </c>
      <c r="F3213">
        <v>160879.16</v>
      </c>
      <c r="G3213">
        <v>0</v>
      </c>
      <c r="H3213">
        <v>42848.89</v>
      </c>
      <c r="I3213">
        <v>0</v>
      </c>
      <c r="J3213">
        <f>Table1[[#This Row],[Name]]</f>
        <v>0</v>
      </c>
      <c r="K3213" s="1">
        <f>SUM(Table1[[#This Row],[BaseSalary]:[NonCashBenefits]])</f>
        <v>203728.05</v>
      </c>
      <c r="L3213" s="1"/>
    </row>
    <row r="3214" spans="1:12" x14ac:dyDescent="0.35">
      <c r="A3214" t="s">
        <v>26</v>
      </c>
      <c r="B3214">
        <v>2016</v>
      </c>
      <c r="D3214" t="s">
        <v>2324</v>
      </c>
      <c r="E3214" t="s">
        <v>1468</v>
      </c>
      <c r="F3214">
        <v>160879.16</v>
      </c>
      <c r="G3214">
        <v>0</v>
      </c>
      <c r="H3214">
        <v>45101.67</v>
      </c>
      <c r="I3214">
        <v>0</v>
      </c>
      <c r="J3214">
        <f>Table1[[#This Row],[Name]]</f>
        <v>0</v>
      </c>
      <c r="K3214" s="1">
        <f>SUM(Table1[[#This Row],[BaseSalary]:[NonCashBenefits]])</f>
        <v>205980.83000000002</v>
      </c>
      <c r="L3214" s="1"/>
    </row>
    <row r="3215" spans="1:12" x14ac:dyDescent="0.35">
      <c r="A3215" t="s">
        <v>26</v>
      </c>
      <c r="B3215">
        <v>2016</v>
      </c>
      <c r="D3215" t="s">
        <v>159</v>
      </c>
      <c r="E3215" t="s">
        <v>1468</v>
      </c>
      <c r="F3215">
        <v>160879.16</v>
      </c>
      <c r="G3215">
        <v>0</v>
      </c>
      <c r="H3215">
        <v>45746.85</v>
      </c>
      <c r="I3215">
        <v>0</v>
      </c>
      <c r="J3215">
        <f>Table1[[#This Row],[Name]]</f>
        <v>0</v>
      </c>
      <c r="K3215" s="1">
        <f>SUM(Table1[[#This Row],[BaseSalary]:[NonCashBenefits]])</f>
        <v>206626.01</v>
      </c>
      <c r="L3215" s="1"/>
    </row>
    <row r="3216" spans="1:12" x14ac:dyDescent="0.35">
      <c r="A3216" t="s">
        <v>26</v>
      </c>
      <c r="B3216">
        <v>2016</v>
      </c>
      <c r="D3216" t="s">
        <v>159</v>
      </c>
      <c r="E3216" t="s">
        <v>1468</v>
      </c>
      <c r="F3216">
        <v>160879.16</v>
      </c>
      <c r="G3216">
        <v>0</v>
      </c>
      <c r="H3216">
        <v>45386.75</v>
      </c>
      <c r="I3216">
        <v>0</v>
      </c>
      <c r="J3216">
        <f>Table1[[#This Row],[Name]]</f>
        <v>0</v>
      </c>
      <c r="K3216" s="1">
        <f>SUM(Table1[[#This Row],[BaseSalary]:[NonCashBenefits]])</f>
        <v>206265.91</v>
      </c>
      <c r="L3216" s="1"/>
    </row>
    <row r="3217" spans="1:12" x14ac:dyDescent="0.35">
      <c r="A3217" t="s">
        <v>26</v>
      </c>
      <c r="B3217">
        <v>2018</v>
      </c>
      <c r="D3217" t="s">
        <v>50</v>
      </c>
      <c r="E3217" t="s">
        <v>202</v>
      </c>
      <c r="F3217">
        <v>160864.10999999999</v>
      </c>
      <c r="G3217">
        <v>0</v>
      </c>
      <c r="H3217">
        <v>38412.19</v>
      </c>
      <c r="I3217">
        <v>0</v>
      </c>
      <c r="J3217">
        <f>Table1[[#This Row],[Name]]</f>
        <v>0</v>
      </c>
      <c r="K3217" s="1">
        <f>SUM(Table1[[#This Row],[BaseSalary]:[NonCashBenefits]])</f>
        <v>199276.3</v>
      </c>
      <c r="L3217" s="1"/>
    </row>
    <row r="3218" spans="1:12" x14ac:dyDescent="0.35">
      <c r="A3218" t="s">
        <v>18</v>
      </c>
      <c r="B3218">
        <v>2021</v>
      </c>
      <c r="D3218" t="s">
        <v>331</v>
      </c>
      <c r="E3218" t="s">
        <v>123</v>
      </c>
      <c r="F3218">
        <v>160848.71</v>
      </c>
      <c r="G3218">
        <v>0</v>
      </c>
      <c r="H3218" s="1">
        <v>29590.01</v>
      </c>
      <c r="I3218">
        <v>0</v>
      </c>
      <c r="J3218">
        <f>Table1[[#This Row],[Name]]</f>
        <v>0</v>
      </c>
      <c r="K3218" s="1">
        <f>SUM(Table1[[#This Row],[BaseSalary]:[NonCashBenefits]])</f>
        <v>190438.72</v>
      </c>
      <c r="L3218" s="1"/>
    </row>
    <row r="3219" spans="1:12" x14ac:dyDescent="0.35">
      <c r="A3219" t="s">
        <v>25</v>
      </c>
      <c r="B3219">
        <v>2020</v>
      </c>
      <c r="D3219" t="s">
        <v>352</v>
      </c>
      <c r="E3219" t="s">
        <v>123</v>
      </c>
      <c r="F3219">
        <v>160734.34</v>
      </c>
      <c r="G3219">
        <v>0</v>
      </c>
      <c r="H3219" s="1">
        <v>31029.18</v>
      </c>
      <c r="I3219">
        <v>0</v>
      </c>
      <c r="J3219">
        <f>Table1[[#This Row],[Name]]</f>
        <v>0</v>
      </c>
      <c r="K3219" s="1">
        <f>SUM(Table1[[#This Row],[BaseSalary]:[NonCashBenefits]])</f>
        <v>191763.52</v>
      </c>
      <c r="L3219" s="1"/>
    </row>
    <row r="3220" spans="1:12" x14ac:dyDescent="0.35">
      <c r="A3220" t="s">
        <v>25</v>
      </c>
      <c r="B3220">
        <v>2019</v>
      </c>
      <c r="D3220" t="s">
        <v>2250</v>
      </c>
      <c r="E3220" t="s">
        <v>123</v>
      </c>
      <c r="F3220">
        <v>160734.34</v>
      </c>
      <c r="G3220">
        <v>0</v>
      </c>
      <c r="H3220">
        <v>37540.1</v>
      </c>
      <c r="I3220">
        <v>0</v>
      </c>
      <c r="J3220">
        <f>Table1[[#This Row],[Name]]</f>
        <v>0</v>
      </c>
      <c r="K3220" s="1">
        <f>SUM(Table1[[#This Row],[BaseSalary]:[NonCashBenefits]])</f>
        <v>198274.44</v>
      </c>
      <c r="L3220" s="1"/>
    </row>
    <row r="3221" spans="1:12" x14ac:dyDescent="0.35">
      <c r="A3221" t="s">
        <v>25</v>
      </c>
      <c r="B3221">
        <v>2018</v>
      </c>
      <c r="D3221" t="s">
        <v>2250</v>
      </c>
      <c r="E3221" t="s">
        <v>123</v>
      </c>
      <c r="F3221">
        <v>160734.34</v>
      </c>
      <c r="G3221">
        <v>150</v>
      </c>
      <c r="H3221">
        <v>38093.440000000002</v>
      </c>
      <c r="I3221">
        <v>0</v>
      </c>
      <c r="J3221">
        <f>Table1[[#This Row],[Name]]</f>
        <v>0</v>
      </c>
      <c r="K3221" s="1">
        <f>SUM(Table1[[#This Row],[BaseSalary]:[NonCashBenefits]])</f>
        <v>198977.78</v>
      </c>
      <c r="L3221" s="1"/>
    </row>
    <row r="3222" spans="1:12" x14ac:dyDescent="0.35">
      <c r="A3222" t="s">
        <v>25</v>
      </c>
      <c r="B3222">
        <v>2017</v>
      </c>
      <c r="D3222" t="s">
        <v>2250</v>
      </c>
      <c r="E3222" t="s">
        <v>123</v>
      </c>
      <c r="F3222">
        <v>160734.34</v>
      </c>
      <c r="G3222">
        <v>0</v>
      </c>
      <c r="H3222">
        <v>38966.11</v>
      </c>
      <c r="I3222">
        <v>0</v>
      </c>
      <c r="J3222">
        <f>Table1[[#This Row],[Name]]</f>
        <v>0</v>
      </c>
      <c r="K3222" s="1">
        <f>SUM(Table1[[#This Row],[BaseSalary]:[NonCashBenefits]])</f>
        <v>199700.45</v>
      </c>
      <c r="L3222" s="1"/>
    </row>
    <row r="3223" spans="1:12" x14ac:dyDescent="0.35">
      <c r="A3223" t="s">
        <v>25</v>
      </c>
      <c r="B3223">
        <v>2016</v>
      </c>
      <c r="D3223" t="s">
        <v>2250</v>
      </c>
      <c r="E3223" t="s">
        <v>123</v>
      </c>
      <c r="F3223">
        <v>160734.34</v>
      </c>
      <c r="G3223">
        <v>0</v>
      </c>
      <c r="H3223">
        <v>45634.89</v>
      </c>
      <c r="I3223">
        <v>0</v>
      </c>
      <c r="J3223">
        <f>Table1[[#This Row],[Name]]</f>
        <v>0</v>
      </c>
      <c r="K3223" s="1">
        <f>SUM(Table1[[#This Row],[BaseSalary]:[NonCashBenefits]])</f>
        <v>206369.22999999998</v>
      </c>
      <c r="L3223" s="1"/>
    </row>
    <row r="3224" spans="1:12" x14ac:dyDescent="0.35">
      <c r="A3224" t="s">
        <v>85</v>
      </c>
      <c r="B3224">
        <v>2021</v>
      </c>
      <c r="D3224" t="s">
        <v>304</v>
      </c>
      <c r="E3224" t="s">
        <v>123</v>
      </c>
      <c r="F3224">
        <v>160729.49</v>
      </c>
      <c r="G3224">
        <v>0</v>
      </c>
      <c r="H3224" s="1">
        <v>30563.74</v>
      </c>
      <c r="I3224">
        <v>0</v>
      </c>
      <c r="J3224">
        <f>Table1[[#This Row],[Name]]</f>
        <v>0</v>
      </c>
      <c r="K3224" s="1">
        <f>SUM(Table1[[#This Row],[BaseSalary]:[NonCashBenefits]])</f>
        <v>191293.22999999998</v>
      </c>
      <c r="L3224" s="1"/>
    </row>
    <row r="3225" spans="1:12" x14ac:dyDescent="0.35">
      <c r="A3225" t="s">
        <v>26</v>
      </c>
      <c r="B3225">
        <v>2021</v>
      </c>
      <c r="D3225" t="s">
        <v>226</v>
      </c>
      <c r="E3225" t="s">
        <v>51</v>
      </c>
      <c r="F3225">
        <v>160713.25</v>
      </c>
      <c r="G3225">
        <v>30938.71</v>
      </c>
      <c r="H3225" s="1">
        <v>33706.379999999997</v>
      </c>
      <c r="I3225">
        <v>0</v>
      </c>
      <c r="J3225">
        <f>Table1[[#This Row],[Name]]</f>
        <v>0</v>
      </c>
      <c r="K3225" s="1">
        <f>SUM(Table1[[#This Row],[BaseSalary]:[NonCashBenefits]])</f>
        <v>225358.34</v>
      </c>
      <c r="L3225" s="1"/>
    </row>
    <row r="3226" spans="1:12" x14ac:dyDescent="0.35">
      <c r="A3226" t="s">
        <v>10</v>
      </c>
      <c r="B3226">
        <v>2018</v>
      </c>
      <c r="D3226" t="s">
        <v>1774</v>
      </c>
      <c r="E3226" t="s">
        <v>1892</v>
      </c>
      <c r="F3226">
        <v>160632.29</v>
      </c>
      <c r="G3226">
        <v>23066.84</v>
      </c>
      <c r="H3226">
        <v>9243.2999999999993</v>
      </c>
      <c r="I3226">
        <v>0</v>
      </c>
      <c r="J3226">
        <f>Table1[[#This Row],[Name]]</f>
        <v>0</v>
      </c>
      <c r="K3226" s="1">
        <f>SUM(Table1[[#This Row],[BaseSalary]:[NonCashBenefits]])</f>
        <v>192942.43</v>
      </c>
      <c r="L3226" s="1"/>
    </row>
    <row r="3227" spans="1:12" x14ac:dyDescent="0.35">
      <c r="A3227" t="s">
        <v>18</v>
      </c>
      <c r="B3227">
        <v>2020</v>
      </c>
      <c r="D3227" t="s">
        <v>331</v>
      </c>
      <c r="E3227" t="s">
        <v>123</v>
      </c>
      <c r="F3227">
        <v>160609.79999999999</v>
      </c>
      <c r="G3227">
        <v>1686.19</v>
      </c>
      <c r="H3227" s="1">
        <v>31290.39</v>
      </c>
      <c r="I3227">
        <v>0</v>
      </c>
      <c r="J3227">
        <f>Table1[[#This Row],[Name]]</f>
        <v>0</v>
      </c>
      <c r="K3227" s="1">
        <f>SUM(Table1[[#This Row],[BaseSalary]:[NonCashBenefits]])</f>
        <v>193586.38</v>
      </c>
      <c r="L3227" s="1"/>
    </row>
    <row r="3228" spans="1:12" x14ac:dyDescent="0.35">
      <c r="A3228" t="s">
        <v>18</v>
      </c>
      <c r="B3228">
        <v>2019</v>
      </c>
      <c r="D3228" t="s">
        <v>331</v>
      </c>
      <c r="E3228" t="s">
        <v>123</v>
      </c>
      <c r="F3228">
        <v>160609.79999999999</v>
      </c>
      <c r="G3228">
        <v>4324.1099999999997</v>
      </c>
      <c r="H3228">
        <v>37669.83</v>
      </c>
      <c r="I3228">
        <v>0</v>
      </c>
      <c r="J3228">
        <f>Table1[[#This Row],[Name]]</f>
        <v>0</v>
      </c>
      <c r="K3228" s="1">
        <f>SUM(Table1[[#This Row],[BaseSalary]:[NonCashBenefits]])</f>
        <v>202603.74</v>
      </c>
      <c r="L3228" s="1"/>
    </row>
    <row r="3229" spans="1:12" x14ac:dyDescent="0.35">
      <c r="A3229" t="s">
        <v>18</v>
      </c>
      <c r="B3229">
        <v>2018</v>
      </c>
      <c r="D3229" t="s">
        <v>89</v>
      </c>
      <c r="E3229" t="s">
        <v>123</v>
      </c>
      <c r="F3229">
        <v>160609.79999999999</v>
      </c>
      <c r="G3229">
        <v>0</v>
      </c>
      <c r="H3229">
        <v>37877.5</v>
      </c>
      <c r="I3229">
        <v>0</v>
      </c>
      <c r="J3229">
        <f>Table1[[#This Row],[Name]]</f>
        <v>0</v>
      </c>
      <c r="K3229" s="1">
        <f>SUM(Table1[[#This Row],[BaseSalary]:[NonCashBenefits]])</f>
        <v>198487.3</v>
      </c>
      <c r="L3229" s="1"/>
    </row>
    <row r="3230" spans="1:12" x14ac:dyDescent="0.35">
      <c r="A3230" t="s">
        <v>18</v>
      </c>
      <c r="B3230">
        <v>2017</v>
      </c>
      <c r="D3230" t="s">
        <v>89</v>
      </c>
      <c r="E3230" t="s">
        <v>123</v>
      </c>
      <c r="F3230">
        <v>160609.79999999999</v>
      </c>
      <c r="G3230">
        <v>200</v>
      </c>
      <c r="H3230">
        <v>38529.879999999997</v>
      </c>
      <c r="I3230">
        <v>0</v>
      </c>
      <c r="J3230">
        <f>Table1[[#This Row],[Name]]</f>
        <v>0</v>
      </c>
      <c r="K3230" s="1">
        <f>SUM(Table1[[#This Row],[BaseSalary]:[NonCashBenefits]])</f>
        <v>199339.68</v>
      </c>
      <c r="L3230" s="1"/>
    </row>
    <row r="3231" spans="1:12" x14ac:dyDescent="0.35">
      <c r="A3231" t="s">
        <v>85</v>
      </c>
      <c r="B3231">
        <v>2017</v>
      </c>
      <c r="D3231" t="s">
        <v>3818</v>
      </c>
      <c r="E3231" t="s">
        <v>49</v>
      </c>
      <c r="F3231">
        <v>160596.92000000001</v>
      </c>
      <c r="G3231">
        <v>18753.73</v>
      </c>
      <c r="H3231">
        <v>38423.910000000003</v>
      </c>
      <c r="I3231">
        <v>0</v>
      </c>
      <c r="J3231">
        <f>Table1[[#This Row],[Name]]</f>
        <v>0</v>
      </c>
      <c r="K3231" s="1">
        <f>SUM(Table1[[#This Row],[BaseSalary]:[NonCashBenefits]])</f>
        <v>217774.56000000003</v>
      </c>
      <c r="L3231" s="1"/>
    </row>
    <row r="3232" spans="1:12" x14ac:dyDescent="0.35">
      <c r="A3232" t="s">
        <v>26</v>
      </c>
      <c r="B3232">
        <v>2021</v>
      </c>
      <c r="D3232" t="s">
        <v>50</v>
      </c>
      <c r="E3232" t="s">
        <v>47</v>
      </c>
      <c r="F3232">
        <v>160561.85</v>
      </c>
      <c r="G3232">
        <v>0</v>
      </c>
      <c r="H3232" s="1">
        <v>30757.18</v>
      </c>
      <c r="I3232">
        <v>0</v>
      </c>
      <c r="J3232">
        <f>Table1[[#This Row],[Name]]</f>
        <v>0</v>
      </c>
      <c r="K3232" s="1">
        <f>SUM(Table1[[#This Row],[BaseSalary]:[NonCashBenefits]])</f>
        <v>191319.03</v>
      </c>
      <c r="L3232" s="1"/>
    </row>
    <row r="3233" spans="1:12" x14ac:dyDescent="0.35">
      <c r="A3233" t="s">
        <v>26</v>
      </c>
      <c r="B3233">
        <v>2016</v>
      </c>
      <c r="D3233" t="s">
        <v>64</v>
      </c>
      <c r="E3233" t="s">
        <v>202</v>
      </c>
      <c r="F3233">
        <v>160527.97</v>
      </c>
      <c r="G3233">
        <v>0</v>
      </c>
      <c r="H3233">
        <v>43340.15</v>
      </c>
      <c r="I3233">
        <v>0</v>
      </c>
      <c r="J3233">
        <f>Table1[[#This Row],[Name]]</f>
        <v>0</v>
      </c>
      <c r="K3233" s="1">
        <f>SUM(Table1[[#This Row],[BaseSalary]:[NonCashBenefits]])</f>
        <v>203868.12</v>
      </c>
      <c r="L3233" s="1"/>
    </row>
    <row r="3234" spans="1:12" x14ac:dyDescent="0.35">
      <c r="A3234" t="s">
        <v>28</v>
      </c>
      <c r="B3234">
        <v>2020</v>
      </c>
      <c r="D3234" t="s">
        <v>371</v>
      </c>
      <c r="E3234" t="s">
        <v>229</v>
      </c>
      <c r="F3234">
        <v>160518.54</v>
      </c>
      <c r="G3234">
        <v>0</v>
      </c>
      <c r="H3234" s="1">
        <v>30034.59</v>
      </c>
      <c r="I3234">
        <v>0</v>
      </c>
      <c r="J3234">
        <f>Table1[[#This Row],[Name]]</f>
        <v>0</v>
      </c>
      <c r="K3234" s="1">
        <f>SUM(Table1[[#This Row],[BaseSalary]:[NonCashBenefits]])</f>
        <v>190553.13</v>
      </c>
      <c r="L3234" s="1"/>
    </row>
    <row r="3235" spans="1:12" x14ac:dyDescent="0.35">
      <c r="A3235" t="s">
        <v>28</v>
      </c>
      <c r="B3235">
        <v>2019</v>
      </c>
      <c r="D3235" t="s">
        <v>371</v>
      </c>
      <c r="E3235" t="s">
        <v>229</v>
      </c>
      <c r="F3235">
        <v>160518.54</v>
      </c>
      <c r="G3235">
        <v>0</v>
      </c>
      <c r="H3235">
        <v>35759.1</v>
      </c>
      <c r="I3235">
        <v>0</v>
      </c>
      <c r="J3235">
        <f>Table1[[#This Row],[Name]]</f>
        <v>0</v>
      </c>
      <c r="K3235" s="1">
        <f>SUM(Table1[[#This Row],[BaseSalary]:[NonCashBenefits]])</f>
        <v>196277.64</v>
      </c>
      <c r="L3235" s="1"/>
    </row>
    <row r="3236" spans="1:12" x14ac:dyDescent="0.35">
      <c r="A3236" t="s">
        <v>28</v>
      </c>
      <c r="B3236">
        <v>2018</v>
      </c>
      <c r="D3236" t="s">
        <v>2590</v>
      </c>
      <c r="E3236" t="s">
        <v>229</v>
      </c>
      <c r="F3236">
        <v>160518.54</v>
      </c>
      <c r="G3236">
        <v>0</v>
      </c>
      <c r="H3236">
        <v>35966.519999999997</v>
      </c>
      <c r="I3236">
        <v>0</v>
      </c>
      <c r="J3236">
        <f>Table1[[#This Row],[Name]]</f>
        <v>0</v>
      </c>
      <c r="K3236" s="1">
        <f>SUM(Table1[[#This Row],[BaseSalary]:[NonCashBenefits]])</f>
        <v>196485.06</v>
      </c>
      <c r="L3236" s="1"/>
    </row>
    <row r="3237" spans="1:12" x14ac:dyDescent="0.35">
      <c r="A3237" t="s">
        <v>28</v>
      </c>
      <c r="B3237">
        <v>2017</v>
      </c>
      <c r="D3237" t="s">
        <v>2590</v>
      </c>
      <c r="E3237" t="s">
        <v>229</v>
      </c>
      <c r="F3237">
        <v>160518.54</v>
      </c>
      <c r="G3237">
        <v>0</v>
      </c>
      <c r="H3237">
        <v>36870.83</v>
      </c>
      <c r="I3237">
        <v>0</v>
      </c>
      <c r="J3237">
        <f>Table1[[#This Row],[Name]]</f>
        <v>0</v>
      </c>
      <c r="K3237" s="1">
        <f>SUM(Table1[[#This Row],[BaseSalary]:[NonCashBenefits]])</f>
        <v>197389.37</v>
      </c>
      <c r="L3237" s="1"/>
    </row>
    <row r="3238" spans="1:12" x14ac:dyDescent="0.35">
      <c r="A3238" t="s">
        <v>28</v>
      </c>
      <c r="B3238">
        <v>2016</v>
      </c>
      <c r="D3238" t="s">
        <v>2590</v>
      </c>
      <c r="E3238" t="s">
        <v>229</v>
      </c>
      <c r="F3238">
        <v>160518.54</v>
      </c>
      <c r="G3238">
        <v>0</v>
      </c>
      <c r="H3238">
        <v>43520.72</v>
      </c>
      <c r="I3238">
        <v>0</v>
      </c>
      <c r="J3238">
        <f>Table1[[#This Row],[Name]]</f>
        <v>0</v>
      </c>
      <c r="K3238" s="1">
        <f>SUM(Table1[[#This Row],[BaseSalary]:[NonCashBenefits]])</f>
        <v>204039.26</v>
      </c>
      <c r="L3238" s="1"/>
    </row>
    <row r="3239" spans="1:12" x14ac:dyDescent="0.35">
      <c r="A3239" t="s">
        <v>26</v>
      </c>
      <c r="B3239">
        <v>2021</v>
      </c>
      <c r="D3239" t="s">
        <v>379</v>
      </c>
      <c r="E3239" t="s">
        <v>123</v>
      </c>
      <c r="F3239">
        <v>160512.1</v>
      </c>
      <c r="G3239">
        <v>0</v>
      </c>
      <c r="H3239" s="1">
        <v>30533.73</v>
      </c>
      <c r="I3239">
        <v>0</v>
      </c>
      <c r="J3239">
        <f>Table1[[#This Row],[Name]]</f>
        <v>0</v>
      </c>
      <c r="K3239" s="1">
        <f>SUM(Table1[[#This Row],[BaseSalary]:[NonCashBenefits]])</f>
        <v>191045.83000000002</v>
      </c>
      <c r="L3239" s="1"/>
    </row>
    <row r="3240" spans="1:12" x14ac:dyDescent="0.35">
      <c r="A3240" t="s">
        <v>19</v>
      </c>
      <c r="B3240">
        <v>2021</v>
      </c>
      <c r="D3240" t="s">
        <v>1812</v>
      </c>
      <c r="E3240" t="s">
        <v>123</v>
      </c>
      <c r="F3240">
        <v>160512.1</v>
      </c>
      <c r="G3240">
        <v>0</v>
      </c>
      <c r="H3240" s="1">
        <v>7052.34</v>
      </c>
      <c r="I3240">
        <v>0</v>
      </c>
      <c r="J3240">
        <f>Table1[[#This Row],[Name]]</f>
        <v>0</v>
      </c>
      <c r="K3240" s="1">
        <f>SUM(Table1[[#This Row],[BaseSalary]:[NonCashBenefits]])</f>
        <v>167564.44</v>
      </c>
      <c r="L3240" s="1"/>
    </row>
    <row r="3241" spans="1:12" x14ac:dyDescent="0.35">
      <c r="A3241" t="s">
        <v>85</v>
      </c>
      <c r="B3241">
        <v>2019</v>
      </c>
      <c r="D3241" t="s">
        <v>2159</v>
      </c>
      <c r="E3241" t="s">
        <v>123</v>
      </c>
      <c r="F3241">
        <v>160481.62</v>
      </c>
      <c r="G3241">
        <v>0</v>
      </c>
      <c r="H3241">
        <v>36380.79</v>
      </c>
      <c r="I3241">
        <v>0</v>
      </c>
      <c r="J3241">
        <f>Table1[[#This Row],[Name]]</f>
        <v>0</v>
      </c>
      <c r="K3241" s="1">
        <f>SUM(Table1[[#This Row],[BaseSalary]:[NonCashBenefits]])</f>
        <v>196862.41</v>
      </c>
      <c r="L3241" s="1"/>
    </row>
    <row r="3242" spans="1:12" x14ac:dyDescent="0.35">
      <c r="A3242" t="s">
        <v>85</v>
      </c>
      <c r="B3242">
        <v>2018</v>
      </c>
      <c r="D3242" t="s">
        <v>2789</v>
      </c>
      <c r="E3242" t="s">
        <v>123</v>
      </c>
      <c r="F3242">
        <v>160481.62</v>
      </c>
      <c r="G3242">
        <v>6172.37</v>
      </c>
      <c r="H3242">
        <v>36588.18</v>
      </c>
      <c r="I3242">
        <v>0</v>
      </c>
      <c r="J3242">
        <f>Table1[[#This Row],[Name]]</f>
        <v>0</v>
      </c>
      <c r="K3242" s="1">
        <f>SUM(Table1[[#This Row],[BaseSalary]:[NonCashBenefits]])</f>
        <v>203242.16999999998</v>
      </c>
      <c r="L3242" s="1"/>
    </row>
    <row r="3243" spans="1:12" x14ac:dyDescent="0.35">
      <c r="A3243" t="s">
        <v>85</v>
      </c>
      <c r="B3243">
        <v>2017</v>
      </c>
      <c r="D3243" t="s">
        <v>2789</v>
      </c>
      <c r="E3243" t="s">
        <v>123</v>
      </c>
      <c r="F3243">
        <v>160481.62</v>
      </c>
      <c r="G3243">
        <v>2468.9499999999998</v>
      </c>
      <c r="H3243">
        <v>37492.32</v>
      </c>
      <c r="I3243">
        <v>0</v>
      </c>
      <c r="J3243">
        <f>Table1[[#This Row],[Name]]</f>
        <v>0</v>
      </c>
      <c r="K3243" s="1">
        <f>SUM(Table1[[#This Row],[BaseSalary]:[NonCashBenefits]])</f>
        <v>200442.89</v>
      </c>
      <c r="L3243" s="1"/>
    </row>
    <row r="3244" spans="1:12" x14ac:dyDescent="0.35">
      <c r="A3244" t="s">
        <v>85</v>
      </c>
      <c r="B3244">
        <v>2016</v>
      </c>
      <c r="D3244" t="s">
        <v>2789</v>
      </c>
      <c r="E3244" t="s">
        <v>123</v>
      </c>
      <c r="F3244">
        <v>160481.62</v>
      </c>
      <c r="G3244">
        <v>0</v>
      </c>
      <c r="H3244">
        <v>44142.09</v>
      </c>
      <c r="I3244">
        <v>0</v>
      </c>
      <c r="J3244">
        <f>Table1[[#This Row],[Name]]</f>
        <v>0</v>
      </c>
      <c r="K3244" s="1">
        <f>SUM(Table1[[#This Row],[BaseSalary]:[NonCashBenefits]])</f>
        <v>204623.71</v>
      </c>
      <c r="L3244" s="1"/>
    </row>
    <row r="3245" spans="1:12" x14ac:dyDescent="0.35">
      <c r="A3245" t="s">
        <v>2688</v>
      </c>
      <c r="B3245">
        <v>2018</v>
      </c>
      <c r="D3245" t="s">
        <v>2693</v>
      </c>
      <c r="E3245" t="s">
        <v>123</v>
      </c>
      <c r="F3245">
        <v>160450.68</v>
      </c>
      <c r="G3245">
        <v>6023.22</v>
      </c>
      <c r="H3245">
        <v>22841.97</v>
      </c>
      <c r="I3245">
        <v>0</v>
      </c>
      <c r="J3245">
        <f>Table1[[#This Row],[Name]]</f>
        <v>0</v>
      </c>
      <c r="K3245" s="1">
        <f>SUM(Table1[[#This Row],[BaseSalary]:[NonCashBenefits]])</f>
        <v>189315.87</v>
      </c>
      <c r="L3245" s="1"/>
    </row>
    <row r="3246" spans="1:12" x14ac:dyDescent="0.35">
      <c r="A3246" t="s">
        <v>2688</v>
      </c>
      <c r="B3246">
        <v>2017</v>
      </c>
      <c r="D3246" t="s">
        <v>3594</v>
      </c>
      <c r="E3246" t="s">
        <v>123</v>
      </c>
      <c r="F3246">
        <v>160450.68</v>
      </c>
      <c r="G3246">
        <v>0</v>
      </c>
      <c r="H3246">
        <v>6464.03</v>
      </c>
      <c r="I3246">
        <v>0</v>
      </c>
      <c r="J3246">
        <f>Table1[[#This Row],[Name]]</f>
        <v>0</v>
      </c>
      <c r="K3246" s="1">
        <f>SUM(Table1[[#This Row],[BaseSalary]:[NonCashBenefits]])</f>
        <v>166914.71</v>
      </c>
      <c r="L3246" s="1"/>
    </row>
    <row r="3247" spans="1:12" x14ac:dyDescent="0.35">
      <c r="A3247" t="s">
        <v>2688</v>
      </c>
      <c r="B3247">
        <v>2016</v>
      </c>
      <c r="D3247" t="s">
        <v>3594</v>
      </c>
      <c r="E3247" t="s">
        <v>123</v>
      </c>
      <c r="F3247">
        <v>160450.68</v>
      </c>
      <c r="G3247">
        <v>0</v>
      </c>
      <c r="H3247">
        <v>8571.61</v>
      </c>
      <c r="I3247">
        <v>0</v>
      </c>
      <c r="J3247">
        <f>Table1[[#This Row],[Name]]</f>
        <v>0</v>
      </c>
      <c r="K3247" s="1">
        <f>SUM(Table1[[#This Row],[BaseSalary]:[NonCashBenefits]])</f>
        <v>169022.28999999998</v>
      </c>
      <c r="L3247" s="1"/>
    </row>
    <row r="3248" spans="1:12" x14ac:dyDescent="0.35">
      <c r="A3248" t="s">
        <v>26</v>
      </c>
      <c r="B3248">
        <v>2020</v>
      </c>
      <c r="D3248" t="s">
        <v>134</v>
      </c>
      <c r="E3248" t="s">
        <v>51</v>
      </c>
      <c r="F3248">
        <v>160435.57999999999</v>
      </c>
      <c r="G3248">
        <v>700</v>
      </c>
      <c r="H3248" s="1">
        <v>33243.14</v>
      </c>
      <c r="I3248">
        <v>0</v>
      </c>
      <c r="J3248">
        <f>Table1[[#This Row],[Name]]</f>
        <v>0</v>
      </c>
      <c r="K3248" s="1">
        <f>SUM(Table1[[#This Row],[BaseSalary]:[NonCashBenefits]])</f>
        <v>194378.71999999997</v>
      </c>
      <c r="L3248" s="1"/>
    </row>
    <row r="3249" spans="1:12" x14ac:dyDescent="0.35">
      <c r="A3249" t="s">
        <v>186</v>
      </c>
      <c r="B3249">
        <v>2018</v>
      </c>
      <c r="D3249" t="s">
        <v>2968</v>
      </c>
      <c r="E3249" t="s">
        <v>123</v>
      </c>
      <c r="F3249">
        <v>160426.76</v>
      </c>
      <c r="G3249">
        <v>0</v>
      </c>
      <c r="H3249">
        <v>36265.1</v>
      </c>
      <c r="I3249">
        <v>0</v>
      </c>
      <c r="J3249">
        <f>Table1[[#This Row],[Name]]</f>
        <v>0</v>
      </c>
      <c r="K3249" s="1">
        <f>SUM(Table1[[#This Row],[BaseSalary]:[NonCashBenefits]])</f>
        <v>196691.86000000002</v>
      </c>
      <c r="L3249" s="1"/>
    </row>
    <row r="3250" spans="1:12" x14ac:dyDescent="0.35">
      <c r="A3250" t="s">
        <v>26</v>
      </c>
      <c r="B3250">
        <v>2021</v>
      </c>
      <c r="D3250" t="s">
        <v>64</v>
      </c>
      <c r="E3250" t="s">
        <v>47</v>
      </c>
      <c r="F3250">
        <v>160317.13</v>
      </c>
      <c r="G3250">
        <v>68542.87</v>
      </c>
      <c r="H3250" s="1">
        <v>27670.06</v>
      </c>
      <c r="I3250">
        <v>0</v>
      </c>
      <c r="J3250">
        <f>Table1[[#This Row],[Name]]</f>
        <v>0</v>
      </c>
      <c r="K3250" s="1">
        <f>SUM(Table1[[#This Row],[BaseSalary]:[NonCashBenefits]])</f>
        <v>256530.06</v>
      </c>
      <c r="L3250" s="1"/>
    </row>
    <row r="3251" spans="1:12" x14ac:dyDescent="0.35">
      <c r="A3251" t="s">
        <v>85</v>
      </c>
      <c r="B3251">
        <v>2016</v>
      </c>
      <c r="D3251" t="s">
        <v>4606</v>
      </c>
      <c r="E3251" t="s">
        <v>123</v>
      </c>
      <c r="F3251">
        <v>160292.12</v>
      </c>
      <c r="G3251">
        <v>0</v>
      </c>
      <c r="H3251">
        <v>45258.37</v>
      </c>
      <c r="I3251">
        <v>0</v>
      </c>
      <c r="J3251">
        <f>Table1[[#This Row],[Name]]</f>
        <v>0</v>
      </c>
      <c r="K3251" s="1">
        <f>SUM(Table1[[#This Row],[BaseSalary]:[NonCashBenefits]])</f>
        <v>205550.49</v>
      </c>
      <c r="L3251" s="1"/>
    </row>
    <row r="3252" spans="1:12" x14ac:dyDescent="0.35">
      <c r="A3252" t="s">
        <v>26</v>
      </c>
      <c r="B3252">
        <v>2020</v>
      </c>
      <c r="D3252" t="s">
        <v>379</v>
      </c>
      <c r="E3252" t="s">
        <v>123</v>
      </c>
      <c r="F3252">
        <v>160248.14000000001</v>
      </c>
      <c r="G3252">
        <v>0</v>
      </c>
      <c r="H3252" s="1">
        <v>28795.119999999999</v>
      </c>
      <c r="I3252">
        <v>0</v>
      </c>
      <c r="J3252">
        <f>Table1[[#This Row],[Name]]</f>
        <v>0</v>
      </c>
      <c r="K3252" s="1">
        <f>SUM(Table1[[#This Row],[BaseSalary]:[NonCashBenefits]])</f>
        <v>189043.26</v>
      </c>
      <c r="L3252" s="1"/>
    </row>
    <row r="3253" spans="1:12" x14ac:dyDescent="0.35">
      <c r="A3253" t="s">
        <v>19</v>
      </c>
      <c r="B3253">
        <v>2020</v>
      </c>
      <c r="D3253" t="s">
        <v>1812</v>
      </c>
      <c r="E3253" t="s">
        <v>123</v>
      </c>
      <c r="F3253">
        <v>160248.14000000001</v>
      </c>
      <c r="G3253">
        <v>0</v>
      </c>
      <c r="H3253" s="1">
        <v>8157.89</v>
      </c>
      <c r="I3253">
        <v>0</v>
      </c>
      <c r="J3253">
        <f>Table1[[#This Row],[Name]]</f>
        <v>0</v>
      </c>
      <c r="K3253" s="1">
        <f>SUM(Table1[[#This Row],[BaseSalary]:[NonCashBenefits]])</f>
        <v>168406.03000000003</v>
      </c>
      <c r="L3253" s="1"/>
    </row>
    <row r="3254" spans="1:12" x14ac:dyDescent="0.35">
      <c r="A3254" t="s">
        <v>26</v>
      </c>
      <c r="B3254">
        <v>2019</v>
      </c>
      <c r="D3254" t="s">
        <v>379</v>
      </c>
      <c r="E3254" t="s">
        <v>123</v>
      </c>
      <c r="F3254">
        <v>160248.14000000001</v>
      </c>
      <c r="G3254">
        <v>0</v>
      </c>
      <c r="H3254">
        <v>34940.879999999997</v>
      </c>
      <c r="I3254">
        <v>0</v>
      </c>
      <c r="J3254">
        <f>Table1[[#This Row],[Name]]</f>
        <v>0</v>
      </c>
      <c r="K3254" s="1">
        <f>SUM(Table1[[#This Row],[BaseSalary]:[NonCashBenefits]])</f>
        <v>195189.02000000002</v>
      </c>
      <c r="L3254" s="1"/>
    </row>
    <row r="3255" spans="1:12" x14ac:dyDescent="0.35">
      <c r="A3255" t="s">
        <v>19</v>
      </c>
      <c r="B3255">
        <v>2019</v>
      </c>
      <c r="D3255" t="s">
        <v>1812</v>
      </c>
      <c r="E3255" t="s">
        <v>123</v>
      </c>
      <c r="F3255">
        <v>160248.14000000001</v>
      </c>
      <c r="G3255">
        <v>0</v>
      </c>
      <c r="H3255">
        <v>8130.02</v>
      </c>
      <c r="I3255">
        <v>0</v>
      </c>
      <c r="J3255">
        <f>Table1[[#This Row],[Name]]</f>
        <v>0</v>
      </c>
      <c r="K3255" s="1">
        <f>SUM(Table1[[#This Row],[BaseSalary]:[NonCashBenefits]])</f>
        <v>168378.16</v>
      </c>
      <c r="L3255" s="1"/>
    </row>
    <row r="3256" spans="1:12" x14ac:dyDescent="0.35">
      <c r="A3256" t="s">
        <v>26</v>
      </c>
      <c r="B3256">
        <v>2018</v>
      </c>
      <c r="D3256" t="s">
        <v>379</v>
      </c>
      <c r="E3256" t="s">
        <v>123</v>
      </c>
      <c r="F3256">
        <v>160248.14000000001</v>
      </c>
      <c r="G3256">
        <v>11940.83</v>
      </c>
      <c r="H3256">
        <v>35148.29</v>
      </c>
      <c r="I3256">
        <v>0</v>
      </c>
      <c r="J3256">
        <f>Table1[[#This Row],[Name]]</f>
        <v>0</v>
      </c>
      <c r="K3256" s="1">
        <f>SUM(Table1[[#This Row],[BaseSalary]:[NonCashBenefits]])</f>
        <v>207337.26</v>
      </c>
      <c r="L3256" s="1"/>
    </row>
    <row r="3257" spans="1:12" x14ac:dyDescent="0.35">
      <c r="A3257" t="s">
        <v>19</v>
      </c>
      <c r="B3257">
        <v>2018</v>
      </c>
      <c r="D3257" t="s">
        <v>1812</v>
      </c>
      <c r="E3257" t="s">
        <v>123</v>
      </c>
      <c r="F3257">
        <v>160248.14000000001</v>
      </c>
      <c r="G3257">
        <v>0</v>
      </c>
      <c r="H3257">
        <v>8566.1</v>
      </c>
      <c r="I3257">
        <v>0</v>
      </c>
      <c r="J3257">
        <f>Table1[[#This Row],[Name]]</f>
        <v>0</v>
      </c>
      <c r="K3257" s="1">
        <f>SUM(Table1[[#This Row],[BaseSalary]:[NonCashBenefits]])</f>
        <v>168814.24000000002</v>
      </c>
      <c r="L3257" s="1"/>
    </row>
    <row r="3258" spans="1:12" x14ac:dyDescent="0.35">
      <c r="A3258" t="s">
        <v>26</v>
      </c>
      <c r="B3258">
        <v>2017</v>
      </c>
      <c r="D3258" t="s">
        <v>379</v>
      </c>
      <c r="E3258" t="s">
        <v>123</v>
      </c>
      <c r="F3258">
        <v>160248.14000000001</v>
      </c>
      <c r="G3258">
        <v>0</v>
      </c>
      <c r="H3258">
        <v>36052.080000000002</v>
      </c>
      <c r="I3258">
        <v>0</v>
      </c>
      <c r="J3258">
        <f>Table1[[#This Row],[Name]]</f>
        <v>0</v>
      </c>
      <c r="K3258" s="1">
        <f>SUM(Table1[[#This Row],[BaseSalary]:[NonCashBenefits]])</f>
        <v>196300.22000000003</v>
      </c>
      <c r="L3258" s="1"/>
    </row>
    <row r="3259" spans="1:12" x14ac:dyDescent="0.35">
      <c r="A3259" t="s">
        <v>16</v>
      </c>
      <c r="B3259">
        <v>2017</v>
      </c>
      <c r="D3259" t="s">
        <v>2822</v>
      </c>
      <c r="E3259" t="s">
        <v>123</v>
      </c>
      <c r="F3259">
        <v>160248.14000000001</v>
      </c>
      <c r="G3259">
        <v>0</v>
      </c>
      <c r="H3259">
        <v>24370.560000000001</v>
      </c>
      <c r="I3259">
        <v>0</v>
      </c>
      <c r="J3259">
        <f>Table1[[#This Row],[Name]]</f>
        <v>0</v>
      </c>
      <c r="K3259" s="1">
        <f>SUM(Table1[[#This Row],[BaseSalary]:[NonCashBenefits]])</f>
        <v>184618.7</v>
      </c>
      <c r="L3259" s="1"/>
    </row>
    <row r="3260" spans="1:12" x14ac:dyDescent="0.35">
      <c r="A3260" t="s">
        <v>16</v>
      </c>
      <c r="B3260">
        <v>2016</v>
      </c>
      <c r="D3260" t="s">
        <v>5132</v>
      </c>
      <c r="E3260" t="s">
        <v>123</v>
      </c>
      <c r="F3260">
        <v>160248.14000000001</v>
      </c>
      <c r="G3260">
        <v>0</v>
      </c>
      <c r="H3260">
        <v>45813.71</v>
      </c>
      <c r="I3260">
        <v>0</v>
      </c>
      <c r="J3260">
        <f>Table1[[#This Row],[Name]]</f>
        <v>0</v>
      </c>
      <c r="K3260" s="1">
        <f>SUM(Table1[[#This Row],[BaseSalary]:[NonCashBenefits]])</f>
        <v>206061.85</v>
      </c>
      <c r="L3260" s="1"/>
    </row>
    <row r="3261" spans="1:12" x14ac:dyDescent="0.35">
      <c r="A3261" t="s">
        <v>36</v>
      </c>
      <c r="B3261">
        <v>2020</v>
      </c>
      <c r="D3261" t="s">
        <v>399</v>
      </c>
      <c r="E3261" t="s">
        <v>123</v>
      </c>
      <c r="F3261">
        <v>160214.34</v>
      </c>
      <c r="G3261">
        <v>0</v>
      </c>
      <c r="H3261" s="1">
        <v>28915.9</v>
      </c>
      <c r="I3261">
        <v>0</v>
      </c>
      <c r="J3261">
        <f>Table1[[#This Row],[Name]]</f>
        <v>0</v>
      </c>
      <c r="K3261" s="1">
        <f>SUM(Table1[[#This Row],[BaseSalary]:[NonCashBenefits]])</f>
        <v>189130.23999999999</v>
      </c>
      <c r="L3261" s="1"/>
    </row>
    <row r="3262" spans="1:12" x14ac:dyDescent="0.35">
      <c r="A3262" t="s">
        <v>36</v>
      </c>
      <c r="B3262">
        <v>2019</v>
      </c>
      <c r="D3262" t="s">
        <v>399</v>
      </c>
      <c r="E3262" t="s">
        <v>123</v>
      </c>
      <c r="F3262">
        <v>160214.34</v>
      </c>
      <c r="G3262">
        <v>0</v>
      </c>
      <c r="H3262">
        <v>34378.79</v>
      </c>
      <c r="I3262">
        <v>0</v>
      </c>
      <c r="J3262">
        <f>Table1[[#This Row],[Name]]</f>
        <v>0</v>
      </c>
      <c r="K3262" s="1">
        <f>SUM(Table1[[#This Row],[BaseSalary]:[NonCashBenefits]])</f>
        <v>194593.13</v>
      </c>
      <c r="L3262" s="1"/>
    </row>
    <row r="3263" spans="1:12" x14ac:dyDescent="0.35">
      <c r="A3263" t="s">
        <v>2688</v>
      </c>
      <c r="B3263">
        <v>2018</v>
      </c>
      <c r="D3263" t="s">
        <v>2718</v>
      </c>
      <c r="E3263" t="s">
        <v>123</v>
      </c>
      <c r="F3263">
        <v>160214.34</v>
      </c>
      <c r="G3263">
        <v>0</v>
      </c>
      <c r="H3263">
        <v>34586.19</v>
      </c>
      <c r="I3263">
        <v>0</v>
      </c>
      <c r="J3263">
        <f>Table1[[#This Row],[Name]]</f>
        <v>0</v>
      </c>
      <c r="K3263" s="1">
        <f>SUM(Table1[[#This Row],[BaseSalary]:[NonCashBenefits]])</f>
        <v>194800.53</v>
      </c>
      <c r="L3263" s="1"/>
    </row>
    <row r="3264" spans="1:12" x14ac:dyDescent="0.35">
      <c r="A3264" t="s">
        <v>85</v>
      </c>
      <c r="B3264">
        <v>2018</v>
      </c>
      <c r="D3264" t="s">
        <v>2828</v>
      </c>
      <c r="E3264" t="s">
        <v>123</v>
      </c>
      <c r="F3264">
        <v>160176.84</v>
      </c>
      <c r="G3264">
        <v>0</v>
      </c>
      <c r="H3264">
        <v>38923.26</v>
      </c>
      <c r="I3264">
        <v>0</v>
      </c>
      <c r="J3264">
        <f>Table1[[#This Row],[Name]]</f>
        <v>0</v>
      </c>
      <c r="K3264" s="1">
        <f>SUM(Table1[[#This Row],[BaseSalary]:[NonCashBenefits]])</f>
        <v>199100.1</v>
      </c>
      <c r="L3264" s="1"/>
    </row>
    <row r="3265" spans="1:12" x14ac:dyDescent="0.35">
      <c r="A3265" t="s">
        <v>22</v>
      </c>
      <c r="B3265">
        <v>2017</v>
      </c>
      <c r="D3265" t="s">
        <v>522</v>
      </c>
      <c r="E3265" t="s">
        <v>123</v>
      </c>
      <c r="F3265">
        <v>160167.28</v>
      </c>
      <c r="G3265">
        <v>0</v>
      </c>
      <c r="H3265">
        <v>36033.550000000003</v>
      </c>
      <c r="I3265">
        <v>0</v>
      </c>
      <c r="J3265">
        <f>Table1[[#This Row],[Name]]</f>
        <v>0</v>
      </c>
      <c r="K3265" s="1">
        <f>SUM(Table1[[#This Row],[BaseSalary]:[NonCashBenefits]])</f>
        <v>196200.83000000002</v>
      </c>
      <c r="L3265" s="1"/>
    </row>
    <row r="3266" spans="1:12" x14ac:dyDescent="0.35">
      <c r="A3266" t="s">
        <v>22</v>
      </c>
      <c r="B3266">
        <v>2016</v>
      </c>
      <c r="D3266" t="s">
        <v>522</v>
      </c>
      <c r="E3266" t="s">
        <v>123</v>
      </c>
      <c r="F3266">
        <v>160167.28</v>
      </c>
      <c r="G3266">
        <v>0</v>
      </c>
      <c r="H3266">
        <v>42569.59</v>
      </c>
      <c r="I3266">
        <v>0</v>
      </c>
      <c r="J3266">
        <f>Table1[[#This Row],[Name]]</f>
        <v>0</v>
      </c>
      <c r="K3266" s="1">
        <f>SUM(Table1[[#This Row],[BaseSalary]:[NonCashBenefits]])</f>
        <v>202736.87</v>
      </c>
      <c r="L3266" s="1"/>
    </row>
    <row r="3267" spans="1:12" x14ac:dyDescent="0.35">
      <c r="A3267" t="s">
        <v>42</v>
      </c>
      <c r="B3267">
        <v>2021</v>
      </c>
      <c r="D3267" t="s">
        <v>377</v>
      </c>
      <c r="E3267" t="s">
        <v>123</v>
      </c>
      <c r="F3267">
        <v>160121.44</v>
      </c>
      <c r="G3267">
        <v>24683.65</v>
      </c>
      <c r="H3267" s="1">
        <v>30554.240000000002</v>
      </c>
      <c r="I3267">
        <v>0</v>
      </c>
      <c r="J3267">
        <f>Table1[[#This Row],[Name]]</f>
        <v>0</v>
      </c>
      <c r="K3267" s="1">
        <f>SUM(Table1[[#This Row],[BaseSalary]:[NonCashBenefits]])</f>
        <v>215359.33</v>
      </c>
      <c r="L3267" s="1"/>
    </row>
    <row r="3268" spans="1:12" x14ac:dyDescent="0.35">
      <c r="A3268" t="s">
        <v>53</v>
      </c>
      <c r="B3268">
        <v>2018</v>
      </c>
      <c r="D3268" t="s">
        <v>410</v>
      </c>
      <c r="E3268" t="s">
        <v>49</v>
      </c>
      <c r="F3268">
        <v>160084.1</v>
      </c>
      <c r="G3268">
        <v>0</v>
      </c>
      <c r="H3268">
        <v>35632.54</v>
      </c>
      <c r="I3268">
        <v>0</v>
      </c>
      <c r="J3268">
        <f>Table1[[#This Row],[Name]]</f>
        <v>0</v>
      </c>
      <c r="K3268" s="1">
        <f>SUM(Table1[[#This Row],[BaseSalary]:[NonCashBenefits]])</f>
        <v>195716.64</v>
      </c>
      <c r="L3268" s="1"/>
    </row>
    <row r="3269" spans="1:12" x14ac:dyDescent="0.35">
      <c r="A3269" t="s">
        <v>26</v>
      </c>
      <c r="B3269">
        <v>2019</v>
      </c>
      <c r="D3269" t="s">
        <v>202</v>
      </c>
      <c r="E3269" t="s">
        <v>202</v>
      </c>
      <c r="F3269">
        <v>160061.38</v>
      </c>
      <c r="G3269">
        <v>0</v>
      </c>
      <c r="H3269">
        <v>39715.11</v>
      </c>
      <c r="I3269">
        <v>0</v>
      </c>
      <c r="J3269">
        <f>Table1[[#This Row],[Name]]</f>
        <v>0</v>
      </c>
      <c r="K3269" s="1">
        <f>SUM(Table1[[#This Row],[BaseSalary]:[NonCashBenefits]])</f>
        <v>199776.49</v>
      </c>
      <c r="L3269" s="1"/>
    </row>
    <row r="3270" spans="1:12" x14ac:dyDescent="0.35">
      <c r="A3270" t="s">
        <v>26</v>
      </c>
      <c r="B3270">
        <v>2018</v>
      </c>
      <c r="D3270" t="s">
        <v>50</v>
      </c>
      <c r="E3270" t="s">
        <v>1468</v>
      </c>
      <c r="F3270">
        <v>160049.47</v>
      </c>
      <c r="G3270">
        <v>0</v>
      </c>
      <c r="H3270">
        <v>37632.300000000003</v>
      </c>
      <c r="I3270">
        <v>0</v>
      </c>
      <c r="J3270">
        <f>Table1[[#This Row],[Name]]</f>
        <v>0</v>
      </c>
      <c r="K3270" s="1">
        <f>SUM(Table1[[#This Row],[BaseSalary]:[NonCashBenefits]])</f>
        <v>197681.77000000002</v>
      </c>
      <c r="L3270" s="1"/>
    </row>
    <row r="3271" spans="1:12" x14ac:dyDescent="0.35">
      <c r="A3271" t="s">
        <v>142</v>
      </c>
      <c r="B3271">
        <v>2019</v>
      </c>
      <c r="D3271" t="s">
        <v>214</v>
      </c>
      <c r="E3271" t="s">
        <v>49</v>
      </c>
      <c r="F3271">
        <v>160042.44</v>
      </c>
      <c r="G3271">
        <v>0</v>
      </c>
      <c r="H3271">
        <v>37575.93</v>
      </c>
      <c r="I3271">
        <v>0</v>
      </c>
      <c r="J3271">
        <f>Table1[[#This Row],[Name]]</f>
        <v>0</v>
      </c>
      <c r="K3271" s="1">
        <f>SUM(Table1[[#This Row],[BaseSalary]:[NonCashBenefits]])</f>
        <v>197618.37</v>
      </c>
      <c r="L3271" s="1"/>
    </row>
    <row r="3272" spans="1:12" x14ac:dyDescent="0.35">
      <c r="A3272" t="s">
        <v>26</v>
      </c>
      <c r="B3272">
        <v>2016</v>
      </c>
      <c r="D3272" t="s">
        <v>117</v>
      </c>
      <c r="E3272" t="s">
        <v>1468</v>
      </c>
      <c r="F3272">
        <v>160025.60000000001</v>
      </c>
      <c r="G3272">
        <v>0</v>
      </c>
      <c r="H3272">
        <v>8479.98</v>
      </c>
      <c r="I3272">
        <v>0</v>
      </c>
      <c r="J3272">
        <f>Table1[[#This Row],[Name]]</f>
        <v>0</v>
      </c>
      <c r="K3272" s="1">
        <f>SUM(Table1[[#This Row],[BaseSalary]:[NonCashBenefits]])</f>
        <v>168505.58000000002</v>
      </c>
      <c r="L3272" s="1"/>
    </row>
    <row r="3273" spans="1:12" x14ac:dyDescent="0.35">
      <c r="A3273" t="s">
        <v>16</v>
      </c>
      <c r="B3273">
        <v>2018</v>
      </c>
      <c r="D3273" t="s">
        <v>684</v>
      </c>
      <c r="E3273" t="s">
        <v>2245</v>
      </c>
      <c r="F3273">
        <v>160000</v>
      </c>
      <c r="G3273">
        <v>0</v>
      </c>
      <c r="H3273">
        <v>3612.51</v>
      </c>
      <c r="I3273">
        <v>0</v>
      </c>
      <c r="J3273">
        <f>Table1[[#This Row],[Name]]</f>
        <v>0</v>
      </c>
      <c r="K3273" s="1">
        <f>SUM(Table1[[#This Row],[BaseSalary]:[NonCashBenefits]])</f>
        <v>163612.51</v>
      </c>
      <c r="L3273" s="1"/>
    </row>
    <row r="3274" spans="1:12" x14ac:dyDescent="0.35">
      <c r="A3274" t="s">
        <v>16</v>
      </c>
      <c r="B3274">
        <v>2017</v>
      </c>
      <c r="D3274" t="s">
        <v>684</v>
      </c>
      <c r="E3274" t="s">
        <v>229</v>
      </c>
      <c r="F3274">
        <v>159981.66</v>
      </c>
      <c r="G3274">
        <v>0</v>
      </c>
      <c r="H3274">
        <v>35990.6</v>
      </c>
      <c r="I3274">
        <v>0</v>
      </c>
      <c r="J3274">
        <f>Table1[[#This Row],[Name]]</f>
        <v>0</v>
      </c>
      <c r="K3274" s="1">
        <f>SUM(Table1[[#This Row],[BaseSalary]:[NonCashBenefits]])</f>
        <v>195972.26</v>
      </c>
      <c r="L3274" s="1"/>
    </row>
    <row r="3275" spans="1:12" x14ac:dyDescent="0.35">
      <c r="A3275" t="s">
        <v>16</v>
      </c>
      <c r="B3275">
        <v>2017</v>
      </c>
      <c r="D3275" t="s">
        <v>1156</v>
      </c>
      <c r="E3275" t="s">
        <v>229</v>
      </c>
      <c r="F3275">
        <v>159981.66</v>
      </c>
      <c r="G3275">
        <v>0</v>
      </c>
      <c r="H3275">
        <v>39014.660000000003</v>
      </c>
      <c r="I3275">
        <v>0</v>
      </c>
      <c r="J3275">
        <f>Table1[[#This Row],[Name]]</f>
        <v>0</v>
      </c>
      <c r="K3275" s="1">
        <f>SUM(Table1[[#This Row],[BaseSalary]:[NonCashBenefits]])</f>
        <v>198996.32</v>
      </c>
      <c r="L3275" s="1"/>
    </row>
    <row r="3276" spans="1:12" x14ac:dyDescent="0.35">
      <c r="A3276" t="s">
        <v>4705</v>
      </c>
      <c r="B3276">
        <v>2016</v>
      </c>
      <c r="D3276" t="s">
        <v>1156</v>
      </c>
      <c r="E3276" t="s">
        <v>229</v>
      </c>
      <c r="F3276">
        <v>159981.66</v>
      </c>
      <c r="G3276">
        <v>7900</v>
      </c>
      <c r="H3276">
        <v>45663.6</v>
      </c>
      <c r="I3276">
        <v>0</v>
      </c>
      <c r="J3276">
        <f>Table1[[#This Row],[Name]]</f>
        <v>0</v>
      </c>
      <c r="K3276" s="1">
        <f>SUM(Table1[[#This Row],[BaseSalary]:[NonCashBenefits]])</f>
        <v>213545.26</v>
      </c>
      <c r="L3276" s="1"/>
    </row>
    <row r="3277" spans="1:12" x14ac:dyDescent="0.35">
      <c r="A3277" t="s">
        <v>16</v>
      </c>
      <c r="B3277">
        <v>2019</v>
      </c>
      <c r="D3277" t="s">
        <v>1405</v>
      </c>
      <c r="E3277" t="s">
        <v>229</v>
      </c>
      <c r="F3277">
        <v>159981.64000000001</v>
      </c>
      <c r="G3277">
        <v>0</v>
      </c>
      <c r="H3277">
        <v>35635.47</v>
      </c>
      <c r="I3277">
        <v>0</v>
      </c>
      <c r="J3277">
        <f>Table1[[#This Row],[Name]]</f>
        <v>0</v>
      </c>
      <c r="K3277" s="1">
        <f>SUM(Table1[[#This Row],[BaseSalary]:[NonCashBenefits]])</f>
        <v>195617.11000000002</v>
      </c>
      <c r="L3277" s="1"/>
    </row>
    <row r="3278" spans="1:12" x14ac:dyDescent="0.35">
      <c r="A3278" t="s">
        <v>16</v>
      </c>
      <c r="B3278">
        <v>2018</v>
      </c>
      <c r="D3278" t="s">
        <v>684</v>
      </c>
      <c r="E3278" t="s">
        <v>229</v>
      </c>
      <c r="F3278">
        <v>159981.64000000001</v>
      </c>
      <c r="G3278">
        <v>0</v>
      </c>
      <c r="H3278">
        <v>35087.19</v>
      </c>
      <c r="I3278">
        <v>0</v>
      </c>
      <c r="J3278">
        <f>Table1[[#This Row],[Name]]</f>
        <v>0</v>
      </c>
      <c r="K3278" s="1">
        <f>SUM(Table1[[#This Row],[BaseSalary]:[NonCashBenefits]])</f>
        <v>195068.83000000002</v>
      </c>
      <c r="L3278" s="1"/>
    </row>
    <row r="3279" spans="1:12" x14ac:dyDescent="0.35">
      <c r="A3279" t="s">
        <v>16</v>
      </c>
      <c r="B3279">
        <v>2017</v>
      </c>
      <c r="D3279" t="s">
        <v>303</v>
      </c>
      <c r="E3279" t="s">
        <v>55</v>
      </c>
      <c r="F3279">
        <v>159962.43</v>
      </c>
      <c r="G3279">
        <v>0</v>
      </c>
      <c r="H3279">
        <v>37511.730000000003</v>
      </c>
      <c r="I3279">
        <v>0</v>
      </c>
      <c r="J3279">
        <f>Table1[[#This Row],[Name]]</f>
        <v>0</v>
      </c>
      <c r="K3279" s="1">
        <f>SUM(Table1[[#This Row],[BaseSalary]:[NonCashBenefits]])</f>
        <v>197474.16</v>
      </c>
      <c r="L3279" s="1"/>
    </row>
    <row r="3280" spans="1:12" x14ac:dyDescent="0.35">
      <c r="A3280" t="s">
        <v>26</v>
      </c>
      <c r="B3280">
        <v>2018</v>
      </c>
      <c r="D3280" t="s">
        <v>159</v>
      </c>
      <c r="E3280" t="s">
        <v>202</v>
      </c>
      <c r="F3280">
        <v>159938.48000000001</v>
      </c>
      <c r="G3280">
        <v>0</v>
      </c>
      <c r="H3280">
        <v>39987.14</v>
      </c>
      <c r="I3280">
        <v>0</v>
      </c>
      <c r="J3280">
        <f>Table1[[#This Row],[Name]]</f>
        <v>0</v>
      </c>
      <c r="K3280" s="1">
        <f>SUM(Table1[[#This Row],[BaseSalary]:[NonCashBenefits]])</f>
        <v>199925.62</v>
      </c>
      <c r="L3280" s="1"/>
    </row>
    <row r="3281" spans="1:12" x14ac:dyDescent="0.35">
      <c r="A3281" t="s">
        <v>25</v>
      </c>
      <c r="B3281">
        <v>2020</v>
      </c>
      <c r="D3281" t="s">
        <v>285</v>
      </c>
      <c r="E3281" t="s">
        <v>49</v>
      </c>
      <c r="F3281">
        <v>159918.19</v>
      </c>
      <c r="G3281">
        <v>0</v>
      </c>
      <c r="H3281" s="1">
        <v>32355.71</v>
      </c>
      <c r="I3281">
        <v>0</v>
      </c>
      <c r="J3281">
        <f>Table1[[#This Row],[Name]]</f>
        <v>0</v>
      </c>
      <c r="K3281" s="1">
        <f>SUM(Table1[[#This Row],[BaseSalary]:[NonCashBenefits]])</f>
        <v>192273.9</v>
      </c>
      <c r="L3281" s="1"/>
    </row>
    <row r="3282" spans="1:12" x14ac:dyDescent="0.35">
      <c r="A3282" t="s">
        <v>70</v>
      </c>
      <c r="B3282">
        <v>2021</v>
      </c>
      <c r="D3282" t="s">
        <v>242</v>
      </c>
      <c r="E3282" t="s">
        <v>49</v>
      </c>
      <c r="F3282">
        <v>159718.06</v>
      </c>
      <c r="G3282">
        <v>0</v>
      </c>
      <c r="H3282" s="1">
        <v>33402.949999999997</v>
      </c>
      <c r="I3282">
        <v>0</v>
      </c>
      <c r="J3282">
        <f>Table1[[#This Row],[Name]]</f>
        <v>0</v>
      </c>
      <c r="K3282" s="1">
        <f>SUM(Table1[[#This Row],[BaseSalary]:[NonCashBenefits]])</f>
        <v>193121.01</v>
      </c>
      <c r="L3282" s="1"/>
    </row>
    <row r="3283" spans="1:12" x14ac:dyDescent="0.35">
      <c r="A3283" t="s">
        <v>19</v>
      </c>
      <c r="B3283">
        <v>2021</v>
      </c>
      <c r="D3283" t="s">
        <v>445</v>
      </c>
      <c r="E3283" t="s">
        <v>123</v>
      </c>
      <c r="F3283">
        <v>159710.63</v>
      </c>
      <c r="G3283">
        <v>0</v>
      </c>
      <c r="H3283" s="1">
        <v>29128.81</v>
      </c>
      <c r="I3283">
        <v>0</v>
      </c>
      <c r="J3283">
        <f>Table1[[#This Row],[Name]]</f>
        <v>0</v>
      </c>
      <c r="K3283" s="1">
        <f>SUM(Table1[[#This Row],[BaseSalary]:[NonCashBenefits]])</f>
        <v>188839.44</v>
      </c>
      <c r="L3283" s="1"/>
    </row>
    <row r="3284" spans="1:12" x14ac:dyDescent="0.35">
      <c r="A3284" t="s">
        <v>19</v>
      </c>
      <c r="B3284">
        <v>2021</v>
      </c>
      <c r="D3284" t="s">
        <v>384</v>
      </c>
      <c r="E3284" t="s">
        <v>123</v>
      </c>
      <c r="F3284">
        <v>159710.60999999999</v>
      </c>
      <c r="G3284">
        <v>9195.41</v>
      </c>
      <c r="H3284" s="1">
        <v>30423.23</v>
      </c>
      <c r="I3284">
        <v>0</v>
      </c>
      <c r="J3284">
        <f>Table1[[#This Row],[Name]]</f>
        <v>0</v>
      </c>
      <c r="K3284" s="1">
        <f>SUM(Table1[[#This Row],[BaseSalary]:[NonCashBenefits]])</f>
        <v>199329.25</v>
      </c>
      <c r="L3284" s="1"/>
    </row>
    <row r="3285" spans="1:12" x14ac:dyDescent="0.35">
      <c r="A3285" t="s">
        <v>19</v>
      </c>
      <c r="B3285">
        <v>2021</v>
      </c>
      <c r="D3285" t="s">
        <v>300</v>
      </c>
      <c r="E3285" t="s">
        <v>123</v>
      </c>
      <c r="F3285">
        <v>159710.59</v>
      </c>
      <c r="G3285">
        <v>0</v>
      </c>
      <c r="H3285" s="1">
        <v>30003.47</v>
      </c>
      <c r="I3285">
        <v>0</v>
      </c>
      <c r="J3285">
        <f>Table1[[#This Row],[Name]]</f>
        <v>0</v>
      </c>
      <c r="K3285" s="1">
        <f>SUM(Table1[[#This Row],[BaseSalary]:[NonCashBenefits]])</f>
        <v>189714.06</v>
      </c>
      <c r="L3285" s="1"/>
    </row>
    <row r="3286" spans="1:12" x14ac:dyDescent="0.35">
      <c r="A3286" t="s">
        <v>20</v>
      </c>
      <c r="B3286">
        <v>2021</v>
      </c>
      <c r="D3286" t="s">
        <v>385</v>
      </c>
      <c r="E3286" t="s">
        <v>123</v>
      </c>
      <c r="F3286">
        <v>159659.01</v>
      </c>
      <c r="G3286">
        <v>0</v>
      </c>
      <c r="H3286" s="1">
        <v>30415.99</v>
      </c>
      <c r="I3286">
        <v>0</v>
      </c>
      <c r="J3286">
        <f>Table1[[#This Row],[Name]]</f>
        <v>0</v>
      </c>
      <c r="K3286" s="1">
        <f>SUM(Table1[[#This Row],[BaseSalary]:[NonCashBenefits]])</f>
        <v>190075</v>
      </c>
      <c r="L3286" s="1"/>
    </row>
    <row r="3287" spans="1:12" x14ac:dyDescent="0.35">
      <c r="A3287" t="s">
        <v>19</v>
      </c>
      <c r="B3287">
        <v>2021</v>
      </c>
      <c r="D3287" t="s">
        <v>386</v>
      </c>
      <c r="E3287" t="s">
        <v>123</v>
      </c>
      <c r="F3287">
        <v>159643.31</v>
      </c>
      <c r="G3287">
        <v>0</v>
      </c>
      <c r="H3287" s="1">
        <v>30413.87</v>
      </c>
      <c r="I3287">
        <v>0</v>
      </c>
      <c r="J3287">
        <f>Table1[[#This Row],[Name]]</f>
        <v>0</v>
      </c>
      <c r="K3287" s="1">
        <f>SUM(Table1[[#This Row],[BaseSalary]:[NonCashBenefits]])</f>
        <v>190057.18</v>
      </c>
      <c r="L3287" s="1"/>
    </row>
    <row r="3288" spans="1:12" x14ac:dyDescent="0.35">
      <c r="A3288" t="s">
        <v>26</v>
      </c>
      <c r="B3288">
        <v>2021</v>
      </c>
      <c r="D3288" t="s">
        <v>46</v>
      </c>
      <c r="E3288" t="s">
        <v>51</v>
      </c>
      <c r="F3288">
        <v>159635.67000000001</v>
      </c>
      <c r="G3288">
        <v>0</v>
      </c>
      <c r="H3288" s="1">
        <v>34450.239999999998</v>
      </c>
      <c r="I3288">
        <v>0</v>
      </c>
      <c r="J3288">
        <f>Table1[[#This Row],[Name]]</f>
        <v>0</v>
      </c>
      <c r="K3288" s="1">
        <f>SUM(Table1[[#This Row],[BaseSalary]:[NonCashBenefits]])</f>
        <v>194085.91</v>
      </c>
      <c r="L3288" s="1"/>
    </row>
    <row r="3289" spans="1:12" x14ac:dyDescent="0.35">
      <c r="A3289" t="s">
        <v>26</v>
      </c>
      <c r="B3289">
        <v>2021</v>
      </c>
      <c r="D3289" t="s">
        <v>159</v>
      </c>
      <c r="E3289" t="s">
        <v>51</v>
      </c>
      <c r="F3289">
        <v>159602.56</v>
      </c>
      <c r="G3289">
        <v>0</v>
      </c>
      <c r="H3289" s="1">
        <v>34463.46</v>
      </c>
      <c r="I3289">
        <v>0</v>
      </c>
      <c r="J3289">
        <f>Table1[[#This Row],[Name]]</f>
        <v>0</v>
      </c>
      <c r="K3289" s="1">
        <f>SUM(Table1[[#This Row],[BaseSalary]:[NonCashBenefits]])</f>
        <v>194066.02</v>
      </c>
      <c r="L3289" s="1"/>
    </row>
    <row r="3290" spans="1:12" x14ac:dyDescent="0.35">
      <c r="A3290" t="s">
        <v>19</v>
      </c>
      <c r="B3290">
        <v>2019</v>
      </c>
      <c r="D3290" t="s">
        <v>482</v>
      </c>
      <c r="E3290" t="s">
        <v>123</v>
      </c>
      <c r="F3290">
        <v>159524.92000000001</v>
      </c>
      <c r="G3290">
        <v>0</v>
      </c>
      <c r="H3290">
        <v>34115.53</v>
      </c>
      <c r="I3290">
        <v>0</v>
      </c>
      <c r="J3290">
        <f>Table1[[#This Row],[Name]]</f>
        <v>0</v>
      </c>
      <c r="K3290" s="1">
        <f>SUM(Table1[[#This Row],[BaseSalary]:[NonCashBenefits]])</f>
        <v>193640.45</v>
      </c>
      <c r="L3290" s="1"/>
    </row>
    <row r="3291" spans="1:12" x14ac:dyDescent="0.35">
      <c r="A3291" t="s">
        <v>36</v>
      </c>
      <c r="B3291">
        <v>2020</v>
      </c>
      <c r="D3291" t="s">
        <v>479</v>
      </c>
      <c r="E3291" t="s">
        <v>123</v>
      </c>
      <c r="F3291">
        <v>159521.70000000001</v>
      </c>
      <c r="G3291">
        <v>9700</v>
      </c>
      <c r="H3291" s="1">
        <v>29100.26</v>
      </c>
      <c r="I3291">
        <v>0</v>
      </c>
      <c r="J3291">
        <f>Table1[[#This Row],[Name]]</f>
        <v>0</v>
      </c>
      <c r="K3291" s="1">
        <f>SUM(Table1[[#This Row],[BaseSalary]:[NonCashBenefits]])</f>
        <v>198321.96000000002</v>
      </c>
      <c r="L3291" s="1"/>
    </row>
    <row r="3292" spans="1:12" x14ac:dyDescent="0.35">
      <c r="A3292" t="s">
        <v>36</v>
      </c>
      <c r="B3292">
        <v>2019</v>
      </c>
      <c r="D3292" t="s">
        <v>479</v>
      </c>
      <c r="E3292" t="s">
        <v>123</v>
      </c>
      <c r="F3292">
        <v>159521.70000000001</v>
      </c>
      <c r="G3292">
        <v>6000</v>
      </c>
      <c r="H3292">
        <v>35462.339999999997</v>
      </c>
      <c r="I3292">
        <v>0</v>
      </c>
      <c r="J3292">
        <f>Table1[[#This Row],[Name]]</f>
        <v>0</v>
      </c>
      <c r="K3292" s="1">
        <f>SUM(Table1[[#This Row],[BaseSalary]:[NonCashBenefits]])</f>
        <v>200984.04</v>
      </c>
      <c r="L3292" s="1"/>
    </row>
    <row r="3293" spans="1:12" x14ac:dyDescent="0.35">
      <c r="A3293" t="s">
        <v>36</v>
      </c>
      <c r="B3293">
        <v>2018</v>
      </c>
      <c r="D3293" t="s">
        <v>479</v>
      </c>
      <c r="E3293" t="s">
        <v>123</v>
      </c>
      <c r="F3293">
        <v>159521.70000000001</v>
      </c>
      <c r="G3293">
        <v>6000</v>
      </c>
      <c r="H3293">
        <v>35975.99</v>
      </c>
      <c r="I3293">
        <v>0</v>
      </c>
      <c r="J3293">
        <f>Table1[[#This Row],[Name]]</f>
        <v>0</v>
      </c>
      <c r="K3293" s="1">
        <f>SUM(Table1[[#This Row],[BaseSalary]:[NonCashBenefits]])</f>
        <v>201497.69</v>
      </c>
      <c r="L3293" s="1"/>
    </row>
    <row r="3294" spans="1:12" x14ac:dyDescent="0.35">
      <c r="A3294" t="s">
        <v>36</v>
      </c>
      <c r="B3294">
        <v>2017</v>
      </c>
      <c r="D3294" t="s">
        <v>479</v>
      </c>
      <c r="E3294" t="s">
        <v>123</v>
      </c>
      <c r="F3294">
        <v>159521.70000000001</v>
      </c>
      <c r="G3294">
        <v>6000</v>
      </c>
      <c r="H3294">
        <v>36873.24</v>
      </c>
      <c r="I3294">
        <v>0</v>
      </c>
      <c r="J3294">
        <f>Table1[[#This Row],[Name]]</f>
        <v>0</v>
      </c>
      <c r="K3294" s="1">
        <f>SUM(Table1[[#This Row],[BaseSalary]:[NonCashBenefits]])</f>
        <v>202394.94</v>
      </c>
      <c r="L3294" s="1"/>
    </row>
    <row r="3295" spans="1:12" x14ac:dyDescent="0.35">
      <c r="A3295" t="s">
        <v>4705</v>
      </c>
      <c r="B3295">
        <v>2016</v>
      </c>
      <c r="D3295" t="s">
        <v>479</v>
      </c>
      <c r="E3295" t="s">
        <v>123</v>
      </c>
      <c r="F3295">
        <v>159521.70000000001</v>
      </c>
      <c r="G3295">
        <v>6000</v>
      </c>
      <c r="H3295">
        <v>42690.29</v>
      </c>
      <c r="I3295">
        <v>0</v>
      </c>
      <c r="J3295">
        <f>Table1[[#This Row],[Name]]</f>
        <v>0</v>
      </c>
      <c r="K3295" s="1">
        <f>SUM(Table1[[#This Row],[BaseSalary]:[NonCashBenefits]])</f>
        <v>208211.99000000002</v>
      </c>
      <c r="L3295" s="1"/>
    </row>
    <row r="3296" spans="1:12" x14ac:dyDescent="0.35">
      <c r="A3296" t="s">
        <v>40</v>
      </c>
      <c r="B3296">
        <v>2017</v>
      </c>
      <c r="D3296" t="s">
        <v>4104</v>
      </c>
      <c r="E3296" t="s">
        <v>123</v>
      </c>
      <c r="F3296">
        <v>159517.56</v>
      </c>
      <c r="G3296">
        <v>0</v>
      </c>
      <c r="H3296">
        <v>40988.89</v>
      </c>
      <c r="I3296">
        <v>0</v>
      </c>
      <c r="J3296">
        <f>Table1[[#This Row],[Name]]</f>
        <v>0</v>
      </c>
      <c r="K3296" s="1">
        <f>SUM(Table1[[#This Row],[BaseSalary]:[NonCashBenefits]])</f>
        <v>200506.45</v>
      </c>
      <c r="L3296" s="1"/>
    </row>
    <row r="3297" spans="1:12" x14ac:dyDescent="0.35">
      <c r="A3297" t="s">
        <v>16</v>
      </c>
      <c r="B3297">
        <v>2016</v>
      </c>
      <c r="D3297" t="s">
        <v>5118</v>
      </c>
      <c r="E3297" t="s">
        <v>123</v>
      </c>
      <c r="F3297">
        <v>159409.64000000001</v>
      </c>
      <c r="G3297">
        <v>100</v>
      </c>
      <c r="H3297">
        <v>44128.98</v>
      </c>
      <c r="I3297">
        <v>0</v>
      </c>
      <c r="J3297">
        <f>Table1[[#This Row],[Name]]</f>
        <v>0</v>
      </c>
      <c r="K3297" s="1">
        <f>SUM(Table1[[#This Row],[BaseSalary]:[NonCashBenefits]])</f>
        <v>203638.62000000002</v>
      </c>
      <c r="L3297" s="1"/>
    </row>
    <row r="3298" spans="1:12" x14ac:dyDescent="0.35">
      <c r="A3298" t="s">
        <v>36</v>
      </c>
      <c r="B3298">
        <v>2019</v>
      </c>
      <c r="D3298" t="s">
        <v>2039</v>
      </c>
      <c r="E3298" t="s">
        <v>123</v>
      </c>
      <c r="F3298">
        <v>159407.04000000001</v>
      </c>
      <c r="G3298">
        <v>500</v>
      </c>
      <c r="H3298">
        <v>35337.660000000003</v>
      </c>
      <c r="I3298">
        <v>0</v>
      </c>
      <c r="J3298">
        <f>Table1[[#This Row],[Name]]</f>
        <v>0</v>
      </c>
      <c r="K3298" s="1">
        <f>SUM(Table1[[#This Row],[BaseSalary]:[NonCashBenefits]])</f>
        <v>195244.7</v>
      </c>
      <c r="L3298" s="1"/>
    </row>
    <row r="3299" spans="1:12" x14ac:dyDescent="0.35">
      <c r="A3299" t="s">
        <v>36</v>
      </c>
      <c r="B3299">
        <v>2018</v>
      </c>
      <c r="D3299" t="s">
        <v>2039</v>
      </c>
      <c r="E3299" t="s">
        <v>123</v>
      </c>
      <c r="F3299">
        <v>159407.04000000001</v>
      </c>
      <c r="G3299">
        <v>0</v>
      </c>
      <c r="H3299">
        <v>35786.82</v>
      </c>
      <c r="I3299">
        <v>0</v>
      </c>
      <c r="J3299">
        <f>Table1[[#This Row],[Name]]</f>
        <v>0</v>
      </c>
      <c r="K3299" s="1">
        <f>SUM(Table1[[#This Row],[BaseSalary]:[NonCashBenefits]])</f>
        <v>195193.86000000002</v>
      </c>
      <c r="L3299" s="1"/>
    </row>
    <row r="3300" spans="1:12" x14ac:dyDescent="0.35">
      <c r="A3300" t="s">
        <v>36</v>
      </c>
      <c r="B3300">
        <v>2017</v>
      </c>
      <c r="D3300" t="s">
        <v>2039</v>
      </c>
      <c r="E3300" t="s">
        <v>123</v>
      </c>
      <c r="F3300">
        <v>159407.04000000001</v>
      </c>
      <c r="G3300">
        <v>0</v>
      </c>
      <c r="H3300">
        <v>36196.730000000003</v>
      </c>
      <c r="I3300">
        <v>0</v>
      </c>
      <c r="J3300">
        <f>Table1[[#This Row],[Name]]</f>
        <v>0</v>
      </c>
      <c r="K3300" s="1">
        <f>SUM(Table1[[#This Row],[BaseSalary]:[NonCashBenefits]])</f>
        <v>195603.77000000002</v>
      </c>
      <c r="L3300" s="1"/>
    </row>
    <row r="3301" spans="1:12" x14ac:dyDescent="0.35">
      <c r="A3301" t="s">
        <v>4705</v>
      </c>
      <c r="B3301">
        <v>2016</v>
      </c>
      <c r="D3301" t="s">
        <v>2039</v>
      </c>
      <c r="E3301" t="s">
        <v>123</v>
      </c>
      <c r="F3301">
        <v>159407.04000000001</v>
      </c>
      <c r="G3301">
        <v>0</v>
      </c>
      <c r="H3301">
        <v>42916.93</v>
      </c>
      <c r="I3301">
        <v>0</v>
      </c>
      <c r="J3301">
        <f>Table1[[#This Row],[Name]]</f>
        <v>0</v>
      </c>
      <c r="K3301" s="1">
        <f>SUM(Table1[[#This Row],[BaseSalary]:[NonCashBenefits]])</f>
        <v>202323.97</v>
      </c>
      <c r="L3301" s="1"/>
    </row>
    <row r="3302" spans="1:12" x14ac:dyDescent="0.35">
      <c r="A3302" t="s">
        <v>19</v>
      </c>
      <c r="B3302">
        <v>2020</v>
      </c>
      <c r="D3302" t="s">
        <v>300</v>
      </c>
      <c r="E3302" t="s">
        <v>123</v>
      </c>
      <c r="F3302">
        <v>159387.01999999999</v>
      </c>
      <c r="G3302">
        <v>0</v>
      </c>
      <c r="H3302" s="1">
        <v>31860.28</v>
      </c>
      <c r="I3302">
        <v>0</v>
      </c>
      <c r="J3302">
        <f>Table1[[#This Row],[Name]]</f>
        <v>0</v>
      </c>
      <c r="K3302" s="1">
        <f>SUM(Table1[[#This Row],[BaseSalary]:[NonCashBenefits]])</f>
        <v>191247.3</v>
      </c>
      <c r="L3302" s="1"/>
    </row>
    <row r="3303" spans="1:12" x14ac:dyDescent="0.35">
      <c r="A3303" t="s">
        <v>19</v>
      </c>
      <c r="B3303">
        <v>2020</v>
      </c>
      <c r="D3303" t="s">
        <v>521</v>
      </c>
      <c r="E3303" t="s">
        <v>123</v>
      </c>
      <c r="F3303">
        <v>159387.01999999999</v>
      </c>
      <c r="G3303">
        <v>0</v>
      </c>
      <c r="H3303" s="1">
        <v>28596.82</v>
      </c>
      <c r="I3303">
        <v>0</v>
      </c>
      <c r="J3303">
        <f>Table1[[#This Row],[Name]]</f>
        <v>0</v>
      </c>
      <c r="K3303" s="1">
        <f>SUM(Table1[[#This Row],[BaseSalary]:[NonCashBenefits]])</f>
        <v>187983.84</v>
      </c>
      <c r="L3303" s="1"/>
    </row>
    <row r="3304" spans="1:12" x14ac:dyDescent="0.35">
      <c r="A3304" t="s">
        <v>19</v>
      </c>
      <c r="B3304">
        <v>2020</v>
      </c>
      <c r="D3304" t="s">
        <v>561</v>
      </c>
      <c r="E3304" t="s">
        <v>123</v>
      </c>
      <c r="F3304">
        <v>159387.01999999999</v>
      </c>
      <c r="G3304">
        <v>150</v>
      </c>
      <c r="H3304" s="1">
        <v>28204.66</v>
      </c>
      <c r="I3304">
        <v>0</v>
      </c>
      <c r="J3304">
        <f>Table1[[#This Row],[Name]]</f>
        <v>0</v>
      </c>
      <c r="K3304" s="1">
        <f>SUM(Table1[[#This Row],[BaseSalary]:[NonCashBenefits]])</f>
        <v>187741.68</v>
      </c>
      <c r="L3304" s="1"/>
    </row>
    <row r="3305" spans="1:12" x14ac:dyDescent="0.35">
      <c r="A3305" t="s">
        <v>19</v>
      </c>
      <c r="B3305">
        <v>2019</v>
      </c>
      <c r="D3305" t="s">
        <v>561</v>
      </c>
      <c r="E3305" t="s">
        <v>123</v>
      </c>
      <c r="F3305">
        <v>159387.01999999999</v>
      </c>
      <c r="G3305">
        <v>0</v>
      </c>
      <c r="H3305">
        <v>34742.82</v>
      </c>
      <c r="I3305">
        <v>0</v>
      </c>
      <c r="J3305">
        <f>Table1[[#This Row],[Name]]</f>
        <v>0</v>
      </c>
      <c r="K3305" s="1">
        <f>SUM(Table1[[#This Row],[BaseSalary]:[NonCashBenefits]])</f>
        <v>194129.84</v>
      </c>
      <c r="L3305" s="1"/>
    </row>
    <row r="3306" spans="1:12" x14ac:dyDescent="0.35">
      <c r="A3306" t="s">
        <v>19</v>
      </c>
      <c r="B3306">
        <v>2019</v>
      </c>
      <c r="D3306" t="s">
        <v>2489</v>
      </c>
      <c r="E3306" t="s">
        <v>123</v>
      </c>
      <c r="F3306">
        <v>159387.01999999999</v>
      </c>
      <c r="G3306">
        <v>0</v>
      </c>
      <c r="H3306">
        <v>37982.94</v>
      </c>
      <c r="I3306">
        <v>0</v>
      </c>
      <c r="J3306">
        <f>Table1[[#This Row],[Name]]</f>
        <v>0</v>
      </c>
      <c r="K3306" s="1">
        <f>SUM(Table1[[#This Row],[BaseSalary]:[NonCashBenefits]])</f>
        <v>197369.96</v>
      </c>
      <c r="L3306" s="1"/>
    </row>
    <row r="3307" spans="1:12" x14ac:dyDescent="0.35">
      <c r="A3307" t="s">
        <v>19</v>
      </c>
      <c r="B3307">
        <v>2019</v>
      </c>
      <c r="D3307" t="s">
        <v>521</v>
      </c>
      <c r="E3307" t="s">
        <v>123</v>
      </c>
      <c r="F3307">
        <v>159387.01999999999</v>
      </c>
      <c r="G3307">
        <v>6130.26</v>
      </c>
      <c r="H3307">
        <v>34742.81</v>
      </c>
      <c r="I3307">
        <v>0</v>
      </c>
      <c r="J3307">
        <f>Table1[[#This Row],[Name]]</f>
        <v>0</v>
      </c>
      <c r="K3307" s="1">
        <f>SUM(Table1[[#This Row],[BaseSalary]:[NonCashBenefits]])</f>
        <v>200260.09</v>
      </c>
      <c r="L3307" s="1"/>
    </row>
    <row r="3308" spans="1:12" x14ac:dyDescent="0.35">
      <c r="A3308" t="s">
        <v>53</v>
      </c>
      <c r="B3308">
        <v>2021</v>
      </c>
      <c r="D3308" t="s">
        <v>232</v>
      </c>
      <c r="E3308" t="s">
        <v>123</v>
      </c>
      <c r="F3308">
        <v>159383.49</v>
      </c>
      <c r="G3308">
        <v>12234.86</v>
      </c>
      <c r="H3308" s="1">
        <v>33526.410000000003</v>
      </c>
      <c r="I3308">
        <v>0</v>
      </c>
      <c r="J3308">
        <f>Table1[[#This Row],[Name]]</f>
        <v>0</v>
      </c>
      <c r="K3308" s="1">
        <f>SUM(Table1[[#This Row],[BaseSalary]:[NonCashBenefits]])</f>
        <v>205144.75999999998</v>
      </c>
      <c r="L3308" s="1"/>
    </row>
    <row r="3309" spans="1:12" x14ac:dyDescent="0.35">
      <c r="A3309" t="s">
        <v>26</v>
      </c>
      <c r="B3309">
        <v>2017</v>
      </c>
      <c r="D3309" t="s">
        <v>50</v>
      </c>
      <c r="E3309" t="s">
        <v>202</v>
      </c>
      <c r="F3309">
        <v>159378.07</v>
      </c>
      <c r="G3309">
        <v>0</v>
      </c>
      <c r="H3309">
        <v>39343.18</v>
      </c>
      <c r="I3309">
        <v>0</v>
      </c>
      <c r="J3309">
        <f>Table1[[#This Row],[Name]]</f>
        <v>0</v>
      </c>
      <c r="K3309" s="1">
        <f>SUM(Table1[[#This Row],[BaseSalary]:[NonCashBenefits]])</f>
        <v>198721.25</v>
      </c>
      <c r="L3309" s="1"/>
    </row>
    <row r="3310" spans="1:12" x14ac:dyDescent="0.35">
      <c r="A3310" t="s">
        <v>20</v>
      </c>
      <c r="B3310">
        <v>2020</v>
      </c>
      <c r="D3310" t="s">
        <v>385</v>
      </c>
      <c r="E3310" t="s">
        <v>123</v>
      </c>
      <c r="F3310">
        <v>159331.64000000001</v>
      </c>
      <c r="G3310">
        <v>150</v>
      </c>
      <c r="H3310" s="1">
        <v>29970.1</v>
      </c>
      <c r="I3310">
        <v>0</v>
      </c>
      <c r="J3310">
        <f>Table1[[#This Row],[Name]]</f>
        <v>0</v>
      </c>
      <c r="K3310" s="1">
        <f>SUM(Table1[[#This Row],[BaseSalary]:[NonCashBenefits]])</f>
        <v>189451.74000000002</v>
      </c>
      <c r="L3310" s="1"/>
    </row>
    <row r="3311" spans="1:12" x14ac:dyDescent="0.35">
      <c r="A3311" t="s">
        <v>20</v>
      </c>
      <c r="B3311">
        <v>2019</v>
      </c>
      <c r="D3311" t="s">
        <v>385</v>
      </c>
      <c r="E3311" t="s">
        <v>123</v>
      </c>
      <c r="F3311">
        <v>159331.64000000001</v>
      </c>
      <c r="G3311">
        <v>0</v>
      </c>
      <c r="H3311">
        <v>35839.21</v>
      </c>
      <c r="I3311">
        <v>0</v>
      </c>
      <c r="J3311">
        <f>Table1[[#This Row],[Name]]</f>
        <v>0</v>
      </c>
      <c r="K3311" s="1">
        <f>SUM(Table1[[#This Row],[BaseSalary]:[NonCashBenefits]])</f>
        <v>195170.85</v>
      </c>
      <c r="L3311" s="1"/>
    </row>
    <row r="3312" spans="1:12" x14ac:dyDescent="0.35">
      <c r="A3312" t="s">
        <v>20</v>
      </c>
      <c r="B3312">
        <v>2018</v>
      </c>
      <c r="D3312" t="s">
        <v>385</v>
      </c>
      <c r="E3312" t="s">
        <v>123</v>
      </c>
      <c r="F3312">
        <v>159331.64000000001</v>
      </c>
      <c r="G3312">
        <v>7032.57</v>
      </c>
      <c r="H3312">
        <v>35769.42</v>
      </c>
      <c r="I3312">
        <v>0</v>
      </c>
      <c r="J3312">
        <f>Table1[[#This Row],[Name]]</f>
        <v>0</v>
      </c>
      <c r="K3312" s="1">
        <f>SUM(Table1[[#This Row],[BaseSalary]:[NonCashBenefits]])</f>
        <v>202133.63</v>
      </c>
      <c r="L3312" s="1"/>
    </row>
    <row r="3313" spans="1:12" x14ac:dyDescent="0.35">
      <c r="A3313" t="s">
        <v>20</v>
      </c>
      <c r="B3313">
        <v>2017</v>
      </c>
      <c r="D3313" t="s">
        <v>385</v>
      </c>
      <c r="E3313" t="s">
        <v>123</v>
      </c>
      <c r="F3313">
        <v>159331.64000000001</v>
      </c>
      <c r="G3313">
        <v>3188.32</v>
      </c>
      <c r="H3313">
        <v>36671.919999999998</v>
      </c>
      <c r="I3313">
        <v>0</v>
      </c>
      <c r="J3313">
        <f>Table1[[#This Row],[Name]]</f>
        <v>0</v>
      </c>
      <c r="K3313" s="1">
        <f>SUM(Table1[[#This Row],[BaseSalary]:[NonCashBenefits]])</f>
        <v>199191.88</v>
      </c>
      <c r="L3313" s="1"/>
    </row>
    <row r="3314" spans="1:12" x14ac:dyDescent="0.35">
      <c r="A3314" t="s">
        <v>20</v>
      </c>
      <c r="B3314">
        <v>2016</v>
      </c>
      <c r="D3314" t="s">
        <v>385</v>
      </c>
      <c r="E3314" t="s">
        <v>123</v>
      </c>
      <c r="F3314">
        <v>159331.64000000001</v>
      </c>
      <c r="G3314">
        <v>0</v>
      </c>
      <c r="H3314">
        <v>43319.73</v>
      </c>
      <c r="I3314">
        <v>0</v>
      </c>
      <c r="J3314">
        <f>Table1[[#This Row],[Name]]</f>
        <v>0</v>
      </c>
      <c r="K3314" s="1">
        <f>SUM(Table1[[#This Row],[BaseSalary]:[NonCashBenefits]])</f>
        <v>202651.37000000002</v>
      </c>
      <c r="L3314" s="1"/>
    </row>
    <row r="3315" spans="1:12" x14ac:dyDescent="0.35">
      <c r="A3315" t="s">
        <v>19</v>
      </c>
      <c r="B3315">
        <v>2021</v>
      </c>
      <c r="D3315" t="s">
        <v>1814</v>
      </c>
      <c r="E3315" t="s">
        <v>123</v>
      </c>
      <c r="F3315">
        <v>159328.10999999999</v>
      </c>
      <c r="G3315">
        <v>76020.56</v>
      </c>
      <c r="H3315" s="1">
        <v>8015.15</v>
      </c>
      <c r="I3315">
        <v>0</v>
      </c>
      <c r="J3315">
        <f>Table1[[#This Row],[Name]]</f>
        <v>0</v>
      </c>
      <c r="K3315" s="1">
        <f>SUM(Table1[[#This Row],[BaseSalary]:[NonCashBenefits]])</f>
        <v>243363.81999999998</v>
      </c>
      <c r="L3315" s="1"/>
    </row>
    <row r="3316" spans="1:12" x14ac:dyDescent="0.35">
      <c r="A3316" t="s">
        <v>19</v>
      </c>
      <c r="B3316">
        <v>2020</v>
      </c>
      <c r="D3316" t="s">
        <v>386</v>
      </c>
      <c r="E3316" t="s">
        <v>123</v>
      </c>
      <c r="F3316">
        <v>159314.74</v>
      </c>
      <c r="G3316">
        <v>0</v>
      </c>
      <c r="H3316" s="1">
        <v>29016.28</v>
      </c>
      <c r="I3316">
        <v>0</v>
      </c>
      <c r="J3316">
        <f>Table1[[#This Row],[Name]]</f>
        <v>0</v>
      </c>
      <c r="K3316" s="1">
        <f>SUM(Table1[[#This Row],[BaseSalary]:[NonCashBenefits]])</f>
        <v>188331.02</v>
      </c>
      <c r="L3316" s="1"/>
    </row>
    <row r="3317" spans="1:12" x14ac:dyDescent="0.35">
      <c r="A3317" t="s">
        <v>19</v>
      </c>
      <c r="B3317">
        <v>2019</v>
      </c>
      <c r="D3317" t="s">
        <v>2501</v>
      </c>
      <c r="E3317" t="s">
        <v>123</v>
      </c>
      <c r="F3317">
        <v>159314.74</v>
      </c>
      <c r="G3317">
        <v>50</v>
      </c>
      <c r="H3317">
        <v>38506.04</v>
      </c>
      <c r="I3317">
        <v>0</v>
      </c>
      <c r="J3317">
        <f>Table1[[#This Row],[Name]]</f>
        <v>0</v>
      </c>
      <c r="K3317" s="1">
        <f>SUM(Table1[[#This Row],[BaseSalary]:[NonCashBenefits]])</f>
        <v>197870.78</v>
      </c>
      <c r="L3317" s="1"/>
    </row>
    <row r="3318" spans="1:12" x14ac:dyDescent="0.35">
      <c r="A3318" t="s">
        <v>26</v>
      </c>
      <c r="B3318">
        <v>2021</v>
      </c>
      <c r="D3318" t="s">
        <v>50</v>
      </c>
      <c r="E3318" t="s">
        <v>47</v>
      </c>
      <c r="F3318">
        <v>159304.17000000001</v>
      </c>
      <c r="G3318">
        <v>0</v>
      </c>
      <c r="H3318" s="1">
        <v>30557.14</v>
      </c>
      <c r="I3318">
        <v>0</v>
      </c>
      <c r="J3318">
        <f>Table1[[#This Row],[Name]]</f>
        <v>0</v>
      </c>
      <c r="K3318" s="1">
        <f>SUM(Table1[[#This Row],[BaseSalary]:[NonCashBenefits]])</f>
        <v>189861.31</v>
      </c>
      <c r="L3318" s="1"/>
    </row>
    <row r="3319" spans="1:12" x14ac:dyDescent="0.35">
      <c r="A3319" t="s">
        <v>26</v>
      </c>
      <c r="B3319">
        <v>2020</v>
      </c>
      <c r="D3319" t="s">
        <v>159</v>
      </c>
      <c r="E3319" t="s">
        <v>51</v>
      </c>
      <c r="F3319">
        <v>159271.84</v>
      </c>
      <c r="G3319">
        <v>0</v>
      </c>
      <c r="H3319" s="1">
        <v>32891.58</v>
      </c>
      <c r="I3319">
        <v>0</v>
      </c>
      <c r="J3319">
        <f>Table1[[#This Row],[Name]]</f>
        <v>0</v>
      </c>
      <c r="K3319" s="1">
        <f>SUM(Table1[[#This Row],[BaseSalary]:[NonCashBenefits]])</f>
        <v>192163.41999999998</v>
      </c>
      <c r="L3319" s="1"/>
    </row>
    <row r="3320" spans="1:12" x14ac:dyDescent="0.35">
      <c r="A3320" t="s">
        <v>26</v>
      </c>
      <c r="B3320">
        <v>2020</v>
      </c>
      <c r="D3320" t="s">
        <v>50</v>
      </c>
      <c r="E3320" t="s">
        <v>51</v>
      </c>
      <c r="F3320">
        <v>159271.84</v>
      </c>
      <c r="G3320">
        <v>12674.15</v>
      </c>
      <c r="H3320" s="1">
        <v>28331.18</v>
      </c>
      <c r="I3320">
        <v>0</v>
      </c>
      <c r="J3320">
        <f>Table1[[#This Row],[Name]]</f>
        <v>0</v>
      </c>
      <c r="K3320" s="1">
        <f>SUM(Table1[[#This Row],[BaseSalary]:[NonCashBenefits]])</f>
        <v>200277.16999999998</v>
      </c>
      <c r="L3320" s="1"/>
    </row>
    <row r="3321" spans="1:12" x14ac:dyDescent="0.35">
      <c r="A3321" t="s">
        <v>26</v>
      </c>
      <c r="B3321">
        <v>2019</v>
      </c>
      <c r="D3321" t="s">
        <v>50</v>
      </c>
      <c r="E3321" t="s">
        <v>1468</v>
      </c>
      <c r="F3321">
        <v>159271.84</v>
      </c>
      <c r="G3321">
        <v>12674.15</v>
      </c>
      <c r="H3321">
        <v>34453.64</v>
      </c>
      <c r="I3321">
        <v>0</v>
      </c>
      <c r="J3321">
        <f>Table1[[#This Row],[Name]]</f>
        <v>0</v>
      </c>
      <c r="K3321" s="1">
        <f>SUM(Table1[[#This Row],[BaseSalary]:[NonCashBenefits]])</f>
        <v>206399.63</v>
      </c>
      <c r="L3321" s="1"/>
    </row>
    <row r="3322" spans="1:12" x14ac:dyDescent="0.35">
      <c r="A3322" t="s">
        <v>26</v>
      </c>
      <c r="B3322">
        <v>2019</v>
      </c>
      <c r="D3322" t="s">
        <v>46</v>
      </c>
      <c r="E3322" t="s">
        <v>1468</v>
      </c>
      <c r="F3322">
        <v>159271.84</v>
      </c>
      <c r="G3322">
        <v>0</v>
      </c>
      <c r="H3322">
        <v>38909.440000000002</v>
      </c>
      <c r="I3322">
        <v>0</v>
      </c>
      <c r="J3322">
        <f>Table1[[#This Row],[Name]]</f>
        <v>0</v>
      </c>
      <c r="K3322" s="1">
        <f>SUM(Table1[[#This Row],[BaseSalary]:[NonCashBenefits]])</f>
        <v>198181.28</v>
      </c>
      <c r="L3322" s="1"/>
    </row>
    <row r="3323" spans="1:12" x14ac:dyDescent="0.35">
      <c r="A3323" t="s">
        <v>26</v>
      </c>
      <c r="B3323">
        <v>2018</v>
      </c>
      <c r="D3323" t="s">
        <v>50</v>
      </c>
      <c r="E3323" t="s">
        <v>1468</v>
      </c>
      <c r="F3323">
        <v>159271.84</v>
      </c>
      <c r="G3323">
        <v>0</v>
      </c>
      <c r="H3323">
        <v>34610.9</v>
      </c>
      <c r="I3323">
        <v>0</v>
      </c>
      <c r="J3323">
        <f>Table1[[#This Row],[Name]]</f>
        <v>0</v>
      </c>
      <c r="K3323" s="1">
        <f>SUM(Table1[[#This Row],[BaseSalary]:[NonCashBenefits]])</f>
        <v>193882.74</v>
      </c>
      <c r="L3323" s="1"/>
    </row>
    <row r="3324" spans="1:12" x14ac:dyDescent="0.35">
      <c r="A3324" t="s">
        <v>26</v>
      </c>
      <c r="B3324">
        <v>2018</v>
      </c>
      <c r="D3324" t="s">
        <v>159</v>
      </c>
      <c r="E3324" t="s">
        <v>1468</v>
      </c>
      <c r="F3324">
        <v>159271.84</v>
      </c>
      <c r="G3324">
        <v>0</v>
      </c>
      <c r="H3324">
        <v>39398.800000000003</v>
      </c>
      <c r="I3324">
        <v>0</v>
      </c>
      <c r="J3324">
        <f>Table1[[#This Row],[Name]]</f>
        <v>0</v>
      </c>
      <c r="K3324" s="1">
        <f>SUM(Table1[[#This Row],[BaseSalary]:[NonCashBenefits]])</f>
        <v>198670.64</v>
      </c>
      <c r="L3324" s="1"/>
    </row>
    <row r="3325" spans="1:12" x14ac:dyDescent="0.35">
      <c r="A3325" t="s">
        <v>26</v>
      </c>
      <c r="B3325">
        <v>2017</v>
      </c>
      <c r="D3325" t="s">
        <v>50</v>
      </c>
      <c r="E3325" t="s">
        <v>1468</v>
      </c>
      <c r="F3325">
        <v>159271.84</v>
      </c>
      <c r="G3325">
        <v>0</v>
      </c>
      <c r="H3325">
        <v>35463.42</v>
      </c>
      <c r="I3325">
        <v>0</v>
      </c>
      <c r="J3325">
        <f>Table1[[#This Row],[Name]]</f>
        <v>0</v>
      </c>
      <c r="K3325" s="1">
        <f>SUM(Table1[[#This Row],[BaseSalary]:[NonCashBenefits]])</f>
        <v>194735.26</v>
      </c>
      <c r="L3325" s="1"/>
    </row>
    <row r="3326" spans="1:12" x14ac:dyDescent="0.35">
      <c r="A3326" t="s">
        <v>26</v>
      </c>
      <c r="B3326">
        <v>2017</v>
      </c>
      <c r="D3326" t="s">
        <v>159</v>
      </c>
      <c r="E3326" t="s">
        <v>1468</v>
      </c>
      <c r="F3326">
        <v>159271.84</v>
      </c>
      <c r="G3326">
        <v>0</v>
      </c>
      <c r="H3326">
        <v>39659.300000000003</v>
      </c>
      <c r="I3326">
        <v>0</v>
      </c>
      <c r="J3326">
        <f>Table1[[#This Row],[Name]]</f>
        <v>0</v>
      </c>
      <c r="K3326" s="1">
        <f>SUM(Table1[[#This Row],[BaseSalary]:[NonCashBenefits]])</f>
        <v>198931.14</v>
      </c>
      <c r="L3326" s="1"/>
    </row>
    <row r="3327" spans="1:12" x14ac:dyDescent="0.35">
      <c r="A3327" t="s">
        <v>26</v>
      </c>
      <c r="B3327">
        <v>2016</v>
      </c>
      <c r="D3327" t="s">
        <v>50</v>
      </c>
      <c r="E3327" t="s">
        <v>1468</v>
      </c>
      <c r="F3327">
        <v>159271.84</v>
      </c>
      <c r="G3327">
        <v>0</v>
      </c>
      <c r="H3327">
        <v>41776.92</v>
      </c>
      <c r="I3327">
        <v>0</v>
      </c>
      <c r="J3327">
        <f>Table1[[#This Row],[Name]]</f>
        <v>0</v>
      </c>
      <c r="K3327" s="1">
        <f>SUM(Table1[[#This Row],[BaseSalary]:[NonCashBenefits]])</f>
        <v>201048.76</v>
      </c>
      <c r="L3327" s="1"/>
    </row>
    <row r="3328" spans="1:12" x14ac:dyDescent="0.35">
      <c r="A3328" t="s">
        <v>26</v>
      </c>
      <c r="B3328">
        <v>2016</v>
      </c>
      <c r="D3328" t="s">
        <v>159</v>
      </c>
      <c r="E3328" t="s">
        <v>1468</v>
      </c>
      <c r="F3328">
        <v>159271.84</v>
      </c>
      <c r="G3328">
        <v>0</v>
      </c>
      <c r="H3328">
        <v>46307.12</v>
      </c>
      <c r="I3328">
        <v>0</v>
      </c>
      <c r="J3328">
        <f>Table1[[#This Row],[Name]]</f>
        <v>0</v>
      </c>
      <c r="K3328" s="1">
        <f>SUM(Table1[[#This Row],[BaseSalary]:[NonCashBenefits]])</f>
        <v>205578.96</v>
      </c>
      <c r="L3328" s="1"/>
    </row>
    <row r="3329" spans="1:12" x14ac:dyDescent="0.35">
      <c r="A3329" t="s">
        <v>26</v>
      </c>
      <c r="B3329">
        <v>2019</v>
      </c>
      <c r="D3329" t="s">
        <v>202</v>
      </c>
      <c r="E3329" t="s">
        <v>202</v>
      </c>
      <c r="F3329">
        <v>159250.79999999999</v>
      </c>
      <c r="G3329">
        <v>0</v>
      </c>
      <c r="H3329">
        <v>41966.92</v>
      </c>
      <c r="I3329">
        <v>0</v>
      </c>
      <c r="J3329">
        <f>Table1[[#This Row],[Name]]</f>
        <v>0</v>
      </c>
      <c r="K3329" s="1">
        <f>SUM(Table1[[#This Row],[BaseSalary]:[NonCashBenefits]])</f>
        <v>201217.71999999997</v>
      </c>
      <c r="L3329" s="1"/>
    </row>
    <row r="3330" spans="1:12" x14ac:dyDescent="0.35">
      <c r="A3330" t="s">
        <v>26</v>
      </c>
      <c r="B3330">
        <v>2021</v>
      </c>
      <c r="D3330" t="s">
        <v>159</v>
      </c>
      <c r="E3330" t="s">
        <v>51</v>
      </c>
      <c r="F3330">
        <v>159212.43</v>
      </c>
      <c r="G3330">
        <v>0</v>
      </c>
      <c r="H3330" s="1">
        <v>28914.240000000002</v>
      </c>
      <c r="I3330">
        <v>0</v>
      </c>
      <c r="J3330">
        <f>Table1[[#This Row],[Name]]</f>
        <v>0</v>
      </c>
      <c r="K3330" s="1">
        <f>SUM(Table1[[#This Row],[BaseSalary]:[NonCashBenefits]])</f>
        <v>188126.66999999998</v>
      </c>
      <c r="L3330" s="1"/>
    </row>
    <row r="3331" spans="1:12" x14ac:dyDescent="0.35">
      <c r="A3331" t="s">
        <v>26</v>
      </c>
      <c r="B3331">
        <v>2021</v>
      </c>
      <c r="D3331" t="s">
        <v>46</v>
      </c>
      <c r="E3331" t="s">
        <v>51</v>
      </c>
      <c r="F3331">
        <v>159212.4</v>
      </c>
      <c r="G3331">
        <v>0</v>
      </c>
      <c r="H3331" s="1">
        <v>32694.49</v>
      </c>
      <c r="I3331">
        <v>0</v>
      </c>
      <c r="J3331">
        <f>Table1[[#This Row],[Name]]</f>
        <v>0</v>
      </c>
      <c r="K3331" s="1">
        <f>SUM(Table1[[#This Row],[BaseSalary]:[NonCashBenefits]])</f>
        <v>191906.88999999998</v>
      </c>
      <c r="L3331" s="1"/>
    </row>
    <row r="3332" spans="1:12" x14ac:dyDescent="0.35">
      <c r="A3332" t="s">
        <v>25</v>
      </c>
      <c r="B3332">
        <v>2016</v>
      </c>
      <c r="D3332" t="s">
        <v>356</v>
      </c>
      <c r="E3332" t="s">
        <v>49</v>
      </c>
      <c r="F3332">
        <v>159197.04</v>
      </c>
      <c r="G3332">
        <v>0</v>
      </c>
      <c r="H3332">
        <v>45110.33</v>
      </c>
      <c r="I3332">
        <v>0</v>
      </c>
      <c r="J3332">
        <f>Table1[[#This Row],[Name]]</f>
        <v>0</v>
      </c>
      <c r="K3332" s="1">
        <f>SUM(Table1[[#This Row],[BaseSalary]:[NonCashBenefits]])</f>
        <v>204307.37</v>
      </c>
      <c r="L3332" s="1"/>
    </row>
    <row r="3333" spans="1:12" x14ac:dyDescent="0.35">
      <c r="A3333" t="s">
        <v>85</v>
      </c>
      <c r="B3333">
        <v>2017</v>
      </c>
      <c r="D3333" t="s">
        <v>2230</v>
      </c>
      <c r="E3333" t="s">
        <v>123</v>
      </c>
      <c r="F3333">
        <v>159082.82</v>
      </c>
      <c r="G3333">
        <v>0</v>
      </c>
      <c r="H3333">
        <v>39562.339999999997</v>
      </c>
      <c r="I3333">
        <v>0</v>
      </c>
      <c r="J3333">
        <f>Table1[[#This Row],[Name]]</f>
        <v>0</v>
      </c>
      <c r="K3333" s="1">
        <f>SUM(Table1[[#This Row],[BaseSalary]:[NonCashBenefits]])</f>
        <v>198645.16</v>
      </c>
      <c r="L3333" s="1"/>
    </row>
    <row r="3334" spans="1:12" x14ac:dyDescent="0.35">
      <c r="A3334" t="s">
        <v>2688</v>
      </c>
      <c r="B3334">
        <v>2016</v>
      </c>
      <c r="D3334" t="s">
        <v>2701</v>
      </c>
      <c r="E3334" t="s">
        <v>123</v>
      </c>
      <c r="F3334">
        <v>159082.82</v>
      </c>
      <c r="G3334">
        <v>8439.41</v>
      </c>
      <c r="H3334">
        <v>46209.89</v>
      </c>
      <c r="I3334">
        <v>0</v>
      </c>
      <c r="J3334">
        <f>Table1[[#This Row],[Name]]</f>
        <v>0</v>
      </c>
      <c r="K3334" s="1">
        <f>SUM(Table1[[#This Row],[BaseSalary]:[NonCashBenefits]])</f>
        <v>213732.12</v>
      </c>
      <c r="L3334" s="1"/>
    </row>
    <row r="3335" spans="1:12" x14ac:dyDescent="0.35">
      <c r="A3335" t="s">
        <v>53</v>
      </c>
      <c r="B3335">
        <v>2020</v>
      </c>
      <c r="D3335" t="s">
        <v>232</v>
      </c>
      <c r="E3335" t="s">
        <v>123</v>
      </c>
      <c r="F3335">
        <v>159053.18</v>
      </c>
      <c r="G3335">
        <v>300</v>
      </c>
      <c r="H3335" s="1">
        <v>31451.51</v>
      </c>
      <c r="I3335">
        <v>0</v>
      </c>
      <c r="J3335">
        <f>Table1[[#This Row],[Name]]</f>
        <v>0</v>
      </c>
      <c r="K3335" s="1">
        <f>SUM(Table1[[#This Row],[BaseSalary]:[NonCashBenefits]])</f>
        <v>190804.69</v>
      </c>
      <c r="L3335" s="1"/>
    </row>
    <row r="3336" spans="1:12" x14ac:dyDescent="0.35">
      <c r="A3336" t="s">
        <v>53</v>
      </c>
      <c r="B3336">
        <v>2019</v>
      </c>
      <c r="D3336" t="s">
        <v>232</v>
      </c>
      <c r="E3336" t="s">
        <v>123</v>
      </c>
      <c r="F3336">
        <v>159053.18</v>
      </c>
      <c r="G3336">
        <v>9176.15</v>
      </c>
      <c r="H3336">
        <v>37186.01</v>
      </c>
      <c r="I3336">
        <v>0</v>
      </c>
      <c r="J3336">
        <f>Table1[[#This Row],[Name]]</f>
        <v>0</v>
      </c>
      <c r="K3336" s="1">
        <f>SUM(Table1[[#This Row],[BaseSalary]:[NonCashBenefits]])</f>
        <v>205415.34</v>
      </c>
      <c r="L3336" s="1"/>
    </row>
    <row r="3337" spans="1:12" x14ac:dyDescent="0.35">
      <c r="A3337" t="s">
        <v>53</v>
      </c>
      <c r="B3337">
        <v>2018</v>
      </c>
      <c r="D3337" t="s">
        <v>232</v>
      </c>
      <c r="E3337" t="s">
        <v>123</v>
      </c>
      <c r="F3337">
        <v>159053.18</v>
      </c>
      <c r="G3337">
        <v>0</v>
      </c>
      <c r="H3337">
        <v>37393.4</v>
      </c>
      <c r="I3337">
        <v>0</v>
      </c>
      <c r="J3337">
        <f>Table1[[#This Row],[Name]]</f>
        <v>0</v>
      </c>
      <c r="K3337" s="1">
        <f>SUM(Table1[[#This Row],[BaseSalary]:[NonCashBenefits]])</f>
        <v>196446.58</v>
      </c>
      <c r="L3337" s="1"/>
    </row>
    <row r="3338" spans="1:12" x14ac:dyDescent="0.35">
      <c r="A3338" t="s">
        <v>2688</v>
      </c>
      <c r="B3338">
        <v>2017</v>
      </c>
      <c r="D3338" t="s">
        <v>3628</v>
      </c>
      <c r="E3338" t="s">
        <v>123</v>
      </c>
      <c r="F3338">
        <v>159053.18</v>
      </c>
      <c r="G3338">
        <v>0</v>
      </c>
      <c r="H3338">
        <v>39001.17</v>
      </c>
      <c r="I3338">
        <v>0</v>
      </c>
      <c r="J3338">
        <f>Table1[[#This Row],[Name]]</f>
        <v>0</v>
      </c>
      <c r="K3338" s="1">
        <f>SUM(Table1[[#This Row],[BaseSalary]:[NonCashBenefits]])</f>
        <v>198054.34999999998</v>
      </c>
      <c r="L3338" s="1"/>
    </row>
    <row r="3339" spans="1:12" x14ac:dyDescent="0.35">
      <c r="A3339" t="s">
        <v>53</v>
      </c>
      <c r="B3339">
        <v>2017</v>
      </c>
      <c r="D3339" t="s">
        <v>4156</v>
      </c>
      <c r="E3339" t="s">
        <v>123</v>
      </c>
      <c r="F3339">
        <v>159053.18</v>
      </c>
      <c r="G3339">
        <v>6729.18</v>
      </c>
      <c r="H3339">
        <v>38368.22</v>
      </c>
      <c r="I3339">
        <v>0</v>
      </c>
      <c r="J3339">
        <f>Table1[[#This Row],[Name]]</f>
        <v>0</v>
      </c>
      <c r="K3339" s="1">
        <f>SUM(Table1[[#This Row],[BaseSalary]:[NonCashBenefits]])</f>
        <v>204150.58</v>
      </c>
      <c r="L3339" s="1"/>
    </row>
    <row r="3340" spans="1:12" x14ac:dyDescent="0.35">
      <c r="A3340" t="s">
        <v>2688</v>
      </c>
      <c r="B3340">
        <v>2016</v>
      </c>
      <c r="D3340" t="s">
        <v>3628</v>
      </c>
      <c r="E3340" t="s">
        <v>123</v>
      </c>
      <c r="F3340">
        <v>159053.18</v>
      </c>
      <c r="G3340">
        <v>0</v>
      </c>
      <c r="H3340">
        <v>45212.53</v>
      </c>
      <c r="I3340">
        <v>0</v>
      </c>
      <c r="J3340">
        <f>Table1[[#This Row],[Name]]</f>
        <v>0</v>
      </c>
      <c r="K3340" s="1">
        <f>SUM(Table1[[#This Row],[BaseSalary]:[NonCashBenefits]])</f>
        <v>204265.71</v>
      </c>
      <c r="L3340" s="1"/>
    </row>
    <row r="3341" spans="1:12" x14ac:dyDescent="0.35">
      <c r="A3341" t="s">
        <v>53</v>
      </c>
      <c r="B3341">
        <v>2016</v>
      </c>
      <c r="D3341" t="s">
        <v>4156</v>
      </c>
      <c r="E3341" t="s">
        <v>123</v>
      </c>
      <c r="F3341">
        <v>159053.18</v>
      </c>
      <c r="G3341">
        <v>14776.15</v>
      </c>
      <c r="H3341">
        <v>44942.94</v>
      </c>
      <c r="I3341">
        <v>0</v>
      </c>
      <c r="J3341">
        <f>Table1[[#This Row],[Name]]</f>
        <v>0</v>
      </c>
      <c r="K3341" s="1">
        <f>SUM(Table1[[#This Row],[BaseSalary]:[NonCashBenefits]])</f>
        <v>218772.27</v>
      </c>
      <c r="L3341" s="1"/>
    </row>
    <row r="3342" spans="1:12" x14ac:dyDescent="0.35">
      <c r="A3342" t="s">
        <v>36</v>
      </c>
      <c r="B3342">
        <v>2018</v>
      </c>
      <c r="D3342" t="s">
        <v>2671</v>
      </c>
      <c r="E3342" t="s">
        <v>123</v>
      </c>
      <c r="F3342">
        <v>159026.22</v>
      </c>
      <c r="G3342">
        <v>0</v>
      </c>
      <c r="H3342">
        <v>37231.29</v>
      </c>
      <c r="I3342">
        <v>0</v>
      </c>
      <c r="J3342">
        <f>Table1[[#This Row],[Name]]</f>
        <v>0</v>
      </c>
      <c r="K3342" s="1">
        <f>SUM(Table1[[#This Row],[BaseSalary]:[NonCashBenefits]])</f>
        <v>196257.51</v>
      </c>
      <c r="L3342" s="1"/>
    </row>
    <row r="3343" spans="1:12" x14ac:dyDescent="0.35">
      <c r="A3343" t="s">
        <v>25</v>
      </c>
      <c r="B3343">
        <v>2016</v>
      </c>
      <c r="D3343" t="s">
        <v>81</v>
      </c>
      <c r="E3343" t="s">
        <v>49</v>
      </c>
      <c r="F3343">
        <v>158979.75</v>
      </c>
      <c r="G3343">
        <v>0</v>
      </c>
      <c r="H3343">
        <v>43713.22</v>
      </c>
      <c r="I3343">
        <v>0</v>
      </c>
      <c r="J3343">
        <f>Table1[[#This Row],[Name]]</f>
        <v>0</v>
      </c>
      <c r="K3343" s="1">
        <f>SUM(Table1[[#This Row],[BaseSalary]:[NonCashBenefits]])</f>
        <v>202692.97</v>
      </c>
      <c r="L3343" s="1"/>
    </row>
    <row r="3344" spans="1:12" x14ac:dyDescent="0.35">
      <c r="A3344" t="s">
        <v>42</v>
      </c>
      <c r="B3344">
        <v>2021</v>
      </c>
      <c r="D3344" t="s">
        <v>417</v>
      </c>
      <c r="E3344" t="s">
        <v>123</v>
      </c>
      <c r="F3344">
        <v>158968.85999999999</v>
      </c>
      <c r="G3344">
        <v>28823.1</v>
      </c>
      <c r="H3344" s="1">
        <v>29860.54</v>
      </c>
      <c r="I3344">
        <v>0</v>
      </c>
      <c r="J3344">
        <f>Table1[[#This Row],[Name]]</f>
        <v>0</v>
      </c>
      <c r="K3344" s="1">
        <f>SUM(Table1[[#This Row],[BaseSalary]:[NonCashBenefits]])</f>
        <v>217652.5</v>
      </c>
      <c r="L3344" s="1"/>
    </row>
    <row r="3345" spans="1:12" x14ac:dyDescent="0.35">
      <c r="A3345" t="s">
        <v>26</v>
      </c>
      <c r="B3345">
        <v>2017</v>
      </c>
      <c r="D3345" t="s">
        <v>287</v>
      </c>
      <c r="E3345" t="s">
        <v>202</v>
      </c>
      <c r="F3345">
        <v>158884.79999999999</v>
      </c>
      <c r="G3345">
        <v>18022.32</v>
      </c>
      <c r="H3345">
        <v>36599.42</v>
      </c>
      <c r="I3345">
        <v>0</v>
      </c>
      <c r="J3345">
        <f>Table1[[#This Row],[Name]]</f>
        <v>0</v>
      </c>
      <c r="K3345" s="1">
        <f>SUM(Table1[[#This Row],[BaseSalary]:[NonCashBenefits]])</f>
        <v>213506.53999999998</v>
      </c>
      <c r="L3345" s="1"/>
    </row>
    <row r="3346" spans="1:12" x14ac:dyDescent="0.35">
      <c r="A3346" t="s">
        <v>26</v>
      </c>
      <c r="B3346">
        <v>2020</v>
      </c>
      <c r="D3346" t="s">
        <v>46</v>
      </c>
      <c r="E3346" t="s">
        <v>51</v>
      </c>
      <c r="F3346">
        <v>158882.35999999999</v>
      </c>
      <c r="G3346">
        <v>0</v>
      </c>
      <c r="H3346" s="1">
        <v>30822.81</v>
      </c>
      <c r="I3346">
        <v>0</v>
      </c>
      <c r="J3346">
        <f>Table1[[#This Row],[Name]]</f>
        <v>0</v>
      </c>
      <c r="K3346" s="1">
        <f>SUM(Table1[[#This Row],[BaseSalary]:[NonCashBenefits]])</f>
        <v>189705.16999999998</v>
      </c>
      <c r="L3346" s="1"/>
    </row>
    <row r="3347" spans="1:12" x14ac:dyDescent="0.35">
      <c r="A3347" t="s">
        <v>26</v>
      </c>
      <c r="B3347">
        <v>2020</v>
      </c>
      <c r="D3347" t="s">
        <v>159</v>
      </c>
      <c r="E3347" t="s">
        <v>51</v>
      </c>
      <c r="F3347">
        <v>158882.35999999999</v>
      </c>
      <c r="G3347">
        <v>0</v>
      </c>
      <c r="H3347" s="1">
        <v>26988.99</v>
      </c>
      <c r="I3347">
        <v>0</v>
      </c>
      <c r="J3347">
        <f>Table1[[#This Row],[Name]]</f>
        <v>0</v>
      </c>
      <c r="K3347" s="1">
        <f>SUM(Table1[[#This Row],[BaseSalary]:[NonCashBenefits]])</f>
        <v>185871.34999999998</v>
      </c>
      <c r="L3347" s="1"/>
    </row>
    <row r="3348" spans="1:12" x14ac:dyDescent="0.35">
      <c r="A3348" t="s">
        <v>26</v>
      </c>
      <c r="B3348">
        <v>2019</v>
      </c>
      <c r="D3348" t="s">
        <v>46</v>
      </c>
      <c r="E3348" t="s">
        <v>1468</v>
      </c>
      <c r="F3348">
        <v>158882.35999999999</v>
      </c>
      <c r="G3348">
        <v>0</v>
      </c>
      <c r="H3348">
        <v>36969.17</v>
      </c>
      <c r="I3348">
        <v>0</v>
      </c>
      <c r="J3348">
        <f>Table1[[#This Row],[Name]]</f>
        <v>0</v>
      </c>
      <c r="K3348" s="1">
        <f>SUM(Table1[[#This Row],[BaseSalary]:[NonCashBenefits]])</f>
        <v>195851.52999999997</v>
      </c>
      <c r="L3348" s="1"/>
    </row>
    <row r="3349" spans="1:12" x14ac:dyDescent="0.35">
      <c r="A3349" t="s">
        <v>26</v>
      </c>
      <c r="B3349">
        <v>2019</v>
      </c>
      <c r="D3349" t="s">
        <v>159</v>
      </c>
      <c r="E3349" t="s">
        <v>1468</v>
      </c>
      <c r="F3349">
        <v>158882.35999999999</v>
      </c>
      <c r="G3349">
        <v>5855.47</v>
      </c>
      <c r="H3349">
        <v>33134.69</v>
      </c>
      <c r="I3349">
        <v>0</v>
      </c>
      <c r="J3349">
        <f>Table1[[#This Row],[Name]]</f>
        <v>0</v>
      </c>
      <c r="K3349" s="1">
        <f>SUM(Table1[[#This Row],[BaseSalary]:[NonCashBenefits]])</f>
        <v>197872.52</v>
      </c>
      <c r="L3349" s="1"/>
    </row>
    <row r="3350" spans="1:12" x14ac:dyDescent="0.35">
      <c r="A3350" t="s">
        <v>26</v>
      </c>
      <c r="B3350">
        <v>2018</v>
      </c>
      <c r="D3350" t="s">
        <v>159</v>
      </c>
      <c r="E3350" t="s">
        <v>1468</v>
      </c>
      <c r="F3350">
        <v>158882.35999999999</v>
      </c>
      <c r="G3350">
        <v>0</v>
      </c>
      <c r="H3350">
        <v>37176.300000000003</v>
      </c>
      <c r="I3350">
        <v>0</v>
      </c>
      <c r="J3350">
        <f>Table1[[#This Row],[Name]]</f>
        <v>0</v>
      </c>
      <c r="K3350" s="1">
        <f>SUM(Table1[[#This Row],[BaseSalary]:[NonCashBenefits]])</f>
        <v>196058.65999999997</v>
      </c>
      <c r="L3350" s="1"/>
    </row>
    <row r="3351" spans="1:12" x14ac:dyDescent="0.35">
      <c r="A3351" t="s">
        <v>26</v>
      </c>
      <c r="B3351">
        <v>2018</v>
      </c>
      <c r="D3351" t="s">
        <v>159</v>
      </c>
      <c r="E3351" t="s">
        <v>1468</v>
      </c>
      <c r="F3351">
        <v>158882.35999999999</v>
      </c>
      <c r="G3351">
        <v>0</v>
      </c>
      <c r="H3351">
        <v>33259.79</v>
      </c>
      <c r="I3351">
        <v>0</v>
      </c>
      <c r="J3351">
        <f>Table1[[#This Row],[Name]]</f>
        <v>0</v>
      </c>
      <c r="K3351" s="1">
        <f>SUM(Table1[[#This Row],[BaseSalary]:[NonCashBenefits]])</f>
        <v>192142.15</v>
      </c>
      <c r="L3351" s="1"/>
    </row>
    <row r="3352" spans="1:12" x14ac:dyDescent="0.35">
      <c r="A3352" t="s">
        <v>26</v>
      </c>
      <c r="B3352">
        <v>2017</v>
      </c>
      <c r="D3352" t="s">
        <v>159</v>
      </c>
      <c r="E3352" t="s">
        <v>1468</v>
      </c>
      <c r="F3352">
        <v>158882.35999999999</v>
      </c>
      <c r="G3352">
        <v>0</v>
      </c>
      <c r="H3352">
        <v>38078.050000000003</v>
      </c>
      <c r="I3352">
        <v>0</v>
      </c>
      <c r="J3352">
        <f>Table1[[#This Row],[Name]]</f>
        <v>0</v>
      </c>
      <c r="K3352" s="1">
        <f>SUM(Table1[[#This Row],[BaseSalary]:[NonCashBenefits]])</f>
        <v>196960.40999999997</v>
      </c>
      <c r="L3352" s="1"/>
    </row>
    <row r="3353" spans="1:12" x14ac:dyDescent="0.35">
      <c r="A3353" t="s">
        <v>26</v>
      </c>
      <c r="B3353">
        <v>2017</v>
      </c>
      <c r="D3353" t="s">
        <v>159</v>
      </c>
      <c r="E3353" t="s">
        <v>1468</v>
      </c>
      <c r="F3353">
        <v>158882.35999999999</v>
      </c>
      <c r="G3353">
        <v>0</v>
      </c>
      <c r="H3353">
        <v>34079.51</v>
      </c>
      <c r="I3353">
        <v>0</v>
      </c>
      <c r="J3353">
        <f>Table1[[#This Row],[Name]]</f>
        <v>0</v>
      </c>
      <c r="K3353" s="1">
        <f>SUM(Table1[[#This Row],[BaseSalary]:[NonCashBenefits]])</f>
        <v>192961.87</v>
      </c>
      <c r="L3353" s="1"/>
    </row>
    <row r="3354" spans="1:12" x14ac:dyDescent="0.35">
      <c r="A3354" t="s">
        <v>26</v>
      </c>
      <c r="B3354">
        <v>2016</v>
      </c>
      <c r="D3354" t="s">
        <v>159</v>
      </c>
      <c r="E3354" t="s">
        <v>1468</v>
      </c>
      <c r="F3354">
        <v>158882.35999999999</v>
      </c>
      <c r="G3354">
        <v>0</v>
      </c>
      <c r="H3354">
        <v>44725.3</v>
      </c>
      <c r="I3354">
        <v>0</v>
      </c>
      <c r="J3354">
        <f>Table1[[#This Row],[Name]]</f>
        <v>0</v>
      </c>
      <c r="K3354" s="1">
        <f>SUM(Table1[[#This Row],[BaseSalary]:[NonCashBenefits]])</f>
        <v>203607.65999999997</v>
      </c>
      <c r="L3354" s="1"/>
    </row>
    <row r="3355" spans="1:12" x14ac:dyDescent="0.35">
      <c r="A3355" t="s">
        <v>26</v>
      </c>
      <c r="B3355">
        <v>2016</v>
      </c>
      <c r="D3355" t="s">
        <v>159</v>
      </c>
      <c r="E3355" t="s">
        <v>1468</v>
      </c>
      <c r="F3355">
        <v>158882.35999999999</v>
      </c>
      <c r="G3355">
        <v>0</v>
      </c>
      <c r="H3355">
        <v>40745.360000000001</v>
      </c>
      <c r="I3355">
        <v>0</v>
      </c>
      <c r="J3355">
        <f>Table1[[#This Row],[Name]]</f>
        <v>0</v>
      </c>
      <c r="K3355" s="1">
        <f>SUM(Table1[[#This Row],[BaseSalary]:[NonCashBenefits]])</f>
        <v>199627.71999999997</v>
      </c>
      <c r="L3355" s="1"/>
    </row>
    <row r="3356" spans="1:12" x14ac:dyDescent="0.35">
      <c r="A3356" t="s">
        <v>26</v>
      </c>
      <c r="B3356">
        <v>2016</v>
      </c>
      <c r="D3356" t="s">
        <v>50</v>
      </c>
      <c r="E3356" t="s">
        <v>1468</v>
      </c>
      <c r="F3356">
        <v>158875.94</v>
      </c>
      <c r="G3356">
        <v>0</v>
      </c>
      <c r="H3356">
        <v>44077.1</v>
      </c>
      <c r="I3356">
        <v>0</v>
      </c>
      <c r="J3356">
        <f>Table1[[#This Row],[Name]]</f>
        <v>0</v>
      </c>
      <c r="K3356" s="1">
        <f>SUM(Table1[[#This Row],[BaseSalary]:[NonCashBenefits]])</f>
        <v>202953.04</v>
      </c>
      <c r="L3356" s="1"/>
    </row>
    <row r="3357" spans="1:12" x14ac:dyDescent="0.35">
      <c r="A3357" t="s">
        <v>16</v>
      </c>
      <c r="B3357">
        <v>2019</v>
      </c>
      <c r="D3357" t="s">
        <v>641</v>
      </c>
      <c r="E3357" t="s">
        <v>123</v>
      </c>
      <c r="F3357">
        <v>158862.88</v>
      </c>
      <c r="G3357">
        <v>0</v>
      </c>
      <c r="H3357">
        <v>33879.870000000003</v>
      </c>
      <c r="I3357">
        <v>0</v>
      </c>
      <c r="J3357">
        <f>Table1[[#This Row],[Name]]</f>
        <v>0</v>
      </c>
      <c r="K3357" s="1">
        <f>SUM(Table1[[#This Row],[BaseSalary]:[NonCashBenefits]])</f>
        <v>192742.75</v>
      </c>
      <c r="L3357" s="1"/>
    </row>
    <row r="3358" spans="1:12" x14ac:dyDescent="0.35">
      <c r="A3358" t="s">
        <v>53</v>
      </c>
      <c r="B3358">
        <v>2017</v>
      </c>
      <c r="D3358" t="s">
        <v>49</v>
      </c>
      <c r="E3358" t="s">
        <v>49</v>
      </c>
      <c r="F3358">
        <v>158862.07999999999</v>
      </c>
      <c r="G3358">
        <v>0</v>
      </c>
      <c r="H3358">
        <v>35729.58</v>
      </c>
      <c r="I3358">
        <v>0</v>
      </c>
      <c r="J3358">
        <f>Table1[[#This Row],[Name]]</f>
        <v>0</v>
      </c>
      <c r="K3358" s="1">
        <f>SUM(Table1[[#This Row],[BaseSalary]:[NonCashBenefits]])</f>
        <v>194591.65999999997</v>
      </c>
      <c r="L3358" s="1"/>
    </row>
    <row r="3359" spans="1:12" x14ac:dyDescent="0.35">
      <c r="A3359" t="s">
        <v>26</v>
      </c>
      <c r="B3359">
        <v>2017</v>
      </c>
      <c r="D3359" t="s">
        <v>3982</v>
      </c>
      <c r="E3359" t="s">
        <v>1468</v>
      </c>
      <c r="F3359">
        <v>158843.43</v>
      </c>
      <c r="G3359">
        <v>0</v>
      </c>
      <c r="H3359">
        <v>35716.400000000001</v>
      </c>
      <c r="I3359">
        <v>0</v>
      </c>
      <c r="J3359">
        <f>Table1[[#This Row],[Name]]</f>
        <v>0</v>
      </c>
      <c r="K3359" s="1">
        <f>SUM(Table1[[#This Row],[BaseSalary]:[NonCashBenefits]])</f>
        <v>194559.83</v>
      </c>
      <c r="L3359" s="1"/>
    </row>
    <row r="3360" spans="1:12" x14ac:dyDescent="0.35">
      <c r="A3360" t="s">
        <v>19</v>
      </c>
      <c r="B3360">
        <v>2018</v>
      </c>
      <c r="D3360" t="s">
        <v>521</v>
      </c>
      <c r="E3360" t="s">
        <v>123</v>
      </c>
      <c r="F3360">
        <v>158814.53</v>
      </c>
      <c r="G3360">
        <v>11678.6</v>
      </c>
      <c r="H3360">
        <v>35109.85</v>
      </c>
      <c r="I3360">
        <v>0</v>
      </c>
      <c r="J3360">
        <f>Table1[[#This Row],[Name]]</f>
        <v>0</v>
      </c>
      <c r="K3360" s="1">
        <f>SUM(Table1[[#This Row],[BaseSalary]:[NonCashBenefits]])</f>
        <v>205602.98</v>
      </c>
      <c r="L3360" s="1"/>
    </row>
    <row r="3361" spans="1:12" x14ac:dyDescent="0.35">
      <c r="A3361" t="s">
        <v>2673</v>
      </c>
      <c r="B3361">
        <v>2017</v>
      </c>
      <c r="D3361" t="s">
        <v>653</v>
      </c>
      <c r="E3361" t="s">
        <v>123</v>
      </c>
      <c r="F3361">
        <v>158798.60999999999</v>
      </c>
      <c r="G3361">
        <v>0</v>
      </c>
      <c r="H3361">
        <v>35252.699999999997</v>
      </c>
      <c r="I3361">
        <v>0</v>
      </c>
      <c r="J3361">
        <f>Table1[[#This Row],[Name]]</f>
        <v>0</v>
      </c>
      <c r="K3361" s="1">
        <f>SUM(Table1[[#This Row],[BaseSalary]:[NonCashBenefits]])</f>
        <v>194051.31</v>
      </c>
      <c r="L3361" s="1"/>
    </row>
    <row r="3362" spans="1:12" x14ac:dyDescent="0.35">
      <c r="A3362" t="s">
        <v>85</v>
      </c>
      <c r="B3362">
        <v>2018</v>
      </c>
      <c r="D3362" t="s">
        <v>2824</v>
      </c>
      <c r="E3362" t="s">
        <v>123</v>
      </c>
      <c r="F3362">
        <v>158781.16</v>
      </c>
      <c r="G3362">
        <v>0</v>
      </c>
      <c r="H3362">
        <v>35514.6</v>
      </c>
      <c r="I3362">
        <v>0</v>
      </c>
      <c r="J3362">
        <f>Table1[[#This Row],[Name]]</f>
        <v>0</v>
      </c>
      <c r="K3362" s="1">
        <f>SUM(Table1[[#This Row],[BaseSalary]:[NonCashBenefits]])</f>
        <v>194295.76</v>
      </c>
      <c r="L3362" s="1"/>
    </row>
    <row r="3363" spans="1:12" x14ac:dyDescent="0.35">
      <c r="A3363" t="s">
        <v>16</v>
      </c>
      <c r="B3363">
        <v>2016</v>
      </c>
      <c r="D3363" t="s">
        <v>89</v>
      </c>
      <c r="E3363" t="s">
        <v>123</v>
      </c>
      <c r="F3363">
        <v>158760.35</v>
      </c>
      <c r="G3363">
        <v>0</v>
      </c>
      <c r="H3363">
        <v>46740.04</v>
      </c>
      <c r="I3363">
        <v>0</v>
      </c>
      <c r="J3363">
        <f>Table1[[#This Row],[Name]]</f>
        <v>0</v>
      </c>
      <c r="K3363" s="1">
        <f>SUM(Table1[[#This Row],[BaseSalary]:[NonCashBenefits]])</f>
        <v>205500.39</v>
      </c>
      <c r="L3363" s="1"/>
    </row>
    <row r="3364" spans="1:12" x14ac:dyDescent="0.35">
      <c r="A3364" t="s">
        <v>32</v>
      </c>
      <c r="B3364">
        <v>2021</v>
      </c>
      <c r="D3364" t="s">
        <v>314</v>
      </c>
      <c r="E3364" t="s">
        <v>123</v>
      </c>
      <c r="F3364">
        <v>158655.13</v>
      </c>
      <c r="G3364">
        <v>0</v>
      </c>
      <c r="H3364" s="1">
        <v>30127.99</v>
      </c>
      <c r="I3364">
        <v>0</v>
      </c>
      <c r="J3364">
        <f>Table1[[#This Row],[Name]]</f>
        <v>0</v>
      </c>
      <c r="K3364" s="1">
        <f>SUM(Table1[[#This Row],[BaseSalary]:[NonCashBenefits]])</f>
        <v>188783.12</v>
      </c>
      <c r="L3364" s="1"/>
    </row>
    <row r="3365" spans="1:12" x14ac:dyDescent="0.35">
      <c r="A3365" t="s">
        <v>10</v>
      </c>
      <c r="B3365">
        <v>2017</v>
      </c>
      <c r="D3365" t="s">
        <v>463</v>
      </c>
      <c r="E3365" t="s">
        <v>123</v>
      </c>
      <c r="F3365">
        <v>158569.98000000001</v>
      </c>
      <c r="G3365">
        <v>0</v>
      </c>
      <c r="H3365">
        <v>21921.37</v>
      </c>
      <c r="I3365">
        <v>0</v>
      </c>
      <c r="J3365">
        <f>Table1[[#This Row],[Name]]</f>
        <v>0</v>
      </c>
      <c r="K3365" s="1">
        <f>SUM(Table1[[#This Row],[BaseSalary]:[NonCashBenefits]])</f>
        <v>180491.35</v>
      </c>
      <c r="L3365" s="1"/>
    </row>
    <row r="3366" spans="1:12" x14ac:dyDescent="0.35">
      <c r="A3366" t="s">
        <v>26</v>
      </c>
      <c r="B3366">
        <v>2020</v>
      </c>
      <c r="D3366" t="s">
        <v>381</v>
      </c>
      <c r="E3366" t="s">
        <v>123</v>
      </c>
      <c r="F3366">
        <v>158564.64000000001</v>
      </c>
      <c r="G3366">
        <v>0</v>
      </c>
      <c r="H3366" s="1">
        <v>30466.46</v>
      </c>
      <c r="I3366">
        <v>0</v>
      </c>
      <c r="J3366">
        <f>Table1[[#This Row],[Name]]</f>
        <v>0</v>
      </c>
      <c r="K3366" s="1">
        <f>SUM(Table1[[#This Row],[BaseSalary]:[NonCashBenefits]])</f>
        <v>189031.1</v>
      </c>
      <c r="L3366" s="1"/>
    </row>
    <row r="3367" spans="1:12" x14ac:dyDescent="0.35">
      <c r="A3367" t="s">
        <v>26</v>
      </c>
      <c r="B3367">
        <v>2019</v>
      </c>
      <c r="D3367" t="s">
        <v>381</v>
      </c>
      <c r="E3367" t="s">
        <v>123</v>
      </c>
      <c r="F3367">
        <v>158564.64000000001</v>
      </c>
      <c r="G3367">
        <v>0</v>
      </c>
      <c r="H3367">
        <v>37429.86</v>
      </c>
      <c r="I3367">
        <v>0</v>
      </c>
      <c r="J3367">
        <f>Table1[[#This Row],[Name]]</f>
        <v>0</v>
      </c>
      <c r="K3367" s="1">
        <f>SUM(Table1[[#This Row],[BaseSalary]:[NonCashBenefits]])</f>
        <v>195994.5</v>
      </c>
      <c r="L3367" s="1"/>
    </row>
    <row r="3368" spans="1:12" x14ac:dyDescent="0.35">
      <c r="A3368" t="s">
        <v>26</v>
      </c>
      <c r="B3368">
        <v>2018</v>
      </c>
      <c r="D3368" t="s">
        <v>448</v>
      </c>
      <c r="E3368" t="s">
        <v>123</v>
      </c>
      <c r="F3368">
        <v>158564.64000000001</v>
      </c>
      <c r="G3368">
        <v>0</v>
      </c>
      <c r="H3368">
        <v>37640.129999999997</v>
      </c>
      <c r="I3368">
        <v>0</v>
      </c>
      <c r="J3368">
        <f>Table1[[#This Row],[Name]]</f>
        <v>0</v>
      </c>
      <c r="K3368" s="1">
        <f>SUM(Table1[[#This Row],[BaseSalary]:[NonCashBenefits]])</f>
        <v>196204.77000000002</v>
      </c>
      <c r="L3368" s="1"/>
    </row>
    <row r="3369" spans="1:12" x14ac:dyDescent="0.35">
      <c r="A3369" t="s">
        <v>26</v>
      </c>
      <c r="B3369">
        <v>2017</v>
      </c>
      <c r="D3369" t="s">
        <v>448</v>
      </c>
      <c r="E3369" t="s">
        <v>123</v>
      </c>
      <c r="F3369">
        <v>158564.64000000001</v>
      </c>
      <c r="G3369">
        <v>0</v>
      </c>
      <c r="H3369">
        <v>38297.47</v>
      </c>
      <c r="I3369">
        <v>0</v>
      </c>
      <c r="J3369">
        <f>Table1[[#This Row],[Name]]</f>
        <v>0</v>
      </c>
      <c r="K3369" s="1">
        <f>SUM(Table1[[#This Row],[BaseSalary]:[NonCashBenefits]])</f>
        <v>196862.11000000002</v>
      </c>
      <c r="L3369" s="1"/>
    </row>
    <row r="3370" spans="1:12" x14ac:dyDescent="0.35">
      <c r="A3370" t="s">
        <v>29</v>
      </c>
      <c r="B3370">
        <v>2021</v>
      </c>
      <c r="D3370" t="s">
        <v>295</v>
      </c>
      <c r="E3370" t="s">
        <v>123</v>
      </c>
      <c r="F3370">
        <v>158547.42000000001</v>
      </c>
      <c r="G3370">
        <v>0</v>
      </c>
      <c r="H3370" s="1">
        <v>31984.69</v>
      </c>
      <c r="I3370">
        <v>0</v>
      </c>
      <c r="J3370">
        <f>Table1[[#This Row],[Name]]</f>
        <v>0</v>
      </c>
      <c r="K3370" s="1">
        <f>SUM(Table1[[#This Row],[BaseSalary]:[NonCashBenefits]])</f>
        <v>190532.11000000002</v>
      </c>
      <c r="L3370" s="1"/>
    </row>
    <row r="3371" spans="1:12" x14ac:dyDescent="0.35">
      <c r="A3371" t="s">
        <v>85</v>
      </c>
      <c r="B3371">
        <v>2016</v>
      </c>
      <c r="D3371" t="s">
        <v>3838</v>
      </c>
      <c r="E3371" t="s">
        <v>123</v>
      </c>
      <c r="F3371">
        <v>158503.1</v>
      </c>
      <c r="G3371">
        <v>9369.6299999999992</v>
      </c>
      <c r="H3371">
        <v>42271.13</v>
      </c>
      <c r="I3371">
        <v>0</v>
      </c>
      <c r="J3371">
        <f>Table1[[#This Row],[Name]]</f>
        <v>0</v>
      </c>
      <c r="K3371" s="1">
        <f>SUM(Table1[[#This Row],[BaseSalary]:[NonCashBenefits]])</f>
        <v>210143.86000000002</v>
      </c>
      <c r="L3371" s="1"/>
    </row>
    <row r="3372" spans="1:12" x14ac:dyDescent="0.35">
      <c r="A3372" t="s">
        <v>85</v>
      </c>
      <c r="B3372">
        <v>2021</v>
      </c>
      <c r="D3372" t="s">
        <v>253</v>
      </c>
      <c r="E3372" t="s">
        <v>123</v>
      </c>
      <c r="F3372">
        <v>158469.85999999999</v>
      </c>
      <c r="G3372">
        <v>0</v>
      </c>
      <c r="H3372" s="1">
        <v>30101.81</v>
      </c>
      <c r="I3372">
        <v>0</v>
      </c>
      <c r="J3372">
        <f>Table1[[#This Row],[Name]]</f>
        <v>0</v>
      </c>
      <c r="K3372" s="1">
        <f>SUM(Table1[[#This Row],[BaseSalary]:[NonCashBenefits]])</f>
        <v>188571.66999999998</v>
      </c>
      <c r="L3372" s="1"/>
    </row>
    <row r="3373" spans="1:12" x14ac:dyDescent="0.35">
      <c r="A3373" t="s">
        <v>26</v>
      </c>
      <c r="B3373">
        <v>2021</v>
      </c>
      <c r="D3373" t="s">
        <v>46</v>
      </c>
      <c r="E3373" t="s">
        <v>51</v>
      </c>
      <c r="F3373">
        <v>158465.67000000001</v>
      </c>
      <c r="G3373">
        <v>13590.57</v>
      </c>
      <c r="H3373" s="1">
        <v>37308.74</v>
      </c>
      <c r="I3373">
        <v>0</v>
      </c>
      <c r="J3373">
        <f>Table1[[#This Row],[Name]]</f>
        <v>0</v>
      </c>
      <c r="K3373" s="1">
        <f>SUM(Table1[[#This Row],[BaseSalary]:[NonCashBenefits]])</f>
        <v>209364.98</v>
      </c>
      <c r="L3373" s="1"/>
    </row>
    <row r="3374" spans="1:12" x14ac:dyDescent="0.35">
      <c r="A3374" t="s">
        <v>36</v>
      </c>
      <c r="B3374">
        <v>2020</v>
      </c>
      <c r="D3374" t="s">
        <v>430</v>
      </c>
      <c r="E3374" t="s">
        <v>229</v>
      </c>
      <c r="F3374">
        <v>158409.16</v>
      </c>
      <c r="G3374">
        <v>0</v>
      </c>
      <c r="H3374" s="1">
        <v>27815.13</v>
      </c>
      <c r="I3374">
        <v>0</v>
      </c>
      <c r="J3374">
        <f>Table1[[#This Row],[Name]]</f>
        <v>0</v>
      </c>
      <c r="K3374" s="1">
        <f>SUM(Table1[[#This Row],[BaseSalary]:[NonCashBenefits]])</f>
        <v>186224.29</v>
      </c>
      <c r="L3374" s="1"/>
    </row>
    <row r="3375" spans="1:12" x14ac:dyDescent="0.35">
      <c r="A3375" t="s">
        <v>36</v>
      </c>
      <c r="B3375">
        <v>2019</v>
      </c>
      <c r="D3375" t="s">
        <v>430</v>
      </c>
      <c r="E3375" t="s">
        <v>229</v>
      </c>
      <c r="F3375">
        <v>158409.16</v>
      </c>
      <c r="G3375">
        <v>0</v>
      </c>
      <c r="H3375">
        <v>33961.449999999997</v>
      </c>
      <c r="I3375">
        <v>0</v>
      </c>
      <c r="J3375">
        <f>Table1[[#This Row],[Name]]</f>
        <v>0</v>
      </c>
      <c r="K3375" s="1">
        <f>SUM(Table1[[#This Row],[BaseSalary]:[NonCashBenefits]])</f>
        <v>192370.61</v>
      </c>
      <c r="L3375" s="1"/>
    </row>
    <row r="3376" spans="1:12" x14ac:dyDescent="0.35">
      <c r="A3376" t="s">
        <v>36</v>
      </c>
      <c r="B3376">
        <v>2018</v>
      </c>
      <c r="D3376" t="s">
        <v>2652</v>
      </c>
      <c r="E3376" t="s">
        <v>229</v>
      </c>
      <c r="F3376">
        <v>158409.16</v>
      </c>
      <c r="G3376">
        <v>0</v>
      </c>
      <c r="H3376">
        <v>34168.589999999997</v>
      </c>
      <c r="I3376">
        <v>0</v>
      </c>
      <c r="J3376">
        <f>Table1[[#This Row],[Name]]</f>
        <v>0</v>
      </c>
      <c r="K3376" s="1">
        <f>SUM(Table1[[#This Row],[BaseSalary]:[NonCashBenefits]])</f>
        <v>192577.75</v>
      </c>
      <c r="L3376" s="1"/>
    </row>
    <row r="3377" spans="1:12" x14ac:dyDescent="0.35">
      <c r="A3377" t="s">
        <v>36</v>
      </c>
      <c r="B3377">
        <v>2017</v>
      </c>
      <c r="D3377" t="s">
        <v>2652</v>
      </c>
      <c r="E3377" t="s">
        <v>229</v>
      </c>
      <c r="F3377">
        <v>158409.16</v>
      </c>
      <c r="G3377">
        <v>0</v>
      </c>
      <c r="H3377">
        <v>35073.99</v>
      </c>
      <c r="I3377">
        <v>0</v>
      </c>
      <c r="J3377">
        <f>Table1[[#This Row],[Name]]</f>
        <v>0</v>
      </c>
      <c r="K3377" s="1">
        <f>SUM(Table1[[#This Row],[BaseSalary]:[NonCashBenefits]])</f>
        <v>193483.15</v>
      </c>
      <c r="L3377" s="1"/>
    </row>
    <row r="3378" spans="1:12" x14ac:dyDescent="0.35">
      <c r="A3378" t="s">
        <v>4705</v>
      </c>
      <c r="B3378">
        <v>2016</v>
      </c>
      <c r="D3378" t="s">
        <v>2652</v>
      </c>
      <c r="E3378" t="s">
        <v>229</v>
      </c>
      <c r="F3378">
        <v>158409.16</v>
      </c>
      <c r="G3378">
        <v>0</v>
      </c>
      <c r="H3378">
        <v>41715.78</v>
      </c>
      <c r="I3378">
        <v>0</v>
      </c>
      <c r="J3378">
        <f>Table1[[#This Row],[Name]]</f>
        <v>0</v>
      </c>
      <c r="K3378" s="1">
        <f>SUM(Table1[[#This Row],[BaseSalary]:[NonCashBenefits]])</f>
        <v>200124.94</v>
      </c>
      <c r="L3378" s="1"/>
    </row>
    <row r="3379" spans="1:12" x14ac:dyDescent="0.35">
      <c r="A3379" t="s">
        <v>22</v>
      </c>
      <c r="B3379">
        <v>2019</v>
      </c>
      <c r="D3379" t="s">
        <v>725</v>
      </c>
      <c r="E3379" t="s">
        <v>123</v>
      </c>
      <c r="F3379">
        <v>158381.6</v>
      </c>
      <c r="G3379">
        <v>0</v>
      </c>
      <c r="H3379">
        <v>34509.550000000003</v>
      </c>
      <c r="I3379">
        <v>0</v>
      </c>
      <c r="J3379">
        <f>Table1[[#This Row],[Name]]</f>
        <v>0</v>
      </c>
      <c r="K3379" s="1">
        <f>SUM(Table1[[#This Row],[BaseSalary]:[NonCashBenefits]])</f>
        <v>192891.15000000002</v>
      </c>
      <c r="L3379" s="1"/>
    </row>
    <row r="3380" spans="1:12" x14ac:dyDescent="0.35">
      <c r="A3380" t="s">
        <v>26</v>
      </c>
      <c r="B3380">
        <v>2021</v>
      </c>
      <c r="D3380" t="s">
        <v>279</v>
      </c>
      <c r="E3380" t="s">
        <v>47</v>
      </c>
      <c r="F3380">
        <v>158375.56</v>
      </c>
      <c r="G3380">
        <v>0</v>
      </c>
      <c r="H3380" s="1">
        <v>32680.52</v>
      </c>
      <c r="I3380">
        <v>0</v>
      </c>
      <c r="J3380">
        <f>Table1[[#This Row],[Name]]</f>
        <v>0</v>
      </c>
      <c r="K3380" s="1">
        <f>SUM(Table1[[#This Row],[BaseSalary]:[NonCashBenefits]])</f>
        <v>191056.08</v>
      </c>
      <c r="L3380" s="1"/>
    </row>
    <row r="3381" spans="1:12" x14ac:dyDescent="0.35">
      <c r="A3381" t="s">
        <v>26</v>
      </c>
      <c r="B3381">
        <v>2019</v>
      </c>
      <c r="D3381" t="s">
        <v>129</v>
      </c>
      <c r="E3381" t="s">
        <v>1468</v>
      </c>
      <c r="F3381">
        <v>158359.89000000001</v>
      </c>
      <c r="G3381">
        <v>0</v>
      </c>
      <c r="H3381">
        <v>37201.71</v>
      </c>
      <c r="I3381">
        <v>0</v>
      </c>
      <c r="J3381">
        <f>Table1[[#This Row],[Name]]</f>
        <v>0</v>
      </c>
      <c r="K3381" s="1">
        <f>SUM(Table1[[#This Row],[BaseSalary]:[NonCashBenefits]])</f>
        <v>195561.60000000001</v>
      </c>
      <c r="L3381" s="1"/>
    </row>
    <row r="3382" spans="1:12" x14ac:dyDescent="0.35">
      <c r="A3382" t="s">
        <v>36</v>
      </c>
      <c r="B3382">
        <v>2021</v>
      </c>
      <c r="D3382" t="s">
        <v>399</v>
      </c>
      <c r="E3382" t="s">
        <v>123</v>
      </c>
      <c r="F3382">
        <v>158348.4</v>
      </c>
      <c r="G3382">
        <v>26626.19</v>
      </c>
      <c r="H3382" s="1">
        <v>30226.47</v>
      </c>
      <c r="I3382">
        <v>0</v>
      </c>
      <c r="J3382">
        <f>Table1[[#This Row],[Name]]</f>
        <v>0</v>
      </c>
      <c r="K3382" s="1">
        <f>SUM(Table1[[#This Row],[BaseSalary]:[NonCashBenefits]])</f>
        <v>215201.06</v>
      </c>
      <c r="L3382" s="1"/>
    </row>
    <row r="3383" spans="1:12" x14ac:dyDescent="0.35">
      <c r="A3383" t="s">
        <v>36</v>
      </c>
      <c r="B3383">
        <v>2021</v>
      </c>
      <c r="D3383" t="s">
        <v>454</v>
      </c>
      <c r="E3383" t="s">
        <v>49</v>
      </c>
      <c r="F3383">
        <v>158328.32999999999</v>
      </c>
      <c r="G3383">
        <v>0</v>
      </c>
      <c r="H3383" s="1">
        <v>29511.64</v>
      </c>
      <c r="I3383">
        <v>0</v>
      </c>
      <c r="J3383">
        <f>Table1[[#This Row],[Name]]</f>
        <v>0</v>
      </c>
      <c r="K3383" s="1">
        <f>SUM(Table1[[#This Row],[BaseSalary]:[NonCashBenefits]])</f>
        <v>187839.96999999997</v>
      </c>
      <c r="L3383" s="1"/>
    </row>
    <row r="3384" spans="1:12" x14ac:dyDescent="0.35">
      <c r="A3384" t="s">
        <v>32</v>
      </c>
      <c r="B3384">
        <v>2020</v>
      </c>
      <c r="D3384" t="s">
        <v>314</v>
      </c>
      <c r="E3384" t="s">
        <v>123</v>
      </c>
      <c r="F3384">
        <v>158326.22</v>
      </c>
      <c r="G3384">
        <v>0</v>
      </c>
      <c r="H3384" s="1">
        <v>31559.97</v>
      </c>
      <c r="I3384">
        <v>0</v>
      </c>
      <c r="J3384">
        <f>Table1[[#This Row],[Name]]</f>
        <v>0</v>
      </c>
      <c r="K3384" s="1">
        <f>SUM(Table1[[#This Row],[BaseSalary]:[NonCashBenefits]])</f>
        <v>189886.19</v>
      </c>
      <c r="L3384" s="1"/>
    </row>
    <row r="3385" spans="1:12" x14ac:dyDescent="0.35">
      <c r="A3385" t="s">
        <v>32</v>
      </c>
      <c r="B3385">
        <v>2019</v>
      </c>
      <c r="D3385" t="s">
        <v>314</v>
      </c>
      <c r="E3385" t="s">
        <v>123</v>
      </c>
      <c r="F3385">
        <v>158326.22</v>
      </c>
      <c r="G3385">
        <v>0</v>
      </c>
      <c r="H3385">
        <v>37700.050000000003</v>
      </c>
      <c r="I3385">
        <v>0</v>
      </c>
      <c r="J3385">
        <f>Table1[[#This Row],[Name]]</f>
        <v>0</v>
      </c>
      <c r="K3385" s="1">
        <f>SUM(Table1[[#This Row],[BaseSalary]:[NonCashBenefits]])</f>
        <v>196026.27000000002</v>
      </c>
      <c r="L3385" s="1"/>
    </row>
    <row r="3386" spans="1:12" x14ac:dyDescent="0.35">
      <c r="A3386" t="s">
        <v>3034</v>
      </c>
      <c r="B3386">
        <v>2018</v>
      </c>
      <c r="D3386" t="s">
        <v>314</v>
      </c>
      <c r="E3386" t="s">
        <v>123</v>
      </c>
      <c r="F3386">
        <v>158326.22</v>
      </c>
      <c r="G3386">
        <v>0</v>
      </c>
      <c r="H3386">
        <v>37069.58</v>
      </c>
      <c r="I3386">
        <v>0</v>
      </c>
      <c r="J3386">
        <f>Table1[[#This Row],[Name]]</f>
        <v>0</v>
      </c>
      <c r="K3386" s="1">
        <f>SUM(Table1[[#This Row],[BaseSalary]:[NonCashBenefits]])</f>
        <v>195395.8</v>
      </c>
      <c r="L3386" s="1"/>
    </row>
    <row r="3387" spans="1:12" x14ac:dyDescent="0.35">
      <c r="A3387" t="s">
        <v>3034</v>
      </c>
      <c r="B3387">
        <v>2017</v>
      </c>
      <c r="D3387" t="s">
        <v>314</v>
      </c>
      <c r="E3387" t="s">
        <v>123</v>
      </c>
      <c r="F3387">
        <v>158326.22</v>
      </c>
      <c r="G3387">
        <v>0</v>
      </c>
      <c r="H3387">
        <v>37888.92</v>
      </c>
      <c r="I3387">
        <v>0</v>
      </c>
      <c r="J3387">
        <f>Table1[[#This Row],[Name]]</f>
        <v>0</v>
      </c>
      <c r="K3387" s="1">
        <f>SUM(Table1[[#This Row],[BaseSalary]:[NonCashBenefits]])</f>
        <v>196215.14</v>
      </c>
      <c r="L3387" s="1"/>
    </row>
    <row r="3388" spans="1:12" x14ac:dyDescent="0.35">
      <c r="A3388" t="s">
        <v>3034</v>
      </c>
      <c r="B3388">
        <v>2016</v>
      </c>
      <c r="D3388" t="s">
        <v>314</v>
      </c>
      <c r="E3388" t="s">
        <v>123</v>
      </c>
      <c r="F3388">
        <v>158326.22</v>
      </c>
      <c r="G3388">
        <v>0</v>
      </c>
      <c r="H3388">
        <v>44976.44</v>
      </c>
      <c r="I3388">
        <v>0</v>
      </c>
      <c r="J3388">
        <f>Table1[[#This Row],[Name]]</f>
        <v>0</v>
      </c>
      <c r="K3388" s="1">
        <f>SUM(Table1[[#This Row],[BaseSalary]:[NonCashBenefits]])</f>
        <v>203302.66</v>
      </c>
      <c r="L3388" s="1"/>
    </row>
    <row r="3389" spans="1:12" x14ac:dyDescent="0.35">
      <c r="A3389" t="s">
        <v>53</v>
      </c>
      <c r="B3389">
        <v>2018</v>
      </c>
      <c r="D3389" t="s">
        <v>278</v>
      </c>
      <c r="E3389" t="s">
        <v>49</v>
      </c>
      <c r="F3389">
        <v>158302.54</v>
      </c>
      <c r="G3389">
        <v>0</v>
      </c>
      <c r="H3389">
        <v>34939.18</v>
      </c>
      <c r="I3389">
        <v>0</v>
      </c>
      <c r="J3389">
        <f>Table1[[#This Row],[Name]]</f>
        <v>0</v>
      </c>
      <c r="K3389" s="1">
        <f>SUM(Table1[[#This Row],[BaseSalary]:[NonCashBenefits]])</f>
        <v>193241.72</v>
      </c>
      <c r="L3389" s="1"/>
    </row>
    <row r="3390" spans="1:12" x14ac:dyDescent="0.35">
      <c r="A3390" t="s">
        <v>26</v>
      </c>
      <c r="B3390">
        <v>2017</v>
      </c>
      <c r="D3390" t="s">
        <v>50</v>
      </c>
      <c r="E3390" t="s">
        <v>1468</v>
      </c>
      <c r="F3390">
        <v>158254.28</v>
      </c>
      <c r="G3390">
        <v>6000</v>
      </c>
      <c r="H3390">
        <v>35679.85</v>
      </c>
      <c r="I3390">
        <v>0</v>
      </c>
      <c r="J3390">
        <f>Table1[[#This Row],[Name]]</f>
        <v>0</v>
      </c>
      <c r="K3390" s="1">
        <f>SUM(Table1[[#This Row],[BaseSalary]:[NonCashBenefits]])</f>
        <v>199934.13</v>
      </c>
      <c r="L3390" s="1"/>
    </row>
    <row r="3391" spans="1:12" x14ac:dyDescent="0.35">
      <c r="A3391" t="s">
        <v>18</v>
      </c>
      <c r="B3391">
        <v>2016</v>
      </c>
      <c r="D3391" t="s">
        <v>2766</v>
      </c>
      <c r="E3391" t="s">
        <v>123</v>
      </c>
      <c r="F3391">
        <v>158251.28</v>
      </c>
      <c r="G3391">
        <v>850</v>
      </c>
      <c r="H3391">
        <v>41987.9</v>
      </c>
      <c r="I3391">
        <v>0</v>
      </c>
      <c r="J3391">
        <f>Table1[[#This Row],[Name]]</f>
        <v>0</v>
      </c>
      <c r="K3391" s="1">
        <f>SUM(Table1[[#This Row],[BaseSalary]:[NonCashBenefits]])</f>
        <v>201089.18</v>
      </c>
      <c r="L3391" s="1"/>
    </row>
    <row r="3392" spans="1:12" x14ac:dyDescent="0.35">
      <c r="A3392" t="s">
        <v>26</v>
      </c>
      <c r="B3392">
        <v>2016</v>
      </c>
      <c r="D3392" t="s">
        <v>50</v>
      </c>
      <c r="E3392" t="s">
        <v>1468</v>
      </c>
      <c r="F3392">
        <v>158240.54</v>
      </c>
      <c r="G3392">
        <v>0</v>
      </c>
      <c r="H3392">
        <v>45747.85</v>
      </c>
      <c r="I3392">
        <v>0</v>
      </c>
      <c r="J3392">
        <f>Table1[[#This Row],[Name]]</f>
        <v>0</v>
      </c>
      <c r="K3392" s="1">
        <f>SUM(Table1[[#This Row],[BaseSalary]:[NonCashBenefits]])</f>
        <v>203988.39</v>
      </c>
      <c r="L3392" s="1"/>
    </row>
    <row r="3393" spans="1:12" x14ac:dyDescent="0.35">
      <c r="A3393" t="s">
        <v>32</v>
      </c>
      <c r="B3393">
        <v>2021</v>
      </c>
      <c r="D3393" t="s">
        <v>494</v>
      </c>
      <c r="E3393" t="s">
        <v>123</v>
      </c>
      <c r="F3393">
        <v>158226.97</v>
      </c>
      <c r="G3393">
        <v>0</v>
      </c>
      <c r="H3393" s="1">
        <v>28914.89</v>
      </c>
      <c r="I3393">
        <v>0</v>
      </c>
      <c r="J3393">
        <f>Table1[[#This Row],[Name]]</f>
        <v>0</v>
      </c>
      <c r="K3393" s="1">
        <f>SUM(Table1[[#This Row],[BaseSalary]:[NonCashBenefits]])</f>
        <v>187141.86</v>
      </c>
      <c r="L3393" s="1"/>
    </row>
    <row r="3394" spans="1:12" x14ac:dyDescent="0.35">
      <c r="A3394" t="s">
        <v>29</v>
      </c>
      <c r="B3394">
        <v>2020</v>
      </c>
      <c r="D3394" t="s">
        <v>477</v>
      </c>
      <c r="E3394" t="s">
        <v>123</v>
      </c>
      <c r="F3394">
        <v>158218.84</v>
      </c>
      <c r="G3394">
        <v>0</v>
      </c>
      <c r="H3394" s="1">
        <v>29113.18</v>
      </c>
      <c r="I3394">
        <v>0</v>
      </c>
      <c r="J3394">
        <f>Table1[[#This Row],[Name]]</f>
        <v>0</v>
      </c>
      <c r="K3394" s="1">
        <f>SUM(Table1[[#This Row],[BaseSalary]:[NonCashBenefits]])</f>
        <v>187332.02</v>
      </c>
      <c r="L3394" s="1"/>
    </row>
    <row r="3395" spans="1:12" x14ac:dyDescent="0.35">
      <c r="A3395" t="s">
        <v>40</v>
      </c>
      <c r="B3395">
        <v>2019</v>
      </c>
      <c r="D3395" t="s">
        <v>614</v>
      </c>
      <c r="E3395" t="s">
        <v>123</v>
      </c>
      <c r="F3395">
        <v>158218.84</v>
      </c>
      <c r="G3395">
        <v>0</v>
      </c>
      <c r="H3395">
        <v>37118.11</v>
      </c>
      <c r="I3395">
        <v>0</v>
      </c>
      <c r="J3395">
        <f>Table1[[#This Row],[Name]]</f>
        <v>0</v>
      </c>
      <c r="K3395" s="1">
        <f>SUM(Table1[[#This Row],[BaseSalary]:[NonCashBenefits]])</f>
        <v>195336.95</v>
      </c>
      <c r="L3395" s="1"/>
    </row>
    <row r="3396" spans="1:12" x14ac:dyDescent="0.35">
      <c r="A3396" t="s">
        <v>40</v>
      </c>
      <c r="B3396">
        <v>2018</v>
      </c>
      <c r="D3396" t="s">
        <v>614</v>
      </c>
      <c r="E3396" t="s">
        <v>123</v>
      </c>
      <c r="F3396">
        <v>158218.84</v>
      </c>
      <c r="G3396">
        <v>0</v>
      </c>
      <c r="H3396">
        <v>38003.519999999997</v>
      </c>
      <c r="I3396">
        <v>0</v>
      </c>
      <c r="J3396">
        <f>Table1[[#This Row],[Name]]</f>
        <v>0</v>
      </c>
      <c r="K3396" s="1">
        <f>SUM(Table1[[#This Row],[BaseSalary]:[NonCashBenefits]])</f>
        <v>196222.36</v>
      </c>
      <c r="L3396" s="1"/>
    </row>
    <row r="3397" spans="1:12" x14ac:dyDescent="0.35">
      <c r="A3397" t="s">
        <v>85</v>
      </c>
      <c r="B3397">
        <v>2019</v>
      </c>
      <c r="D3397" t="s">
        <v>2220</v>
      </c>
      <c r="E3397" t="s">
        <v>123</v>
      </c>
      <c r="F3397">
        <v>158141.35999999999</v>
      </c>
      <c r="G3397">
        <v>0</v>
      </c>
      <c r="H3397">
        <v>38161.25</v>
      </c>
      <c r="I3397">
        <v>0</v>
      </c>
      <c r="J3397">
        <f>Table1[[#This Row],[Name]]</f>
        <v>0</v>
      </c>
      <c r="K3397" s="1">
        <f>SUM(Table1[[#This Row],[BaseSalary]:[NonCashBenefits]])</f>
        <v>196302.61</v>
      </c>
      <c r="L3397" s="1"/>
    </row>
    <row r="3398" spans="1:12" x14ac:dyDescent="0.35">
      <c r="A3398" t="s">
        <v>85</v>
      </c>
      <c r="B3398">
        <v>2018</v>
      </c>
      <c r="D3398" t="s">
        <v>2220</v>
      </c>
      <c r="E3398" t="s">
        <v>123</v>
      </c>
      <c r="F3398">
        <v>158141.35999999999</v>
      </c>
      <c r="G3398">
        <v>0</v>
      </c>
      <c r="H3398">
        <v>38318.6</v>
      </c>
      <c r="I3398">
        <v>0</v>
      </c>
      <c r="J3398">
        <f>Table1[[#This Row],[Name]]</f>
        <v>0</v>
      </c>
      <c r="K3398" s="1">
        <f>SUM(Table1[[#This Row],[BaseSalary]:[NonCashBenefits]])</f>
        <v>196459.96</v>
      </c>
      <c r="L3398" s="1"/>
    </row>
    <row r="3399" spans="1:12" x14ac:dyDescent="0.35">
      <c r="A3399" t="s">
        <v>85</v>
      </c>
      <c r="B3399">
        <v>2017</v>
      </c>
      <c r="D3399" t="s">
        <v>2220</v>
      </c>
      <c r="E3399" t="s">
        <v>123</v>
      </c>
      <c r="F3399">
        <v>158141.35999999999</v>
      </c>
      <c r="G3399">
        <v>0</v>
      </c>
      <c r="H3399">
        <v>36421.379999999997</v>
      </c>
      <c r="I3399">
        <v>0</v>
      </c>
      <c r="J3399">
        <f>Table1[[#This Row],[Name]]</f>
        <v>0</v>
      </c>
      <c r="K3399" s="1">
        <f>SUM(Table1[[#This Row],[BaseSalary]:[NonCashBenefits]])</f>
        <v>194562.74</v>
      </c>
      <c r="L3399" s="1"/>
    </row>
    <row r="3400" spans="1:12" x14ac:dyDescent="0.35">
      <c r="A3400" t="s">
        <v>26</v>
      </c>
      <c r="B3400">
        <v>2020</v>
      </c>
      <c r="D3400" t="s">
        <v>46</v>
      </c>
      <c r="E3400" t="s">
        <v>51</v>
      </c>
      <c r="F3400">
        <v>158137.20000000001</v>
      </c>
      <c r="G3400">
        <v>0</v>
      </c>
      <c r="H3400" s="1">
        <v>35371.5</v>
      </c>
      <c r="I3400">
        <v>0</v>
      </c>
      <c r="J3400">
        <f>Table1[[#This Row],[Name]]</f>
        <v>0</v>
      </c>
      <c r="K3400" s="1">
        <f>SUM(Table1[[#This Row],[BaseSalary]:[NonCashBenefits]])</f>
        <v>193508.7</v>
      </c>
      <c r="L3400" s="1"/>
    </row>
    <row r="3401" spans="1:12" x14ac:dyDescent="0.35">
      <c r="A3401" t="s">
        <v>26</v>
      </c>
      <c r="B3401">
        <v>2018</v>
      </c>
      <c r="D3401" t="s">
        <v>159</v>
      </c>
      <c r="E3401" t="s">
        <v>1468</v>
      </c>
      <c r="F3401">
        <v>158137.20000000001</v>
      </c>
      <c r="G3401">
        <v>0</v>
      </c>
      <c r="H3401">
        <v>42354.45</v>
      </c>
      <c r="I3401">
        <v>0</v>
      </c>
      <c r="J3401">
        <f>Table1[[#This Row],[Name]]</f>
        <v>0</v>
      </c>
      <c r="K3401" s="1">
        <f>SUM(Table1[[#This Row],[BaseSalary]:[NonCashBenefits]])</f>
        <v>200491.65000000002</v>
      </c>
      <c r="L3401" s="1"/>
    </row>
    <row r="3402" spans="1:12" x14ac:dyDescent="0.35">
      <c r="A3402" t="s">
        <v>26</v>
      </c>
      <c r="B3402">
        <v>2017</v>
      </c>
      <c r="D3402" t="s">
        <v>159</v>
      </c>
      <c r="E3402" t="s">
        <v>1468</v>
      </c>
      <c r="F3402">
        <v>158137.20000000001</v>
      </c>
      <c r="G3402">
        <v>0</v>
      </c>
      <c r="H3402">
        <v>43002.52</v>
      </c>
      <c r="I3402">
        <v>0</v>
      </c>
      <c r="J3402">
        <f>Table1[[#This Row],[Name]]</f>
        <v>0</v>
      </c>
      <c r="K3402" s="1">
        <f>SUM(Table1[[#This Row],[BaseSalary]:[NonCashBenefits]])</f>
        <v>201139.72</v>
      </c>
      <c r="L3402" s="1"/>
    </row>
    <row r="3403" spans="1:12" x14ac:dyDescent="0.35">
      <c r="A3403" t="s">
        <v>26</v>
      </c>
      <c r="B3403">
        <v>2016</v>
      </c>
      <c r="D3403" t="s">
        <v>159</v>
      </c>
      <c r="E3403" t="s">
        <v>1468</v>
      </c>
      <c r="F3403">
        <v>158137.20000000001</v>
      </c>
      <c r="G3403">
        <v>0</v>
      </c>
      <c r="H3403">
        <v>49048.639999999999</v>
      </c>
      <c r="I3403">
        <v>0</v>
      </c>
      <c r="J3403">
        <f>Table1[[#This Row],[Name]]</f>
        <v>0</v>
      </c>
      <c r="K3403" s="1">
        <f>SUM(Table1[[#This Row],[BaseSalary]:[NonCashBenefits]])</f>
        <v>207185.84000000003</v>
      </c>
      <c r="L3403" s="1"/>
    </row>
    <row r="3404" spans="1:12" x14ac:dyDescent="0.35">
      <c r="A3404" t="s">
        <v>16</v>
      </c>
      <c r="B3404">
        <v>2020</v>
      </c>
      <c r="D3404" t="s">
        <v>641</v>
      </c>
      <c r="E3404" t="s">
        <v>123</v>
      </c>
      <c r="F3404">
        <v>158133.04</v>
      </c>
      <c r="G3404">
        <v>0</v>
      </c>
      <c r="H3404" s="1">
        <v>27591.03</v>
      </c>
      <c r="I3404">
        <v>0</v>
      </c>
      <c r="J3404">
        <f>Table1[[#This Row],[Name]]</f>
        <v>0</v>
      </c>
      <c r="K3404" s="1">
        <f>SUM(Table1[[#This Row],[BaseSalary]:[NonCashBenefits]])</f>
        <v>185724.07</v>
      </c>
      <c r="L3404" s="1"/>
    </row>
    <row r="3405" spans="1:12" x14ac:dyDescent="0.35">
      <c r="A3405" t="s">
        <v>16</v>
      </c>
      <c r="B3405">
        <v>2017</v>
      </c>
      <c r="D3405" t="s">
        <v>641</v>
      </c>
      <c r="E3405" t="s">
        <v>123</v>
      </c>
      <c r="F3405">
        <v>158133.04</v>
      </c>
      <c r="G3405">
        <v>0</v>
      </c>
      <c r="H3405">
        <v>34502.32</v>
      </c>
      <c r="I3405">
        <v>0</v>
      </c>
      <c r="J3405">
        <f>Table1[[#This Row],[Name]]</f>
        <v>0</v>
      </c>
      <c r="K3405" s="1">
        <f>SUM(Table1[[#This Row],[BaseSalary]:[NonCashBenefits]])</f>
        <v>192635.36000000002</v>
      </c>
      <c r="L3405" s="1"/>
    </row>
    <row r="3406" spans="1:12" x14ac:dyDescent="0.35">
      <c r="A3406" t="s">
        <v>16</v>
      </c>
      <c r="B3406">
        <v>2016</v>
      </c>
      <c r="D3406" t="s">
        <v>641</v>
      </c>
      <c r="E3406" t="s">
        <v>123</v>
      </c>
      <c r="F3406">
        <v>158133.04</v>
      </c>
      <c r="G3406">
        <v>0</v>
      </c>
      <c r="H3406">
        <v>41254.79</v>
      </c>
      <c r="I3406">
        <v>0</v>
      </c>
      <c r="J3406">
        <f>Table1[[#This Row],[Name]]</f>
        <v>0</v>
      </c>
      <c r="K3406" s="1">
        <f>SUM(Table1[[#This Row],[BaseSalary]:[NonCashBenefits]])</f>
        <v>199387.83000000002</v>
      </c>
      <c r="L3406" s="1"/>
    </row>
    <row r="3407" spans="1:12" x14ac:dyDescent="0.35">
      <c r="A3407" t="s">
        <v>26</v>
      </c>
      <c r="B3407">
        <v>2020</v>
      </c>
      <c r="D3407" t="s">
        <v>50</v>
      </c>
      <c r="E3407" t="s">
        <v>47</v>
      </c>
      <c r="F3407">
        <v>158114.49</v>
      </c>
      <c r="G3407">
        <v>0</v>
      </c>
      <c r="H3407" s="1">
        <v>31055.919999999998</v>
      </c>
      <c r="I3407">
        <v>0</v>
      </c>
      <c r="J3407">
        <f>Table1[[#This Row],[Name]]</f>
        <v>0</v>
      </c>
      <c r="K3407" s="1">
        <f>SUM(Table1[[#This Row],[BaseSalary]:[NonCashBenefits]])</f>
        <v>189170.40999999997</v>
      </c>
      <c r="L3407" s="1"/>
    </row>
    <row r="3408" spans="1:12" x14ac:dyDescent="0.35">
      <c r="A3408" t="s">
        <v>26</v>
      </c>
      <c r="B3408">
        <v>2018</v>
      </c>
      <c r="D3408" t="s">
        <v>50</v>
      </c>
      <c r="E3408" t="s">
        <v>1468</v>
      </c>
      <c r="F3408">
        <v>158103.66</v>
      </c>
      <c r="G3408">
        <v>0</v>
      </c>
      <c r="H3408">
        <v>38430.57</v>
      </c>
      <c r="I3408">
        <v>0</v>
      </c>
      <c r="J3408">
        <f>Table1[[#This Row],[Name]]</f>
        <v>0</v>
      </c>
      <c r="K3408" s="1">
        <f>SUM(Table1[[#This Row],[BaseSalary]:[NonCashBenefits]])</f>
        <v>196534.23</v>
      </c>
      <c r="L3408" s="1"/>
    </row>
    <row r="3409" spans="1:12" x14ac:dyDescent="0.35">
      <c r="A3409" t="s">
        <v>26</v>
      </c>
      <c r="B3409">
        <v>2017</v>
      </c>
      <c r="D3409" t="s">
        <v>50</v>
      </c>
      <c r="E3409" t="s">
        <v>1468</v>
      </c>
      <c r="F3409">
        <v>158103.66</v>
      </c>
      <c r="G3409">
        <v>0</v>
      </c>
      <c r="H3409">
        <v>39079.26</v>
      </c>
      <c r="I3409">
        <v>0</v>
      </c>
      <c r="J3409">
        <f>Table1[[#This Row],[Name]]</f>
        <v>0</v>
      </c>
      <c r="K3409" s="1">
        <f>SUM(Table1[[#This Row],[BaseSalary]:[NonCashBenefits]])</f>
        <v>197182.92</v>
      </c>
      <c r="L3409" s="1"/>
    </row>
    <row r="3410" spans="1:12" x14ac:dyDescent="0.35">
      <c r="A3410" t="s">
        <v>26</v>
      </c>
      <c r="B3410">
        <v>2016</v>
      </c>
      <c r="D3410" t="s">
        <v>50</v>
      </c>
      <c r="E3410" t="s">
        <v>1468</v>
      </c>
      <c r="F3410">
        <v>158103.66</v>
      </c>
      <c r="G3410">
        <v>0</v>
      </c>
      <c r="H3410">
        <v>45607.03</v>
      </c>
      <c r="I3410">
        <v>0</v>
      </c>
      <c r="J3410">
        <f>Table1[[#This Row],[Name]]</f>
        <v>0</v>
      </c>
      <c r="K3410" s="1">
        <f>SUM(Table1[[#This Row],[BaseSalary]:[NonCashBenefits]])</f>
        <v>203710.69</v>
      </c>
      <c r="L3410" s="1"/>
    </row>
    <row r="3411" spans="1:12" x14ac:dyDescent="0.35">
      <c r="A3411" t="s">
        <v>3034</v>
      </c>
      <c r="B3411">
        <v>2018</v>
      </c>
      <c r="D3411" t="s">
        <v>595</v>
      </c>
      <c r="E3411" t="s">
        <v>123</v>
      </c>
      <c r="F3411">
        <v>158096.64000000001</v>
      </c>
      <c r="G3411">
        <v>0</v>
      </c>
      <c r="H3411">
        <v>37018.239999999998</v>
      </c>
      <c r="I3411">
        <v>0</v>
      </c>
      <c r="J3411">
        <f>Table1[[#This Row],[Name]]</f>
        <v>0</v>
      </c>
      <c r="K3411" s="1">
        <f>SUM(Table1[[#This Row],[BaseSalary]:[NonCashBenefits]])</f>
        <v>195114.88</v>
      </c>
      <c r="L3411" s="1"/>
    </row>
    <row r="3412" spans="1:12" x14ac:dyDescent="0.35">
      <c r="A3412" t="s">
        <v>3034</v>
      </c>
      <c r="B3412">
        <v>2017</v>
      </c>
      <c r="D3412" t="s">
        <v>3039</v>
      </c>
      <c r="E3412" t="s">
        <v>123</v>
      </c>
      <c r="F3412">
        <v>158096.64000000001</v>
      </c>
      <c r="G3412">
        <v>0</v>
      </c>
      <c r="H3412">
        <v>38195.410000000003</v>
      </c>
      <c r="I3412">
        <v>0</v>
      </c>
      <c r="J3412">
        <f>Table1[[#This Row],[Name]]</f>
        <v>0</v>
      </c>
      <c r="K3412" s="1">
        <f>SUM(Table1[[#This Row],[BaseSalary]:[NonCashBenefits]])</f>
        <v>196292.05000000002</v>
      </c>
      <c r="L3412" s="1"/>
    </row>
    <row r="3413" spans="1:12" x14ac:dyDescent="0.35">
      <c r="A3413" t="s">
        <v>3034</v>
      </c>
      <c r="B3413">
        <v>2016</v>
      </c>
      <c r="D3413" t="s">
        <v>3039</v>
      </c>
      <c r="E3413" t="s">
        <v>123</v>
      </c>
      <c r="F3413">
        <v>158096.64000000001</v>
      </c>
      <c r="G3413">
        <v>0</v>
      </c>
      <c r="H3413">
        <v>44688.47</v>
      </c>
      <c r="I3413">
        <v>0</v>
      </c>
      <c r="J3413">
        <f>Table1[[#This Row],[Name]]</f>
        <v>0</v>
      </c>
      <c r="K3413" s="1">
        <f>SUM(Table1[[#This Row],[BaseSalary]:[NonCashBenefits]])</f>
        <v>202785.11000000002</v>
      </c>
      <c r="L3413" s="1"/>
    </row>
    <row r="3414" spans="1:12" x14ac:dyDescent="0.35">
      <c r="A3414" t="s">
        <v>26</v>
      </c>
      <c r="B3414">
        <v>2018</v>
      </c>
      <c r="D3414" t="s">
        <v>50</v>
      </c>
      <c r="E3414" t="s">
        <v>202</v>
      </c>
      <c r="F3414">
        <v>158043.18</v>
      </c>
      <c r="G3414">
        <v>0</v>
      </c>
      <c r="H3414">
        <v>37546.120000000003</v>
      </c>
      <c r="I3414">
        <v>0</v>
      </c>
      <c r="J3414">
        <f>Table1[[#This Row],[Name]]</f>
        <v>0</v>
      </c>
      <c r="K3414" s="1">
        <f>SUM(Table1[[#This Row],[BaseSalary]:[NonCashBenefits]])</f>
        <v>195589.3</v>
      </c>
      <c r="L3414" s="1"/>
    </row>
    <row r="3415" spans="1:12" x14ac:dyDescent="0.35">
      <c r="A3415" t="s">
        <v>40</v>
      </c>
      <c r="B3415">
        <v>2020</v>
      </c>
      <c r="D3415" t="s">
        <v>326</v>
      </c>
      <c r="E3415" t="s">
        <v>123</v>
      </c>
      <c r="F3415">
        <v>158020.20000000001</v>
      </c>
      <c r="G3415">
        <v>800</v>
      </c>
      <c r="H3415" s="1">
        <v>30267.84</v>
      </c>
      <c r="I3415">
        <v>0</v>
      </c>
      <c r="J3415">
        <f>Table1[[#This Row],[Name]]</f>
        <v>0</v>
      </c>
      <c r="K3415" s="1">
        <f>SUM(Table1[[#This Row],[BaseSalary]:[NonCashBenefits]])</f>
        <v>189088.04</v>
      </c>
      <c r="L3415" s="1"/>
    </row>
    <row r="3416" spans="1:12" x14ac:dyDescent="0.35">
      <c r="A3416" t="s">
        <v>40</v>
      </c>
      <c r="B3416">
        <v>2019</v>
      </c>
      <c r="D3416" t="s">
        <v>326</v>
      </c>
      <c r="E3416" t="s">
        <v>123</v>
      </c>
      <c r="F3416">
        <v>158020.20000000001</v>
      </c>
      <c r="G3416">
        <v>12155.4</v>
      </c>
      <c r="H3416">
        <v>35936.69</v>
      </c>
      <c r="I3416">
        <v>0</v>
      </c>
      <c r="J3416">
        <f>Table1[[#This Row],[Name]]</f>
        <v>0</v>
      </c>
      <c r="K3416" s="1">
        <f>SUM(Table1[[#This Row],[BaseSalary]:[NonCashBenefits]])</f>
        <v>206112.29</v>
      </c>
      <c r="L3416" s="1"/>
    </row>
    <row r="3417" spans="1:12" x14ac:dyDescent="0.35">
      <c r="A3417" t="s">
        <v>40</v>
      </c>
      <c r="B3417">
        <v>2018</v>
      </c>
      <c r="D3417" t="s">
        <v>326</v>
      </c>
      <c r="E3417" t="s">
        <v>123</v>
      </c>
      <c r="F3417">
        <v>158020.20000000001</v>
      </c>
      <c r="G3417">
        <v>0</v>
      </c>
      <c r="H3417">
        <v>36143.61</v>
      </c>
      <c r="I3417">
        <v>0</v>
      </c>
      <c r="J3417">
        <f>Table1[[#This Row],[Name]]</f>
        <v>0</v>
      </c>
      <c r="K3417" s="1">
        <f>SUM(Table1[[#This Row],[BaseSalary]:[NonCashBenefits]])</f>
        <v>194163.81</v>
      </c>
      <c r="L3417" s="1"/>
    </row>
    <row r="3418" spans="1:12" x14ac:dyDescent="0.35">
      <c r="A3418" t="s">
        <v>40</v>
      </c>
      <c r="B3418">
        <v>2017</v>
      </c>
      <c r="D3418" t="s">
        <v>326</v>
      </c>
      <c r="E3418" t="s">
        <v>123</v>
      </c>
      <c r="F3418">
        <v>158020.20000000001</v>
      </c>
      <c r="G3418">
        <v>0</v>
      </c>
      <c r="H3418">
        <v>37043.74</v>
      </c>
      <c r="I3418">
        <v>0</v>
      </c>
      <c r="J3418">
        <f>Table1[[#This Row],[Name]]</f>
        <v>0</v>
      </c>
      <c r="K3418" s="1">
        <f>SUM(Table1[[#This Row],[BaseSalary]:[NonCashBenefits]])</f>
        <v>195063.94</v>
      </c>
      <c r="L3418" s="1"/>
    </row>
    <row r="3419" spans="1:12" x14ac:dyDescent="0.35">
      <c r="A3419" t="s">
        <v>40</v>
      </c>
      <c r="B3419">
        <v>2016</v>
      </c>
      <c r="D3419" t="s">
        <v>4974</v>
      </c>
      <c r="E3419" t="s">
        <v>123</v>
      </c>
      <c r="F3419">
        <v>158020.20000000001</v>
      </c>
      <c r="G3419">
        <v>17650</v>
      </c>
      <c r="H3419">
        <v>43175.54</v>
      </c>
      <c r="I3419">
        <v>0</v>
      </c>
      <c r="J3419">
        <f>Table1[[#This Row],[Name]]</f>
        <v>0</v>
      </c>
      <c r="K3419" s="1">
        <f>SUM(Table1[[#This Row],[BaseSalary]:[NonCashBenefits]])</f>
        <v>218845.74000000002</v>
      </c>
      <c r="L3419" s="1"/>
    </row>
    <row r="3420" spans="1:12" x14ac:dyDescent="0.35">
      <c r="A3420" t="s">
        <v>19</v>
      </c>
      <c r="B3420">
        <v>2021</v>
      </c>
      <c r="D3420" t="s">
        <v>482</v>
      </c>
      <c r="E3420" t="s">
        <v>123</v>
      </c>
      <c r="F3420">
        <v>157960.73000000001</v>
      </c>
      <c r="G3420">
        <v>1217.06</v>
      </c>
      <c r="H3420" s="1">
        <v>29077.61</v>
      </c>
      <c r="I3420">
        <v>0</v>
      </c>
      <c r="J3420">
        <f>Table1[[#This Row],[Name]]</f>
        <v>0</v>
      </c>
      <c r="K3420" s="1">
        <f>SUM(Table1[[#This Row],[BaseSalary]:[NonCashBenefits]])</f>
        <v>188255.40000000002</v>
      </c>
      <c r="L3420" s="1"/>
    </row>
    <row r="3421" spans="1:12" x14ac:dyDescent="0.35">
      <c r="A3421" t="s">
        <v>25</v>
      </c>
      <c r="B3421">
        <v>2019</v>
      </c>
      <c r="D3421" t="s">
        <v>2254</v>
      </c>
      <c r="E3421" t="s">
        <v>123</v>
      </c>
      <c r="F3421">
        <v>157920.1</v>
      </c>
      <c r="G3421">
        <v>0</v>
      </c>
      <c r="H3421">
        <v>34401.919999999998</v>
      </c>
      <c r="I3421">
        <v>0</v>
      </c>
      <c r="J3421">
        <f>Table1[[#This Row],[Name]]</f>
        <v>0</v>
      </c>
      <c r="K3421" s="1">
        <f>SUM(Table1[[#This Row],[BaseSalary]:[NonCashBenefits]])</f>
        <v>192322.02000000002</v>
      </c>
      <c r="L3421" s="1"/>
    </row>
    <row r="3422" spans="1:12" x14ac:dyDescent="0.35">
      <c r="A3422" t="s">
        <v>25</v>
      </c>
      <c r="B3422">
        <v>2018</v>
      </c>
      <c r="D3422" t="s">
        <v>2254</v>
      </c>
      <c r="E3422" t="s">
        <v>123</v>
      </c>
      <c r="F3422">
        <v>157920.1</v>
      </c>
      <c r="G3422">
        <v>0</v>
      </c>
      <c r="H3422">
        <v>37916.31</v>
      </c>
      <c r="I3422">
        <v>0</v>
      </c>
      <c r="J3422">
        <f>Table1[[#This Row],[Name]]</f>
        <v>0</v>
      </c>
      <c r="K3422" s="1">
        <f>SUM(Table1[[#This Row],[BaseSalary]:[NonCashBenefits]])</f>
        <v>195836.41</v>
      </c>
      <c r="L3422" s="1"/>
    </row>
    <row r="3423" spans="1:12" x14ac:dyDescent="0.35">
      <c r="A3423" t="s">
        <v>25</v>
      </c>
      <c r="B3423">
        <v>2017</v>
      </c>
      <c r="D3423" t="s">
        <v>2254</v>
      </c>
      <c r="E3423" t="s">
        <v>123</v>
      </c>
      <c r="F3423">
        <v>157920.1</v>
      </c>
      <c r="G3423">
        <v>0</v>
      </c>
      <c r="H3423">
        <v>39603.589999999997</v>
      </c>
      <c r="I3423">
        <v>0</v>
      </c>
      <c r="J3423">
        <f>Table1[[#This Row],[Name]]</f>
        <v>0</v>
      </c>
      <c r="K3423" s="1">
        <f>SUM(Table1[[#This Row],[BaseSalary]:[NonCashBenefits]])</f>
        <v>197523.69</v>
      </c>
      <c r="L3423" s="1"/>
    </row>
    <row r="3424" spans="1:12" x14ac:dyDescent="0.35">
      <c r="A3424" t="s">
        <v>25</v>
      </c>
      <c r="B3424">
        <v>2016</v>
      </c>
      <c r="D3424" t="s">
        <v>2254</v>
      </c>
      <c r="E3424" t="s">
        <v>123</v>
      </c>
      <c r="F3424">
        <v>157920.1</v>
      </c>
      <c r="G3424">
        <v>0</v>
      </c>
      <c r="H3424">
        <v>46249.18</v>
      </c>
      <c r="I3424">
        <v>0</v>
      </c>
      <c r="J3424">
        <f>Table1[[#This Row],[Name]]</f>
        <v>0</v>
      </c>
      <c r="K3424" s="1">
        <f>SUM(Table1[[#This Row],[BaseSalary]:[NonCashBenefits]])</f>
        <v>204169.28</v>
      </c>
      <c r="L3424" s="1"/>
    </row>
    <row r="3425" spans="1:12" x14ac:dyDescent="0.35">
      <c r="A3425" t="s">
        <v>32</v>
      </c>
      <c r="B3425">
        <v>2020</v>
      </c>
      <c r="D3425" t="s">
        <v>494</v>
      </c>
      <c r="E3425" t="s">
        <v>123</v>
      </c>
      <c r="F3425">
        <v>157899.04</v>
      </c>
      <c r="G3425">
        <v>0</v>
      </c>
      <c r="H3425" s="1">
        <v>26998.73</v>
      </c>
      <c r="I3425">
        <v>0</v>
      </c>
      <c r="J3425">
        <f>Table1[[#This Row],[Name]]</f>
        <v>0</v>
      </c>
      <c r="K3425" s="1">
        <f>SUM(Table1[[#This Row],[BaseSalary]:[NonCashBenefits]])</f>
        <v>184897.77000000002</v>
      </c>
      <c r="L3425" s="1"/>
    </row>
    <row r="3426" spans="1:12" x14ac:dyDescent="0.35">
      <c r="A3426" t="s">
        <v>32</v>
      </c>
      <c r="B3426">
        <v>2019</v>
      </c>
      <c r="D3426" t="s">
        <v>494</v>
      </c>
      <c r="E3426" t="s">
        <v>123</v>
      </c>
      <c r="F3426">
        <v>157899.04</v>
      </c>
      <c r="G3426">
        <v>0</v>
      </c>
      <c r="H3426">
        <v>35878.230000000003</v>
      </c>
      <c r="I3426">
        <v>0</v>
      </c>
      <c r="J3426">
        <f>Table1[[#This Row],[Name]]</f>
        <v>0</v>
      </c>
      <c r="K3426" s="1">
        <f>SUM(Table1[[#This Row],[BaseSalary]:[NonCashBenefits]])</f>
        <v>193777.27000000002</v>
      </c>
      <c r="L3426" s="1"/>
    </row>
    <row r="3427" spans="1:12" x14ac:dyDescent="0.35">
      <c r="A3427" t="s">
        <v>3034</v>
      </c>
      <c r="B3427">
        <v>2018</v>
      </c>
      <c r="D3427" t="s">
        <v>3039</v>
      </c>
      <c r="E3427" t="s">
        <v>123</v>
      </c>
      <c r="F3427">
        <v>157899.04</v>
      </c>
      <c r="G3427">
        <v>0</v>
      </c>
      <c r="H3427">
        <v>36200.129999999997</v>
      </c>
      <c r="I3427">
        <v>0</v>
      </c>
      <c r="J3427">
        <f>Table1[[#This Row],[Name]]</f>
        <v>0</v>
      </c>
      <c r="K3427" s="1">
        <f>SUM(Table1[[#This Row],[BaseSalary]:[NonCashBenefits]])</f>
        <v>194099.17</v>
      </c>
      <c r="L3427" s="1"/>
    </row>
    <row r="3428" spans="1:12" x14ac:dyDescent="0.35">
      <c r="A3428" t="s">
        <v>3034</v>
      </c>
      <c r="B3428">
        <v>2017</v>
      </c>
      <c r="D3428" t="s">
        <v>595</v>
      </c>
      <c r="E3428" t="s">
        <v>123</v>
      </c>
      <c r="F3428">
        <v>157899.04</v>
      </c>
      <c r="G3428">
        <v>0</v>
      </c>
      <c r="H3428">
        <v>36419.83</v>
      </c>
      <c r="I3428">
        <v>0</v>
      </c>
      <c r="J3428">
        <f>Table1[[#This Row],[Name]]</f>
        <v>0</v>
      </c>
      <c r="K3428" s="1">
        <f>SUM(Table1[[#This Row],[BaseSalary]:[NonCashBenefits]])</f>
        <v>194318.87</v>
      </c>
      <c r="L3428" s="1"/>
    </row>
    <row r="3429" spans="1:12" x14ac:dyDescent="0.35">
      <c r="A3429" t="s">
        <v>3034</v>
      </c>
      <c r="B3429">
        <v>2016</v>
      </c>
      <c r="D3429" t="s">
        <v>595</v>
      </c>
      <c r="E3429" t="s">
        <v>123</v>
      </c>
      <c r="F3429">
        <v>157899.04</v>
      </c>
      <c r="G3429">
        <v>0</v>
      </c>
      <c r="H3429">
        <v>44001.45</v>
      </c>
      <c r="I3429">
        <v>0</v>
      </c>
      <c r="J3429">
        <f>Table1[[#This Row],[Name]]</f>
        <v>0</v>
      </c>
      <c r="K3429" s="1">
        <f>SUM(Table1[[#This Row],[BaseSalary]:[NonCashBenefits]])</f>
        <v>201900.49</v>
      </c>
      <c r="L3429" s="1"/>
    </row>
    <row r="3430" spans="1:12" x14ac:dyDescent="0.35">
      <c r="A3430" t="s">
        <v>19</v>
      </c>
      <c r="B3430">
        <v>2016</v>
      </c>
      <c r="D3430" t="s">
        <v>5051</v>
      </c>
      <c r="E3430" t="s">
        <v>229</v>
      </c>
      <c r="F3430">
        <v>157827.64000000001</v>
      </c>
      <c r="G3430">
        <v>0</v>
      </c>
      <c r="H3430">
        <v>42639.57</v>
      </c>
      <c r="I3430">
        <v>0</v>
      </c>
      <c r="J3430">
        <f>Table1[[#This Row],[Name]]</f>
        <v>0</v>
      </c>
      <c r="K3430" s="1">
        <f>SUM(Table1[[#This Row],[BaseSalary]:[NonCashBenefits]])</f>
        <v>200467.21000000002</v>
      </c>
      <c r="L3430" s="1"/>
    </row>
    <row r="3431" spans="1:12" x14ac:dyDescent="0.35">
      <c r="A3431" t="s">
        <v>26</v>
      </c>
      <c r="B3431">
        <v>2019</v>
      </c>
      <c r="D3431" t="s">
        <v>274</v>
      </c>
      <c r="E3431" t="s">
        <v>202</v>
      </c>
      <c r="F3431">
        <v>157805.99</v>
      </c>
      <c r="G3431">
        <v>0</v>
      </c>
      <c r="H3431">
        <v>36703.699999999997</v>
      </c>
      <c r="I3431">
        <v>0</v>
      </c>
      <c r="J3431">
        <f>Table1[[#This Row],[Name]]</f>
        <v>0</v>
      </c>
      <c r="K3431" s="1">
        <f>SUM(Table1[[#This Row],[BaseSalary]:[NonCashBenefits]])</f>
        <v>194509.69</v>
      </c>
      <c r="L3431" s="1"/>
    </row>
    <row r="3432" spans="1:12" x14ac:dyDescent="0.35">
      <c r="A3432" t="s">
        <v>26</v>
      </c>
      <c r="B3432">
        <v>2020</v>
      </c>
      <c r="D3432" t="s">
        <v>46</v>
      </c>
      <c r="E3432" t="s">
        <v>51</v>
      </c>
      <c r="F3432">
        <v>157768.73000000001</v>
      </c>
      <c r="G3432">
        <v>33664.71</v>
      </c>
      <c r="H3432" s="1">
        <v>30373.1</v>
      </c>
      <c r="I3432">
        <v>0</v>
      </c>
      <c r="J3432">
        <f>Table1[[#This Row],[Name]]</f>
        <v>0</v>
      </c>
      <c r="K3432" s="1">
        <f>SUM(Table1[[#This Row],[BaseSalary]:[NonCashBenefits]])</f>
        <v>221806.54</v>
      </c>
      <c r="L3432" s="1"/>
    </row>
    <row r="3433" spans="1:12" x14ac:dyDescent="0.35">
      <c r="A3433" t="s">
        <v>16</v>
      </c>
      <c r="B3433">
        <v>2017</v>
      </c>
      <c r="D3433" t="s">
        <v>4362</v>
      </c>
      <c r="E3433" t="s">
        <v>123</v>
      </c>
      <c r="F3433">
        <v>157750.75</v>
      </c>
      <c r="G3433">
        <v>0</v>
      </c>
      <c r="H3433">
        <v>35568.36</v>
      </c>
      <c r="I3433">
        <v>0</v>
      </c>
      <c r="J3433">
        <f>Table1[[#This Row],[Name]]</f>
        <v>0</v>
      </c>
      <c r="K3433" s="1">
        <f>SUM(Table1[[#This Row],[BaseSalary]:[NonCashBenefits]])</f>
        <v>193319.11</v>
      </c>
      <c r="L3433" s="1"/>
    </row>
    <row r="3434" spans="1:12" x14ac:dyDescent="0.35">
      <c r="A3434" t="s">
        <v>29</v>
      </c>
      <c r="B3434">
        <v>2016</v>
      </c>
      <c r="D3434" t="s">
        <v>1121</v>
      </c>
      <c r="E3434" t="s">
        <v>123</v>
      </c>
      <c r="F3434">
        <v>157750.75</v>
      </c>
      <c r="G3434">
        <v>0</v>
      </c>
      <c r="H3434">
        <v>39282.699999999997</v>
      </c>
      <c r="I3434">
        <v>0</v>
      </c>
      <c r="J3434">
        <f>Table1[[#This Row],[Name]]</f>
        <v>0</v>
      </c>
      <c r="K3434" s="1">
        <f>SUM(Table1[[#This Row],[BaseSalary]:[NonCashBenefits]])</f>
        <v>197033.45</v>
      </c>
      <c r="L3434" s="1"/>
    </row>
    <row r="3435" spans="1:12" x14ac:dyDescent="0.35">
      <c r="A3435" t="s">
        <v>26</v>
      </c>
      <c r="B3435">
        <v>2016</v>
      </c>
      <c r="D3435" t="s">
        <v>243</v>
      </c>
      <c r="E3435" t="s">
        <v>123</v>
      </c>
      <c r="F3435">
        <v>157734.81</v>
      </c>
      <c r="G3435">
        <v>0</v>
      </c>
      <c r="H3435">
        <v>45616.86</v>
      </c>
      <c r="I3435">
        <v>0</v>
      </c>
      <c r="J3435">
        <f>Table1[[#This Row],[Name]]</f>
        <v>0</v>
      </c>
      <c r="K3435" s="1">
        <f>SUM(Table1[[#This Row],[BaseSalary]:[NonCashBenefits]])</f>
        <v>203351.66999999998</v>
      </c>
      <c r="L3435" s="1"/>
    </row>
    <row r="3436" spans="1:12" x14ac:dyDescent="0.35">
      <c r="A3436" t="s">
        <v>26</v>
      </c>
      <c r="B3436">
        <v>2020</v>
      </c>
      <c r="D3436" t="s">
        <v>46</v>
      </c>
      <c r="E3436" t="s">
        <v>47</v>
      </c>
      <c r="F3436">
        <v>157714.18</v>
      </c>
      <c r="G3436">
        <v>0</v>
      </c>
      <c r="H3436" s="1">
        <v>31105.33</v>
      </c>
      <c r="I3436">
        <v>0</v>
      </c>
      <c r="J3436">
        <f>Table1[[#This Row],[Name]]</f>
        <v>0</v>
      </c>
      <c r="K3436" s="1">
        <f>SUM(Table1[[#This Row],[BaseSalary]:[NonCashBenefits]])</f>
        <v>188819.51</v>
      </c>
      <c r="L3436" s="1"/>
    </row>
    <row r="3437" spans="1:12" x14ac:dyDescent="0.35">
      <c r="A3437" t="s">
        <v>26</v>
      </c>
      <c r="B3437">
        <v>2019</v>
      </c>
      <c r="D3437" t="s">
        <v>46</v>
      </c>
      <c r="E3437" t="s">
        <v>1468</v>
      </c>
      <c r="F3437">
        <v>157714.18</v>
      </c>
      <c r="G3437">
        <v>0</v>
      </c>
      <c r="H3437">
        <v>37251.81</v>
      </c>
      <c r="I3437">
        <v>0</v>
      </c>
      <c r="J3437">
        <f>Table1[[#This Row],[Name]]</f>
        <v>0</v>
      </c>
      <c r="K3437" s="1">
        <f>SUM(Table1[[#This Row],[BaseSalary]:[NonCashBenefits]])</f>
        <v>194965.99</v>
      </c>
      <c r="L3437" s="1"/>
    </row>
    <row r="3438" spans="1:12" x14ac:dyDescent="0.35">
      <c r="A3438" t="s">
        <v>26</v>
      </c>
      <c r="B3438">
        <v>2018</v>
      </c>
      <c r="D3438" t="s">
        <v>159</v>
      </c>
      <c r="E3438" t="s">
        <v>1468</v>
      </c>
      <c r="F3438">
        <v>157714.18</v>
      </c>
      <c r="G3438">
        <v>0</v>
      </c>
      <c r="H3438">
        <v>37458.01</v>
      </c>
      <c r="I3438">
        <v>0</v>
      </c>
      <c r="J3438">
        <f>Table1[[#This Row],[Name]]</f>
        <v>0</v>
      </c>
      <c r="K3438" s="1">
        <f>SUM(Table1[[#This Row],[BaseSalary]:[NonCashBenefits]])</f>
        <v>195172.19</v>
      </c>
      <c r="L3438" s="1"/>
    </row>
    <row r="3439" spans="1:12" x14ac:dyDescent="0.35">
      <c r="A3439" t="s">
        <v>26</v>
      </c>
      <c r="B3439">
        <v>2017</v>
      </c>
      <c r="D3439" t="s">
        <v>159</v>
      </c>
      <c r="E3439" t="s">
        <v>1468</v>
      </c>
      <c r="F3439">
        <v>157714.18</v>
      </c>
      <c r="G3439">
        <v>0</v>
      </c>
      <c r="H3439">
        <v>38357.69</v>
      </c>
      <c r="I3439">
        <v>0</v>
      </c>
      <c r="J3439">
        <f>Table1[[#This Row],[Name]]</f>
        <v>0</v>
      </c>
      <c r="K3439" s="1">
        <f>SUM(Table1[[#This Row],[BaseSalary]:[NonCashBenefits]])</f>
        <v>196071.87</v>
      </c>
      <c r="L3439" s="1"/>
    </row>
    <row r="3440" spans="1:12" x14ac:dyDescent="0.35">
      <c r="A3440" t="s">
        <v>26</v>
      </c>
      <c r="B3440">
        <v>2016</v>
      </c>
      <c r="D3440" t="s">
        <v>159</v>
      </c>
      <c r="E3440" t="s">
        <v>1468</v>
      </c>
      <c r="F3440">
        <v>157714.18</v>
      </c>
      <c r="G3440">
        <v>0</v>
      </c>
      <c r="H3440">
        <v>45051.44</v>
      </c>
      <c r="I3440">
        <v>0</v>
      </c>
      <c r="J3440">
        <f>Table1[[#This Row],[Name]]</f>
        <v>0</v>
      </c>
      <c r="K3440" s="1">
        <f>SUM(Table1[[#This Row],[BaseSalary]:[NonCashBenefits]])</f>
        <v>202765.62</v>
      </c>
      <c r="L3440" s="1"/>
    </row>
    <row r="3441" spans="1:12" x14ac:dyDescent="0.35">
      <c r="A3441" t="s">
        <v>26</v>
      </c>
      <c r="B3441">
        <v>2021</v>
      </c>
      <c r="D3441" t="s">
        <v>50</v>
      </c>
      <c r="E3441" t="s">
        <v>51</v>
      </c>
      <c r="F3441">
        <v>157707.25</v>
      </c>
      <c r="G3441">
        <v>0</v>
      </c>
      <c r="H3441" s="1">
        <v>30135.51</v>
      </c>
      <c r="I3441">
        <v>0</v>
      </c>
      <c r="J3441">
        <f>Table1[[#This Row],[Name]]</f>
        <v>0</v>
      </c>
      <c r="K3441" s="1">
        <f>SUM(Table1[[#This Row],[BaseSalary]:[NonCashBenefits]])</f>
        <v>187842.76</v>
      </c>
      <c r="L3441" s="1"/>
    </row>
    <row r="3442" spans="1:12" x14ac:dyDescent="0.35">
      <c r="A3442" t="s">
        <v>24</v>
      </c>
      <c r="B3442">
        <v>2021</v>
      </c>
      <c r="D3442" t="s">
        <v>404</v>
      </c>
      <c r="E3442" t="s">
        <v>123</v>
      </c>
      <c r="F3442">
        <v>157660.82999999999</v>
      </c>
      <c r="G3442">
        <v>300</v>
      </c>
      <c r="H3442" s="1">
        <v>30128.9</v>
      </c>
      <c r="I3442">
        <v>0</v>
      </c>
      <c r="J3442">
        <f>Table1[[#This Row],[Name]]</f>
        <v>0</v>
      </c>
      <c r="K3442" s="1">
        <f>SUM(Table1[[#This Row],[BaseSalary]:[NonCashBenefits]])</f>
        <v>188089.72999999998</v>
      </c>
      <c r="L3442" s="1"/>
    </row>
    <row r="3443" spans="1:12" x14ac:dyDescent="0.35">
      <c r="A3443" t="s">
        <v>26</v>
      </c>
      <c r="B3443">
        <v>2021</v>
      </c>
      <c r="D3443" t="s">
        <v>159</v>
      </c>
      <c r="E3443" t="s">
        <v>51</v>
      </c>
      <c r="F3443">
        <v>157651.54999999999</v>
      </c>
      <c r="G3443">
        <v>0</v>
      </c>
      <c r="H3443" s="1">
        <v>30127.86</v>
      </c>
      <c r="I3443">
        <v>0</v>
      </c>
      <c r="J3443">
        <f>Table1[[#This Row],[Name]]</f>
        <v>0</v>
      </c>
      <c r="K3443" s="1">
        <f>SUM(Table1[[#This Row],[BaseSalary]:[NonCashBenefits]])</f>
        <v>187779.40999999997</v>
      </c>
      <c r="L3443" s="1"/>
    </row>
    <row r="3444" spans="1:12" x14ac:dyDescent="0.35">
      <c r="A3444" t="s">
        <v>19</v>
      </c>
      <c r="B3444">
        <v>2020</v>
      </c>
      <c r="D3444" t="s">
        <v>482</v>
      </c>
      <c r="E3444" t="s">
        <v>123</v>
      </c>
      <c r="F3444">
        <v>157633.32</v>
      </c>
      <c r="G3444">
        <v>0</v>
      </c>
      <c r="H3444" s="1">
        <v>27669.41</v>
      </c>
      <c r="I3444">
        <v>0</v>
      </c>
      <c r="J3444">
        <f>Table1[[#This Row],[Name]]</f>
        <v>0</v>
      </c>
      <c r="K3444" s="1">
        <f>SUM(Table1[[#This Row],[BaseSalary]:[NonCashBenefits]])</f>
        <v>185302.73</v>
      </c>
      <c r="L3444" s="1"/>
    </row>
    <row r="3445" spans="1:12" x14ac:dyDescent="0.35">
      <c r="A3445" t="s">
        <v>19</v>
      </c>
      <c r="B3445">
        <v>2018</v>
      </c>
      <c r="D3445" t="s">
        <v>482</v>
      </c>
      <c r="E3445" t="s">
        <v>123</v>
      </c>
      <c r="F3445">
        <v>157633.32</v>
      </c>
      <c r="G3445">
        <v>0</v>
      </c>
      <c r="H3445">
        <v>34232.71</v>
      </c>
      <c r="I3445">
        <v>0</v>
      </c>
      <c r="J3445">
        <f>Table1[[#This Row],[Name]]</f>
        <v>0</v>
      </c>
      <c r="K3445" s="1">
        <f>SUM(Table1[[#This Row],[BaseSalary]:[NonCashBenefits]])</f>
        <v>191866.03</v>
      </c>
      <c r="L3445" s="1"/>
    </row>
    <row r="3446" spans="1:12" x14ac:dyDescent="0.35">
      <c r="A3446" t="s">
        <v>19</v>
      </c>
      <c r="B3446">
        <v>2017</v>
      </c>
      <c r="D3446" t="s">
        <v>4271</v>
      </c>
      <c r="E3446" t="s">
        <v>123</v>
      </c>
      <c r="F3446">
        <v>157633.32</v>
      </c>
      <c r="G3446">
        <v>0</v>
      </c>
      <c r="H3446">
        <v>35378.19</v>
      </c>
      <c r="I3446">
        <v>0</v>
      </c>
      <c r="J3446">
        <f>Table1[[#This Row],[Name]]</f>
        <v>0</v>
      </c>
      <c r="K3446" s="1">
        <f>SUM(Table1[[#This Row],[BaseSalary]:[NonCashBenefits]])</f>
        <v>193011.51</v>
      </c>
      <c r="L3446" s="1"/>
    </row>
    <row r="3447" spans="1:12" x14ac:dyDescent="0.35">
      <c r="A3447" t="s">
        <v>19</v>
      </c>
      <c r="B3447">
        <v>2016</v>
      </c>
      <c r="D3447" t="s">
        <v>4271</v>
      </c>
      <c r="E3447" t="s">
        <v>123</v>
      </c>
      <c r="F3447">
        <v>157633.32</v>
      </c>
      <c r="G3447">
        <v>0</v>
      </c>
      <c r="H3447">
        <v>41531.730000000003</v>
      </c>
      <c r="I3447">
        <v>0</v>
      </c>
      <c r="J3447">
        <f>Table1[[#This Row],[Name]]</f>
        <v>0</v>
      </c>
      <c r="K3447" s="1">
        <f>SUM(Table1[[#This Row],[BaseSalary]:[NonCashBenefits]])</f>
        <v>199165.05000000002</v>
      </c>
      <c r="L3447" s="1"/>
    </row>
    <row r="3448" spans="1:12" x14ac:dyDescent="0.35">
      <c r="A3448" t="s">
        <v>26</v>
      </c>
      <c r="B3448">
        <v>2021</v>
      </c>
      <c r="D3448" t="s">
        <v>117</v>
      </c>
      <c r="E3448" t="s">
        <v>51</v>
      </c>
      <c r="F3448">
        <v>157599.31</v>
      </c>
      <c r="G3448">
        <v>0</v>
      </c>
      <c r="H3448" s="1">
        <v>28685.14</v>
      </c>
      <c r="I3448">
        <v>0</v>
      </c>
      <c r="J3448">
        <f>Table1[[#This Row],[Name]]</f>
        <v>0</v>
      </c>
      <c r="K3448" s="1">
        <f>SUM(Table1[[#This Row],[BaseSalary]:[NonCashBenefits]])</f>
        <v>186284.45</v>
      </c>
      <c r="L3448" s="1"/>
    </row>
    <row r="3449" spans="1:12" x14ac:dyDescent="0.35">
      <c r="A3449" t="s">
        <v>26</v>
      </c>
      <c r="B3449">
        <v>2021</v>
      </c>
      <c r="D3449" t="s">
        <v>117</v>
      </c>
      <c r="E3449" t="s">
        <v>51</v>
      </c>
      <c r="F3449">
        <v>157599.31</v>
      </c>
      <c r="G3449">
        <v>0</v>
      </c>
      <c r="H3449" s="1">
        <v>28685.13</v>
      </c>
      <c r="I3449">
        <v>0</v>
      </c>
      <c r="J3449">
        <f>Table1[[#This Row],[Name]]</f>
        <v>0</v>
      </c>
      <c r="K3449" s="1">
        <f>SUM(Table1[[#This Row],[BaseSalary]:[NonCashBenefits]])</f>
        <v>186284.44</v>
      </c>
      <c r="L3449" s="1"/>
    </row>
    <row r="3450" spans="1:12" x14ac:dyDescent="0.35">
      <c r="A3450" t="s">
        <v>26</v>
      </c>
      <c r="B3450">
        <v>2021</v>
      </c>
      <c r="D3450" t="s">
        <v>50</v>
      </c>
      <c r="E3450" t="s">
        <v>51</v>
      </c>
      <c r="F3450">
        <v>157599.29999999999</v>
      </c>
      <c r="G3450">
        <v>0</v>
      </c>
      <c r="H3450" s="1">
        <v>29148.2</v>
      </c>
      <c r="I3450">
        <v>0</v>
      </c>
      <c r="J3450">
        <f>Table1[[#This Row],[Name]]</f>
        <v>0</v>
      </c>
      <c r="K3450" s="1">
        <f>SUM(Table1[[#This Row],[BaseSalary]:[NonCashBenefits]])</f>
        <v>186747.5</v>
      </c>
      <c r="L3450" s="1"/>
    </row>
    <row r="3451" spans="1:12" x14ac:dyDescent="0.35">
      <c r="A3451" t="s">
        <v>26</v>
      </c>
      <c r="B3451">
        <v>2021</v>
      </c>
      <c r="D3451" t="s">
        <v>46</v>
      </c>
      <c r="E3451" t="s">
        <v>47</v>
      </c>
      <c r="F3451">
        <v>157589.79999999999</v>
      </c>
      <c r="G3451">
        <v>0</v>
      </c>
      <c r="H3451" s="1">
        <v>31465.22</v>
      </c>
      <c r="I3451">
        <v>0</v>
      </c>
      <c r="J3451">
        <f>Table1[[#This Row],[Name]]</f>
        <v>0</v>
      </c>
      <c r="K3451" s="1">
        <f>SUM(Table1[[#This Row],[BaseSalary]:[NonCashBenefits]])</f>
        <v>189055.02</v>
      </c>
      <c r="L3451" s="1"/>
    </row>
    <row r="3452" spans="1:12" x14ac:dyDescent="0.35">
      <c r="A3452" t="s">
        <v>85</v>
      </c>
      <c r="B3452">
        <v>2020</v>
      </c>
      <c r="D3452" t="s">
        <v>1827</v>
      </c>
      <c r="E3452" t="s">
        <v>123</v>
      </c>
      <c r="F3452">
        <v>157549.6</v>
      </c>
      <c r="G3452">
        <v>0</v>
      </c>
      <c r="H3452" s="1">
        <v>5375.78</v>
      </c>
      <c r="I3452">
        <v>0</v>
      </c>
      <c r="J3452">
        <f>Table1[[#This Row],[Name]]</f>
        <v>0</v>
      </c>
      <c r="K3452" s="1">
        <f>SUM(Table1[[#This Row],[BaseSalary]:[NonCashBenefits]])</f>
        <v>162925.38</v>
      </c>
      <c r="L3452" s="1"/>
    </row>
    <row r="3453" spans="1:12" x14ac:dyDescent="0.35">
      <c r="A3453" t="s">
        <v>85</v>
      </c>
      <c r="B3453">
        <v>2019</v>
      </c>
      <c r="D3453" t="s">
        <v>2216</v>
      </c>
      <c r="E3453" t="s">
        <v>123</v>
      </c>
      <c r="F3453">
        <v>157549.6</v>
      </c>
      <c r="G3453">
        <v>0</v>
      </c>
      <c r="H3453">
        <v>5191.9799999999996</v>
      </c>
      <c r="I3453">
        <v>0</v>
      </c>
      <c r="J3453">
        <f>Table1[[#This Row],[Name]]</f>
        <v>0</v>
      </c>
      <c r="K3453" s="1">
        <f>SUM(Table1[[#This Row],[BaseSalary]:[NonCashBenefits]])</f>
        <v>162741.58000000002</v>
      </c>
      <c r="L3453" s="1"/>
    </row>
    <row r="3454" spans="1:12" x14ac:dyDescent="0.35">
      <c r="A3454" t="s">
        <v>85</v>
      </c>
      <c r="B3454">
        <v>2018</v>
      </c>
      <c r="D3454" t="s">
        <v>2843</v>
      </c>
      <c r="E3454" t="s">
        <v>123</v>
      </c>
      <c r="F3454">
        <v>157549.6</v>
      </c>
      <c r="G3454">
        <v>6459.6</v>
      </c>
      <c r="H3454">
        <v>5144.95</v>
      </c>
      <c r="I3454">
        <v>0</v>
      </c>
      <c r="J3454">
        <f>Table1[[#This Row],[Name]]</f>
        <v>0</v>
      </c>
      <c r="K3454" s="1">
        <f>SUM(Table1[[#This Row],[BaseSalary]:[NonCashBenefits]])</f>
        <v>169154.15000000002</v>
      </c>
      <c r="L3454" s="1"/>
    </row>
    <row r="3455" spans="1:12" x14ac:dyDescent="0.35">
      <c r="A3455" t="s">
        <v>85</v>
      </c>
      <c r="B3455">
        <v>2017</v>
      </c>
      <c r="D3455" t="s">
        <v>2843</v>
      </c>
      <c r="E3455" t="s">
        <v>123</v>
      </c>
      <c r="F3455">
        <v>157549.6</v>
      </c>
      <c r="G3455">
        <v>6104.73</v>
      </c>
      <c r="H3455">
        <v>5410.03</v>
      </c>
      <c r="I3455">
        <v>0</v>
      </c>
      <c r="J3455">
        <f>Table1[[#This Row],[Name]]</f>
        <v>0</v>
      </c>
      <c r="K3455" s="1">
        <f>SUM(Table1[[#This Row],[BaseSalary]:[NonCashBenefits]])</f>
        <v>169064.36000000002</v>
      </c>
      <c r="L3455" s="1"/>
    </row>
    <row r="3456" spans="1:12" x14ac:dyDescent="0.35">
      <c r="A3456" t="s">
        <v>85</v>
      </c>
      <c r="B3456">
        <v>2016</v>
      </c>
      <c r="D3456" t="s">
        <v>2843</v>
      </c>
      <c r="E3456" t="s">
        <v>123</v>
      </c>
      <c r="F3456">
        <v>157549.6</v>
      </c>
      <c r="G3456">
        <v>0</v>
      </c>
      <c r="H3456">
        <v>5808.39</v>
      </c>
      <c r="I3456">
        <v>0</v>
      </c>
      <c r="J3456">
        <f>Table1[[#This Row],[Name]]</f>
        <v>0</v>
      </c>
      <c r="K3456" s="1">
        <f>SUM(Table1[[#This Row],[BaseSalary]:[NonCashBenefits]])</f>
        <v>163357.99000000002</v>
      </c>
      <c r="L3456" s="1"/>
    </row>
    <row r="3457" spans="1:12" x14ac:dyDescent="0.35">
      <c r="A3457" t="s">
        <v>18</v>
      </c>
      <c r="B3457">
        <v>2021</v>
      </c>
      <c r="D3457" t="s">
        <v>395</v>
      </c>
      <c r="E3457" t="s">
        <v>123</v>
      </c>
      <c r="F3457">
        <v>157417.56</v>
      </c>
      <c r="G3457">
        <v>0</v>
      </c>
      <c r="H3457" s="1">
        <v>30095.66</v>
      </c>
      <c r="I3457">
        <v>0</v>
      </c>
      <c r="J3457">
        <f>Table1[[#This Row],[Name]]</f>
        <v>0</v>
      </c>
      <c r="K3457" s="1">
        <f>SUM(Table1[[#This Row],[BaseSalary]:[NonCashBenefits]])</f>
        <v>187513.22</v>
      </c>
      <c r="L3457" s="1"/>
    </row>
    <row r="3458" spans="1:12" x14ac:dyDescent="0.35">
      <c r="A3458" t="s">
        <v>26</v>
      </c>
      <c r="B3458">
        <v>2019</v>
      </c>
      <c r="D3458" t="s">
        <v>46</v>
      </c>
      <c r="E3458" t="s">
        <v>1468</v>
      </c>
      <c r="F3458">
        <v>157403.24</v>
      </c>
      <c r="G3458">
        <v>0</v>
      </c>
      <c r="H3458">
        <v>36134.800000000003</v>
      </c>
      <c r="I3458">
        <v>0</v>
      </c>
      <c r="J3458">
        <f>Table1[[#This Row],[Name]]</f>
        <v>0</v>
      </c>
      <c r="K3458" s="1">
        <f>SUM(Table1[[#This Row],[BaseSalary]:[NonCashBenefits]])</f>
        <v>193538.03999999998</v>
      </c>
      <c r="L3458" s="1"/>
    </row>
    <row r="3459" spans="1:12" x14ac:dyDescent="0.35">
      <c r="A3459" t="s">
        <v>19</v>
      </c>
      <c r="B3459">
        <v>2020</v>
      </c>
      <c r="D3459" t="s">
        <v>675</v>
      </c>
      <c r="E3459" t="s">
        <v>123</v>
      </c>
      <c r="F3459">
        <v>157394.64000000001</v>
      </c>
      <c r="G3459">
        <v>0</v>
      </c>
      <c r="H3459" s="1">
        <v>26880.25</v>
      </c>
      <c r="I3459">
        <v>0</v>
      </c>
      <c r="J3459">
        <f>Table1[[#This Row],[Name]]</f>
        <v>0</v>
      </c>
      <c r="K3459" s="1">
        <f>SUM(Table1[[#This Row],[BaseSalary]:[NonCashBenefits]])</f>
        <v>184274.89</v>
      </c>
      <c r="L3459" s="1"/>
    </row>
    <row r="3460" spans="1:12" x14ac:dyDescent="0.35">
      <c r="A3460" t="s">
        <v>19</v>
      </c>
      <c r="B3460">
        <v>2019</v>
      </c>
      <c r="D3460" t="s">
        <v>675</v>
      </c>
      <c r="E3460" t="s">
        <v>123</v>
      </c>
      <c r="F3460">
        <v>157394.64000000001</v>
      </c>
      <c r="G3460">
        <v>0</v>
      </c>
      <c r="H3460">
        <v>32682.04</v>
      </c>
      <c r="I3460">
        <v>0</v>
      </c>
      <c r="J3460">
        <f>Table1[[#This Row],[Name]]</f>
        <v>0</v>
      </c>
      <c r="K3460" s="1">
        <f>SUM(Table1[[#This Row],[BaseSalary]:[NonCashBenefits]])</f>
        <v>190076.68000000002</v>
      </c>
      <c r="L3460" s="1"/>
    </row>
    <row r="3461" spans="1:12" x14ac:dyDescent="0.35">
      <c r="A3461" t="s">
        <v>10</v>
      </c>
      <c r="B3461">
        <v>2020</v>
      </c>
      <c r="D3461" t="s">
        <v>369</v>
      </c>
      <c r="E3461" t="s">
        <v>255</v>
      </c>
      <c r="F3461">
        <v>157381.76999999999</v>
      </c>
      <c r="G3461">
        <v>0</v>
      </c>
      <c r="H3461" s="1">
        <v>30684.51</v>
      </c>
      <c r="I3461">
        <v>0</v>
      </c>
      <c r="J3461">
        <f>Table1[[#This Row],[Name]]</f>
        <v>0</v>
      </c>
      <c r="K3461" s="1">
        <f>SUM(Table1[[#This Row],[BaseSalary]:[NonCashBenefits]])</f>
        <v>188066.28</v>
      </c>
      <c r="L3461" s="1"/>
    </row>
    <row r="3462" spans="1:12" x14ac:dyDescent="0.35">
      <c r="A3462" t="s">
        <v>26</v>
      </c>
      <c r="B3462">
        <v>2020</v>
      </c>
      <c r="D3462" t="s">
        <v>50</v>
      </c>
      <c r="E3462" t="s">
        <v>51</v>
      </c>
      <c r="F3462">
        <v>157380.34</v>
      </c>
      <c r="G3462">
        <v>0</v>
      </c>
      <c r="H3462" s="1">
        <v>28128.82</v>
      </c>
      <c r="I3462">
        <v>0</v>
      </c>
      <c r="J3462">
        <f>Table1[[#This Row],[Name]]</f>
        <v>0</v>
      </c>
      <c r="K3462" s="1">
        <f>SUM(Table1[[#This Row],[BaseSalary]:[NonCashBenefits]])</f>
        <v>185509.16</v>
      </c>
      <c r="L3462" s="1"/>
    </row>
    <row r="3463" spans="1:12" x14ac:dyDescent="0.35">
      <c r="A3463" t="s">
        <v>26</v>
      </c>
      <c r="B3463">
        <v>2019</v>
      </c>
      <c r="D3463" t="s">
        <v>50</v>
      </c>
      <c r="E3463" t="s">
        <v>1468</v>
      </c>
      <c r="F3463">
        <v>157380.34</v>
      </c>
      <c r="G3463">
        <v>0</v>
      </c>
      <c r="H3463">
        <v>34275.57</v>
      </c>
      <c r="I3463">
        <v>0</v>
      </c>
      <c r="J3463">
        <f>Table1[[#This Row],[Name]]</f>
        <v>0</v>
      </c>
      <c r="K3463" s="1">
        <f>SUM(Table1[[#This Row],[BaseSalary]:[NonCashBenefits]])</f>
        <v>191655.91</v>
      </c>
      <c r="L3463" s="1"/>
    </row>
    <row r="3464" spans="1:12" x14ac:dyDescent="0.35">
      <c r="A3464" t="s">
        <v>26</v>
      </c>
      <c r="B3464">
        <v>2018</v>
      </c>
      <c r="D3464" t="s">
        <v>50</v>
      </c>
      <c r="E3464" t="s">
        <v>1468</v>
      </c>
      <c r="F3464">
        <v>157380.34</v>
      </c>
      <c r="G3464">
        <v>0</v>
      </c>
      <c r="H3464">
        <v>34481.919999999998</v>
      </c>
      <c r="I3464">
        <v>0</v>
      </c>
      <c r="J3464">
        <f>Table1[[#This Row],[Name]]</f>
        <v>0</v>
      </c>
      <c r="K3464" s="1">
        <f>SUM(Table1[[#This Row],[BaseSalary]:[NonCashBenefits]])</f>
        <v>191862.26</v>
      </c>
      <c r="L3464" s="1"/>
    </row>
    <row r="3465" spans="1:12" x14ac:dyDescent="0.35">
      <c r="A3465" t="s">
        <v>26</v>
      </c>
      <c r="B3465">
        <v>2017</v>
      </c>
      <c r="D3465" t="s">
        <v>50</v>
      </c>
      <c r="E3465" t="s">
        <v>1468</v>
      </c>
      <c r="F3465">
        <v>157380.34</v>
      </c>
      <c r="G3465">
        <v>0</v>
      </c>
      <c r="H3465">
        <v>35380.97</v>
      </c>
      <c r="I3465">
        <v>0</v>
      </c>
      <c r="J3465">
        <f>Table1[[#This Row],[Name]]</f>
        <v>0</v>
      </c>
      <c r="K3465" s="1">
        <f>SUM(Table1[[#This Row],[BaseSalary]:[NonCashBenefits]])</f>
        <v>192761.31</v>
      </c>
      <c r="L3465" s="1"/>
    </row>
    <row r="3466" spans="1:12" x14ac:dyDescent="0.35">
      <c r="A3466" t="s">
        <v>26</v>
      </c>
      <c r="B3466">
        <v>2017</v>
      </c>
      <c r="D3466" t="s">
        <v>50</v>
      </c>
      <c r="E3466" t="s">
        <v>1468</v>
      </c>
      <c r="F3466">
        <v>157380.34</v>
      </c>
      <c r="G3466">
        <v>0</v>
      </c>
      <c r="H3466">
        <v>38773.22</v>
      </c>
      <c r="I3466">
        <v>0</v>
      </c>
      <c r="J3466">
        <f>Table1[[#This Row],[Name]]</f>
        <v>0</v>
      </c>
      <c r="K3466" s="1">
        <f>SUM(Table1[[#This Row],[BaseSalary]:[NonCashBenefits]])</f>
        <v>196153.56</v>
      </c>
      <c r="L3466" s="1"/>
    </row>
    <row r="3467" spans="1:12" x14ac:dyDescent="0.35">
      <c r="A3467" t="s">
        <v>26</v>
      </c>
      <c r="B3467">
        <v>2017</v>
      </c>
      <c r="D3467" t="s">
        <v>159</v>
      </c>
      <c r="E3467" t="s">
        <v>1468</v>
      </c>
      <c r="F3467">
        <v>157380.34</v>
      </c>
      <c r="G3467">
        <v>0</v>
      </c>
      <c r="H3467">
        <v>37416.769999999997</v>
      </c>
      <c r="I3467">
        <v>0</v>
      </c>
      <c r="J3467">
        <f>Table1[[#This Row],[Name]]</f>
        <v>0</v>
      </c>
      <c r="K3467" s="1">
        <f>SUM(Table1[[#This Row],[BaseSalary]:[NonCashBenefits]])</f>
        <v>194797.11</v>
      </c>
      <c r="L3467" s="1"/>
    </row>
    <row r="3468" spans="1:12" x14ac:dyDescent="0.35">
      <c r="A3468" t="s">
        <v>26</v>
      </c>
      <c r="B3468">
        <v>2016</v>
      </c>
      <c r="D3468" t="s">
        <v>50</v>
      </c>
      <c r="E3468" t="s">
        <v>1468</v>
      </c>
      <c r="F3468">
        <v>157380.34</v>
      </c>
      <c r="G3468">
        <v>0</v>
      </c>
      <c r="H3468">
        <v>45863.040000000001</v>
      </c>
      <c r="I3468">
        <v>0</v>
      </c>
      <c r="J3468">
        <f>Table1[[#This Row],[Name]]</f>
        <v>0</v>
      </c>
      <c r="K3468" s="1">
        <f>SUM(Table1[[#This Row],[BaseSalary]:[NonCashBenefits]])</f>
        <v>203243.38</v>
      </c>
      <c r="L3468" s="1"/>
    </row>
    <row r="3469" spans="1:12" x14ac:dyDescent="0.35">
      <c r="A3469" t="s">
        <v>26</v>
      </c>
      <c r="B3469">
        <v>2016</v>
      </c>
      <c r="D3469" t="s">
        <v>159</v>
      </c>
      <c r="E3469" t="s">
        <v>1468</v>
      </c>
      <c r="F3469">
        <v>157380.34</v>
      </c>
      <c r="G3469">
        <v>0</v>
      </c>
      <c r="H3469">
        <v>45049.5</v>
      </c>
      <c r="I3469">
        <v>0</v>
      </c>
      <c r="J3469">
        <f>Table1[[#This Row],[Name]]</f>
        <v>0</v>
      </c>
      <c r="K3469" s="1">
        <f>SUM(Table1[[#This Row],[BaseSalary]:[NonCashBenefits]])</f>
        <v>202429.84</v>
      </c>
      <c r="L3469" s="1"/>
    </row>
    <row r="3470" spans="1:12" x14ac:dyDescent="0.35">
      <c r="A3470" t="s">
        <v>26</v>
      </c>
      <c r="B3470">
        <v>2016</v>
      </c>
      <c r="D3470" t="s">
        <v>50</v>
      </c>
      <c r="E3470" t="s">
        <v>1468</v>
      </c>
      <c r="F3470">
        <v>157380.34</v>
      </c>
      <c r="G3470">
        <v>0</v>
      </c>
      <c r="H3470">
        <v>42025.440000000002</v>
      </c>
      <c r="I3470">
        <v>0</v>
      </c>
      <c r="J3470">
        <f>Table1[[#This Row],[Name]]</f>
        <v>0</v>
      </c>
      <c r="K3470" s="1">
        <f>SUM(Table1[[#This Row],[BaseSalary]:[NonCashBenefits]])</f>
        <v>199405.78</v>
      </c>
      <c r="L3470" s="1"/>
    </row>
    <row r="3471" spans="1:12" x14ac:dyDescent="0.35">
      <c r="A3471" t="s">
        <v>26</v>
      </c>
      <c r="B3471">
        <v>2016</v>
      </c>
      <c r="D3471" t="s">
        <v>50</v>
      </c>
      <c r="E3471" t="s">
        <v>1468</v>
      </c>
      <c r="F3471">
        <v>157380.34</v>
      </c>
      <c r="G3471">
        <v>0</v>
      </c>
      <c r="H3471">
        <v>45553.38</v>
      </c>
      <c r="I3471">
        <v>0</v>
      </c>
      <c r="J3471">
        <f>Table1[[#This Row],[Name]]</f>
        <v>0</v>
      </c>
      <c r="K3471" s="1">
        <f>SUM(Table1[[#This Row],[BaseSalary]:[NonCashBenefits]])</f>
        <v>202933.72</v>
      </c>
      <c r="L3471" s="1"/>
    </row>
    <row r="3472" spans="1:12" x14ac:dyDescent="0.35">
      <c r="A3472" t="s">
        <v>26</v>
      </c>
      <c r="B3472">
        <v>2016</v>
      </c>
      <c r="D3472" t="s">
        <v>159</v>
      </c>
      <c r="E3472" t="s">
        <v>1468</v>
      </c>
      <c r="F3472">
        <v>157380.34</v>
      </c>
      <c r="G3472">
        <v>0</v>
      </c>
      <c r="H3472">
        <v>44754.14</v>
      </c>
      <c r="I3472">
        <v>0</v>
      </c>
      <c r="J3472">
        <f>Table1[[#This Row],[Name]]</f>
        <v>0</v>
      </c>
      <c r="K3472" s="1">
        <f>SUM(Table1[[#This Row],[BaseSalary]:[NonCashBenefits]])</f>
        <v>202134.47999999998</v>
      </c>
      <c r="L3472" s="1"/>
    </row>
    <row r="3473" spans="1:12" x14ac:dyDescent="0.35">
      <c r="A3473" t="s">
        <v>36</v>
      </c>
      <c r="B3473">
        <v>2017</v>
      </c>
      <c r="D3473" t="s">
        <v>137</v>
      </c>
      <c r="E3473" t="s">
        <v>49</v>
      </c>
      <c r="F3473">
        <v>157366.19</v>
      </c>
      <c r="G3473">
        <v>0</v>
      </c>
      <c r="H3473">
        <v>38428.42</v>
      </c>
      <c r="I3473">
        <v>0</v>
      </c>
      <c r="J3473">
        <f>Table1[[#This Row],[Name]]</f>
        <v>0</v>
      </c>
      <c r="K3473" s="1">
        <f>SUM(Table1[[#This Row],[BaseSalary]:[NonCashBenefits]])</f>
        <v>195794.61</v>
      </c>
      <c r="L3473" s="1"/>
    </row>
    <row r="3474" spans="1:12" x14ac:dyDescent="0.35">
      <c r="A3474" t="s">
        <v>85</v>
      </c>
      <c r="B3474">
        <v>2019</v>
      </c>
      <c r="D3474" t="s">
        <v>1874</v>
      </c>
      <c r="E3474" t="s">
        <v>123</v>
      </c>
      <c r="F3474">
        <v>157334.32</v>
      </c>
      <c r="G3474">
        <v>12051.32</v>
      </c>
      <c r="H3474">
        <v>6870.25</v>
      </c>
      <c r="I3474">
        <v>0</v>
      </c>
      <c r="J3474">
        <f>Table1[[#This Row],[Name]]</f>
        <v>0</v>
      </c>
      <c r="K3474" s="1">
        <f>SUM(Table1[[#This Row],[BaseSalary]:[NonCashBenefits]])</f>
        <v>176255.89</v>
      </c>
      <c r="L3474" s="1"/>
    </row>
    <row r="3475" spans="1:12" x14ac:dyDescent="0.35">
      <c r="A3475" t="s">
        <v>85</v>
      </c>
      <c r="B3475">
        <v>2018</v>
      </c>
      <c r="D3475" t="s">
        <v>2790</v>
      </c>
      <c r="E3475" t="s">
        <v>123</v>
      </c>
      <c r="F3475">
        <v>157334.32</v>
      </c>
      <c r="G3475">
        <v>6000</v>
      </c>
      <c r="H3475">
        <v>10252.66</v>
      </c>
      <c r="I3475">
        <v>0</v>
      </c>
      <c r="J3475">
        <f>Table1[[#This Row],[Name]]</f>
        <v>0</v>
      </c>
      <c r="K3475" s="1">
        <f>SUM(Table1[[#This Row],[BaseSalary]:[NonCashBenefits]])</f>
        <v>173586.98</v>
      </c>
      <c r="L3475" s="1"/>
    </row>
    <row r="3476" spans="1:12" x14ac:dyDescent="0.35">
      <c r="A3476" t="s">
        <v>85</v>
      </c>
      <c r="B3476">
        <v>2017</v>
      </c>
      <c r="D3476" t="s">
        <v>2790</v>
      </c>
      <c r="E3476" t="s">
        <v>123</v>
      </c>
      <c r="F3476">
        <v>157334.32</v>
      </c>
      <c r="G3476">
        <v>6000</v>
      </c>
      <c r="H3476">
        <v>35370.31</v>
      </c>
      <c r="I3476">
        <v>0</v>
      </c>
      <c r="J3476">
        <f>Table1[[#This Row],[Name]]</f>
        <v>0</v>
      </c>
      <c r="K3476" s="1">
        <f>SUM(Table1[[#This Row],[BaseSalary]:[NonCashBenefits]])</f>
        <v>198704.63</v>
      </c>
      <c r="L3476" s="1"/>
    </row>
    <row r="3477" spans="1:12" x14ac:dyDescent="0.35">
      <c r="A3477" t="s">
        <v>19</v>
      </c>
      <c r="B3477">
        <v>2017</v>
      </c>
      <c r="D3477" t="s">
        <v>4247</v>
      </c>
      <c r="E3477" t="s">
        <v>123</v>
      </c>
      <c r="F3477">
        <v>157334.32</v>
      </c>
      <c r="G3477">
        <v>0</v>
      </c>
      <c r="H3477">
        <v>9455.43</v>
      </c>
      <c r="I3477">
        <v>0</v>
      </c>
      <c r="J3477">
        <f>Table1[[#This Row],[Name]]</f>
        <v>0</v>
      </c>
      <c r="K3477" s="1">
        <f>SUM(Table1[[#This Row],[BaseSalary]:[NonCashBenefits]])</f>
        <v>166789.75</v>
      </c>
      <c r="L3477" s="1"/>
    </row>
    <row r="3478" spans="1:12" x14ac:dyDescent="0.35">
      <c r="A3478" t="s">
        <v>85</v>
      </c>
      <c r="B3478">
        <v>2016</v>
      </c>
      <c r="D3478" t="s">
        <v>2790</v>
      </c>
      <c r="E3478" t="s">
        <v>123</v>
      </c>
      <c r="F3478">
        <v>157334.32</v>
      </c>
      <c r="G3478">
        <v>6000</v>
      </c>
      <c r="H3478">
        <v>42014.8</v>
      </c>
      <c r="I3478">
        <v>0</v>
      </c>
      <c r="J3478">
        <f>Table1[[#This Row],[Name]]</f>
        <v>0</v>
      </c>
      <c r="K3478" s="1">
        <f>SUM(Table1[[#This Row],[BaseSalary]:[NonCashBenefits]])</f>
        <v>205349.12</v>
      </c>
      <c r="L3478" s="1"/>
    </row>
    <row r="3479" spans="1:12" x14ac:dyDescent="0.35">
      <c r="A3479" t="s">
        <v>4705</v>
      </c>
      <c r="B3479">
        <v>2016</v>
      </c>
      <c r="D3479" t="s">
        <v>754</v>
      </c>
      <c r="E3479" t="s">
        <v>123</v>
      </c>
      <c r="F3479">
        <v>157334.32</v>
      </c>
      <c r="G3479">
        <v>0</v>
      </c>
      <c r="H3479">
        <v>42195.9</v>
      </c>
      <c r="I3479">
        <v>0</v>
      </c>
      <c r="J3479">
        <f>Table1[[#This Row],[Name]]</f>
        <v>0</v>
      </c>
      <c r="K3479" s="1">
        <f>SUM(Table1[[#This Row],[BaseSalary]:[NonCashBenefits]])</f>
        <v>199530.22</v>
      </c>
      <c r="L3479" s="1"/>
    </row>
    <row r="3480" spans="1:12" x14ac:dyDescent="0.35">
      <c r="A3480" t="s">
        <v>19</v>
      </c>
      <c r="B3480">
        <v>2016</v>
      </c>
      <c r="D3480" t="s">
        <v>4247</v>
      </c>
      <c r="E3480" t="s">
        <v>123</v>
      </c>
      <c r="F3480">
        <v>157334.32</v>
      </c>
      <c r="G3480">
        <v>0</v>
      </c>
      <c r="H3480">
        <v>10198.89</v>
      </c>
      <c r="I3480">
        <v>0</v>
      </c>
      <c r="J3480">
        <f>Table1[[#This Row],[Name]]</f>
        <v>0</v>
      </c>
      <c r="K3480" s="1">
        <f>SUM(Table1[[#This Row],[BaseSalary]:[NonCashBenefits]])</f>
        <v>167533.21000000002</v>
      </c>
      <c r="L3480" s="1"/>
    </row>
    <row r="3481" spans="1:12" x14ac:dyDescent="0.35">
      <c r="A3481" t="s">
        <v>22</v>
      </c>
      <c r="B3481">
        <v>2020</v>
      </c>
      <c r="D3481" t="s">
        <v>337</v>
      </c>
      <c r="E3481" t="s">
        <v>123</v>
      </c>
      <c r="F3481">
        <v>157334.06</v>
      </c>
      <c r="G3481">
        <v>0</v>
      </c>
      <c r="H3481" s="1">
        <v>30276.16</v>
      </c>
      <c r="I3481">
        <v>0</v>
      </c>
      <c r="J3481">
        <f>Table1[[#This Row],[Name]]</f>
        <v>0</v>
      </c>
      <c r="K3481" s="1">
        <f>SUM(Table1[[#This Row],[BaseSalary]:[NonCashBenefits]])</f>
        <v>187610.22</v>
      </c>
      <c r="L3481" s="1"/>
    </row>
    <row r="3482" spans="1:12" x14ac:dyDescent="0.35">
      <c r="A3482" t="s">
        <v>24</v>
      </c>
      <c r="B3482">
        <v>2020</v>
      </c>
      <c r="D3482" t="s">
        <v>404</v>
      </c>
      <c r="E3482" t="s">
        <v>123</v>
      </c>
      <c r="F3482">
        <v>157334.06</v>
      </c>
      <c r="G3482">
        <v>70524.89</v>
      </c>
      <c r="H3482" s="1">
        <v>28118.400000000001</v>
      </c>
      <c r="I3482">
        <v>0</v>
      </c>
      <c r="J3482">
        <f>Table1[[#This Row],[Name]]</f>
        <v>0</v>
      </c>
      <c r="K3482" s="1">
        <f>SUM(Table1[[#This Row],[BaseSalary]:[NonCashBenefits]])</f>
        <v>255977.35</v>
      </c>
      <c r="L3482" s="1"/>
    </row>
    <row r="3483" spans="1:12" x14ac:dyDescent="0.35">
      <c r="A3483" t="s">
        <v>24</v>
      </c>
      <c r="B3483">
        <v>2019</v>
      </c>
      <c r="D3483" t="s">
        <v>404</v>
      </c>
      <c r="E3483" t="s">
        <v>123</v>
      </c>
      <c r="F3483">
        <v>157334.06</v>
      </c>
      <c r="G3483">
        <v>0</v>
      </c>
      <c r="H3483">
        <v>34264.879999999997</v>
      </c>
      <c r="I3483">
        <v>0</v>
      </c>
      <c r="J3483">
        <f>Table1[[#This Row],[Name]]</f>
        <v>0</v>
      </c>
      <c r="K3483" s="1">
        <f>SUM(Table1[[#This Row],[BaseSalary]:[NonCashBenefits]])</f>
        <v>191598.94</v>
      </c>
      <c r="L3483" s="1"/>
    </row>
    <row r="3484" spans="1:12" x14ac:dyDescent="0.35">
      <c r="A3484" t="s">
        <v>22</v>
      </c>
      <c r="B3484">
        <v>2019</v>
      </c>
      <c r="D3484" t="s">
        <v>337</v>
      </c>
      <c r="E3484" t="s">
        <v>123</v>
      </c>
      <c r="F3484">
        <v>157334.06</v>
      </c>
      <c r="G3484">
        <v>0</v>
      </c>
      <c r="H3484">
        <v>37414.78</v>
      </c>
      <c r="I3484">
        <v>0</v>
      </c>
      <c r="J3484">
        <f>Table1[[#This Row],[Name]]</f>
        <v>0</v>
      </c>
      <c r="K3484" s="1">
        <f>SUM(Table1[[#This Row],[BaseSalary]:[NonCashBenefits]])</f>
        <v>194748.84</v>
      </c>
      <c r="L3484" s="1"/>
    </row>
    <row r="3485" spans="1:12" x14ac:dyDescent="0.35">
      <c r="A3485" t="s">
        <v>24</v>
      </c>
      <c r="B3485">
        <v>2018</v>
      </c>
      <c r="D3485" t="s">
        <v>404</v>
      </c>
      <c r="E3485" t="s">
        <v>123</v>
      </c>
      <c r="F3485">
        <v>157334.06</v>
      </c>
      <c r="G3485">
        <v>0</v>
      </c>
      <c r="H3485">
        <v>34470.97</v>
      </c>
      <c r="I3485">
        <v>0</v>
      </c>
      <c r="J3485">
        <f>Table1[[#This Row],[Name]]</f>
        <v>0</v>
      </c>
      <c r="K3485" s="1">
        <f>SUM(Table1[[#This Row],[BaseSalary]:[NonCashBenefits]])</f>
        <v>191805.03</v>
      </c>
      <c r="L3485" s="1"/>
    </row>
    <row r="3486" spans="1:12" x14ac:dyDescent="0.35">
      <c r="A3486" t="s">
        <v>22</v>
      </c>
      <c r="B3486">
        <v>2018</v>
      </c>
      <c r="D3486" t="s">
        <v>337</v>
      </c>
      <c r="E3486" t="s">
        <v>123</v>
      </c>
      <c r="F3486">
        <v>157334.06</v>
      </c>
      <c r="G3486">
        <v>0</v>
      </c>
      <c r="H3486">
        <v>37620.870000000003</v>
      </c>
      <c r="I3486">
        <v>0</v>
      </c>
      <c r="J3486">
        <f>Table1[[#This Row],[Name]]</f>
        <v>0</v>
      </c>
      <c r="K3486" s="1">
        <f>SUM(Table1[[#This Row],[BaseSalary]:[NonCashBenefits]])</f>
        <v>194954.93</v>
      </c>
      <c r="L3486" s="1"/>
    </row>
    <row r="3487" spans="1:12" x14ac:dyDescent="0.35">
      <c r="A3487" t="s">
        <v>24</v>
      </c>
      <c r="B3487">
        <v>2017</v>
      </c>
      <c r="D3487" t="s">
        <v>404</v>
      </c>
      <c r="E3487" t="s">
        <v>123</v>
      </c>
      <c r="F3487">
        <v>157334.06</v>
      </c>
      <c r="G3487">
        <v>41522.839999999997</v>
      </c>
      <c r="H3487">
        <v>35370.31</v>
      </c>
      <c r="I3487">
        <v>0</v>
      </c>
      <c r="J3487">
        <f>Table1[[#This Row],[Name]]</f>
        <v>0</v>
      </c>
      <c r="K3487" s="1">
        <f>SUM(Table1[[#This Row],[BaseSalary]:[NonCashBenefits]])</f>
        <v>234227.21</v>
      </c>
      <c r="L3487" s="1"/>
    </row>
    <row r="3488" spans="1:12" x14ac:dyDescent="0.35">
      <c r="A3488" t="s">
        <v>22</v>
      </c>
      <c r="B3488">
        <v>2017</v>
      </c>
      <c r="D3488" t="s">
        <v>337</v>
      </c>
      <c r="E3488" t="s">
        <v>123</v>
      </c>
      <c r="F3488">
        <v>157334.06</v>
      </c>
      <c r="G3488">
        <v>0</v>
      </c>
      <c r="H3488">
        <v>38520.21</v>
      </c>
      <c r="I3488">
        <v>0</v>
      </c>
      <c r="J3488">
        <f>Table1[[#This Row],[Name]]</f>
        <v>0</v>
      </c>
      <c r="K3488" s="1">
        <f>SUM(Table1[[#This Row],[BaseSalary]:[NonCashBenefits]])</f>
        <v>195854.27</v>
      </c>
      <c r="L3488" s="1"/>
    </row>
    <row r="3489" spans="1:12" x14ac:dyDescent="0.35">
      <c r="A3489" t="s">
        <v>22</v>
      </c>
      <c r="B3489">
        <v>2016</v>
      </c>
      <c r="D3489" t="s">
        <v>337</v>
      </c>
      <c r="E3489" t="s">
        <v>123</v>
      </c>
      <c r="F3489">
        <v>157334.06</v>
      </c>
      <c r="G3489">
        <v>0</v>
      </c>
      <c r="H3489">
        <v>45164.7</v>
      </c>
      <c r="I3489">
        <v>0</v>
      </c>
      <c r="J3489">
        <f>Table1[[#This Row],[Name]]</f>
        <v>0</v>
      </c>
      <c r="K3489" s="1">
        <f>SUM(Table1[[#This Row],[BaseSalary]:[NonCashBenefits]])</f>
        <v>202498.76</v>
      </c>
      <c r="L3489" s="1"/>
    </row>
    <row r="3490" spans="1:12" x14ac:dyDescent="0.35">
      <c r="A3490" t="s">
        <v>4705</v>
      </c>
      <c r="B3490">
        <v>2016</v>
      </c>
      <c r="D3490" t="s">
        <v>4777</v>
      </c>
      <c r="E3490" t="s">
        <v>123</v>
      </c>
      <c r="F3490">
        <v>157334.06</v>
      </c>
      <c r="G3490">
        <v>0</v>
      </c>
      <c r="H3490">
        <v>42014.8</v>
      </c>
      <c r="I3490">
        <v>0</v>
      </c>
      <c r="J3490">
        <f>Table1[[#This Row],[Name]]</f>
        <v>0</v>
      </c>
      <c r="K3490" s="1">
        <f>SUM(Table1[[#This Row],[BaseSalary]:[NonCashBenefits]])</f>
        <v>199348.86</v>
      </c>
      <c r="L3490" s="1"/>
    </row>
    <row r="3491" spans="1:12" x14ac:dyDescent="0.35">
      <c r="A3491" t="s">
        <v>26</v>
      </c>
      <c r="B3491">
        <v>2020</v>
      </c>
      <c r="D3491" t="s">
        <v>159</v>
      </c>
      <c r="E3491" t="s">
        <v>51</v>
      </c>
      <c r="F3491">
        <v>157324.70000000001</v>
      </c>
      <c r="G3491">
        <v>0</v>
      </c>
      <c r="H3491" s="1">
        <v>28116.04</v>
      </c>
      <c r="I3491">
        <v>0</v>
      </c>
      <c r="J3491">
        <f>Table1[[#This Row],[Name]]</f>
        <v>0</v>
      </c>
      <c r="K3491" s="1">
        <f>SUM(Table1[[#This Row],[BaseSalary]:[NonCashBenefits]])</f>
        <v>185440.74000000002</v>
      </c>
      <c r="L3491" s="1"/>
    </row>
    <row r="3492" spans="1:12" x14ac:dyDescent="0.35">
      <c r="A3492" t="s">
        <v>26</v>
      </c>
      <c r="B3492">
        <v>2019</v>
      </c>
      <c r="D3492" t="s">
        <v>159</v>
      </c>
      <c r="E3492" t="s">
        <v>1468</v>
      </c>
      <c r="F3492">
        <v>157324.70000000001</v>
      </c>
      <c r="G3492">
        <v>0</v>
      </c>
      <c r="H3492">
        <v>34262.54</v>
      </c>
      <c r="I3492">
        <v>0</v>
      </c>
      <c r="J3492">
        <f>Table1[[#This Row],[Name]]</f>
        <v>0</v>
      </c>
      <c r="K3492" s="1">
        <f>SUM(Table1[[#This Row],[BaseSalary]:[NonCashBenefits]])</f>
        <v>191587.24000000002</v>
      </c>
      <c r="L3492" s="1"/>
    </row>
    <row r="3493" spans="1:12" x14ac:dyDescent="0.35">
      <c r="A3493" t="s">
        <v>26</v>
      </c>
      <c r="B3493">
        <v>2018</v>
      </c>
      <c r="D3493" t="s">
        <v>159</v>
      </c>
      <c r="E3493" t="s">
        <v>1468</v>
      </c>
      <c r="F3493">
        <v>157324.70000000001</v>
      </c>
      <c r="G3493">
        <v>0</v>
      </c>
      <c r="H3493">
        <v>34469.15</v>
      </c>
      <c r="I3493">
        <v>0</v>
      </c>
      <c r="J3493">
        <f>Table1[[#This Row],[Name]]</f>
        <v>0</v>
      </c>
      <c r="K3493" s="1">
        <f>SUM(Table1[[#This Row],[BaseSalary]:[NonCashBenefits]])</f>
        <v>191793.85</v>
      </c>
      <c r="L3493" s="1"/>
    </row>
    <row r="3494" spans="1:12" x14ac:dyDescent="0.35">
      <c r="A3494" t="s">
        <v>26</v>
      </c>
      <c r="B3494">
        <v>2017</v>
      </c>
      <c r="D3494" t="s">
        <v>159</v>
      </c>
      <c r="E3494" t="s">
        <v>1468</v>
      </c>
      <c r="F3494">
        <v>157324.70000000001</v>
      </c>
      <c r="G3494">
        <v>0</v>
      </c>
      <c r="H3494">
        <v>35367.86</v>
      </c>
      <c r="I3494">
        <v>0</v>
      </c>
      <c r="J3494">
        <f>Table1[[#This Row],[Name]]</f>
        <v>0</v>
      </c>
      <c r="K3494" s="1">
        <f>SUM(Table1[[#This Row],[BaseSalary]:[NonCashBenefits]])</f>
        <v>192692.56</v>
      </c>
      <c r="L3494" s="1"/>
    </row>
    <row r="3495" spans="1:12" x14ac:dyDescent="0.35">
      <c r="A3495" t="s">
        <v>26</v>
      </c>
      <c r="B3495">
        <v>2016</v>
      </c>
      <c r="D3495" t="s">
        <v>159</v>
      </c>
      <c r="E3495" t="s">
        <v>1468</v>
      </c>
      <c r="F3495">
        <v>157324.70000000001</v>
      </c>
      <c r="G3495">
        <v>0</v>
      </c>
      <c r="H3495">
        <v>42012.43</v>
      </c>
      <c r="I3495">
        <v>0</v>
      </c>
      <c r="J3495">
        <f>Table1[[#This Row],[Name]]</f>
        <v>0</v>
      </c>
      <c r="K3495" s="1">
        <f>SUM(Table1[[#This Row],[BaseSalary]:[NonCashBenefits]])</f>
        <v>199337.13</v>
      </c>
      <c r="L3495" s="1"/>
    </row>
    <row r="3496" spans="1:12" x14ac:dyDescent="0.35">
      <c r="A3496" t="s">
        <v>2688</v>
      </c>
      <c r="B3496">
        <v>2017</v>
      </c>
      <c r="D3496" t="s">
        <v>3642</v>
      </c>
      <c r="E3496" t="s">
        <v>123</v>
      </c>
      <c r="F3496">
        <v>157322.96</v>
      </c>
      <c r="G3496">
        <v>0</v>
      </c>
      <c r="H3496">
        <v>34798.980000000003</v>
      </c>
      <c r="I3496">
        <v>0</v>
      </c>
      <c r="J3496">
        <f>Table1[[#This Row],[Name]]</f>
        <v>0</v>
      </c>
      <c r="K3496" s="1">
        <f>SUM(Table1[[#This Row],[BaseSalary]:[NonCashBenefits]])</f>
        <v>192121.94</v>
      </c>
      <c r="L3496" s="1"/>
    </row>
    <row r="3497" spans="1:12" x14ac:dyDescent="0.35">
      <c r="A3497" t="s">
        <v>26</v>
      </c>
      <c r="B3497">
        <v>2016</v>
      </c>
      <c r="D3497" t="s">
        <v>50</v>
      </c>
      <c r="E3497" t="s">
        <v>1468</v>
      </c>
      <c r="F3497">
        <v>157317.51</v>
      </c>
      <c r="G3497">
        <v>0</v>
      </c>
      <c r="H3497">
        <v>45520.79</v>
      </c>
      <c r="I3497">
        <v>0</v>
      </c>
      <c r="J3497">
        <f>Table1[[#This Row],[Name]]</f>
        <v>0</v>
      </c>
      <c r="K3497" s="1">
        <f>SUM(Table1[[#This Row],[BaseSalary]:[NonCashBenefits]])</f>
        <v>202838.30000000002</v>
      </c>
      <c r="L3497" s="1"/>
    </row>
    <row r="3498" spans="1:12" x14ac:dyDescent="0.35">
      <c r="A3498" t="s">
        <v>85</v>
      </c>
      <c r="B3498">
        <v>2020</v>
      </c>
      <c r="D3498" t="s">
        <v>439</v>
      </c>
      <c r="E3498" t="s">
        <v>123</v>
      </c>
      <c r="F3498">
        <v>157315.07999999999</v>
      </c>
      <c r="G3498">
        <v>0</v>
      </c>
      <c r="H3498" s="1">
        <v>29615.79</v>
      </c>
      <c r="I3498">
        <v>0</v>
      </c>
      <c r="J3498">
        <f>Table1[[#This Row],[Name]]</f>
        <v>0</v>
      </c>
      <c r="K3498" s="1">
        <f>SUM(Table1[[#This Row],[BaseSalary]:[NonCashBenefits]])</f>
        <v>186930.87</v>
      </c>
      <c r="L3498" s="1"/>
    </row>
    <row r="3499" spans="1:12" x14ac:dyDescent="0.35">
      <c r="A3499" t="s">
        <v>85</v>
      </c>
      <c r="B3499">
        <v>2019</v>
      </c>
      <c r="D3499" t="s">
        <v>2195</v>
      </c>
      <c r="E3499" t="s">
        <v>123</v>
      </c>
      <c r="F3499">
        <v>157315.07999999999</v>
      </c>
      <c r="G3499">
        <v>586.70000000000005</v>
      </c>
      <c r="H3499">
        <v>36740.61</v>
      </c>
      <c r="I3499">
        <v>0</v>
      </c>
      <c r="J3499">
        <f>Table1[[#This Row],[Name]]</f>
        <v>0</v>
      </c>
      <c r="K3499" s="1">
        <f>SUM(Table1[[#This Row],[BaseSalary]:[NonCashBenefits]])</f>
        <v>194642.39</v>
      </c>
      <c r="L3499" s="1"/>
    </row>
    <row r="3500" spans="1:12" x14ac:dyDescent="0.35">
      <c r="A3500" t="s">
        <v>85</v>
      </c>
      <c r="B3500">
        <v>2018</v>
      </c>
      <c r="D3500" t="s">
        <v>2195</v>
      </c>
      <c r="E3500" t="s">
        <v>123</v>
      </c>
      <c r="F3500">
        <v>157315.07999999999</v>
      </c>
      <c r="G3500">
        <v>0</v>
      </c>
      <c r="H3500">
        <v>34258.160000000003</v>
      </c>
      <c r="I3500">
        <v>0</v>
      </c>
      <c r="J3500">
        <f>Table1[[#This Row],[Name]]</f>
        <v>0</v>
      </c>
      <c r="K3500" s="1">
        <f>SUM(Table1[[#This Row],[BaseSalary]:[NonCashBenefits]])</f>
        <v>191573.24</v>
      </c>
      <c r="L3500" s="1"/>
    </row>
    <row r="3501" spans="1:12" x14ac:dyDescent="0.35">
      <c r="A3501" t="s">
        <v>85</v>
      </c>
      <c r="B3501">
        <v>2017</v>
      </c>
      <c r="D3501" t="s">
        <v>3789</v>
      </c>
      <c r="E3501" t="s">
        <v>123</v>
      </c>
      <c r="F3501">
        <v>157315.07999999999</v>
      </c>
      <c r="G3501">
        <v>0</v>
      </c>
      <c r="H3501">
        <v>33713.49</v>
      </c>
      <c r="I3501">
        <v>0</v>
      </c>
      <c r="J3501">
        <f>Table1[[#This Row],[Name]]</f>
        <v>0</v>
      </c>
      <c r="K3501" s="1">
        <f>SUM(Table1[[#This Row],[BaseSalary]:[NonCashBenefits]])</f>
        <v>191028.56999999998</v>
      </c>
      <c r="L3501" s="1"/>
    </row>
    <row r="3502" spans="1:12" x14ac:dyDescent="0.35">
      <c r="A3502" t="s">
        <v>26</v>
      </c>
      <c r="B3502">
        <v>2020</v>
      </c>
      <c r="D3502" t="s">
        <v>50</v>
      </c>
      <c r="E3502" t="s">
        <v>51</v>
      </c>
      <c r="F3502">
        <v>157272.70000000001</v>
      </c>
      <c r="G3502">
        <v>0</v>
      </c>
      <c r="H3502" s="1">
        <v>31625.279999999999</v>
      </c>
      <c r="I3502">
        <v>0</v>
      </c>
      <c r="J3502">
        <f>Table1[[#This Row],[Name]]</f>
        <v>0</v>
      </c>
      <c r="K3502" s="1">
        <f>SUM(Table1[[#This Row],[BaseSalary]:[NonCashBenefits]])</f>
        <v>188897.98</v>
      </c>
      <c r="L3502" s="1"/>
    </row>
    <row r="3503" spans="1:12" x14ac:dyDescent="0.35">
      <c r="A3503" t="s">
        <v>26</v>
      </c>
      <c r="B3503">
        <v>2020</v>
      </c>
      <c r="D3503" t="s">
        <v>117</v>
      </c>
      <c r="E3503" t="s">
        <v>51</v>
      </c>
      <c r="F3503">
        <v>157272.70000000001</v>
      </c>
      <c r="G3503">
        <v>0</v>
      </c>
      <c r="H3503" s="1">
        <v>31109.24</v>
      </c>
      <c r="I3503">
        <v>0</v>
      </c>
      <c r="J3503">
        <f>Table1[[#This Row],[Name]]</f>
        <v>0</v>
      </c>
      <c r="K3503" s="1">
        <f>SUM(Table1[[#This Row],[BaseSalary]:[NonCashBenefits]])</f>
        <v>188381.94</v>
      </c>
      <c r="L3503" s="1"/>
    </row>
    <row r="3504" spans="1:12" x14ac:dyDescent="0.35">
      <c r="A3504" t="s">
        <v>26</v>
      </c>
      <c r="B3504">
        <v>2020</v>
      </c>
      <c r="D3504" t="s">
        <v>117</v>
      </c>
      <c r="E3504" t="s">
        <v>51</v>
      </c>
      <c r="F3504">
        <v>157272.70000000001</v>
      </c>
      <c r="G3504">
        <v>0</v>
      </c>
      <c r="H3504" s="1">
        <v>30080.85</v>
      </c>
      <c r="I3504">
        <v>0</v>
      </c>
      <c r="J3504">
        <f>Table1[[#This Row],[Name]]</f>
        <v>0</v>
      </c>
      <c r="K3504" s="1">
        <f>SUM(Table1[[#This Row],[BaseSalary]:[NonCashBenefits]])</f>
        <v>187353.55000000002</v>
      </c>
      <c r="L3504" s="1"/>
    </row>
    <row r="3505" spans="1:12" x14ac:dyDescent="0.35">
      <c r="A3505" t="s">
        <v>26</v>
      </c>
      <c r="B3505">
        <v>2020</v>
      </c>
      <c r="D3505" t="s">
        <v>50</v>
      </c>
      <c r="E3505" t="s">
        <v>51</v>
      </c>
      <c r="F3505">
        <v>157272.70000000001</v>
      </c>
      <c r="G3505">
        <v>0</v>
      </c>
      <c r="H3505" s="1">
        <v>26615.83</v>
      </c>
      <c r="I3505">
        <v>0</v>
      </c>
      <c r="J3505">
        <f>Table1[[#This Row],[Name]]</f>
        <v>0</v>
      </c>
      <c r="K3505" s="1">
        <f>SUM(Table1[[#This Row],[BaseSalary]:[NonCashBenefits]])</f>
        <v>183888.53000000003</v>
      </c>
      <c r="L3505" s="1"/>
    </row>
    <row r="3506" spans="1:12" x14ac:dyDescent="0.35">
      <c r="A3506" t="s">
        <v>26</v>
      </c>
      <c r="B3506">
        <v>2019</v>
      </c>
      <c r="D3506" t="s">
        <v>50</v>
      </c>
      <c r="E3506" t="s">
        <v>1468</v>
      </c>
      <c r="F3506">
        <v>157272.70000000001</v>
      </c>
      <c r="G3506">
        <v>0</v>
      </c>
      <c r="H3506">
        <v>32762.13</v>
      </c>
      <c r="I3506">
        <v>0</v>
      </c>
      <c r="J3506">
        <f>Table1[[#This Row],[Name]]</f>
        <v>0</v>
      </c>
      <c r="K3506" s="1">
        <f>SUM(Table1[[#This Row],[BaseSalary]:[NonCashBenefits]])</f>
        <v>190034.83000000002</v>
      </c>
      <c r="L3506" s="1"/>
    </row>
    <row r="3507" spans="1:12" x14ac:dyDescent="0.35">
      <c r="A3507" t="s">
        <v>26</v>
      </c>
      <c r="B3507">
        <v>2019</v>
      </c>
      <c r="D3507" t="s">
        <v>117</v>
      </c>
      <c r="E3507" t="s">
        <v>1468</v>
      </c>
      <c r="F3507">
        <v>157272.70000000001</v>
      </c>
      <c r="G3507">
        <v>0</v>
      </c>
      <c r="H3507">
        <v>41180.93</v>
      </c>
      <c r="I3507">
        <v>0</v>
      </c>
      <c r="J3507">
        <f>Table1[[#This Row],[Name]]</f>
        <v>0</v>
      </c>
      <c r="K3507" s="1">
        <f>SUM(Table1[[#This Row],[BaseSalary]:[NonCashBenefits]])</f>
        <v>198453.63</v>
      </c>
      <c r="L3507" s="1"/>
    </row>
    <row r="3508" spans="1:12" x14ac:dyDescent="0.35">
      <c r="A3508" t="s">
        <v>26</v>
      </c>
      <c r="B3508">
        <v>2019</v>
      </c>
      <c r="D3508" t="s">
        <v>50</v>
      </c>
      <c r="E3508" t="s">
        <v>1468</v>
      </c>
      <c r="F3508">
        <v>157272.70000000001</v>
      </c>
      <c r="G3508">
        <v>0</v>
      </c>
      <c r="H3508">
        <v>38030.769999999997</v>
      </c>
      <c r="I3508">
        <v>0</v>
      </c>
      <c r="J3508">
        <f>Table1[[#This Row],[Name]]</f>
        <v>0</v>
      </c>
      <c r="K3508" s="1">
        <f>SUM(Table1[[#This Row],[BaseSalary]:[NonCashBenefits]])</f>
        <v>195303.47</v>
      </c>
      <c r="L3508" s="1"/>
    </row>
    <row r="3509" spans="1:12" x14ac:dyDescent="0.35">
      <c r="A3509" t="s">
        <v>26</v>
      </c>
      <c r="B3509">
        <v>2019</v>
      </c>
      <c r="D3509" t="s">
        <v>50</v>
      </c>
      <c r="E3509" t="s">
        <v>1468</v>
      </c>
      <c r="F3509">
        <v>157272.70000000001</v>
      </c>
      <c r="G3509">
        <v>0</v>
      </c>
      <c r="H3509">
        <v>37805.480000000003</v>
      </c>
      <c r="I3509">
        <v>0</v>
      </c>
      <c r="J3509">
        <f>Table1[[#This Row],[Name]]</f>
        <v>0</v>
      </c>
      <c r="K3509" s="1">
        <f>SUM(Table1[[#This Row],[BaseSalary]:[NonCashBenefits]])</f>
        <v>195078.18000000002</v>
      </c>
      <c r="L3509" s="1"/>
    </row>
    <row r="3510" spans="1:12" x14ac:dyDescent="0.35">
      <c r="A3510" t="s">
        <v>26</v>
      </c>
      <c r="B3510">
        <v>2018</v>
      </c>
      <c r="D3510" t="s">
        <v>50</v>
      </c>
      <c r="E3510" t="s">
        <v>1468</v>
      </c>
      <c r="F3510">
        <v>157272.70000000001</v>
      </c>
      <c r="G3510">
        <v>0</v>
      </c>
      <c r="H3510">
        <v>32886.839999999997</v>
      </c>
      <c r="I3510">
        <v>0</v>
      </c>
      <c r="J3510">
        <f>Table1[[#This Row],[Name]]</f>
        <v>0</v>
      </c>
      <c r="K3510" s="1">
        <f>SUM(Table1[[#This Row],[BaseSalary]:[NonCashBenefits]])</f>
        <v>190159.54</v>
      </c>
      <c r="L3510" s="1"/>
    </row>
    <row r="3511" spans="1:12" x14ac:dyDescent="0.35">
      <c r="A3511" t="s">
        <v>26</v>
      </c>
      <c r="B3511">
        <v>2018</v>
      </c>
      <c r="D3511" t="s">
        <v>117</v>
      </c>
      <c r="E3511" t="s">
        <v>1468</v>
      </c>
      <c r="F3511">
        <v>157272.70000000001</v>
      </c>
      <c r="G3511">
        <v>0</v>
      </c>
      <c r="H3511">
        <v>41387.279999999999</v>
      </c>
      <c r="I3511">
        <v>0</v>
      </c>
      <c r="J3511">
        <f>Table1[[#This Row],[Name]]</f>
        <v>0</v>
      </c>
      <c r="K3511" s="1">
        <f>SUM(Table1[[#This Row],[BaseSalary]:[NonCashBenefits]])</f>
        <v>198659.98</v>
      </c>
      <c r="L3511" s="1"/>
    </row>
    <row r="3512" spans="1:12" x14ac:dyDescent="0.35">
      <c r="A3512" t="s">
        <v>26</v>
      </c>
      <c r="B3512">
        <v>2018</v>
      </c>
      <c r="D3512" t="s">
        <v>50</v>
      </c>
      <c r="E3512" t="s">
        <v>1468</v>
      </c>
      <c r="F3512">
        <v>157272.70000000001</v>
      </c>
      <c r="G3512">
        <v>0</v>
      </c>
      <c r="H3512">
        <v>38237.120000000003</v>
      </c>
      <c r="I3512">
        <v>0</v>
      </c>
      <c r="J3512">
        <f>Table1[[#This Row],[Name]]</f>
        <v>0</v>
      </c>
      <c r="K3512" s="1">
        <f>SUM(Table1[[#This Row],[BaseSalary]:[NonCashBenefits]])</f>
        <v>195509.82</v>
      </c>
      <c r="L3512" s="1"/>
    </row>
    <row r="3513" spans="1:12" x14ac:dyDescent="0.35">
      <c r="A3513" t="s">
        <v>26</v>
      </c>
      <c r="B3513">
        <v>2018</v>
      </c>
      <c r="D3513" t="s">
        <v>50</v>
      </c>
      <c r="E3513" t="s">
        <v>1468</v>
      </c>
      <c r="F3513">
        <v>157272.70000000001</v>
      </c>
      <c r="G3513">
        <v>0</v>
      </c>
      <c r="H3513">
        <v>38237.120000000003</v>
      </c>
      <c r="I3513">
        <v>0</v>
      </c>
      <c r="J3513">
        <f>Table1[[#This Row],[Name]]</f>
        <v>0</v>
      </c>
      <c r="K3513" s="1">
        <f>SUM(Table1[[#This Row],[BaseSalary]:[NonCashBenefits]])</f>
        <v>195509.82</v>
      </c>
      <c r="L3513" s="1"/>
    </row>
    <row r="3514" spans="1:12" x14ac:dyDescent="0.35">
      <c r="A3514" t="s">
        <v>26</v>
      </c>
      <c r="B3514">
        <v>2018</v>
      </c>
      <c r="D3514" t="s">
        <v>117</v>
      </c>
      <c r="E3514" t="s">
        <v>1468</v>
      </c>
      <c r="F3514">
        <v>157272.70000000001</v>
      </c>
      <c r="G3514">
        <v>0</v>
      </c>
      <c r="H3514">
        <v>38481.89</v>
      </c>
      <c r="I3514">
        <v>0</v>
      </c>
      <c r="J3514">
        <f>Table1[[#This Row],[Name]]</f>
        <v>0</v>
      </c>
      <c r="K3514" s="1">
        <f>SUM(Table1[[#This Row],[BaseSalary]:[NonCashBenefits]])</f>
        <v>195754.59000000003</v>
      </c>
      <c r="L3514" s="1"/>
    </row>
    <row r="3515" spans="1:12" x14ac:dyDescent="0.35">
      <c r="A3515" t="s">
        <v>26</v>
      </c>
      <c r="B3515">
        <v>2017</v>
      </c>
      <c r="D3515" t="s">
        <v>50</v>
      </c>
      <c r="E3515" t="s">
        <v>1468</v>
      </c>
      <c r="F3515">
        <v>157272.70000000001</v>
      </c>
      <c r="G3515">
        <v>0</v>
      </c>
      <c r="H3515">
        <v>33703.97</v>
      </c>
      <c r="I3515">
        <v>0</v>
      </c>
      <c r="J3515">
        <f>Table1[[#This Row],[Name]]</f>
        <v>0</v>
      </c>
      <c r="K3515" s="1">
        <f>SUM(Table1[[#This Row],[BaseSalary]:[NonCashBenefits]])</f>
        <v>190976.67</v>
      </c>
      <c r="L3515" s="1"/>
    </row>
    <row r="3516" spans="1:12" x14ac:dyDescent="0.35">
      <c r="A3516" t="s">
        <v>26</v>
      </c>
      <c r="B3516">
        <v>2017</v>
      </c>
      <c r="D3516" t="s">
        <v>117</v>
      </c>
      <c r="E3516" t="s">
        <v>1468</v>
      </c>
      <c r="F3516">
        <v>157272.70000000001</v>
      </c>
      <c r="G3516">
        <v>0</v>
      </c>
      <c r="H3516">
        <v>42436.07</v>
      </c>
      <c r="I3516">
        <v>0</v>
      </c>
      <c r="J3516">
        <f>Table1[[#This Row],[Name]]</f>
        <v>0</v>
      </c>
      <c r="K3516" s="1">
        <f>SUM(Table1[[#This Row],[BaseSalary]:[NonCashBenefits]])</f>
        <v>199708.77000000002</v>
      </c>
      <c r="L3516" s="1"/>
    </row>
    <row r="3517" spans="1:12" x14ac:dyDescent="0.35">
      <c r="A3517" t="s">
        <v>26</v>
      </c>
      <c r="B3517">
        <v>2017</v>
      </c>
      <c r="D3517" t="s">
        <v>50</v>
      </c>
      <c r="E3517" t="s">
        <v>1468</v>
      </c>
      <c r="F3517">
        <v>157272.70000000001</v>
      </c>
      <c r="G3517">
        <v>0</v>
      </c>
      <c r="H3517">
        <v>38883.949999999997</v>
      </c>
      <c r="I3517">
        <v>0</v>
      </c>
      <c r="J3517">
        <f>Table1[[#This Row],[Name]]</f>
        <v>0</v>
      </c>
      <c r="K3517" s="1">
        <f>SUM(Table1[[#This Row],[BaseSalary]:[NonCashBenefits]])</f>
        <v>196156.65000000002</v>
      </c>
      <c r="L3517" s="1"/>
    </row>
    <row r="3518" spans="1:12" x14ac:dyDescent="0.35">
      <c r="A3518" t="s">
        <v>26</v>
      </c>
      <c r="B3518">
        <v>2017</v>
      </c>
      <c r="D3518" t="s">
        <v>50</v>
      </c>
      <c r="E3518" t="s">
        <v>1468</v>
      </c>
      <c r="F3518">
        <v>157272.70000000001</v>
      </c>
      <c r="G3518">
        <v>0</v>
      </c>
      <c r="H3518">
        <v>38883.949999999997</v>
      </c>
      <c r="I3518">
        <v>0</v>
      </c>
      <c r="J3518">
        <f>Table1[[#This Row],[Name]]</f>
        <v>0</v>
      </c>
      <c r="K3518" s="1">
        <f>SUM(Table1[[#This Row],[BaseSalary]:[NonCashBenefits]])</f>
        <v>196156.65000000002</v>
      </c>
      <c r="L3518" s="1"/>
    </row>
    <row r="3519" spans="1:12" x14ac:dyDescent="0.35">
      <c r="A3519" t="s">
        <v>26</v>
      </c>
      <c r="B3519">
        <v>2016</v>
      </c>
      <c r="D3519" t="s">
        <v>50</v>
      </c>
      <c r="E3519" t="s">
        <v>1468</v>
      </c>
      <c r="F3519">
        <v>157272.70000000001</v>
      </c>
      <c r="G3519">
        <v>0</v>
      </c>
      <c r="H3519">
        <v>40366.76</v>
      </c>
      <c r="I3519">
        <v>0</v>
      </c>
      <c r="J3519">
        <f>Table1[[#This Row],[Name]]</f>
        <v>0</v>
      </c>
      <c r="K3519" s="1">
        <f>SUM(Table1[[#This Row],[BaseSalary]:[NonCashBenefits]])</f>
        <v>197639.46000000002</v>
      </c>
      <c r="L3519" s="1"/>
    </row>
    <row r="3520" spans="1:12" x14ac:dyDescent="0.35">
      <c r="A3520" t="s">
        <v>26</v>
      </c>
      <c r="B3520">
        <v>2016</v>
      </c>
      <c r="D3520" t="s">
        <v>117</v>
      </c>
      <c r="E3520" t="s">
        <v>1468</v>
      </c>
      <c r="F3520">
        <v>157272.70000000001</v>
      </c>
      <c r="G3520">
        <v>0</v>
      </c>
      <c r="H3520">
        <v>49920.32</v>
      </c>
      <c r="I3520">
        <v>0</v>
      </c>
      <c r="J3520">
        <f>Table1[[#This Row],[Name]]</f>
        <v>0</v>
      </c>
      <c r="K3520" s="1">
        <f>SUM(Table1[[#This Row],[BaseSalary]:[NonCashBenefits]])</f>
        <v>207193.02000000002</v>
      </c>
      <c r="L3520" s="1"/>
    </row>
    <row r="3521" spans="1:12" x14ac:dyDescent="0.35">
      <c r="A3521" t="s">
        <v>25</v>
      </c>
      <c r="B3521">
        <v>2016</v>
      </c>
      <c r="D3521" t="s">
        <v>3916</v>
      </c>
      <c r="E3521" t="s">
        <v>123</v>
      </c>
      <c r="F3521">
        <v>157259.65</v>
      </c>
      <c r="G3521">
        <v>0</v>
      </c>
      <c r="H3521">
        <v>45535.03</v>
      </c>
      <c r="I3521">
        <v>0</v>
      </c>
      <c r="J3521">
        <f>Table1[[#This Row],[Name]]</f>
        <v>0</v>
      </c>
      <c r="K3521" s="1">
        <f>SUM(Table1[[#This Row],[BaseSalary]:[NonCashBenefits]])</f>
        <v>202794.68</v>
      </c>
      <c r="L3521" s="1"/>
    </row>
    <row r="3522" spans="1:12" x14ac:dyDescent="0.35">
      <c r="A3522" t="s">
        <v>25</v>
      </c>
      <c r="B3522">
        <v>2017</v>
      </c>
      <c r="D3522" t="s">
        <v>58</v>
      </c>
      <c r="E3522" t="s">
        <v>49</v>
      </c>
      <c r="F3522">
        <v>157240.82</v>
      </c>
      <c r="G3522">
        <v>0</v>
      </c>
      <c r="H3522">
        <v>38322.959999999999</v>
      </c>
      <c r="I3522">
        <v>0</v>
      </c>
      <c r="J3522">
        <f>Table1[[#This Row],[Name]]</f>
        <v>0</v>
      </c>
      <c r="K3522" s="1">
        <f>SUM(Table1[[#This Row],[BaseSalary]:[NonCashBenefits]])</f>
        <v>195563.78</v>
      </c>
      <c r="L3522" s="1"/>
    </row>
    <row r="3523" spans="1:12" x14ac:dyDescent="0.35">
      <c r="A3523" t="s">
        <v>19</v>
      </c>
      <c r="B3523">
        <v>2017</v>
      </c>
      <c r="D3523" t="s">
        <v>4224</v>
      </c>
      <c r="E3523" t="s">
        <v>55</v>
      </c>
      <c r="F3523">
        <v>157240.75</v>
      </c>
      <c r="G3523">
        <v>57783.58</v>
      </c>
      <c r="H3523">
        <v>12593.36</v>
      </c>
      <c r="I3523">
        <v>0</v>
      </c>
      <c r="J3523">
        <f>Table1[[#This Row],[Name]]</f>
        <v>0</v>
      </c>
      <c r="K3523" s="1">
        <f>SUM(Table1[[#This Row],[BaseSalary]:[NonCashBenefits]])</f>
        <v>227617.69</v>
      </c>
      <c r="L3523" s="1"/>
    </row>
    <row r="3524" spans="1:12" x14ac:dyDescent="0.35">
      <c r="A3524" t="s">
        <v>26</v>
      </c>
      <c r="B3524">
        <v>2017</v>
      </c>
      <c r="D3524" t="s">
        <v>50</v>
      </c>
      <c r="E3524" t="s">
        <v>1468</v>
      </c>
      <c r="F3524">
        <v>157151.01999999999</v>
      </c>
      <c r="G3524">
        <v>9854.11</v>
      </c>
      <c r="H3524">
        <v>20221.88</v>
      </c>
      <c r="I3524">
        <v>0</v>
      </c>
      <c r="J3524">
        <f>Table1[[#This Row],[Name]]</f>
        <v>0</v>
      </c>
      <c r="K3524" s="1">
        <f>SUM(Table1[[#This Row],[BaseSalary]:[NonCashBenefits]])</f>
        <v>187227.01</v>
      </c>
      <c r="L3524" s="1"/>
    </row>
    <row r="3525" spans="1:12" x14ac:dyDescent="0.35">
      <c r="A3525" t="s">
        <v>26</v>
      </c>
      <c r="B3525">
        <v>2021</v>
      </c>
      <c r="D3525" t="s">
        <v>50</v>
      </c>
      <c r="E3525" t="s">
        <v>47</v>
      </c>
      <c r="F3525">
        <v>157105.12</v>
      </c>
      <c r="G3525">
        <v>0</v>
      </c>
      <c r="H3525" s="1">
        <v>39569.08</v>
      </c>
      <c r="I3525">
        <v>0</v>
      </c>
      <c r="J3525">
        <f>Table1[[#This Row],[Name]]</f>
        <v>0</v>
      </c>
      <c r="K3525" s="1">
        <f>SUM(Table1[[#This Row],[BaseSalary]:[NonCashBenefits]])</f>
        <v>196674.2</v>
      </c>
      <c r="L3525" s="1"/>
    </row>
    <row r="3526" spans="1:12" x14ac:dyDescent="0.35">
      <c r="A3526" t="s">
        <v>18</v>
      </c>
      <c r="B3526">
        <v>2020</v>
      </c>
      <c r="D3526" t="s">
        <v>395</v>
      </c>
      <c r="E3526" t="s">
        <v>123</v>
      </c>
      <c r="F3526">
        <v>157091.22</v>
      </c>
      <c r="G3526">
        <v>0</v>
      </c>
      <c r="H3526" s="1">
        <v>30271.99</v>
      </c>
      <c r="I3526">
        <v>0</v>
      </c>
      <c r="J3526">
        <f>Table1[[#This Row],[Name]]</f>
        <v>0</v>
      </c>
      <c r="K3526" s="1">
        <f>SUM(Table1[[#This Row],[BaseSalary]:[NonCashBenefits]])</f>
        <v>187363.21</v>
      </c>
      <c r="L3526" s="1"/>
    </row>
    <row r="3527" spans="1:12" x14ac:dyDescent="0.35">
      <c r="A3527" t="s">
        <v>18</v>
      </c>
      <c r="B3527">
        <v>2019</v>
      </c>
      <c r="D3527" t="s">
        <v>395</v>
      </c>
      <c r="E3527" t="s">
        <v>123</v>
      </c>
      <c r="F3527">
        <v>157091.22</v>
      </c>
      <c r="G3527">
        <v>0</v>
      </c>
      <c r="H3527">
        <v>36447.97</v>
      </c>
      <c r="I3527">
        <v>0</v>
      </c>
      <c r="J3527">
        <f>Table1[[#This Row],[Name]]</f>
        <v>0</v>
      </c>
      <c r="K3527" s="1">
        <f>SUM(Table1[[#This Row],[BaseSalary]:[NonCashBenefits]])</f>
        <v>193539.19</v>
      </c>
      <c r="L3527" s="1"/>
    </row>
    <row r="3528" spans="1:12" x14ac:dyDescent="0.35">
      <c r="A3528" t="s">
        <v>18</v>
      </c>
      <c r="B3528">
        <v>2018</v>
      </c>
      <c r="D3528" t="s">
        <v>2766</v>
      </c>
      <c r="E3528" t="s">
        <v>123</v>
      </c>
      <c r="F3528">
        <v>157091.22</v>
      </c>
      <c r="G3528">
        <v>0</v>
      </c>
      <c r="H3528">
        <v>35636.6</v>
      </c>
      <c r="I3528">
        <v>0</v>
      </c>
      <c r="J3528">
        <f>Table1[[#This Row],[Name]]</f>
        <v>0</v>
      </c>
      <c r="K3528" s="1">
        <f>SUM(Table1[[#This Row],[BaseSalary]:[NonCashBenefits]])</f>
        <v>192727.82</v>
      </c>
      <c r="L3528" s="1"/>
    </row>
    <row r="3529" spans="1:12" x14ac:dyDescent="0.35">
      <c r="A3529" t="s">
        <v>18</v>
      </c>
      <c r="B3529">
        <v>2017</v>
      </c>
      <c r="D3529" t="s">
        <v>2766</v>
      </c>
      <c r="E3529" t="s">
        <v>123</v>
      </c>
      <c r="F3529">
        <v>157091.22</v>
      </c>
      <c r="G3529">
        <v>0</v>
      </c>
      <c r="H3529">
        <v>35313.769999999997</v>
      </c>
      <c r="I3529">
        <v>0</v>
      </c>
      <c r="J3529">
        <f>Table1[[#This Row],[Name]]</f>
        <v>0</v>
      </c>
      <c r="K3529" s="1">
        <f>SUM(Table1[[#This Row],[BaseSalary]:[NonCashBenefits]])</f>
        <v>192404.99</v>
      </c>
      <c r="L3529" s="1"/>
    </row>
    <row r="3530" spans="1:12" x14ac:dyDescent="0.35">
      <c r="A3530" t="s">
        <v>19</v>
      </c>
      <c r="B3530">
        <v>2018</v>
      </c>
      <c r="D3530" t="s">
        <v>561</v>
      </c>
      <c r="E3530" t="s">
        <v>123</v>
      </c>
      <c r="F3530">
        <v>157088.12</v>
      </c>
      <c r="G3530">
        <v>0</v>
      </c>
      <c r="H3530">
        <v>36330.660000000003</v>
      </c>
      <c r="I3530">
        <v>0</v>
      </c>
      <c r="J3530">
        <f>Table1[[#This Row],[Name]]</f>
        <v>0</v>
      </c>
      <c r="K3530" s="1">
        <f>SUM(Table1[[#This Row],[BaseSalary]:[NonCashBenefits]])</f>
        <v>193418.78</v>
      </c>
      <c r="L3530" s="1"/>
    </row>
    <row r="3531" spans="1:12" x14ac:dyDescent="0.35">
      <c r="A3531" t="s">
        <v>10</v>
      </c>
      <c r="B3531">
        <v>2016</v>
      </c>
      <c r="D3531" t="s">
        <v>2868</v>
      </c>
      <c r="E3531" t="s">
        <v>49</v>
      </c>
      <c r="F3531">
        <v>157002.35</v>
      </c>
      <c r="G3531">
        <v>0</v>
      </c>
      <c r="H3531">
        <v>47578.28</v>
      </c>
      <c r="I3531">
        <v>0</v>
      </c>
      <c r="J3531">
        <f>Table1[[#This Row],[Name]]</f>
        <v>0</v>
      </c>
      <c r="K3531" s="1">
        <f>SUM(Table1[[#This Row],[BaseSalary]:[NonCashBenefits]])</f>
        <v>204580.63</v>
      </c>
      <c r="L3531" s="1"/>
    </row>
    <row r="3532" spans="1:12" x14ac:dyDescent="0.35">
      <c r="A3532" t="s">
        <v>85</v>
      </c>
      <c r="B3532">
        <v>2016</v>
      </c>
      <c r="D3532" t="s">
        <v>3789</v>
      </c>
      <c r="E3532" t="s">
        <v>123</v>
      </c>
      <c r="F3532">
        <v>156956.4</v>
      </c>
      <c r="G3532">
        <v>0</v>
      </c>
      <c r="H3532">
        <v>40181.33</v>
      </c>
      <c r="I3532">
        <v>0</v>
      </c>
      <c r="J3532">
        <f>Table1[[#This Row],[Name]]</f>
        <v>0</v>
      </c>
      <c r="K3532" s="1">
        <f>SUM(Table1[[#This Row],[BaseSalary]:[NonCashBenefits]])</f>
        <v>197137.72999999998</v>
      </c>
      <c r="L3532" s="1"/>
    </row>
    <row r="3533" spans="1:12" x14ac:dyDescent="0.35">
      <c r="A3533" t="s">
        <v>25</v>
      </c>
      <c r="B3533">
        <v>2017</v>
      </c>
      <c r="D3533" t="s">
        <v>1878</v>
      </c>
      <c r="E3533" t="s">
        <v>2266</v>
      </c>
      <c r="F3533">
        <v>156927.89000000001</v>
      </c>
      <c r="G3533">
        <v>35340.9</v>
      </c>
      <c r="H3533">
        <v>7006.4</v>
      </c>
      <c r="I3533">
        <v>0</v>
      </c>
      <c r="J3533">
        <f>Table1[[#This Row],[Name]]</f>
        <v>0</v>
      </c>
      <c r="K3533" s="1">
        <f>SUM(Table1[[#This Row],[BaseSalary]:[NonCashBenefits]])</f>
        <v>199275.19</v>
      </c>
      <c r="L3533" s="1"/>
    </row>
    <row r="3534" spans="1:12" x14ac:dyDescent="0.35">
      <c r="A3534" t="s">
        <v>10</v>
      </c>
      <c r="B3534">
        <v>2020</v>
      </c>
      <c r="D3534" t="s">
        <v>1780</v>
      </c>
      <c r="E3534" t="s">
        <v>255</v>
      </c>
      <c r="F3534">
        <v>156835.47</v>
      </c>
      <c r="G3534">
        <v>21410.34</v>
      </c>
      <c r="H3534" s="1">
        <v>9188.8799999999992</v>
      </c>
      <c r="I3534">
        <v>0</v>
      </c>
      <c r="J3534">
        <f>Table1[[#This Row],[Name]]</f>
        <v>0</v>
      </c>
      <c r="K3534" s="1">
        <f>SUM(Table1[[#This Row],[BaseSalary]:[NonCashBenefits]])</f>
        <v>187434.69</v>
      </c>
      <c r="L3534" s="1"/>
    </row>
    <row r="3535" spans="1:12" x14ac:dyDescent="0.35">
      <c r="A3535" t="s">
        <v>3034</v>
      </c>
      <c r="B3535">
        <v>2017</v>
      </c>
      <c r="D3535" t="s">
        <v>133</v>
      </c>
      <c r="E3535" t="s">
        <v>2228</v>
      </c>
      <c r="F3535">
        <v>156826.5</v>
      </c>
      <c r="G3535">
        <v>0</v>
      </c>
      <c r="H3535">
        <v>34637.06</v>
      </c>
      <c r="I3535">
        <v>0</v>
      </c>
      <c r="J3535">
        <f>Table1[[#This Row],[Name]]</f>
        <v>0</v>
      </c>
      <c r="K3535" s="1">
        <f>SUM(Table1[[#This Row],[BaseSalary]:[NonCashBenefits]])</f>
        <v>191463.56</v>
      </c>
      <c r="L3535" s="1"/>
    </row>
    <row r="3536" spans="1:12" x14ac:dyDescent="0.35">
      <c r="A3536" t="s">
        <v>26</v>
      </c>
      <c r="B3536">
        <v>2020</v>
      </c>
      <c r="D3536" t="s">
        <v>159</v>
      </c>
      <c r="E3536" t="s">
        <v>51</v>
      </c>
      <c r="F3536">
        <v>156795.29999999999</v>
      </c>
      <c r="G3536">
        <v>0</v>
      </c>
      <c r="H3536" s="1">
        <v>30035.41</v>
      </c>
      <c r="I3536">
        <v>0</v>
      </c>
      <c r="J3536">
        <f>Table1[[#This Row],[Name]]</f>
        <v>0</v>
      </c>
      <c r="K3536" s="1">
        <f>SUM(Table1[[#This Row],[BaseSalary]:[NonCashBenefits]])</f>
        <v>186830.71</v>
      </c>
      <c r="L3536" s="1"/>
    </row>
    <row r="3537" spans="1:12" x14ac:dyDescent="0.35">
      <c r="A3537" t="s">
        <v>36</v>
      </c>
      <c r="B3537">
        <v>2019</v>
      </c>
      <c r="D3537" t="s">
        <v>2038</v>
      </c>
      <c r="E3537" t="s">
        <v>123</v>
      </c>
      <c r="F3537">
        <v>156745.06</v>
      </c>
      <c r="G3537">
        <v>0</v>
      </c>
      <c r="H3537">
        <v>32543.98</v>
      </c>
      <c r="I3537">
        <v>0</v>
      </c>
      <c r="J3537">
        <f>Table1[[#This Row],[Name]]</f>
        <v>0</v>
      </c>
      <c r="K3537" s="1">
        <f>SUM(Table1[[#This Row],[BaseSalary]:[NonCashBenefits]])</f>
        <v>189289.04</v>
      </c>
      <c r="L3537" s="1"/>
    </row>
    <row r="3538" spans="1:12" x14ac:dyDescent="0.35">
      <c r="A3538" t="s">
        <v>16</v>
      </c>
      <c r="B3538">
        <v>2021</v>
      </c>
      <c r="D3538" t="s">
        <v>320</v>
      </c>
      <c r="E3538" t="s">
        <v>49</v>
      </c>
      <c r="F3538">
        <v>156730.38</v>
      </c>
      <c r="G3538">
        <v>0</v>
      </c>
      <c r="H3538" s="1">
        <v>31440.51</v>
      </c>
      <c r="I3538">
        <v>0</v>
      </c>
      <c r="J3538">
        <f>Table1[[#This Row],[Name]]</f>
        <v>0</v>
      </c>
      <c r="K3538" s="1">
        <f>SUM(Table1[[#This Row],[BaseSalary]:[NonCashBenefits]])</f>
        <v>188170.89</v>
      </c>
      <c r="L3538" s="1"/>
    </row>
    <row r="3539" spans="1:12" x14ac:dyDescent="0.35">
      <c r="A3539" t="s">
        <v>10</v>
      </c>
      <c r="B3539">
        <v>2016</v>
      </c>
      <c r="D3539" t="s">
        <v>4640</v>
      </c>
      <c r="E3539" t="s">
        <v>123</v>
      </c>
      <c r="F3539">
        <v>156705.04</v>
      </c>
      <c r="G3539">
        <v>0</v>
      </c>
      <c r="H3539">
        <v>40567.74</v>
      </c>
      <c r="I3539">
        <v>0</v>
      </c>
      <c r="J3539">
        <f>Table1[[#This Row],[Name]]</f>
        <v>0</v>
      </c>
      <c r="K3539" s="1">
        <f>SUM(Table1[[#This Row],[BaseSalary]:[NonCashBenefits]])</f>
        <v>197272.78</v>
      </c>
      <c r="L3539" s="1"/>
    </row>
    <row r="3540" spans="1:12" x14ac:dyDescent="0.35">
      <c r="A3540" t="s">
        <v>26</v>
      </c>
      <c r="B3540">
        <v>2020</v>
      </c>
      <c r="D3540" t="s">
        <v>305</v>
      </c>
      <c r="E3540" t="s">
        <v>51</v>
      </c>
      <c r="F3540">
        <v>156667.79999999999</v>
      </c>
      <c r="G3540">
        <v>0</v>
      </c>
      <c r="H3540" s="1">
        <v>31806.17</v>
      </c>
      <c r="I3540">
        <v>0</v>
      </c>
      <c r="J3540">
        <f>Table1[[#This Row],[Name]]</f>
        <v>0</v>
      </c>
      <c r="K3540" s="1">
        <f>SUM(Table1[[#This Row],[BaseSalary]:[NonCashBenefits]])</f>
        <v>188473.96999999997</v>
      </c>
      <c r="L3540" s="1"/>
    </row>
    <row r="3541" spans="1:12" x14ac:dyDescent="0.35">
      <c r="A3541" t="s">
        <v>26</v>
      </c>
      <c r="B3541">
        <v>2021</v>
      </c>
      <c r="D3541" t="s">
        <v>50</v>
      </c>
      <c r="E3541" t="s">
        <v>51</v>
      </c>
      <c r="F3541">
        <v>156546.23000000001</v>
      </c>
      <c r="G3541">
        <v>0</v>
      </c>
      <c r="H3541" s="1">
        <v>29072.85</v>
      </c>
      <c r="I3541">
        <v>0</v>
      </c>
      <c r="J3541">
        <f>Table1[[#This Row],[Name]]</f>
        <v>0</v>
      </c>
      <c r="K3541" s="1">
        <f>SUM(Table1[[#This Row],[BaseSalary]:[NonCashBenefits]])</f>
        <v>185619.08000000002</v>
      </c>
      <c r="L3541" s="1"/>
    </row>
    <row r="3542" spans="1:12" x14ac:dyDescent="0.35">
      <c r="A3542" t="s">
        <v>26</v>
      </c>
      <c r="B3542">
        <v>2021</v>
      </c>
      <c r="D3542" t="s">
        <v>50</v>
      </c>
      <c r="E3542" t="s">
        <v>51</v>
      </c>
      <c r="F3542">
        <v>156546.21</v>
      </c>
      <c r="G3542">
        <v>6000</v>
      </c>
      <c r="H3542" s="1">
        <v>29979.8</v>
      </c>
      <c r="I3542">
        <v>0</v>
      </c>
      <c r="J3542">
        <f>Table1[[#This Row],[Name]]</f>
        <v>0</v>
      </c>
      <c r="K3542" s="1">
        <f>SUM(Table1[[#This Row],[BaseSalary]:[NonCashBenefits]])</f>
        <v>192526.00999999998</v>
      </c>
      <c r="L3542" s="1"/>
    </row>
    <row r="3543" spans="1:12" x14ac:dyDescent="0.35">
      <c r="A3543" t="s">
        <v>25</v>
      </c>
      <c r="B3543">
        <v>2021</v>
      </c>
      <c r="D3543" t="s">
        <v>245</v>
      </c>
      <c r="E3543" t="s">
        <v>123</v>
      </c>
      <c r="F3543">
        <v>156542.64000000001</v>
      </c>
      <c r="G3543">
        <v>0</v>
      </c>
      <c r="H3543" s="1">
        <v>33374.730000000003</v>
      </c>
      <c r="I3543">
        <v>0</v>
      </c>
      <c r="J3543">
        <f>Table1[[#This Row],[Name]]</f>
        <v>0</v>
      </c>
      <c r="K3543" s="1">
        <f>SUM(Table1[[#This Row],[BaseSalary]:[NonCashBenefits]])</f>
        <v>189917.37000000002</v>
      </c>
      <c r="L3543" s="1"/>
    </row>
    <row r="3544" spans="1:12" x14ac:dyDescent="0.35">
      <c r="A3544" t="s">
        <v>26</v>
      </c>
      <c r="B3544">
        <v>2021</v>
      </c>
      <c r="D3544" t="s">
        <v>189</v>
      </c>
      <c r="E3544" t="s">
        <v>51</v>
      </c>
      <c r="F3544">
        <v>156518.24</v>
      </c>
      <c r="G3544">
        <v>0</v>
      </c>
      <c r="H3544" s="1">
        <v>35070.410000000003</v>
      </c>
      <c r="I3544">
        <v>0</v>
      </c>
      <c r="J3544">
        <f>Table1[[#This Row],[Name]]</f>
        <v>0</v>
      </c>
      <c r="K3544" s="1">
        <f>SUM(Table1[[#This Row],[BaseSalary]:[NonCashBenefits]])</f>
        <v>191588.65</v>
      </c>
      <c r="L3544" s="1"/>
    </row>
    <row r="3545" spans="1:12" x14ac:dyDescent="0.35">
      <c r="A3545" t="s">
        <v>26</v>
      </c>
      <c r="B3545">
        <v>2021</v>
      </c>
      <c r="D3545" t="s">
        <v>50</v>
      </c>
      <c r="E3545" t="s">
        <v>51</v>
      </c>
      <c r="F3545">
        <v>156517.85999999999</v>
      </c>
      <c r="G3545">
        <v>6000</v>
      </c>
      <c r="H3545" s="1">
        <v>29830.53</v>
      </c>
      <c r="I3545">
        <v>0</v>
      </c>
      <c r="J3545">
        <f>Table1[[#This Row],[Name]]</f>
        <v>0</v>
      </c>
      <c r="K3545" s="1">
        <f>SUM(Table1[[#This Row],[BaseSalary]:[NonCashBenefits]])</f>
        <v>192348.38999999998</v>
      </c>
      <c r="L3545" s="1"/>
    </row>
    <row r="3546" spans="1:12" x14ac:dyDescent="0.35">
      <c r="A3546" t="s">
        <v>26</v>
      </c>
      <c r="B3546">
        <v>2021</v>
      </c>
      <c r="D3546" t="s">
        <v>50</v>
      </c>
      <c r="E3546" t="s">
        <v>51</v>
      </c>
      <c r="F3546">
        <v>156517.85999999999</v>
      </c>
      <c r="G3546">
        <v>6000</v>
      </c>
      <c r="H3546" s="1">
        <v>28536.13</v>
      </c>
      <c r="I3546">
        <v>0</v>
      </c>
      <c r="J3546">
        <f>Table1[[#This Row],[Name]]</f>
        <v>0</v>
      </c>
      <c r="K3546" s="1">
        <f>SUM(Table1[[#This Row],[BaseSalary]:[NonCashBenefits]])</f>
        <v>191053.99</v>
      </c>
      <c r="L3546" s="1"/>
    </row>
    <row r="3547" spans="1:12" x14ac:dyDescent="0.35">
      <c r="A3547" t="s">
        <v>26</v>
      </c>
      <c r="B3547">
        <v>2021</v>
      </c>
      <c r="D3547" t="s">
        <v>50</v>
      </c>
      <c r="E3547" t="s">
        <v>51</v>
      </c>
      <c r="F3547">
        <v>156517.82</v>
      </c>
      <c r="G3547">
        <v>0</v>
      </c>
      <c r="H3547" s="1">
        <v>29970.48</v>
      </c>
      <c r="I3547">
        <v>0</v>
      </c>
      <c r="J3547">
        <f>Table1[[#This Row],[Name]]</f>
        <v>0</v>
      </c>
      <c r="K3547" s="1">
        <f>SUM(Table1[[#This Row],[BaseSalary]:[NonCashBenefits]])</f>
        <v>186488.30000000002</v>
      </c>
      <c r="L3547" s="1"/>
    </row>
    <row r="3548" spans="1:12" x14ac:dyDescent="0.35">
      <c r="A3548" t="s">
        <v>26</v>
      </c>
      <c r="B3548">
        <v>2021</v>
      </c>
      <c r="D3548" t="s">
        <v>46</v>
      </c>
      <c r="E3548" t="s">
        <v>51</v>
      </c>
      <c r="F3548">
        <v>156517.79</v>
      </c>
      <c r="G3548">
        <v>0</v>
      </c>
      <c r="H3548" s="1">
        <v>32319.06</v>
      </c>
      <c r="I3548">
        <v>0</v>
      </c>
      <c r="J3548">
        <f>Table1[[#This Row],[Name]]</f>
        <v>0</v>
      </c>
      <c r="K3548" s="1">
        <f>SUM(Table1[[#This Row],[BaseSalary]:[NonCashBenefits]])</f>
        <v>188836.85</v>
      </c>
      <c r="L3548" s="1"/>
    </row>
    <row r="3549" spans="1:12" x14ac:dyDescent="0.35">
      <c r="A3549" t="s">
        <v>19</v>
      </c>
      <c r="B3549">
        <v>2019</v>
      </c>
      <c r="D3549" t="s">
        <v>988</v>
      </c>
      <c r="E3549" t="s">
        <v>229</v>
      </c>
      <c r="F3549">
        <v>156461.24</v>
      </c>
      <c r="G3549">
        <v>0</v>
      </c>
      <c r="H3549">
        <v>34062.11</v>
      </c>
      <c r="I3549">
        <v>0</v>
      </c>
      <c r="J3549">
        <f>Table1[[#This Row],[Name]]</f>
        <v>0</v>
      </c>
      <c r="K3549" s="1">
        <f>SUM(Table1[[#This Row],[BaseSalary]:[NonCashBenefits]])</f>
        <v>190523.34999999998</v>
      </c>
      <c r="L3549" s="1"/>
    </row>
    <row r="3550" spans="1:12" x14ac:dyDescent="0.35">
      <c r="A3550" t="s">
        <v>19</v>
      </c>
      <c r="B3550">
        <v>2018</v>
      </c>
      <c r="D3550" t="s">
        <v>988</v>
      </c>
      <c r="E3550" t="s">
        <v>229</v>
      </c>
      <c r="F3550">
        <v>156461.24</v>
      </c>
      <c r="G3550">
        <v>0</v>
      </c>
      <c r="H3550">
        <v>35285.61</v>
      </c>
      <c r="I3550">
        <v>0</v>
      </c>
      <c r="J3550">
        <f>Table1[[#This Row],[Name]]</f>
        <v>0</v>
      </c>
      <c r="K3550" s="1">
        <f>SUM(Table1[[#This Row],[BaseSalary]:[NonCashBenefits]])</f>
        <v>191746.84999999998</v>
      </c>
      <c r="L3550" s="1"/>
    </row>
    <row r="3551" spans="1:12" x14ac:dyDescent="0.35">
      <c r="A3551" t="s">
        <v>19</v>
      </c>
      <c r="B3551">
        <v>2017</v>
      </c>
      <c r="D3551" t="s">
        <v>988</v>
      </c>
      <c r="E3551" t="s">
        <v>229</v>
      </c>
      <c r="F3551">
        <v>156461.24</v>
      </c>
      <c r="G3551">
        <v>0</v>
      </c>
      <c r="H3551">
        <v>40204.99</v>
      </c>
      <c r="I3551">
        <v>0</v>
      </c>
      <c r="J3551">
        <f>Table1[[#This Row],[Name]]</f>
        <v>0</v>
      </c>
      <c r="K3551" s="1">
        <f>SUM(Table1[[#This Row],[BaseSalary]:[NonCashBenefits]])</f>
        <v>196666.22999999998</v>
      </c>
      <c r="L3551" s="1"/>
    </row>
    <row r="3552" spans="1:12" x14ac:dyDescent="0.35">
      <c r="A3552" t="s">
        <v>19</v>
      </c>
      <c r="B3552">
        <v>2016</v>
      </c>
      <c r="D3552" t="s">
        <v>988</v>
      </c>
      <c r="E3552" t="s">
        <v>229</v>
      </c>
      <c r="F3552">
        <v>156461.24</v>
      </c>
      <c r="G3552">
        <v>0</v>
      </c>
      <c r="H3552">
        <v>46848.22</v>
      </c>
      <c r="I3552">
        <v>0</v>
      </c>
      <c r="J3552">
        <f>Table1[[#This Row],[Name]]</f>
        <v>0</v>
      </c>
      <c r="K3552" s="1">
        <f>SUM(Table1[[#This Row],[BaseSalary]:[NonCashBenefits]])</f>
        <v>203309.46</v>
      </c>
      <c r="L3552" s="1"/>
    </row>
    <row r="3553" spans="1:12" x14ac:dyDescent="0.35">
      <c r="A3553" t="s">
        <v>186</v>
      </c>
      <c r="B3553">
        <v>2017</v>
      </c>
      <c r="D3553" t="s">
        <v>2968</v>
      </c>
      <c r="E3553" t="s">
        <v>123</v>
      </c>
      <c r="F3553">
        <v>156337.31</v>
      </c>
      <c r="G3553">
        <v>0</v>
      </c>
      <c r="H3553">
        <v>36151.81</v>
      </c>
      <c r="I3553">
        <v>0</v>
      </c>
      <c r="J3553">
        <f>Table1[[#This Row],[Name]]</f>
        <v>0</v>
      </c>
      <c r="K3553" s="1">
        <f>SUM(Table1[[#This Row],[BaseSalary]:[NonCashBenefits]])</f>
        <v>192489.12</v>
      </c>
      <c r="L3553" s="1"/>
    </row>
    <row r="3554" spans="1:12" x14ac:dyDescent="0.35">
      <c r="A3554" t="s">
        <v>18</v>
      </c>
      <c r="B3554">
        <v>2021</v>
      </c>
      <c r="D3554" t="s">
        <v>460</v>
      </c>
      <c r="E3554" t="s">
        <v>123</v>
      </c>
      <c r="F3554">
        <v>156324</v>
      </c>
      <c r="G3554">
        <v>0</v>
      </c>
      <c r="H3554" s="1">
        <v>29389.67</v>
      </c>
      <c r="I3554">
        <v>0</v>
      </c>
      <c r="J3554">
        <f>Table1[[#This Row],[Name]]</f>
        <v>0</v>
      </c>
      <c r="K3554" s="1">
        <f>SUM(Table1[[#This Row],[BaseSalary]:[NonCashBenefits]])</f>
        <v>185713.66999999998</v>
      </c>
      <c r="L3554" s="1"/>
    </row>
    <row r="3555" spans="1:12" x14ac:dyDescent="0.35">
      <c r="A3555" t="s">
        <v>26</v>
      </c>
      <c r="B3555">
        <v>2019</v>
      </c>
      <c r="D3555" t="s">
        <v>46</v>
      </c>
      <c r="E3555" t="s">
        <v>1468</v>
      </c>
      <c r="F3555">
        <v>156312.54</v>
      </c>
      <c r="G3555">
        <v>150</v>
      </c>
      <c r="H3555">
        <v>41517.839999999997</v>
      </c>
      <c r="I3555">
        <v>0</v>
      </c>
      <c r="J3555">
        <f>Table1[[#This Row],[Name]]</f>
        <v>0</v>
      </c>
      <c r="K3555" s="1">
        <f>SUM(Table1[[#This Row],[BaseSalary]:[NonCashBenefits]])</f>
        <v>197980.38</v>
      </c>
      <c r="L3555" s="1"/>
    </row>
    <row r="3556" spans="1:12" x14ac:dyDescent="0.35">
      <c r="A3556" t="s">
        <v>26</v>
      </c>
      <c r="B3556">
        <v>2020</v>
      </c>
      <c r="D3556" t="s">
        <v>50</v>
      </c>
      <c r="E3556" t="s">
        <v>51</v>
      </c>
      <c r="F3556">
        <v>156221.78</v>
      </c>
      <c r="G3556">
        <v>0</v>
      </c>
      <c r="H3556" s="1">
        <v>31955.05</v>
      </c>
      <c r="I3556">
        <v>0</v>
      </c>
      <c r="J3556">
        <f>Table1[[#This Row],[Name]]</f>
        <v>0</v>
      </c>
      <c r="K3556" s="1">
        <f>SUM(Table1[[#This Row],[BaseSalary]:[NonCashBenefits]])</f>
        <v>188176.83</v>
      </c>
      <c r="L3556" s="1"/>
    </row>
    <row r="3557" spans="1:12" x14ac:dyDescent="0.35">
      <c r="A3557" t="s">
        <v>26</v>
      </c>
      <c r="B3557">
        <v>2019</v>
      </c>
      <c r="D3557" t="s">
        <v>50</v>
      </c>
      <c r="E3557" t="s">
        <v>1468</v>
      </c>
      <c r="F3557">
        <v>156221.78</v>
      </c>
      <c r="G3557">
        <v>0</v>
      </c>
      <c r="H3557">
        <v>37657.46</v>
      </c>
      <c r="I3557">
        <v>0</v>
      </c>
      <c r="J3557">
        <f>Table1[[#This Row],[Name]]</f>
        <v>0</v>
      </c>
      <c r="K3557" s="1">
        <f>SUM(Table1[[#This Row],[BaseSalary]:[NonCashBenefits]])</f>
        <v>193879.24</v>
      </c>
      <c r="L3557" s="1"/>
    </row>
    <row r="3558" spans="1:12" x14ac:dyDescent="0.35">
      <c r="A3558" t="s">
        <v>25</v>
      </c>
      <c r="B3558">
        <v>2020</v>
      </c>
      <c r="D3558" t="s">
        <v>245</v>
      </c>
      <c r="E3558" t="s">
        <v>123</v>
      </c>
      <c r="F3558">
        <v>156218.14000000001</v>
      </c>
      <c r="G3558">
        <v>7334.38</v>
      </c>
      <c r="H3558" s="1">
        <v>31213.41</v>
      </c>
      <c r="I3558">
        <v>0</v>
      </c>
      <c r="J3558">
        <f>Table1[[#This Row],[Name]]</f>
        <v>0</v>
      </c>
      <c r="K3558" s="1">
        <f>SUM(Table1[[#This Row],[BaseSalary]:[NonCashBenefits]])</f>
        <v>194765.93000000002</v>
      </c>
      <c r="L3558" s="1"/>
    </row>
    <row r="3559" spans="1:12" x14ac:dyDescent="0.35">
      <c r="A3559" t="s">
        <v>25</v>
      </c>
      <c r="B3559">
        <v>2019</v>
      </c>
      <c r="D3559" t="s">
        <v>245</v>
      </c>
      <c r="E3559" t="s">
        <v>123</v>
      </c>
      <c r="F3559">
        <v>156218.14000000001</v>
      </c>
      <c r="G3559">
        <v>0</v>
      </c>
      <c r="H3559">
        <v>37288.199999999997</v>
      </c>
      <c r="I3559">
        <v>0</v>
      </c>
      <c r="J3559">
        <f>Table1[[#This Row],[Name]]</f>
        <v>0</v>
      </c>
      <c r="K3559" s="1">
        <f>SUM(Table1[[#This Row],[BaseSalary]:[NonCashBenefits]])</f>
        <v>193506.34000000003</v>
      </c>
      <c r="L3559" s="1"/>
    </row>
    <row r="3560" spans="1:12" x14ac:dyDescent="0.35">
      <c r="A3560" t="s">
        <v>25</v>
      </c>
      <c r="B3560">
        <v>2018</v>
      </c>
      <c r="D3560" t="s">
        <v>245</v>
      </c>
      <c r="E3560" t="s">
        <v>123</v>
      </c>
      <c r="F3560">
        <v>156218.14000000001</v>
      </c>
      <c r="G3560">
        <v>0</v>
      </c>
      <c r="H3560">
        <v>37444.74</v>
      </c>
      <c r="I3560">
        <v>0</v>
      </c>
      <c r="J3560">
        <f>Table1[[#This Row],[Name]]</f>
        <v>0</v>
      </c>
      <c r="K3560" s="1">
        <f>SUM(Table1[[#This Row],[BaseSalary]:[NonCashBenefits]])</f>
        <v>193662.88</v>
      </c>
      <c r="L3560" s="1"/>
    </row>
    <row r="3561" spans="1:12" x14ac:dyDescent="0.35">
      <c r="A3561" t="s">
        <v>25</v>
      </c>
      <c r="B3561">
        <v>2017</v>
      </c>
      <c r="D3561" t="s">
        <v>245</v>
      </c>
      <c r="E3561" t="s">
        <v>123</v>
      </c>
      <c r="F3561">
        <v>156218.14000000001</v>
      </c>
      <c r="G3561">
        <v>0</v>
      </c>
      <c r="H3561">
        <v>38292.43</v>
      </c>
      <c r="I3561">
        <v>0</v>
      </c>
      <c r="J3561">
        <f>Table1[[#This Row],[Name]]</f>
        <v>0</v>
      </c>
      <c r="K3561" s="1">
        <f>SUM(Table1[[#This Row],[BaseSalary]:[NonCashBenefits]])</f>
        <v>194510.57</v>
      </c>
      <c r="L3561" s="1"/>
    </row>
    <row r="3562" spans="1:12" x14ac:dyDescent="0.35">
      <c r="A3562" t="s">
        <v>25</v>
      </c>
      <c r="B3562">
        <v>2016</v>
      </c>
      <c r="D3562" t="s">
        <v>245</v>
      </c>
      <c r="E3562" t="s">
        <v>123</v>
      </c>
      <c r="F3562">
        <v>156218.14000000001</v>
      </c>
      <c r="G3562">
        <v>0</v>
      </c>
      <c r="H3562">
        <v>44935.39</v>
      </c>
      <c r="I3562">
        <v>0</v>
      </c>
      <c r="J3562">
        <f>Table1[[#This Row],[Name]]</f>
        <v>0</v>
      </c>
      <c r="K3562" s="1">
        <f>SUM(Table1[[#This Row],[BaseSalary]:[NonCashBenefits]])</f>
        <v>201153.53000000003</v>
      </c>
      <c r="L3562" s="1"/>
    </row>
    <row r="3563" spans="1:12" x14ac:dyDescent="0.35">
      <c r="A3563" t="s">
        <v>26</v>
      </c>
      <c r="B3563">
        <v>2020</v>
      </c>
      <c r="D3563" t="s">
        <v>189</v>
      </c>
      <c r="E3563" t="s">
        <v>51</v>
      </c>
      <c r="F3563">
        <v>156193.70000000001</v>
      </c>
      <c r="G3563">
        <v>0</v>
      </c>
      <c r="H3563" s="1">
        <v>32952.5</v>
      </c>
      <c r="I3563">
        <v>0</v>
      </c>
      <c r="J3563">
        <f>Table1[[#This Row],[Name]]</f>
        <v>0</v>
      </c>
      <c r="K3563" s="1">
        <f>SUM(Table1[[#This Row],[BaseSalary]:[NonCashBenefits]])</f>
        <v>189146.2</v>
      </c>
      <c r="L3563" s="1"/>
    </row>
    <row r="3564" spans="1:12" x14ac:dyDescent="0.35">
      <c r="A3564" t="s">
        <v>26</v>
      </c>
      <c r="B3564">
        <v>2020</v>
      </c>
      <c r="D3564" t="s">
        <v>46</v>
      </c>
      <c r="E3564" t="s">
        <v>51</v>
      </c>
      <c r="F3564">
        <v>156193.44</v>
      </c>
      <c r="G3564">
        <v>0</v>
      </c>
      <c r="H3564" s="1">
        <v>31398.01</v>
      </c>
      <c r="I3564">
        <v>0</v>
      </c>
      <c r="J3564">
        <f>Table1[[#This Row],[Name]]</f>
        <v>0</v>
      </c>
      <c r="K3564" s="1">
        <f>SUM(Table1[[#This Row],[BaseSalary]:[NonCashBenefits]])</f>
        <v>187591.45</v>
      </c>
      <c r="L3564" s="1"/>
    </row>
    <row r="3565" spans="1:12" x14ac:dyDescent="0.35">
      <c r="A3565" t="s">
        <v>26</v>
      </c>
      <c r="B3565">
        <v>2020</v>
      </c>
      <c r="D3565" t="s">
        <v>159</v>
      </c>
      <c r="E3565" t="s">
        <v>51</v>
      </c>
      <c r="F3565">
        <v>156193.44</v>
      </c>
      <c r="G3565">
        <v>0</v>
      </c>
      <c r="H3565" s="1">
        <v>30639.1</v>
      </c>
      <c r="I3565">
        <v>0</v>
      </c>
      <c r="J3565">
        <f>Table1[[#This Row],[Name]]</f>
        <v>0</v>
      </c>
      <c r="K3565" s="1">
        <f>SUM(Table1[[#This Row],[BaseSalary]:[NonCashBenefits]])</f>
        <v>186832.54</v>
      </c>
      <c r="L3565" s="1"/>
    </row>
    <row r="3566" spans="1:12" x14ac:dyDescent="0.35">
      <c r="A3566" t="s">
        <v>26</v>
      </c>
      <c r="B3566">
        <v>2020</v>
      </c>
      <c r="D3566" t="s">
        <v>46</v>
      </c>
      <c r="E3566" t="s">
        <v>51</v>
      </c>
      <c r="F3566">
        <v>156193.44</v>
      </c>
      <c r="G3566">
        <v>0</v>
      </c>
      <c r="H3566" s="1">
        <v>30194.51</v>
      </c>
      <c r="I3566">
        <v>0</v>
      </c>
      <c r="J3566">
        <f>Table1[[#This Row],[Name]]</f>
        <v>0</v>
      </c>
      <c r="K3566" s="1">
        <f>SUM(Table1[[#This Row],[BaseSalary]:[NonCashBenefits]])</f>
        <v>186387.95</v>
      </c>
      <c r="L3566" s="1"/>
    </row>
    <row r="3567" spans="1:12" x14ac:dyDescent="0.35">
      <c r="A3567" t="s">
        <v>26</v>
      </c>
      <c r="B3567">
        <v>2020</v>
      </c>
      <c r="D3567" t="s">
        <v>50</v>
      </c>
      <c r="E3567" t="s">
        <v>51</v>
      </c>
      <c r="F3567">
        <v>156193.44</v>
      </c>
      <c r="G3567">
        <v>0</v>
      </c>
      <c r="H3567" s="1">
        <v>28821.94</v>
      </c>
      <c r="I3567">
        <v>0</v>
      </c>
      <c r="J3567">
        <f>Table1[[#This Row],[Name]]</f>
        <v>0</v>
      </c>
      <c r="K3567" s="1">
        <f>SUM(Table1[[#This Row],[BaseSalary]:[NonCashBenefits]])</f>
        <v>185015.38</v>
      </c>
      <c r="L3567" s="1"/>
    </row>
    <row r="3568" spans="1:12" x14ac:dyDescent="0.35">
      <c r="A3568" t="s">
        <v>26</v>
      </c>
      <c r="B3568">
        <v>2020</v>
      </c>
      <c r="D3568" t="s">
        <v>50</v>
      </c>
      <c r="E3568" t="s">
        <v>51</v>
      </c>
      <c r="F3568">
        <v>156193.44</v>
      </c>
      <c r="G3568">
        <v>6000</v>
      </c>
      <c r="H3568" s="1">
        <v>27618.13</v>
      </c>
      <c r="I3568">
        <v>0</v>
      </c>
      <c r="J3568">
        <f>Table1[[#This Row],[Name]]</f>
        <v>0</v>
      </c>
      <c r="K3568" s="1">
        <f>SUM(Table1[[#This Row],[BaseSalary]:[NonCashBenefits]])</f>
        <v>189811.57</v>
      </c>
      <c r="L3568" s="1"/>
    </row>
    <row r="3569" spans="1:12" x14ac:dyDescent="0.35">
      <c r="A3569" t="s">
        <v>26</v>
      </c>
      <c r="B3569">
        <v>2020</v>
      </c>
      <c r="D3569" t="s">
        <v>50</v>
      </c>
      <c r="E3569" t="s">
        <v>51</v>
      </c>
      <c r="F3569">
        <v>156193.44</v>
      </c>
      <c r="G3569">
        <v>6000</v>
      </c>
      <c r="H3569" s="1">
        <v>26744.14</v>
      </c>
      <c r="I3569">
        <v>0</v>
      </c>
      <c r="J3569">
        <f>Table1[[#This Row],[Name]]</f>
        <v>0</v>
      </c>
      <c r="K3569" s="1">
        <f>SUM(Table1[[#This Row],[BaseSalary]:[NonCashBenefits]])</f>
        <v>188937.58000000002</v>
      </c>
      <c r="L3569" s="1"/>
    </row>
    <row r="3570" spans="1:12" x14ac:dyDescent="0.35">
      <c r="A3570" t="s">
        <v>26</v>
      </c>
      <c r="B3570">
        <v>2019</v>
      </c>
      <c r="D3570" t="s">
        <v>159</v>
      </c>
      <c r="E3570" t="s">
        <v>1468</v>
      </c>
      <c r="F3570">
        <v>156193.44</v>
      </c>
      <c r="G3570">
        <v>0</v>
      </c>
      <c r="H3570">
        <v>36879.42</v>
      </c>
      <c r="I3570">
        <v>0</v>
      </c>
      <c r="J3570">
        <f>Table1[[#This Row],[Name]]</f>
        <v>0</v>
      </c>
      <c r="K3570" s="1">
        <f>SUM(Table1[[#This Row],[BaseSalary]:[NonCashBenefits]])</f>
        <v>193072.86</v>
      </c>
      <c r="L3570" s="1"/>
    </row>
    <row r="3571" spans="1:12" x14ac:dyDescent="0.35">
      <c r="A3571" t="s">
        <v>26</v>
      </c>
      <c r="B3571">
        <v>2019</v>
      </c>
      <c r="D3571" t="s">
        <v>46</v>
      </c>
      <c r="E3571" t="s">
        <v>1468</v>
      </c>
      <c r="F3571">
        <v>156193.44</v>
      </c>
      <c r="G3571">
        <v>0</v>
      </c>
      <c r="H3571">
        <v>36649.599999999999</v>
      </c>
      <c r="I3571">
        <v>0</v>
      </c>
      <c r="J3571">
        <f>Table1[[#This Row],[Name]]</f>
        <v>0</v>
      </c>
      <c r="K3571" s="1">
        <f>SUM(Table1[[#This Row],[BaseSalary]:[NonCashBenefits]])</f>
        <v>192843.04</v>
      </c>
      <c r="L3571" s="1"/>
    </row>
    <row r="3572" spans="1:12" x14ac:dyDescent="0.35">
      <c r="A3572" t="s">
        <v>26</v>
      </c>
      <c r="B3572">
        <v>2019</v>
      </c>
      <c r="D3572" t="s">
        <v>46</v>
      </c>
      <c r="E3572" t="s">
        <v>1468</v>
      </c>
      <c r="F3572">
        <v>156193.44</v>
      </c>
      <c r="G3572">
        <v>0</v>
      </c>
      <c r="H3572">
        <v>36174.559999999998</v>
      </c>
      <c r="I3572">
        <v>0</v>
      </c>
      <c r="J3572">
        <f>Table1[[#This Row],[Name]]</f>
        <v>0</v>
      </c>
      <c r="K3572" s="1">
        <f>SUM(Table1[[#This Row],[BaseSalary]:[NonCashBenefits]])</f>
        <v>192368</v>
      </c>
      <c r="L3572" s="1"/>
    </row>
    <row r="3573" spans="1:12" x14ac:dyDescent="0.35">
      <c r="A3573" t="s">
        <v>26</v>
      </c>
      <c r="B3573">
        <v>2019</v>
      </c>
      <c r="D3573" t="s">
        <v>50</v>
      </c>
      <c r="E3573" t="s">
        <v>1468</v>
      </c>
      <c r="F3573">
        <v>156193.44</v>
      </c>
      <c r="G3573">
        <v>0</v>
      </c>
      <c r="H3573">
        <v>34944.5</v>
      </c>
      <c r="I3573">
        <v>0</v>
      </c>
      <c r="J3573">
        <f>Table1[[#This Row],[Name]]</f>
        <v>0</v>
      </c>
      <c r="K3573" s="1">
        <f>SUM(Table1[[#This Row],[BaseSalary]:[NonCashBenefits]])</f>
        <v>191137.94</v>
      </c>
      <c r="L3573" s="1"/>
    </row>
    <row r="3574" spans="1:12" x14ac:dyDescent="0.35">
      <c r="A3574" t="s">
        <v>26</v>
      </c>
      <c r="B3574">
        <v>2019</v>
      </c>
      <c r="D3574" t="s">
        <v>50</v>
      </c>
      <c r="E3574" t="s">
        <v>1468</v>
      </c>
      <c r="F3574">
        <v>156193.44</v>
      </c>
      <c r="G3574">
        <v>6000</v>
      </c>
      <c r="H3574">
        <v>32861.42</v>
      </c>
      <c r="I3574">
        <v>0</v>
      </c>
      <c r="J3574">
        <f>Table1[[#This Row],[Name]]</f>
        <v>0</v>
      </c>
      <c r="K3574" s="1">
        <f>SUM(Table1[[#This Row],[BaseSalary]:[NonCashBenefits]])</f>
        <v>195054.86</v>
      </c>
      <c r="L3574" s="1"/>
    </row>
    <row r="3575" spans="1:12" x14ac:dyDescent="0.35">
      <c r="A3575" t="s">
        <v>26</v>
      </c>
      <c r="B3575">
        <v>2019</v>
      </c>
      <c r="D3575" t="s">
        <v>50</v>
      </c>
      <c r="E3575" t="s">
        <v>1468</v>
      </c>
      <c r="F3575">
        <v>156193.44</v>
      </c>
      <c r="G3575">
        <v>6000</v>
      </c>
      <c r="H3575">
        <v>33742</v>
      </c>
      <c r="I3575">
        <v>0</v>
      </c>
      <c r="J3575">
        <f>Table1[[#This Row],[Name]]</f>
        <v>0</v>
      </c>
      <c r="K3575" s="1">
        <f>SUM(Table1[[#This Row],[BaseSalary]:[NonCashBenefits]])</f>
        <v>195935.44</v>
      </c>
      <c r="L3575" s="1"/>
    </row>
    <row r="3576" spans="1:12" x14ac:dyDescent="0.35">
      <c r="A3576" t="s">
        <v>26</v>
      </c>
      <c r="B3576">
        <v>2018</v>
      </c>
      <c r="D3576" t="s">
        <v>159</v>
      </c>
      <c r="E3576" t="s">
        <v>1468</v>
      </c>
      <c r="F3576">
        <v>156193.44</v>
      </c>
      <c r="G3576">
        <v>0</v>
      </c>
      <c r="H3576">
        <v>37085.18</v>
      </c>
      <c r="I3576">
        <v>0</v>
      </c>
      <c r="J3576">
        <f>Table1[[#This Row],[Name]]</f>
        <v>0</v>
      </c>
      <c r="K3576" s="1">
        <f>SUM(Table1[[#This Row],[BaseSalary]:[NonCashBenefits]])</f>
        <v>193278.62</v>
      </c>
      <c r="L3576" s="1"/>
    </row>
    <row r="3577" spans="1:12" x14ac:dyDescent="0.35">
      <c r="A3577" t="s">
        <v>26</v>
      </c>
      <c r="B3577">
        <v>2018</v>
      </c>
      <c r="D3577" t="s">
        <v>46</v>
      </c>
      <c r="E3577" t="s">
        <v>1468</v>
      </c>
      <c r="F3577">
        <v>156193.44</v>
      </c>
      <c r="G3577">
        <v>0</v>
      </c>
      <c r="H3577">
        <v>33794.35</v>
      </c>
      <c r="I3577">
        <v>0</v>
      </c>
      <c r="J3577">
        <f>Table1[[#This Row],[Name]]</f>
        <v>0</v>
      </c>
      <c r="K3577" s="1">
        <f>SUM(Table1[[#This Row],[BaseSalary]:[NonCashBenefits]])</f>
        <v>189987.79</v>
      </c>
      <c r="L3577" s="1"/>
    </row>
    <row r="3578" spans="1:12" x14ac:dyDescent="0.35">
      <c r="A3578" t="s">
        <v>26</v>
      </c>
      <c r="B3578">
        <v>2018</v>
      </c>
      <c r="D3578" t="s">
        <v>159</v>
      </c>
      <c r="E3578" t="s">
        <v>1468</v>
      </c>
      <c r="F3578">
        <v>156193.44</v>
      </c>
      <c r="G3578">
        <v>0</v>
      </c>
      <c r="H3578">
        <v>36382.01</v>
      </c>
      <c r="I3578">
        <v>0</v>
      </c>
      <c r="J3578">
        <f>Table1[[#This Row],[Name]]</f>
        <v>0</v>
      </c>
      <c r="K3578" s="1">
        <f>SUM(Table1[[#This Row],[BaseSalary]:[NonCashBenefits]])</f>
        <v>192575.45</v>
      </c>
      <c r="L3578" s="1"/>
    </row>
    <row r="3579" spans="1:12" x14ac:dyDescent="0.35">
      <c r="A3579" t="s">
        <v>26</v>
      </c>
      <c r="B3579">
        <v>2018</v>
      </c>
      <c r="D3579" t="s">
        <v>50</v>
      </c>
      <c r="E3579" t="s">
        <v>1468</v>
      </c>
      <c r="F3579">
        <v>156193.44</v>
      </c>
      <c r="G3579">
        <v>0</v>
      </c>
      <c r="H3579">
        <v>35113.910000000003</v>
      </c>
      <c r="I3579">
        <v>0</v>
      </c>
      <c r="J3579">
        <f>Table1[[#This Row],[Name]]</f>
        <v>0</v>
      </c>
      <c r="K3579" s="1">
        <f>SUM(Table1[[#This Row],[BaseSalary]:[NonCashBenefits]])</f>
        <v>191307.35</v>
      </c>
      <c r="L3579" s="1"/>
    </row>
    <row r="3580" spans="1:12" x14ac:dyDescent="0.35">
      <c r="A3580" t="s">
        <v>26</v>
      </c>
      <c r="B3580">
        <v>2018</v>
      </c>
      <c r="D3580" t="s">
        <v>50</v>
      </c>
      <c r="E3580" t="s">
        <v>1468</v>
      </c>
      <c r="F3580">
        <v>156193.44</v>
      </c>
      <c r="G3580">
        <v>5500</v>
      </c>
      <c r="H3580">
        <v>32600.79</v>
      </c>
      <c r="I3580">
        <v>0</v>
      </c>
      <c r="J3580">
        <f>Table1[[#This Row],[Name]]</f>
        <v>0</v>
      </c>
      <c r="K3580" s="1">
        <f>SUM(Table1[[#This Row],[BaseSalary]:[NonCashBenefits]])</f>
        <v>194294.23</v>
      </c>
      <c r="L3580" s="1"/>
    </row>
    <row r="3581" spans="1:12" x14ac:dyDescent="0.35">
      <c r="A3581" t="s">
        <v>26</v>
      </c>
      <c r="B3581">
        <v>2018</v>
      </c>
      <c r="D3581" t="s">
        <v>50</v>
      </c>
      <c r="E3581" t="s">
        <v>1468</v>
      </c>
      <c r="F3581">
        <v>156193.44</v>
      </c>
      <c r="G3581">
        <v>6000</v>
      </c>
      <c r="H3581">
        <v>33898.620000000003</v>
      </c>
      <c r="I3581">
        <v>0</v>
      </c>
      <c r="J3581">
        <f>Table1[[#This Row],[Name]]</f>
        <v>0</v>
      </c>
      <c r="K3581" s="1">
        <f>SUM(Table1[[#This Row],[BaseSalary]:[NonCashBenefits]])</f>
        <v>196092.06</v>
      </c>
      <c r="L3581" s="1"/>
    </row>
    <row r="3582" spans="1:12" x14ac:dyDescent="0.35">
      <c r="A3582" t="s">
        <v>26</v>
      </c>
      <c r="B3582">
        <v>2017</v>
      </c>
      <c r="D3582" t="s">
        <v>159</v>
      </c>
      <c r="E3582" t="s">
        <v>1468</v>
      </c>
      <c r="F3582">
        <v>156193.44</v>
      </c>
      <c r="G3582">
        <v>0</v>
      </c>
      <c r="H3582">
        <v>37621.550000000003</v>
      </c>
      <c r="I3582">
        <v>0</v>
      </c>
      <c r="J3582">
        <f>Table1[[#This Row],[Name]]</f>
        <v>0</v>
      </c>
      <c r="K3582" s="1">
        <f>SUM(Table1[[#This Row],[BaseSalary]:[NonCashBenefits]])</f>
        <v>193814.99</v>
      </c>
      <c r="L3582" s="1"/>
    </row>
    <row r="3583" spans="1:12" x14ac:dyDescent="0.35">
      <c r="A3583" t="s">
        <v>26</v>
      </c>
      <c r="B3583">
        <v>2017</v>
      </c>
      <c r="D3583" t="s">
        <v>159</v>
      </c>
      <c r="E3583" t="s">
        <v>1468</v>
      </c>
      <c r="F3583">
        <v>156193.44</v>
      </c>
      <c r="G3583">
        <v>0</v>
      </c>
      <c r="H3583">
        <v>37280.17</v>
      </c>
      <c r="I3583">
        <v>0</v>
      </c>
      <c r="J3583">
        <f>Table1[[#This Row],[Name]]</f>
        <v>0</v>
      </c>
      <c r="K3583" s="1">
        <f>SUM(Table1[[#This Row],[BaseSalary]:[NonCashBenefits]])</f>
        <v>193473.61</v>
      </c>
      <c r="L3583" s="1"/>
    </row>
    <row r="3584" spans="1:12" x14ac:dyDescent="0.35">
      <c r="A3584" t="s">
        <v>26</v>
      </c>
      <c r="B3584">
        <v>2017</v>
      </c>
      <c r="D3584" t="s">
        <v>50</v>
      </c>
      <c r="E3584" t="s">
        <v>1468</v>
      </c>
      <c r="F3584">
        <v>156193.44</v>
      </c>
      <c r="G3584">
        <v>0</v>
      </c>
      <c r="H3584">
        <v>36046.730000000003</v>
      </c>
      <c r="I3584">
        <v>0</v>
      </c>
      <c r="J3584">
        <f>Table1[[#This Row],[Name]]</f>
        <v>0</v>
      </c>
      <c r="K3584" s="1">
        <f>SUM(Table1[[#This Row],[BaseSalary]:[NonCashBenefits]])</f>
        <v>192240.17</v>
      </c>
      <c r="L3584" s="1"/>
    </row>
    <row r="3585" spans="1:12" x14ac:dyDescent="0.35">
      <c r="A3585" t="s">
        <v>26</v>
      </c>
      <c r="B3585">
        <v>2017</v>
      </c>
      <c r="D3585" t="s">
        <v>50</v>
      </c>
      <c r="E3585" t="s">
        <v>1468</v>
      </c>
      <c r="F3585">
        <v>156193.44</v>
      </c>
      <c r="G3585">
        <v>6000</v>
      </c>
      <c r="H3585">
        <v>34745.949999999997</v>
      </c>
      <c r="I3585">
        <v>0</v>
      </c>
      <c r="J3585">
        <f>Table1[[#This Row],[Name]]</f>
        <v>0</v>
      </c>
      <c r="K3585" s="1">
        <f>SUM(Table1[[#This Row],[BaseSalary]:[NonCashBenefits]])</f>
        <v>196939.39</v>
      </c>
      <c r="L3585" s="1"/>
    </row>
    <row r="3586" spans="1:12" x14ac:dyDescent="0.35">
      <c r="A3586" t="s">
        <v>26</v>
      </c>
      <c r="B3586">
        <v>2016</v>
      </c>
      <c r="D3586" t="s">
        <v>159</v>
      </c>
      <c r="E3586" t="s">
        <v>1468</v>
      </c>
      <c r="F3586">
        <v>156193.44</v>
      </c>
      <c r="G3586">
        <v>0</v>
      </c>
      <c r="H3586">
        <v>44264.54</v>
      </c>
      <c r="I3586">
        <v>0</v>
      </c>
      <c r="J3586">
        <f>Table1[[#This Row],[Name]]</f>
        <v>0</v>
      </c>
      <c r="K3586" s="1">
        <f>SUM(Table1[[#This Row],[BaseSalary]:[NonCashBenefits]])</f>
        <v>200457.98</v>
      </c>
      <c r="L3586" s="1"/>
    </row>
    <row r="3587" spans="1:12" x14ac:dyDescent="0.35">
      <c r="A3587" t="s">
        <v>26</v>
      </c>
      <c r="B3587">
        <v>2016</v>
      </c>
      <c r="D3587" t="s">
        <v>159</v>
      </c>
      <c r="E3587" t="s">
        <v>1468</v>
      </c>
      <c r="F3587">
        <v>156193.44</v>
      </c>
      <c r="G3587">
        <v>0</v>
      </c>
      <c r="H3587">
        <v>46821.120000000003</v>
      </c>
      <c r="I3587">
        <v>0</v>
      </c>
      <c r="J3587">
        <f>Table1[[#This Row],[Name]]</f>
        <v>0</v>
      </c>
      <c r="K3587" s="1">
        <f>SUM(Table1[[#This Row],[BaseSalary]:[NonCashBenefits]])</f>
        <v>203014.56</v>
      </c>
      <c r="L3587" s="1"/>
    </row>
    <row r="3588" spans="1:12" x14ac:dyDescent="0.35">
      <c r="A3588" t="s">
        <v>26</v>
      </c>
      <c r="B3588">
        <v>2016</v>
      </c>
      <c r="D3588" t="s">
        <v>50</v>
      </c>
      <c r="E3588" t="s">
        <v>1468</v>
      </c>
      <c r="F3588">
        <v>156193.44</v>
      </c>
      <c r="G3588">
        <v>0</v>
      </c>
      <c r="H3588">
        <v>42689.72</v>
      </c>
      <c r="I3588">
        <v>0</v>
      </c>
      <c r="J3588">
        <f>Table1[[#This Row],[Name]]</f>
        <v>0</v>
      </c>
      <c r="K3588" s="1">
        <f>SUM(Table1[[#This Row],[BaseSalary]:[NonCashBenefits]])</f>
        <v>198883.16</v>
      </c>
      <c r="L3588" s="1"/>
    </row>
    <row r="3589" spans="1:12" x14ac:dyDescent="0.35">
      <c r="A3589" t="s">
        <v>26</v>
      </c>
      <c r="B3589">
        <v>2016</v>
      </c>
      <c r="D3589" t="s">
        <v>2999</v>
      </c>
      <c r="E3589" t="s">
        <v>1468</v>
      </c>
      <c r="F3589">
        <v>156193.44</v>
      </c>
      <c r="G3589">
        <v>239.09</v>
      </c>
      <c r="H3589">
        <v>41495.01</v>
      </c>
      <c r="I3589">
        <v>0</v>
      </c>
      <c r="J3589">
        <f>Table1[[#This Row],[Name]]</f>
        <v>0</v>
      </c>
      <c r="K3589" s="1">
        <f>SUM(Table1[[#This Row],[BaseSalary]:[NonCashBenefits]])</f>
        <v>197927.54</v>
      </c>
      <c r="L3589" s="1"/>
    </row>
    <row r="3590" spans="1:12" x14ac:dyDescent="0.35">
      <c r="A3590" t="s">
        <v>26</v>
      </c>
      <c r="B3590">
        <v>2016</v>
      </c>
      <c r="D3590" t="s">
        <v>50</v>
      </c>
      <c r="E3590" t="s">
        <v>1468</v>
      </c>
      <c r="F3590">
        <v>156193.44</v>
      </c>
      <c r="G3590">
        <v>6000</v>
      </c>
      <c r="H3590">
        <v>41388.959999999999</v>
      </c>
      <c r="I3590">
        <v>0</v>
      </c>
      <c r="J3590">
        <f>Table1[[#This Row],[Name]]</f>
        <v>0</v>
      </c>
      <c r="K3590" s="1">
        <f>SUM(Table1[[#This Row],[BaseSalary]:[NonCashBenefits]])</f>
        <v>203582.4</v>
      </c>
      <c r="L3590" s="1"/>
    </row>
    <row r="3591" spans="1:12" x14ac:dyDescent="0.35">
      <c r="A3591" t="s">
        <v>26</v>
      </c>
      <c r="B3591">
        <v>2021</v>
      </c>
      <c r="D3591" t="s">
        <v>50</v>
      </c>
      <c r="E3591" t="s">
        <v>47</v>
      </c>
      <c r="F3591">
        <v>156182.22</v>
      </c>
      <c r="G3591">
        <v>0</v>
      </c>
      <c r="H3591" s="1">
        <v>33703.199999999997</v>
      </c>
      <c r="I3591">
        <v>0</v>
      </c>
      <c r="J3591">
        <f>Table1[[#This Row],[Name]]</f>
        <v>0</v>
      </c>
      <c r="K3591" s="1">
        <f>SUM(Table1[[#This Row],[BaseSalary]:[NonCashBenefits]])</f>
        <v>189885.41999999998</v>
      </c>
      <c r="L3591" s="1"/>
    </row>
    <row r="3592" spans="1:12" x14ac:dyDescent="0.35">
      <c r="A3592" t="s">
        <v>26</v>
      </c>
      <c r="B3592">
        <v>2018</v>
      </c>
      <c r="D3592" t="s">
        <v>50</v>
      </c>
      <c r="E3592" t="s">
        <v>202</v>
      </c>
      <c r="F3592">
        <v>156166.01</v>
      </c>
      <c r="G3592">
        <v>0</v>
      </c>
      <c r="H3592">
        <v>34184.28</v>
      </c>
      <c r="I3592">
        <v>0</v>
      </c>
      <c r="J3592">
        <f>Table1[[#This Row],[Name]]</f>
        <v>0</v>
      </c>
      <c r="K3592" s="1">
        <f>SUM(Table1[[#This Row],[BaseSalary]:[NonCashBenefits]])</f>
        <v>190350.29</v>
      </c>
      <c r="L3592" s="1"/>
    </row>
    <row r="3593" spans="1:12" x14ac:dyDescent="0.35">
      <c r="A3593" t="s">
        <v>26</v>
      </c>
      <c r="B3593">
        <v>2017</v>
      </c>
      <c r="D3593" t="s">
        <v>117</v>
      </c>
      <c r="E3593" t="s">
        <v>1468</v>
      </c>
      <c r="F3593">
        <v>156156.78</v>
      </c>
      <c r="G3593">
        <v>100</v>
      </c>
      <c r="H3593">
        <v>38621.26</v>
      </c>
      <c r="I3593">
        <v>0</v>
      </c>
      <c r="J3593">
        <f>Table1[[#This Row],[Name]]</f>
        <v>0</v>
      </c>
      <c r="K3593" s="1">
        <f>SUM(Table1[[#This Row],[BaseSalary]:[NonCashBenefits]])</f>
        <v>194878.04</v>
      </c>
      <c r="L3593" s="1"/>
    </row>
    <row r="3594" spans="1:12" x14ac:dyDescent="0.35">
      <c r="A3594" t="s">
        <v>26</v>
      </c>
      <c r="B3594">
        <v>2020</v>
      </c>
      <c r="D3594" t="s">
        <v>50</v>
      </c>
      <c r="E3594" t="s">
        <v>51</v>
      </c>
      <c r="F3594">
        <v>156132.76</v>
      </c>
      <c r="G3594">
        <v>0</v>
      </c>
      <c r="H3594" s="1">
        <v>28361.119999999999</v>
      </c>
      <c r="I3594">
        <v>0</v>
      </c>
      <c r="J3594">
        <f>Table1[[#This Row],[Name]]</f>
        <v>0</v>
      </c>
      <c r="K3594" s="1">
        <f>SUM(Table1[[#This Row],[BaseSalary]:[NonCashBenefits]])</f>
        <v>184493.88</v>
      </c>
      <c r="L3594" s="1"/>
    </row>
    <row r="3595" spans="1:12" x14ac:dyDescent="0.35">
      <c r="A3595" t="s">
        <v>26</v>
      </c>
      <c r="B3595">
        <v>2020</v>
      </c>
      <c r="D3595" t="s">
        <v>355</v>
      </c>
      <c r="E3595" t="s">
        <v>123</v>
      </c>
      <c r="F3595">
        <v>156110.14000000001</v>
      </c>
      <c r="G3595">
        <v>0</v>
      </c>
      <c r="H3595" s="1">
        <v>30943.82</v>
      </c>
      <c r="I3595">
        <v>0</v>
      </c>
      <c r="J3595">
        <f>Table1[[#This Row],[Name]]</f>
        <v>0</v>
      </c>
      <c r="K3595" s="1">
        <f>SUM(Table1[[#This Row],[BaseSalary]:[NonCashBenefits]])</f>
        <v>187053.96000000002</v>
      </c>
      <c r="L3595" s="1"/>
    </row>
    <row r="3596" spans="1:12" x14ac:dyDescent="0.35">
      <c r="A3596" t="s">
        <v>4705</v>
      </c>
      <c r="B3596">
        <v>2016</v>
      </c>
      <c r="D3596" t="s">
        <v>2648</v>
      </c>
      <c r="E3596" t="s">
        <v>55</v>
      </c>
      <c r="F3596">
        <v>155936.67000000001</v>
      </c>
      <c r="G3596">
        <v>0</v>
      </c>
      <c r="H3596">
        <v>41671.31</v>
      </c>
      <c r="I3596">
        <v>0</v>
      </c>
      <c r="J3596">
        <f>Table1[[#This Row],[Name]]</f>
        <v>0</v>
      </c>
      <c r="K3596" s="1">
        <f>SUM(Table1[[#This Row],[BaseSalary]:[NonCashBenefits]])</f>
        <v>197607.98</v>
      </c>
      <c r="L3596" s="1"/>
    </row>
    <row r="3597" spans="1:12" x14ac:dyDescent="0.35">
      <c r="A3597" s="6" t="s">
        <v>26</v>
      </c>
      <c r="B3597" s="6">
        <v>2020</v>
      </c>
      <c r="C3597" s="6" t="s">
        <v>1762</v>
      </c>
      <c r="D3597" s="6" t="s">
        <v>1763</v>
      </c>
      <c r="E3597" s="6" t="s">
        <v>1825</v>
      </c>
      <c r="F3597" s="7">
        <v>155923.45000000001</v>
      </c>
      <c r="G3597" s="7">
        <v>0</v>
      </c>
      <c r="H3597" s="7">
        <v>7423.48</v>
      </c>
      <c r="I3597" s="7">
        <v>0</v>
      </c>
      <c r="J3597" t="str">
        <f>Table1[[#This Row],[Name]]</f>
        <v>Dixon, Tara</v>
      </c>
      <c r="K3597" s="1">
        <f>SUM(Table1[[#This Row],[BaseSalary]:[NonCashBenefits]])</f>
        <v>163346.93000000002</v>
      </c>
      <c r="L3597" s="1"/>
    </row>
    <row r="3598" spans="1:12" x14ac:dyDescent="0.35">
      <c r="A3598" t="s">
        <v>26</v>
      </c>
      <c r="B3598">
        <v>2020</v>
      </c>
      <c r="D3598" t="s">
        <v>50</v>
      </c>
      <c r="E3598" t="s">
        <v>47</v>
      </c>
      <c r="F3598">
        <v>155871.28</v>
      </c>
      <c r="G3598">
        <v>0</v>
      </c>
      <c r="H3598" s="1">
        <v>31961.31</v>
      </c>
      <c r="I3598">
        <v>0</v>
      </c>
      <c r="J3598">
        <f>Table1[[#This Row],[Name]]</f>
        <v>0</v>
      </c>
      <c r="K3598" s="1">
        <f>SUM(Table1[[#This Row],[BaseSalary]:[NonCashBenefits]])</f>
        <v>187832.59</v>
      </c>
      <c r="L3598" s="1"/>
    </row>
    <row r="3599" spans="1:12" x14ac:dyDescent="0.35">
      <c r="A3599" t="s">
        <v>85</v>
      </c>
      <c r="B3599">
        <v>2021</v>
      </c>
      <c r="D3599" t="s">
        <v>416</v>
      </c>
      <c r="E3599" t="s">
        <v>123</v>
      </c>
      <c r="F3599">
        <v>155825.04999999999</v>
      </c>
      <c r="G3599">
        <v>150</v>
      </c>
      <c r="H3599" s="1">
        <v>29874.79</v>
      </c>
      <c r="I3599">
        <v>0</v>
      </c>
      <c r="J3599">
        <f>Table1[[#This Row],[Name]]</f>
        <v>0</v>
      </c>
      <c r="K3599" s="1">
        <f>SUM(Table1[[#This Row],[BaseSalary]:[NonCashBenefits]])</f>
        <v>185849.84</v>
      </c>
      <c r="L3599" s="1"/>
    </row>
    <row r="3600" spans="1:12" x14ac:dyDescent="0.35">
      <c r="A3600" t="s">
        <v>10</v>
      </c>
      <c r="B3600">
        <v>2021</v>
      </c>
      <c r="D3600" t="s">
        <v>260</v>
      </c>
      <c r="E3600" t="s">
        <v>49</v>
      </c>
      <c r="F3600">
        <v>155825.03</v>
      </c>
      <c r="G3600">
        <v>10592.29</v>
      </c>
      <c r="H3600" s="1">
        <v>32985.33</v>
      </c>
      <c r="I3600">
        <v>0</v>
      </c>
      <c r="J3600">
        <f>Table1[[#This Row],[Name]]</f>
        <v>0</v>
      </c>
      <c r="K3600" s="1">
        <f>SUM(Table1[[#This Row],[BaseSalary]:[NonCashBenefits]])</f>
        <v>199402.65000000002</v>
      </c>
      <c r="L3600" s="1"/>
    </row>
    <row r="3601" spans="1:12" x14ac:dyDescent="0.35">
      <c r="A3601" t="s">
        <v>16</v>
      </c>
      <c r="B3601">
        <v>2021</v>
      </c>
      <c r="D3601" t="s">
        <v>160</v>
      </c>
      <c r="E3601" t="s">
        <v>49</v>
      </c>
      <c r="F3601">
        <v>155777.64000000001</v>
      </c>
      <c r="G3601">
        <v>0</v>
      </c>
      <c r="H3601" s="1">
        <v>29174.69</v>
      </c>
      <c r="I3601">
        <v>0</v>
      </c>
      <c r="J3601">
        <f>Table1[[#This Row],[Name]]</f>
        <v>0</v>
      </c>
      <c r="K3601" s="1">
        <f>SUM(Table1[[#This Row],[BaseSalary]:[NonCashBenefits]])</f>
        <v>184952.33000000002</v>
      </c>
      <c r="L3601" s="1"/>
    </row>
    <row r="3602" spans="1:12" x14ac:dyDescent="0.35">
      <c r="A3602" t="s">
        <v>186</v>
      </c>
      <c r="B3602">
        <v>2021</v>
      </c>
      <c r="D3602" t="s">
        <v>359</v>
      </c>
      <c r="E3602" t="s">
        <v>123</v>
      </c>
      <c r="F3602">
        <v>155771.44</v>
      </c>
      <c r="G3602">
        <v>0</v>
      </c>
      <c r="H3602" s="1">
        <v>30817.3</v>
      </c>
      <c r="I3602">
        <v>0</v>
      </c>
      <c r="J3602">
        <f>Table1[[#This Row],[Name]]</f>
        <v>0</v>
      </c>
      <c r="K3602" s="1">
        <f>SUM(Table1[[#This Row],[BaseSalary]:[NonCashBenefits]])</f>
        <v>186588.74</v>
      </c>
      <c r="L3602" s="1"/>
    </row>
    <row r="3603" spans="1:12" x14ac:dyDescent="0.35">
      <c r="A3603" t="s">
        <v>26</v>
      </c>
      <c r="B3603">
        <v>2017</v>
      </c>
      <c r="D3603" t="s">
        <v>46</v>
      </c>
      <c r="E3603" t="s">
        <v>202</v>
      </c>
      <c r="F3603">
        <v>155647.07</v>
      </c>
      <c r="G3603">
        <v>0</v>
      </c>
      <c r="H3603">
        <v>40424.839999999997</v>
      </c>
      <c r="I3603">
        <v>0</v>
      </c>
      <c r="J3603">
        <f>Table1[[#This Row],[Name]]</f>
        <v>0</v>
      </c>
      <c r="K3603" s="1">
        <f>SUM(Table1[[#This Row],[BaseSalary]:[NonCashBenefits]])</f>
        <v>196071.91</v>
      </c>
      <c r="L3603" s="1"/>
    </row>
    <row r="3604" spans="1:12" x14ac:dyDescent="0.35">
      <c r="A3604" t="s">
        <v>10</v>
      </c>
      <c r="B3604">
        <v>2016</v>
      </c>
      <c r="D3604" t="s">
        <v>4649</v>
      </c>
      <c r="E3604" t="s">
        <v>49</v>
      </c>
      <c r="F3604">
        <v>155579.93</v>
      </c>
      <c r="G3604">
        <v>0</v>
      </c>
      <c r="H3604">
        <v>45554.92</v>
      </c>
      <c r="I3604">
        <v>0</v>
      </c>
      <c r="J3604">
        <f>Table1[[#This Row],[Name]]</f>
        <v>0</v>
      </c>
      <c r="K3604" s="1">
        <f>SUM(Table1[[#This Row],[BaseSalary]:[NonCashBenefits]])</f>
        <v>201134.84999999998</v>
      </c>
      <c r="L3604" s="1"/>
    </row>
    <row r="3605" spans="1:12" x14ac:dyDescent="0.35">
      <c r="A3605" t="s">
        <v>2049</v>
      </c>
      <c r="B3605">
        <v>2019</v>
      </c>
      <c r="D3605" t="s">
        <v>2086</v>
      </c>
      <c r="E3605" t="s">
        <v>123</v>
      </c>
      <c r="F3605">
        <v>155535.12</v>
      </c>
      <c r="G3605">
        <v>0</v>
      </c>
      <c r="H3605">
        <v>37072.11</v>
      </c>
      <c r="I3605">
        <v>0</v>
      </c>
      <c r="J3605">
        <f>Table1[[#This Row],[Name]]</f>
        <v>0</v>
      </c>
      <c r="K3605" s="1">
        <f>SUM(Table1[[#This Row],[BaseSalary]:[NonCashBenefits]])</f>
        <v>192607.22999999998</v>
      </c>
      <c r="L3605" s="1"/>
    </row>
    <row r="3606" spans="1:12" x14ac:dyDescent="0.35">
      <c r="A3606" t="s">
        <v>2688</v>
      </c>
      <c r="B3606">
        <v>2018</v>
      </c>
      <c r="D3606" t="s">
        <v>2086</v>
      </c>
      <c r="E3606" t="s">
        <v>123</v>
      </c>
      <c r="F3606">
        <v>155535.12</v>
      </c>
      <c r="G3606">
        <v>0</v>
      </c>
      <c r="H3606">
        <v>37277.57</v>
      </c>
      <c r="I3606">
        <v>0</v>
      </c>
      <c r="J3606">
        <f>Table1[[#This Row],[Name]]</f>
        <v>0</v>
      </c>
      <c r="K3606" s="1">
        <f>SUM(Table1[[#This Row],[BaseSalary]:[NonCashBenefits]])</f>
        <v>192812.69</v>
      </c>
      <c r="L3606" s="1"/>
    </row>
    <row r="3607" spans="1:12" x14ac:dyDescent="0.35">
      <c r="A3607" t="s">
        <v>2688</v>
      </c>
      <c r="B3607">
        <v>2017</v>
      </c>
      <c r="D3607" t="s">
        <v>3641</v>
      </c>
      <c r="E3607" t="s">
        <v>123</v>
      </c>
      <c r="F3607">
        <v>155535.12</v>
      </c>
      <c r="G3607">
        <v>0</v>
      </c>
      <c r="H3607">
        <v>38173.160000000003</v>
      </c>
      <c r="I3607">
        <v>0</v>
      </c>
      <c r="J3607">
        <f>Table1[[#This Row],[Name]]</f>
        <v>0</v>
      </c>
      <c r="K3607" s="1">
        <f>SUM(Table1[[#This Row],[BaseSalary]:[NonCashBenefits]])</f>
        <v>193708.28</v>
      </c>
      <c r="L3607" s="1"/>
    </row>
    <row r="3608" spans="1:12" x14ac:dyDescent="0.35">
      <c r="A3608" t="s">
        <v>2688</v>
      </c>
      <c r="B3608">
        <v>2016</v>
      </c>
      <c r="D3608" t="s">
        <v>3641</v>
      </c>
      <c r="E3608" t="s">
        <v>123</v>
      </c>
      <c r="F3608">
        <v>155535.12</v>
      </c>
      <c r="G3608">
        <v>8973.17</v>
      </c>
      <c r="H3608">
        <v>44814.99</v>
      </c>
      <c r="I3608">
        <v>0</v>
      </c>
      <c r="J3608">
        <f>Table1[[#This Row],[Name]]</f>
        <v>0</v>
      </c>
      <c r="K3608" s="1">
        <f>SUM(Table1[[#This Row],[BaseSalary]:[NonCashBenefits]])</f>
        <v>209323.28</v>
      </c>
      <c r="L3608" s="1"/>
    </row>
    <row r="3609" spans="1:12" x14ac:dyDescent="0.35">
      <c r="A3609" t="s">
        <v>85</v>
      </c>
      <c r="B3609">
        <v>2020</v>
      </c>
      <c r="D3609" t="s">
        <v>416</v>
      </c>
      <c r="E3609" t="s">
        <v>123</v>
      </c>
      <c r="F3609">
        <v>155502.1</v>
      </c>
      <c r="G3609">
        <v>0</v>
      </c>
      <c r="H3609" s="1">
        <v>27691.97</v>
      </c>
      <c r="I3609">
        <v>0</v>
      </c>
      <c r="J3609">
        <f>Table1[[#This Row],[Name]]</f>
        <v>0</v>
      </c>
      <c r="K3609" s="1">
        <f>SUM(Table1[[#This Row],[BaseSalary]:[NonCashBenefits]])</f>
        <v>183194.07</v>
      </c>
      <c r="L3609" s="1"/>
    </row>
    <row r="3610" spans="1:12" x14ac:dyDescent="0.35">
      <c r="A3610" t="s">
        <v>85</v>
      </c>
      <c r="B3610">
        <v>2019</v>
      </c>
      <c r="D3610" t="s">
        <v>2212</v>
      </c>
      <c r="E3610" t="s">
        <v>123</v>
      </c>
      <c r="F3610">
        <v>155502.1</v>
      </c>
      <c r="G3610">
        <v>100</v>
      </c>
      <c r="H3610">
        <v>33839.040000000001</v>
      </c>
      <c r="I3610">
        <v>0</v>
      </c>
      <c r="J3610">
        <f>Table1[[#This Row],[Name]]</f>
        <v>0</v>
      </c>
      <c r="K3610" s="1">
        <f>SUM(Table1[[#This Row],[BaseSalary]:[NonCashBenefits]])</f>
        <v>189441.14</v>
      </c>
      <c r="L3610" s="1"/>
    </row>
    <row r="3611" spans="1:12" x14ac:dyDescent="0.35">
      <c r="A3611" t="s">
        <v>85</v>
      </c>
      <c r="B3611">
        <v>2018</v>
      </c>
      <c r="D3611" t="s">
        <v>2212</v>
      </c>
      <c r="E3611" t="s">
        <v>123</v>
      </c>
      <c r="F3611">
        <v>155502.1</v>
      </c>
      <c r="G3611">
        <v>0</v>
      </c>
      <c r="H3611">
        <v>34044.5</v>
      </c>
      <c r="I3611">
        <v>0</v>
      </c>
      <c r="J3611">
        <f>Table1[[#This Row],[Name]]</f>
        <v>0</v>
      </c>
      <c r="K3611" s="1">
        <f>SUM(Table1[[#This Row],[BaseSalary]:[NonCashBenefits]])</f>
        <v>189546.6</v>
      </c>
      <c r="L3611" s="1"/>
    </row>
    <row r="3612" spans="1:12" x14ac:dyDescent="0.35">
      <c r="A3612" t="s">
        <v>26</v>
      </c>
      <c r="B3612">
        <v>2016</v>
      </c>
      <c r="D3612" t="s">
        <v>159</v>
      </c>
      <c r="E3612" t="s">
        <v>1468</v>
      </c>
      <c r="F3612">
        <v>155489.29</v>
      </c>
      <c r="G3612">
        <v>0</v>
      </c>
      <c r="H3612">
        <v>44565.73</v>
      </c>
      <c r="I3612">
        <v>0</v>
      </c>
      <c r="J3612">
        <f>Table1[[#This Row],[Name]]</f>
        <v>0</v>
      </c>
      <c r="K3612" s="1">
        <f>SUM(Table1[[#This Row],[BaseSalary]:[NonCashBenefits]])</f>
        <v>200055.02000000002</v>
      </c>
      <c r="L3612" s="1"/>
    </row>
    <row r="3613" spans="1:12" x14ac:dyDescent="0.35">
      <c r="A3613" t="s">
        <v>25</v>
      </c>
      <c r="B3613">
        <v>2019</v>
      </c>
      <c r="D3613" t="s">
        <v>126</v>
      </c>
      <c r="E3613" t="s">
        <v>49</v>
      </c>
      <c r="F3613">
        <v>155479.06</v>
      </c>
      <c r="G3613">
        <v>6567.16</v>
      </c>
      <c r="H3613">
        <v>35824.080000000002</v>
      </c>
      <c r="I3613">
        <v>0</v>
      </c>
      <c r="J3613">
        <f>Table1[[#This Row],[Name]]</f>
        <v>0</v>
      </c>
      <c r="K3613" s="1">
        <f>SUM(Table1[[#This Row],[BaseSalary]:[NonCashBenefits]])</f>
        <v>197870.3</v>
      </c>
      <c r="L3613" s="1"/>
    </row>
    <row r="3614" spans="1:12" x14ac:dyDescent="0.35">
      <c r="A3614" t="s">
        <v>186</v>
      </c>
      <c r="B3614">
        <v>2020</v>
      </c>
      <c r="D3614" t="s">
        <v>359</v>
      </c>
      <c r="E3614" t="s">
        <v>123</v>
      </c>
      <c r="F3614">
        <v>155448.54</v>
      </c>
      <c r="G3614">
        <v>300</v>
      </c>
      <c r="H3614" s="1">
        <v>29065.53</v>
      </c>
      <c r="I3614">
        <v>0</v>
      </c>
      <c r="J3614">
        <f>Table1[[#This Row],[Name]]</f>
        <v>0</v>
      </c>
      <c r="K3614" s="1">
        <f>SUM(Table1[[#This Row],[BaseSalary]:[NonCashBenefits]])</f>
        <v>184814.07</v>
      </c>
      <c r="L3614" s="1"/>
    </row>
    <row r="3615" spans="1:12" x14ac:dyDescent="0.35">
      <c r="A3615" t="s">
        <v>186</v>
      </c>
      <c r="B3615">
        <v>2019</v>
      </c>
      <c r="D3615" t="s">
        <v>2313</v>
      </c>
      <c r="E3615" t="s">
        <v>123</v>
      </c>
      <c r="F3615">
        <v>155448.54</v>
      </c>
      <c r="G3615">
        <v>0</v>
      </c>
      <c r="H3615">
        <v>35212.589999999997</v>
      </c>
      <c r="I3615">
        <v>0</v>
      </c>
      <c r="J3615">
        <f>Table1[[#This Row],[Name]]</f>
        <v>0</v>
      </c>
      <c r="K3615" s="1">
        <f>SUM(Table1[[#This Row],[BaseSalary]:[NonCashBenefits]])</f>
        <v>190661.13</v>
      </c>
      <c r="L3615" s="1"/>
    </row>
    <row r="3616" spans="1:12" x14ac:dyDescent="0.35">
      <c r="A3616" t="s">
        <v>186</v>
      </c>
      <c r="B3616">
        <v>2018</v>
      </c>
      <c r="D3616" t="s">
        <v>2977</v>
      </c>
      <c r="E3616" t="s">
        <v>123</v>
      </c>
      <c r="F3616">
        <v>155448.54</v>
      </c>
      <c r="G3616">
        <v>0</v>
      </c>
      <c r="H3616">
        <v>35418.050000000003</v>
      </c>
      <c r="I3616">
        <v>0</v>
      </c>
      <c r="J3616">
        <f>Table1[[#This Row],[Name]]</f>
        <v>0</v>
      </c>
      <c r="K3616" s="1">
        <f>SUM(Table1[[#This Row],[BaseSalary]:[NonCashBenefits]])</f>
        <v>190866.59000000003</v>
      </c>
      <c r="L3616" s="1"/>
    </row>
    <row r="3617" spans="1:12" x14ac:dyDescent="0.35">
      <c r="A3617" t="s">
        <v>186</v>
      </c>
      <c r="B3617">
        <v>2018</v>
      </c>
      <c r="D3617" t="s">
        <v>2963</v>
      </c>
      <c r="E3617" t="s">
        <v>123</v>
      </c>
      <c r="F3617">
        <v>155402.51999999999</v>
      </c>
      <c r="G3617">
        <v>0</v>
      </c>
      <c r="H3617">
        <v>34144.93</v>
      </c>
      <c r="I3617">
        <v>0</v>
      </c>
      <c r="J3617">
        <f>Table1[[#This Row],[Name]]</f>
        <v>0</v>
      </c>
      <c r="K3617" s="1">
        <f>SUM(Table1[[#This Row],[BaseSalary]:[NonCashBenefits]])</f>
        <v>189547.44999999998</v>
      </c>
      <c r="L3617" s="1"/>
    </row>
    <row r="3618" spans="1:12" x14ac:dyDescent="0.35">
      <c r="A3618" t="s">
        <v>186</v>
      </c>
      <c r="B3618">
        <v>2017</v>
      </c>
      <c r="D3618" t="s">
        <v>2963</v>
      </c>
      <c r="E3618" t="s">
        <v>123</v>
      </c>
      <c r="F3618">
        <v>155402.51999999999</v>
      </c>
      <c r="G3618">
        <v>0</v>
      </c>
      <c r="H3618">
        <v>36040.11</v>
      </c>
      <c r="I3618">
        <v>0</v>
      </c>
      <c r="J3618">
        <f>Table1[[#This Row],[Name]]</f>
        <v>0</v>
      </c>
      <c r="K3618" s="1">
        <f>SUM(Table1[[#This Row],[BaseSalary]:[NonCashBenefits]])</f>
        <v>191442.63</v>
      </c>
      <c r="L3618" s="1"/>
    </row>
    <row r="3619" spans="1:12" x14ac:dyDescent="0.35">
      <c r="A3619" t="s">
        <v>26</v>
      </c>
      <c r="B3619">
        <v>2021</v>
      </c>
      <c r="D3619" t="s">
        <v>117</v>
      </c>
      <c r="E3619" t="s">
        <v>51</v>
      </c>
      <c r="F3619">
        <v>155396.59</v>
      </c>
      <c r="G3619">
        <v>0</v>
      </c>
      <c r="H3619" s="1">
        <v>29292.55</v>
      </c>
      <c r="I3619">
        <v>0</v>
      </c>
      <c r="J3619">
        <f>Table1[[#This Row],[Name]]</f>
        <v>0</v>
      </c>
      <c r="K3619" s="1">
        <f>SUM(Table1[[#This Row],[BaseSalary]:[NonCashBenefits]])</f>
        <v>184689.13999999998</v>
      </c>
      <c r="L3619" s="1"/>
    </row>
    <row r="3620" spans="1:12" x14ac:dyDescent="0.35">
      <c r="A3620" t="s">
        <v>25</v>
      </c>
      <c r="B3620">
        <v>2017</v>
      </c>
      <c r="D3620" t="s">
        <v>89</v>
      </c>
      <c r="E3620" t="s">
        <v>123</v>
      </c>
      <c r="F3620">
        <v>155324.10999999999</v>
      </c>
      <c r="G3620">
        <v>0</v>
      </c>
      <c r="H3620">
        <v>37941.599999999999</v>
      </c>
      <c r="I3620">
        <v>0</v>
      </c>
      <c r="J3620">
        <f>Table1[[#This Row],[Name]]</f>
        <v>0</v>
      </c>
      <c r="K3620" s="1">
        <f>SUM(Table1[[#This Row],[BaseSalary]:[NonCashBenefits]])</f>
        <v>193265.71</v>
      </c>
      <c r="L3620" s="1"/>
    </row>
    <row r="3621" spans="1:12" x14ac:dyDescent="0.35">
      <c r="A3621" t="s">
        <v>26</v>
      </c>
      <c r="B3621">
        <v>2018</v>
      </c>
      <c r="D3621" t="s">
        <v>50</v>
      </c>
      <c r="E3621" t="s">
        <v>1468</v>
      </c>
      <c r="F3621">
        <v>155317.18</v>
      </c>
      <c r="G3621">
        <v>0</v>
      </c>
      <c r="H3621">
        <v>32421.27</v>
      </c>
      <c r="I3621">
        <v>0</v>
      </c>
      <c r="J3621">
        <f>Table1[[#This Row],[Name]]</f>
        <v>0</v>
      </c>
      <c r="K3621" s="1">
        <f>SUM(Table1[[#This Row],[BaseSalary]:[NonCashBenefits]])</f>
        <v>187738.44999999998</v>
      </c>
      <c r="L3621" s="1"/>
    </row>
    <row r="3622" spans="1:12" x14ac:dyDescent="0.35">
      <c r="A3622" t="s">
        <v>53</v>
      </c>
      <c r="B3622">
        <v>2021</v>
      </c>
      <c r="D3622" t="s">
        <v>410</v>
      </c>
      <c r="E3622" t="s">
        <v>49</v>
      </c>
      <c r="F3622">
        <v>155206.54</v>
      </c>
      <c r="G3622">
        <v>0</v>
      </c>
      <c r="H3622" s="1">
        <v>29763.9</v>
      </c>
      <c r="I3622">
        <v>0</v>
      </c>
      <c r="J3622">
        <f>Table1[[#This Row],[Name]]</f>
        <v>0</v>
      </c>
      <c r="K3622" s="1">
        <f>SUM(Table1[[#This Row],[BaseSalary]:[NonCashBenefits]])</f>
        <v>184970.44</v>
      </c>
      <c r="L3622" s="1"/>
    </row>
    <row r="3623" spans="1:12" x14ac:dyDescent="0.35">
      <c r="A3623" t="s">
        <v>2688</v>
      </c>
      <c r="B3623">
        <v>2016</v>
      </c>
      <c r="D3623" t="s">
        <v>3642</v>
      </c>
      <c r="E3623" t="s">
        <v>123</v>
      </c>
      <c r="F3623">
        <v>155189.96</v>
      </c>
      <c r="G3623">
        <v>0</v>
      </c>
      <c r="H3623">
        <v>40829.440000000002</v>
      </c>
      <c r="I3623">
        <v>0</v>
      </c>
      <c r="J3623">
        <f>Table1[[#This Row],[Name]]</f>
        <v>0</v>
      </c>
      <c r="K3623" s="1">
        <f>SUM(Table1[[#This Row],[BaseSalary]:[NonCashBenefits]])</f>
        <v>196019.4</v>
      </c>
      <c r="L3623" s="1"/>
    </row>
    <row r="3624" spans="1:12" x14ac:dyDescent="0.35">
      <c r="A3624" t="s">
        <v>26</v>
      </c>
      <c r="B3624">
        <v>2017</v>
      </c>
      <c r="D3624" t="s">
        <v>271</v>
      </c>
      <c r="E3624" t="s">
        <v>271</v>
      </c>
      <c r="F3624">
        <v>155171.84</v>
      </c>
      <c r="G3624">
        <v>0</v>
      </c>
      <c r="H3624">
        <v>35614.67</v>
      </c>
      <c r="I3624">
        <v>0</v>
      </c>
      <c r="J3624">
        <f>Table1[[#This Row],[Name]]</f>
        <v>0</v>
      </c>
      <c r="K3624" s="1">
        <f>SUM(Table1[[#This Row],[BaseSalary]:[NonCashBenefits]])</f>
        <v>190786.51</v>
      </c>
      <c r="L3624" s="1"/>
    </row>
    <row r="3625" spans="1:12" x14ac:dyDescent="0.35">
      <c r="A3625" t="s">
        <v>40</v>
      </c>
      <c r="B3625">
        <v>2020</v>
      </c>
      <c r="D3625" t="s">
        <v>925</v>
      </c>
      <c r="E3625" t="s">
        <v>123</v>
      </c>
      <c r="F3625">
        <v>155168</v>
      </c>
      <c r="G3625">
        <v>8300</v>
      </c>
      <c r="H3625" s="1">
        <v>26240.14</v>
      </c>
      <c r="I3625">
        <v>0</v>
      </c>
      <c r="J3625">
        <f>Table1[[#This Row],[Name]]</f>
        <v>0</v>
      </c>
      <c r="K3625" s="1">
        <f>SUM(Table1[[#This Row],[BaseSalary]:[NonCashBenefits]])</f>
        <v>189708.14</v>
      </c>
      <c r="L3625" s="1"/>
    </row>
    <row r="3626" spans="1:12" x14ac:dyDescent="0.35">
      <c r="A3626" t="s">
        <v>40</v>
      </c>
      <c r="B3626">
        <v>2019</v>
      </c>
      <c r="D3626" t="s">
        <v>925</v>
      </c>
      <c r="E3626" t="s">
        <v>123</v>
      </c>
      <c r="F3626">
        <v>155168</v>
      </c>
      <c r="G3626">
        <v>2000</v>
      </c>
      <c r="H3626">
        <v>32275.64</v>
      </c>
      <c r="I3626">
        <v>0</v>
      </c>
      <c r="J3626">
        <f>Table1[[#This Row],[Name]]</f>
        <v>0</v>
      </c>
      <c r="K3626" s="1">
        <f>SUM(Table1[[#This Row],[BaseSalary]:[NonCashBenefits]])</f>
        <v>189443.64</v>
      </c>
      <c r="L3626" s="1"/>
    </row>
    <row r="3627" spans="1:12" x14ac:dyDescent="0.35">
      <c r="A3627" t="s">
        <v>40</v>
      </c>
      <c r="B3627">
        <v>2018</v>
      </c>
      <c r="D3627" t="s">
        <v>925</v>
      </c>
      <c r="E3627" t="s">
        <v>123</v>
      </c>
      <c r="F3627">
        <v>155168</v>
      </c>
      <c r="G3627">
        <v>1100</v>
      </c>
      <c r="H3627">
        <v>32400.12</v>
      </c>
      <c r="I3627">
        <v>0</v>
      </c>
      <c r="J3627">
        <f>Table1[[#This Row],[Name]]</f>
        <v>0</v>
      </c>
      <c r="K3627" s="1">
        <f>SUM(Table1[[#This Row],[BaseSalary]:[NonCashBenefits]])</f>
        <v>188668.12</v>
      </c>
      <c r="L3627" s="1"/>
    </row>
    <row r="3628" spans="1:12" x14ac:dyDescent="0.35">
      <c r="A3628" t="s">
        <v>40</v>
      </c>
      <c r="B3628">
        <v>2017</v>
      </c>
      <c r="D3628" t="s">
        <v>925</v>
      </c>
      <c r="E3628" t="s">
        <v>123</v>
      </c>
      <c r="F3628">
        <v>155168</v>
      </c>
      <c r="G3628">
        <v>0</v>
      </c>
      <c r="H3628">
        <v>33213.599999999999</v>
      </c>
      <c r="I3628">
        <v>0</v>
      </c>
      <c r="J3628">
        <f>Table1[[#This Row],[Name]]</f>
        <v>0</v>
      </c>
      <c r="K3628" s="1">
        <f>SUM(Table1[[#This Row],[BaseSalary]:[NonCashBenefits]])</f>
        <v>188381.6</v>
      </c>
      <c r="L3628" s="1"/>
    </row>
    <row r="3629" spans="1:12" x14ac:dyDescent="0.35">
      <c r="A3629" t="s">
        <v>40</v>
      </c>
      <c r="B3629">
        <v>2016</v>
      </c>
      <c r="D3629" t="s">
        <v>4997</v>
      </c>
      <c r="E3629" t="s">
        <v>123</v>
      </c>
      <c r="F3629">
        <v>155168</v>
      </c>
      <c r="G3629">
        <v>16800</v>
      </c>
      <c r="H3629">
        <v>39873.300000000003</v>
      </c>
      <c r="I3629">
        <v>0</v>
      </c>
      <c r="J3629">
        <f>Table1[[#This Row],[Name]]</f>
        <v>0</v>
      </c>
      <c r="K3629" s="1">
        <f>SUM(Table1[[#This Row],[BaseSalary]:[NonCashBenefits]])</f>
        <v>211841.3</v>
      </c>
      <c r="L3629" s="1"/>
    </row>
    <row r="3630" spans="1:12" x14ac:dyDescent="0.35">
      <c r="A3630" t="s">
        <v>2688</v>
      </c>
      <c r="B3630">
        <v>2016</v>
      </c>
      <c r="D3630" t="s">
        <v>3615</v>
      </c>
      <c r="E3630" t="s">
        <v>123</v>
      </c>
      <c r="F3630">
        <v>155000.04</v>
      </c>
      <c r="G3630">
        <v>0</v>
      </c>
      <c r="H3630">
        <v>0</v>
      </c>
      <c r="I3630">
        <v>0</v>
      </c>
      <c r="J3630">
        <f>Table1[[#This Row],[Name]]</f>
        <v>0</v>
      </c>
      <c r="K3630" s="1">
        <f>SUM(Table1[[#This Row],[BaseSalary]:[NonCashBenefits]])</f>
        <v>155000.04</v>
      </c>
      <c r="L3630" s="1"/>
    </row>
    <row r="3631" spans="1:12" x14ac:dyDescent="0.35">
      <c r="A3631" t="s">
        <v>2688</v>
      </c>
      <c r="B3631">
        <v>2018</v>
      </c>
      <c r="D3631" t="s">
        <v>2065</v>
      </c>
      <c r="E3631" t="s">
        <v>123</v>
      </c>
      <c r="F3631">
        <v>155000</v>
      </c>
      <c r="G3631">
        <v>12757.1</v>
      </c>
      <c r="H3631">
        <v>39467.089999999997</v>
      </c>
      <c r="I3631">
        <v>0</v>
      </c>
      <c r="J3631">
        <f>Table1[[#This Row],[Name]]</f>
        <v>0</v>
      </c>
      <c r="K3631" s="1">
        <f>SUM(Table1[[#This Row],[BaseSalary]:[NonCashBenefits]])</f>
        <v>207224.19</v>
      </c>
      <c r="L3631" s="1"/>
    </row>
    <row r="3632" spans="1:12" x14ac:dyDescent="0.35">
      <c r="A3632" t="s">
        <v>2688</v>
      </c>
      <c r="B3632">
        <v>2017</v>
      </c>
      <c r="D3632" t="s">
        <v>3615</v>
      </c>
      <c r="E3632" t="s">
        <v>123</v>
      </c>
      <c r="F3632">
        <v>155000</v>
      </c>
      <c r="G3632">
        <v>0</v>
      </c>
      <c r="H3632">
        <v>0</v>
      </c>
      <c r="I3632">
        <v>0</v>
      </c>
      <c r="J3632">
        <f>Table1[[#This Row],[Name]]</f>
        <v>0</v>
      </c>
      <c r="K3632" s="1">
        <f>SUM(Table1[[#This Row],[BaseSalary]:[NonCashBenefits]])</f>
        <v>155000</v>
      </c>
      <c r="L3632" s="1"/>
    </row>
    <row r="3633" spans="1:12" x14ac:dyDescent="0.35">
      <c r="A3633" t="s">
        <v>26</v>
      </c>
      <c r="B3633">
        <v>2018</v>
      </c>
      <c r="D3633" t="s">
        <v>50</v>
      </c>
      <c r="E3633" t="s">
        <v>202</v>
      </c>
      <c r="F3633">
        <v>154945.69</v>
      </c>
      <c r="G3633">
        <v>0</v>
      </c>
      <c r="H3633">
        <v>32415.94</v>
      </c>
      <c r="I3633">
        <v>0</v>
      </c>
      <c r="J3633">
        <f>Table1[[#This Row],[Name]]</f>
        <v>0</v>
      </c>
      <c r="K3633" s="1">
        <f>SUM(Table1[[#This Row],[BaseSalary]:[NonCashBenefits]])</f>
        <v>187361.63</v>
      </c>
      <c r="L3633" s="1"/>
    </row>
    <row r="3634" spans="1:12" x14ac:dyDescent="0.35">
      <c r="A3634" t="s">
        <v>24</v>
      </c>
      <c r="B3634">
        <v>2021</v>
      </c>
      <c r="D3634" t="s">
        <v>442</v>
      </c>
      <c r="E3634" t="s">
        <v>123</v>
      </c>
      <c r="F3634">
        <v>154897.85</v>
      </c>
      <c r="G3634">
        <v>0</v>
      </c>
      <c r="H3634" s="1">
        <v>29607.4</v>
      </c>
      <c r="I3634">
        <v>0</v>
      </c>
      <c r="J3634">
        <f>Table1[[#This Row],[Name]]</f>
        <v>0</v>
      </c>
      <c r="K3634" s="1">
        <f>SUM(Table1[[#This Row],[BaseSalary]:[NonCashBenefits]])</f>
        <v>184505.25</v>
      </c>
      <c r="L3634" s="1"/>
    </row>
    <row r="3635" spans="1:12" x14ac:dyDescent="0.35">
      <c r="A3635" t="s">
        <v>28</v>
      </c>
      <c r="B3635">
        <v>2020</v>
      </c>
      <c r="D3635" t="s">
        <v>572</v>
      </c>
      <c r="E3635" t="s">
        <v>123</v>
      </c>
      <c r="F3635">
        <v>154867.24</v>
      </c>
      <c r="G3635">
        <v>0</v>
      </c>
      <c r="H3635" s="1">
        <v>28140.89</v>
      </c>
      <c r="I3635">
        <v>0</v>
      </c>
      <c r="J3635">
        <f>Table1[[#This Row],[Name]]</f>
        <v>0</v>
      </c>
      <c r="K3635" s="1">
        <f>SUM(Table1[[#This Row],[BaseSalary]:[NonCashBenefits]])</f>
        <v>183008.13</v>
      </c>
      <c r="L3635" s="1"/>
    </row>
    <row r="3636" spans="1:12" x14ac:dyDescent="0.35">
      <c r="A3636" t="s">
        <v>42</v>
      </c>
      <c r="B3636">
        <v>2021</v>
      </c>
      <c r="D3636" t="s">
        <v>606</v>
      </c>
      <c r="E3636" t="s">
        <v>49</v>
      </c>
      <c r="F3636">
        <v>154850.4</v>
      </c>
      <c r="G3636">
        <v>150</v>
      </c>
      <c r="H3636" s="1">
        <v>27829.73</v>
      </c>
      <c r="I3636">
        <v>0</v>
      </c>
      <c r="J3636">
        <f>Table1[[#This Row],[Name]]</f>
        <v>0</v>
      </c>
      <c r="K3636" s="1">
        <f>SUM(Table1[[#This Row],[BaseSalary]:[NonCashBenefits]])</f>
        <v>182830.13</v>
      </c>
      <c r="L3636" s="1"/>
    </row>
    <row r="3637" spans="1:12" x14ac:dyDescent="0.35">
      <c r="A3637" t="s">
        <v>16</v>
      </c>
      <c r="B3637">
        <v>2016</v>
      </c>
      <c r="D3637" t="s">
        <v>5139</v>
      </c>
      <c r="E3637" t="s">
        <v>123</v>
      </c>
      <c r="F3637">
        <v>154812.32</v>
      </c>
      <c r="G3637">
        <v>0</v>
      </c>
      <c r="H3637">
        <v>45312.68</v>
      </c>
      <c r="I3637">
        <v>0</v>
      </c>
      <c r="J3637">
        <f>Table1[[#This Row],[Name]]</f>
        <v>0</v>
      </c>
      <c r="K3637" s="1">
        <f>SUM(Table1[[#This Row],[BaseSalary]:[NonCashBenefits]])</f>
        <v>200125</v>
      </c>
      <c r="L3637" s="1"/>
    </row>
    <row r="3638" spans="1:12" x14ac:dyDescent="0.35">
      <c r="A3638" t="s">
        <v>26</v>
      </c>
      <c r="B3638">
        <v>2020</v>
      </c>
      <c r="D3638" t="s">
        <v>117</v>
      </c>
      <c r="E3638" t="s">
        <v>51</v>
      </c>
      <c r="F3638">
        <v>154778.26</v>
      </c>
      <c r="G3638">
        <v>0</v>
      </c>
      <c r="H3638" s="1">
        <v>31575.75</v>
      </c>
      <c r="I3638">
        <v>0</v>
      </c>
      <c r="J3638">
        <f>Table1[[#This Row],[Name]]</f>
        <v>0</v>
      </c>
      <c r="K3638" s="1">
        <f>SUM(Table1[[#This Row],[BaseSalary]:[NonCashBenefits]])</f>
        <v>186354.01</v>
      </c>
      <c r="L3638" s="1"/>
    </row>
    <row r="3639" spans="1:12" x14ac:dyDescent="0.35">
      <c r="A3639" t="s">
        <v>40</v>
      </c>
      <c r="B3639">
        <v>2021</v>
      </c>
      <c r="D3639" t="s">
        <v>425</v>
      </c>
      <c r="E3639" t="s">
        <v>123</v>
      </c>
      <c r="F3639">
        <v>154774.93</v>
      </c>
      <c r="G3639">
        <v>12315.41</v>
      </c>
      <c r="H3639" s="1">
        <v>29764.73</v>
      </c>
      <c r="I3639">
        <v>0</v>
      </c>
      <c r="J3639">
        <f>Table1[[#This Row],[Name]]</f>
        <v>0</v>
      </c>
      <c r="K3639" s="1">
        <f>SUM(Table1[[#This Row],[BaseSalary]:[NonCashBenefits]])</f>
        <v>196855.07</v>
      </c>
      <c r="L3639" s="1"/>
    </row>
    <row r="3640" spans="1:12" x14ac:dyDescent="0.35">
      <c r="A3640" t="s">
        <v>3034</v>
      </c>
      <c r="B3640">
        <v>2018</v>
      </c>
      <c r="D3640" t="s">
        <v>117</v>
      </c>
      <c r="E3640" t="s">
        <v>229</v>
      </c>
      <c r="F3640">
        <v>154752.51999999999</v>
      </c>
      <c r="G3640">
        <v>0</v>
      </c>
      <c r="H3640">
        <v>36547.43</v>
      </c>
      <c r="I3640">
        <v>0</v>
      </c>
      <c r="J3640">
        <f>Table1[[#This Row],[Name]]</f>
        <v>0</v>
      </c>
      <c r="K3640" s="1">
        <f>SUM(Table1[[#This Row],[BaseSalary]:[NonCashBenefits]])</f>
        <v>191299.94999999998</v>
      </c>
      <c r="L3640" s="1"/>
    </row>
    <row r="3641" spans="1:12" x14ac:dyDescent="0.35">
      <c r="A3641" t="s">
        <v>3034</v>
      </c>
      <c r="B3641">
        <v>2017</v>
      </c>
      <c r="D3641" t="s">
        <v>117</v>
      </c>
      <c r="E3641" t="s">
        <v>229</v>
      </c>
      <c r="F3641">
        <v>154752.51999999999</v>
      </c>
      <c r="G3641">
        <v>0</v>
      </c>
      <c r="H3641">
        <v>37410.160000000003</v>
      </c>
      <c r="I3641">
        <v>0</v>
      </c>
      <c r="J3641">
        <f>Table1[[#This Row],[Name]]</f>
        <v>0</v>
      </c>
      <c r="K3641" s="1">
        <f>SUM(Table1[[#This Row],[BaseSalary]:[NonCashBenefits]])</f>
        <v>192162.68</v>
      </c>
      <c r="L3641" s="1"/>
    </row>
    <row r="3642" spans="1:12" x14ac:dyDescent="0.35">
      <c r="A3642" t="s">
        <v>3034</v>
      </c>
      <c r="B3642">
        <v>2016</v>
      </c>
      <c r="D3642" t="s">
        <v>117</v>
      </c>
      <c r="E3642" t="s">
        <v>229</v>
      </c>
      <c r="F3642">
        <v>154752.51999999999</v>
      </c>
      <c r="G3642">
        <v>0</v>
      </c>
      <c r="H3642">
        <v>44491.31</v>
      </c>
      <c r="I3642">
        <v>0</v>
      </c>
      <c r="J3642">
        <f>Table1[[#This Row],[Name]]</f>
        <v>0</v>
      </c>
      <c r="K3642" s="1">
        <f>SUM(Table1[[#This Row],[BaseSalary]:[NonCashBenefits]])</f>
        <v>199243.83</v>
      </c>
      <c r="L3642" s="1"/>
    </row>
    <row r="3643" spans="1:12" x14ac:dyDescent="0.35">
      <c r="A3643" t="s">
        <v>85</v>
      </c>
      <c r="B3643">
        <v>2016</v>
      </c>
      <c r="D3643" t="s">
        <v>4628</v>
      </c>
      <c r="E3643" t="s">
        <v>123</v>
      </c>
      <c r="F3643">
        <v>154748.62</v>
      </c>
      <c r="G3643">
        <v>0</v>
      </c>
      <c r="H3643">
        <v>44301.49</v>
      </c>
      <c r="I3643">
        <v>0</v>
      </c>
      <c r="J3643">
        <f>Table1[[#This Row],[Name]]</f>
        <v>0</v>
      </c>
      <c r="K3643" s="1">
        <f>SUM(Table1[[#This Row],[BaseSalary]:[NonCashBenefits]])</f>
        <v>199050.11</v>
      </c>
      <c r="L3643" s="1"/>
    </row>
    <row r="3644" spans="1:12" x14ac:dyDescent="0.35">
      <c r="A3644" t="s">
        <v>25</v>
      </c>
      <c r="B3644">
        <v>2021</v>
      </c>
      <c r="D3644" t="s">
        <v>193</v>
      </c>
      <c r="E3644" t="s">
        <v>123</v>
      </c>
      <c r="F3644">
        <v>154726.91</v>
      </c>
      <c r="G3644">
        <v>0</v>
      </c>
      <c r="H3644" s="1">
        <v>29722.09</v>
      </c>
      <c r="I3644">
        <v>0</v>
      </c>
      <c r="J3644">
        <f>Table1[[#This Row],[Name]]</f>
        <v>0</v>
      </c>
      <c r="K3644" s="1">
        <f>SUM(Table1[[#This Row],[BaseSalary]:[NonCashBenefits]])</f>
        <v>184449</v>
      </c>
      <c r="L3644" s="1"/>
    </row>
    <row r="3645" spans="1:12" x14ac:dyDescent="0.35">
      <c r="A3645" t="s">
        <v>29</v>
      </c>
      <c r="B3645">
        <v>2018</v>
      </c>
      <c r="D3645" t="s">
        <v>2296</v>
      </c>
      <c r="E3645" t="s">
        <v>123</v>
      </c>
      <c r="F3645">
        <v>154696.88</v>
      </c>
      <c r="G3645">
        <v>0</v>
      </c>
      <c r="H3645">
        <v>32959.1</v>
      </c>
      <c r="I3645">
        <v>0</v>
      </c>
      <c r="J3645">
        <f>Table1[[#This Row],[Name]]</f>
        <v>0</v>
      </c>
      <c r="K3645" s="1">
        <f>SUM(Table1[[#This Row],[BaseSalary]:[NonCashBenefits]])</f>
        <v>187655.98</v>
      </c>
      <c r="L3645" s="1"/>
    </row>
    <row r="3646" spans="1:12" x14ac:dyDescent="0.35">
      <c r="A3646" t="s">
        <v>29</v>
      </c>
      <c r="B3646">
        <v>2017</v>
      </c>
      <c r="D3646" t="s">
        <v>2296</v>
      </c>
      <c r="E3646" t="s">
        <v>123</v>
      </c>
      <c r="F3646">
        <v>154696.88</v>
      </c>
      <c r="G3646">
        <v>0</v>
      </c>
      <c r="H3646">
        <v>33856.269999999997</v>
      </c>
      <c r="I3646">
        <v>0</v>
      </c>
      <c r="J3646">
        <f>Table1[[#This Row],[Name]]</f>
        <v>0</v>
      </c>
      <c r="K3646" s="1">
        <f>SUM(Table1[[#This Row],[BaseSalary]:[NonCashBenefits]])</f>
        <v>188553.15</v>
      </c>
      <c r="L3646" s="1"/>
    </row>
    <row r="3647" spans="1:12" x14ac:dyDescent="0.35">
      <c r="A3647" t="s">
        <v>29</v>
      </c>
      <c r="B3647">
        <v>2016</v>
      </c>
      <c r="D3647" t="s">
        <v>2296</v>
      </c>
      <c r="E3647" t="s">
        <v>123</v>
      </c>
      <c r="F3647">
        <v>154696.88</v>
      </c>
      <c r="G3647">
        <v>0</v>
      </c>
      <c r="H3647">
        <v>40496.94</v>
      </c>
      <c r="I3647">
        <v>0</v>
      </c>
      <c r="J3647">
        <f>Table1[[#This Row],[Name]]</f>
        <v>0</v>
      </c>
      <c r="K3647" s="1">
        <f>SUM(Table1[[#This Row],[BaseSalary]:[NonCashBenefits]])</f>
        <v>195193.82</v>
      </c>
      <c r="L3647" s="1"/>
    </row>
    <row r="3648" spans="1:12" x14ac:dyDescent="0.35">
      <c r="A3648" t="s">
        <v>42</v>
      </c>
      <c r="B3648">
        <v>2020</v>
      </c>
      <c r="D3648" t="s">
        <v>1840</v>
      </c>
      <c r="E3648" t="s">
        <v>123</v>
      </c>
      <c r="F3648">
        <v>154642.28</v>
      </c>
      <c r="G3648">
        <v>0</v>
      </c>
      <c r="H3648" s="1">
        <v>7049.79</v>
      </c>
      <c r="I3648">
        <v>0</v>
      </c>
      <c r="J3648">
        <f>Table1[[#This Row],[Name]]</f>
        <v>0</v>
      </c>
      <c r="K3648" s="1">
        <f>SUM(Table1[[#This Row],[BaseSalary]:[NonCashBenefits]])</f>
        <v>161692.07</v>
      </c>
      <c r="L3648" s="1"/>
    </row>
    <row r="3649" spans="1:12" x14ac:dyDescent="0.35">
      <c r="A3649" t="s">
        <v>2049</v>
      </c>
      <c r="B3649">
        <v>2019</v>
      </c>
      <c r="D3649" t="s">
        <v>1840</v>
      </c>
      <c r="E3649" t="s">
        <v>123</v>
      </c>
      <c r="F3649">
        <v>154642.28</v>
      </c>
      <c r="G3649">
        <v>24090</v>
      </c>
      <c r="H3649">
        <v>6135.24</v>
      </c>
      <c r="I3649">
        <v>0</v>
      </c>
      <c r="J3649">
        <f>Table1[[#This Row],[Name]]</f>
        <v>0</v>
      </c>
      <c r="K3649" s="1">
        <f>SUM(Table1[[#This Row],[BaseSalary]:[NonCashBenefits]])</f>
        <v>184867.52</v>
      </c>
      <c r="L3649" s="1"/>
    </row>
    <row r="3650" spans="1:12" x14ac:dyDescent="0.35">
      <c r="A3650" t="s">
        <v>2688</v>
      </c>
      <c r="B3650">
        <v>2018</v>
      </c>
      <c r="D3650" t="s">
        <v>1840</v>
      </c>
      <c r="E3650" t="s">
        <v>123</v>
      </c>
      <c r="F3650">
        <v>154642.28</v>
      </c>
      <c r="G3650">
        <v>25321.24</v>
      </c>
      <c r="H3650">
        <v>6068.44</v>
      </c>
      <c r="I3650">
        <v>0</v>
      </c>
      <c r="J3650">
        <f>Table1[[#This Row],[Name]]</f>
        <v>0</v>
      </c>
      <c r="K3650" s="1">
        <f>SUM(Table1[[#This Row],[BaseSalary]:[NonCashBenefits]])</f>
        <v>186031.96</v>
      </c>
      <c r="L3650" s="1"/>
    </row>
    <row r="3651" spans="1:12" x14ac:dyDescent="0.35">
      <c r="A3651" t="s">
        <v>2688</v>
      </c>
      <c r="B3651">
        <v>2017</v>
      </c>
      <c r="D3651" t="s">
        <v>3589</v>
      </c>
      <c r="E3651" t="s">
        <v>123</v>
      </c>
      <c r="F3651">
        <v>154642.28</v>
      </c>
      <c r="G3651">
        <v>0</v>
      </c>
      <c r="H3651">
        <v>6094.8</v>
      </c>
      <c r="I3651">
        <v>0</v>
      </c>
      <c r="J3651">
        <f>Table1[[#This Row],[Name]]</f>
        <v>0</v>
      </c>
      <c r="K3651" s="1">
        <f>SUM(Table1[[#This Row],[BaseSalary]:[NonCashBenefits]])</f>
        <v>160737.07999999999</v>
      </c>
      <c r="L3651" s="1"/>
    </row>
    <row r="3652" spans="1:12" x14ac:dyDescent="0.35">
      <c r="A3652" t="s">
        <v>2688</v>
      </c>
      <c r="B3652">
        <v>2016</v>
      </c>
      <c r="D3652" t="s">
        <v>3589</v>
      </c>
      <c r="E3652" t="s">
        <v>123</v>
      </c>
      <c r="F3652">
        <v>154642.28</v>
      </c>
      <c r="G3652">
        <v>0</v>
      </c>
      <c r="H3652">
        <v>11318.81</v>
      </c>
      <c r="I3652">
        <v>0</v>
      </c>
      <c r="J3652">
        <f>Table1[[#This Row],[Name]]</f>
        <v>0</v>
      </c>
      <c r="K3652" s="1">
        <f>SUM(Table1[[#This Row],[BaseSalary]:[NonCashBenefits]])</f>
        <v>165961.09</v>
      </c>
      <c r="L3652" s="1"/>
    </row>
    <row r="3653" spans="1:12" x14ac:dyDescent="0.35">
      <c r="A3653" t="s">
        <v>28</v>
      </c>
      <c r="B3653">
        <v>2017</v>
      </c>
      <c r="D3653" t="s">
        <v>2598</v>
      </c>
      <c r="E3653" t="s">
        <v>229</v>
      </c>
      <c r="F3653">
        <v>154620.20000000001</v>
      </c>
      <c r="G3653">
        <v>0</v>
      </c>
      <c r="H3653">
        <v>35489.46</v>
      </c>
      <c r="I3653">
        <v>0</v>
      </c>
      <c r="J3653">
        <f>Table1[[#This Row],[Name]]</f>
        <v>0</v>
      </c>
      <c r="K3653" s="1">
        <f>SUM(Table1[[#This Row],[BaseSalary]:[NonCashBenefits]])</f>
        <v>190109.66</v>
      </c>
      <c r="L3653" s="1"/>
    </row>
    <row r="3654" spans="1:12" x14ac:dyDescent="0.35">
      <c r="A3654" t="s">
        <v>28</v>
      </c>
      <c r="B3654">
        <v>2020</v>
      </c>
      <c r="D3654" t="s">
        <v>443</v>
      </c>
      <c r="E3654" t="s">
        <v>229</v>
      </c>
      <c r="F3654">
        <v>154620.18</v>
      </c>
      <c r="G3654">
        <v>0</v>
      </c>
      <c r="H3654" s="1">
        <v>28202.240000000002</v>
      </c>
      <c r="I3654">
        <v>0</v>
      </c>
      <c r="J3654">
        <f>Table1[[#This Row],[Name]]</f>
        <v>0</v>
      </c>
      <c r="K3654" s="1">
        <f>SUM(Table1[[#This Row],[BaseSalary]:[NonCashBenefits]])</f>
        <v>182822.41999999998</v>
      </c>
      <c r="L3654" s="1"/>
    </row>
    <row r="3655" spans="1:12" x14ac:dyDescent="0.35">
      <c r="A3655" t="s">
        <v>28</v>
      </c>
      <c r="B3655">
        <v>2019</v>
      </c>
      <c r="D3655" t="s">
        <v>443</v>
      </c>
      <c r="E3655" t="s">
        <v>229</v>
      </c>
      <c r="F3655">
        <v>154620.18</v>
      </c>
      <c r="G3655">
        <v>0</v>
      </c>
      <c r="H3655">
        <v>34126.53</v>
      </c>
      <c r="I3655">
        <v>0</v>
      </c>
      <c r="J3655">
        <f>Table1[[#This Row],[Name]]</f>
        <v>0</v>
      </c>
      <c r="K3655" s="1">
        <f>SUM(Table1[[#This Row],[BaseSalary]:[NonCashBenefits]])</f>
        <v>188746.71</v>
      </c>
      <c r="L3655" s="1"/>
    </row>
    <row r="3656" spans="1:12" x14ac:dyDescent="0.35">
      <c r="A3656" t="s">
        <v>28</v>
      </c>
      <c r="B3656">
        <v>2018</v>
      </c>
      <c r="D3656" t="s">
        <v>2598</v>
      </c>
      <c r="E3656" t="s">
        <v>229</v>
      </c>
      <c r="F3656">
        <v>154620.18</v>
      </c>
      <c r="G3656">
        <v>0</v>
      </c>
      <c r="H3656">
        <v>34595.53</v>
      </c>
      <c r="I3656">
        <v>0</v>
      </c>
      <c r="J3656">
        <f>Table1[[#This Row],[Name]]</f>
        <v>0</v>
      </c>
      <c r="K3656" s="1">
        <f>SUM(Table1[[#This Row],[BaseSalary]:[NonCashBenefits]])</f>
        <v>189215.71</v>
      </c>
      <c r="L3656" s="1"/>
    </row>
    <row r="3657" spans="1:12" x14ac:dyDescent="0.35">
      <c r="A3657" t="s">
        <v>24</v>
      </c>
      <c r="B3657">
        <v>2020</v>
      </c>
      <c r="D3657" t="s">
        <v>700</v>
      </c>
      <c r="E3657" t="s">
        <v>123</v>
      </c>
      <c r="F3657">
        <v>154576.76</v>
      </c>
      <c r="G3657">
        <v>0</v>
      </c>
      <c r="H3657" s="1">
        <v>27251.87</v>
      </c>
      <c r="I3657">
        <v>0</v>
      </c>
      <c r="J3657">
        <f>Table1[[#This Row],[Name]]</f>
        <v>0</v>
      </c>
      <c r="K3657" s="1">
        <f>SUM(Table1[[#This Row],[BaseSalary]:[NonCashBenefits]])</f>
        <v>181828.63</v>
      </c>
      <c r="L3657" s="1"/>
    </row>
    <row r="3658" spans="1:12" x14ac:dyDescent="0.35">
      <c r="A3658" t="s">
        <v>29</v>
      </c>
      <c r="B3658">
        <v>2019</v>
      </c>
      <c r="D3658" t="s">
        <v>2298</v>
      </c>
      <c r="E3658" t="s">
        <v>123</v>
      </c>
      <c r="F3658">
        <v>154576.76</v>
      </c>
      <c r="G3658">
        <v>0</v>
      </c>
      <c r="H3658">
        <v>33369.18</v>
      </c>
      <c r="I3658">
        <v>0</v>
      </c>
      <c r="J3658">
        <f>Table1[[#This Row],[Name]]</f>
        <v>0</v>
      </c>
      <c r="K3658" s="1">
        <f>SUM(Table1[[#This Row],[BaseSalary]:[NonCashBenefits]])</f>
        <v>187945.94</v>
      </c>
      <c r="L3658" s="1"/>
    </row>
    <row r="3659" spans="1:12" x14ac:dyDescent="0.35">
      <c r="A3659" t="s">
        <v>29</v>
      </c>
      <c r="B3659">
        <v>2018</v>
      </c>
      <c r="D3659" t="s">
        <v>2946</v>
      </c>
      <c r="E3659" t="s">
        <v>123</v>
      </c>
      <c r="F3659">
        <v>154576.76</v>
      </c>
      <c r="G3659">
        <v>0</v>
      </c>
      <c r="H3659">
        <v>33525.81</v>
      </c>
      <c r="I3659">
        <v>0</v>
      </c>
      <c r="J3659">
        <f>Table1[[#This Row],[Name]]</f>
        <v>0</v>
      </c>
      <c r="K3659" s="1">
        <f>SUM(Table1[[#This Row],[BaseSalary]:[NonCashBenefits]])</f>
        <v>188102.57</v>
      </c>
      <c r="L3659" s="1"/>
    </row>
    <row r="3660" spans="1:12" x14ac:dyDescent="0.35">
      <c r="A3660" t="s">
        <v>29</v>
      </c>
      <c r="B3660">
        <v>2017</v>
      </c>
      <c r="D3660" t="s">
        <v>2946</v>
      </c>
      <c r="E3660" t="s">
        <v>123</v>
      </c>
      <c r="F3660">
        <v>154576.76</v>
      </c>
      <c r="G3660">
        <v>0</v>
      </c>
      <c r="H3660">
        <v>34370.639999999999</v>
      </c>
      <c r="I3660">
        <v>0</v>
      </c>
      <c r="J3660">
        <f>Table1[[#This Row],[Name]]</f>
        <v>0</v>
      </c>
      <c r="K3660" s="1">
        <f>SUM(Table1[[#This Row],[BaseSalary]:[NonCashBenefits]])</f>
        <v>188947.40000000002</v>
      </c>
      <c r="L3660" s="1"/>
    </row>
    <row r="3661" spans="1:12" x14ac:dyDescent="0.35">
      <c r="A3661" t="s">
        <v>16</v>
      </c>
      <c r="B3661">
        <v>2017</v>
      </c>
      <c r="D3661" t="s">
        <v>4357</v>
      </c>
      <c r="E3661" t="s">
        <v>123</v>
      </c>
      <c r="F3661">
        <v>154505.51999999999</v>
      </c>
      <c r="G3661">
        <v>0</v>
      </c>
      <c r="H3661">
        <v>36428.93</v>
      </c>
      <c r="I3661">
        <v>0</v>
      </c>
      <c r="J3661">
        <f>Table1[[#This Row],[Name]]</f>
        <v>0</v>
      </c>
      <c r="K3661" s="1">
        <f>SUM(Table1[[#This Row],[BaseSalary]:[NonCashBenefits]])</f>
        <v>190934.44999999998</v>
      </c>
      <c r="L3661" s="1"/>
    </row>
    <row r="3662" spans="1:12" x14ac:dyDescent="0.35">
      <c r="A3662" t="s">
        <v>53</v>
      </c>
      <c r="B3662">
        <v>2016</v>
      </c>
      <c r="D3662" t="s">
        <v>5046</v>
      </c>
      <c r="E3662" t="s">
        <v>123</v>
      </c>
      <c r="F3662">
        <v>154505.51999999999</v>
      </c>
      <c r="G3662">
        <v>0</v>
      </c>
      <c r="H3662">
        <v>44494.96</v>
      </c>
      <c r="I3662">
        <v>0</v>
      </c>
      <c r="J3662">
        <f>Table1[[#This Row],[Name]]</f>
        <v>0</v>
      </c>
      <c r="K3662" s="1">
        <f>SUM(Table1[[#This Row],[BaseSalary]:[NonCashBenefits]])</f>
        <v>199000.47999999998</v>
      </c>
      <c r="L3662" s="1"/>
    </row>
    <row r="3663" spans="1:12" x14ac:dyDescent="0.35">
      <c r="A3663" t="s">
        <v>26</v>
      </c>
      <c r="B3663">
        <v>2016</v>
      </c>
      <c r="D3663" t="s">
        <v>46</v>
      </c>
      <c r="E3663" t="s">
        <v>1468</v>
      </c>
      <c r="F3663">
        <v>154504.88</v>
      </c>
      <c r="G3663">
        <v>0</v>
      </c>
      <c r="H3663">
        <v>65372.91</v>
      </c>
      <c r="I3663">
        <v>0</v>
      </c>
      <c r="J3663">
        <f>Table1[[#This Row],[Name]]</f>
        <v>0</v>
      </c>
      <c r="K3663" s="1">
        <f>SUM(Table1[[#This Row],[BaseSalary]:[NonCashBenefits]])</f>
        <v>219877.79</v>
      </c>
      <c r="L3663" s="1"/>
    </row>
    <row r="3664" spans="1:12" x14ac:dyDescent="0.35">
      <c r="A3664" t="s">
        <v>28</v>
      </c>
      <c r="B3664">
        <v>2019</v>
      </c>
      <c r="D3664" t="s">
        <v>740</v>
      </c>
      <c r="E3664" t="s">
        <v>311</v>
      </c>
      <c r="F3664">
        <v>154428.29999999999</v>
      </c>
      <c r="G3664">
        <v>1148.5899999999999</v>
      </c>
      <c r="H3664">
        <v>31479.13</v>
      </c>
      <c r="I3664">
        <v>0</v>
      </c>
      <c r="J3664">
        <f>Table1[[#This Row],[Name]]</f>
        <v>0</v>
      </c>
      <c r="K3664" s="1">
        <f>SUM(Table1[[#This Row],[BaseSalary]:[NonCashBenefits]])</f>
        <v>187056.02</v>
      </c>
      <c r="L3664" s="1"/>
    </row>
    <row r="3665" spans="1:12" x14ac:dyDescent="0.35">
      <c r="A3665" t="s">
        <v>28</v>
      </c>
      <c r="B3665">
        <v>2018</v>
      </c>
      <c r="D3665" t="s">
        <v>740</v>
      </c>
      <c r="E3665" t="s">
        <v>311</v>
      </c>
      <c r="F3665">
        <v>154428.29999999999</v>
      </c>
      <c r="G3665">
        <v>0</v>
      </c>
      <c r="H3665">
        <v>35180.04</v>
      </c>
      <c r="I3665">
        <v>0</v>
      </c>
      <c r="J3665">
        <f>Table1[[#This Row],[Name]]</f>
        <v>0</v>
      </c>
      <c r="K3665" s="1">
        <f>SUM(Table1[[#This Row],[BaseSalary]:[NonCashBenefits]])</f>
        <v>189608.34</v>
      </c>
      <c r="L3665" s="1"/>
    </row>
    <row r="3666" spans="1:12" x14ac:dyDescent="0.35">
      <c r="A3666" t="s">
        <v>28</v>
      </c>
      <c r="B3666">
        <v>2017</v>
      </c>
      <c r="D3666" t="s">
        <v>3395</v>
      </c>
      <c r="E3666" t="s">
        <v>123</v>
      </c>
      <c r="F3666">
        <v>154428.29999999999</v>
      </c>
      <c r="G3666">
        <v>0</v>
      </c>
      <c r="H3666">
        <v>36073.08</v>
      </c>
      <c r="I3666">
        <v>0</v>
      </c>
      <c r="J3666">
        <f>Table1[[#This Row],[Name]]</f>
        <v>0</v>
      </c>
      <c r="K3666" s="1">
        <f>SUM(Table1[[#This Row],[BaseSalary]:[NonCashBenefits]])</f>
        <v>190501.38</v>
      </c>
      <c r="L3666" s="1"/>
    </row>
    <row r="3667" spans="1:12" x14ac:dyDescent="0.35">
      <c r="A3667" t="s">
        <v>28</v>
      </c>
      <c r="B3667">
        <v>2016</v>
      </c>
      <c r="D3667" t="s">
        <v>3395</v>
      </c>
      <c r="E3667" t="s">
        <v>123</v>
      </c>
      <c r="F3667">
        <v>154428.29999999999</v>
      </c>
      <c r="G3667">
        <v>0</v>
      </c>
      <c r="H3667">
        <v>42712.89</v>
      </c>
      <c r="I3667">
        <v>0</v>
      </c>
      <c r="J3667">
        <f>Table1[[#This Row],[Name]]</f>
        <v>0</v>
      </c>
      <c r="K3667" s="1">
        <f>SUM(Table1[[#This Row],[BaseSalary]:[NonCashBenefits]])</f>
        <v>197141.19</v>
      </c>
      <c r="L3667" s="1"/>
    </row>
    <row r="3668" spans="1:12" x14ac:dyDescent="0.35">
      <c r="A3668" t="s">
        <v>85</v>
      </c>
      <c r="B3668">
        <v>2020</v>
      </c>
      <c r="D3668" t="s">
        <v>313</v>
      </c>
      <c r="E3668" t="s">
        <v>229</v>
      </c>
      <c r="F3668">
        <v>154406.20000000001</v>
      </c>
      <c r="G3668">
        <v>0</v>
      </c>
      <c r="H3668" s="1">
        <v>31575.79</v>
      </c>
      <c r="I3668">
        <v>0</v>
      </c>
      <c r="J3668">
        <f>Table1[[#This Row],[Name]]</f>
        <v>0</v>
      </c>
      <c r="K3668" s="1">
        <f>SUM(Table1[[#This Row],[BaseSalary]:[NonCashBenefits]])</f>
        <v>185981.99000000002</v>
      </c>
      <c r="L3668" s="1"/>
    </row>
    <row r="3669" spans="1:12" x14ac:dyDescent="0.35">
      <c r="A3669" t="s">
        <v>26</v>
      </c>
      <c r="B3669">
        <v>2020</v>
      </c>
      <c r="D3669" t="s">
        <v>670</v>
      </c>
      <c r="E3669" t="s">
        <v>123</v>
      </c>
      <c r="F3669">
        <v>154406.20000000001</v>
      </c>
      <c r="G3669">
        <v>0</v>
      </c>
      <c r="H3669" s="1">
        <v>27427.15</v>
      </c>
      <c r="I3669">
        <v>0</v>
      </c>
      <c r="J3669">
        <f>Table1[[#This Row],[Name]]</f>
        <v>0</v>
      </c>
      <c r="K3669" s="1">
        <f>SUM(Table1[[#This Row],[BaseSalary]:[NonCashBenefits]])</f>
        <v>181833.35</v>
      </c>
      <c r="L3669" s="1"/>
    </row>
    <row r="3670" spans="1:12" x14ac:dyDescent="0.35">
      <c r="A3670" t="s">
        <v>2049</v>
      </c>
      <c r="B3670">
        <v>2019</v>
      </c>
      <c r="D3670" t="s">
        <v>2065</v>
      </c>
      <c r="E3670" t="s">
        <v>123</v>
      </c>
      <c r="F3670">
        <v>154406.20000000001</v>
      </c>
      <c r="G3670">
        <v>7984.48</v>
      </c>
      <c r="H3670">
        <v>45438.04</v>
      </c>
      <c r="I3670">
        <v>0</v>
      </c>
      <c r="J3670">
        <f>Table1[[#This Row],[Name]]</f>
        <v>0</v>
      </c>
      <c r="K3670" s="1">
        <f>SUM(Table1[[#This Row],[BaseSalary]:[NonCashBenefits]])</f>
        <v>207828.72000000003</v>
      </c>
      <c r="L3670" s="1"/>
    </row>
    <row r="3671" spans="1:12" x14ac:dyDescent="0.35">
      <c r="A3671" t="s">
        <v>85</v>
      </c>
      <c r="B3671">
        <v>2019</v>
      </c>
      <c r="D3671" t="s">
        <v>2214</v>
      </c>
      <c r="E3671" t="s">
        <v>123</v>
      </c>
      <c r="F3671">
        <v>154406.20000000001</v>
      </c>
      <c r="G3671">
        <v>0</v>
      </c>
      <c r="H3671">
        <v>37552.57</v>
      </c>
      <c r="I3671">
        <v>0</v>
      </c>
      <c r="J3671">
        <f>Table1[[#This Row],[Name]]</f>
        <v>0</v>
      </c>
      <c r="K3671" s="1">
        <f>SUM(Table1[[#This Row],[BaseSalary]:[NonCashBenefits]])</f>
        <v>191958.77000000002</v>
      </c>
      <c r="L3671" s="1"/>
    </row>
    <row r="3672" spans="1:12" x14ac:dyDescent="0.35">
      <c r="A3672" t="s">
        <v>85</v>
      </c>
      <c r="B3672">
        <v>2018</v>
      </c>
      <c r="D3672" t="s">
        <v>2841</v>
      </c>
      <c r="E3672" t="s">
        <v>123</v>
      </c>
      <c r="F3672">
        <v>154406.20000000001</v>
      </c>
      <c r="G3672">
        <v>0</v>
      </c>
      <c r="H3672">
        <v>37757.64</v>
      </c>
      <c r="I3672">
        <v>0</v>
      </c>
      <c r="J3672">
        <f>Table1[[#This Row],[Name]]</f>
        <v>0</v>
      </c>
      <c r="K3672" s="1">
        <f>SUM(Table1[[#This Row],[BaseSalary]:[NonCashBenefits]])</f>
        <v>192163.84000000003</v>
      </c>
      <c r="L3672" s="1"/>
    </row>
    <row r="3673" spans="1:12" x14ac:dyDescent="0.35">
      <c r="A3673" t="s">
        <v>26</v>
      </c>
      <c r="B3673">
        <v>2020</v>
      </c>
      <c r="D3673" t="s">
        <v>117</v>
      </c>
      <c r="E3673" t="s">
        <v>51</v>
      </c>
      <c r="F3673">
        <v>154362.10999999999</v>
      </c>
      <c r="G3673">
        <v>2753.73</v>
      </c>
      <c r="H3673" s="1">
        <v>34771.199999999997</v>
      </c>
      <c r="I3673">
        <v>0</v>
      </c>
      <c r="J3673">
        <f>Table1[[#This Row],[Name]]</f>
        <v>0</v>
      </c>
      <c r="K3673" s="1">
        <f>SUM(Table1[[#This Row],[BaseSalary]:[NonCashBenefits]])</f>
        <v>191887.03999999998</v>
      </c>
      <c r="L3673" s="1"/>
    </row>
    <row r="3674" spans="1:12" x14ac:dyDescent="0.35">
      <c r="A3674" t="s">
        <v>26</v>
      </c>
      <c r="B3674">
        <v>2021</v>
      </c>
      <c r="D3674" t="s">
        <v>235</v>
      </c>
      <c r="E3674" t="s">
        <v>47</v>
      </c>
      <c r="F3674">
        <v>154296.67000000001</v>
      </c>
      <c r="G3674">
        <v>0</v>
      </c>
      <c r="H3674" s="1">
        <v>33492.160000000003</v>
      </c>
      <c r="I3674">
        <v>0</v>
      </c>
      <c r="J3674">
        <f>Table1[[#This Row],[Name]]</f>
        <v>0</v>
      </c>
      <c r="K3674" s="1">
        <f>SUM(Table1[[#This Row],[BaseSalary]:[NonCashBenefits]])</f>
        <v>187788.83000000002</v>
      </c>
      <c r="L3674" s="1"/>
    </row>
    <row r="3675" spans="1:12" x14ac:dyDescent="0.35">
      <c r="A3675" t="s">
        <v>19</v>
      </c>
      <c r="B3675">
        <v>2019</v>
      </c>
      <c r="D3675" t="s">
        <v>1906</v>
      </c>
      <c r="E3675" t="s">
        <v>123</v>
      </c>
      <c r="F3675">
        <v>154279.84</v>
      </c>
      <c r="G3675">
        <v>0</v>
      </c>
      <c r="H3675">
        <v>33554.85</v>
      </c>
      <c r="I3675">
        <v>0</v>
      </c>
      <c r="J3675">
        <f>Table1[[#This Row],[Name]]</f>
        <v>0</v>
      </c>
      <c r="K3675" s="1">
        <f>SUM(Table1[[#This Row],[BaseSalary]:[NonCashBenefits]])</f>
        <v>187834.69</v>
      </c>
      <c r="L3675" s="1"/>
    </row>
    <row r="3676" spans="1:12" x14ac:dyDescent="0.35">
      <c r="A3676" t="s">
        <v>19</v>
      </c>
      <c r="B3676">
        <v>2018</v>
      </c>
      <c r="D3676" t="s">
        <v>3172</v>
      </c>
      <c r="E3676" t="s">
        <v>123</v>
      </c>
      <c r="F3676">
        <v>154279.84</v>
      </c>
      <c r="G3676">
        <v>0</v>
      </c>
      <c r="H3676">
        <v>33759.64</v>
      </c>
      <c r="I3676">
        <v>0</v>
      </c>
      <c r="J3676">
        <f>Table1[[#This Row],[Name]]</f>
        <v>0</v>
      </c>
      <c r="K3676" s="1">
        <f>SUM(Table1[[#This Row],[BaseSalary]:[NonCashBenefits]])</f>
        <v>188039.47999999998</v>
      </c>
      <c r="L3676" s="1"/>
    </row>
    <row r="3677" spans="1:12" x14ac:dyDescent="0.35">
      <c r="A3677" t="s">
        <v>19</v>
      </c>
      <c r="B3677">
        <v>2017</v>
      </c>
      <c r="D3677" t="s">
        <v>4200</v>
      </c>
      <c r="E3677" t="s">
        <v>123</v>
      </c>
      <c r="F3677">
        <v>154279.84</v>
      </c>
      <c r="G3677">
        <v>150</v>
      </c>
      <c r="H3677">
        <v>34652.81</v>
      </c>
      <c r="I3677">
        <v>0</v>
      </c>
      <c r="J3677">
        <f>Table1[[#This Row],[Name]]</f>
        <v>0</v>
      </c>
      <c r="K3677" s="1">
        <f>SUM(Table1[[#This Row],[BaseSalary]:[NonCashBenefits]])</f>
        <v>189082.65</v>
      </c>
      <c r="L3677" s="1"/>
    </row>
    <row r="3678" spans="1:12" x14ac:dyDescent="0.35">
      <c r="A3678" t="s">
        <v>19</v>
      </c>
      <c r="B3678">
        <v>2016</v>
      </c>
      <c r="D3678" t="s">
        <v>4200</v>
      </c>
      <c r="E3678" t="s">
        <v>123</v>
      </c>
      <c r="F3678">
        <v>154279.84</v>
      </c>
      <c r="G3678">
        <v>0</v>
      </c>
      <c r="H3678">
        <v>41292.51</v>
      </c>
      <c r="I3678">
        <v>0</v>
      </c>
      <c r="J3678">
        <f>Table1[[#This Row],[Name]]</f>
        <v>0</v>
      </c>
      <c r="K3678" s="1">
        <f>SUM(Table1[[#This Row],[BaseSalary]:[NonCashBenefits]])</f>
        <v>195572.35</v>
      </c>
      <c r="L3678" s="1"/>
    </row>
    <row r="3679" spans="1:12" x14ac:dyDescent="0.35">
      <c r="A3679" t="s">
        <v>26</v>
      </c>
      <c r="B3679">
        <v>2019</v>
      </c>
      <c r="D3679" t="s">
        <v>46</v>
      </c>
      <c r="E3679" t="s">
        <v>202</v>
      </c>
      <c r="F3679">
        <v>154253</v>
      </c>
      <c r="G3679">
        <v>300</v>
      </c>
      <c r="H3679">
        <v>38312.5</v>
      </c>
      <c r="I3679">
        <v>0</v>
      </c>
      <c r="J3679">
        <f>Table1[[#This Row],[Name]]</f>
        <v>0</v>
      </c>
      <c r="K3679" s="1">
        <f>SUM(Table1[[#This Row],[BaseSalary]:[NonCashBenefits]])</f>
        <v>192865.5</v>
      </c>
      <c r="L3679" s="1"/>
    </row>
    <row r="3680" spans="1:12" x14ac:dyDescent="0.35">
      <c r="A3680" t="s">
        <v>16</v>
      </c>
      <c r="B3680">
        <v>2017</v>
      </c>
      <c r="D3680" t="s">
        <v>4366</v>
      </c>
      <c r="E3680" t="s">
        <v>123</v>
      </c>
      <c r="F3680">
        <v>154234.6</v>
      </c>
      <c r="G3680">
        <v>16609.88</v>
      </c>
      <c r="H3680">
        <v>37540.239999999998</v>
      </c>
      <c r="I3680">
        <v>0</v>
      </c>
      <c r="J3680">
        <f>Table1[[#This Row],[Name]]</f>
        <v>0</v>
      </c>
      <c r="K3680" s="1">
        <f>SUM(Table1[[#This Row],[BaseSalary]:[NonCashBenefits]])</f>
        <v>208384.72</v>
      </c>
      <c r="L3680" s="1"/>
    </row>
    <row r="3681" spans="1:12" x14ac:dyDescent="0.35">
      <c r="A3681" t="s">
        <v>16</v>
      </c>
      <c r="B3681">
        <v>2016</v>
      </c>
      <c r="D3681" t="s">
        <v>4366</v>
      </c>
      <c r="E3681" t="s">
        <v>123</v>
      </c>
      <c r="F3681">
        <v>154234.6</v>
      </c>
      <c r="G3681">
        <v>750</v>
      </c>
      <c r="H3681">
        <v>44179.81</v>
      </c>
      <c r="I3681">
        <v>0</v>
      </c>
      <c r="J3681">
        <f>Table1[[#This Row],[Name]]</f>
        <v>0</v>
      </c>
      <c r="K3681" s="1">
        <f>SUM(Table1[[#This Row],[BaseSalary]:[NonCashBenefits]])</f>
        <v>199164.41</v>
      </c>
      <c r="L3681" s="1"/>
    </row>
    <row r="3682" spans="1:12" x14ac:dyDescent="0.35">
      <c r="A3682" t="s">
        <v>26</v>
      </c>
      <c r="B3682">
        <v>2020</v>
      </c>
      <c r="D3682" t="s">
        <v>50</v>
      </c>
      <c r="E3682" t="s">
        <v>47</v>
      </c>
      <c r="F3682">
        <v>154195.15</v>
      </c>
      <c r="G3682">
        <v>0</v>
      </c>
      <c r="H3682" s="1">
        <v>27101.89</v>
      </c>
      <c r="I3682">
        <v>0</v>
      </c>
      <c r="J3682">
        <f>Table1[[#This Row],[Name]]</f>
        <v>0</v>
      </c>
      <c r="K3682" s="1">
        <f>SUM(Table1[[#This Row],[BaseSalary]:[NonCashBenefits]])</f>
        <v>181297.03999999998</v>
      </c>
      <c r="L3682" s="1"/>
    </row>
    <row r="3683" spans="1:12" x14ac:dyDescent="0.35">
      <c r="A3683" t="s">
        <v>26</v>
      </c>
      <c r="B3683">
        <v>2017</v>
      </c>
      <c r="D3683" t="s">
        <v>2286</v>
      </c>
      <c r="E3683" t="s">
        <v>229</v>
      </c>
      <c r="F3683">
        <v>154135.17000000001</v>
      </c>
      <c r="G3683">
        <v>0</v>
      </c>
      <c r="H3683">
        <v>34588.86</v>
      </c>
      <c r="I3683">
        <v>0</v>
      </c>
      <c r="J3683">
        <f>Table1[[#This Row],[Name]]</f>
        <v>0</v>
      </c>
      <c r="K3683" s="1">
        <f>SUM(Table1[[#This Row],[BaseSalary]:[NonCashBenefits]])</f>
        <v>188724.03000000003</v>
      </c>
      <c r="L3683" s="1"/>
    </row>
    <row r="3684" spans="1:12" x14ac:dyDescent="0.35">
      <c r="A3684" t="s">
        <v>20</v>
      </c>
      <c r="B3684">
        <v>2021</v>
      </c>
      <c r="D3684" t="s">
        <v>436</v>
      </c>
      <c r="E3684" t="s">
        <v>123</v>
      </c>
      <c r="F3684">
        <v>154104.94</v>
      </c>
      <c r="G3684">
        <v>0</v>
      </c>
      <c r="H3684" s="1">
        <v>29635.49</v>
      </c>
      <c r="I3684">
        <v>0</v>
      </c>
      <c r="J3684">
        <f>Table1[[#This Row],[Name]]</f>
        <v>0</v>
      </c>
      <c r="K3684" s="1">
        <f>SUM(Table1[[#This Row],[BaseSalary]:[NonCashBenefits]])</f>
        <v>183740.43</v>
      </c>
      <c r="L3684" s="1"/>
    </row>
    <row r="3685" spans="1:12" x14ac:dyDescent="0.35">
      <c r="A3685" t="s">
        <v>24</v>
      </c>
      <c r="B3685">
        <v>2021</v>
      </c>
      <c r="D3685" t="s">
        <v>398</v>
      </c>
      <c r="E3685" t="s">
        <v>123</v>
      </c>
      <c r="F3685">
        <v>154103.15</v>
      </c>
      <c r="G3685">
        <v>0</v>
      </c>
      <c r="H3685" s="1">
        <v>29638.6</v>
      </c>
      <c r="I3685">
        <v>0</v>
      </c>
      <c r="J3685">
        <f>Table1[[#This Row],[Name]]</f>
        <v>0</v>
      </c>
      <c r="K3685" s="1">
        <f>SUM(Table1[[#This Row],[BaseSalary]:[NonCashBenefits]])</f>
        <v>183741.75</v>
      </c>
      <c r="L3685" s="1"/>
    </row>
    <row r="3686" spans="1:12" x14ac:dyDescent="0.35">
      <c r="A3686" t="s">
        <v>26</v>
      </c>
      <c r="B3686">
        <v>2020</v>
      </c>
      <c r="D3686" t="s">
        <v>78</v>
      </c>
      <c r="E3686" t="s">
        <v>146</v>
      </c>
      <c r="F3686">
        <v>154073.51999999999</v>
      </c>
      <c r="G3686">
        <v>696.57</v>
      </c>
      <c r="H3686" s="1">
        <v>32287.45</v>
      </c>
      <c r="I3686">
        <v>0</v>
      </c>
      <c r="J3686">
        <f>Table1[[#This Row],[Name]]</f>
        <v>0</v>
      </c>
      <c r="K3686" s="1">
        <f>SUM(Table1[[#This Row],[BaseSalary]:[NonCashBenefits]])</f>
        <v>187057.54</v>
      </c>
      <c r="L3686" s="1"/>
    </row>
    <row r="3687" spans="1:12" x14ac:dyDescent="0.35">
      <c r="A3687" t="s">
        <v>85</v>
      </c>
      <c r="B3687">
        <v>2020</v>
      </c>
      <c r="D3687" t="s">
        <v>294</v>
      </c>
      <c r="E3687" t="s">
        <v>49</v>
      </c>
      <c r="F3687">
        <v>154048.64000000001</v>
      </c>
      <c r="G3687">
        <v>0</v>
      </c>
      <c r="H3687" s="1">
        <v>28051.439999999999</v>
      </c>
      <c r="I3687">
        <v>0</v>
      </c>
      <c r="J3687">
        <f>Table1[[#This Row],[Name]]</f>
        <v>0</v>
      </c>
      <c r="K3687" s="1">
        <f>SUM(Table1[[#This Row],[BaseSalary]:[NonCashBenefits]])</f>
        <v>182100.08000000002</v>
      </c>
      <c r="L3687" s="1"/>
    </row>
    <row r="3688" spans="1:12" x14ac:dyDescent="0.35">
      <c r="A3688" t="s">
        <v>36</v>
      </c>
      <c r="B3688">
        <v>2019</v>
      </c>
      <c r="D3688" t="s">
        <v>2018</v>
      </c>
      <c r="E3688" t="s">
        <v>123</v>
      </c>
      <c r="F3688">
        <v>154031.28</v>
      </c>
      <c r="G3688">
        <v>0</v>
      </c>
      <c r="H3688">
        <v>33242.839999999997</v>
      </c>
      <c r="I3688">
        <v>0</v>
      </c>
      <c r="J3688">
        <f>Table1[[#This Row],[Name]]</f>
        <v>0</v>
      </c>
      <c r="K3688" s="1">
        <f>SUM(Table1[[#This Row],[BaseSalary]:[NonCashBenefits]])</f>
        <v>187274.12</v>
      </c>
      <c r="L3688" s="1"/>
    </row>
    <row r="3689" spans="1:12" x14ac:dyDescent="0.35">
      <c r="A3689" t="s">
        <v>36</v>
      </c>
      <c r="B3689">
        <v>2018</v>
      </c>
      <c r="D3689" t="s">
        <v>2018</v>
      </c>
      <c r="E3689" t="s">
        <v>123</v>
      </c>
      <c r="F3689">
        <v>154031.28</v>
      </c>
      <c r="G3689">
        <v>0</v>
      </c>
      <c r="H3689">
        <v>34489.370000000003</v>
      </c>
      <c r="I3689">
        <v>0</v>
      </c>
      <c r="J3689">
        <f>Table1[[#This Row],[Name]]</f>
        <v>0</v>
      </c>
      <c r="K3689" s="1">
        <f>SUM(Table1[[#This Row],[BaseSalary]:[NonCashBenefits]])</f>
        <v>188520.65</v>
      </c>
      <c r="L3689" s="1"/>
    </row>
    <row r="3690" spans="1:12" x14ac:dyDescent="0.35">
      <c r="A3690" t="s">
        <v>36</v>
      </c>
      <c r="B3690">
        <v>2017</v>
      </c>
      <c r="D3690" t="s">
        <v>2018</v>
      </c>
      <c r="E3690" t="s">
        <v>123</v>
      </c>
      <c r="F3690">
        <v>154031.28</v>
      </c>
      <c r="G3690">
        <v>0</v>
      </c>
      <c r="H3690">
        <v>34247.85</v>
      </c>
      <c r="I3690">
        <v>0</v>
      </c>
      <c r="J3690">
        <f>Table1[[#This Row],[Name]]</f>
        <v>0</v>
      </c>
      <c r="K3690" s="1">
        <f>SUM(Table1[[#This Row],[BaseSalary]:[NonCashBenefits]])</f>
        <v>188279.13</v>
      </c>
      <c r="L3690" s="1"/>
    </row>
    <row r="3691" spans="1:12" x14ac:dyDescent="0.35">
      <c r="A3691" t="s">
        <v>4705</v>
      </c>
      <c r="B3691">
        <v>2016</v>
      </c>
      <c r="D3691" t="s">
        <v>4710</v>
      </c>
      <c r="E3691" t="s">
        <v>123</v>
      </c>
      <c r="F3691">
        <v>154031.28</v>
      </c>
      <c r="G3691">
        <v>0</v>
      </c>
      <c r="H3691">
        <v>40882.22</v>
      </c>
      <c r="I3691">
        <v>0</v>
      </c>
      <c r="J3691">
        <f>Table1[[#This Row],[Name]]</f>
        <v>0</v>
      </c>
      <c r="K3691" s="1">
        <f>SUM(Table1[[#This Row],[BaseSalary]:[NonCashBenefits]])</f>
        <v>194913.5</v>
      </c>
      <c r="L3691" s="1"/>
    </row>
    <row r="3692" spans="1:12" x14ac:dyDescent="0.35">
      <c r="A3692" t="s">
        <v>26</v>
      </c>
      <c r="B3692">
        <v>2020</v>
      </c>
      <c r="D3692" t="s">
        <v>46</v>
      </c>
      <c r="E3692" t="s">
        <v>51</v>
      </c>
      <c r="F3692">
        <v>154029.46</v>
      </c>
      <c r="G3692">
        <v>0</v>
      </c>
      <c r="H3692" s="1">
        <v>31338.58</v>
      </c>
      <c r="I3692">
        <v>0</v>
      </c>
      <c r="J3692">
        <f>Table1[[#This Row],[Name]]</f>
        <v>0</v>
      </c>
      <c r="K3692" s="1">
        <f>SUM(Table1[[#This Row],[BaseSalary]:[NonCashBenefits]])</f>
        <v>185368.03999999998</v>
      </c>
      <c r="L3692" s="1"/>
    </row>
    <row r="3693" spans="1:12" x14ac:dyDescent="0.35">
      <c r="A3693" t="s">
        <v>26</v>
      </c>
      <c r="B3693">
        <v>2019</v>
      </c>
      <c r="D3693" t="s">
        <v>46</v>
      </c>
      <c r="E3693" t="s">
        <v>1468</v>
      </c>
      <c r="F3693">
        <v>154029.46</v>
      </c>
      <c r="G3693">
        <v>0</v>
      </c>
      <c r="H3693">
        <v>37022.449999999997</v>
      </c>
      <c r="I3693">
        <v>0</v>
      </c>
      <c r="J3693">
        <f>Table1[[#This Row],[Name]]</f>
        <v>0</v>
      </c>
      <c r="K3693" s="1">
        <f>SUM(Table1[[#This Row],[BaseSalary]:[NonCashBenefits]])</f>
        <v>191051.90999999997</v>
      </c>
      <c r="L3693" s="1"/>
    </row>
    <row r="3694" spans="1:12" x14ac:dyDescent="0.35">
      <c r="A3694" t="s">
        <v>26</v>
      </c>
      <c r="B3694">
        <v>2018</v>
      </c>
      <c r="D3694" t="s">
        <v>46</v>
      </c>
      <c r="E3694" t="s">
        <v>1468</v>
      </c>
      <c r="F3694">
        <v>154029.46</v>
      </c>
      <c r="G3694">
        <v>0</v>
      </c>
      <c r="H3694">
        <v>37178.379999999997</v>
      </c>
      <c r="I3694">
        <v>0</v>
      </c>
      <c r="J3694">
        <f>Table1[[#This Row],[Name]]</f>
        <v>0</v>
      </c>
      <c r="K3694" s="1">
        <f>SUM(Table1[[#This Row],[BaseSalary]:[NonCashBenefits]])</f>
        <v>191207.84</v>
      </c>
      <c r="L3694" s="1"/>
    </row>
    <row r="3695" spans="1:12" x14ac:dyDescent="0.35">
      <c r="A3695" t="s">
        <v>4705</v>
      </c>
      <c r="B3695">
        <v>2016</v>
      </c>
      <c r="D3695" t="s">
        <v>159</v>
      </c>
      <c r="E3695" t="s">
        <v>2327</v>
      </c>
      <c r="F3695">
        <v>154029.46</v>
      </c>
      <c r="G3695">
        <v>0</v>
      </c>
      <c r="H3695">
        <v>44409.9</v>
      </c>
      <c r="I3695">
        <v>0</v>
      </c>
      <c r="J3695">
        <f>Table1[[#This Row],[Name]]</f>
        <v>0</v>
      </c>
      <c r="K3695" s="1">
        <f>SUM(Table1[[#This Row],[BaseSalary]:[NonCashBenefits]])</f>
        <v>198439.36</v>
      </c>
      <c r="L3695" s="1"/>
    </row>
    <row r="3696" spans="1:12" x14ac:dyDescent="0.35">
      <c r="A3696" t="s">
        <v>19</v>
      </c>
      <c r="B3696">
        <v>2021</v>
      </c>
      <c r="D3696" t="s">
        <v>432</v>
      </c>
      <c r="E3696" t="s">
        <v>123</v>
      </c>
      <c r="F3696">
        <v>153964.70000000001</v>
      </c>
      <c r="G3696">
        <v>13048.27</v>
      </c>
      <c r="H3696" s="1">
        <v>29665.77</v>
      </c>
      <c r="I3696">
        <v>25240.16</v>
      </c>
      <c r="J3696">
        <f>Table1[[#This Row],[Name]]</f>
        <v>0</v>
      </c>
      <c r="K3696" s="1">
        <f>SUM(Table1[[#This Row],[BaseSalary]:[NonCashBenefits]])</f>
        <v>196678.74</v>
      </c>
      <c r="L3696" s="1"/>
    </row>
    <row r="3697" spans="1:12" x14ac:dyDescent="0.35">
      <c r="A3697" t="s">
        <v>19</v>
      </c>
      <c r="B3697">
        <v>2021</v>
      </c>
      <c r="D3697" t="s">
        <v>434</v>
      </c>
      <c r="E3697" t="s">
        <v>123</v>
      </c>
      <c r="F3697">
        <v>153964.69</v>
      </c>
      <c r="G3697">
        <v>44767.27</v>
      </c>
      <c r="H3697" s="1">
        <v>29665.79</v>
      </c>
      <c r="I3697">
        <v>25240.16</v>
      </c>
      <c r="J3697">
        <f>Table1[[#This Row],[Name]]</f>
        <v>0</v>
      </c>
      <c r="K3697" s="1">
        <f>SUM(Table1[[#This Row],[BaseSalary]:[NonCashBenefits]])</f>
        <v>228397.75</v>
      </c>
      <c r="L3697" s="1"/>
    </row>
    <row r="3698" spans="1:12" x14ac:dyDescent="0.35">
      <c r="A3698" t="s">
        <v>25</v>
      </c>
      <c r="B3698">
        <v>2020</v>
      </c>
      <c r="D3698" t="s">
        <v>375</v>
      </c>
      <c r="E3698" t="s">
        <v>123</v>
      </c>
      <c r="F3698">
        <v>153860.59</v>
      </c>
      <c r="G3698">
        <v>0</v>
      </c>
      <c r="H3698" s="1">
        <v>30599.18</v>
      </c>
      <c r="I3698">
        <v>0</v>
      </c>
      <c r="J3698">
        <f>Table1[[#This Row],[Name]]</f>
        <v>0</v>
      </c>
      <c r="K3698" s="1">
        <f>SUM(Table1[[#This Row],[BaseSalary]:[NonCashBenefits]])</f>
        <v>184459.77</v>
      </c>
      <c r="L3698" s="1"/>
    </row>
    <row r="3699" spans="1:12" x14ac:dyDescent="0.35">
      <c r="A3699" t="s">
        <v>19</v>
      </c>
      <c r="B3699">
        <v>2021</v>
      </c>
      <c r="D3699" t="s">
        <v>145</v>
      </c>
      <c r="E3699" t="s">
        <v>49</v>
      </c>
      <c r="F3699">
        <v>153831.41</v>
      </c>
      <c r="G3699">
        <v>200</v>
      </c>
      <c r="H3699" s="1">
        <v>32656.94</v>
      </c>
      <c r="I3699">
        <v>0</v>
      </c>
      <c r="J3699">
        <f>Table1[[#This Row],[Name]]</f>
        <v>0</v>
      </c>
      <c r="K3699" s="1">
        <f>SUM(Table1[[#This Row],[BaseSalary]:[NonCashBenefits]])</f>
        <v>186688.35</v>
      </c>
      <c r="L3699" s="1"/>
    </row>
    <row r="3700" spans="1:12" x14ac:dyDescent="0.35">
      <c r="A3700" t="s">
        <v>26</v>
      </c>
      <c r="B3700">
        <v>2021</v>
      </c>
      <c r="D3700" t="s">
        <v>49</v>
      </c>
      <c r="E3700" t="s">
        <v>49</v>
      </c>
      <c r="F3700">
        <v>153794.94</v>
      </c>
      <c r="G3700">
        <v>15077.74</v>
      </c>
      <c r="H3700" s="1">
        <v>33349.86</v>
      </c>
      <c r="I3700">
        <v>0</v>
      </c>
      <c r="J3700">
        <f>Table1[[#This Row],[Name]]</f>
        <v>0</v>
      </c>
      <c r="K3700" s="1">
        <f>SUM(Table1[[#This Row],[BaseSalary]:[NonCashBenefits]])</f>
        <v>202222.53999999998</v>
      </c>
      <c r="L3700" s="1"/>
    </row>
    <row r="3701" spans="1:12" x14ac:dyDescent="0.35">
      <c r="A3701" t="s">
        <v>26</v>
      </c>
      <c r="B3701">
        <v>2021</v>
      </c>
      <c r="D3701" t="s">
        <v>390</v>
      </c>
      <c r="E3701" t="s">
        <v>391</v>
      </c>
      <c r="F3701">
        <v>153791.59</v>
      </c>
      <c r="G3701">
        <v>0</v>
      </c>
      <c r="H3701" s="1">
        <v>30347.86</v>
      </c>
      <c r="I3701">
        <v>0</v>
      </c>
      <c r="J3701">
        <f>Table1[[#This Row],[Name]]</f>
        <v>0</v>
      </c>
      <c r="K3701" s="1">
        <f>SUM(Table1[[#This Row],[BaseSalary]:[NonCashBenefits]])</f>
        <v>184139.45</v>
      </c>
      <c r="L3701" s="1"/>
    </row>
    <row r="3702" spans="1:12" x14ac:dyDescent="0.35">
      <c r="A3702" t="s">
        <v>26</v>
      </c>
      <c r="B3702">
        <v>2020</v>
      </c>
      <c r="D3702" t="s">
        <v>390</v>
      </c>
      <c r="E3702" t="s">
        <v>391</v>
      </c>
      <c r="F3702">
        <v>153791.56</v>
      </c>
      <c r="G3702">
        <v>0</v>
      </c>
      <c r="H3702" s="1">
        <v>28126.83</v>
      </c>
      <c r="I3702">
        <v>0</v>
      </c>
      <c r="J3702">
        <f>Table1[[#This Row],[Name]]</f>
        <v>0</v>
      </c>
      <c r="K3702" s="1">
        <f>SUM(Table1[[#This Row],[BaseSalary]:[NonCashBenefits]])</f>
        <v>181918.39</v>
      </c>
      <c r="L3702" s="1"/>
    </row>
    <row r="3703" spans="1:12" x14ac:dyDescent="0.35">
      <c r="A3703" t="s">
        <v>26</v>
      </c>
      <c r="B3703">
        <v>2019</v>
      </c>
      <c r="D3703" t="s">
        <v>390</v>
      </c>
      <c r="E3703" t="s">
        <v>390</v>
      </c>
      <c r="F3703">
        <v>153791.56</v>
      </c>
      <c r="G3703">
        <v>100</v>
      </c>
      <c r="H3703">
        <v>34196.519999999997</v>
      </c>
      <c r="I3703">
        <v>0</v>
      </c>
      <c r="J3703">
        <f>Table1[[#This Row],[Name]]</f>
        <v>0</v>
      </c>
      <c r="K3703" s="1">
        <f>SUM(Table1[[#This Row],[BaseSalary]:[NonCashBenefits]])</f>
        <v>188088.08</v>
      </c>
      <c r="L3703" s="1"/>
    </row>
    <row r="3704" spans="1:12" x14ac:dyDescent="0.35">
      <c r="A3704" t="s">
        <v>26</v>
      </c>
      <c r="B3704">
        <v>2016</v>
      </c>
      <c r="D3704" t="s">
        <v>390</v>
      </c>
      <c r="E3704" t="s">
        <v>390</v>
      </c>
      <c r="F3704">
        <v>153791.56</v>
      </c>
      <c r="G3704">
        <v>0</v>
      </c>
      <c r="H3704">
        <v>41931.56</v>
      </c>
      <c r="I3704">
        <v>0</v>
      </c>
      <c r="J3704">
        <f>Table1[[#This Row],[Name]]</f>
        <v>0</v>
      </c>
      <c r="K3704" s="1">
        <f>SUM(Table1[[#This Row],[BaseSalary]:[NonCashBenefits]])</f>
        <v>195723.12</v>
      </c>
      <c r="L3704" s="1"/>
    </row>
    <row r="3705" spans="1:12" x14ac:dyDescent="0.35">
      <c r="A3705" t="s">
        <v>20</v>
      </c>
      <c r="B3705">
        <v>2020</v>
      </c>
      <c r="D3705" t="s">
        <v>436</v>
      </c>
      <c r="E3705" t="s">
        <v>123</v>
      </c>
      <c r="F3705">
        <v>153785.57999999999</v>
      </c>
      <c r="G3705">
        <v>0</v>
      </c>
      <c r="H3705" s="1">
        <v>28944.79</v>
      </c>
      <c r="I3705">
        <v>0</v>
      </c>
      <c r="J3705">
        <f>Table1[[#This Row],[Name]]</f>
        <v>0</v>
      </c>
      <c r="K3705" s="1">
        <f>SUM(Table1[[#This Row],[BaseSalary]:[NonCashBenefits]])</f>
        <v>182730.37</v>
      </c>
      <c r="L3705" s="1"/>
    </row>
    <row r="3706" spans="1:12" x14ac:dyDescent="0.35">
      <c r="A3706" t="s">
        <v>20</v>
      </c>
      <c r="B3706">
        <v>2019</v>
      </c>
      <c r="D3706" t="s">
        <v>436</v>
      </c>
      <c r="E3706" t="s">
        <v>123</v>
      </c>
      <c r="F3706">
        <v>153785.57999999999</v>
      </c>
      <c r="G3706">
        <v>0</v>
      </c>
      <c r="H3706">
        <v>35013.93</v>
      </c>
      <c r="I3706">
        <v>0</v>
      </c>
      <c r="J3706">
        <f>Table1[[#This Row],[Name]]</f>
        <v>0</v>
      </c>
      <c r="K3706" s="1">
        <f>SUM(Table1[[#This Row],[BaseSalary]:[NonCashBenefits]])</f>
        <v>188799.50999999998</v>
      </c>
      <c r="L3706" s="1"/>
    </row>
    <row r="3707" spans="1:12" x14ac:dyDescent="0.35">
      <c r="A3707" t="s">
        <v>20</v>
      </c>
      <c r="B3707">
        <v>2018</v>
      </c>
      <c r="D3707" t="s">
        <v>3243</v>
      </c>
      <c r="E3707" t="s">
        <v>123</v>
      </c>
      <c r="F3707">
        <v>153785.57999999999</v>
      </c>
      <c r="G3707">
        <v>0</v>
      </c>
      <c r="H3707">
        <v>35218.1</v>
      </c>
      <c r="I3707">
        <v>0</v>
      </c>
      <c r="J3707">
        <f>Table1[[#This Row],[Name]]</f>
        <v>0</v>
      </c>
      <c r="K3707" s="1">
        <f>SUM(Table1[[#This Row],[BaseSalary]:[NonCashBenefits]])</f>
        <v>189003.68</v>
      </c>
      <c r="L3707" s="1"/>
    </row>
    <row r="3708" spans="1:12" x14ac:dyDescent="0.35">
      <c r="A3708" t="s">
        <v>20</v>
      </c>
      <c r="B3708">
        <v>2017</v>
      </c>
      <c r="D3708" t="s">
        <v>3243</v>
      </c>
      <c r="E3708" t="s">
        <v>123</v>
      </c>
      <c r="F3708">
        <v>153785.57999999999</v>
      </c>
      <c r="G3708">
        <v>0</v>
      </c>
      <c r="H3708">
        <v>36110.269999999997</v>
      </c>
      <c r="I3708">
        <v>0</v>
      </c>
      <c r="J3708">
        <f>Table1[[#This Row],[Name]]</f>
        <v>0</v>
      </c>
      <c r="K3708" s="1">
        <f>SUM(Table1[[#This Row],[BaseSalary]:[NonCashBenefits]])</f>
        <v>189895.84999999998</v>
      </c>
      <c r="L3708" s="1"/>
    </row>
    <row r="3709" spans="1:12" x14ac:dyDescent="0.35">
      <c r="A3709" t="s">
        <v>20</v>
      </c>
      <c r="B3709">
        <v>2016</v>
      </c>
      <c r="D3709" t="s">
        <v>3243</v>
      </c>
      <c r="E3709" t="s">
        <v>123</v>
      </c>
      <c r="F3709">
        <v>153785.57999999999</v>
      </c>
      <c r="G3709">
        <v>0</v>
      </c>
      <c r="H3709">
        <v>42749.27</v>
      </c>
      <c r="I3709">
        <v>0</v>
      </c>
      <c r="J3709">
        <f>Table1[[#This Row],[Name]]</f>
        <v>0</v>
      </c>
      <c r="K3709" s="1">
        <f>SUM(Table1[[#This Row],[BaseSalary]:[NonCashBenefits]])</f>
        <v>196534.84999999998</v>
      </c>
      <c r="L3709" s="1"/>
    </row>
    <row r="3710" spans="1:12" x14ac:dyDescent="0.35">
      <c r="A3710" t="s">
        <v>26</v>
      </c>
      <c r="B3710">
        <v>2016</v>
      </c>
      <c r="D3710" t="s">
        <v>50</v>
      </c>
      <c r="E3710" t="s">
        <v>202</v>
      </c>
      <c r="F3710">
        <v>153723</v>
      </c>
      <c r="G3710">
        <v>0</v>
      </c>
      <c r="H3710">
        <v>43980.23</v>
      </c>
      <c r="I3710">
        <v>0</v>
      </c>
      <c r="J3710">
        <f>Table1[[#This Row],[Name]]</f>
        <v>0</v>
      </c>
      <c r="K3710" s="1">
        <f>SUM(Table1[[#This Row],[BaseSalary]:[NonCashBenefits]])</f>
        <v>197703.23</v>
      </c>
      <c r="L3710" s="1"/>
    </row>
    <row r="3711" spans="1:12" x14ac:dyDescent="0.35">
      <c r="A3711" t="s">
        <v>25</v>
      </c>
      <c r="B3711">
        <v>2016</v>
      </c>
      <c r="D3711" t="s">
        <v>4687</v>
      </c>
      <c r="E3711" t="s">
        <v>229</v>
      </c>
      <c r="F3711">
        <v>153719.84</v>
      </c>
      <c r="G3711">
        <v>0</v>
      </c>
      <c r="H3711">
        <v>43723.360000000001</v>
      </c>
      <c r="I3711">
        <v>0</v>
      </c>
      <c r="J3711">
        <f>Table1[[#This Row],[Name]]</f>
        <v>0</v>
      </c>
      <c r="K3711" s="1">
        <f>SUM(Table1[[#This Row],[BaseSalary]:[NonCashBenefits]])</f>
        <v>197443.20000000001</v>
      </c>
      <c r="L3711" s="1"/>
    </row>
    <row r="3712" spans="1:12" x14ac:dyDescent="0.35">
      <c r="A3712" t="s">
        <v>24</v>
      </c>
      <c r="B3712">
        <v>2017</v>
      </c>
      <c r="D3712" t="s">
        <v>754</v>
      </c>
      <c r="E3712" t="s">
        <v>123</v>
      </c>
      <c r="F3712">
        <v>153703.51999999999</v>
      </c>
      <c r="G3712">
        <v>0</v>
      </c>
      <c r="H3712">
        <v>35532.81</v>
      </c>
      <c r="I3712">
        <v>0</v>
      </c>
      <c r="J3712">
        <f>Table1[[#This Row],[Name]]</f>
        <v>0</v>
      </c>
      <c r="K3712" s="1">
        <f>SUM(Table1[[#This Row],[BaseSalary]:[NonCashBenefits]])</f>
        <v>189236.33</v>
      </c>
      <c r="L3712" s="1"/>
    </row>
    <row r="3713" spans="1:12" x14ac:dyDescent="0.35">
      <c r="A3713" t="s">
        <v>16</v>
      </c>
      <c r="B3713">
        <v>2017</v>
      </c>
      <c r="D3713" t="s">
        <v>4382</v>
      </c>
      <c r="E3713" t="s">
        <v>15</v>
      </c>
      <c r="F3713">
        <v>153659.09</v>
      </c>
      <c r="G3713">
        <v>89958.63</v>
      </c>
      <c r="H3713">
        <v>38072.400000000001</v>
      </c>
      <c r="I3713">
        <v>0</v>
      </c>
      <c r="J3713">
        <f>Table1[[#This Row],[Name]]</f>
        <v>0</v>
      </c>
      <c r="K3713" s="1">
        <f>SUM(Table1[[#This Row],[BaseSalary]:[NonCashBenefits]])</f>
        <v>281690.12</v>
      </c>
      <c r="L3713" s="1"/>
    </row>
    <row r="3714" spans="1:12" x14ac:dyDescent="0.35">
      <c r="A3714" t="s">
        <v>26</v>
      </c>
      <c r="B3714">
        <v>2016</v>
      </c>
      <c r="D3714" t="s">
        <v>50</v>
      </c>
      <c r="E3714" t="s">
        <v>1468</v>
      </c>
      <c r="F3714">
        <v>153655.84</v>
      </c>
      <c r="G3714">
        <v>0</v>
      </c>
      <c r="H3714">
        <v>39432.97</v>
      </c>
      <c r="I3714">
        <v>0</v>
      </c>
      <c r="J3714">
        <f>Table1[[#This Row],[Name]]</f>
        <v>0</v>
      </c>
      <c r="K3714" s="1">
        <f>SUM(Table1[[#This Row],[BaseSalary]:[NonCashBenefits]])</f>
        <v>193088.81</v>
      </c>
      <c r="L3714" s="1"/>
    </row>
    <row r="3715" spans="1:12" x14ac:dyDescent="0.35">
      <c r="A3715" t="s">
        <v>25</v>
      </c>
      <c r="B3715">
        <v>2019</v>
      </c>
      <c r="D3715" t="s">
        <v>285</v>
      </c>
      <c r="E3715" t="s">
        <v>123</v>
      </c>
      <c r="F3715">
        <v>153631.14000000001</v>
      </c>
      <c r="G3715">
        <v>0</v>
      </c>
      <c r="H3715">
        <v>36590.65</v>
      </c>
      <c r="I3715">
        <v>0</v>
      </c>
      <c r="J3715">
        <f>Table1[[#This Row],[Name]]</f>
        <v>0</v>
      </c>
      <c r="K3715" s="1">
        <f>SUM(Table1[[#This Row],[BaseSalary]:[NonCashBenefits]])</f>
        <v>190221.79</v>
      </c>
      <c r="L3715" s="1"/>
    </row>
    <row r="3716" spans="1:12" x14ac:dyDescent="0.35">
      <c r="A3716" t="s">
        <v>25</v>
      </c>
      <c r="B3716">
        <v>2018</v>
      </c>
      <c r="D3716" t="s">
        <v>89</v>
      </c>
      <c r="E3716" t="s">
        <v>123</v>
      </c>
      <c r="F3716">
        <v>153631.14000000001</v>
      </c>
      <c r="G3716">
        <v>0</v>
      </c>
      <c r="H3716">
        <v>36804.61</v>
      </c>
      <c r="I3716">
        <v>0</v>
      </c>
      <c r="J3716">
        <f>Table1[[#This Row],[Name]]</f>
        <v>0</v>
      </c>
      <c r="K3716" s="1">
        <f>SUM(Table1[[#This Row],[BaseSalary]:[NonCashBenefits]])</f>
        <v>190435.75</v>
      </c>
      <c r="L3716" s="1"/>
    </row>
    <row r="3717" spans="1:12" x14ac:dyDescent="0.35">
      <c r="A3717" t="s">
        <v>16</v>
      </c>
      <c r="B3717">
        <v>2020</v>
      </c>
      <c r="D3717" t="s">
        <v>495</v>
      </c>
      <c r="E3717" t="s">
        <v>123</v>
      </c>
      <c r="F3717">
        <v>153623.04000000001</v>
      </c>
      <c r="G3717">
        <v>0</v>
      </c>
      <c r="H3717" s="1">
        <v>28868.959999999999</v>
      </c>
      <c r="I3717">
        <v>0</v>
      </c>
      <c r="J3717">
        <f>Table1[[#This Row],[Name]]</f>
        <v>0</v>
      </c>
      <c r="K3717" s="1">
        <f>SUM(Table1[[#This Row],[BaseSalary]:[NonCashBenefits]])</f>
        <v>182492</v>
      </c>
      <c r="L3717" s="1"/>
    </row>
    <row r="3718" spans="1:12" x14ac:dyDescent="0.35">
      <c r="A3718" t="s">
        <v>2688</v>
      </c>
      <c r="B3718">
        <v>2017</v>
      </c>
      <c r="D3718" t="s">
        <v>3658</v>
      </c>
      <c r="E3718" t="s">
        <v>229</v>
      </c>
      <c r="F3718">
        <v>153595.51999999999</v>
      </c>
      <c r="G3718">
        <v>0</v>
      </c>
      <c r="H3718">
        <v>37085.620000000003</v>
      </c>
      <c r="I3718">
        <v>0</v>
      </c>
      <c r="J3718">
        <f>Table1[[#This Row],[Name]]</f>
        <v>0</v>
      </c>
      <c r="K3718" s="1">
        <f>SUM(Table1[[#This Row],[BaseSalary]:[NonCashBenefits]])</f>
        <v>190681.13999999998</v>
      </c>
      <c r="L3718" s="1"/>
    </row>
    <row r="3719" spans="1:12" x14ac:dyDescent="0.35">
      <c r="A3719" t="s">
        <v>2688</v>
      </c>
      <c r="B3719">
        <v>2016</v>
      </c>
      <c r="D3719" t="s">
        <v>4463</v>
      </c>
      <c r="E3719" t="s">
        <v>229</v>
      </c>
      <c r="F3719">
        <v>153595.51999999999</v>
      </c>
      <c r="G3719">
        <v>150</v>
      </c>
      <c r="H3719">
        <v>44014.95</v>
      </c>
      <c r="I3719">
        <v>0</v>
      </c>
      <c r="J3719">
        <f>Table1[[#This Row],[Name]]</f>
        <v>0</v>
      </c>
      <c r="K3719" s="1">
        <f>SUM(Table1[[#This Row],[BaseSalary]:[NonCashBenefits]])</f>
        <v>197760.46999999997</v>
      </c>
      <c r="L3719" s="1"/>
    </row>
    <row r="3720" spans="1:12" x14ac:dyDescent="0.35">
      <c r="A3720" t="s">
        <v>36</v>
      </c>
      <c r="B3720">
        <v>2020</v>
      </c>
      <c r="D3720" t="s">
        <v>429</v>
      </c>
      <c r="E3720" t="s">
        <v>229</v>
      </c>
      <c r="F3720">
        <v>153545.60000000001</v>
      </c>
      <c r="G3720">
        <v>0</v>
      </c>
      <c r="H3720" s="1">
        <v>27096.81</v>
      </c>
      <c r="I3720">
        <v>0</v>
      </c>
      <c r="J3720">
        <f>Table1[[#This Row],[Name]]</f>
        <v>0</v>
      </c>
      <c r="K3720" s="1">
        <f>SUM(Table1[[#This Row],[BaseSalary]:[NonCashBenefits]])</f>
        <v>180642.41</v>
      </c>
      <c r="L3720" s="1"/>
    </row>
    <row r="3721" spans="1:12" x14ac:dyDescent="0.35">
      <c r="A3721" t="s">
        <v>36</v>
      </c>
      <c r="B3721">
        <v>2019</v>
      </c>
      <c r="D3721" t="s">
        <v>429</v>
      </c>
      <c r="E3721" t="s">
        <v>229</v>
      </c>
      <c r="F3721">
        <v>153545.60000000001</v>
      </c>
      <c r="G3721">
        <v>0</v>
      </c>
      <c r="H3721">
        <v>32481.85</v>
      </c>
      <c r="I3721">
        <v>0</v>
      </c>
      <c r="J3721">
        <f>Table1[[#This Row],[Name]]</f>
        <v>0</v>
      </c>
      <c r="K3721" s="1">
        <f>SUM(Table1[[#This Row],[BaseSalary]:[NonCashBenefits]])</f>
        <v>186027.45</v>
      </c>
      <c r="L3721" s="1"/>
    </row>
    <row r="3722" spans="1:12" x14ac:dyDescent="0.35">
      <c r="A3722" t="s">
        <v>36</v>
      </c>
      <c r="B3722">
        <v>2018</v>
      </c>
      <c r="D3722" t="s">
        <v>429</v>
      </c>
      <c r="E3722" t="s">
        <v>229</v>
      </c>
      <c r="F3722">
        <v>153545.60000000001</v>
      </c>
      <c r="G3722">
        <v>0</v>
      </c>
      <c r="H3722">
        <v>32689.85</v>
      </c>
      <c r="I3722">
        <v>0</v>
      </c>
      <c r="J3722">
        <f>Table1[[#This Row],[Name]]</f>
        <v>0</v>
      </c>
      <c r="K3722" s="1">
        <f>SUM(Table1[[#This Row],[BaseSalary]:[NonCashBenefits]])</f>
        <v>186235.45</v>
      </c>
      <c r="L3722" s="1"/>
    </row>
    <row r="3723" spans="1:12" x14ac:dyDescent="0.35">
      <c r="A3723" t="s">
        <v>36</v>
      </c>
      <c r="B3723">
        <v>2017</v>
      </c>
      <c r="D3723" t="s">
        <v>429</v>
      </c>
      <c r="E3723" t="s">
        <v>229</v>
      </c>
      <c r="F3723">
        <v>153545.60000000001</v>
      </c>
      <c r="G3723">
        <v>0</v>
      </c>
      <c r="H3723">
        <v>33585.11</v>
      </c>
      <c r="I3723">
        <v>0</v>
      </c>
      <c r="J3723">
        <f>Table1[[#This Row],[Name]]</f>
        <v>0</v>
      </c>
      <c r="K3723" s="1">
        <f>SUM(Table1[[#This Row],[BaseSalary]:[NonCashBenefits]])</f>
        <v>187130.71000000002</v>
      </c>
      <c r="L3723" s="1"/>
    </row>
    <row r="3724" spans="1:12" x14ac:dyDescent="0.35">
      <c r="A3724" t="s">
        <v>4705</v>
      </c>
      <c r="B3724">
        <v>2016</v>
      </c>
      <c r="D3724" t="s">
        <v>429</v>
      </c>
      <c r="E3724" t="s">
        <v>229</v>
      </c>
      <c r="F3724">
        <v>153545.60000000001</v>
      </c>
      <c r="G3724">
        <v>0</v>
      </c>
      <c r="H3724">
        <v>40223.4</v>
      </c>
      <c r="I3724">
        <v>0</v>
      </c>
      <c r="J3724">
        <f>Table1[[#This Row],[Name]]</f>
        <v>0</v>
      </c>
      <c r="K3724" s="1">
        <f>SUM(Table1[[#This Row],[BaseSalary]:[NonCashBenefits]])</f>
        <v>193769</v>
      </c>
      <c r="L3724" s="1"/>
    </row>
    <row r="3725" spans="1:12" x14ac:dyDescent="0.35">
      <c r="A3725" t="s">
        <v>19</v>
      </c>
      <c r="B3725">
        <v>2021</v>
      </c>
      <c r="D3725" t="s">
        <v>412</v>
      </c>
      <c r="E3725" t="s">
        <v>123</v>
      </c>
      <c r="F3725">
        <v>153511.19</v>
      </c>
      <c r="G3725">
        <v>0</v>
      </c>
      <c r="H3725" s="1">
        <v>29924.95</v>
      </c>
      <c r="I3725">
        <v>0</v>
      </c>
      <c r="J3725">
        <f>Table1[[#This Row],[Name]]</f>
        <v>0</v>
      </c>
      <c r="K3725" s="1">
        <f>SUM(Table1[[#This Row],[BaseSalary]:[NonCashBenefits]])</f>
        <v>183436.14</v>
      </c>
      <c r="L3725" s="1"/>
    </row>
    <row r="3726" spans="1:12" x14ac:dyDescent="0.35">
      <c r="A3726" t="s">
        <v>85</v>
      </c>
      <c r="B3726">
        <v>2021</v>
      </c>
      <c r="D3726" t="s">
        <v>455</v>
      </c>
      <c r="E3726" t="s">
        <v>123</v>
      </c>
      <c r="F3726">
        <v>153466.07</v>
      </c>
      <c r="G3726">
        <v>0</v>
      </c>
      <c r="H3726" s="1">
        <v>29489.200000000001</v>
      </c>
      <c r="I3726">
        <v>0</v>
      </c>
      <c r="J3726">
        <f>Table1[[#This Row],[Name]]</f>
        <v>0</v>
      </c>
      <c r="K3726" s="1">
        <f>SUM(Table1[[#This Row],[BaseSalary]:[NonCashBenefits]])</f>
        <v>182955.27000000002</v>
      </c>
      <c r="L3726" s="1"/>
    </row>
    <row r="3727" spans="1:12" x14ac:dyDescent="0.35">
      <c r="A3727" t="s">
        <v>26</v>
      </c>
      <c r="B3727">
        <v>2019</v>
      </c>
      <c r="D3727" t="s">
        <v>117</v>
      </c>
      <c r="E3727" t="s">
        <v>1468</v>
      </c>
      <c r="F3727">
        <v>153458.75</v>
      </c>
      <c r="G3727">
        <v>0</v>
      </c>
      <c r="H3727">
        <v>37092.400000000001</v>
      </c>
      <c r="I3727">
        <v>0</v>
      </c>
      <c r="J3727">
        <f>Table1[[#This Row],[Name]]</f>
        <v>0</v>
      </c>
      <c r="K3727" s="1">
        <f>SUM(Table1[[#This Row],[BaseSalary]:[NonCashBenefits]])</f>
        <v>190551.15</v>
      </c>
      <c r="L3727" s="1"/>
    </row>
    <row r="3728" spans="1:12" x14ac:dyDescent="0.35">
      <c r="A3728" t="s">
        <v>22</v>
      </c>
      <c r="B3728">
        <v>2018</v>
      </c>
      <c r="D3728" t="s">
        <v>725</v>
      </c>
      <c r="E3728" t="s">
        <v>123</v>
      </c>
      <c r="F3728">
        <v>153418.07</v>
      </c>
      <c r="G3728">
        <v>0</v>
      </c>
      <c r="H3728">
        <v>35736.83</v>
      </c>
      <c r="I3728">
        <v>0</v>
      </c>
      <c r="J3728">
        <f>Table1[[#This Row],[Name]]</f>
        <v>0</v>
      </c>
      <c r="K3728" s="1">
        <f>SUM(Table1[[#This Row],[BaseSalary]:[NonCashBenefits]])</f>
        <v>189154.90000000002</v>
      </c>
      <c r="L3728" s="1"/>
    </row>
    <row r="3729" spans="1:12" x14ac:dyDescent="0.35">
      <c r="A3729" t="s">
        <v>26</v>
      </c>
      <c r="B3729">
        <v>2020</v>
      </c>
      <c r="D3729" t="s">
        <v>46</v>
      </c>
      <c r="E3729" t="s">
        <v>51</v>
      </c>
      <c r="F3729">
        <v>153413.51999999999</v>
      </c>
      <c r="G3729">
        <v>0</v>
      </c>
      <c r="H3729" s="1">
        <v>28407.119999999999</v>
      </c>
      <c r="I3729">
        <v>0</v>
      </c>
      <c r="J3729">
        <f>Table1[[#This Row],[Name]]</f>
        <v>0</v>
      </c>
      <c r="K3729" s="1">
        <f>SUM(Table1[[#This Row],[BaseSalary]:[NonCashBenefits]])</f>
        <v>181820.63999999998</v>
      </c>
      <c r="L3729" s="1"/>
    </row>
    <row r="3730" spans="1:12" x14ac:dyDescent="0.35">
      <c r="A3730" t="s">
        <v>85</v>
      </c>
      <c r="B3730">
        <v>2020</v>
      </c>
      <c r="D3730" t="s">
        <v>376</v>
      </c>
      <c r="E3730" t="s">
        <v>229</v>
      </c>
      <c r="F3730">
        <v>153377.38</v>
      </c>
      <c r="G3730">
        <v>0</v>
      </c>
      <c r="H3730" s="1">
        <v>30570.21</v>
      </c>
      <c r="I3730">
        <v>0</v>
      </c>
      <c r="J3730">
        <f>Table1[[#This Row],[Name]]</f>
        <v>0</v>
      </c>
      <c r="K3730" s="1">
        <f>SUM(Table1[[#This Row],[BaseSalary]:[NonCashBenefits]])</f>
        <v>183947.59</v>
      </c>
      <c r="L3730" s="1"/>
    </row>
    <row r="3731" spans="1:12" x14ac:dyDescent="0.35">
      <c r="A3731" t="s">
        <v>85</v>
      </c>
      <c r="B3731">
        <v>2019</v>
      </c>
      <c r="D3731" t="s">
        <v>376</v>
      </c>
      <c r="E3731" t="s">
        <v>229</v>
      </c>
      <c r="F3731">
        <v>153377.38</v>
      </c>
      <c r="G3731">
        <v>0</v>
      </c>
      <c r="H3731">
        <v>35990.019999999997</v>
      </c>
      <c r="I3731">
        <v>0</v>
      </c>
      <c r="J3731">
        <f>Table1[[#This Row],[Name]]</f>
        <v>0</v>
      </c>
      <c r="K3731" s="1">
        <f>SUM(Table1[[#This Row],[BaseSalary]:[NonCashBenefits]])</f>
        <v>189367.4</v>
      </c>
      <c r="L3731" s="1"/>
    </row>
    <row r="3732" spans="1:12" x14ac:dyDescent="0.35">
      <c r="A3732" t="s">
        <v>85</v>
      </c>
      <c r="B3732">
        <v>2018</v>
      </c>
      <c r="D3732" t="s">
        <v>2842</v>
      </c>
      <c r="E3732" t="s">
        <v>229</v>
      </c>
      <c r="F3732">
        <v>153377.38</v>
      </c>
      <c r="G3732">
        <v>0</v>
      </c>
      <c r="H3732">
        <v>36436.379999999997</v>
      </c>
      <c r="I3732">
        <v>0</v>
      </c>
      <c r="J3732">
        <f>Table1[[#This Row],[Name]]</f>
        <v>0</v>
      </c>
      <c r="K3732" s="1">
        <f>SUM(Table1[[#This Row],[BaseSalary]:[NonCashBenefits]])</f>
        <v>189813.76000000001</v>
      </c>
      <c r="L3732" s="1"/>
    </row>
    <row r="3733" spans="1:12" x14ac:dyDescent="0.35">
      <c r="A3733" t="s">
        <v>85</v>
      </c>
      <c r="B3733">
        <v>2017</v>
      </c>
      <c r="D3733" t="s">
        <v>2842</v>
      </c>
      <c r="E3733" t="s">
        <v>229</v>
      </c>
      <c r="F3733">
        <v>153377.38</v>
      </c>
      <c r="G3733">
        <v>0</v>
      </c>
      <c r="H3733">
        <v>37337.440000000002</v>
      </c>
      <c r="I3733">
        <v>0</v>
      </c>
      <c r="J3733">
        <f>Table1[[#This Row],[Name]]</f>
        <v>0</v>
      </c>
      <c r="K3733" s="1">
        <f>SUM(Table1[[#This Row],[BaseSalary]:[NonCashBenefits]])</f>
        <v>190714.82</v>
      </c>
      <c r="L3733" s="1"/>
    </row>
    <row r="3734" spans="1:12" x14ac:dyDescent="0.35">
      <c r="A3734" t="s">
        <v>85</v>
      </c>
      <c r="B3734">
        <v>2016</v>
      </c>
      <c r="D3734" t="s">
        <v>4616</v>
      </c>
      <c r="E3734" t="s">
        <v>229</v>
      </c>
      <c r="F3734">
        <v>153377.38</v>
      </c>
      <c r="G3734">
        <v>6900</v>
      </c>
      <c r="H3734">
        <v>43975.47</v>
      </c>
      <c r="I3734">
        <v>0</v>
      </c>
      <c r="J3734">
        <f>Table1[[#This Row],[Name]]</f>
        <v>0</v>
      </c>
      <c r="K3734" s="1">
        <f>SUM(Table1[[#This Row],[BaseSalary]:[NonCashBenefits]])</f>
        <v>204252.85</v>
      </c>
      <c r="L3734" s="1"/>
    </row>
    <row r="3735" spans="1:12" x14ac:dyDescent="0.35">
      <c r="A3735" t="s">
        <v>26</v>
      </c>
      <c r="B3735">
        <v>2019</v>
      </c>
      <c r="D3735" t="s">
        <v>117</v>
      </c>
      <c r="E3735" t="s">
        <v>1468</v>
      </c>
      <c r="F3735">
        <v>153374.49</v>
      </c>
      <c r="G3735">
        <v>0</v>
      </c>
      <c r="H3735">
        <v>36375.08</v>
      </c>
      <c r="I3735">
        <v>0</v>
      </c>
      <c r="J3735">
        <f>Table1[[#This Row],[Name]]</f>
        <v>0</v>
      </c>
      <c r="K3735" s="1">
        <f>SUM(Table1[[#This Row],[BaseSalary]:[NonCashBenefits]])</f>
        <v>189749.57</v>
      </c>
      <c r="L3735" s="1"/>
    </row>
    <row r="3736" spans="1:12" x14ac:dyDescent="0.35">
      <c r="A3736" t="s">
        <v>26</v>
      </c>
      <c r="B3736">
        <v>2016</v>
      </c>
      <c r="D3736" t="s">
        <v>110</v>
      </c>
      <c r="E3736" t="s">
        <v>229</v>
      </c>
      <c r="F3736">
        <v>153324.85999999999</v>
      </c>
      <c r="G3736">
        <v>0</v>
      </c>
      <c r="H3736">
        <v>44593.48</v>
      </c>
      <c r="I3736">
        <v>0</v>
      </c>
      <c r="J3736">
        <f>Table1[[#This Row],[Name]]</f>
        <v>0</v>
      </c>
      <c r="K3736" s="1">
        <f>SUM(Table1[[#This Row],[BaseSalary]:[NonCashBenefits]])</f>
        <v>197918.34</v>
      </c>
      <c r="L3736" s="1"/>
    </row>
    <row r="3737" spans="1:12" x14ac:dyDescent="0.35">
      <c r="A3737" t="s">
        <v>2673</v>
      </c>
      <c r="B3737">
        <v>2018</v>
      </c>
      <c r="D3737" t="s">
        <v>2075</v>
      </c>
      <c r="E3737" t="s">
        <v>123</v>
      </c>
      <c r="F3737">
        <v>153315.5</v>
      </c>
      <c r="G3737">
        <v>0</v>
      </c>
      <c r="H3737">
        <v>37953.699999999997</v>
      </c>
      <c r="I3737">
        <v>0</v>
      </c>
      <c r="J3737">
        <f>Table1[[#This Row],[Name]]</f>
        <v>0</v>
      </c>
      <c r="K3737" s="1">
        <f>SUM(Table1[[#This Row],[BaseSalary]:[NonCashBenefits]])</f>
        <v>191269.2</v>
      </c>
      <c r="L3737" s="1"/>
    </row>
    <row r="3738" spans="1:12" x14ac:dyDescent="0.35">
      <c r="A3738" t="s">
        <v>16</v>
      </c>
      <c r="B3738">
        <v>2018</v>
      </c>
      <c r="D3738" t="s">
        <v>3301</v>
      </c>
      <c r="E3738" t="s">
        <v>229</v>
      </c>
      <c r="F3738">
        <v>153315.5</v>
      </c>
      <c r="G3738">
        <v>0</v>
      </c>
      <c r="H3738">
        <v>4527.07</v>
      </c>
      <c r="I3738">
        <v>0</v>
      </c>
      <c r="J3738">
        <f>Table1[[#This Row],[Name]]</f>
        <v>0</v>
      </c>
      <c r="K3738" s="1">
        <f>SUM(Table1[[#This Row],[BaseSalary]:[NonCashBenefits]])</f>
        <v>157842.57</v>
      </c>
      <c r="L3738" s="1"/>
    </row>
    <row r="3739" spans="1:12" x14ac:dyDescent="0.35">
      <c r="A3739" t="s">
        <v>2673</v>
      </c>
      <c r="B3739">
        <v>2017</v>
      </c>
      <c r="D3739" t="s">
        <v>2075</v>
      </c>
      <c r="E3739" t="s">
        <v>123</v>
      </c>
      <c r="F3739">
        <v>153315.5</v>
      </c>
      <c r="G3739">
        <v>0</v>
      </c>
      <c r="H3739">
        <v>38620.92</v>
      </c>
      <c r="I3739">
        <v>0</v>
      </c>
      <c r="J3739">
        <f>Table1[[#This Row],[Name]]</f>
        <v>0</v>
      </c>
      <c r="K3739" s="1">
        <f>SUM(Table1[[#This Row],[BaseSalary]:[NonCashBenefits]])</f>
        <v>191936.41999999998</v>
      </c>
      <c r="L3739" s="1"/>
    </row>
    <row r="3740" spans="1:12" x14ac:dyDescent="0.35">
      <c r="A3740" t="s">
        <v>26</v>
      </c>
      <c r="B3740">
        <v>2018</v>
      </c>
      <c r="D3740" t="s">
        <v>103</v>
      </c>
      <c r="E3740" t="s">
        <v>1468</v>
      </c>
      <c r="F3740">
        <v>153281.96</v>
      </c>
      <c r="G3740">
        <v>0</v>
      </c>
      <c r="H3740">
        <v>35794.26</v>
      </c>
      <c r="I3740">
        <v>0</v>
      </c>
      <c r="J3740">
        <f>Table1[[#This Row],[Name]]</f>
        <v>0</v>
      </c>
      <c r="K3740" s="1">
        <f>SUM(Table1[[#This Row],[BaseSalary]:[NonCashBenefits]])</f>
        <v>189076.22</v>
      </c>
      <c r="L3740" s="1"/>
    </row>
    <row r="3741" spans="1:12" x14ac:dyDescent="0.35">
      <c r="A3741" t="s">
        <v>26</v>
      </c>
      <c r="B3741">
        <v>2017</v>
      </c>
      <c r="D3741" t="s">
        <v>103</v>
      </c>
      <c r="E3741" t="s">
        <v>1468</v>
      </c>
      <c r="F3741">
        <v>153281.96</v>
      </c>
      <c r="G3741">
        <v>0</v>
      </c>
      <c r="H3741">
        <v>37480.379999999997</v>
      </c>
      <c r="I3741">
        <v>0</v>
      </c>
      <c r="J3741">
        <f>Table1[[#This Row],[Name]]</f>
        <v>0</v>
      </c>
      <c r="K3741" s="1">
        <f>SUM(Table1[[#This Row],[BaseSalary]:[NonCashBenefits]])</f>
        <v>190762.34</v>
      </c>
      <c r="L3741" s="1"/>
    </row>
    <row r="3742" spans="1:12" x14ac:dyDescent="0.35">
      <c r="A3742" t="s">
        <v>26</v>
      </c>
      <c r="B3742">
        <v>2016</v>
      </c>
      <c r="D3742" t="s">
        <v>46</v>
      </c>
      <c r="E3742" t="s">
        <v>1468</v>
      </c>
      <c r="F3742">
        <v>153281.96</v>
      </c>
      <c r="G3742">
        <v>0</v>
      </c>
      <c r="H3742">
        <v>43793.52</v>
      </c>
      <c r="I3742">
        <v>0</v>
      </c>
      <c r="J3742">
        <f>Table1[[#This Row],[Name]]</f>
        <v>0</v>
      </c>
      <c r="K3742" s="1">
        <f>SUM(Table1[[#This Row],[BaseSalary]:[NonCashBenefits]])</f>
        <v>197075.47999999998</v>
      </c>
      <c r="L3742" s="1"/>
    </row>
    <row r="3743" spans="1:12" x14ac:dyDescent="0.35">
      <c r="A3743" t="s">
        <v>33</v>
      </c>
      <c r="B3743">
        <v>2021</v>
      </c>
      <c r="D3743" t="s">
        <v>251</v>
      </c>
      <c r="E3743" t="s">
        <v>123</v>
      </c>
      <c r="F3743">
        <v>153281.67000000001</v>
      </c>
      <c r="G3743">
        <v>0</v>
      </c>
      <c r="H3743" s="1">
        <v>33164.46</v>
      </c>
      <c r="I3743">
        <v>0</v>
      </c>
      <c r="J3743">
        <f>Table1[[#This Row],[Name]]</f>
        <v>0</v>
      </c>
      <c r="K3743" s="1">
        <f>SUM(Table1[[#This Row],[BaseSalary]:[NonCashBenefits]])</f>
        <v>186446.13</v>
      </c>
      <c r="L3743" s="1"/>
    </row>
    <row r="3744" spans="1:12" x14ac:dyDescent="0.35">
      <c r="A3744" t="s">
        <v>22</v>
      </c>
      <c r="B3744">
        <v>2018</v>
      </c>
      <c r="D3744" t="s">
        <v>49</v>
      </c>
      <c r="E3744" t="s">
        <v>49</v>
      </c>
      <c r="F3744">
        <v>153278.9</v>
      </c>
      <c r="G3744">
        <v>46509.46</v>
      </c>
      <c r="H3744">
        <v>32806.29</v>
      </c>
      <c r="I3744">
        <v>83103.820000000007</v>
      </c>
      <c r="J3744">
        <f>Table1[[#This Row],[Name]]</f>
        <v>0</v>
      </c>
      <c r="K3744" s="1">
        <f>SUM(Table1[[#This Row],[BaseSalary]:[NonCashBenefits]])</f>
        <v>232594.65</v>
      </c>
      <c r="L3744" s="1"/>
    </row>
    <row r="3745" spans="1:12" x14ac:dyDescent="0.35">
      <c r="A3745" t="s">
        <v>26</v>
      </c>
      <c r="B3745">
        <v>2020</v>
      </c>
      <c r="D3745" t="s">
        <v>50</v>
      </c>
      <c r="E3745" t="s">
        <v>51</v>
      </c>
      <c r="F3745">
        <v>153239.74</v>
      </c>
      <c r="G3745">
        <v>6000</v>
      </c>
      <c r="H3745" s="1">
        <v>27396.99</v>
      </c>
      <c r="I3745">
        <v>0</v>
      </c>
      <c r="J3745">
        <f>Table1[[#This Row],[Name]]</f>
        <v>0</v>
      </c>
      <c r="K3745" s="1">
        <f>SUM(Table1[[#This Row],[BaseSalary]:[NonCashBenefits]])</f>
        <v>186636.72999999998</v>
      </c>
      <c r="L3745" s="1"/>
    </row>
    <row r="3746" spans="1:12" x14ac:dyDescent="0.35">
      <c r="A3746" t="s">
        <v>19</v>
      </c>
      <c r="B3746">
        <v>2020</v>
      </c>
      <c r="D3746" t="s">
        <v>412</v>
      </c>
      <c r="E3746" t="s">
        <v>123</v>
      </c>
      <c r="F3746">
        <v>153193.04</v>
      </c>
      <c r="G3746">
        <v>0</v>
      </c>
      <c r="H3746" s="1">
        <v>29856.95</v>
      </c>
      <c r="I3746">
        <v>0</v>
      </c>
      <c r="J3746">
        <f>Table1[[#This Row],[Name]]</f>
        <v>0</v>
      </c>
      <c r="K3746" s="1">
        <f>SUM(Table1[[#This Row],[BaseSalary]:[NonCashBenefits]])</f>
        <v>183049.99000000002</v>
      </c>
      <c r="L3746" s="1"/>
    </row>
    <row r="3747" spans="1:12" x14ac:dyDescent="0.35">
      <c r="A3747" t="s">
        <v>19</v>
      </c>
      <c r="B3747">
        <v>2019</v>
      </c>
      <c r="D3747" t="s">
        <v>412</v>
      </c>
      <c r="E3747" t="s">
        <v>123</v>
      </c>
      <c r="F3747">
        <v>153193.04</v>
      </c>
      <c r="G3747">
        <v>0</v>
      </c>
      <c r="H3747">
        <v>33048.910000000003</v>
      </c>
      <c r="I3747">
        <v>0</v>
      </c>
      <c r="J3747">
        <f>Table1[[#This Row],[Name]]</f>
        <v>0</v>
      </c>
      <c r="K3747" s="1">
        <f>SUM(Table1[[#This Row],[BaseSalary]:[NonCashBenefits]])</f>
        <v>186241.95</v>
      </c>
      <c r="L3747" s="1"/>
    </row>
    <row r="3748" spans="1:12" x14ac:dyDescent="0.35">
      <c r="A3748" t="s">
        <v>19</v>
      </c>
      <c r="B3748">
        <v>2018</v>
      </c>
      <c r="D3748" t="s">
        <v>412</v>
      </c>
      <c r="E3748" t="s">
        <v>123</v>
      </c>
      <c r="F3748">
        <v>153193.04</v>
      </c>
      <c r="G3748">
        <v>0</v>
      </c>
      <c r="H3748">
        <v>34222.870000000003</v>
      </c>
      <c r="I3748">
        <v>0</v>
      </c>
      <c r="J3748">
        <f>Table1[[#This Row],[Name]]</f>
        <v>0</v>
      </c>
      <c r="K3748" s="1">
        <f>SUM(Table1[[#This Row],[BaseSalary]:[NonCashBenefits]])</f>
        <v>187415.91</v>
      </c>
      <c r="L3748" s="1"/>
    </row>
    <row r="3749" spans="1:12" x14ac:dyDescent="0.35">
      <c r="A3749" t="s">
        <v>19</v>
      </c>
      <c r="B3749">
        <v>2017</v>
      </c>
      <c r="D3749" t="s">
        <v>412</v>
      </c>
      <c r="E3749" t="s">
        <v>123</v>
      </c>
      <c r="F3749">
        <v>153193.04</v>
      </c>
      <c r="G3749">
        <v>0</v>
      </c>
      <c r="H3749">
        <v>39087.93</v>
      </c>
      <c r="I3749">
        <v>0</v>
      </c>
      <c r="J3749">
        <f>Table1[[#This Row],[Name]]</f>
        <v>0</v>
      </c>
      <c r="K3749" s="1">
        <f>SUM(Table1[[#This Row],[BaseSalary]:[NonCashBenefits]])</f>
        <v>192280.97</v>
      </c>
      <c r="L3749" s="1"/>
    </row>
    <row r="3750" spans="1:12" x14ac:dyDescent="0.35">
      <c r="A3750" t="s">
        <v>19</v>
      </c>
      <c r="B3750">
        <v>2016</v>
      </c>
      <c r="D3750" t="s">
        <v>412</v>
      </c>
      <c r="E3750" t="s">
        <v>123</v>
      </c>
      <c r="F3750">
        <v>153193.04</v>
      </c>
      <c r="G3750">
        <v>0</v>
      </c>
      <c r="H3750">
        <v>45725.78</v>
      </c>
      <c r="I3750">
        <v>0</v>
      </c>
      <c r="J3750">
        <f>Table1[[#This Row],[Name]]</f>
        <v>0</v>
      </c>
      <c r="K3750" s="1">
        <f>SUM(Table1[[#This Row],[BaseSalary]:[NonCashBenefits]])</f>
        <v>198918.82</v>
      </c>
      <c r="L3750" s="1"/>
    </row>
    <row r="3751" spans="1:12" x14ac:dyDescent="0.35">
      <c r="A3751" t="s">
        <v>26</v>
      </c>
      <c r="B3751">
        <v>2021</v>
      </c>
      <c r="D3751" t="s">
        <v>50</v>
      </c>
      <c r="E3751" t="s">
        <v>51</v>
      </c>
      <c r="F3751">
        <v>153175.20000000001</v>
      </c>
      <c r="G3751">
        <v>0</v>
      </c>
      <c r="H3751" s="1">
        <v>29617.31</v>
      </c>
      <c r="I3751">
        <v>0</v>
      </c>
      <c r="J3751">
        <f>Table1[[#This Row],[Name]]</f>
        <v>0</v>
      </c>
      <c r="K3751" s="1">
        <f>SUM(Table1[[#This Row],[BaseSalary]:[NonCashBenefits]])</f>
        <v>182792.51</v>
      </c>
      <c r="L3751" s="1"/>
    </row>
    <row r="3752" spans="1:12" x14ac:dyDescent="0.35">
      <c r="A3752" t="s">
        <v>26</v>
      </c>
      <c r="B3752">
        <v>2021</v>
      </c>
      <c r="D3752" t="s">
        <v>50</v>
      </c>
      <c r="E3752" t="s">
        <v>47</v>
      </c>
      <c r="F3752">
        <v>153175.19</v>
      </c>
      <c r="G3752">
        <v>0</v>
      </c>
      <c r="H3752" s="1">
        <v>29617.34</v>
      </c>
      <c r="I3752">
        <v>0</v>
      </c>
      <c r="J3752">
        <f>Table1[[#This Row],[Name]]</f>
        <v>0</v>
      </c>
      <c r="K3752" s="1">
        <f>SUM(Table1[[#This Row],[BaseSalary]:[NonCashBenefits]])</f>
        <v>182792.53</v>
      </c>
      <c r="L3752" s="1"/>
    </row>
    <row r="3753" spans="1:12" x14ac:dyDescent="0.35">
      <c r="A3753" t="s">
        <v>26</v>
      </c>
      <c r="B3753">
        <v>2021</v>
      </c>
      <c r="D3753" t="s">
        <v>406</v>
      </c>
      <c r="E3753" t="s">
        <v>123</v>
      </c>
      <c r="F3753">
        <v>153078.29</v>
      </c>
      <c r="G3753">
        <v>16613.46</v>
      </c>
      <c r="H3753" s="1">
        <v>28696.33</v>
      </c>
      <c r="I3753">
        <v>0</v>
      </c>
      <c r="J3753">
        <f>Table1[[#This Row],[Name]]</f>
        <v>0</v>
      </c>
      <c r="K3753" s="1">
        <f>SUM(Table1[[#This Row],[BaseSalary]:[NonCashBenefits]])</f>
        <v>198388.08000000002</v>
      </c>
      <c r="L3753" s="1"/>
    </row>
    <row r="3754" spans="1:12" x14ac:dyDescent="0.35">
      <c r="A3754" t="s">
        <v>26</v>
      </c>
      <c r="B3754">
        <v>2021</v>
      </c>
      <c r="D3754" t="s">
        <v>1771</v>
      </c>
      <c r="E3754" t="s">
        <v>123</v>
      </c>
      <c r="F3754">
        <v>153069.12</v>
      </c>
      <c r="G3754">
        <v>500</v>
      </c>
      <c r="H3754" s="1">
        <v>9287.1299999999992</v>
      </c>
      <c r="I3754">
        <v>0</v>
      </c>
      <c r="J3754">
        <f>Table1[[#This Row],[Name]]</f>
        <v>0</v>
      </c>
      <c r="K3754" s="1">
        <f>SUM(Table1[[#This Row],[BaseSalary]:[NonCashBenefits]])</f>
        <v>162856.25</v>
      </c>
      <c r="L3754" s="1"/>
    </row>
    <row r="3755" spans="1:12" x14ac:dyDescent="0.35">
      <c r="A3755" t="s">
        <v>22</v>
      </c>
      <c r="B3755">
        <v>2020</v>
      </c>
      <c r="D3755" t="s">
        <v>628</v>
      </c>
      <c r="E3755" t="s">
        <v>123</v>
      </c>
      <c r="F3755">
        <v>153019.85999999999</v>
      </c>
      <c r="G3755">
        <v>0</v>
      </c>
      <c r="H3755" s="1">
        <v>26466.5</v>
      </c>
      <c r="I3755">
        <v>0</v>
      </c>
      <c r="J3755">
        <f>Table1[[#This Row],[Name]]</f>
        <v>0</v>
      </c>
      <c r="K3755" s="1">
        <f>SUM(Table1[[#This Row],[BaseSalary]:[NonCashBenefits]])</f>
        <v>179486.36</v>
      </c>
      <c r="L3755" s="1"/>
    </row>
    <row r="3756" spans="1:12" x14ac:dyDescent="0.35">
      <c r="A3756" t="s">
        <v>26</v>
      </c>
      <c r="B3756">
        <v>2021</v>
      </c>
      <c r="D3756" t="s">
        <v>46</v>
      </c>
      <c r="E3756" t="s">
        <v>51</v>
      </c>
      <c r="F3756">
        <v>153006.66</v>
      </c>
      <c r="G3756">
        <v>0</v>
      </c>
      <c r="H3756" s="1">
        <v>34289.33</v>
      </c>
      <c r="I3756">
        <v>0</v>
      </c>
      <c r="J3756">
        <f>Table1[[#This Row],[Name]]</f>
        <v>0</v>
      </c>
      <c r="K3756" s="1">
        <f>SUM(Table1[[#This Row],[BaseSalary]:[NonCashBenefits]])</f>
        <v>187295.99</v>
      </c>
      <c r="L3756" s="1"/>
    </row>
    <row r="3757" spans="1:12" x14ac:dyDescent="0.35">
      <c r="A3757" t="s">
        <v>26</v>
      </c>
      <c r="B3757">
        <v>2021</v>
      </c>
      <c r="D3757" t="s">
        <v>50</v>
      </c>
      <c r="E3757" t="s">
        <v>51</v>
      </c>
      <c r="F3757">
        <v>153006.56</v>
      </c>
      <c r="G3757">
        <v>0</v>
      </c>
      <c r="H3757" s="1">
        <v>29483.74</v>
      </c>
      <c r="I3757">
        <v>0</v>
      </c>
      <c r="J3757">
        <f>Table1[[#This Row],[Name]]</f>
        <v>0</v>
      </c>
      <c r="K3757" s="1">
        <f>SUM(Table1[[#This Row],[BaseSalary]:[NonCashBenefits]])</f>
        <v>182490.3</v>
      </c>
      <c r="L3757" s="1"/>
    </row>
    <row r="3758" spans="1:12" x14ac:dyDescent="0.35">
      <c r="A3758" t="s">
        <v>26</v>
      </c>
      <c r="B3758">
        <v>2019</v>
      </c>
      <c r="D3758" t="s">
        <v>1769</v>
      </c>
      <c r="E3758" t="s">
        <v>123</v>
      </c>
      <c r="F3758">
        <v>152997.78</v>
      </c>
      <c r="G3758">
        <v>0</v>
      </c>
      <c r="H3758">
        <v>10625.14</v>
      </c>
      <c r="I3758">
        <v>0</v>
      </c>
      <c r="J3758">
        <f>Table1[[#This Row],[Name]]</f>
        <v>0</v>
      </c>
      <c r="K3758" s="1">
        <f>SUM(Table1[[#This Row],[BaseSalary]:[NonCashBenefits]])</f>
        <v>163622.91999999998</v>
      </c>
      <c r="L3758" s="1"/>
    </row>
    <row r="3759" spans="1:12" x14ac:dyDescent="0.35">
      <c r="A3759" t="s">
        <v>26</v>
      </c>
      <c r="B3759">
        <v>2018</v>
      </c>
      <c r="D3759" t="s">
        <v>1769</v>
      </c>
      <c r="E3759" t="s">
        <v>123</v>
      </c>
      <c r="F3759">
        <v>152997.78</v>
      </c>
      <c r="G3759">
        <v>0</v>
      </c>
      <c r="H3759">
        <v>9472.2800000000007</v>
      </c>
      <c r="I3759">
        <v>0</v>
      </c>
      <c r="J3759">
        <f>Table1[[#This Row],[Name]]</f>
        <v>0</v>
      </c>
      <c r="K3759" s="1">
        <f>SUM(Table1[[#This Row],[BaseSalary]:[NonCashBenefits]])</f>
        <v>162470.06</v>
      </c>
      <c r="L3759" s="1"/>
    </row>
    <row r="3760" spans="1:12" x14ac:dyDescent="0.35">
      <c r="A3760" t="s">
        <v>26</v>
      </c>
      <c r="B3760">
        <v>2017</v>
      </c>
      <c r="D3760" t="s">
        <v>1769</v>
      </c>
      <c r="E3760" t="s">
        <v>123</v>
      </c>
      <c r="F3760">
        <v>152997.78</v>
      </c>
      <c r="G3760">
        <v>0</v>
      </c>
      <c r="H3760">
        <v>9758.93</v>
      </c>
      <c r="I3760">
        <v>0</v>
      </c>
      <c r="J3760">
        <f>Table1[[#This Row],[Name]]</f>
        <v>0</v>
      </c>
      <c r="K3760" s="1">
        <f>SUM(Table1[[#This Row],[BaseSalary]:[NonCashBenefits]])</f>
        <v>162756.71</v>
      </c>
      <c r="L3760" s="1"/>
    </row>
    <row r="3761" spans="1:12" x14ac:dyDescent="0.35">
      <c r="A3761" t="s">
        <v>26</v>
      </c>
      <c r="B3761">
        <v>2016</v>
      </c>
      <c r="D3761" t="s">
        <v>1769</v>
      </c>
      <c r="E3761" t="s">
        <v>123</v>
      </c>
      <c r="F3761">
        <v>152997.78</v>
      </c>
      <c r="G3761">
        <v>0</v>
      </c>
      <c r="H3761">
        <v>10572.23</v>
      </c>
      <c r="I3761">
        <v>0</v>
      </c>
      <c r="J3761">
        <f>Table1[[#This Row],[Name]]</f>
        <v>0</v>
      </c>
      <c r="K3761" s="1">
        <f>SUM(Table1[[#This Row],[BaseSalary]:[NonCashBenefits]])</f>
        <v>163570.01</v>
      </c>
      <c r="L3761" s="1"/>
    </row>
    <row r="3762" spans="1:12" x14ac:dyDescent="0.35">
      <c r="A3762" t="s">
        <v>33</v>
      </c>
      <c r="B3762">
        <v>2020</v>
      </c>
      <c r="D3762" t="s">
        <v>328</v>
      </c>
      <c r="E3762" t="s">
        <v>123</v>
      </c>
      <c r="F3762">
        <v>152963.98000000001</v>
      </c>
      <c r="G3762">
        <v>0</v>
      </c>
      <c r="H3762" s="1">
        <v>31323.95</v>
      </c>
      <c r="I3762">
        <v>0</v>
      </c>
      <c r="J3762">
        <f>Table1[[#This Row],[Name]]</f>
        <v>0</v>
      </c>
      <c r="K3762" s="1">
        <f>SUM(Table1[[#This Row],[BaseSalary]:[NonCashBenefits]])</f>
        <v>184287.93000000002</v>
      </c>
      <c r="L3762" s="1"/>
    </row>
    <row r="3763" spans="1:12" x14ac:dyDescent="0.35">
      <c r="A3763" t="s">
        <v>33</v>
      </c>
      <c r="B3763">
        <v>2019</v>
      </c>
      <c r="D3763" t="s">
        <v>328</v>
      </c>
      <c r="E3763" t="s">
        <v>123</v>
      </c>
      <c r="F3763">
        <v>152963.98000000001</v>
      </c>
      <c r="G3763">
        <v>0</v>
      </c>
      <c r="H3763">
        <v>36775.97</v>
      </c>
      <c r="I3763">
        <v>0</v>
      </c>
      <c r="J3763">
        <f>Table1[[#This Row],[Name]]</f>
        <v>0</v>
      </c>
      <c r="K3763" s="1">
        <f>SUM(Table1[[#This Row],[BaseSalary]:[NonCashBenefits]])</f>
        <v>189739.95</v>
      </c>
      <c r="L3763" s="1"/>
    </row>
    <row r="3764" spans="1:12" x14ac:dyDescent="0.35">
      <c r="A3764" t="s">
        <v>33</v>
      </c>
      <c r="B3764">
        <v>2018</v>
      </c>
      <c r="D3764" t="s">
        <v>328</v>
      </c>
      <c r="E3764" t="s">
        <v>123</v>
      </c>
      <c r="F3764">
        <v>152963.98000000001</v>
      </c>
      <c r="G3764">
        <v>0</v>
      </c>
      <c r="H3764">
        <v>36932.01</v>
      </c>
      <c r="I3764">
        <v>0</v>
      </c>
      <c r="J3764">
        <f>Table1[[#This Row],[Name]]</f>
        <v>0</v>
      </c>
      <c r="K3764" s="1">
        <f>SUM(Table1[[#This Row],[BaseSalary]:[NonCashBenefits]])</f>
        <v>189895.99000000002</v>
      </c>
      <c r="L3764" s="1"/>
    </row>
    <row r="3765" spans="1:12" x14ac:dyDescent="0.35">
      <c r="A3765" t="s">
        <v>33</v>
      </c>
      <c r="B3765">
        <v>2017</v>
      </c>
      <c r="D3765" t="s">
        <v>328</v>
      </c>
      <c r="E3765" t="s">
        <v>123</v>
      </c>
      <c r="F3765">
        <v>152963.98000000001</v>
      </c>
      <c r="G3765">
        <v>0</v>
      </c>
      <c r="H3765">
        <v>36338.32</v>
      </c>
      <c r="I3765">
        <v>0</v>
      </c>
      <c r="J3765">
        <f>Table1[[#This Row],[Name]]</f>
        <v>0</v>
      </c>
      <c r="K3765" s="1">
        <f>SUM(Table1[[#This Row],[BaseSalary]:[NonCashBenefits]])</f>
        <v>189302.30000000002</v>
      </c>
      <c r="L3765" s="1"/>
    </row>
    <row r="3766" spans="1:12" x14ac:dyDescent="0.35">
      <c r="A3766" t="s">
        <v>33</v>
      </c>
      <c r="B3766">
        <v>2016</v>
      </c>
      <c r="D3766" t="s">
        <v>328</v>
      </c>
      <c r="E3766" t="s">
        <v>123</v>
      </c>
      <c r="F3766">
        <v>152963.98000000001</v>
      </c>
      <c r="G3766">
        <v>0</v>
      </c>
      <c r="H3766">
        <v>44135.07</v>
      </c>
      <c r="I3766">
        <v>0</v>
      </c>
      <c r="J3766">
        <f>Table1[[#This Row],[Name]]</f>
        <v>0</v>
      </c>
      <c r="K3766" s="1">
        <f>SUM(Table1[[#This Row],[BaseSalary]:[NonCashBenefits]])</f>
        <v>197099.05000000002</v>
      </c>
      <c r="L3766" s="1"/>
    </row>
    <row r="3767" spans="1:12" x14ac:dyDescent="0.35">
      <c r="A3767" t="s">
        <v>19</v>
      </c>
      <c r="B3767">
        <v>2019</v>
      </c>
      <c r="D3767" t="s">
        <v>201</v>
      </c>
      <c r="E3767" t="s">
        <v>123</v>
      </c>
      <c r="F3767">
        <v>152963.72</v>
      </c>
      <c r="G3767">
        <v>0</v>
      </c>
      <c r="H3767">
        <v>37406.21</v>
      </c>
      <c r="I3767">
        <v>0</v>
      </c>
      <c r="J3767">
        <f>Table1[[#This Row],[Name]]</f>
        <v>0</v>
      </c>
      <c r="K3767" s="1">
        <f>SUM(Table1[[#This Row],[BaseSalary]:[NonCashBenefits]])</f>
        <v>190369.93</v>
      </c>
      <c r="L3767" s="1"/>
    </row>
    <row r="3768" spans="1:12" x14ac:dyDescent="0.35">
      <c r="A3768" t="s">
        <v>19</v>
      </c>
      <c r="B3768">
        <v>2018</v>
      </c>
      <c r="D3768" t="s">
        <v>201</v>
      </c>
      <c r="E3768" t="s">
        <v>123</v>
      </c>
      <c r="F3768">
        <v>152963.72</v>
      </c>
      <c r="G3768">
        <v>0</v>
      </c>
      <c r="H3768">
        <v>37562.25</v>
      </c>
      <c r="I3768">
        <v>0</v>
      </c>
      <c r="J3768">
        <f>Table1[[#This Row],[Name]]</f>
        <v>0</v>
      </c>
      <c r="K3768" s="1">
        <f>SUM(Table1[[#This Row],[BaseSalary]:[NonCashBenefits]])</f>
        <v>190525.97</v>
      </c>
      <c r="L3768" s="1"/>
    </row>
    <row r="3769" spans="1:12" x14ac:dyDescent="0.35">
      <c r="A3769" t="s">
        <v>19</v>
      </c>
      <c r="B3769">
        <v>2017</v>
      </c>
      <c r="D3769" t="s">
        <v>201</v>
      </c>
      <c r="E3769" t="s">
        <v>123</v>
      </c>
      <c r="F3769">
        <v>152963.72</v>
      </c>
      <c r="G3769">
        <v>0</v>
      </c>
      <c r="H3769">
        <v>37081.5</v>
      </c>
      <c r="I3769">
        <v>0</v>
      </c>
      <c r="J3769">
        <f>Table1[[#This Row],[Name]]</f>
        <v>0</v>
      </c>
      <c r="K3769" s="1">
        <f>SUM(Table1[[#This Row],[BaseSalary]:[NonCashBenefits]])</f>
        <v>190045.22</v>
      </c>
      <c r="L3769" s="1"/>
    </row>
    <row r="3770" spans="1:12" x14ac:dyDescent="0.35">
      <c r="A3770" t="s">
        <v>4705</v>
      </c>
      <c r="B3770">
        <v>2016</v>
      </c>
      <c r="D3770" t="s">
        <v>4733</v>
      </c>
      <c r="E3770" t="s">
        <v>123</v>
      </c>
      <c r="F3770">
        <v>152963.72</v>
      </c>
      <c r="G3770">
        <v>0</v>
      </c>
      <c r="H3770">
        <v>44107.040000000001</v>
      </c>
      <c r="I3770">
        <v>0</v>
      </c>
      <c r="J3770">
        <f>Table1[[#This Row],[Name]]</f>
        <v>0</v>
      </c>
      <c r="K3770" s="1">
        <f>SUM(Table1[[#This Row],[BaseSalary]:[NonCashBenefits]])</f>
        <v>197070.76</v>
      </c>
      <c r="L3770" s="1"/>
    </row>
    <row r="3771" spans="1:12" x14ac:dyDescent="0.35">
      <c r="A3771" t="s">
        <v>26</v>
      </c>
      <c r="B3771">
        <v>2021</v>
      </c>
      <c r="D3771" t="s">
        <v>50</v>
      </c>
      <c r="E3771" t="s">
        <v>51</v>
      </c>
      <c r="F3771">
        <v>152850.78</v>
      </c>
      <c r="G3771">
        <v>0</v>
      </c>
      <c r="H3771" s="1">
        <v>32651.119999999999</v>
      </c>
      <c r="I3771">
        <v>0</v>
      </c>
      <c r="J3771">
        <f>Table1[[#This Row],[Name]]</f>
        <v>0</v>
      </c>
      <c r="K3771" s="1">
        <f>SUM(Table1[[#This Row],[BaseSalary]:[NonCashBenefits]])</f>
        <v>185501.9</v>
      </c>
      <c r="L3771" s="1"/>
    </row>
    <row r="3772" spans="1:12" x14ac:dyDescent="0.35">
      <c r="A3772" t="s">
        <v>26</v>
      </c>
      <c r="B3772">
        <v>2018</v>
      </c>
      <c r="D3772" t="s">
        <v>372</v>
      </c>
      <c r="E3772" t="s">
        <v>373</v>
      </c>
      <c r="F3772" s="1">
        <v>152839.72</v>
      </c>
      <c r="G3772" s="1">
        <v>56580.4</v>
      </c>
      <c r="H3772" s="1">
        <v>4486.12</v>
      </c>
      <c r="I3772">
        <v>0</v>
      </c>
      <c r="J3772">
        <f>Table1[[#This Row],[Name]]</f>
        <v>0</v>
      </c>
      <c r="K3772" s="1">
        <f>SUM(Table1[[#This Row],[BaseSalary]:[NonCashBenefits]])</f>
        <v>213906.24</v>
      </c>
      <c r="L3772" s="1"/>
    </row>
    <row r="3773" spans="1:12" x14ac:dyDescent="0.35">
      <c r="A3773" t="s">
        <v>26</v>
      </c>
      <c r="B3773">
        <v>2018</v>
      </c>
      <c r="D3773" t="s">
        <v>372</v>
      </c>
      <c r="E3773" t="s">
        <v>373</v>
      </c>
      <c r="F3773" s="1">
        <v>152839.72</v>
      </c>
      <c r="G3773" s="1">
        <v>8482.3700000000008</v>
      </c>
      <c r="H3773" s="1">
        <v>5057.13</v>
      </c>
      <c r="I3773">
        <v>0</v>
      </c>
      <c r="J3773">
        <f>Table1[[#This Row],[Name]]</f>
        <v>0</v>
      </c>
      <c r="K3773" s="1">
        <f>SUM(Table1[[#This Row],[BaseSalary]:[NonCashBenefits]])</f>
        <v>166379.22</v>
      </c>
      <c r="L3773" s="1"/>
    </row>
    <row r="3774" spans="1:12" x14ac:dyDescent="0.35">
      <c r="A3774" t="s">
        <v>26</v>
      </c>
      <c r="B3774">
        <v>2017</v>
      </c>
      <c r="D3774" t="s">
        <v>117</v>
      </c>
      <c r="E3774" t="s">
        <v>1468</v>
      </c>
      <c r="F3774">
        <v>152791.94</v>
      </c>
      <c r="G3774">
        <v>0</v>
      </c>
      <c r="H3774">
        <v>39319.56</v>
      </c>
      <c r="I3774">
        <v>0</v>
      </c>
      <c r="J3774">
        <f>Table1[[#This Row],[Name]]</f>
        <v>0</v>
      </c>
      <c r="K3774" s="1">
        <f>SUM(Table1[[#This Row],[BaseSalary]:[NonCashBenefits]])</f>
        <v>192111.5</v>
      </c>
      <c r="L3774" s="1"/>
    </row>
    <row r="3775" spans="1:12" x14ac:dyDescent="0.35">
      <c r="A3775" t="s">
        <v>186</v>
      </c>
      <c r="B3775">
        <v>2020</v>
      </c>
      <c r="D3775" t="s">
        <v>564</v>
      </c>
      <c r="E3775" t="s">
        <v>229</v>
      </c>
      <c r="F3775">
        <v>152787.44</v>
      </c>
      <c r="G3775">
        <v>8814.66</v>
      </c>
      <c r="H3775" s="1">
        <v>25980.53</v>
      </c>
      <c r="I3775">
        <v>0</v>
      </c>
      <c r="J3775">
        <f>Table1[[#This Row],[Name]]</f>
        <v>0</v>
      </c>
      <c r="K3775" s="1">
        <f>SUM(Table1[[#This Row],[BaseSalary]:[NonCashBenefits]])</f>
        <v>187582.63</v>
      </c>
      <c r="L3775" s="1"/>
    </row>
    <row r="3776" spans="1:12" x14ac:dyDescent="0.35">
      <c r="A3776" t="s">
        <v>186</v>
      </c>
      <c r="B3776">
        <v>2019</v>
      </c>
      <c r="D3776" t="s">
        <v>564</v>
      </c>
      <c r="E3776" t="s">
        <v>229</v>
      </c>
      <c r="F3776">
        <v>152787.44</v>
      </c>
      <c r="G3776">
        <v>17629.32</v>
      </c>
      <c r="H3776">
        <v>31977.67</v>
      </c>
      <c r="I3776">
        <v>0</v>
      </c>
      <c r="J3776">
        <f>Table1[[#This Row],[Name]]</f>
        <v>0</v>
      </c>
      <c r="K3776" s="1">
        <f>SUM(Table1[[#This Row],[BaseSalary]:[NonCashBenefits]])</f>
        <v>202394.43</v>
      </c>
      <c r="L3776" s="1"/>
    </row>
    <row r="3777" spans="1:12" x14ac:dyDescent="0.35">
      <c r="A3777" t="s">
        <v>186</v>
      </c>
      <c r="B3777">
        <v>2018</v>
      </c>
      <c r="D3777" t="s">
        <v>564</v>
      </c>
      <c r="E3777" t="s">
        <v>229</v>
      </c>
      <c r="F3777">
        <v>152787.44</v>
      </c>
      <c r="G3777">
        <v>8814.66</v>
      </c>
      <c r="H3777">
        <v>32149.58</v>
      </c>
      <c r="I3777">
        <v>0</v>
      </c>
      <c r="J3777">
        <f>Table1[[#This Row],[Name]]</f>
        <v>0</v>
      </c>
      <c r="K3777" s="1">
        <f>SUM(Table1[[#This Row],[BaseSalary]:[NonCashBenefits]])</f>
        <v>193751.67999999999</v>
      </c>
      <c r="L3777" s="1"/>
    </row>
    <row r="3778" spans="1:12" x14ac:dyDescent="0.35">
      <c r="A3778" t="s">
        <v>186</v>
      </c>
      <c r="B3778">
        <v>2017</v>
      </c>
      <c r="D3778" t="s">
        <v>564</v>
      </c>
      <c r="E3778" t="s">
        <v>229</v>
      </c>
      <c r="F3778">
        <v>152787.44</v>
      </c>
      <c r="G3778">
        <v>0</v>
      </c>
      <c r="H3778">
        <v>33012.239999999998</v>
      </c>
      <c r="I3778">
        <v>0</v>
      </c>
      <c r="J3778">
        <f>Table1[[#This Row],[Name]]</f>
        <v>0</v>
      </c>
      <c r="K3778" s="1">
        <f>SUM(Table1[[#This Row],[BaseSalary]:[NonCashBenefits]])</f>
        <v>185799.67999999999</v>
      </c>
      <c r="L3778" s="1"/>
    </row>
    <row r="3779" spans="1:12" x14ac:dyDescent="0.35">
      <c r="A3779" t="s">
        <v>186</v>
      </c>
      <c r="B3779">
        <v>2016</v>
      </c>
      <c r="D3779" t="s">
        <v>2956</v>
      </c>
      <c r="E3779" t="s">
        <v>123</v>
      </c>
      <c r="F3779">
        <v>152787.44</v>
      </c>
      <c r="G3779">
        <v>14691.1</v>
      </c>
      <c r="H3779">
        <v>39663.78</v>
      </c>
      <c r="I3779">
        <v>0</v>
      </c>
      <c r="J3779">
        <f>Table1[[#This Row],[Name]]</f>
        <v>0</v>
      </c>
      <c r="K3779" s="1">
        <f>SUM(Table1[[#This Row],[BaseSalary]:[NonCashBenefits]])</f>
        <v>207142.32</v>
      </c>
      <c r="L3779" s="1"/>
    </row>
    <row r="3780" spans="1:12" x14ac:dyDescent="0.35">
      <c r="A3780" t="s">
        <v>24</v>
      </c>
      <c r="B3780">
        <v>2020</v>
      </c>
      <c r="D3780" t="s">
        <v>398</v>
      </c>
      <c r="E3780" t="s">
        <v>123</v>
      </c>
      <c r="F3780">
        <v>152751.82</v>
      </c>
      <c r="G3780">
        <v>0</v>
      </c>
      <c r="H3780" s="1">
        <v>30251.66</v>
      </c>
      <c r="I3780">
        <v>0</v>
      </c>
      <c r="J3780">
        <f>Table1[[#This Row],[Name]]</f>
        <v>0</v>
      </c>
      <c r="K3780" s="1">
        <f>SUM(Table1[[#This Row],[BaseSalary]:[NonCashBenefits]])</f>
        <v>183003.48</v>
      </c>
      <c r="L3780" s="1"/>
    </row>
    <row r="3781" spans="1:12" x14ac:dyDescent="0.35">
      <c r="A3781" t="s">
        <v>26</v>
      </c>
      <c r="B3781">
        <v>2020</v>
      </c>
      <c r="D3781" t="s">
        <v>1771</v>
      </c>
      <c r="E3781" t="s">
        <v>123</v>
      </c>
      <c r="F3781">
        <v>152751.82</v>
      </c>
      <c r="G3781">
        <v>0</v>
      </c>
      <c r="H3781" s="1">
        <v>9710.36</v>
      </c>
      <c r="I3781">
        <v>0</v>
      </c>
      <c r="J3781">
        <f>Table1[[#This Row],[Name]]</f>
        <v>0</v>
      </c>
      <c r="K3781" s="1">
        <f>SUM(Table1[[#This Row],[BaseSalary]:[NonCashBenefits]])</f>
        <v>162462.18</v>
      </c>
      <c r="L3781" s="1"/>
    </row>
    <row r="3782" spans="1:12" x14ac:dyDescent="0.35">
      <c r="A3782" t="s">
        <v>24</v>
      </c>
      <c r="B3782">
        <v>2019</v>
      </c>
      <c r="D3782" t="s">
        <v>398</v>
      </c>
      <c r="E3782" t="s">
        <v>123</v>
      </c>
      <c r="F3782">
        <v>152751.82</v>
      </c>
      <c r="G3782">
        <v>0</v>
      </c>
      <c r="H3782">
        <v>36223</v>
      </c>
      <c r="I3782">
        <v>0</v>
      </c>
      <c r="J3782">
        <f>Table1[[#This Row],[Name]]</f>
        <v>0</v>
      </c>
      <c r="K3782" s="1">
        <f>SUM(Table1[[#This Row],[BaseSalary]:[NonCashBenefits]])</f>
        <v>188974.82</v>
      </c>
      <c r="L3782" s="1"/>
    </row>
    <row r="3783" spans="1:12" x14ac:dyDescent="0.35">
      <c r="A3783" t="s">
        <v>85</v>
      </c>
      <c r="B3783">
        <v>2019</v>
      </c>
      <c r="D3783" t="s">
        <v>423</v>
      </c>
      <c r="E3783" t="s">
        <v>123</v>
      </c>
      <c r="F3783">
        <v>152751.82</v>
      </c>
      <c r="G3783">
        <v>0</v>
      </c>
      <c r="H3783">
        <v>35844.949999999997</v>
      </c>
      <c r="I3783">
        <v>0</v>
      </c>
      <c r="J3783">
        <f>Table1[[#This Row],[Name]]</f>
        <v>0</v>
      </c>
      <c r="K3783" s="1">
        <f>SUM(Table1[[#This Row],[BaseSalary]:[NonCashBenefits]])</f>
        <v>188596.77000000002</v>
      </c>
      <c r="L3783" s="1"/>
    </row>
    <row r="3784" spans="1:12" x14ac:dyDescent="0.35">
      <c r="A3784" t="s">
        <v>26</v>
      </c>
      <c r="B3784">
        <v>2019</v>
      </c>
      <c r="D3784" t="s">
        <v>1771</v>
      </c>
      <c r="E3784" t="s">
        <v>123</v>
      </c>
      <c r="F3784">
        <v>152751.82</v>
      </c>
      <c r="G3784">
        <v>0</v>
      </c>
      <c r="H3784">
        <v>9490.57</v>
      </c>
      <c r="I3784">
        <v>0</v>
      </c>
      <c r="J3784">
        <f>Table1[[#This Row],[Name]]</f>
        <v>0</v>
      </c>
      <c r="K3784" s="1">
        <f>SUM(Table1[[#This Row],[BaseSalary]:[NonCashBenefits]])</f>
        <v>162242.39000000001</v>
      </c>
      <c r="L3784" s="1"/>
    </row>
    <row r="3785" spans="1:12" x14ac:dyDescent="0.35">
      <c r="A3785" t="s">
        <v>19</v>
      </c>
      <c r="B3785">
        <v>2019</v>
      </c>
      <c r="D3785" t="s">
        <v>2453</v>
      </c>
      <c r="E3785" t="s">
        <v>123</v>
      </c>
      <c r="F3785">
        <v>152751.82</v>
      </c>
      <c r="G3785">
        <v>0</v>
      </c>
      <c r="H3785">
        <v>36710.839999999997</v>
      </c>
      <c r="I3785">
        <v>0</v>
      </c>
      <c r="J3785">
        <f>Table1[[#This Row],[Name]]</f>
        <v>0</v>
      </c>
      <c r="K3785" s="1">
        <f>SUM(Table1[[#This Row],[BaseSalary]:[NonCashBenefits]])</f>
        <v>189462.66</v>
      </c>
      <c r="L3785" s="1"/>
    </row>
    <row r="3786" spans="1:12" x14ac:dyDescent="0.35">
      <c r="A3786" t="s">
        <v>24</v>
      </c>
      <c r="B3786">
        <v>2018</v>
      </c>
      <c r="D3786" t="s">
        <v>398</v>
      </c>
      <c r="E3786" t="s">
        <v>123</v>
      </c>
      <c r="F3786">
        <v>152751.82</v>
      </c>
      <c r="G3786">
        <v>0</v>
      </c>
      <c r="H3786">
        <v>36713.519999999997</v>
      </c>
      <c r="I3786">
        <v>0</v>
      </c>
      <c r="J3786">
        <f>Table1[[#This Row],[Name]]</f>
        <v>0</v>
      </c>
      <c r="K3786" s="1">
        <f>SUM(Table1[[#This Row],[BaseSalary]:[NonCashBenefits]])</f>
        <v>189465.34</v>
      </c>
      <c r="L3786" s="1"/>
    </row>
    <row r="3787" spans="1:12" x14ac:dyDescent="0.35">
      <c r="A3787" t="s">
        <v>36</v>
      </c>
      <c r="B3787">
        <v>2018</v>
      </c>
      <c r="D3787" t="s">
        <v>2658</v>
      </c>
      <c r="E3787" t="s">
        <v>123</v>
      </c>
      <c r="F3787">
        <v>152751.82</v>
      </c>
      <c r="G3787">
        <v>0</v>
      </c>
      <c r="H3787">
        <v>5563.83</v>
      </c>
      <c r="I3787">
        <v>0</v>
      </c>
      <c r="J3787">
        <f>Table1[[#This Row],[Name]]</f>
        <v>0</v>
      </c>
      <c r="K3787" s="1">
        <f>SUM(Table1[[#This Row],[BaseSalary]:[NonCashBenefits]])</f>
        <v>158315.65</v>
      </c>
      <c r="L3787" s="1"/>
    </row>
    <row r="3788" spans="1:12" x14ac:dyDescent="0.35">
      <c r="A3788" t="s">
        <v>85</v>
      </c>
      <c r="B3788">
        <v>2018</v>
      </c>
      <c r="D3788" t="s">
        <v>423</v>
      </c>
      <c r="E3788" t="s">
        <v>123</v>
      </c>
      <c r="F3788">
        <v>152751.82</v>
      </c>
      <c r="G3788">
        <v>0</v>
      </c>
      <c r="H3788">
        <v>36048.959999999999</v>
      </c>
      <c r="I3788">
        <v>0</v>
      </c>
      <c r="J3788">
        <f>Table1[[#This Row],[Name]]</f>
        <v>0</v>
      </c>
      <c r="K3788" s="1">
        <f>SUM(Table1[[#This Row],[BaseSalary]:[NonCashBenefits]])</f>
        <v>188800.78</v>
      </c>
      <c r="L3788" s="1"/>
    </row>
    <row r="3789" spans="1:12" x14ac:dyDescent="0.35">
      <c r="A3789" t="s">
        <v>26</v>
      </c>
      <c r="B3789">
        <v>2018</v>
      </c>
      <c r="D3789" t="s">
        <v>89</v>
      </c>
      <c r="E3789" t="s">
        <v>123</v>
      </c>
      <c r="F3789">
        <v>152751.82</v>
      </c>
      <c r="G3789">
        <v>0</v>
      </c>
      <c r="H3789">
        <v>21431.35</v>
      </c>
      <c r="I3789">
        <v>0</v>
      </c>
      <c r="J3789">
        <f>Table1[[#This Row],[Name]]</f>
        <v>0</v>
      </c>
      <c r="K3789" s="1">
        <f>SUM(Table1[[#This Row],[BaseSalary]:[NonCashBenefits]])</f>
        <v>174183.17</v>
      </c>
      <c r="L3789" s="1"/>
    </row>
    <row r="3790" spans="1:12" x14ac:dyDescent="0.35">
      <c r="A3790" t="s">
        <v>19</v>
      </c>
      <c r="B3790">
        <v>2018</v>
      </c>
      <c r="D3790" t="s">
        <v>1053</v>
      </c>
      <c r="E3790" t="s">
        <v>123</v>
      </c>
      <c r="F3790">
        <v>152751.82</v>
      </c>
      <c r="G3790">
        <v>0</v>
      </c>
      <c r="H3790">
        <v>36369.57</v>
      </c>
      <c r="I3790">
        <v>0</v>
      </c>
      <c r="J3790">
        <f>Table1[[#This Row],[Name]]</f>
        <v>0</v>
      </c>
      <c r="K3790" s="1">
        <f>SUM(Table1[[#This Row],[BaseSalary]:[NonCashBenefits]])</f>
        <v>189121.39</v>
      </c>
      <c r="L3790" s="1"/>
    </row>
    <row r="3791" spans="1:12" x14ac:dyDescent="0.35">
      <c r="A3791" t="s">
        <v>24</v>
      </c>
      <c r="B3791">
        <v>2017</v>
      </c>
      <c r="D3791" t="s">
        <v>398</v>
      </c>
      <c r="E3791" t="s">
        <v>123</v>
      </c>
      <c r="F3791">
        <v>152751.82</v>
      </c>
      <c r="G3791">
        <v>0</v>
      </c>
      <c r="H3791">
        <v>35856.720000000001</v>
      </c>
      <c r="I3791">
        <v>0</v>
      </c>
      <c r="J3791">
        <f>Table1[[#This Row],[Name]]</f>
        <v>0</v>
      </c>
      <c r="K3791" s="1">
        <f>SUM(Table1[[#This Row],[BaseSalary]:[NonCashBenefits]])</f>
        <v>188608.54</v>
      </c>
      <c r="L3791" s="1"/>
    </row>
    <row r="3792" spans="1:12" x14ac:dyDescent="0.35">
      <c r="A3792" t="s">
        <v>36</v>
      </c>
      <c r="B3792">
        <v>2017</v>
      </c>
      <c r="D3792" t="s">
        <v>2658</v>
      </c>
      <c r="E3792" t="s">
        <v>123</v>
      </c>
      <c r="F3792">
        <v>152751.82</v>
      </c>
      <c r="G3792">
        <v>0</v>
      </c>
      <c r="H3792">
        <v>5798.04</v>
      </c>
      <c r="I3792">
        <v>0</v>
      </c>
      <c r="J3792">
        <f>Table1[[#This Row],[Name]]</f>
        <v>0</v>
      </c>
      <c r="K3792" s="1">
        <f>SUM(Table1[[#This Row],[BaseSalary]:[NonCashBenefits]])</f>
        <v>158549.86000000002</v>
      </c>
      <c r="L3792" s="1"/>
    </row>
    <row r="3793" spans="1:12" x14ac:dyDescent="0.35">
      <c r="A3793" t="s">
        <v>85</v>
      </c>
      <c r="B3793">
        <v>2017</v>
      </c>
      <c r="D3793" t="s">
        <v>423</v>
      </c>
      <c r="E3793" t="s">
        <v>123</v>
      </c>
      <c r="F3793">
        <v>152751.82</v>
      </c>
      <c r="G3793">
        <v>0</v>
      </c>
      <c r="H3793">
        <v>36687.339999999997</v>
      </c>
      <c r="I3793">
        <v>0</v>
      </c>
      <c r="J3793">
        <f>Table1[[#This Row],[Name]]</f>
        <v>0</v>
      </c>
      <c r="K3793" s="1">
        <f>SUM(Table1[[#This Row],[BaseSalary]:[NonCashBenefits]])</f>
        <v>189439.16</v>
      </c>
      <c r="L3793" s="1"/>
    </row>
    <row r="3794" spans="1:12" x14ac:dyDescent="0.35">
      <c r="A3794" t="s">
        <v>26</v>
      </c>
      <c r="B3794">
        <v>2017</v>
      </c>
      <c r="D3794" t="s">
        <v>89</v>
      </c>
      <c r="E3794" t="s">
        <v>123</v>
      </c>
      <c r="F3794">
        <v>152751.82</v>
      </c>
      <c r="G3794">
        <v>0</v>
      </c>
      <c r="H3794">
        <v>37295.47</v>
      </c>
      <c r="I3794">
        <v>0</v>
      </c>
      <c r="J3794">
        <f>Table1[[#This Row],[Name]]</f>
        <v>0</v>
      </c>
      <c r="K3794" s="1">
        <f>SUM(Table1[[#This Row],[BaseSalary]:[NonCashBenefits]])</f>
        <v>190047.29</v>
      </c>
      <c r="L3794" s="1"/>
    </row>
    <row r="3795" spans="1:12" x14ac:dyDescent="0.35">
      <c r="A3795" t="s">
        <v>16</v>
      </c>
      <c r="B3795">
        <v>2017</v>
      </c>
      <c r="D3795" t="s">
        <v>2822</v>
      </c>
      <c r="E3795" t="s">
        <v>123</v>
      </c>
      <c r="F3795">
        <v>152751.82</v>
      </c>
      <c r="G3795">
        <v>0</v>
      </c>
      <c r="H3795">
        <v>37191.22</v>
      </c>
      <c r="I3795">
        <v>0</v>
      </c>
      <c r="J3795">
        <f>Table1[[#This Row],[Name]]</f>
        <v>0</v>
      </c>
      <c r="K3795" s="1">
        <f>SUM(Table1[[#This Row],[BaseSalary]:[NonCashBenefits]])</f>
        <v>189943.04000000001</v>
      </c>
      <c r="L3795" s="1"/>
    </row>
    <row r="3796" spans="1:12" x14ac:dyDescent="0.35">
      <c r="A3796" t="s">
        <v>85</v>
      </c>
      <c r="B3796">
        <v>2016</v>
      </c>
      <c r="D3796" t="s">
        <v>89</v>
      </c>
      <c r="E3796" t="s">
        <v>123</v>
      </c>
      <c r="F3796">
        <v>152751.82</v>
      </c>
      <c r="G3796">
        <v>0</v>
      </c>
      <c r="H3796">
        <v>44017.32</v>
      </c>
      <c r="I3796">
        <v>0</v>
      </c>
      <c r="J3796">
        <f>Table1[[#This Row],[Name]]</f>
        <v>0</v>
      </c>
      <c r="K3796" s="1">
        <f>SUM(Table1[[#This Row],[BaseSalary]:[NonCashBenefits]])</f>
        <v>196769.14</v>
      </c>
      <c r="L3796" s="1"/>
    </row>
    <row r="3797" spans="1:12" x14ac:dyDescent="0.35">
      <c r="A3797" t="s">
        <v>4705</v>
      </c>
      <c r="B3797">
        <v>2016</v>
      </c>
      <c r="D3797" t="s">
        <v>4713</v>
      </c>
      <c r="E3797" t="s">
        <v>123</v>
      </c>
      <c r="F3797">
        <v>152751.82</v>
      </c>
      <c r="G3797">
        <v>2200</v>
      </c>
      <c r="H3797">
        <v>41194.78</v>
      </c>
      <c r="I3797">
        <v>0</v>
      </c>
      <c r="J3797">
        <f>Table1[[#This Row],[Name]]</f>
        <v>0</v>
      </c>
      <c r="K3797" s="1">
        <f>SUM(Table1[[#This Row],[BaseSalary]:[NonCashBenefits]])</f>
        <v>196146.6</v>
      </c>
      <c r="L3797" s="1"/>
    </row>
    <row r="3798" spans="1:12" x14ac:dyDescent="0.35">
      <c r="A3798" t="s">
        <v>4705</v>
      </c>
      <c r="B3798">
        <v>2016</v>
      </c>
      <c r="D3798" t="s">
        <v>2658</v>
      </c>
      <c r="E3798" t="s">
        <v>123</v>
      </c>
      <c r="F3798">
        <v>152751.82</v>
      </c>
      <c r="G3798">
        <v>0</v>
      </c>
      <c r="H3798">
        <v>14825.77</v>
      </c>
      <c r="I3798">
        <v>0</v>
      </c>
      <c r="J3798">
        <f>Table1[[#This Row],[Name]]</f>
        <v>0</v>
      </c>
      <c r="K3798" s="1">
        <f>SUM(Table1[[#This Row],[BaseSalary]:[NonCashBenefits]])</f>
        <v>167577.59</v>
      </c>
      <c r="L3798" s="1"/>
    </row>
    <row r="3799" spans="1:12" x14ac:dyDescent="0.35">
      <c r="A3799" t="s">
        <v>26</v>
      </c>
      <c r="B3799">
        <v>2016</v>
      </c>
      <c r="D3799" t="s">
        <v>89</v>
      </c>
      <c r="E3799" t="s">
        <v>123</v>
      </c>
      <c r="F3799">
        <v>152751.82</v>
      </c>
      <c r="G3799">
        <v>0</v>
      </c>
      <c r="H3799">
        <v>44140.959999999999</v>
      </c>
      <c r="I3799">
        <v>0</v>
      </c>
      <c r="J3799">
        <f>Table1[[#This Row],[Name]]</f>
        <v>0</v>
      </c>
      <c r="K3799" s="1">
        <f>SUM(Table1[[#This Row],[BaseSalary]:[NonCashBenefits]])</f>
        <v>196892.78</v>
      </c>
      <c r="L3799" s="1"/>
    </row>
    <row r="3800" spans="1:12" x14ac:dyDescent="0.35">
      <c r="A3800" t="s">
        <v>16</v>
      </c>
      <c r="B3800">
        <v>2016</v>
      </c>
      <c r="D3800" t="s">
        <v>2822</v>
      </c>
      <c r="E3800" t="s">
        <v>123</v>
      </c>
      <c r="F3800">
        <v>152751.82</v>
      </c>
      <c r="G3800">
        <v>0</v>
      </c>
      <c r="H3800">
        <v>43828.3</v>
      </c>
      <c r="I3800">
        <v>0</v>
      </c>
      <c r="J3800">
        <f>Table1[[#This Row],[Name]]</f>
        <v>0</v>
      </c>
      <c r="K3800" s="1">
        <f>SUM(Table1[[#This Row],[BaseSalary]:[NonCashBenefits]])</f>
        <v>196580.12</v>
      </c>
      <c r="L3800" s="1"/>
    </row>
    <row r="3801" spans="1:12" x14ac:dyDescent="0.35">
      <c r="A3801" t="s">
        <v>28</v>
      </c>
      <c r="B3801">
        <v>2018</v>
      </c>
      <c r="D3801" t="s">
        <v>49</v>
      </c>
      <c r="E3801" t="s">
        <v>49</v>
      </c>
      <c r="F3801">
        <v>152715.42000000001</v>
      </c>
      <c r="G3801">
        <v>5010.04</v>
      </c>
      <c r="H3801">
        <v>34780.9</v>
      </c>
      <c r="I3801">
        <v>0</v>
      </c>
      <c r="J3801">
        <f>Table1[[#This Row],[Name]]</f>
        <v>0</v>
      </c>
      <c r="K3801" s="1">
        <f>SUM(Table1[[#This Row],[BaseSalary]:[NonCashBenefits]])</f>
        <v>192506.36000000002</v>
      </c>
      <c r="L3801" s="1"/>
    </row>
    <row r="3802" spans="1:12" x14ac:dyDescent="0.35">
      <c r="A3802" t="s">
        <v>2673</v>
      </c>
      <c r="B3802">
        <v>2018</v>
      </c>
      <c r="D3802" t="s">
        <v>634</v>
      </c>
      <c r="E3802" t="s">
        <v>123</v>
      </c>
      <c r="F3802">
        <v>152702.72</v>
      </c>
      <c r="G3802">
        <v>0</v>
      </c>
      <c r="H3802">
        <v>39397.26</v>
      </c>
      <c r="I3802">
        <v>0</v>
      </c>
      <c r="J3802">
        <f>Table1[[#This Row],[Name]]</f>
        <v>0</v>
      </c>
      <c r="K3802" s="1">
        <f>SUM(Table1[[#This Row],[BaseSalary]:[NonCashBenefits]])</f>
        <v>192099.98</v>
      </c>
      <c r="L3802" s="1"/>
    </row>
    <row r="3803" spans="1:12" x14ac:dyDescent="0.35">
      <c r="A3803" t="s">
        <v>16</v>
      </c>
      <c r="B3803">
        <v>2017</v>
      </c>
      <c r="D3803" t="s">
        <v>3110</v>
      </c>
      <c r="E3803" t="s">
        <v>49</v>
      </c>
      <c r="F3803">
        <v>152702.68</v>
      </c>
      <c r="G3803">
        <v>0</v>
      </c>
      <c r="H3803">
        <v>37880.120000000003</v>
      </c>
      <c r="I3803">
        <v>0</v>
      </c>
      <c r="J3803">
        <f>Table1[[#This Row],[Name]]</f>
        <v>0</v>
      </c>
      <c r="K3803" s="1">
        <f>SUM(Table1[[#This Row],[BaseSalary]:[NonCashBenefits]])</f>
        <v>190582.8</v>
      </c>
      <c r="L3803" s="1"/>
    </row>
    <row r="3804" spans="1:12" x14ac:dyDescent="0.35">
      <c r="A3804" t="s">
        <v>26</v>
      </c>
      <c r="B3804">
        <v>2020</v>
      </c>
      <c r="D3804" t="s">
        <v>46</v>
      </c>
      <c r="E3804" t="s">
        <v>51</v>
      </c>
      <c r="F3804">
        <v>152689.42000000001</v>
      </c>
      <c r="G3804">
        <v>0</v>
      </c>
      <c r="H3804" s="1">
        <v>31974.799999999999</v>
      </c>
      <c r="I3804">
        <v>0</v>
      </c>
      <c r="J3804">
        <f>Table1[[#This Row],[Name]]</f>
        <v>0</v>
      </c>
      <c r="K3804" s="1">
        <f>SUM(Table1[[#This Row],[BaseSalary]:[NonCashBenefits]])</f>
        <v>184664.22</v>
      </c>
      <c r="L3804" s="1"/>
    </row>
    <row r="3805" spans="1:12" x14ac:dyDescent="0.35">
      <c r="A3805" t="s">
        <v>26</v>
      </c>
      <c r="B3805">
        <v>2020</v>
      </c>
      <c r="D3805" t="s">
        <v>50</v>
      </c>
      <c r="E3805" t="s">
        <v>51</v>
      </c>
      <c r="F3805">
        <v>152689.42000000001</v>
      </c>
      <c r="G3805">
        <v>0</v>
      </c>
      <c r="H3805" s="1">
        <v>27219.26</v>
      </c>
      <c r="I3805">
        <v>0</v>
      </c>
      <c r="J3805">
        <f>Table1[[#This Row],[Name]]</f>
        <v>0</v>
      </c>
      <c r="K3805" s="1">
        <f>SUM(Table1[[#This Row],[BaseSalary]:[NonCashBenefits]])</f>
        <v>179908.68000000002</v>
      </c>
      <c r="L3805" s="1"/>
    </row>
    <row r="3806" spans="1:12" x14ac:dyDescent="0.35">
      <c r="A3806" t="s">
        <v>26</v>
      </c>
      <c r="B3806">
        <v>2019</v>
      </c>
      <c r="D3806" t="s">
        <v>46</v>
      </c>
      <c r="E3806" t="s">
        <v>1468</v>
      </c>
      <c r="F3806">
        <v>152689.42000000001</v>
      </c>
      <c r="G3806">
        <v>20372.09</v>
      </c>
      <c r="H3806">
        <v>37940.26</v>
      </c>
      <c r="I3806">
        <v>0</v>
      </c>
      <c r="J3806">
        <f>Table1[[#This Row],[Name]]</f>
        <v>0</v>
      </c>
      <c r="K3806" s="1">
        <f>SUM(Table1[[#This Row],[BaseSalary]:[NonCashBenefits]])</f>
        <v>211001.77000000002</v>
      </c>
      <c r="L3806" s="1"/>
    </row>
    <row r="3807" spans="1:12" x14ac:dyDescent="0.35">
      <c r="A3807" t="s">
        <v>26</v>
      </c>
      <c r="B3807">
        <v>2019</v>
      </c>
      <c r="D3807" t="s">
        <v>50</v>
      </c>
      <c r="E3807" t="s">
        <v>1468</v>
      </c>
      <c r="F3807">
        <v>152689.42000000001</v>
      </c>
      <c r="G3807">
        <v>0</v>
      </c>
      <c r="H3807">
        <v>39141.72</v>
      </c>
      <c r="I3807">
        <v>0</v>
      </c>
      <c r="J3807">
        <f>Table1[[#This Row],[Name]]</f>
        <v>0</v>
      </c>
      <c r="K3807" s="1">
        <f>SUM(Table1[[#This Row],[BaseSalary]:[NonCashBenefits]])</f>
        <v>191831.14</v>
      </c>
      <c r="L3807" s="1"/>
    </row>
    <row r="3808" spans="1:12" x14ac:dyDescent="0.35">
      <c r="A3808" t="s">
        <v>26</v>
      </c>
      <c r="B3808">
        <v>2019</v>
      </c>
      <c r="D3808" t="s">
        <v>50</v>
      </c>
      <c r="E3808" t="s">
        <v>1468</v>
      </c>
      <c r="F3808">
        <v>152689.42000000001</v>
      </c>
      <c r="G3808">
        <v>0</v>
      </c>
      <c r="H3808">
        <v>35020.879999999997</v>
      </c>
      <c r="I3808">
        <v>0</v>
      </c>
      <c r="J3808">
        <f>Table1[[#This Row],[Name]]</f>
        <v>0</v>
      </c>
      <c r="K3808" s="1">
        <f>SUM(Table1[[#This Row],[BaseSalary]:[NonCashBenefits]])</f>
        <v>187710.30000000002</v>
      </c>
      <c r="L3808" s="1"/>
    </row>
    <row r="3809" spans="1:12" x14ac:dyDescent="0.35">
      <c r="A3809" t="s">
        <v>26</v>
      </c>
      <c r="B3809">
        <v>2018</v>
      </c>
      <c r="D3809" t="s">
        <v>46</v>
      </c>
      <c r="E3809" t="s">
        <v>1468</v>
      </c>
      <c r="F3809">
        <v>152689.42000000001</v>
      </c>
      <c r="G3809">
        <v>0</v>
      </c>
      <c r="H3809">
        <v>38064.46</v>
      </c>
      <c r="I3809">
        <v>0</v>
      </c>
      <c r="J3809">
        <f>Table1[[#This Row],[Name]]</f>
        <v>0</v>
      </c>
      <c r="K3809" s="1">
        <f>SUM(Table1[[#This Row],[BaseSalary]:[NonCashBenefits]])</f>
        <v>190753.88</v>
      </c>
      <c r="L3809" s="1"/>
    </row>
    <row r="3810" spans="1:12" x14ac:dyDescent="0.35">
      <c r="A3810" t="s">
        <v>26</v>
      </c>
      <c r="B3810">
        <v>2018</v>
      </c>
      <c r="D3810" t="s">
        <v>159</v>
      </c>
      <c r="E3810" t="s">
        <v>1468</v>
      </c>
      <c r="F3810">
        <v>152689.42000000001</v>
      </c>
      <c r="G3810">
        <v>11745.34</v>
      </c>
      <c r="H3810">
        <v>39298.03</v>
      </c>
      <c r="I3810">
        <v>0</v>
      </c>
      <c r="J3810">
        <f>Table1[[#This Row],[Name]]</f>
        <v>0</v>
      </c>
      <c r="K3810" s="1">
        <f>SUM(Table1[[#This Row],[BaseSalary]:[NonCashBenefits]])</f>
        <v>203732.79</v>
      </c>
      <c r="L3810" s="1"/>
    </row>
    <row r="3811" spans="1:12" x14ac:dyDescent="0.35">
      <c r="A3811" t="s">
        <v>26</v>
      </c>
      <c r="B3811">
        <v>2018</v>
      </c>
      <c r="D3811" t="s">
        <v>50</v>
      </c>
      <c r="E3811" t="s">
        <v>1468</v>
      </c>
      <c r="F3811">
        <v>152689.42000000001</v>
      </c>
      <c r="G3811">
        <v>0</v>
      </c>
      <c r="H3811">
        <v>33388.879999999997</v>
      </c>
      <c r="I3811">
        <v>0</v>
      </c>
      <c r="J3811">
        <f>Table1[[#This Row],[Name]]</f>
        <v>0</v>
      </c>
      <c r="K3811" s="1">
        <f>SUM(Table1[[#This Row],[BaseSalary]:[NonCashBenefits]])</f>
        <v>186078.30000000002</v>
      </c>
      <c r="L3811" s="1"/>
    </row>
    <row r="3812" spans="1:12" x14ac:dyDescent="0.35">
      <c r="A3812" t="s">
        <v>26</v>
      </c>
      <c r="B3812">
        <v>2017</v>
      </c>
      <c r="D3812" t="s">
        <v>46</v>
      </c>
      <c r="E3812" t="s">
        <v>1468</v>
      </c>
      <c r="F3812">
        <v>152689.42000000001</v>
      </c>
      <c r="G3812">
        <v>0</v>
      </c>
      <c r="H3812">
        <v>38874.25</v>
      </c>
      <c r="I3812">
        <v>0</v>
      </c>
      <c r="J3812">
        <f>Table1[[#This Row],[Name]]</f>
        <v>0</v>
      </c>
      <c r="K3812" s="1">
        <f>SUM(Table1[[#This Row],[BaseSalary]:[NonCashBenefits]])</f>
        <v>191563.67</v>
      </c>
      <c r="L3812" s="1"/>
    </row>
    <row r="3813" spans="1:12" x14ac:dyDescent="0.35">
      <c r="A3813" t="s">
        <v>26</v>
      </c>
      <c r="B3813">
        <v>2017</v>
      </c>
      <c r="D3813" t="s">
        <v>50</v>
      </c>
      <c r="E3813" t="s">
        <v>1468</v>
      </c>
      <c r="F3813">
        <v>152689.42000000001</v>
      </c>
      <c r="G3813">
        <v>0</v>
      </c>
      <c r="H3813">
        <v>40139.93</v>
      </c>
      <c r="I3813">
        <v>0</v>
      </c>
      <c r="J3813">
        <f>Table1[[#This Row],[Name]]</f>
        <v>0</v>
      </c>
      <c r="K3813" s="1">
        <f>SUM(Table1[[#This Row],[BaseSalary]:[NonCashBenefits]])</f>
        <v>192829.35</v>
      </c>
      <c r="L3813" s="1"/>
    </row>
    <row r="3814" spans="1:12" x14ac:dyDescent="0.35">
      <c r="A3814" t="s">
        <v>26</v>
      </c>
      <c r="B3814">
        <v>2017</v>
      </c>
      <c r="D3814" t="s">
        <v>50</v>
      </c>
      <c r="E3814" t="s">
        <v>1468</v>
      </c>
      <c r="F3814">
        <v>152689.42000000001</v>
      </c>
      <c r="G3814">
        <v>0</v>
      </c>
      <c r="H3814">
        <v>34278.75</v>
      </c>
      <c r="I3814">
        <v>0</v>
      </c>
      <c r="J3814">
        <f>Table1[[#This Row],[Name]]</f>
        <v>0</v>
      </c>
      <c r="K3814" s="1">
        <f>SUM(Table1[[#This Row],[BaseSalary]:[NonCashBenefits]])</f>
        <v>186968.17</v>
      </c>
      <c r="L3814" s="1"/>
    </row>
    <row r="3815" spans="1:12" x14ac:dyDescent="0.35">
      <c r="A3815" t="s">
        <v>26</v>
      </c>
      <c r="B3815">
        <v>2017</v>
      </c>
      <c r="D3815" t="s">
        <v>50</v>
      </c>
      <c r="E3815" t="s">
        <v>1468</v>
      </c>
      <c r="F3815">
        <v>152689.42000000001</v>
      </c>
      <c r="G3815">
        <v>0</v>
      </c>
      <c r="H3815">
        <v>37118.730000000003</v>
      </c>
      <c r="I3815">
        <v>0</v>
      </c>
      <c r="J3815">
        <f>Table1[[#This Row],[Name]]</f>
        <v>0</v>
      </c>
      <c r="K3815" s="1">
        <f>SUM(Table1[[#This Row],[BaseSalary]:[NonCashBenefits]])</f>
        <v>189808.15000000002</v>
      </c>
      <c r="L3815" s="1"/>
    </row>
    <row r="3816" spans="1:12" x14ac:dyDescent="0.35">
      <c r="A3816" t="s">
        <v>26</v>
      </c>
      <c r="B3816">
        <v>2017</v>
      </c>
      <c r="D3816" t="s">
        <v>50</v>
      </c>
      <c r="E3816" t="s">
        <v>1468</v>
      </c>
      <c r="F3816">
        <v>152689.42000000001</v>
      </c>
      <c r="G3816">
        <v>0</v>
      </c>
      <c r="H3816">
        <v>34278.75</v>
      </c>
      <c r="I3816">
        <v>0</v>
      </c>
      <c r="J3816">
        <f>Table1[[#This Row],[Name]]</f>
        <v>0</v>
      </c>
      <c r="K3816" s="1">
        <f>SUM(Table1[[#This Row],[BaseSalary]:[NonCashBenefits]])</f>
        <v>186968.17</v>
      </c>
      <c r="L3816" s="1"/>
    </row>
    <row r="3817" spans="1:12" x14ac:dyDescent="0.35">
      <c r="A3817" t="s">
        <v>26</v>
      </c>
      <c r="B3817">
        <v>2016</v>
      </c>
      <c r="D3817" t="s">
        <v>46</v>
      </c>
      <c r="E3817" t="s">
        <v>1468</v>
      </c>
      <c r="F3817">
        <v>152689.42000000001</v>
      </c>
      <c r="G3817">
        <v>0</v>
      </c>
      <c r="H3817">
        <v>44963.08</v>
      </c>
      <c r="I3817">
        <v>0</v>
      </c>
      <c r="J3817">
        <f>Table1[[#This Row],[Name]]</f>
        <v>0</v>
      </c>
      <c r="K3817" s="1">
        <f>SUM(Table1[[#This Row],[BaseSalary]:[NonCashBenefits]])</f>
        <v>197652.5</v>
      </c>
      <c r="L3817" s="1"/>
    </row>
    <row r="3818" spans="1:12" x14ac:dyDescent="0.35">
      <c r="A3818" t="s">
        <v>26</v>
      </c>
      <c r="B3818">
        <v>2016</v>
      </c>
      <c r="D3818" t="s">
        <v>50</v>
      </c>
      <c r="E3818" t="s">
        <v>1468</v>
      </c>
      <c r="F3818">
        <v>152689.42000000001</v>
      </c>
      <c r="G3818">
        <v>150</v>
      </c>
      <c r="H3818">
        <v>41619.42</v>
      </c>
      <c r="I3818">
        <v>0</v>
      </c>
      <c r="J3818">
        <f>Table1[[#This Row],[Name]]</f>
        <v>0</v>
      </c>
      <c r="K3818" s="1">
        <f>SUM(Table1[[#This Row],[BaseSalary]:[NonCashBenefits]])</f>
        <v>194458.84000000003</v>
      </c>
      <c r="L3818" s="1"/>
    </row>
    <row r="3819" spans="1:12" x14ac:dyDescent="0.35">
      <c r="A3819" t="s">
        <v>26</v>
      </c>
      <c r="B3819">
        <v>2016</v>
      </c>
      <c r="D3819" t="s">
        <v>50</v>
      </c>
      <c r="E3819" t="s">
        <v>1468</v>
      </c>
      <c r="F3819">
        <v>152689.42000000001</v>
      </c>
      <c r="G3819">
        <v>0</v>
      </c>
      <c r="H3819">
        <v>40915.78</v>
      </c>
      <c r="I3819">
        <v>0</v>
      </c>
      <c r="J3819">
        <f>Table1[[#This Row],[Name]]</f>
        <v>0</v>
      </c>
      <c r="K3819" s="1">
        <f>SUM(Table1[[#This Row],[BaseSalary]:[NonCashBenefits]])</f>
        <v>193605.2</v>
      </c>
      <c r="L3819" s="1"/>
    </row>
    <row r="3820" spans="1:12" x14ac:dyDescent="0.35">
      <c r="A3820" t="s">
        <v>26</v>
      </c>
      <c r="B3820">
        <v>2016</v>
      </c>
      <c r="D3820" t="s">
        <v>50</v>
      </c>
      <c r="E3820" t="s">
        <v>1468</v>
      </c>
      <c r="F3820">
        <v>152689.42000000001</v>
      </c>
      <c r="G3820">
        <v>0</v>
      </c>
      <c r="H3820">
        <v>43755.76</v>
      </c>
      <c r="I3820">
        <v>0</v>
      </c>
      <c r="J3820">
        <f>Table1[[#This Row],[Name]]</f>
        <v>0</v>
      </c>
      <c r="K3820" s="1">
        <f>SUM(Table1[[#This Row],[BaseSalary]:[NonCashBenefits]])</f>
        <v>196445.18000000002</v>
      </c>
      <c r="L3820" s="1"/>
    </row>
    <row r="3821" spans="1:12" x14ac:dyDescent="0.35">
      <c r="A3821" t="s">
        <v>26</v>
      </c>
      <c r="B3821">
        <v>2021</v>
      </c>
      <c r="D3821" t="s">
        <v>117</v>
      </c>
      <c r="E3821" t="s">
        <v>51</v>
      </c>
      <c r="F3821">
        <v>152680.64000000001</v>
      </c>
      <c r="G3821">
        <v>0</v>
      </c>
      <c r="H3821" s="1">
        <v>31304.04</v>
      </c>
      <c r="I3821">
        <v>0</v>
      </c>
      <c r="J3821">
        <f>Table1[[#This Row],[Name]]</f>
        <v>0</v>
      </c>
      <c r="K3821" s="1">
        <f>SUM(Table1[[#This Row],[BaseSalary]:[NonCashBenefits]])</f>
        <v>183984.68000000002</v>
      </c>
      <c r="L3821" s="1"/>
    </row>
    <row r="3822" spans="1:12" x14ac:dyDescent="0.35">
      <c r="A3822" t="s">
        <v>26</v>
      </c>
      <c r="B3822">
        <v>2016</v>
      </c>
      <c r="D3822" t="s">
        <v>124</v>
      </c>
      <c r="E3822" t="s">
        <v>202</v>
      </c>
      <c r="F3822">
        <v>152678.85999999999</v>
      </c>
      <c r="G3822">
        <v>44882.32</v>
      </c>
      <c r="H3822">
        <v>44012.58</v>
      </c>
      <c r="I3822">
        <v>0</v>
      </c>
      <c r="J3822">
        <f>Table1[[#This Row],[Name]]</f>
        <v>0</v>
      </c>
      <c r="K3822" s="1">
        <f>SUM(Table1[[#This Row],[BaseSalary]:[NonCashBenefits]])</f>
        <v>241573.76000000001</v>
      </c>
      <c r="L3822" s="1"/>
    </row>
    <row r="3823" spans="1:12" x14ac:dyDescent="0.35">
      <c r="A3823" t="s">
        <v>16</v>
      </c>
      <c r="B3823">
        <v>2016</v>
      </c>
      <c r="D3823" t="s">
        <v>2539</v>
      </c>
      <c r="E3823" t="s">
        <v>123</v>
      </c>
      <c r="F3823">
        <v>152624.68</v>
      </c>
      <c r="G3823">
        <v>0</v>
      </c>
      <c r="H3823">
        <v>42412.86</v>
      </c>
      <c r="I3823">
        <v>0</v>
      </c>
      <c r="J3823">
        <f>Table1[[#This Row],[Name]]</f>
        <v>0</v>
      </c>
      <c r="K3823" s="1">
        <f>SUM(Table1[[#This Row],[BaseSalary]:[NonCashBenefits]])</f>
        <v>195037.53999999998</v>
      </c>
      <c r="L3823" s="1"/>
    </row>
    <row r="3824" spans="1:12" x14ac:dyDescent="0.35">
      <c r="A3824" t="s">
        <v>26</v>
      </c>
      <c r="B3824">
        <v>2016</v>
      </c>
      <c r="D3824" t="s">
        <v>4855</v>
      </c>
      <c r="E3824" t="s">
        <v>1718</v>
      </c>
      <c r="F3824">
        <v>152614.95000000001</v>
      </c>
      <c r="G3824">
        <v>0</v>
      </c>
      <c r="H3824">
        <v>34135.58</v>
      </c>
      <c r="I3824">
        <v>0</v>
      </c>
      <c r="J3824">
        <f>Table1[[#This Row],[Name]]</f>
        <v>0</v>
      </c>
      <c r="K3824" s="1">
        <f>SUM(Table1[[#This Row],[BaseSalary]:[NonCashBenefits]])</f>
        <v>186750.53000000003</v>
      </c>
      <c r="L3824" s="1"/>
    </row>
    <row r="3825" spans="1:12" x14ac:dyDescent="0.35">
      <c r="A3825" t="s">
        <v>26</v>
      </c>
      <c r="B3825">
        <v>2021</v>
      </c>
      <c r="D3825" t="s">
        <v>50</v>
      </c>
      <c r="E3825" t="s">
        <v>47</v>
      </c>
      <c r="F3825">
        <v>152603.88</v>
      </c>
      <c r="G3825">
        <v>0</v>
      </c>
      <c r="H3825" s="1">
        <v>28742.33</v>
      </c>
      <c r="I3825">
        <v>0</v>
      </c>
      <c r="J3825">
        <f>Table1[[#This Row],[Name]]</f>
        <v>0</v>
      </c>
      <c r="K3825" s="1">
        <f>SUM(Table1[[#This Row],[BaseSalary]:[NonCashBenefits]])</f>
        <v>181346.21000000002</v>
      </c>
      <c r="L3825" s="1"/>
    </row>
    <row r="3826" spans="1:12" x14ac:dyDescent="0.35">
      <c r="A3826" t="s">
        <v>85</v>
      </c>
      <c r="B3826">
        <v>2017</v>
      </c>
      <c r="D3826" t="s">
        <v>3796</v>
      </c>
      <c r="E3826" t="s">
        <v>311</v>
      </c>
      <c r="F3826">
        <v>152603.17000000001</v>
      </c>
      <c r="G3826">
        <v>0</v>
      </c>
      <c r="H3826">
        <v>37836.410000000003</v>
      </c>
      <c r="I3826">
        <v>0</v>
      </c>
      <c r="J3826">
        <f>Table1[[#This Row],[Name]]</f>
        <v>0</v>
      </c>
      <c r="K3826" s="1">
        <f>SUM(Table1[[#This Row],[BaseSalary]:[NonCashBenefits]])</f>
        <v>190439.58000000002</v>
      </c>
      <c r="L3826" s="1"/>
    </row>
    <row r="3827" spans="1:12" x14ac:dyDescent="0.35">
      <c r="A3827" t="s">
        <v>26</v>
      </c>
      <c r="B3827">
        <v>2017</v>
      </c>
      <c r="D3827" t="s">
        <v>141</v>
      </c>
      <c r="E3827" t="s">
        <v>1468</v>
      </c>
      <c r="F3827">
        <v>152534.20000000001</v>
      </c>
      <c r="G3827">
        <v>0</v>
      </c>
      <c r="H3827">
        <v>39341.589999999997</v>
      </c>
      <c r="I3827">
        <v>0</v>
      </c>
      <c r="J3827">
        <f>Table1[[#This Row],[Name]]</f>
        <v>0</v>
      </c>
      <c r="K3827" s="1">
        <f>SUM(Table1[[#This Row],[BaseSalary]:[NonCashBenefits]])</f>
        <v>191875.79</v>
      </c>
      <c r="L3827" s="1"/>
    </row>
    <row r="3828" spans="1:12" x14ac:dyDescent="0.35">
      <c r="A3828" t="s">
        <v>26</v>
      </c>
      <c r="B3828">
        <v>2016</v>
      </c>
      <c r="D3828" t="s">
        <v>141</v>
      </c>
      <c r="E3828" t="s">
        <v>1468</v>
      </c>
      <c r="F3828">
        <v>152534.20000000001</v>
      </c>
      <c r="G3828">
        <v>0</v>
      </c>
      <c r="H3828">
        <v>40820.69</v>
      </c>
      <c r="I3828">
        <v>0</v>
      </c>
      <c r="J3828">
        <f>Table1[[#This Row],[Name]]</f>
        <v>0</v>
      </c>
      <c r="K3828" s="1">
        <f>SUM(Table1[[#This Row],[BaseSalary]:[NonCashBenefits]])</f>
        <v>193354.89</v>
      </c>
      <c r="L3828" s="1"/>
    </row>
    <row r="3829" spans="1:12" x14ac:dyDescent="0.35">
      <c r="A3829" t="s">
        <v>26</v>
      </c>
      <c r="B3829">
        <v>2020</v>
      </c>
      <c r="D3829" t="s">
        <v>323</v>
      </c>
      <c r="E3829" t="s">
        <v>51</v>
      </c>
      <c r="F3829">
        <v>152533.94</v>
      </c>
      <c r="G3829">
        <v>0</v>
      </c>
      <c r="H3829" s="1">
        <v>31366.18</v>
      </c>
      <c r="I3829">
        <v>0</v>
      </c>
      <c r="J3829">
        <f>Table1[[#This Row],[Name]]</f>
        <v>0</v>
      </c>
      <c r="K3829" s="1">
        <f>SUM(Table1[[#This Row],[BaseSalary]:[NonCashBenefits]])</f>
        <v>183900.12</v>
      </c>
      <c r="L3829" s="1"/>
    </row>
    <row r="3830" spans="1:12" x14ac:dyDescent="0.35">
      <c r="A3830" t="s">
        <v>26</v>
      </c>
      <c r="B3830">
        <v>2019</v>
      </c>
      <c r="D3830" t="s">
        <v>323</v>
      </c>
      <c r="E3830" t="s">
        <v>1468</v>
      </c>
      <c r="F3830">
        <v>152533.94</v>
      </c>
      <c r="G3830">
        <v>0</v>
      </c>
      <c r="H3830">
        <v>37346.14</v>
      </c>
      <c r="I3830">
        <v>0</v>
      </c>
      <c r="J3830">
        <f>Table1[[#This Row],[Name]]</f>
        <v>0</v>
      </c>
      <c r="K3830" s="1">
        <f>SUM(Table1[[#This Row],[BaseSalary]:[NonCashBenefits]])</f>
        <v>189880.08000000002</v>
      </c>
      <c r="L3830" s="1"/>
    </row>
    <row r="3831" spans="1:12" x14ac:dyDescent="0.35">
      <c r="A3831" t="s">
        <v>26</v>
      </c>
      <c r="B3831">
        <v>2018</v>
      </c>
      <c r="D3831" t="s">
        <v>323</v>
      </c>
      <c r="E3831" t="s">
        <v>1468</v>
      </c>
      <c r="F3831">
        <v>152533.94</v>
      </c>
      <c r="G3831">
        <v>0</v>
      </c>
      <c r="H3831">
        <v>37553.68</v>
      </c>
      <c r="I3831">
        <v>0</v>
      </c>
      <c r="J3831">
        <f>Table1[[#This Row],[Name]]</f>
        <v>0</v>
      </c>
      <c r="K3831" s="1">
        <f>SUM(Table1[[#This Row],[BaseSalary]:[NonCashBenefits]])</f>
        <v>190087.62</v>
      </c>
      <c r="L3831" s="1"/>
    </row>
    <row r="3832" spans="1:12" x14ac:dyDescent="0.35">
      <c r="A3832" t="s">
        <v>26</v>
      </c>
      <c r="B3832">
        <v>2017</v>
      </c>
      <c r="D3832" t="s">
        <v>323</v>
      </c>
      <c r="E3832" t="s">
        <v>1468</v>
      </c>
      <c r="F3832">
        <v>152533.94</v>
      </c>
      <c r="G3832">
        <v>0</v>
      </c>
      <c r="H3832">
        <v>38446.93</v>
      </c>
      <c r="I3832">
        <v>0</v>
      </c>
      <c r="J3832">
        <f>Table1[[#This Row],[Name]]</f>
        <v>0</v>
      </c>
      <c r="K3832" s="1">
        <f>SUM(Table1[[#This Row],[BaseSalary]:[NonCashBenefits]])</f>
        <v>190980.87</v>
      </c>
      <c r="L3832" s="1"/>
    </row>
    <row r="3833" spans="1:12" x14ac:dyDescent="0.35">
      <c r="A3833" t="s">
        <v>26</v>
      </c>
      <c r="B3833">
        <v>2016</v>
      </c>
      <c r="D3833" t="s">
        <v>4008</v>
      </c>
      <c r="E3833" t="s">
        <v>1468</v>
      </c>
      <c r="F3833">
        <v>152533.94</v>
      </c>
      <c r="G3833">
        <v>0</v>
      </c>
      <c r="H3833">
        <v>39933.53</v>
      </c>
      <c r="I3833">
        <v>0</v>
      </c>
      <c r="J3833">
        <f>Table1[[#This Row],[Name]]</f>
        <v>0</v>
      </c>
      <c r="K3833" s="1">
        <f>SUM(Table1[[#This Row],[BaseSalary]:[NonCashBenefits]])</f>
        <v>192467.47</v>
      </c>
      <c r="L3833" s="1"/>
    </row>
    <row r="3834" spans="1:12" x14ac:dyDescent="0.35">
      <c r="A3834" t="s">
        <v>26</v>
      </c>
      <c r="B3834">
        <v>2019</v>
      </c>
      <c r="D3834" t="s">
        <v>2352</v>
      </c>
      <c r="E3834" t="s">
        <v>1468</v>
      </c>
      <c r="F3834">
        <v>152520.72</v>
      </c>
      <c r="G3834">
        <v>1548.87</v>
      </c>
      <c r="H3834">
        <v>37671.519999999997</v>
      </c>
      <c r="I3834">
        <v>0</v>
      </c>
      <c r="J3834">
        <f>Table1[[#This Row],[Name]]</f>
        <v>0</v>
      </c>
      <c r="K3834" s="1">
        <f>SUM(Table1[[#This Row],[BaseSalary]:[NonCashBenefits]])</f>
        <v>191741.11</v>
      </c>
      <c r="L3834" s="1"/>
    </row>
    <row r="3835" spans="1:12" x14ac:dyDescent="0.35">
      <c r="A3835" t="s">
        <v>26</v>
      </c>
      <c r="B3835">
        <v>2021</v>
      </c>
      <c r="D3835" t="s">
        <v>50</v>
      </c>
      <c r="E3835" t="s">
        <v>51</v>
      </c>
      <c r="F3835">
        <v>152476.57999999999</v>
      </c>
      <c r="G3835">
        <v>150</v>
      </c>
      <c r="H3835" s="1">
        <v>27979.13</v>
      </c>
      <c r="I3835">
        <v>0</v>
      </c>
      <c r="J3835">
        <f>Table1[[#This Row],[Name]]</f>
        <v>0</v>
      </c>
      <c r="K3835" s="1">
        <f>SUM(Table1[[#This Row],[BaseSalary]:[NonCashBenefits]])</f>
        <v>180605.71</v>
      </c>
      <c r="L3835" s="1"/>
    </row>
    <row r="3836" spans="1:12" x14ac:dyDescent="0.35">
      <c r="A3836" t="s">
        <v>40</v>
      </c>
      <c r="B3836">
        <v>2020</v>
      </c>
      <c r="D3836" t="s">
        <v>427</v>
      </c>
      <c r="E3836" t="s">
        <v>123</v>
      </c>
      <c r="F3836">
        <v>152476.48000000001</v>
      </c>
      <c r="G3836">
        <v>150</v>
      </c>
      <c r="H3836" s="1">
        <v>29708.400000000001</v>
      </c>
      <c r="I3836">
        <v>0</v>
      </c>
      <c r="J3836">
        <f>Table1[[#This Row],[Name]]</f>
        <v>0</v>
      </c>
      <c r="K3836" s="1">
        <f>SUM(Table1[[#This Row],[BaseSalary]:[NonCashBenefits]])</f>
        <v>182334.88</v>
      </c>
      <c r="L3836" s="1"/>
    </row>
    <row r="3837" spans="1:12" x14ac:dyDescent="0.35">
      <c r="A3837" t="s">
        <v>40</v>
      </c>
      <c r="B3837">
        <v>2019</v>
      </c>
      <c r="D3837" t="s">
        <v>427</v>
      </c>
      <c r="E3837" t="s">
        <v>123</v>
      </c>
      <c r="F3837">
        <v>152476.48000000001</v>
      </c>
      <c r="G3837">
        <v>0</v>
      </c>
      <c r="H3837">
        <v>35155.68</v>
      </c>
      <c r="I3837">
        <v>0</v>
      </c>
      <c r="J3837">
        <f>Table1[[#This Row],[Name]]</f>
        <v>0</v>
      </c>
      <c r="K3837" s="1">
        <f>SUM(Table1[[#This Row],[BaseSalary]:[NonCashBenefits]])</f>
        <v>187632.16</v>
      </c>
      <c r="L3837" s="1"/>
    </row>
    <row r="3838" spans="1:12" x14ac:dyDescent="0.35">
      <c r="A3838" t="s">
        <v>40</v>
      </c>
      <c r="B3838">
        <v>2018</v>
      </c>
      <c r="D3838" t="s">
        <v>427</v>
      </c>
      <c r="E3838" t="s">
        <v>123</v>
      </c>
      <c r="F3838">
        <v>152476.48000000001</v>
      </c>
      <c r="G3838">
        <v>0</v>
      </c>
      <c r="H3838">
        <v>34963.79</v>
      </c>
      <c r="I3838">
        <v>0</v>
      </c>
      <c r="J3838">
        <f>Table1[[#This Row],[Name]]</f>
        <v>0</v>
      </c>
      <c r="K3838" s="1">
        <f>SUM(Table1[[#This Row],[BaseSalary]:[NonCashBenefits]])</f>
        <v>187440.27000000002</v>
      </c>
      <c r="L3838" s="1"/>
    </row>
    <row r="3839" spans="1:12" x14ac:dyDescent="0.35">
      <c r="A3839" t="s">
        <v>19</v>
      </c>
      <c r="B3839">
        <v>2019</v>
      </c>
      <c r="D3839" t="s">
        <v>2500</v>
      </c>
      <c r="E3839" t="s">
        <v>123</v>
      </c>
      <c r="F3839">
        <v>152451.56</v>
      </c>
      <c r="G3839">
        <v>0</v>
      </c>
      <c r="H3839">
        <v>36830.959999999999</v>
      </c>
      <c r="I3839">
        <v>0</v>
      </c>
      <c r="J3839">
        <f>Table1[[#This Row],[Name]]</f>
        <v>0</v>
      </c>
      <c r="K3839" s="1">
        <f>SUM(Table1[[#This Row],[BaseSalary]:[NonCashBenefits]])</f>
        <v>189282.52</v>
      </c>
      <c r="L3839" s="1"/>
    </row>
    <row r="3840" spans="1:12" x14ac:dyDescent="0.35">
      <c r="A3840" t="s">
        <v>10</v>
      </c>
      <c r="B3840">
        <v>2020</v>
      </c>
      <c r="D3840" t="s">
        <v>1891</v>
      </c>
      <c r="E3840" t="s">
        <v>1892</v>
      </c>
      <c r="F3840">
        <v>152413.70000000001</v>
      </c>
      <c r="G3840">
        <v>45017.87</v>
      </c>
      <c r="H3840" s="1">
        <v>5485.18</v>
      </c>
      <c r="I3840">
        <v>0</v>
      </c>
      <c r="J3840">
        <f>Table1[[#This Row],[Name]]</f>
        <v>0</v>
      </c>
      <c r="K3840" s="1">
        <f>SUM(Table1[[#This Row],[BaseSalary]:[NonCashBenefits]])</f>
        <v>202916.75</v>
      </c>
      <c r="L3840" s="1"/>
    </row>
    <row r="3841" spans="1:12" x14ac:dyDescent="0.35">
      <c r="A3841" t="s">
        <v>2049</v>
      </c>
      <c r="B3841">
        <v>2019</v>
      </c>
      <c r="D3841" t="s">
        <v>2095</v>
      </c>
      <c r="E3841" t="s">
        <v>123</v>
      </c>
      <c r="F3841">
        <v>152374.28</v>
      </c>
      <c r="G3841">
        <v>9969</v>
      </c>
      <c r="H3841">
        <v>33088.519999999997</v>
      </c>
      <c r="I3841">
        <v>0</v>
      </c>
      <c r="J3841">
        <f>Table1[[#This Row],[Name]]</f>
        <v>0</v>
      </c>
      <c r="K3841" s="1">
        <f>SUM(Table1[[#This Row],[BaseSalary]:[NonCashBenefits]])</f>
        <v>195431.8</v>
      </c>
      <c r="L3841" s="1"/>
    </row>
    <row r="3842" spans="1:12" x14ac:dyDescent="0.35">
      <c r="A3842" t="s">
        <v>26</v>
      </c>
      <c r="B3842">
        <v>2020</v>
      </c>
      <c r="D3842" t="s">
        <v>117</v>
      </c>
      <c r="E3842" t="s">
        <v>51</v>
      </c>
      <c r="F3842">
        <v>152364.16</v>
      </c>
      <c r="G3842">
        <v>0</v>
      </c>
      <c r="H3842" s="1">
        <v>28773.47</v>
      </c>
      <c r="I3842">
        <v>0</v>
      </c>
      <c r="J3842">
        <f>Table1[[#This Row],[Name]]</f>
        <v>0</v>
      </c>
      <c r="K3842" s="1">
        <f>SUM(Table1[[#This Row],[BaseSalary]:[NonCashBenefits]])</f>
        <v>181137.63</v>
      </c>
      <c r="L3842" s="1"/>
    </row>
    <row r="3843" spans="1:12" x14ac:dyDescent="0.35">
      <c r="A3843" t="s">
        <v>26</v>
      </c>
      <c r="B3843">
        <v>2019</v>
      </c>
      <c r="D3843" t="s">
        <v>117</v>
      </c>
      <c r="E3843" t="s">
        <v>1468</v>
      </c>
      <c r="F3843">
        <v>152364.16</v>
      </c>
      <c r="G3843">
        <v>100</v>
      </c>
      <c r="H3843">
        <v>40038.949999999997</v>
      </c>
      <c r="I3843">
        <v>0</v>
      </c>
      <c r="J3843">
        <f>Table1[[#This Row],[Name]]</f>
        <v>0</v>
      </c>
      <c r="K3843" s="1">
        <f>SUM(Table1[[#This Row],[BaseSalary]:[NonCashBenefits]])</f>
        <v>192503.11</v>
      </c>
      <c r="L3843" s="1"/>
    </row>
    <row r="3844" spans="1:12" x14ac:dyDescent="0.35">
      <c r="A3844" t="s">
        <v>26</v>
      </c>
      <c r="B3844">
        <v>2018</v>
      </c>
      <c r="D3844" t="s">
        <v>117</v>
      </c>
      <c r="E3844" t="s">
        <v>1468</v>
      </c>
      <c r="F3844">
        <v>152364.16</v>
      </c>
      <c r="G3844">
        <v>0</v>
      </c>
      <c r="H3844">
        <v>40242.86</v>
      </c>
      <c r="I3844">
        <v>0</v>
      </c>
      <c r="J3844">
        <f>Table1[[#This Row],[Name]]</f>
        <v>0</v>
      </c>
      <c r="K3844" s="1">
        <f>SUM(Table1[[#This Row],[BaseSalary]:[NonCashBenefits]])</f>
        <v>192607.02000000002</v>
      </c>
      <c r="L3844" s="1"/>
    </row>
    <row r="3845" spans="1:12" x14ac:dyDescent="0.35">
      <c r="A3845" t="s">
        <v>22</v>
      </c>
      <c r="B3845">
        <v>2017</v>
      </c>
      <c r="D3845" t="s">
        <v>725</v>
      </c>
      <c r="E3845" t="s">
        <v>123</v>
      </c>
      <c r="F3845">
        <v>152302.28</v>
      </c>
      <c r="G3845">
        <v>0</v>
      </c>
      <c r="H3845">
        <v>37862.050000000003</v>
      </c>
      <c r="I3845">
        <v>0</v>
      </c>
      <c r="J3845">
        <f>Table1[[#This Row],[Name]]</f>
        <v>0</v>
      </c>
      <c r="K3845" s="1">
        <f>SUM(Table1[[#This Row],[BaseSalary]:[NonCashBenefits]])</f>
        <v>190164.33000000002</v>
      </c>
      <c r="L3845" s="1"/>
    </row>
    <row r="3846" spans="1:12" x14ac:dyDescent="0.35">
      <c r="A3846" t="s">
        <v>186</v>
      </c>
      <c r="B3846">
        <v>2021</v>
      </c>
      <c r="D3846" t="s">
        <v>469</v>
      </c>
      <c r="E3846" t="s">
        <v>123</v>
      </c>
      <c r="F3846">
        <v>152273.13</v>
      </c>
      <c r="G3846">
        <v>0</v>
      </c>
      <c r="H3846" s="1">
        <v>29245.45</v>
      </c>
      <c r="I3846">
        <v>0</v>
      </c>
      <c r="J3846">
        <f>Table1[[#This Row],[Name]]</f>
        <v>0</v>
      </c>
      <c r="K3846" s="1">
        <f>SUM(Table1[[#This Row],[BaseSalary]:[NonCashBenefits]])</f>
        <v>181518.58000000002</v>
      </c>
      <c r="L3846" s="1"/>
    </row>
    <row r="3847" spans="1:12" x14ac:dyDescent="0.35">
      <c r="A3847" t="s">
        <v>142</v>
      </c>
      <c r="B3847">
        <v>2019</v>
      </c>
      <c r="D3847" t="s">
        <v>1709</v>
      </c>
      <c r="E3847" t="s">
        <v>123</v>
      </c>
      <c r="F3847">
        <v>152253.92000000001</v>
      </c>
      <c r="G3847">
        <v>0</v>
      </c>
      <c r="H3847">
        <v>35094.81</v>
      </c>
      <c r="I3847">
        <v>0</v>
      </c>
      <c r="J3847">
        <f>Table1[[#This Row],[Name]]</f>
        <v>0</v>
      </c>
      <c r="K3847" s="1">
        <f>SUM(Table1[[#This Row],[BaseSalary]:[NonCashBenefits]])</f>
        <v>187348.73</v>
      </c>
      <c r="L3847" s="1"/>
    </row>
    <row r="3848" spans="1:12" x14ac:dyDescent="0.35">
      <c r="A3848" t="s">
        <v>142</v>
      </c>
      <c r="B3848">
        <v>2018</v>
      </c>
      <c r="D3848" t="s">
        <v>3136</v>
      </c>
      <c r="E3848" t="s">
        <v>123</v>
      </c>
      <c r="F3848">
        <v>152253.92000000001</v>
      </c>
      <c r="G3848">
        <v>11711.84</v>
      </c>
      <c r="H3848">
        <v>33287.35</v>
      </c>
      <c r="I3848">
        <v>0</v>
      </c>
      <c r="J3848">
        <f>Table1[[#This Row],[Name]]</f>
        <v>0</v>
      </c>
      <c r="K3848" s="1">
        <f>SUM(Table1[[#This Row],[BaseSalary]:[NonCashBenefits]])</f>
        <v>197253.11000000002</v>
      </c>
      <c r="L3848" s="1"/>
    </row>
    <row r="3849" spans="1:12" x14ac:dyDescent="0.35">
      <c r="A3849" t="s">
        <v>26</v>
      </c>
      <c r="B3849">
        <v>2017</v>
      </c>
      <c r="D3849" t="s">
        <v>4065</v>
      </c>
      <c r="E3849" t="s">
        <v>123</v>
      </c>
      <c r="F3849">
        <v>152253.92000000001</v>
      </c>
      <c r="G3849">
        <v>0</v>
      </c>
      <c r="H3849">
        <v>34181.4</v>
      </c>
      <c r="I3849">
        <v>0</v>
      </c>
      <c r="J3849">
        <f>Table1[[#This Row],[Name]]</f>
        <v>0</v>
      </c>
      <c r="K3849" s="1">
        <f>SUM(Table1[[#This Row],[BaseSalary]:[NonCashBenefits]])</f>
        <v>186435.32</v>
      </c>
      <c r="L3849" s="1"/>
    </row>
    <row r="3850" spans="1:12" x14ac:dyDescent="0.35">
      <c r="A3850" t="s">
        <v>26</v>
      </c>
      <c r="B3850">
        <v>2016</v>
      </c>
      <c r="D3850" t="s">
        <v>4065</v>
      </c>
      <c r="E3850" t="s">
        <v>123</v>
      </c>
      <c r="F3850">
        <v>152253.92000000001</v>
      </c>
      <c r="G3850">
        <v>0</v>
      </c>
      <c r="H3850">
        <v>40812.81</v>
      </c>
      <c r="I3850">
        <v>0</v>
      </c>
      <c r="J3850">
        <f>Table1[[#This Row],[Name]]</f>
        <v>0</v>
      </c>
      <c r="K3850" s="1">
        <f>SUM(Table1[[#This Row],[BaseSalary]:[NonCashBenefits]])</f>
        <v>193066.73</v>
      </c>
      <c r="L3850" s="1"/>
    </row>
    <row r="3851" spans="1:12" x14ac:dyDescent="0.35">
      <c r="A3851" t="s">
        <v>26</v>
      </c>
      <c r="B3851">
        <v>2019</v>
      </c>
      <c r="D3851" t="s">
        <v>50</v>
      </c>
      <c r="E3851" t="s">
        <v>1468</v>
      </c>
      <c r="F3851">
        <v>152209.14000000001</v>
      </c>
      <c r="G3851">
        <v>0</v>
      </c>
      <c r="H3851">
        <v>31594.07</v>
      </c>
      <c r="I3851">
        <v>0</v>
      </c>
      <c r="J3851">
        <f>Table1[[#This Row],[Name]]</f>
        <v>0</v>
      </c>
      <c r="K3851" s="1">
        <f>SUM(Table1[[#This Row],[BaseSalary]:[NonCashBenefits]])</f>
        <v>183803.21000000002</v>
      </c>
      <c r="L3851" s="1"/>
    </row>
    <row r="3852" spans="1:12" x14ac:dyDescent="0.35">
      <c r="A3852" t="s">
        <v>35</v>
      </c>
      <c r="B3852">
        <v>2021</v>
      </c>
      <c r="D3852" t="s">
        <v>239</v>
      </c>
      <c r="E3852" t="s">
        <v>123</v>
      </c>
      <c r="F3852">
        <v>152200.18</v>
      </c>
      <c r="G3852">
        <v>0</v>
      </c>
      <c r="H3852" s="1">
        <v>31571.79</v>
      </c>
      <c r="I3852">
        <v>0</v>
      </c>
      <c r="J3852">
        <f>Table1[[#This Row],[Name]]</f>
        <v>0</v>
      </c>
      <c r="K3852" s="1">
        <f>SUM(Table1[[#This Row],[BaseSalary]:[NonCashBenefits]])</f>
        <v>183771.97</v>
      </c>
      <c r="L3852" s="1"/>
    </row>
    <row r="3853" spans="1:12" x14ac:dyDescent="0.35">
      <c r="A3853" t="s">
        <v>26</v>
      </c>
      <c r="B3853">
        <v>2021</v>
      </c>
      <c r="D3853" t="s">
        <v>117</v>
      </c>
      <c r="E3853" t="s">
        <v>83</v>
      </c>
      <c r="F3853">
        <v>152199.6</v>
      </c>
      <c r="G3853">
        <v>0</v>
      </c>
      <c r="H3853" s="1">
        <v>8477.9</v>
      </c>
      <c r="I3853">
        <v>0</v>
      </c>
      <c r="J3853">
        <f>Table1[[#This Row],[Name]]</f>
        <v>0</v>
      </c>
      <c r="K3853" s="1">
        <f>SUM(Table1[[#This Row],[BaseSalary]:[NonCashBenefits]])</f>
        <v>160677.5</v>
      </c>
      <c r="L3853" s="1"/>
    </row>
    <row r="3854" spans="1:12" x14ac:dyDescent="0.35">
      <c r="A3854" t="s">
        <v>26</v>
      </c>
      <c r="B3854">
        <v>2017</v>
      </c>
      <c r="D3854" t="s">
        <v>117</v>
      </c>
      <c r="E3854" t="s">
        <v>1718</v>
      </c>
      <c r="F3854">
        <v>152199.6</v>
      </c>
      <c r="G3854">
        <v>0</v>
      </c>
      <c r="H3854">
        <v>9964.3799999999992</v>
      </c>
      <c r="I3854">
        <v>0</v>
      </c>
      <c r="J3854">
        <f>Table1[[#This Row],[Name]]</f>
        <v>0</v>
      </c>
      <c r="K3854" s="1">
        <f>SUM(Table1[[#This Row],[BaseSalary]:[NonCashBenefits]])</f>
        <v>162163.98000000001</v>
      </c>
      <c r="L3854" s="1"/>
    </row>
    <row r="3855" spans="1:12" x14ac:dyDescent="0.35">
      <c r="A3855" t="s">
        <v>26</v>
      </c>
      <c r="B3855">
        <v>2016</v>
      </c>
      <c r="D3855" t="s">
        <v>117</v>
      </c>
      <c r="E3855" t="s">
        <v>1718</v>
      </c>
      <c r="F3855">
        <v>152199.6</v>
      </c>
      <c r="G3855">
        <v>0</v>
      </c>
      <c r="H3855">
        <v>10088.6</v>
      </c>
      <c r="I3855">
        <v>0</v>
      </c>
      <c r="J3855">
        <f>Table1[[#This Row],[Name]]</f>
        <v>0</v>
      </c>
      <c r="K3855" s="1">
        <f>SUM(Table1[[#This Row],[BaseSalary]:[NonCashBenefits]])</f>
        <v>162288.20000000001</v>
      </c>
      <c r="L3855" s="1"/>
    </row>
    <row r="3856" spans="1:12" x14ac:dyDescent="0.35">
      <c r="A3856" t="s">
        <v>26</v>
      </c>
      <c r="B3856">
        <v>2020</v>
      </c>
      <c r="D3856" t="s">
        <v>117</v>
      </c>
      <c r="E3856" t="s">
        <v>83</v>
      </c>
      <c r="F3856">
        <v>152199.57999999999</v>
      </c>
      <c r="G3856">
        <v>0</v>
      </c>
      <c r="H3856" s="1">
        <v>9994.57</v>
      </c>
      <c r="I3856">
        <v>0</v>
      </c>
      <c r="J3856">
        <f>Table1[[#This Row],[Name]]</f>
        <v>0</v>
      </c>
      <c r="K3856" s="1">
        <f>SUM(Table1[[#This Row],[BaseSalary]:[NonCashBenefits]])</f>
        <v>162194.15</v>
      </c>
      <c r="L3856" s="1"/>
    </row>
    <row r="3857" spans="1:12" x14ac:dyDescent="0.35">
      <c r="A3857" t="s">
        <v>26</v>
      </c>
      <c r="B3857">
        <v>2019</v>
      </c>
      <c r="D3857" t="s">
        <v>117</v>
      </c>
      <c r="E3857" t="s">
        <v>1718</v>
      </c>
      <c r="F3857">
        <v>152199.57999999999</v>
      </c>
      <c r="G3857">
        <v>0</v>
      </c>
      <c r="H3857">
        <v>10792.6</v>
      </c>
      <c r="I3857">
        <v>0</v>
      </c>
      <c r="J3857">
        <f>Table1[[#This Row],[Name]]</f>
        <v>0</v>
      </c>
      <c r="K3857" s="1">
        <f>SUM(Table1[[#This Row],[BaseSalary]:[NonCashBenefits]])</f>
        <v>162992.18</v>
      </c>
      <c r="L3857" s="1"/>
    </row>
    <row r="3858" spans="1:12" x14ac:dyDescent="0.35">
      <c r="A3858" t="s">
        <v>26</v>
      </c>
      <c r="B3858">
        <v>2018</v>
      </c>
      <c r="D3858" t="s">
        <v>117</v>
      </c>
      <c r="E3858" t="s">
        <v>1718</v>
      </c>
      <c r="F3858">
        <v>152199.57999999999</v>
      </c>
      <c r="G3858">
        <v>0</v>
      </c>
      <c r="H3858">
        <v>10773.03</v>
      </c>
      <c r="I3858">
        <v>0</v>
      </c>
      <c r="J3858">
        <f>Table1[[#This Row],[Name]]</f>
        <v>0</v>
      </c>
      <c r="K3858" s="1">
        <f>SUM(Table1[[#This Row],[BaseSalary]:[NonCashBenefits]])</f>
        <v>162972.60999999999</v>
      </c>
      <c r="L3858" s="1"/>
    </row>
    <row r="3859" spans="1:12" x14ac:dyDescent="0.35">
      <c r="A3859" t="s">
        <v>26</v>
      </c>
      <c r="B3859">
        <v>2020</v>
      </c>
      <c r="D3859" t="s">
        <v>117</v>
      </c>
      <c r="E3859" t="s">
        <v>83</v>
      </c>
      <c r="F3859">
        <v>152199.32</v>
      </c>
      <c r="G3859">
        <v>0</v>
      </c>
      <c r="H3859" s="1">
        <v>6374.05</v>
      </c>
      <c r="I3859">
        <v>0</v>
      </c>
      <c r="J3859">
        <f>Table1[[#This Row],[Name]]</f>
        <v>0</v>
      </c>
      <c r="K3859" s="1">
        <f>SUM(Table1[[#This Row],[BaseSalary]:[NonCashBenefits]])</f>
        <v>158573.37</v>
      </c>
      <c r="L3859" s="1"/>
    </row>
    <row r="3860" spans="1:12" x14ac:dyDescent="0.35">
      <c r="A3860" t="s">
        <v>26</v>
      </c>
      <c r="B3860">
        <v>2018</v>
      </c>
      <c r="D3860" t="s">
        <v>117</v>
      </c>
      <c r="E3860" t="s">
        <v>1718</v>
      </c>
      <c r="F3860">
        <v>152199.32</v>
      </c>
      <c r="G3860">
        <v>0</v>
      </c>
      <c r="H3860">
        <v>6064.69</v>
      </c>
      <c r="I3860">
        <v>0</v>
      </c>
      <c r="J3860">
        <f>Table1[[#This Row],[Name]]</f>
        <v>0</v>
      </c>
      <c r="K3860" s="1">
        <f>SUM(Table1[[#This Row],[BaseSalary]:[NonCashBenefits]])</f>
        <v>158264.01</v>
      </c>
      <c r="L3860" s="1"/>
    </row>
    <row r="3861" spans="1:12" x14ac:dyDescent="0.35">
      <c r="A3861" t="s">
        <v>26</v>
      </c>
      <c r="B3861">
        <v>2019</v>
      </c>
      <c r="D3861" t="s">
        <v>46</v>
      </c>
      <c r="E3861" t="s">
        <v>1468</v>
      </c>
      <c r="F3861">
        <v>152160.84</v>
      </c>
      <c r="G3861">
        <v>100</v>
      </c>
      <c r="H3861">
        <v>34196.78</v>
      </c>
      <c r="I3861">
        <v>0</v>
      </c>
      <c r="J3861">
        <f>Table1[[#This Row],[Name]]</f>
        <v>0</v>
      </c>
      <c r="K3861" s="1">
        <f>SUM(Table1[[#This Row],[BaseSalary]:[NonCashBenefits]])</f>
        <v>186457.62</v>
      </c>
      <c r="L3861" s="1"/>
    </row>
    <row r="3862" spans="1:12" x14ac:dyDescent="0.35">
      <c r="A3862" t="s">
        <v>26</v>
      </c>
      <c r="B3862">
        <v>2018</v>
      </c>
      <c r="D3862" t="s">
        <v>46</v>
      </c>
      <c r="E3862" t="s">
        <v>1468</v>
      </c>
      <c r="F3862">
        <v>152160.84</v>
      </c>
      <c r="G3862">
        <v>0</v>
      </c>
      <c r="H3862">
        <v>34352.46</v>
      </c>
      <c r="I3862">
        <v>0</v>
      </c>
      <c r="J3862">
        <f>Table1[[#This Row],[Name]]</f>
        <v>0</v>
      </c>
      <c r="K3862" s="1">
        <f>SUM(Table1[[#This Row],[BaseSalary]:[NonCashBenefits]])</f>
        <v>186513.3</v>
      </c>
      <c r="L3862" s="1"/>
    </row>
    <row r="3863" spans="1:12" x14ac:dyDescent="0.35">
      <c r="A3863" t="s">
        <v>26</v>
      </c>
      <c r="B3863">
        <v>2017</v>
      </c>
      <c r="D3863" t="s">
        <v>46</v>
      </c>
      <c r="E3863" t="s">
        <v>1468</v>
      </c>
      <c r="F3863">
        <v>152160.84</v>
      </c>
      <c r="G3863">
        <v>0</v>
      </c>
      <c r="H3863">
        <v>35193.5</v>
      </c>
      <c r="I3863">
        <v>0</v>
      </c>
      <c r="J3863">
        <f>Table1[[#This Row],[Name]]</f>
        <v>0</v>
      </c>
      <c r="K3863" s="1">
        <f>SUM(Table1[[#This Row],[BaseSalary]:[NonCashBenefits]])</f>
        <v>187354.34</v>
      </c>
      <c r="L3863" s="1"/>
    </row>
    <row r="3864" spans="1:12" x14ac:dyDescent="0.35">
      <c r="A3864" t="s">
        <v>26</v>
      </c>
      <c r="B3864">
        <v>2020</v>
      </c>
      <c r="D3864" t="s">
        <v>189</v>
      </c>
      <c r="E3864" t="s">
        <v>51</v>
      </c>
      <c r="F3864">
        <v>152160.57999999999</v>
      </c>
      <c r="G3864">
        <v>0</v>
      </c>
      <c r="H3864" s="1">
        <v>25665.64</v>
      </c>
      <c r="I3864">
        <v>0</v>
      </c>
      <c r="J3864">
        <f>Table1[[#This Row],[Name]]</f>
        <v>0</v>
      </c>
      <c r="K3864" s="1">
        <f>SUM(Table1[[#This Row],[BaseSalary]:[NonCashBenefits]])</f>
        <v>177826.21999999997</v>
      </c>
      <c r="L3864" s="1"/>
    </row>
    <row r="3865" spans="1:12" x14ac:dyDescent="0.35">
      <c r="A3865" t="s">
        <v>26</v>
      </c>
      <c r="B3865">
        <v>2017</v>
      </c>
      <c r="D3865" t="s">
        <v>2999</v>
      </c>
      <c r="E3865" t="s">
        <v>1468</v>
      </c>
      <c r="F3865">
        <v>152160.57999999999</v>
      </c>
      <c r="G3865">
        <v>100</v>
      </c>
      <c r="H3865">
        <v>32513.68</v>
      </c>
      <c r="I3865">
        <v>0</v>
      </c>
      <c r="J3865">
        <f>Table1[[#This Row],[Name]]</f>
        <v>0</v>
      </c>
      <c r="K3865" s="1">
        <f>SUM(Table1[[#This Row],[BaseSalary]:[NonCashBenefits]])</f>
        <v>184774.25999999998</v>
      </c>
      <c r="L3865" s="1"/>
    </row>
    <row r="3866" spans="1:12" x14ac:dyDescent="0.35">
      <c r="A3866" t="s">
        <v>26</v>
      </c>
      <c r="B3866">
        <v>2016</v>
      </c>
      <c r="D3866" t="s">
        <v>2999</v>
      </c>
      <c r="E3866" t="s">
        <v>1468</v>
      </c>
      <c r="F3866">
        <v>152160.57999999999</v>
      </c>
      <c r="G3866">
        <v>0</v>
      </c>
      <c r="H3866">
        <v>39168.18</v>
      </c>
      <c r="I3866">
        <v>0</v>
      </c>
      <c r="J3866">
        <f>Table1[[#This Row],[Name]]</f>
        <v>0</v>
      </c>
      <c r="K3866" s="1">
        <f>SUM(Table1[[#This Row],[BaseSalary]:[NonCashBenefits]])</f>
        <v>191328.75999999998</v>
      </c>
      <c r="L3866" s="1"/>
    </row>
    <row r="3867" spans="1:12" x14ac:dyDescent="0.35">
      <c r="A3867" t="s">
        <v>26</v>
      </c>
      <c r="B3867">
        <v>2021</v>
      </c>
      <c r="D3867" t="s">
        <v>46</v>
      </c>
      <c r="E3867" t="s">
        <v>51</v>
      </c>
      <c r="F3867">
        <v>152099.01999999999</v>
      </c>
      <c r="G3867">
        <v>10698.37</v>
      </c>
      <c r="H3867" s="1">
        <v>27926.94</v>
      </c>
      <c r="I3867">
        <v>0</v>
      </c>
      <c r="J3867">
        <f>Table1[[#This Row],[Name]]</f>
        <v>0</v>
      </c>
      <c r="K3867" s="1">
        <f>SUM(Table1[[#This Row],[BaseSalary]:[NonCashBenefits]])</f>
        <v>190724.33</v>
      </c>
      <c r="L3867" s="1"/>
    </row>
    <row r="3868" spans="1:12" x14ac:dyDescent="0.35">
      <c r="A3868" t="s">
        <v>26</v>
      </c>
      <c r="B3868">
        <v>2018</v>
      </c>
      <c r="D3868" t="s">
        <v>50</v>
      </c>
      <c r="E3868" t="s">
        <v>1468</v>
      </c>
      <c r="F3868">
        <v>151977.32</v>
      </c>
      <c r="G3868">
        <v>0</v>
      </c>
      <c r="H3868">
        <v>44686.74</v>
      </c>
      <c r="I3868">
        <v>0</v>
      </c>
      <c r="J3868">
        <f>Table1[[#This Row],[Name]]</f>
        <v>0</v>
      </c>
      <c r="K3868" s="1">
        <f>SUM(Table1[[#This Row],[BaseSalary]:[NonCashBenefits]])</f>
        <v>196664.06</v>
      </c>
      <c r="L3868" s="1"/>
    </row>
    <row r="3869" spans="1:12" x14ac:dyDescent="0.35">
      <c r="A3869" t="s">
        <v>26</v>
      </c>
      <c r="B3869">
        <v>2021</v>
      </c>
      <c r="D3869" t="s">
        <v>46</v>
      </c>
      <c r="E3869" t="s">
        <v>51</v>
      </c>
      <c r="F3869">
        <v>151959.28</v>
      </c>
      <c r="G3869">
        <v>8748.7000000000007</v>
      </c>
      <c r="H3869" s="1">
        <v>29202.51</v>
      </c>
      <c r="I3869">
        <v>0</v>
      </c>
      <c r="J3869">
        <f>Table1[[#This Row],[Name]]</f>
        <v>0</v>
      </c>
      <c r="K3869" s="1">
        <f>SUM(Table1[[#This Row],[BaseSalary]:[NonCashBenefits]])</f>
        <v>189910.49000000002</v>
      </c>
      <c r="L3869" s="1"/>
    </row>
    <row r="3870" spans="1:12" x14ac:dyDescent="0.35">
      <c r="A3870" t="s">
        <v>26</v>
      </c>
      <c r="B3870">
        <v>2021</v>
      </c>
      <c r="D3870" t="s">
        <v>46</v>
      </c>
      <c r="E3870" t="s">
        <v>51</v>
      </c>
      <c r="F3870">
        <v>151959.26999999999</v>
      </c>
      <c r="G3870">
        <v>0</v>
      </c>
      <c r="H3870" s="1">
        <v>29338.36</v>
      </c>
      <c r="I3870">
        <v>0</v>
      </c>
      <c r="J3870">
        <f>Table1[[#This Row],[Name]]</f>
        <v>0</v>
      </c>
      <c r="K3870" s="1">
        <f>SUM(Table1[[#This Row],[BaseSalary]:[NonCashBenefits]])</f>
        <v>181297.63</v>
      </c>
      <c r="L3870" s="1"/>
    </row>
    <row r="3871" spans="1:12" x14ac:dyDescent="0.35">
      <c r="A3871" t="s">
        <v>26</v>
      </c>
      <c r="B3871">
        <v>2021</v>
      </c>
      <c r="D3871" t="s">
        <v>46</v>
      </c>
      <c r="E3871" t="s">
        <v>51</v>
      </c>
      <c r="F3871">
        <v>151959.23000000001</v>
      </c>
      <c r="G3871">
        <v>0</v>
      </c>
      <c r="H3871" s="1">
        <v>29202.52</v>
      </c>
      <c r="I3871">
        <v>0</v>
      </c>
      <c r="J3871">
        <f>Table1[[#This Row],[Name]]</f>
        <v>0</v>
      </c>
      <c r="K3871" s="1">
        <f>SUM(Table1[[#This Row],[BaseSalary]:[NonCashBenefits]])</f>
        <v>181161.75</v>
      </c>
      <c r="L3871" s="1"/>
    </row>
    <row r="3872" spans="1:12" x14ac:dyDescent="0.35">
      <c r="A3872" t="s">
        <v>26</v>
      </c>
      <c r="B3872">
        <v>2021</v>
      </c>
      <c r="D3872" t="s">
        <v>46</v>
      </c>
      <c r="E3872" t="s">
        <v>51</v>
      </c>
      <c r="F3872">
        <v>151959.22</v>
      </c>
      <c r="G3872">
        <v>0</v>
      </c>
      <c r="H3872" s="1">
        <v>32866.33</v>
      </c>
      <c r="I3872">
        <v>0</v>
      </c>
      <c r="J3872">
        <f>Table1[[#This Row],[Name]]</f>
        <v>0</v>
      </c>
      <c r="K3872" s="1">
        <f>SUM(Table1[[#This Row],[BaseSalary]:[NonCashBenefits]])</f>
        <v>184825.55</v>
      </c>
      <c r="L3872" s="1"/>
    </row>
    <row r="3873" spans="1:12" x14ac:dyDescent="0.35">
      <c r="A3873" t="s">
        <v>26</v>
      </c>
      <c r="B3873">
        <v>2021</v>
      </c>
      <c r="D3873" t="s">
        <v>46</v>
      </c>
      <c r="E3873" t="s">
        <v>51</v>
      </c>
      <c r="F3873">
        <v>151959.22</v>
      </c>
      <c r="G3873">
        <v>0</v>
      </c>
      <c r="H3873" s="1">
        <v>27908.11</v>
      </c>
      <c r="I3873">
        <v>0</v>
      </c>
      <c r="J3873">
        <f>Table1[[#This Row],[Name]]</f>
        <v>0</v>
      </c>
      <c r="K3873" s="1">
        <f>SUM(Table1[[#This Row],[BaseSalary]:[NonCashBenefits]])</f>
        <v>179867.33000000002</v>
      </c>
      <c r="L3873" s="1"/>
    </row>
    <row r="3874" spans="1:12" x14ac:dyDescent="0.35">
      <c r="A3874" t="s">
        <v>26</v>
      </c>
      <c r="B3874">
        <v>2021</v>
      </c>
      <c r="D3874" t="s">
        <v>103</v>
      </c>
      <c r="E3874" t="s">
        <v>51</v>
      </c>
      <c r="F3874">
        <v>151959.21</v>
      </c>
      <c r="G3874">
        <v>12240.95</v>
      </c>
      <c r="H3874" s="1">
        <v>29202.51</v>
      </c>
      <c r="I3874">
        <v>0</v>
      </c>
      <c r="J3874">
        <f>Table1[[#This Row],[Name]]</f>
        <v>0</v>
      </c>
      <c r="K3874" s="1">
        <f>SUM(Table1[[#This Row],[BaseSalary]:[NonCashBenefits]])</f>
        <v>193402.67</v>
      </c>
      <c r="L3874" s="1"/>
    </row>
    <row r="3875" spans="1:12" x14ac:dyDescent="0.35">
      <c r="A3875" t="s">
        <v>26</v>
      </c>
      <c r="B3875">
        <v>2021</v>
      </c>
      <c r="D3875" t="s">
        <v>46</v>
      </c>
      <c r="E3875" t="s">
        <v>51</v>
      </c>
      <c r="F3875">
        <v>151959.20000000001</v>
      </c>
      <c r="G3875">
        <v>0</v>
      </c>
      <c r="H3875" s="1">
        <v>29338.37</v>
      </c>
      <c r="I3875">
        <v>0</v>
      </c>
      <c r="J3875">
        <f>Table1[[#This Row],[Name]]</f>
        <v>0</v>
      </c>
      <c r="K3875" s="1">
        <f>SUM(Table1[[#This Row],[BaseSalary]:[NonCashBenefits]])</f>
        <v>181297.57</v>
      </c>
      <c r="L3875" s="1"/>
    </row>
    <row r="3876" spans="1:12" x14ac:dyDescent="0.35">
      <c r="A3876" t="s">
        <v>186</v>
      </c>
      <c r="B3876">
        <v>2020</v>
      </c>
      <c r="D3876" t="s">
        <v>469</v>
      </c>
      <c r="E3876" t="s">
        <v>123</v>
      </c>
      <c r="F3876">
        <v>151957.51999999999</v>
      </c>
      <c r="G3876">
        <v>0</v>
      </c>
      <c r="H3876" s="1">
        <v>28276.05</v>
      </c>
      <c r="I3876">
        <v>0</v>
      </c>
      <c r="J3876">
        <f>Table1[[#This Row],[Name]]</f>
        <v>0</v>
      </c>
      <c r="K3876" s="1">
        <f>SUM(Table1[[#This Row],[BaseSalary]:[NonCashBenefits]])</f>
        <v>180233.56999999998</v>
      </c>
      <c r="L3876" s="1"/>
    </row>
    <row r="3877" spans="1:12" x14ac:dyDescent="0.35">
      <c r="A3877" t="s">
        <v>186</v>
      </c>
      <c r="B3877">
        <v>2019</v>
      </c>
      <c r="D3877" t="s">
        <v>469</v>
      </c>
      <c r="E3877" t="s">
        <v>123</v>
      </c>
      <c r="F3877">
        <v>151957.51999999999</v>
      </c>
      <c r="G3877">
        <v>0</v>
      </c>
      <c r="H3877">
        <v>34150</v>
      </c>
      <c r="I3877">
        <v>0</v>
      </c>
      <c r="J3877">
        <f>Table1[[#This Row],[Name]]</f>
        <v>0</v>
      </c>
      <c r="K3877" s="1">
        <f>SUM(Table1[[#This Row],[BaseSalary]:[NonCashBenefits]])</f>
        <v>186107.51999999999</v>
      </c>
      <c r="L3877" s="1"/>
    </row>
    <row r="3878" spans="1:12" x14ac:dyDescent="0.35">
      <c r="A3878" t="s">
        <v>186</v>
      </c>
      <c r="B3878">
        <v>2018</v>
      </c>
      <c r="D3878" t="s">
        <v>2962</v>
      </c>
      <c r="E3878" t="s">
        <v>123</v>
      </c>
      <c r="F3878">
        <v>151957.51999999999</v>
      </c>
      <c r="G3878">
        <v>0</v>
      </c>
      <c r="H3878">
        <v>34305.360000000001</v>
      </c>
      <c r="I3878">
        <v>0</v>
      </c>
      <c r="J3878">
        <f>Table1[[#This Row],[Name]]</f>
        <v>0</v>
      </c>
      <c r="K3878" s="1">
        <f>SUM(Table1[[#This Row],[BaseSalary]:[NonCashBenefits]])</f>
        <v>186262.88</v>
      </c>
      <c r="L3878" s="1"/>
    </row>
    <row r="3879" spans="1:12" x14ac:dyDescent="0.35">
      <c r="A3879" t="s">
        <v>186</v>
      </c>
      <c r="B3879">
        <v>2017</v>
      </c>
      <c r="D3879" t="s">
        <v>2962</v>
      </c>
      <c r="E3879" t="s">
        <v>123</v>
      </c>
      <c r="F3879">
        <v>151957.51999999999</v>
      </c>
      <c r="G3879">
        <v>0</v>
      </c>
      <c r="H3879">
        <v>35146.14</v>
      </c>
      <c r="I3879">
        <v>0</v>
      </c>
      <c r="J3879">
        <f>Table1[[#This Row],[Name]]</f>
        <v>0</v>
      </c>
      <c r="K3879" s="1">
        <f>SUM(Table1[[#This Row],[BaseSalary]:[NonCashBenefits]])</f>
        <v>187103.65999999997</v>
      </c>
      <c r="L3879" s="1"/>
    </row>
    <row r="3880" spans="1:12" x14ac:dyDescent="0.35">
      <c r="A3880" t="s">
        <v>186</v>
      </c>
      <c r="B3880">
        <v>2016</v>
      </c>
      <c r="D3880" t="s">
        <v>2962</v>
      </c>
      <c r="E3880" t="s">
        <v>123</v>
      </c>
      <c r="F3880">
        <v>151957.51999999999</v>
      </c>
      <c r="G3880">
        <v>0</v>
      </c>
      <c r="H3880">
        <v>41782.07</v>
      </c>
      <c r="I3880">
        <v>0</v>
      </c>
      <c r="J3880">
        <f>Table1[[#This Row],[Name]]</f>
        <v>0</v>
      </c>
      <c r="K3880" s="1">
        <f>SUM(Table1[[#This Row],[BaseSalary]:[NonCashBenefits]])</f>
        <v>193739.59</v>
      </c>
      <c r="L3880" s="1"/>
    </row>
    <row r="3881" spans="1:12" x14ac:dyDescent="0.35">
      <c r="A3881" t="s">
        <v>42</v>
      </c>
      <c r="B3881">
        <v>2021</v>
      </c>
      <c r="D3881" t="s">
        <v>1854</v>
      </c>
      <c r="E3881" t="s">
        <v>55</v>
      </c>
      <c r="F3881">
        <v>151951.63</v>
      </c>
      <c r="G3881">
        <v>0</v>
      </c>
      <c r="H3881" s="1">
        <v>6598.97</v>
      </c>
      <c r="I3881">
        <v>0</v>
      </c>
      <c r="J3881">
        <f>Table1[[#This Row],[Name]]</f>
        <v>0</v>
      </c>
      <c r="K3881" s="1">
        <f>SUM(Table1[[#This Row],[BaseSalary]:[NonCashBenefits]])</f>
        <v>158550.6</v>
      </c>
      <c r="L3881" s="1"/>
    </row>
    <row r="3882" spans="1:12" x14ac:dyDescent="0.35">
      <c r="A3882" t="s">
        <v>36</v>
      </c>
      <c r="B3882">
        <v>2021</v>
      </c>
      <c r="D3882" t="s">
        <v>370</v>
      </c>
      <c r="E3882" t="s">
        <v>123</v>
      </c>
      <c r="F3882">
        <v>151948.54</v>
      </c>
      <c r="G3882">
        <v>0</v>
      </c>
      <c r="H3882" s="1">
        <v>30671.86</v>
      </c>
      <c r="I3882">
        <v>0</v>
      </c>
      <c r="J3882">
        <f>Table1[[#This Row],[Name]]</f>
        <v>0</v>
      </c>
      <c r="K3882" s="1">
        <f>SUM(Table1[[#This Row],[BaseSalary]:[NonCashBenefits]])</f>
        <v>182620.40000000002</v>
      </c>
      <c r="L3882" s="1"/>
    </row>
    <row r="3883" spans="1:12" x14ac:dyDescent="0.35">
      <c r="A3883" t="s">
        <v>186</v>
      </c>
      <c r="B3883">
        <v>2017</v>
      </c>
      <c r="D3883" t="s">
        <v>2977</v>
      </c>
      <c r="E3883" t="s">
        <v>123</v>
      </c>
      <c r="F3883">
        <v>151895.13</v>
      </c>
      <c r="G3883">
        <v>0</v>
      </c>
      <c r="H3883">
        <v>35473.879999999997</v>
      </c>
      <c r="I3883">
        <v>0</v>
      </c>
      <c r="J3883">
        <f>Table1[[#This Row],[Name]]</f>
        <v>0</v>
      </c>
      <c r="K3883" s="1">
        <f>SUM(Table1[[#This Row],[BaseSalary]:[NonCashBenefits]])</f>
        <v>187369.01</v>
      </c>
      <c r="L3883" s="1"/>
    </row>
    <row r="3884" spans="1:12" x14ac:dyDescent="0.35">
      <c r="A3884" t="s">
        <v>85</v>
      </c>
      <c r="B3884">
        <v>2020</v>
      </c>
      <c r="D3884" t="s">
        <v>409</v>
      </c>
      <c r="E3884" t="s">
        <v>123</v>
      </c>
      <c r="F3884">
        <v>151884.72</v>
      </c>
      <c r="G3884">
        <v>1750</v>
      </c>
      <c r="H3884" s="1">
        <v>30025.57</v>
      </c>
      <c r="I3884">
        <v>0</v>
      </c>
      <c r="J3884">
        <f>Table1[[#This Row],[Name]]</f>
        <v>0</v>
      </c>
      <c r="K3884" s="1">
        <f>SUM(Table1[[#This Row],[BaseSalary]:[NonCashBenefits]])</f>
        <v>183660.29</v>
      </c>
      <c r="L3884" s="1"/>
    </row>
    <row r="3885" spans="1:12" x14ac:dyDescent="0.35">
      <c r="A3885" t="s">
        <v>85</v>
      </c>
      <c r="B3885">
        <v>2019</v>
      </c>
      <c r="D3885" t="s">
        <v>2188</v>
      </c>
      <c r="E3885" t="s">
        <v>123</v>
      </c>
      <c r="F3885">
        <v>151884.72</v>
      </c>
      <c r="G3885">
        <v>0</v>
      </c>
      <c r="H3885">
        <v>35643.43</v>
      </c>
      <c r="I3885">
        <v>0</v>
      </c>
      <c r="J3885">
        <f>Table1[[#This Row],[Name]]</f>
        <v>0</v>
      </c>
      <c r="K3885" s="1">
        <f>SUM(Table1[[#This Row],[BaseSalary]:[NonCashBenefits]])</f>
        <v>187528.15</v>
      </c>
      <c r="L3885" s="1"/>
    </row>
    <row r="3886" spans="1:12" x14ac:dyDescent="0.35">
      <c r="A3886" t="s">
        <v>85</v>
      </c>
      <c r="B3886">
        <v>2018</v>
      </c>
      <c r="D3886" t="s">
        <v>2814</v>
      </c>
      <c r="E3886" t="s">
        <v>123</v>
      </c>
      <c r="F3886">
        <v>151884.72</v>
      </c>
      <c r="G3886">
        <v>0</v>
      </c>
      <c r="H3886">
        <v>35846.910000000003</v>
      </c>
      <c r="I3886">
        <v>0</v>
      </c>
      <c r="J3886">
        <f>Table1[[#This Row],[Name]]</f>
        <v>0</v>
      </c>
      <c r="K3886" s="1">
        <f>SUM(Table1[[#This Row],[BaseSalary]:[NonCashBenefits]])</f>
        <v>187731.63</v>
      </c>
      <c r="L3886" s="1"/>
    </row>
    <row r="3887" spans="1:12" x14ac:dyDescent="0.35">
      <c r="A3887" t="s">
        <v>26</v>
      </c>
      <c r="B3887">
        <v>2018</v>
      </c>
      <c r="D3887" t="s">
        <v>159</v>
      </c>
      <c r="E3887" t="s">
        <v>1468</v>
      </c>
      <c r="F3887">
        <v>151786.70000000001</v>
      </c>
      <c r="G3887">
        <v>0</v>
      </c>
      <c r="H3887">
        <v>35823.11</v>
      </c>
      <c r="I3887">
        <v>0</v>
      </c>
      <c r="J3887">
        <f>Table1[[#This Row],[Name]]</f>
        <v>0</v>
      </c>
      <c r="K3887" s="1">
        <f>SUM(Table1[[#This Row],[BaseSalary]:[NonCashBenefits]])</f>
        <v>187609.81</v>
      </c>
      <c r="L3887" s="1"/>
    </row>
    <row r="3888" spans="1:12" x14ac:dyDescent="0.35">
      <c r="A3888" t="s">
        <v>26</v>
      </c>
      <c r="B3888">
        <v>2017</v>
      </c>
      <c r="D3888" t="s">
        <v>159</v>
      </c>
      <c r="E3888" t="s">
        <v>1468</v>
      </c>
      <c r="F3888">
        <v>151786.70000000001</v>
      </c>
      <c r="G3888">
        <v>0</v>
      </c>
      <c r="H3888">
        <v>36459.43</v>
      </c>
      <c r="I3888">
        <v>0</v>
      </c>
      <c r="J3888">
        <f>Table1[[#This Row],[Name]]</f>
        <v>0</v>
      </c>
      <c r="K3888" s="1">
        <f>SUM(Table1[[#This Row],[BaseSalary]:[NonCashBenefits]])</f>
        <v>188246.13</v>
      </c>
      <c r="L3888" s="1"/>
    </row>
    <row r="3889" spans="1:12" x14ac:dyDescent="0.35">
      <c r="A3889" t="s">
        <v>26</v>
      </c>
      <c r="B3889">
        <v>2016</v>
      </c>
      <c r="D3889" t="s">
        <v>50</v>
      </c>
      <c r="E3889" t="s">
        <v>1468</v>
      </c>
      <c r="F3889">
        <v>151786.70000000001</v>
      </c>
      <c r="G3889">
        <v>0</v>
      </c>
      <c r="H3889">
        <v>39479.17</v>
      </c>
      <c r="I3889">
        <v>0</v>
      </c>
      <c r="J3889">
        <f>Table1[[#This Row],[Name]]</f>
        <v>0</v>
      </c>
      <c r="K3889" s="1">
        <f>SUM(Table1[[#This Row],[BaseSalary]:[NonCashBenefits]])</f>
        <v>191265.87</v>
      </c>
      <c r="L3889" s="1"/>
    </row>
    <row r="3890" spans="1:12" x14ac:dyDescent="0.35">
      <c r="A3890" t="s">
        <v>26</v>
      </c>
      <c r="B3890">
        <v>2016</v>
      </c>
      <c r="D3890" t="s">
        <v>159</v>
      </c>
      <c r="E3890" t="s">
        <v>1468</v>
      </c>
      <c r="F3890">
        <v>151786.70000000001</v>
      </c>
      <c r="G3890">
        <v>0</v>
      </c>
      <c r="H3890">
        <v>43788.03</v>
      </c>
      <c r="I3890">
        <v>0</v>
      </c>
      <c r="J3890">
        <f>Table1[[#This Row],[Name]]</f>
        <v>0</v>
      </c>
      <c r="K3890" s="1">
        <f>SUM(Table1[[#This Row],[BaseSalary]:[NonCashBenefits]])</f>
        <v>195574.73</v>
      </c>
      <c r="L3890" s="1"/>
    </row>
    <row r="3891" spans="1:12" x14ac:dyDescent="0.35">
      <c r="A3891" t="s">
        <v>26</v>
      </c>
      <c r="B3891">
        <v>2020</v>
      </c>
      <c r="D3891" t="s">
        <v>46</v>
      </c>
      <c r="E3891" t="s">
        <v>51</v>
      </c>
      <c r="F3891">
        <v>151783.84</v>
      </c>
      <c r="G3891">
        <v>0</v>
      </c>
      <c r="H3891" s="1">
        <v>29142.16</v>
      </c>
      <c r="I3891">
        <v>0</v>
      </c>
      <c r="J3891">
        <f>Table1[[#This Row],[Name]]</f>
        <v>0</v>
      </c>
      <c r="K3891" s="1">
        <f>SUM(Table1[[#This Row],[BaseSalary]:[NonCashBenefits]])</f>
        <v>180926</v>
      </c>
      <c r="L3891" s="1"/>
    </row>
    <row r="3892" spans="1:12" x14ac:dyDescent="0.35">
      <c r="A3892" t="s">
        <v>26</v>
      </c>
      <c r="B3892">
        <v>2019</v>
      </c>
      <c r="D3892" t="s">
        <v>46</v>
      </c>
      <c r="E3892" t="s">
        <v>1468</v>
      </c>
      <c r="F3892">
        <v>151783.84</v>
      </c>
      <c r="G3892">
        <v>0</v>
      </c>
      <c r="H3892">
        <v>34392.32</v>
      </c>
      <c r="I3892">
        <v>0</v>
      </c>
      <c r="J3892">
        <f>Table1[[#This Row],[Name]]</f>
        <v>0</v>
      </c>
      <c r="K3892" s="1">
        <f>SUM(Table1[[#This Row],[BaseSalary]:[NonCashBenefits]])</f>
        <v>186176.16</v>
      </c>
      <c r="L3892" s="1"/>
    </row>
    <row r="3893" spans="1:12" x14ac:dyDescent="0.35">
      <c r="A3893" t="s">
        <v>26</v>
      </c>
      <c r="B3893">
        <v>2018</v>
      </c>
      <c r="D3893" t="s">
        <v>46</v>
      </c>
      <c r="E3893" t="s">
        <v>1468</v>
      </c>
      <c r="F3893">
        <v>151783.84</v>
      </c>
      <c r="G3893">
        <v>0</v>
      </c>
      <c r="H3893">
        <v>34515.83</v>
      </c>
      <c r="I3893">
        <v>0</v>
      </c>
      <c r="J3893">
        <f>Table1[[#This Row],[Name]]</f>
        <v>0</v>
      </c>
      <c r="K3893" s="1">
        <f>SUM(Table1[[#This Row],[BaseSalary]:[NonCashBenefits]])</f>
        <v>186299.66999999998</v>
      </c>
      <c r="L3893" s="1"/>
    </row>
    <row r="3894" spans="1:12" x14ac:dyDescent="0.35">
      <c r="A3894" t="s">
        <v>26</v>
      </c>
      <c r="B3894">
        <v>2017</v>
      </c>
      <c r="D3894" t="s">
        <v>46</v>
      </c>
      <c r="E3894" t="s">
        <v>1468</v>
      </c>
      <c r="F3894">
        <v>151783.84</v>
      </c>
      <c r="G3894">
        <v>100</v>
      </c>
      <c r="H3894">
        <v>35193.15</v>
      </c>
      <c r="I3894">
        <v>0</v>
      </c>
      <c r="J3894">
        <f>Table1[[#This Row],[Name]]</f>
        <v>0</v>
      </c>
      <c r="K3894" s="1">
        <f>SUM(Table1[[#This Row],[BaseSalary]:[NonCashBenefits]])</f>
        <v>187076.99</v>
      </c>
      <c r="L3894" s="1"/>
    </row>
    <row r="3895" spans="1:12" x14ac:dyDescent="0.35">
      <c r="A3895" t="s">
        <v>26</v>
      </c>
      <c r="B3895">
        <v>2016</v>
      </c>
      <c r="D3895" t="s">
        <v>46</v>
      </c>
      <c r="E3895" t="s">
        <v>1468</v>
      </c>
      <c r="F3895">
        <v>151783.84</v>
      </c>
      <c r="G3895">
        <v>0</v>
      </c>
      <c r="H3895">
        <v>42290.97</v>
      </c>
      <c r="I3895">
        <v>0</v>
      </c>
      <c r="J3895">
        <f>Table1[[#This Row],[Name]]</f>
        <v>0</v>
      </c>
      <c r="K3895" s="1">
        <f>SUM(Table1[[#This Row],[BaseSalary]:[NonCashBenefits]])</f>
        <v>194074.81</v>
      </c>
      <c r="L3895" s="1"/>
    </row>
    <row r="3896" spans="1:12" x14ac:dyDescent="0.35">
      <c r="A3896" t="s">
        <v>22</v>
      </c>
      <c r="B3896">
        <v>2021</v>
      </c>
      <c r="D3896" t="s">
        <v>230</v>
      </c>
      <c r="E3896" t="s">
        <v>49</v>
      </c>
      <c r="F3896">
        <v>151696.85999999999</v>
      </c>
      <c r="G3896">
        <v>40792.35</v>
      </c>
      <c r="H3896" s="1">
        <v>33632.269999999997</v>
      </c>
      <c r="I3896">
        <v>0</v>
      </c>
      <c r="J3896">
        <f>Table1[[#This Row],[Name]]</f>
        <v>0</v>
      </c>
      <c r="K3896" s="1">
        <f>SUM(Table1[[#This Row],[BaseSalary]:[NonCashBenefits]])</f>
        <v>226121.47999999998</v>
      </c>
      <c r="L3896" s="1"/>
    </row>
    <row r="3897" spans="1:12" x14ac:dyDescent="0.35">
      <c r="A3897" t="s">
        <v>19</v>
      </c>
      <c r="B3897">
        <v>2018</v>
      </c>
      <c r="D3897" t="s">
        <v>2456</v>
      </c>
      <c r="E3897" t="s">
        <v>123</v>
      </c>
      <c r="F3897">
        <v>151688.94</v>
      </c>
      <c r="G3897">
        <v>50</v>
      </c>
      <c r="H3897">
        <v>34660.28</v>
      </c>
      <c r="I3897">
        <v>0</v>
      </c>
      <c r="J3897">
        <f>Table1[[#This Row],[Name]]</f>
        <v>0</v>
      </c>
      <c r="K3897" s="1">
        <f>SUM(Table1[[#This Row],[BaseSalary]:[NonCashBenefits]])</f>
        <v>186399.22</v>
      </c>
      <c r="L3897" s="1"/>
    </row>
    <row r="3898" spans="1:12" x14ac:dyDescent="0.35">
      <c r="A3898" t="s">
        <v>26</v>
      </c>
      <c r="B3898">
        <v>2020</v>
      </c>
      <c r="D3898" t="s">
        <v>46</v>
      </c>
      <c r="E3898" t="s">
        <v>51</v>
      </c>
      <c r="F3898">
        <v>151684.54</v>
      </c>
      <c r="G3898">
        <v>0</v>
      </c>
      <c r="H3898" s="1">
        <v>30933.31</v>
      </c>
      <c r="I3898">
        <v>0</v>
      </c>
      <c r="J3898">
        <f>Table1[[#This Row],[Name]]</f>
        <v>0</v>
      </c>
      <c r="K3898" s="1">
        <f>SUM(Table1[[#This Row],[BaseSalary]:[NonCashBenefits]])</f>
        <v>182617.85</v>
      </c>
      <c r="L3898" s="1"/>
    </row>
    <row r="3899" spans="1:12" x14ac:dyDescent="0.35">
      <c r="A3899" t="s">
        <v>22</v>
      </c>
      <c r="B3899">
        <v>2016</v>
      </c>
      <c r="D3899" t="s">
        <v>292</v>
      </c>
      <c r="E3899" t="s">
        <v>123</v>
      </c>
      <c r="F3899">
        <v>151676.20000000001</v>
      </c>
      <c r="G3899">
        <v>0</v>
      </c>
      <c r="H3899">
        <v>42406.57</v>
      </c>
      <c r="I3899">
        <v>0</v>
      </c>
      <c r="J3899">
        <f>Table1[[#This Row],[Name]]</f>
        <v>0</v>
      </c>
      <c r="K3899" s="1">
        <f>SUM(Table1[[#This Row],[BaseSalary]:[NonCashBenefits]])</f>
        <v>194082.77000000002</v>
      </c>
      <c r="L3899" s="1"/>
    </row>
    <row r="3900" spans="1:12" x14ac:dyDescent="0.35">
      <c r="A3900" t="s">
        <v>16</v>
      </c>
      <c r="B3900">
        <v>2017</v>
      </c>
      <c r="D3900" t="s">
        <v>3311</v>
      </c>
      <c r="E3900" t="s">
        <v>229</v>
      </c>
      <c r="F3900">
        <v>151647.34</v>
      </c>
      <c r="G3900">
        <v>0</v>
      </c>
      <c r="H3900">
        <v>34058.01</v>
      </c>
      <c r="I3900">
        <v>0</v>
      </c>
      <c r="J3900">
        <f>Table1[[#This Row],[Name]]</f>
        <v>0</v>
      </c>
      <c r="K3900" s="1">
        <f>SUM(Table1[[#This Row],[BaseSalary]:[NonCashBenefits]])</f>
        <v>185705.35</v>
      </c>
      <c r="L3900" s="1"/>
    </row>
    <row r="3901" spans="1:12" x14ac:dyDescent="0.35">
      <c r="A3901" t="s">
        <v>16</v>
      </c>
      <c r="B3901">
        <v>2016</v>
      </c>
      <c r="D3901" t="s">
        <v>1817</v>
      </c>
      <c r="E3901" t="s">
        <v>229</v>
      </c>
      <c r="F3901">
        <v>151647.34</v>
      </c>
      <c r="G3901">
        <v>0</v>
      </c>
      <c r="H3901">
        <v>41285.360000000001</v>
      </c>
      <c r="I3901">
        <v>0</v>
      </c>
      <c r="J3901">
        <f>Table1[[#This Row],[Name]]</f>
        <v>0</v>
      </c>
      <c r="K3901" s="1">
        <f>SUM(Table1[[#This Row],[BaseSalary]:[NonCashBenefits]])</f>
        <v>192932.7</v>
      </c>
      <c r="L3901" s="1"/>
    </row>
    <row r="3902" spans="1:12" x14ac:dyDescent="0.35">
      <c r="A3902" t="s">
        <v>16</v>
      </c>
      <c r="B3902">
        <v>2018</v>
      </c>
      <c r="D3902" t="s">
        <v>3311</v>
      </c>
      <c r="E3902" t="s">
        <v>229</v>
      </c>
      <c r="F3902">
        <v>151647.32</v>
      </c>
      <c r="G3902">
        <v>0</v>
      </c>
      <c r="H3902">
        <v>30747.08</v>
      </c>
      <c r="I3902">
        <v>0</v>
      </c>
      <c r="J3902">
        <f>Table1[[#This Row],[Name]]</f>
        <v>0</v>
      </c>
      <c r="K3902" s="1">
        <f>SUM(Table1[[#This Row],[BaseSalary]:[NonCashBenefits]])</f>
        <v>182394.40000000002</v>
      </c>
      <c r="L3902" s="1"/>
    </row>
    <row r="3903" spans="1:12" x14ac:dyDescent="0.35">
      <c r="A3903" t="s">
        <v>26</v>
      </c>
      <c r="B3903">
        <v>2020</v>
      </c>
      <c r="D3903" t="s">
        <v>46</v>
      </c>
      <c r="E3903" t="s">
        <v>51</v>
      </c>
      <c r="F3903">
        <v>151644.22</v>
      </c>
      <c r="G3903">
        <v>0</v>
      </c>
      <c r="H3903" s="1">
        <v>31887.81</v>
      </c>
      <c r="I3903">
        <v>0</v>
      </c>
      <c r="J3903">
        <f>Table1[[#This Row],[Name]]</f>
        <v>0</v>
      </c>
      <c r="K3903" s="1">
        <f>SUM(Table1[[#This Row],[BaseSalary]:[NonCashBenefits]])</f>
        <v>183532.03</v>
      </c>
      <c r="L3903" s="1"/>
    </row>
    <row r="3904" spans="1:12" x14ac:dyDescent="0.35">
      <c r="A3904" t="s">
        <v>26</v>
      </c>
      <c r="B3904">
        <v>2020</v>
      </c>
      <c r="D3904" t="s">
        <v>103</v>
      </c>
      <c r="E3904" t="s">
        <v>51</v>
      </c>
      <c r="F3904">
        <v>151644.22</v>
      </c>
      <c r="G3904">
        <v>0</v>
      </c>
      <c r="H3904" s="1">
        <v>31257.83</v>
      </c>
      <c r="I3904">
        <v>0</v>
      </c>
      <c r="J3904">
        <f>Table1[[#This Row],[Name]]</f>
        <v>0</v>
      </c>
      <c r="K3904" s="1">
        <f>SUM(Table1[[#This Row],[BaseSalary]:[NonCashBenefits]])</f>
        <v>182902.05</v>
      </c>
      <c r="L3904" s="1"/>
    </row>
    <row r="3905" spans="1:12" x14ac:dyDescent="0.35">
      <c r="A3905" t="s">
        <v>26</v>
      </c>
      <c r="B3905">
        <v>2020</v>
      </c>
      <c r="D3905" t="s">
        <v>46</v>
      </c>
      <c r="E3905" t="s">
        <v>51</v>
      </c>
      <c r="F3905">
        <v>151644.22</v>
      </c>
      <c r="G3905">
        <v>0</v>
      </c>
      <c r="H3905" s="1">
        <v>30602.880000000001</v>
      </c>
      <c r="I3905">
        <v>0</v>
      </c>
      <c r="J3905">
        <f>Table1[[#This Row],[Name]]</f>
        <v>0</v>
      </c>
      <c r="K3905" s="1">
        <f>SUM(Table1[[#This Row],[BaseSalary]:[NonCashBenefits]])</f>
        <v>182247.1</v>
      </c>
      <c r="L3905" s="1"/>
    </row>
    <row r="3906" spans="1:12" x14ac:dyDescent="0.35">
      <c r="A3906" t="s">
        <v>26</v>
      </c>
      <c r="B3906">
        <v>2020</v>
      </c>
      <c r="D3906" t="s">
        <v>46</v>
      </c>
      <c r="E3906" t="s">
        <v>51</v>
      </c>
      <c r="F3906">
        <v>151644.22</v>
      </c>
      <c r="G3906">
        <v>0</v>
      </c>
      <c r="H3906" s="1">
        <v>30375.65</v>
      </c>
      <c r="I3906">
        <v>0</v>
      </c>
      <c r="J3906">
        <f>Table1[[#This Row],[Name]]</f>
        <v>0</v>
      </c>
      <c r="K3906" s="1">
        <f>SUM(Table1[[#This Row],[BaseSalary]:[NonCashBenefits]])</f>
        <v>182019.87</v>
      </c>
      <c r="L3906" s="1"/>
    </row>
    <row r="3907" spans="1:12" x14ac:dyDescent="0.35">
      <c r="A3907" t="s">
        <v>26</v>
      </c>
      <c r="B3907">
        <v>2020</v>
      </c>
      <c r="D3907" t="s">
        <v>46</v>
      </c>
      <c r="E3907" t="s">
        <v>51</v>
      </c>
      <c r="F3907">
        <v>151644.22</v>
      </c>
      <c r="G3907">
        <v>0</v>
      </c>
      <c r="H3907" s="1">
        <v>29972.9</v>
      </c>
      <c r="I3907">
        <v>0</v>
      </c>
      <c r="J3907">
        <f>Table1[[#This Row],[Name]]</f>
        <v>0</v>
      </c>
      <c r="K3907" s="1">
        <f>SUM(Table1[[#This Row],[BaseSalary]:[NonCashBenefits]])</f>
        <v>181617.12</v>
      </c>
      <c r="L3907" s="1"/>
    </row>
    <row r="3908" spans="1:12" x14ac:dyDescent="0.35">
      <c r="A3908" t="s">
        <v>26</v>
      </c>
      <c r="B3908">
        <v>2020</v>
      </c>
      <c r="D3908" t="s">
        <v>46</v>
      </c>
      <c r="E3908" t="s">
        <v>51</v>
      </c>
      <c r="F3908">
        <v>151644.22</v>
      </c>
      <c r="G3908">
        <v>0</v>
      </c>
      <c r="H3908" s="1">
        <v>29879.7</v>
      </c>
      <c r="I3908">
        <v>0</v>
      </c>
      <c r="J3908">
        <f>Table1[[#This Row],[Name]]</f>
        <v>0</v>
      </c>
      <c r="K3908" s="1">
        <f>SUM(Table1[[#This Row],[BaseSalary]:[NonCashBenefits]])</f>
        <v>181523.92</v>
      </c>
      <c r="L3908" s="1"/>
    </row>
    <row r="3909" spans="1:12" x14ac:dyDescent="0.35">
      <c r="A3909" t="s">
        <v>26</v>
      </c>
      <c r="B3909">
        <v>2020</v>
      </c>
      <c r="D3909" t="s">
        <v>46</v>
      </c>
      <c r="E3909" t="s">
        <v>51</v>
      </c>
      <c r="F3909">
        <v>151644.22</v>
      </c>
      <c r="G3909">
        <v>0</v>
      </c>
      <c r="H3909" s="1">
        <v>27074.94</v>
      </c>
      <c r="I3909">
        <v>0</v>
      </c>
      <c r="J3909">
        <f>Table1[[#This Row],[Name]]</f>
        <v>0</v>
      </c>
      <c r="K3909" s="1">
        <f>SUM(Table1[[#This Row],[BaseSalary]:[NonCashBenefits]])</f>
        <v>178719.16</v>
      </c>
      <c r="L3909" s="1"/>
    </row>
    <row r="3910" spans="1:12" x14ac:dyDescent="0.35">
      <c r="A3910" t="s">
        <v>26</v>
      </c>
      <c r="B3910">
        <v>2019</v>
      </c>
      <c r="D3910" t="s">
        <v>46</v>
      </c>
      <c r="E3910" t="s">
        <v>1468</v>
      </c>
      <c r="F3910">
        <v>151644.22</v>
      </c>
      <c r="G3910">
        <v>0</v>
      </c>
      <c r="H3910">
        <v>35838.92</v>
      </c>
      <c r="I3910">
        <v>0</v>
      </c>
      <c r="J3910">
        <f>Table1[[#This Row],[Name]]</f>
        <v>0</v>
      </c>
      <c r="K3910" s="1">
        <f>SUM(Table1[[#This Row],[BaseSalary]:[NonCashBenefits]])</f>
        <v>187483.14</v>
      </c>
      <c r="L3910" s="1"/>
    </row>
    <row r="3911" spans="1:12" x14ac:dyDescent="0.35">
      <c r="A3911" t="s">
        <v>26</v>
      </c>
      <c r="B3911">
        <v>2019</v>
      </c>
      <c r="D3911" t="s">
        <v>103</v>
      </c>
      <c r="E3911" t="s">
        <v>1468</v>
      </c>
      <c r="F3911">
        <v>151644.22</v>
      </c>
      <c r="G3911">
        <v>0</v>
      </c>
      <c r="H3911">
        <v>36250.519999999997</v>
      </c>
      <c r="I3911">
        <v>0</v>
      </c>
      <c r="J3911">
        <f>Table1[[#This Row],[Name]]</f>
        <v>0</v>
      </c>
      <c r="K3911" s="1">
        <f>SUM(Table1[[#This Row],[BaseSalary]:[NonCashBenefits]])</f>
        <v>187894.74</v>
      </c>
      <c r="L3911" s="1"/>
    </row>
    <row r="3912" spans="1:12" x14ac:dyDescent="0.35">
      <c r="A3912" t="s">
        <v>26</v>
      </c>
      <c r="B3912">
        <v>2019</v>
      </c>
      <c r="D3912" t="s">
        <v>46</v>
      </c>
      <c r="E3912" t="s">
        <v>1468</v>
      </c>
      <c r="F3912">
        <v>151644.22</v>
      </c>
      <c r="G3912">
        <v>0</v>
      </c>
      <c r="H3912">
        <v>35589.58</v>
      </c>
      <c r="I3912">
        <v>0</v>
      </c>
      <c r="J3912">
        <f>Table1[[#This Row],[Name]]</f>
        <v>0</v>
      </c>
      <c r="K3912" s="1">
        <f>SUM(Table1[[#This Row],[BaseSalary]:[NonCashBenefits]])</f>
        <v>187233.8</v>
      </c>
      <c r="L3912" s="1"/>
    </row>
    <row r="3913" spans="1:12" x14ac:dyDescent="0.35">
      <c r="A3913" t="s">
        <v>26</v>
      </c>
      <c r="B3913">
        <v>2019</v>
      </c>
      <c r="D3913" t="s">
        <v>46</v>
      </c>
      <c r="E3913" t="s">
        <v>1468</v>
      </c>
      <c r="F3913">
        <v>151644.22</v>
      </c>
      <c r="G3913">
        <v>0</v>
      </c>
      <c r="H3913">
        <v>35838.92</v>
      </c>
      <c r="I3913">
        <v>0</v>
      </c>
      <c r="J3913">
        <f>Table1[[#This Row],[Name]]</f>
        <v>0</v>
      </c>
      <c r="K3913" s="1">
        <f>SUM(Table1[[#This Row],[BaseSalary]:[NonCashBenefits]])</f>
        <v>187483.14</v>
      </c>
      <c r="L3913" s="1"/>
    </row>
    <row r="3914" spans="1:12" x14ac:dyDescent="0.35">
      <c r="A3914" t="s">
        <v>26</v>
      </c>
      <c r="B3914">
        <v>2019</v>
      </c>
      <c r="D3914" t="s">
        <v>46</v>
      </c>
      <c r="E3914" t="s">
        <v>1468</v>
      </c>
      <c r="F3914">
        <v>151644.22</v>
      </c>
      <c r="G3914">
        <v>0</v>
      </c>
      <c r="H3914">
        <v>37479.519999999997</v>
      </c>
      <c r="I3914">
        <v>0</v>
      </c>
      <c r="J3914">
        <f>Table1[[#This Row],[Name]]</f>
        <v>0</v>
      </c>
      <c r="K3914" s="1">
        <f>SUM(Table1[[#This Row],[BaseSalary]:[NonCashBenefits]])</f>
        <v>189123.74</v>
      </c>
      <c r="L3914" s="1"/>
    </row>
    <row r="3915" spans="1:12" x14ac:dyDescent="0.35">
      <c r="A3915" t="s">
        <v>26</v>
      </c>
      <c r="B3915">
        <v>2019</v>
      </c>
      <c r="D3915" t="s">
        <v>46</v>
      </c>
      <c r="E3915" t="s">
        <v>1468</v>
      </c>
      <c r="F3915">
        <v>151644.22</v>
      </c>
      <c r="G3915">
        <v>0</v>
      </c>
      <c r="H3915">
        <v>35838.92</v>
      </c>
      <c r="I3915">
        <v>0</v>
      </c>
      <c r="J3915">
        <f>Table1[[#This Row],[Name]]</f>
        <v>0</v>
      </c>
      <c r="K3915" s="1">
        <f>SUM(Table1[[#This Row],[BaseSalary]:[NonCashBenefits]])</f>
        <v>187483.14</v>
      </c>
      <c r="L3915" s="1"/>
    </row>
    <row r="3916" spans="1:12" x14ac:dyDescent="0.35">
      <c r="A3916" t="s">
        <v>26</v>
      </c>
      <c r="B3916">
        <v>2019</v>
      </c>
      <c r="D3916" t="s">
        <v>2350</v>
      </c>
      <c r="E3916" t="s">
        <v>1468</v>
      </c>
      <c r="F3916">
        <v>151644.22</v>
      </c>
      <c r="G3916">
        <v>0</v>
      </c>
      <c r="H3916">
        <v>35591.919999999998</v>
      </c>
      <c r="I3916">
        <v>0</v>
      </c>
      <c r="J3916">
        <f>Table1[[#This Row],[Name]]</f>
        <v>0</v>
      </c>
      <c r="K3916" s="1">
        <f>SUM(Table1[[#This Row],[BaseSalary]:[NonCashBenefits]])</f>
        <v>187236.14</v>
      </c>
      <c r="L3916" s="1"/>
    </row>
    <row r="3917" spans="1:12" x14ac:dyDescent="0.35">
      <c r="A3917" t="s">
        <v>26</v>
      </c>
      <c r="B3917">
        <v>2019</v>
      </c>
      <c r="D3917" t="s">
        <v>46</v>
      </c>
      <c r="E3917" t="s">
        <v>1468</v>
      </c>
      <c r="F3917">
        <v>151644.22</v>
      </c>
      <c r="G3917">
        <v>150</v>
      </c>
      <c r="H3917">
        <v>35116.120000000003</v>
      </c>
      <c r="I3917">
        <v>0</v>
      </c>
      <c r="J3917">
        <f>Table1[[#This Row],[Name]]</f>
        <v>0</v>
      </c>
      <c r="K3917" s="1">
        <f>SUM(Table1[[#This Row],[BaseSalary]:[NonCashBenefits]])</f>
        <v>186910.34</v>
      </c>
      <c r="L3917" s="1"/>
    </row>
    <row r="3918" spans="1:12" x14ac:dyDescent="0.35">
      <c r="A3918" t="s">
        <v>26</v>
      </c>
      <c r="B3918">
        <v>2018</v>
      </c>
      <c r="D3918" t="s">
        <v>50</v>
      </c>
      <c r="E3918" t="s">
        <v>1468</v>
      </c>
      <c r="F3918">
        <v>151644.22</v>
      </c>
      <c r="G3918">
        <v>6000</v>
      </c>
      <c r="H3918">
        <v>32916.44</v>
      </c>
      <c r="I3918">
        <v>0</v>
      </c>
      <c r="J3918">
        <f>Table1[[#This Row],[Name]]</f>
        <v>0</v>
      </c>
      <c r="K3918" s="1">
        <f>SUM(Table1[[#This Row],[BaseSalary]:[NonCashBenefits]])</f>
        <v>190560.66</v>
      </c>
      <c r="L3918" s="1"/>
    </row>
    <row r="3919" spans="1:12" x14ac:dyDescent="0.35">
      <c r="A3919" t="s">
        <v>26</v>
      </c>
      <c r="B3919">
        <v>2018</v>
      </c>
      <c r="D3919" t="s">
        <v>46</v>
      </c>
      <c r="E3919" t="s">
        <v>1468</v>
      </c>
      <c r="F3919">
        <v>151644.22</v>
      </c>
      <c r="G3919">
        <v>0</v>
      </c>
      <c r="H3919">
        <v>37635.49</v>
      </c>
      <c r="I3919">
        <v>0</v>
      </c>
      <c r="J3919">
        <f>Table1[[#This Row],[Name]]</f>
        <v>0</v>
      </c>
      <c r="K3919" s="1">
        <f>SUM(Table1[[#This Row],[BaseSalary]:[NonCashBenefits]])</f>
        <v>189279.71</v>
      </c>
      <c r="L3919" s="1"/>
    </row>
    <row r="3920" spans="1:12" x14ac:dyDescent="0.35">
      <c r="A3920" t="s">
        <v>26</v>
      </c>
      <c r="B3920">
        <v>2018</v>
      </c>
      <c r="D3920" t="s">
        <v>159</v>
      </c>
      <c r="E3920" t="s">
        <v>1468</v>
      </c>
      <c r="F3920">
        <v>151644.22</v>
      </c>
      <c r="G3920">
        <v>0</v>
      </c>
      <c r="H3920">
        <v>36042.6</v>
      </c>
      <c r="I3920">
        <v>0</v>
      </c>
      <c r="J3920">
        <f>Table1[[#This Row],[Name]]</f>
        <v>0</v>
      </c>
      <c r="K3920" s="1">
        <f>SUM(Table1[[#This Row],[BaseSalary]:[NonCashBenefits]])</f>
        <v>187686.82</v>
      </c>
      <c r="L3920" s="1"/>
    </row>
    <row r="3921" spans="1:12" x14ac:dyDescent="0.35">
      <c r="A3921" t="s">
        <v>26</v>
      </c>
      <c r="B3921">
        <v>2018</v>
      </c>
      <c r="D3921" t="s">
        <v>50</v>
      </c>
      <c r="E3921" t="s">
        <v>1468</v>
      </c>
      <c r="F3921">
        <v>151644.22</v>
      </c>
      <c r="G3921">
        <v>0</v>
      </c>
      <c r="H3921">
        <v>36627.47</v>
      </c>
      <c r="I3921">
        <v>0</v>
      </c>
      <c r="J3921">
        <f>Table1[[#This Row],[Name]]</f>
        <v>0</v>
      </c>
      <c r="K3921" s="1">
        <f>SUM(Table1[[#This Row],[BaseSalary]:[NonCashBenefits]])</f>
        <v>188271.69</v>
      </c>
      <c r="L3921" s="1"/>
    </row>
    <row r="3922" spans="1:12" x14ac:dyDescent="0.35">
      <c r="A3922" t="s">
        <v>26</v>
      </c>
      <c r="B3922">
        <v>2018</v>
      </c>
      <c r="D3922" t="s">
        <v>50</v>
      </c>
      <c r="E3922" t="s">
        <v>1468</v>
      </c>
      <c r="F3922">
        <v>151644.22</v>
      </c>
      <c r="G3922">
        <v>0</v>
      </c>
      <c r="H3922">
        <v>35694.85</v>
      </c>
      <c r="I3922">
        <v>0</v>
      </c>
      <c r="J3922">
        <f>Table1[[#This Row],[Name]]</f>
        <v>0</v>
      </c>
      <c r="K3922" s="1">
        <f>SUM(Table1[[#This Row],[BaseSalary]:[NonCashBenefits]])</f>
        <v>187339.07</v>
      </c>
      <c r="L3922" s="1"/>
    </row>
    <row r="3923" spans="1:12" x14ac:dyDescent="0.35">
      <c r="A3923" t="s">
        <v>26</v>
      </c>
      <c r="B3923">
        <v>2018</v>
      </c>
      <c r="D3923" t="s">
        <v>159</v>
      </c>
      <c r="E3923" t="s">
        <v>1468</v>
      </c>
      <c r="F3923">
        <v>151644.22</v>
      </c>
      <c r="G3923">
        <v>0</v>
      </c>
      <c r="H3923">
        <v>36457.4</v>
      </c>
      <c r="I3923">
        <v>0</v>
      </c>
      <c r="J3923">
        <f>Table1[[#This Row],[Name]]</f>
        <v>0</v>
      </c>
      <c r="K3923" s="1">
        <f>SUM(Table1[[#This Row],[BaseSalary]:[NonCashBenefits]])</f>
        <v>188101.62</v>
      </c>
      <c r="L3923" s="1"/>
    </row>
    <row r="3924" spans="1:12" x14ac:dyDescent="0.35">
      <c r="A3924" t="s">
        <v>26</v>
      </c>
      <c r="B3924">
        <v>2017</v>
      </c>
      <c r="D3924" t="s">
        <v>46</v>
      </c>
      <c r="E3924" t="s">
        <v>1468</v>
      </c>
      <c r="F3924">
        <v>151644.22</v>
      </c>
      <c r="G3924">
        <v>0</v>
      </c>
      <c r="H3924">
        <v>36035.949999999997</v>
      </c>
      <c r="I3924">
        <v>0</v>
      </c>
      <c r="J3924">
        <f>Table1[[#This Row],[Name]]</f>
        <v>0</v>
      </c>
      <c r="K3924" s="1">
        <f>SUM(Table1[[#This Row],[BaseSalary]:[NonCashBenefits]])</f>
        <v>187680.16999999998</v>
      </c>
      <c r="L3924" s="1"/>
    </row>
    <row r="3925" spans="1:12" x14ac:dyDescent="0.35">
      <c r="A3925" t="s">
        <v>26</v>
      </c>
      <c r="B3925">
        <v>2017</v>
      </c>
      <c r="D3925" t="s">
        <v>46</v>
      </c>
      <c r="E3925" t="s">
        <v>1468</v>
      </c>
      <c r="F3925">
        <v>151644.22</v>
      </c>
      <c r="G3925">
        <v>0</v>
      </c>
      <c r="H3925">
        <v>37883.769999999997</v>
      </c>
      <c r="I3925">
        <v>0</v>
      </c>
      <c r="J3925">
        <f>Table1[[#This Row],[Name]]</f>
        <v>0</v>
      </c>
      <c r="K3925" s="1">
        <f>SUM(Table1[[#This Row],[BaseSalary]:[NonCashBenefits]])</f>
        <v>189527.99</v>
      </c>
      <c r="L3925" s="1"/>
    </row>
    <row r="3926" spans="1:12" x14ac:dyDescent="0.35">
      <c r="A3926" t="s">
        <v>26</v>
      </c>
      <c r="B3926">
        <v>2017</v>
      </c>
      <c r="D3926" t="s">
        <v>159</v>
      </c>
      <c r="E3926" t="s">
        <v>1468</v>
      </c>
      <c r="F3926">
        <v>151644.22</v>
      </c>
      <c r="G3926">
        <v>0</v>
      </c>
      <c r="H3926">
        <v>36769.61</v>
      </c>
      <c r="I3926">
        <v>0</v>
      </c>
      <c r="J3926">
        <f>Table1[[#This Row],[Name]]</f>
        <v>0</v>
      </c>
      <c r="K3926" s="1">
        <f>SUM(Table1[[#This Row],[BaseSalary]:[NonCashBenefits]])</f>
        <v>188413.83000000002</v>
      </c>
      <c r="L3926" s="1"/>
    </row>
    <row r="3927" spans="1:12" x14ac:dyDescent="0.35">
      <c r="A3927" t="s">
        <v>26</v>
      </c>
      <c r="B3927">
        <v>2017</v>
      </c>
      <c r="D3927" t="s">
        <v>437</v>
      </c>
      <c r="E3927" t="s">
        <v>1468</v>
      </c>
      <c r="F3927">
        <v>151644.22</v>
      </c>
      <c r="G3927">
        <v>0</v>
      </c>
      <c r="H3927">
        <v>36411.85</v>
      </c>
      <c r="I3927">
        <v>0</v>
      </c>
      <c r="J3927">
        <f>Table1[[#This Row],[Name]]</f>
        <v>0</v>
      </c>
      <c r="K3927" s="1">
        <f>SUM(Table1[[#This Row],[BaseSalary]:[NonCashBenefits]])</f>
        <v>188056.07</v>
      </c>
      <c r="L3927" s="1"/>
    </row>
    <row r="3928" spans="1:12" x14ac:dyDescent="0.35">
      <c r="A3928" t="s">
        <v>26</v>
      </c>
      <c r="B3928">
        <v>2017</v>
      </c>
      <c r="D3928" t="s">
        <v>159</v>
      </c>
      <c r="E3928" t="s">
        <v>1468</v>
      </c>
      <c r="F3928">
        <v>151644.22</v>
      </c>
      <c r="G3928">
        <v>0</v>
      </c>
      <c r="H3928">
        <v>37302.06</v>
      </c>
      <c r="I3928">
        <v>0</v>
      </c>
      <c r="J3928">
        <f>Table1[[#This Row],[Name]]</f>
        <v>0</v>
      </c>
      <c r="K3928" s="1">
        <f>SUM(Table1[[#This Row],[BaseSalary]:[NonCashBenefits]])</f>
        <v>188946.28</v>
      </c>
      <c r="L3928" s="1"/>
    </row>
    <row r="3929" spans="1:12" x14ac:dyDescent="0.35">
      <c r="A3929" t="s">
        <v>26</v>
      </c>
      <c r="B3929">
        <v>2016</v>
      </c>
      <c r="D3929" t="s">
        <v>46</v>
      </c>
      <c r="E3929" t="s">
        <v>1468</v>
      </c>
      <c r="F3929">
        <v>151644.22</v>
      </c>
      <c r="G3929">
        <v>0</v>
      </c>
      <c r="H3929">
        <v>42891.29</v>
      </c>
      <c r="I3929">
        <v>0</v>
      </c>
      <c r="J3929">
        <f>Table1[[#This Row],[Name]]</f>
        <v>0</v>
      </c>
      <c r="K3929" s="1">
        <f>SUM(Table1[[#This Row],[BaseSalary]:[NonCashBenefits]])</f>
        <v>194535.51</v>
      </c>
      <c r="L3929" s="1"/>
    </row>
    <row r="3930" spans="1:12" x14ac:dyDescent="0.35">
      <c r="A3930" t="s">
        <v>26</v>
      </c>
      <c r="B3930">
        <v>2016</v>
      </c>
      <c r="D3930" t="s">
        <v>4893</v>
      </c>
      <c r="E3930" t="s">
        <v>1468</v>
      </c>
      <c r="F3930">
        <v>151644.22</v>
      </c>
      <c r="G3930">
        <v>0</v>
      </c>
      <c r="H3930">
        <v>43935.54</v>
      </c>
      <c r="I3930">
        <v>0</v>
      </c>
      <c r="J3930">
        <f>Table1[[#This Row],[Name]]</f>
        <v>0</v>
      </c>
      <c r="K3930" s="1">
        <f>SUM(Table1[[#This Row],[BaseSalary]:[NonCashBenefits]])</f>
        <v>195579.76</v>
      </c>
      <c r="L3930" s="1"/>
    </row>
    <row r="3931" spans="1:12" x14ac:dyDescent="0.35">
      <c r="A3931" t="s">
        <v>36</v>
      </c>
      <c r="B3931">
        <v>2020</v>
      </c>
      <c r="D3931" t="s">
        <v>513</v>
      </c>
      <c r="E3931" t="s">
        <v>123</v>
      </c>
      <c r="F3931">
        <v>151633.56</v>
      </c>
      <c r="G3931">
        <v>0</v>
      </c>
      <c r="H3931" s="1">
        <v>28648.18</v>
      </c>
      <c r="I3931">
        <v>0</v>
      </c>
      <c r="J3931">
        <f>Table1[[#This Row],[Name]]</f>
        <v>0</v>
      </c>
      <c r="K3931" s="1">
        <f>SUM(Table1[[#This Row],[BaseSalary]:[NonCashBenefits]])</f>
        <v>180281.74</v>
      </c>
      <c r="L3931" s="1"/>
    </row>
    <row r="3932" spans="1:12" x14ac:dyDescent="0.35">
      <c r="A3932" t="s">
        <v>36</v>
      </c>
      <c r="B3932">
        <v>2019</v>
      </c>
      <c r="D3932" t="s">
        <v>513</v>
      </c>
      <c r="E3932" t="s">
        <v>123</v>
      </c>
      <c r="F3932">
        <v>151633.56</v>
      </c>
      <c r="G3932">
        <v>0</v>
      </c>
      <c r="H3932">
        <v>34470.83</v>
      </c>
      <c r="I3932">
        <v>0</v>
      </c>
      <c r="J3932">
        <f>Table1[[#This Row],[Name]]</f>
        <v>0</v>
      </c>
      <c r="K3932" s="1">
        <f>SUM(Table1[[#This Row],[BaseSalary]:[NonCashBenefits]])</f>
        <v>186104.39</v>
      </c>
      <c r="L3932" s="1"/>
    </row>
    <row r="3933" spans="1:12" x14ac:dyDescent="0.35">
      <c r="A3933" t="s">
        <v>36</v>
      </c>
      <c r="B3933">
        <v>2018</v>
      </c>
      <c r="D3933" t="s">
        <v>513</v>
      </c>
      <c r="E3933" t="s">
        <v>123</v>
      </c>
      <c r="F3933">
        <v>151633.56</v>
      </c>
      <c r="G3933">
        <v>0</v>
      </c>
      <c r="H3933">
        <v>34162.76</v>
      </c>
      <c r="I3933">
        <v>0</v>
      </c>
      <c r="J3933">
        <f>Table1[[#This Row],[Name]]</f>
        <v>0</v>
      </c>
      <c r="K3933" s="1">
        <f>SUM(Table1[[#This Row],[BaseSalary]:[NonCashBenefits]])</f>
        <v>185796.32</v>
      </c>
      <c r="L3933" s="1"/>
    </row>
    <row r="3934" spans="1:12" x14ac:dyDescent="0.35">
      <c r="A3934" t="s">
        <v>36</v>
      </c>
      <c r="B3934">
        <v>2017</v>
      </c>
      <c r="D3934" t="s">
        <v>513</v>
      </c>
      <c r="E3934" t="s">
        <v>123</v>
      </c>
      <c r="F3934">
        <v>151633.56</v>
      </c>
      <c r="G3934">
        <v>200</v>
      </c>
      <c r="H3934">
        <v>35312.230000000003</v>
      </c>
      <c r="I3934">
        <v>0</v>
      </c>
      <c r="J3934">
        <f>Table1[[#This Row],[Name]]</f>
        <v>0</v>
      </c>
      <c r="K3934" s="1">
        <f>SUM(Table1[[#This Row],[BaseSalary]:[NonCashBenefits]])</f>
        <v>187145.79</v>
      </c>
      <c r="L3934" s="1"/>
    </row>
    <row r="3935" spans="1:12" x14ac:dyDescent="0.35">
      <c r="A3935" t="s">
        <v>26</v>
      </c>
      <c r="B3935">
        <v>2018</v>
      </c>
      <c r="D3935" t="s">
        <v>50</v>
      </c>
      <c r="E3935" t="s">
        <v>202</v>
      </c>
      <c r="F3935">
        <v>151623.82</v>
      </c>
      <c r="G3935">
        <v>100</v>
      </c>
      <c r="H3935">
        <v>37929.839999999997</v>
      </c>
      <c r="I3935">
        <v>0</v>
      </c>
      <c r="J3935">
        <f>Table1[[#This Row],[Name]]</f>
        <v>0</v>
      </c>
      <c r="K3935" s="1">
        <f>SUM(Table1[[#This Row],[BaseSalary]:[NonCashBenefits]])</f>
        <v>189653.66</v>
      </c>
      <c r="L3935" s="1"/>
    </row>
    <row r="3936" spans="1:12" x14ac:dyDescent="0.35">
      <c r="A3936" t="s">
        <v>26</v>
      </c>
      <c r="B3936">
        <v>2018</v>
      </c>
      <c r="D3936" t="s">
        <v>50</v>
      </c>
      <c r="E3936" t="s">
        <v>202</v>
      </c>
      <c r="F3936">
        <v>151623.82</v>
      </c>
      <c r="G3936">
        <v>0</v>
      </c>
      <c r="H3936">
        <v>37633.449999999997</v>
      </c>
      <c r="I3936">
        <v>0</v>
      </c>
      <c r="J3936">
        <f>Table1[[#This Row],[Name]]</f>
        <v>0</v>
      </c>
      <c r="K3936" s="1">
        <f>SUM(Table1[[#This Row],[BaseSalary]:[NonCashBenefits]])</f>
        <v>189257.27000000002</v>
      </c>
      <c r="L3936" s="1"/>
    </row>
    <row r="3937" spans="1:12" x14ac:dyDescent="0.35">
      <c r="A3937" t="s">
        <v>53</v>
      </c>
      <c r="B3937">
        <v>2016</v>
      </c>
      <c r="D3937" t="s">
        <v>49</v>
      </c>
      <c r="E3937" t="s">
        <v>49</v>
      </c>
      <c r="F3937">
        <v>151620.48000000001</v>
      </c>
      <c r="G3937">
        <v>0</v>
      </c>
      <c r="H3937">
        <v>40695.96</v>
      </c>
      <c r="I3937">
        <v>0</v>
      </c>
      <c r="J3937">
        <f>Table1[[#This Row],[Name]]</f>
        <v>0</v>
      </c>
      <c r="K3937" s="1">
        <f>SUM(Table1[[#This Row],[BaseSalary]:[NonCashBenefits]])</f>
        <v>192316.44</v>
      </c>
      <c r="L3937" s="1"/>
    </row>
    <row r="3938" spans="1:12" x14ac:dyDescent="0.35">
      <c r="A3938" t="s">
        <v>26</v>
      </c>
      <c r="B3938">
        <v>2017</v>
      </c>
      <c r="D3938" t="s">
        <v>159</v>
      </c>
      <c r="E3938" t="s">
        <v>202</v>
      </c>
      <c r="F3938">
        <v>151520.72</v>
      </c>
      <c r="G3938">
        <v>0</v>
      </c>
      <c r="H3938">
        <v>38531.300000000003</v>
      </c>
      <c r="I3938">
        <v>0</v>
      </c>
      <c r="J3938">
        <f>Table1[[#This Row],[Name]]</f>
        <v>0</v>
      </c>
      <c r="K3938" s="1">
        <f>SUM(Table1[[#This Row],[BaseSalary]:[NonCashBenefits]])</f>
        <v>190052.02000000002</v>
      </c>
      <c r="L3938" s="1"/>
    </row>
    <row r="3939" spans="1:12" x14ac:dyDescent="0.35">
      <c r="A3939" t="s">
        <v>26</v>
      </c>
      <c r="B3939">
        <v>2016</v>
      </c>
      <c r="D3939" t="s">
        <v>159</v>
      </c>
      <c r="E3939" t="s">
        <v>202</v>
      </c>
      <c r="F3939">
        <v>151520.72</v>
      </c>
      <c r="G3939">
        <v>0</v>
      </c>
      <c r="H3939">
        <v>43012.17</v>
      </c>
      <c r="I3939">
        <v>0</v>
      </c>
      <c r="J3939">
        <f>Table1[[#This Row],[Name]]</f>
        <v>0</v>
      </c>
      <c r="K3939" s="1">
        <f>SUM(Table1[[#This Row],[BaseSalary]:[NonCashBenefits]])</f>
        <v>194532.89</v>
      </c>
      <c r="L3939" s="1"/>
    </row>
    <row r="3940" spans="1:12" x14ac:dyDescent="0.35">
      <c r="A3940" t="s">
        <v>26</v>
      </c>
      <c r="B3940">
        <v>2021</v>
      </c>
      <c r="D3940" t="s">
        <v>462</v>
      </c>
      <c r="E3940" t="s">
        <v>47</v>
      </c>
      <c r="F3940" s="1">
        <v>151472.35</v>
      </c>
      <c r="G3940" s="1">
        <v>0</v>
      </c>
      <c r="H3940" s="1">
        <v>29347.919999999998</v>
      </c>
      <c r="I3940" s="1">
        <v>0</v>
      </c>
      <c r="J3940">
        <f>Table1[[#This Row],[Name]]</f>
        <v>0</v>
      </c>
      <c r="K3940" s="1">
        <f>SUM(Table1[[#This Row],[BaseSalary]:[NonCashBenefits]])</f>
        <v>180820.27000000002</v>
      </c>
      <c r="L3940" s="1"/>
    </row>
    <row r="3941" spans="1:12" x14ac:dyDescent="0.35">
      <c r="A3941" t="s">
        <v>28</v>
      </c>
      <c r="B3941">
        <v>2016</v>
      </c>
      <c r="D3941" t="s">
        <v>2598</v>
      </c>
      <c r="E3941" t="s">
        <v>229</v>
      </c>
      <c r="F3941">
        <v>151463.72</v>
      </c>
      <c r="G3941">
        <v>0</v>
      </c>
      <c r="H3941">
        <v>41384.76</v>
      </c>
      <c r="I3941">
        <v>0</v>
      </c>
      <c r="J3941">
        <f>Table1[[#This Row],[Name]]</f>
        <v>0</v>
      </c>
      <c r="K3941" s="1">
        <f>SUM(Table1[[#This Row],[BaseSalary]:[NonCashBenefits]])</f>
        <v>192848.48</v>
      </c>
      <c r="L3941" s="1"/>
    </row>
    <row r="3942" spans="1:12" x14ac:dyDescent="0.35">
      <c r="A3942" t="s">
        <v>26</v>
      </c>
      <c r="B3942">
        <v>2021</v>
      </c>
      <c r="D3942" t="s">
        <v>87</v>
      </c>
      <c r="E3942" t="s">
        <v>88</v>
      </c>
      <c r="F3942">
        <v>151460.46</v>
      </c>
      <c r="G3942">
        <v>0</v>
      </c>
      <c r="H3942" s="1">
        <v>33596.699999999997</v>
      </c>
      <c r="I3942">
        <v>0</v>
      </c>
      <c r="J3942">
        <f>Table1[[#This Row],[Name]]</f>
        <v>0</v>
      </c>
      <c r="K3942" s="1">
        <f>SUM(Table1[[#This Row],[BaseSalary]:[NonCashBenefits]])</f>
        <v>185057.15999999997</v>
      </c>
      <c r="L3942" s="1"/>
    </row>
    <row r="3943" spans="1:12" x14ac:dyDescent="0.35">
      <c r="A3943" t="s">
        <v>36</v>
      </c>
      <c r="B3943">
        <v>2018</v>
      </c>
      <c r="D3943" t="s">
        <v>2658</v>
      </c>
      <c r="E3943" t="s">
        <v>123</v>
      </c>
      <c r="F3943">
        <v>151440.72</v>
      </c>
      <c r="G3943">
        <v>11664.84</v>
      </c>
      <c r="H3943">
        <v>35293.15</v>
      </c>
      <c r="I3943">
        <v>0</v>
      </c>
      <c r="J3943">
        <f>Table1[[#This Row],[Name]]</f>
        <v>0</v>
      </c>
      <c r="K3943" s="1">
        <f>SUM(Table1[[#This Row],[BaseSalary]:[NonCashBenefits]])</f>
        <v>198398.71</v>
      </c>
      <c r="L3943" s="1"/>
    </row>
    <row r="3944" spans="1:12" x14ac:dyDescent="0.35">
      <c r="A3944" t="s">
        <v>10</v>
      </c>
      <c r="B3944">
        <v>2016</v>
      </c>
      <c r="D3944" t="s">
        <v>463</v>
      </c>
      <c r="E3944" t="s">
        <v>123</v>
      </c>
      <c r="F3944">
        <v>151418.01999999999</v>
      </c>
      <c r="G3944">
        <v>0</v>
      </c>
      <c r="H3944">
        <v>42488.15</v>
      </c>
      <c r="I3944">
        <v>0</v>
      </c>
      <c r="J3944">
        <f>Table1[[#This Row],[Name]]</f>
        <v>0</v>
      </c>
      <c r="K3944" s="1">
        <f>SUM(Table1[[#This Row],[BaseSalary]:[NonCashBenefits]])</f>
        <v>193906.16999999998</v>
      </c>
      <c r="L3944" s="1"/>
    </row>
    <row r="3945" spans="1:12" x14ac:dyDescent="0.35">
      <c r="A3945" t="s">
        <v>26</v>
      </c>
      <c r="B3945">
        <v>2017</v>
      </c>
      <c r="D3945" t="s">
        <v>3980</v>
      </c>
      <c r="E3945" t="s">
        <v>123</v>
      </c>
      <c r="F3945">
        <v>151417.5</v>
      </c>
      <c r="G3945">
        <v>0</v>
      </c>
      <c r="H3945">
        <v>36061.910000000003</v>
      </c>
      <c r="I3945">
        <v>0</v>
      </c>
      <c r="J3945">
        <f>Table1[[#This Row],[Name]]</f>
        <v>0</v>
      </c>
      <c r="K3945" s="1">
        <f>SUM(Table1[[#This Row],[BaseSalary]:[NonCashBenefits]])</f>
        <v>187479.41</v>
      </c>
      <c r="L3945" s="1"/>
    </row>
    <row r="3946" spans="1:12" x14ac:dyDescent="0.35">
      <c r="A3946" t="s">
        <v>42</v>
      </c>
      <c r="B3946">
        <v>2021</v>
      </c>
      <c r="D3946" t="s">
        <v>467</v>
      </c>
      <c r="E3946" t="s">
        <v>49</v>
      </c>
      <c r="F3946">
        <v>151393.39000000001</v>
      </c>
      <c r="G3946">
        <v>10785.34</v>
      </c>
      <c r="H3946" s="1">
        <v>29261.96</v>
      </c>
      <c r="I3946">
        <v>0</v>
      </c>
      <c r="J3946">
        <f>Table1[[#This Row],[Name]]</f>
        <v>0</v>
      </c>
      <c r="K3946" s="1">
        <f>SUM(Table1[[#This Row],[BaseSalary]:[NonCashBenefits]])</f>
        <v>191440.69</v>
      </c>
      <c r="L3946" s="1"/>
    </row>
    <row r="3947" spans="1:12" x14ac:dyDescent="0.35">
      <c r="A3947" t="s">
        <v>25</v>
      </c>
      <c r="B3947">
        <v>2021</v>
      </c>
      <c r="D3947" t="s">
        <v>299</v>
      </c>
      <c r="E3947" t="s">
        <v>123</v>
      </c>
      <c r="F3947">
        <v>151363.09</v>
      </c>
      <c r="G3947">
        <v>0</v>
      </c>
      <c r="H3947" s="1">
        <v>31920.67</v>
      </c>
      <c r="I3947">
        <v>0</v>
      </c>
      <c r="J3947">
        <f>Table1[[#This Row],[Name]]</f>
        <v>0</v>
      </c>
      <c r="K3947" s="1">
        <f>SUM(Table1[[#This Row],[BaseSalary]:[NonCashBenefits]])</f>
        <v>183283.76</v>
      </c>
      <c r="L3947" s="1"/>
    </row>
    <row r="3948" spans="1:12" x14ac:dyDescent="0.35">
      <c r="A3948" t="s">
        <v>26</v>
      </c>
      <c r="B3948">
        <v>2018</v>
      </c>
      <c r="D3948" t="s">
        <v>3000</v>
      </c>
      <c r="E3948" t="s">
        <v>549</v>
      </c>
      <c r="F3948">
        <v>151180.44</v>
      </c>
      <c r="G3948">
        <v>0</v>
      </c>
      <c r="H3948">
        <v>37320.660000000003</v>
      </c>
      <c r="I3948">
        <v>0</v>
      </c>
      <c r="J3948">
        <f>Table1[[#This Row],[Name]]</f>
        <v>0</v>
      </c>
      <c r="K3948" s="1">
        <f>SUM(Table1[[#This Row],[BaseSalary]:[NonCashBenefits]])</f>
        <v>188501.1</v>
      </c>
      <c r="L3948" s="1"/>
    </row>
    <row r="3949" spans="1:12" x14ac:dyDescent="0.35">
      <c r="A3949" t="s">
        <v>26</v>
      </c>
      <c r="B3949">
        <v>2019</v>
      </c>
      <c r="D3949" t="s">
        <v>50</v>
      </c>
      <c r="E3949" t="s">
        <v>1468</v>
      </c>
      <c r="F3949">
        <v>151060.97</v>
      </c>
      <c r="G3949">
        <v>0</v>
      </c>
      <c r="H3949">
        <v>36471.5</v>
      </c>
      <c r="I3949">
        <v>0</v>
      </c>
      <c r="J3949">
        <f>Table1[[#This Row],[Name]]</f>
        <v>0</v>
      </c>
      <c r="K3949" s="1">
        <f>SUM(Table1[[#This Row],[BaseSalary]:[NonCashBenefits]])</f>
        <v>187532.47</v>
      </c>
      <c r="L3949" s="1"/>
    </row>
    <row r="3950" spans="1:12" x14ac:dyDescent="0.35">
      <c r="A3950" t="s">
        <v>25</v>
      </c>
      <c r="B3950">
        <v>2020</v>
      </c>
      <c r="D3950" t="s">
        <v>299</v>
      </c>
      <c r="E3950" t="s">
        <v>123</v>
      </c>
      <c r="F3950">
        <v>151049.34</v>
      </c>
      <c r="G3950">
        <v>200</v>
      </c>
      <c r="H3950" s="1">
        <v>29608.87</v>
      </c>
      <c r="I3950">
        <v>0</v>
      </c>
      <c r="J3950">
        <f>Table1[[#This Row],[Name]]</f>
        <v>0</v>
      </c>
      <c r="K3950" s="1">
        <f>SUM(Table1[[#This Row],[BaseSalary]:[NonCashBenefits]])</f>
        <v>180858.21</v>
      </c>
      <c r="L3950" s="1"/>
    </row>
    <row r="3951" spans="1:12" x14ac:dyDescent="0.35">
      <c r="A3951" t="s">
        <v>25</v>
      </c>
      <c r="B3951">
        <v>2019</v>
      </c>
      <c r="D3951" t="s">
        <v>299</v>
      </c>
      <c r="E3951" t="s">
        <v>123</v>
      </c>
      <c r="F3951">
        <v>151049.34</v>
      </c>
      <c r="G3951">
        <v>0</v>
      </c>
      <c r="H3951">
        <v>35471.050000000003</v>
      </c>
      <c r="I3951">
        <v>0</v>
      </c>
      <c r="J3951">
        <f>Table1[[#This Row],[Name]]</f>
        <v>0</v>
      </c>
      <c r="K3951" s="1">
        <f>SUM(Table1[[#This Row],[BaseSalary]:[NonCashBenefits]])</f>
        <v>186520.39</v>
      </c>
      <c r="L3951" s="1"/>
    </row>
    <row r="3952" spans="1:12" x14ac:dyDescent="0.35">
      <c r="A3952" t="s">
        <v>25</v>
      </c>
      <c r="B3952">
        <v>2018</v>
      </c>
      <c r="D3952" t="s">
        <v>89</v>
      </c>
      <c r="E3952" t="s">
        <v>123</v>
      </c>
      <c r="F3952">
        <v>151049.34</v>
      </c>
      <c r="G3952">
        <v>0</v>
      </c>
      <c r="H3952">
        <v>35542.42</v>
      </c>
      <c r="I3952">
        <v>0</v>
      </c>
      <c r="J3952">
        <f>Table1[[#This Row],[Name]]</f>
        <v>0</v>
      </c>
      <c r="K3952" s="1">
        <f>SUM(Table1[[#This Row],[BaseSalary]:[NonCashBenefits]])</f>
        <v>186591.76</v>
      </c>
      <c r="L3952" s="1"/>
    </row>
    <row r="3953" spans="1:12" x14ac:dyDescent="0.35">
      <c r="A3953" t="s">
        <v>25</v>
      </c>
      <c r="B3953">
        <v>2017</v>
      </c>
      <c r="D3953" t="s">
        <v>89</v>
      </c>
      <c r="E3953" t="s">
        <v>123</v>
      </c>
      <c r="F3953">
        <v>151049.34</v>
      </c>
      <c r="G3953">
        <v>0</v>
      </c>
      <c r="H3953">
        <v>36272.410000000003</v>
      </c>
      <c r="I3953">
        <v>0</v>
      </c>
      <c r="J3953">
        <f>Table1[[#This Row],[Name]]</f>
        <v>0</v>
      </c>
      <c r="K3953" s="1">
        <f>SUM(Table1[[#This Row],[BaseSalary]:[NonCashBenefits]])</f>
        <v>187321.75</v>
      </c>
      <c r="L3953" s="1"/>
    </row>
    <row r="3954" spans="1:12" x14ac:dyDescent="0.35">
      <c r="A3954" t="s">
        <v>25</v>
      </c>
      <c r="B3954">
        <v>2016</v>
      </c>
      <c r="D3954" t="s">
        <v>89</v>
      </c>
      <c r="E3954" t="s">
        <v>123</v>
      </c>
      <c r="F3954">
        <v>151049.34</v>
      </c>
      <c r="G3954">
        <v>0</v>
      </c>
      <c r="H3954">
        <v>41994.66</v>
      </c>
      <c r="I3954">
        <v>0</v>
      </c>
      <c r="J3954">
        <f>Table1[[#This Row],[Name]]</f>
        <v>0</v>
      </c>
      <c r="K3954" s="1">
        <f>SUM(Table1[[#This Row],[BaseSalary]:[NonCashBenefits]])</f>
        <v>193044</v>
      </c>
      <c r="L3954" s="1"/>
    </row>
    <row r="3955" spans="1:12" x14ac:dyDescent="0.35">
      <c r="A3955" t="s">
        <v>18</v>
      </c>
      <c r="B3955">
        <v>2018</v>
      </c>
      <c r="D3955" t="s">
        <v>2781</v>
      </c>
      <c r="E3955" t="s">
        <v>123</v>
      </c>
      <c r="F3955">
        <v>150931.29999999999</v>
      </c>
      <c r="G3955">
        <v>0</v>
      </c>
      <c r="H3955">
        <v>32540.39</v>
      </c>
      <c r="I3955">
        <v>0</v>
      </c>
      <c r="J3955">
        <f>Table1[[#This Row],[Name]]</f>
        <v>0</v>
      </c>
      <c r="K3955" s="1">
        <f>SUM(Table1[[#This Row],[BaseSalary]:[NonCashBenefits]])</f>
        <v>183471.69</v>
      </c>
      <c r="L3955" s="1"/>
    </row>
    <row r="3956" spans="1:12" x14ac:dyDescent="0.35">
      <c r="A3956" t="s">
        <v>18</v>
      </c>
      <c r="B3956">
        <v>2017</v>
      </c>
      <c r="D3956" t="s">
        <v>2781</v>
      </c>
      <c r="E3956" t="s">
        <v>123</v>
      </c>
      <c r="F3956">
        <v>150931.29999999999</v>
      </c>
      <c r="G3956">
        <v>0</v>
      </c>
      <c r="H3956">
        <v>33864.65</v>
      </c>
      <c r="I3956">
        <v>0</v>
      </c>
      <c r="J3956">
        <f>Table1[[#This Row],[Name]]</f>
        <v>0</v>
      </c>
      <c r="K3956" s="1">
        <f>SUM(Table1[[#This Row],[BaseSalary]:[NonCashBenefits]])</f>
        <v>184795.94999999998</v>
      </c>
      <c r="L3956" s="1"/>
    </row>
    <row r="3957" spans="1:12" x14ac:dyDescent="0.35">
      <c r="A3957" t="s">
        <v>18</v>
      </c>
      <c r="B3957">
        <v>2016</v>
      </c>
      <c r="D3957" t="s">
        <v>89</v>
      </c>
      <c r="E3957" t="s">
        <v>123</v>
      </c>
      <c r="F3957">
        <v>150931.29999999999</v>
      </c>
      <c r="G3957">
        <v>0</v>
      </c>
      <c r="H3957">
        <v>40498.730000000003</v>
      </c>
      <c r="I3957">
        <v>0</v>
      </c>
      <c r="J3957">
        <f>Table1[[#This Row],[Name]]</f>
        <v>0</v>
      </c>
      <c r="K3957" s="1">
        <f>SUM(Table1[[#This Row],[BaseSalary]:[NonCashBenefits]])</f>
        <v>191430.03</v>
      </c>
      <c r="L3957" s="1"/>
    </row>
    <row r="3958" spans="1:12" x14ac:dyDescent="0.35">
      <c r="A3958" t="s">
        <v>26</v>
      </c>
      <c r="B3958">
        <v>2021</v>
      </c>
      <c r="D3958" t="s">
        <v>50</v>
      </c>
      <c r="E3958" t="s">
        <v>47</v>
      </c>
      <c r="F3958">
        <v>150926.54</v>
      </c>
      <c r="G3958">
        <v>6000</v>
      </c>
      <c r="H3958" s="1">
        <v>29307.65</v>
      </c>
      <c r="I3958">
        <v>0</v>
      </c>
      <c r="J3958">
        <f>Table1[[#This Row],[Name]]</f>
        <v>0</v>
      </c>
      <c r="K3958" s="1">
        <f>SUM(Table1[[#This Row],[BaseSalary]:[NonCashBenefits]])</f>
        <v>186234.19</v>
      </c>
      <c r="L3958" s="1"/>
    </row>
    <row r="3959" spans="1:12" x14ac:dyDescent="0.35">
      <c r="A3959" t="s">
        <v>26</v>
      </c>
      <c r="B3959">
        <v>2021</v>
      </c>
      <c r="D3959" t="s">
        <v>50</v>
      </c>
      <c r="E3959" t="s">
        <v>47</v>
      </c>
      <c r="F3959">
        <v>150926.54</v>
      </c>
      <c r="G3959">
        <v>0</v>
      </c>
      <c r="H3959" s="1">
        <v>29177.73</v>
      </c>
      <c r="I3959">
        <v>0</v>
      </c>
      <c r="J3959">
        <f>Table1[[#This Row],[Name]]</f>
        <v>0</v>
      </c>
      <c r="K3959" s="1">
        <f>SUM(Table1[[#This Row],[BaseSalary]:[NonCashBenefits]])</f>
        <v>180104.27000000002</v>
      </c>
      <c r="L3959" s="1"/>
    </row>
    <row r="3960" spans="1:12" x14ac:dyDescent="0.35">
      <c r="A3960" t="s">
        <v>26</v>
      </c>
      <c r="B3960">
        <v>2021</v>
      </c>
      <c r="D3960" t="s">
        <v>50</v>
      </c>
      <c r="E3960" t="s">
        <v>47</v>
      </c>
      <c r="F3960">
        <v>150926.54</v>
      </c>
      <c r="G3960">
        <v>0</v>
      </c>
      <c r="H3960" s="1">
        <v>27882.61</v>
      </c>
      <c r="I3960">
        <v>0</v>
      </c>
      <c r="J3960">
        <f>Table1[[#This Row],[Name]]</f>
        <v>0</v>
      </c>
      <c r="K3960" s="1">
        <f>SUM(Table1[[#This Row],[BaseSalary]:[NonCashBenefits]])</f>
        <v>178809.15000000002</v>
      </c>
      <c r="L3960" s="1"/>
    </row>
    <row r="3961" spans="1:12" x14ac:dyDescent="0.35">
      <c r="A3961" t="s">
        <v>26</v>
      </c>
      <c r="B3961">
        <v>2021</v>
      </c>
      <c r="D3961" t="s">
        <v>50</v>
      </c>
      <c r="E3961" t="s">
        <v>47</v>
      </c>
      <c r="F3961">
        <v>150926.53</v>
      </c>
      <c r="G3961">
        <v>0</v>
      </c>
      <c r="H3961" s="1">
        <v>34406.239999999998</v>
      </c>
      <c r="I3961">
        <v>0</v>
      </c>
      <c r="J3961">
        <f>Table1[[#This Row],[Name]]</f>
        <v>0</v>
      </c>
      <c r="K3961" s="1">
        <f>SUM(Table1[[#This Row],[BaseSalary]:[NonCashBenefits]])</f>
        <v>185332.77</v>
      </c>
      <c r="L3961" s="1"/>
    </row>
    <row r="3962" spans="1:12" x14ac:dyDescent="0.35">
      <c r="A3962" t="s">
        <v>26</v>
      </c>
      <c r="B3962">
        <v>2021</v>
      </c>
      <c r="D3962" t="s">
        <v>474</v>
      </c>
      <c r="E3962" t="s">
        <v>47</v>
      </c>
      <c r="F3962">
        <v>150926.53</v>
      </c>
      <c r="G3962">
        <v>0</v>
      </c>
      <c r="H3962" s="1">
        <v>29177.48</v>
      </c>
      <c r="I3962">
        <v>0</v>
      </c>
      <c r="J3962">
        <f>Table1[[#This Row],[Name]]</f>
        <v>0</v>
      </c>
      <c r="K3962" s="1">
        <f>SUM(Table1[[#This Row],[BaseSalary]:[NonCashBenefits]])</f>
        <v>180104.01</v>
      </c>
      <c r="L3962" s="1"/>
    </row>
    <row r="3963" spans="1:12" x14ac:dyDescent="0.35">
      <c r="A3963" t="s">
        <v>26</v>
      </c>
      <c r="B3963">
        <v>2021</v>
      </c>
      <c r="D3963" t="s">
        <v>50</v>
      </c>
      <c r="E3963" t="s">
        <v>47</v>
      </c>
      <c r="F3963">
        <v>150926.51</v>
      </c>
      <c r="G3963">
        <v>0</v>
      </c>
      <c r="H3963" s="1">
        <v>29307.22</v>
      </c>
      <c r="I3963">
        <v>0</v>
      </c>
      <c r="J3963">
        <f>Table1[[#This Row],[Name]]</f>
        <v>0</v>
      </c>
      <c r="K3963" s="1">
        <f>SUM(Table1[[#This Row],[BaseSalary]:[NonCashBenefits]])</f>
        <v>180233.73</v>
      </c>
      <c r="L3963" s="1"/>
    </row>
    <row r="3964" spans="1:12" x14ac:dyDescent="0.35">
      <c r="A3964" t="s">
        <v>26</v>
      </c>
      <c r="B3964">
        <v>2021</v>
      </c>
      <c r="D3964" t="s">
        <v>50</v>
      </c>
      <c r="E3964" t="s">
        <v>47</v>
      </c>
      <c r="F3964">
        <v>150925.99</v>
      </c>
      <c r="G3964">
        <v>0</v>
      </c>
      <c r="H3964" s="1">
        <v>35257.699999999997</v>
      </c>
      <c r="I3964">
        <v>0</v>
      </c>
      <c r="J3964">
        <f>Table1[[#This Row],[Name]]</f>
        <v>0</v>
      </c>
      <c r="K3964" s="1">
        <f>SUM(Table1[[#This Row],[BaseSalary]:[NonCashBenefits]])</f>
        <v>186183.69</v>
      </c>
      <c r="L3964" s="1"/>
    </row>
    <row r="3965" spans="1:12" x14ac:dyDescent="0.35">
      <c r="A3965" t="s">
        <v>70</v>
      </c>
      <c r="B3965">
        <v>2020</v>
      </c>
      <c r="D3965" t="s">
        <v>242</v>
      </c>
      <c r="E3965" t="s">
        <v>49</v>
      </c>
      <c r="F3965">
        <v>150864.42000000001</v>
      </c>
      <c r="G3965">
        <v>0</v>
      </c>
      <c r="H3965" s="1">
        <v>30234.32</v>
      </c>
      <c r="I3965">
        <v>0</v>
      </c>
      <c r="J3965">
        <f>Table1[[#This Row],[Name]]</f>
        <v>0</v>
      </c>
      <c r="K3965" s="1">
        <f>SUM(Table1[[#This Row],[BaseSalary]:[NonCashBenefits]])</f>
        <v>181098.74000000002</v>
      </c>
      <c r="L3965" s="1"/>
    </row>
    <row r="3966" spans="1:12" x14ac:dyDescent="0.35">
      <c r="A3966" t="s">
        <v>25</v>
      </c>
      <c r="B3966">
        <v>2017</v>
      </c>
      <c r="D3966" t="s">
        <v>3861</v>
      </c>
      <c r="E3966" t="s">
        <v>123</v>
      </c>
      <c r="F3966">
        <v>150832.12</v>
      </c>
      <c r="G3966">
        <v>0</v>
      </c>
      <c r="H3966">
        <v>37581.57</v>
      </c>
      <c r="I3966">
        <v>0</v>
      </c>
      <c r="J3966">
        <f>Table1[[#This Row],[Name]]</f>
        <v>0</v>
      </c>
      <c r="K3966" s="1">
        <f>SUM(Table1[[#This Row],[BaseSalary]:[NonCashBenefits]])</f>
        <v>188413.69</v>
      </c>
      <c r="L3966" s="1"/>
    </row>
    <row r="3967" spans="1:12" x14ac:dyDescent="0.35">
      <c r="A3967" t="s">
        <v>26</v>
      </c>
      <c r="B3967">
        <v>2018</v>
      </c>
      <c r="D3967" t="s">
        <v>50</v>
      </c>
      <c r="E3967" t="s">
        <v>202</v>
      </c>
      <c r="F3967">
        <v>150802.93</v>
      </c>
      <c r="G3967">
        <v>0</v>
      </c>
      <c r="H3967">
        <v>37004.26</v>
      </c>
      <c r="I3967">
        <v>0</v>
      </c>
      <c r="J3967">
        <f>Table1[[#This Row],[Name]]</f>
        <v>0</v>
      </c>
      <c r="K3967" s="1">
        <f>SUM(Table1[[#This Row],[BaseSalary]:[NonCashBenefits]])</f>
        <v>187807.19</v>
      </c>
      <c r="L3967" s="1"/>
    </row>
    <row r="3968" spans="1:12" x14ac:dyDescent="0.35">
      <c r="A3968" t="s">
        <v>26</v>
      </c>
      <c r="B3968">
        <v>2016</v>
      </c>
      <c r="D3968" t="s">
        <v>4884</v>
      </c>
      <c r="E3968" t="s">
        <v>311</v>
      </c>
      <c r="F3968">
        <v>150697.66</v>
      </c>
      <c r="G3968">
        <v>0</v>
      </c>
      <c r="H3968">
        <v>43709.06</v>
      </c>
      <c r="I3968">
        <v>0</v>
      </c>
      <c r="J3968">
        <f>Table1[[#This Row],[Name]]</f>
        <v>0</v>
      </c>
      <c r="K3968" s="1">
        <f>SUM(Table1[[#This Row],[BaseSalary]:[NonCashBenefits]])</f>
        <v>194406.72</v>
      </c>
      <c r="L3968" s="1"/>
    </row>
    <row r="3969" spans="1:12" x14ac:dyDescent="0.35">
      <c r="A3969" t="s">
        <v>26</v>
      </c>
      <c r="B3969">
        <v>2018</v>
      </c>
      <c r="D3969" t="s">
        <v>390</v>
      </c>
      <c r="E3969" t="s">
        <v>390</v>
      </c>
      <c r="F3969">
        <v>150657.45000000001</v>
      </c>
      <c r="G3969">
        <v>0</v>
      </c>
      <c r="H3969">
        <v>33340.949999999997</v>
      </c>
      <c r="I3969">
        <v>0</v>
      </c>
      <c r="J3969">
        <f>Table1[[#This Row],[Name]]</f>
        <v>0</v>
      </c>
      <c r="K3969" s="1">
        <f>SUM(Table1[[#This Row],[BaseSalary]:[NonCashBenefits]])</f>
        <v>183998.40000000002</v>
      </c>
      <c r="L3969" s="1"/>
    </row>
    <row r="3970" spans="1:12" x14ac:dyDescent="0.35">
      <c r="A3970" t="s">
        <v>26</v>
      </c>
      <c r="B3970">
        <v>2020</v>
      </c>
      <c r="D3970" t="s">
        <v>905</v>
      </c>
      <c r="E3970" t="s">
        <v>123</v>
      </c>
      <c r="F3970">
        <v>150629.96</v>
      </c>
      <c r="G3970">
        <v>0</v>
      </c>
      <c r="H3970" s="1">
        <v>26332.39</v>
      </c>
      <c r="I3970">
        <v>0</v>
      </c>
      <c r="J3970">
        <f>Table1[[#This Row],[Name]]</f>
        <v>0</v>
      </c>
      <c r="K3970" s="1">
        <f>SUM(Table1[[#This Row],[BaseSalary]:[NonCashBenefits]])</f>
        <v>176962.34999999998</v>
      </c>
      <c r="L3970" s="1"/>
    </row>
    <row r="3971" spans="1:12" x14ac:dyDescent="0.35">
      <c r="A3971" t="s">
        <v>26</v>
      </c>
      <c r="B3971">
        <v>2017</v>
      </c>
      <c r="D3971" t="s">
        <v>159</v>
      </c>
      <c r="E3971" t="s">
        <v>202</v>
      </c>
      <c r="F3971">
        <v>150513.87</v>
      </c>
      <c r="G3971">
        <v>0</v>
      </c>
      <c r="H3971">
        <v>39020.910000000003</v>
      </c>
      <c r="I3971">
        <v>0</v>
      </c>
      <c r="J3971">
        <f>Table1[[#This Row],[Name]]</f>
        <v>0</v>
      </c>
      <c r="K3971" s="1">
        <f>SUM(Table1[[#This Row],[BaseSalary]:[NonCashBenefits]])</f>
        <v>189534.78</v>
      </c>
      <c r="L3971" s="1"/>
    </row>
    <row r="3972" spans="1:12" x14ac:dyDescent="0.35">
      <c r="A3972" t="s">
        <v>36</v>
      </c>
      <c r="B3972">
        <v>2019</v>
      </c>
      <c r="D3972" t="s">
        <v>538</v>
      </c>
      <c r="E3972" t="s">
        <v>123</v>
      </c>
      <c r="F3972">
        <v>150495.81</v>
      </c>
      <c r="G3972">
        <v>0</v>
      </c>
      <c r="H3972">
        <v>34761.19</v>
      </c>
      <c r="I3972">
        <v>0</v>
      </c>
      <c r="J3972">
        <f>Table1[[#This Row],[Name]]</f>
        <v>0</v>
      </c>
      <c r="K3972" s="1">
        <f>SUM(Table1[[#This Row],[BaseSalary]:[NonCashBenefits]])</f>
        <v>185257</v>
      </c>
      <c r="L3972" s="1"/>
    </row>
    <row r="3973" spans="1:12" x14ac:dyDescent="0.35">
      <c r="A3973" t="s">
        <v>142</v>
      </c>
      <c r="B3973">
        <v>2018</v>
      </c>
      <c r="D3973" t="s">
        <v>3087</v>
      </c>
      <c r="E3973" t="s">
        <v>123</v>
      </c>
      <c r="F3973">
        <v>150457.32</v>
      </c>
      <c r="G3973">
        <v>8680.23</v>
      </c>
      <c r="H3973">
        <v>38718.53</v>
      </c>
      <c r="I3973">
        <v>0</v>
      </c>
      <c r="J3973">
        <f>Table1[[#This Row],[Name]]</f>
        <v>0</v>
      </c>
      <c r="K3973" s="1">
        <f>SUM(Table1[[#This Row],[BaseSalary]:[NonCashBenefits]])</f>
        <v>197856.08000000002</v>
      </c>
      <c r="L3973" s="1"/>
    </row>
    <row r="3974" spans="1:12" x14ac:dyDescent="0.35">
      <c r="A3974" t="s">
        <v>85</v>
      </c>
      <c r="B3974">
        <v>2017</v>
      </c>
      <c r="D3974" t="s">
        <v>3759</v>
      </c>
      <c r="E3974" t="s">
        <v>123</v>
      </c>
      <c r="F3974">
        <v>150457.32</v>
      </c>
      <c r="G3974">
        <v>0</v>
      </c>
      <c r="H3974">
        <v>36147.199999999997</v>
      </c>
      <c r="I3974">
        <v>0</v>
      </c>
      <c r="J3974">
        <f>Table1[[#This Row],[Name]]</f>
        <v>0</v>
      </c>
      <c r="K3974" s="1">
        <f>SUM(Table1[[#This Row],[BaseSalary]:[NonCashBenefits]])</f>
        <v>186604.52000000002</v>
      </c>
      <c r="L3974" s="1"/>
    </row>
    <row r="3975" spans="1:12" x14ac:dyDescent="0.35">
      <c r="A3975" t="s">
        <v>142</v>
      </c>
      <c r="B3975">
        <v>2020</v>
      </c>
      <c r="D3975" t="s">
        <v>335</v>
      </c>
      <c r="E3975" t="s">
        <v>229</v>
      </c>
      <c r="F3975">
        <v>150344.71</v>
      </c>
      <c r="G3975">
        <v>0</v>
      </c>
      <c r="H3975" s="1">
        <v>31194.97</v>
      </c>
      <c r="I3975">
        <v>0</v>
      </c>
      <c r="J3975">
        <f>Table1[[#This Row],[Name]]</f>
        <v>0</v>
      </c>
      <c r="K3975" s="1">
        <f>SUM(Table1[[#This Row],[BaseSalary]:[NonCashBenefits]])</f>
        <v>181539.68</v>
      </c>
      <c r="L3975" s="1"/>
    </row>
    <row r="3976" spans="1:12" x14ac:dyDescent="0.35">
      <c r="A3976" t="s">
        <v>36</v>
      </c>
      <c r="B3976">
        <v>2019</v>
      </c>
      <c r="D3976" t="s">
        <v>2042</v>
      </c>
      <c r="E3976" t="s">
        <v>229</v>
      </c>
      <c r="F3976">
        <v>150313.01999999999</v>
      </c>
      <c r="G3976">
        <v>6000</v>
      </c>
      <c r="H3976">
        <v>33503.35</v>
      </c>
      <c r="I3976">
        <v>0</v>
      </c>
      <c r="J3976">
        <f>Table1[[#This Row],[Name]]</f>
        <v>0</v>
      </c>
      <c r="K3976" s="1">
        <f>SUM(Table1[[#This Row],[BaseSalary]:[NonCashBenefits]])</f>
        <v>189816.37</v>
      </c>
      <c r="L3976" s="1"/>
    </row>
    <row r="3977" spans="1:12" x14ac:dyDescent="0.35">
      <c r="A3977" t="s">
        <v>36</v>
      </c>
      <c r="B3977">
        <v>2018</v>
      </c>
      <c r="D3977" t="s">
        <v>2668</v>
      </c>
      <c r="E3977" t="s">
        <v>229</v>
      </c>
      <c r="F3977">
        <v>150313.01999999999</v>
      </c>
      <c r="G3977">
        <v>6000</v>
      </c>
      <c r="H3977">
        <v>33653.19</v>
      </c>
      <c r="I3977">
        <v>0</v>
      </c>
      <c r="J3977">
        <f>Table1[[#This Row],[Name]]</f>
        <v>0</v>
      </c>
      <c r="K3977" s="1">
        <f>SUM(Table1[[#This Row],[BaseSalary]:[NonCashBenefits]])</f>
        <v>189966.21</v>
      </c>
      <c r="L3977" s="1"/>
    </row>
    <row r="3978" spans="1:12" x14ac:dyDescent="0.35">
      <c r="A3978" t="s">
        <v>36</v>
      </c>
      <c r="B3978">
        <v>2017</v>
      </c>
      <c r="D3978" t="s">
        <v>2668</v>
      </c>
      <c r="E3978" t="s">
        <v>229</v>
      </c>
      <c r="F3978">
        <v>150313.01999999999</v>
      </c>
      <c r="G3978">
        <v>6000</v>
      </c>
      <c r="H3978">
        <v>34538.61</v>
      </c>
      <c r="I3978">
        <v>0</v>
      </c>
      <c r="J3978">
        <f>Table1[[#This Row],[Name]]</f>
        <v>0</v>
      </c>
      <c r="K3978" s="1">
        <f>SUM(Table1[[#This Row],[BaseSalary]:[NonCashBenefits]])</f>
        <v>190851.63</v>
      </c>
      <c r="L3978" s="1"/>
    </row>
    <row r="3979" spans="1:12" x14ac:dyDescent="0.35">
      <c r="A3979" t="s">
        <v>4705</v>
      </c>
      <c r="B3979">
        <v>2016</v>
      </c>
      <c r="D3979" t="s">
        <v>2668</v>
      </c>
      <c r="E3979" t="s">
        <v>229</v>
      </c>
      <c r="F3979">
        <v>150313.01999999999</v>
      </c>
      <c r="G3979">
        <v>6000</v>
      </c>
      <c r="H3979">
        <v>41171.85</v>
      </c>
      <c r="I3979">
        <v>0</v>
      </c>
      <c r="J3979">
        <f>Table1[[#This Row],[Name]]</f>
        <v>0</v>
      </c>
      <c r="K3979" s="1">
        <f>SUM(Table1[[#This Row],[BaseSalary]:[NonCashBenefits]])</f>
        <v>197484.87</v>
      </c>
      <c r="L3979" s="1"/>
    </row>
    <row r="3980" spans="1:12" x14ac:dyDescent="0.35">
      <c r="A3980" t="s">
        <v>186</v>
      </c>
      <c r="B3980">
        <v>2018</v>
      </c>
      <c r="D3980" t="s">
        <v>216</v>
      </c>
      <c r="E3980" t="s">
        <v>49</v>
      </c>
      <c r="F3980">
        <v>150303.66</v>
      </c>
      <c r="G3980">
        <v>1172.98</v>
      </c>
      <c r="H3980">
        <v>34862.9</v>
      </c>
      <c r="I3980">
        <v>0</v>
      </c>
      <c r="J3980">
        <f>Table1[[#This Row],[Name]]</f>
        <v>0</v>
      </c>
      <c r="K3980" s="1">
        <f>SUM(Table1[[#This Row],[BaseSalary]:[NonCashBenefits]])</f>
        <v>186339.54</v>
      </c>
      <c r="L3980" s="1"/>
    </row>
    <row r="3981" spans="1:12" x14ac:dyDescent="0.35">
      <c r="A3981" t="s">
        <v>26</v>
      </c>
      <c r="B3981">
        <v>2017</v>
      </c>
      <c r="D3981" t="s">
        <v>3031</v>
      </c>
      <c r="E3981" t="s">
        <v>202</v>
      </c>
      <c r="F3981">
        <v>150266.51</v>
      </c>
      <c r="G3981">
        <v>0</v>
      </c>
      <c r="H3981">
        <v>40314.480000000003</v>
      </c>
      <c r="I3981">
        <v>0</v>
      </c>
      <c r="J3981">
        <f>Table1[[#This Row],[Name]]</f>
        <v>0</v>
      </c>
      <c r="K3981" s="1">
        <f>SUM(Table1[[#This Row],[BaseSalary]:[NonCashBenefits]])</f>
        <v>190580.99000000002</v>
      </c>
      <c r="L3981" s="1"/>
    </row>
    <row r="3982" spans="1:12" x14ac:dyDescent="0.35">
      <c r="A3982" t="s">
        <v>2673</v>
      </c>
      <c r="B3982">
        <v>2016</v>
      </c>
      <c r="D3982" t="s">
        <v>2075</v>
      </c>
      <c r="E3982" t="s">
        <v>123</v>
      </c>
      <c r="F3982">
        <v>150238.95000000001</v>
      </c>
      <c r="G3982">
        <v>0</v>
      </c>
      <c r="H3982">
        <v>44701.120000000003</v>
      </c>
      <c r="I3982">
        <v>0</v>
      </c>
      <c r="J3982">
        <f>Table1[[#This Row],[Name]]</f>
        <v>0</v>
      </c>
      <c r="K3982" s="1">
        <f>SUM(Table1[[#This Row],[BaseSalary]:[NonCashBenefits]])</f>
        <v>194940.07</v>
      </c>
      <c r="L3982" s="1"/>
    </row>
    <row r="3983" spans="1:12" x14ac:dyDescent="0.35">
      <c r="A3983" t="s">
        <v>22</v>
      </c>
      <c r="B3983">
        <v>2018</v>
      </c>
      <c r="D3983" t="s">
        <v>227</v>
      </c>
      <c r="E3983" t="s">
        <v>49</v>
      </c>
      <c r="F3983">
        <v>150215.51999999999</v>
      </c>
      <c r="G3983">
        <v>0</v>
      </c>
      <c r="H3983">
        <v>32192.38</v>
      </c>
      <c r="I3983">
        <v>0</v>
      </c>
      <c r="J3983">
        <f>Table1[[#This Row],[Name]]</f>
        <v>0</v>
      </c>
      <c r="K3983" s="1">
        <f>SUM(Table1[[#This Row],[BaseSalary]:[NonCashBenefits]])</f>
        <v>182407.9</v>
      </c>
      <c r="L3983" s="1"/>
    </row>
    <row r="3984" spans="1:12" x14ac:dyDescent="0.35">
      <c r="A3984" t="s">
        <v>18</v>
      </c>
      <c r="B3984">
        <v>2021</v>
      </c>
      <c r="D3984" t="s">
        <v>203</v>
      </c>
      <c r="E3984" t="s">
        <v>123</v>
      </c>
      <c r="F3984">
        <v>150180.45000000001</v>
      </c>
      <c r="G3984">
        <v>1014.5</v>
      </c>
      <c r="H3984" s="1">
        <v>33538.43</v>
      </c>
      <c r="I3984">
        <v>0</v>
      </c>
      <c r="J3984">
        <f>Table1[[#This Row],[Name]]</f>
        <v>0</v>
      </c>
      <c r="K3984" s="1">
        <f>SUM(Table1[[#This Row],[BaseSalary]:[NonCashBenefits]])</f>
        <v>184733.38</v>
      </c>
      <c r="L3984" s="1"/>
    </row>
    <row r="3985" spans="1:12" x14ac:dyDescent="0.35">
      <c r="A3985" t="s">
        <v>18</v>
      </c>
      <c r="B3985">
        <v>2020</v>
      </c>
      <c r="D3985" t="s">
        <v>286</v>
      </c>
      <c r="E3985" t="s">
        <v>49</v>
      </c>
      <c r="F3985">
        <v>150155.35999999999</v>
      </c>
      <c r="G3985">
        <v>0</v>
      </c>
      <c r="H3985" s="1">
        <v>28692.26</v>
      </c>
      <c r="I3985">
        <v>0</v>
      </c>
      <c r="J3985">
        <f>Table1[[#This Row],[Name]]</f>
        <v>0</v>
      </c>
      <c r="K3985" s="1">
        <f>SUM(Table1[[#This Row],[BaseSalary]:[NonCashBenefits]])</f>
        <v>178847.62</v>
      </c>
      <c r="L3985" s="1"/>
    </row>
    <row r="3986" spans="1:12" x14ac:dyDescent="0.35">
      <c r="A3986" t="s">
        <v>20</v>
      </c>
      <c r="B3986">
        <v>2021</v>
      </c>
      <c r="D3986" t="s">
        <v>481</v>
      </c>
      <c r="E3986" t="s">
        <v>123</v>
      </c>
      <c r="F3986">
        <v>150115.10999999999</v>
      </c>
      <c r="G3986">
        <v>20643.310000000001</v>
      </c>
      <c r="H3986" s="1">
        <v>29081.98</v>
      </c>
      <c r="I3986">
        <v>0</v>
      </c>
      <c r="J3986">
        <f>Table1[[#This Row],[Name]]</f>
        <v>0</v>
      </c>
      <c r="K3986" s="1">
        <f>SUM(Table1[[#This Row],[BaseSalary]:[NonCashBenefits]])</f>
        <v>199840.4</v>
      </c>
      <c r="L3986" s="1"/>
    </row>
    <row r="3987" spans="1:12" x14ac:dyDescent="0.35">
      <c r="A3987" t="s">
        <v>85</v>
      </c>
      <c r="B3987">
        <v>2020</v>
      </c>
      <c r="D3987" t="s">
        <v>324</v>
      </c>
      <c r="E3987" t="s">
        <v>123</v>
      </c>
      <c r="F3987">
        <v>150014.98000000001</v>
      </c>
      <c r="G3987">
        <v>0</v>
      </c>
      <c r="H3987" s="1">
        <v>26620.79</v>
      </c>
      <c r="I3987">
        <v>0</v>
      </c>
      <c r="J3987">
        <f>Table1[[#This Row],[Name]]</f>
        <v>0</v>
      </c>
      <c r="K3987" s="1">
        <f>SUM(Table1[[#This Row],[BaseSalary]:[NonCashBenefits]])</f>
        <v>176635.77000000002</v>
      </c>
      <c r="L3987" s="1"/>
    </row>
    <row r="3988" spans="1:12" x14ac:dyDescent="0.35">
      <c r="A3988" t="s">
        <v>10</v>
      </c>
      <c r="B3988">
        <v>2019</v>
      </c>
      <c r="D3988" t="s">
        <v>1780</v>
      </c>
      <c r="E3988" t="s">
        <v>1892</v>
      </c>
      <c r="F3988">
        <v>150000.01</v>
      </c>
      <c r="G3988">
        <v>0</v>
      </c>
      <c r="H3988">
        <v>33443.839999999997</v>
      </c>
      <c r="I3988">
        <v>0</v>
      </c>
      <c r="J3988">
        <f>Table1[[#This Row],[Name]]</f>
        <v>0</v>
      </c>
      <c r="K3988" s="1">
        <f>SUM(Table1[[#This Row],[BaseSalary]:[NonCashBenefits]])</f>
        <v>183443.85</v>
      </c>
      <c r="L3988" s="1"/>
    </row>
    <row r="3989" spans="1:12" x14ac:dyDescent="0.35">
      <c r="A3989" t="s">
        <v>10</v>
      </c>
      <c r="B3989">
        <v>2019</v>
      </c>
      <c r="D3989" t="s">
        <v>1750</v>
      </c>
      <c r="E3989" t="s">
        <v>2246</v>
      </c>
      <c r="F3989">
        <v>150000.01</v>
      </c>
      <c r="G3989">
        <v>21539.98</v>
      </c>
      <c r="H3989">
        <v>7078.17</v>
      </c>
      <c r="I3989">
        <v>0</v>
      </c>
      <c r="J3989">
        <f>Table1[[#This Row],[Name]]</f>
        <v>0</v>
      </c>
      <c r="K3989" s="1">
        <f>SUM(Table1[[#This Row],[BaseSalary]:[NonCashBenefits]])</f>
        <v>178618.16000000003</v>
      </c>
      <c r="L3989" s="1"/>
    </row>
    <row r="3990" spans="1:12" x14ac:dyDescent="0.35">
      <c r="A3990" t="s">
        <v>16</v>
      </c>
      <c r="B3990">
        <v>2017</v>
      </c>
      <c r="D3990" t="s">
        <v>3289</v>
      </c>
      <c r="E3990" t="s">
        <v>123</v>
      </c>
      <c r="F3990">
        <v>149982.56</v>
      </c>
      <c r="G3990">
        <v>0</v>
      </c>
      <c r="H3990">
        <v>36128.370000000003</v>
      </c>
      <c r="I3990">
        <v>0</v>
      </c>
      <c r="J3990">
        <f>Table1[[#This Row],[Name]]</f>
        <v>0</v>
      </c>
      <c r="K3990" s="1">
        <f>SUM(Table1[[#This Row],[BaseSalary]:[NonCashBenefits]])</f>
        <v>186110.93</v>
      </c>
      <c r="L3990" s="1"/>
    </row>
    <row r="3991" spans="1:12" x14ac:dyDescent="0.35">
      <c r="A3991" t="s">
        <v>70</v>
      </c>
      <c r="B3991">
        <v>2021</v>
      </c>
      <c r="D3991" t="s">
        <v>483</v>
      </c>
      <c r="E3991" t="s">
        <v>123</v>
      </c>
      <c r="F3991">
        <v>149960.01999999999</v>
      </c>
      <c r="G3991">
        <v>11372.55</v>
      </c>
      <c r="H3991" s="1">
        <v>29060.86</v>
      </c>
      <c r="I3991">
        <v>0</v>
      </c>
      <c r="J3991">
        <f>Table1[[#This Row],[Name]]</f>
        <v>0</v>
      </c>
      <c r="K3991" s="1">
        <f>SUM(Table1[[#This Row],[BaseSalary]:[NonCashBenefits]])</f>
        <v>190393.43</v>
      </c>
      <c r="L3991" s="1"/>
    </row>
    <row r="3992" spans="1:12" x14ac:dyDescent="0.35">
      <c r="A3992" t="s">
        <v>26</v>
      </c>
      <c r="B3992">
        <v>2019</v>
      </c>
      <c r="D3992" t="s">
        <v>50</v>
      </c>
      <c r="E3992" t="s">
        <v>1468</v>
      </c>
      <c r="F3992">
        <v>149942.38</v>
      </c>
      <c r="G3992">
        <v>0</v>
      </c>
      <c r="H3992">
        <v>32553</v>
      </c>
      <c r="I3992">
        <v>0</v>
      </c>
      <c r="J3992">
        <f>Table1[[#This Row],[Name]]</f>
        <v>0</v>
      </c>
      <c r="K3992" s="1">
        <f>SUM(Table1[[#This Row],[BaseSalary]:[NonCashBenefits]])</f>
        <v>182495.38</v>
      </c>
      <c r="L3992" s="1"/>
    </row>
    <row r="3993" spans="1:12" x14ac:dyDescent="0.35">
      <c r="A3993" t="s">
        <v>26</v>
      </c>
      <c r="B3993">
        <v>2019</v>
      </c>
      <c r="D3993" t="s">
        <v>50</v>
      </c>
      <c r="E3993" t="s">
        <v>202</v>
      </c>
      <c r="F3993">
        <v>149882.78</v>
      </c>
      <c r="G3993">
        <v>0</v>
      </c>
      <c r="H3993">
        <v>32072.43</v>
      </c>
      <c r="I3993">
        <v>0</v>
      </c>
      <c r="J3993">
        <f>Table1[[#This Row],[Name]]</f>
        <v>0</v>
      </c>
      <c r="K3993" s="1">
        <f>SUM(Table1[[#This Row],[BaseSalary]:[NonCashBenefits]])</f>
        <v>181955.21</v>
      </c>
      <c r="L3993" s="1"/>
    </row>
    <row r="3994" spans="1:12" x14ac:dyDescent="0.35">
      <c r="A3994" t="s">
        <v>19</v>
      </c>
      <c r="B3994">
        <v>2020</v>
      </c>
      <c r="D3994" t="s">
        <v>312</v>
      </c>
      <c r="E3994" t="s">
        <v>123</v>
      </c>
      <c r="F3994">
        <v>149869.20000000001</v>
      </c>
      <c r="G3994">
        <v>0</v>
      </c>
      <c r="H3994" s="1">
        <v>31678.52</v>
      </c>
      <c r="I3994">
        <v>0</v>
      </c>
      <c r="J3994">
        <f>Table1[[#This Row],[Name]]</f>
        <v>0</v>
      </c>
      <c r="K3994" s="1">
        <f>SUM(Table1[[#This Row],[BaseSalary]:[NonCashBenefits]])</f>
        <v>181547.72</v>
      </c>
      <c r="L3994" s="1"/>
    </row>
    <row r="3995" spans="1:12" x14ac:dyDescent="0.35">
      <c r="A3995" t="s">
        <v>19</v>
      </c>
      <c r="B3995">
        <v>2018</v>
      </c>
      <c r="D3995" t="s">
        <v>3218</v>
      </c>
      <c r="E3995" t="s">
        <v>123</v>
      </c>
      <c r="F3995">
        <v>149869.20000000001</v>
      </c>
      <c r="G3995">
        <v>0</v>
      </c>
      <c r="H3995">
        <v>35905.910000000003</v>
      </c>
      <c r="I3995">
        <v>0</v>
      </c>
      <c r="J3995">
        <f>Table1[[#This Row],[Name]]</f>
        <v>0</v>
      </c>
      <c r="K3995" s="1">
        <f>SUM(Table1[[#This Row],[BaseSalary]:[NonCashBenefits]])</f>
        <v>185775.11000000002</v>
      </c>
      <c r="L3995" s="1"/>
    </row>
    <row r="3996" spans="1:12" x14ac:dyDescent="0.35">
      <c r="A3996" t="s">
        <v>19</v>
      </c>
      <c r="B3996">
        <v>2017</v>
      </c>
      <c r="D3996" t="s">
        <v>3218</v>
      </c>
      <c r="E3996" t="s">
        <v>123</v>
      </c>
      <c r="F3996">
        <v>149869.20000000001</v>
      </c>
      <c r="G3996">
        <v>0</v>
      </c>
      <c r="H3996">
        <v>36512.839999999997</v>
      </c>
      <c r="I3996">
        <v>0</v>
      </c>
      <c r="J3996">
        <f>Table1[[#This Row],[Name]]</f>
        <v>0</v>
      </c>
      <c r="K3996" s="1">
        <f>SUM(Table1[[#This Row],[BaseSalary]:[NonCashBenefits]])</f>
        <v>186382.04</v>
      </c>
      <c r="L3996" s="1"/>
    </row>
    <row r="3997" spans="1:12" x14ac:dyDescent="0.35">
      <c r="A3997" t="s">
        <v>10</v>
      </c>
      <c r="B3997">
        <v>2016</v>
      </c>
      <c r="D3997" t="s">
        <v>2247</v>
      </c>
      <c r="E3997" t="s">
        <v>123</v>
      </c>
      <c r="F3997">
        <v>149869.20000000001</v>
      </c>
      <c r="G3997">
        <v>14400</v>
      </c>
      <c r="H3997">
        <v>45712.62</v>
      </c>
      <c r="I3997">
        <v>0</v>
      </c>
      <c r="J3997">
        <f>Table1[[#This Row],[Name]]</f>
        <v>0</v>
      </c>
      <c r="K3997" s="1">
        <f>SUM(Table1[[#This Row],[BaseSalary]:[NonCashBenefits]])</f>
        <v>209981.82</v>
      </c>
      <c r="L3997" s="1"/>
    </row>
    <row r="3998" spans="1:12" x14ac:dyDescent="0.35">
      <c r="A3998" t="s">
        <v>2049</v>
      </c>
      <c r="B3998">
        <v>2019</v>
      </c>
      <c r="D3998" t="s">
        <v>2061</v>
      </c>
      <c r="E3998" t="s">
        <v>123</v>
      </c>
      <c r="F3998">
        <v>149863.22</v>
      </c>
      <c r="G3998">
        <v>0</v>
      </c>
      <c r="H3998">
        <v>39340.080000000002</v>
      </c>
      <c r="I3998">
        <v>0</v>
      </c>
      <c r="J3998">
        <f>Table1[[#This Row],[Name]]</f>
        <v>0</v>
      </c>
      <c r="K3998" s="1">
        <f>SUM(Table1[[#This Row],[BaseSalary]:[NonCashBenefits]])</f>
        <v>189203.3</v>
      </c>
      <c r="L3998" s="1"/>
    </row>
    <row r="3999" spans="1:12" x14ac:dyDescent="0.35">
      <c r="A3999" t="s">
        <v>26</v>
      </c>
      <c r="B3999">
        <v>2019</v>
      </c>
      <c r="D3999" t="s">
        <v>117</v>
      </c>
      <c r="E3999" t="s">
        <v>1718</v>
      </c>
      <c r="F3999">
        <v>149857.79</v>
      </c>
      <c r="G3999">
        <v>0</v>
      </c>
      <c r="H3999">
        <v>6132.1</v>
      </c>
      <c r="I3999">
        <v>0</v>
      </c>
      <c r="J3999">
        <f>Table1[[#This Row],[Name]]</f>
        <v>0</v>
      </c>
      <c r="K3999" s="1">
        <f>SUM(Table1[[#This Row],[BaseSalary]:[NonCashBenefits]])</f>
        <v>155989.89000000001</v>
      </c>
      <c r="L3999" s="1"/>
    </row>
    <row r="4000" spans="1:12" x14ac:dyDescent="0.35">
      <c r="A4000" t="s">
        <v>20</v>
      </c>
      <c r="B4000">
        <v>2020</v>
      </c>
      <c r="D4000" t="s">
        <v>481</v>
      </c>
      <c r="E4000" t="s">
        <v>123</v>
      </c>
      <c r="F4000">
        <v>149803.94</v>
      </c>
      <c r="G4000">
        <v>8250</v>
      </c>
      <c r="H4000" s="1">
        <v>26820.22</v>
      </c>
      <c r="I4000">
        <v>0</v>
      </c>
      <c r="J4000">
        <f>Table1[[#This Row],[Name]]</f>
        <v>0</v>
      </c>
      <c r="K4000" s="1">
        <f>SUM(Table1[[#This Row],[BaseSalary]:[NonCashBenefits]])</f>
        <v>184874.16</v>
      </c>
      <c r="L4000" s="1"/>
    </row>
    <row r="4001" spans="1:12" x14ac:dyDescent="0.35">
      <c r="A4001" t="s">
        <v>20</v>
      </c>
      <c r="B4001">
        <v>2019</v>
      </c>
      <c r="D4001" t="s">
        <v>481</v>
      </c>
      <c r="E4001" t="s">
        <v>123</v>
      </c>
      <c r="F4001">
        <v>149803.94</v>
      </c>
      <c r="G4001">
        <v>13152.44</v>
      </c>
      <c r="H4001">
        <v>32593.34</v>
      </c>
      <c r="I4001">
        <v>0</v>
      </c>
      <c r="J4001">
        <f>Table1[[#This Row],[Name]]</f>
        <v>0</v>
      </c>
      <c r="K4001" s="1">
        <f>SUM(Table1[[#This Row],[BaseSalary]:[NonCashBenefits]])</f>
        <v>195549.72</v>
      </c>
      <c r="L4001" s="1"/>
    </row>
    <row r="4002" spans="1:12" x14ac:dyDescent="0.35">
      <c r="A4002" t="s">
        <v>20</v>
      </c>
      <c r="B4002">
        <v>2018</v>
      </c>
      <c r="D4002" t="s">
        <v>481</v>
      </c>
      <c r="E4002" t="s">
        <v>123</v>
      </c>
      <c r="F4002">
        <v>149803.94</v>
      </c>
      <c r="G4002">
        <v>9178.86</v>
      </c>
      <c r="H4002">
        <v>32714.560000000001</v>
      </c>
      <c r="I4002">
        <v>0</v>
      </c>
      <c r="J4002">
        <f>Table1[[#This Row],[Name]]</f>
        <v>0</v>
      </c>
      <c r="K4002" s="1">
        <f>SUM(Table1[[#This Row],[BaseSalary]:[NonCashBenefits]])</f>
        <v>191697.36</v>
      </c>
      <c r="L4002" s="1"/>
    </row>
    <row r="4003" spans="1:12" x14ac:dyDescent="0.35">
      <c r="A4003" t="s">
        <v>20</v>
      </c>
      <c r="B4003">
        <v>2017</v>
      </c>
      <c r="D4003" t="s">
        <v>481</v>
      </c>
      <c r="E4003" t="s">
        <v>123</v>
      </c>
      <c r="F4003">
        <v>149803.94</v>
      </c>
      <c r="G4003">
        <v>6000</v>
      </c>
      <c r="H4003">
        <v>33599.06</v>
      </c>
      <c r="I4003">
        <v>0</v>
      </c>
      <c r="J4003">
        <f>Table1[[#This Row],[Name]]</f>
        <v>0</v>
      </c>
      <c r="K4003" s="1">
        <f>SUM(Table1[[#This Row],[BaseSalary]:[NonCashBenefits]])</f>
        <v>189403</v>
      </c>
      <c r="L4003" s="1"/>
    </row>
    <row r="4004" spans="1:12" x14ac:dyDescent="0.35">
      <c r="A4004" t="s">
        <v>20</v>
      </c>
      <c r="B4004">
        <v>2016</v>
      </c>
      <c r="D4004" t="s">
        <v>481</v>
      </c>
      <c r="E4004" t="s">
        <v>123</v>
      </c>
      <c r="F4004">
        <v>149803.94</v>
      </c>
      <c r="G4004">
        <v>6000</v>
      </c>
      <c r="H4004">
        <v>40231.440000000002</v>
      </c>
      <c r="I4004">
        <v>0</v>
      </c>
      <c r="J4004">
        <f>Table1[[#This Row],[Name]]</f>
        <v>0</v>
      </c>
      <c r="K4004" s="1">
        <f>SUM(Table1[[#This Row],[BaseSalary]:[NonCashBenefits]])</f>
        <v>196035.38</v>
      </c>
      <c r="L4004" s="1"/>
    </row>
    <row r="4005" spans="1:12" x14ac:dyDescent="0.35">
      <c r="A4005" t="s">
        <v>26</v>
      </c>
      <c r="B4005">
        <v>2021</v>
      </c>
      <c r="D4005" t="s">
        <v>50</v>
      </c>
      <c r="E4005" t="s">
        <v>51</v>
      </c>
      <c r="F4005">
        <v>149735.67999999999</v>
      </c>
      <c r="G4005">
        <v>1223.47</v>
      </c>
      <c r="H4005" s="1">
        <v>27920.38</v>
      </c>
      <c r="I4005">
        <v>0</v>
      </c>
      <c r="J4005">
        <f>Table1[[#This Row],[Name]]</f>
        <v>0</v>
      </c>
      <c r="K4005" s="1">
        <f>SUM(Table1[[#This Row],[BaseSalary]:[NonCashBenefits]])</f>
        <v>178879.53</v>
      </c>
      <c r="L4005" s="1"/>
    </row>
    <row r="4006" spans="1:12" x14ac:dyDescent="0.35">
      <c r="A4006" t="s">
        <v>70</v>
      </c>
      <c r="B4006">
        <v>2020</v>
      </c>
      <c r="D4006" t="s">
        <v>483</v>
      </c>
      <c r="E4006" t="s">
        <v>123</v>
      </c>
      <c r="F4006">
        <v>149649.24</v>
      </c>
      <c r="G4006">
        <v>0</v>
      </c>
      <c r="H4006" s="1">
        <v>28738</v>
      </c>
      <c r="I4006">
        <v>0</v>
      </c>
      <c r="J4006">
        <f>Table1[[#This Row],[Name]]</f>
        <v>0</v>
      </c>
      <c r="K4006" s="1">
        <f>SUM(Table1[[#This Row],[BaseSalary]:[NonCashBenefits]])</f>
        <v>178387.24</v>
      </c>
      <c r="L4006" s="1"/>
    </row>
    <row r="4007" spans="1:12" x14ac:dyDescent="0.35">
      <c r="A4007" t="s">
        <v>70</v>
      </c>
      <c r="B4007">
        <v>2019</v>
      </c>
      <c r="D4007" t="s">
        <v>483</v>
      </c>
      <c r="E4007" t="s">
        <v>123</v>
      </c>
      <c r="F4007">
        <v>149649.24</v>
      </c>
      <c r="G4007">
        <v>100</v>
      </c>
      <c r="H4007">
        <v>35716.51</v>
      </c>
      <c r="I4007">
        <v>0</v>
      </c>
      <c r="J4007">
        <f>Table1[[#This Row],[Name]]</f>
        <v>0</v>
      </c>
      <c r="K4007" s="1">
        <f>SUM(Table1[[#This Row],[BaseSalary]:[NonCashBenefits]])</f>
        <v>185465.75</v>
      </c>
      <c r="L4007" s="1"/>
    </row>
    <row r="4008" spans="1:12" x14ac:dyDescent="0.35">
      <c r="A4008" t="s">
        <v>16</v>
      </c>
      <c r="B4008">
        <v>2018</v>
      </c>
      <c r="D4008" t="s">
        <v>483</v>
      </c>
      <c r="E4008" t="s">
        <v>123</v>
      </c>
      <c r="F4008">
        <v>149649.24</v>
      </c>
      <c r="G4008">
        <v>0</v>
      </c>
      <c r="H4008">
        <v>35685.14</v>
      </c>
      <c r="I4008">
        <v>0</v>
      </c>
      <c r="J4008">
        <f>Table1[[#This Row],[Name]]</f>
        <v>0</v>
      </c>
      <c r="K4008" s="1">
        <f>SUM(Table1[[#This Row],[BaseSalary]:[NonCashBenefits]])</f>
        <v>185334.38</v>
      </c>
      <c r="L4008" s="1"/>
    </row>
    <row r="4009" spans="1:12" x14ac:dyDescent="0.35">
      <c r="A4009" t="s">
        <v>26</v>
      </c>
      <c r="B4009">
        <v>2016</v>
      </c>
      <c r="D4009" t="s">
        <v>3017</v>
      </c>
      <c r="E4009" t="s">
        <v>1718</v>
      </c>
      <c r="F4009">
        <v>149644.26</v>
      </c>
      <c r="G4009">
        <v>0</v>
      </c>
      <c r="H4009">
        <v>10997.57</v>
      </c>
      <c r="I4009">
        <v>0</v>
      </c>
      <c r="J4009">
        <f>Table1[[#This Row],[Name]]</f>
        <v>0</v>
      </c>
      <c r="K4009" s="1">
        <f>SUM(Table1[[#This Row],[BaseSalary]:[NonCashBenefits]])</f>
        <v>160641.83000000002</v>
      </c>
      <c r="L4009" s="1"/>
    </row>
    <row r="4010" spans="1:12" x14ac:dyDescent="0.35">
      <c r="A4010" t="s">
        <v>18</v>
      </c>
      <c r="B4010">
        <v>2017</v>
      </c>
      <c r="D4010" t="s">
        <v>424</v>
      </c>
      <c r="E4010" t="s">
        <v>123</v>
      </c>
      <c r="F4010">
        <v>149456.07999999999</v>
      </c>
      <c r="G4010">
        <v>0</v>
      </c>
      <c r="H4010">
        <v>35910.32</v>
      </c>
      <c r="I4010">
        <v>0</v>
      </c>
      <c r="J4010">
        <f>Table1[[#This Row],[Name]]</f>
        <v>0</v>
      </c>
      <c r="K4010" s="1">
        <f>SUM(Table1[[#This Row],[BaseSalary]:[NonCashBenefits]])</f>
        <v>185366.39999999999</v>
      </c>
      <c r="L4010" s="1"/>
    </row>
    <row r="4011" spans="1:12" x14ac:dyDescent="0.35">
      <c r="A4011" t="s">
        <v>10</v>
      </c>
      <c r="B4011">
        <v>2017</v>
      </c>
      <c r="D4011" t="s">
        <v>3845</v>
      </c>
      <c r="E4011" t="s">
        <v>2565</v>
      </c>
      <c r="F4011">
        <v>149425.4</v>
      </c>
      <c r="G4011">
        <v>21426.52</v>
      </c>
      <c r="H4011">
        <v>8814.1200000000008</v>
      </c>
      <c r="I4011">
        <v>0</v>
      </c>
      <c r="J4011">
        <f>Table1[[#This Row],[Name]]</f>
        <v>0</v>
      </c>
      <c r="K4011" s="1">
        <f>SUM(Table1[[#This Row],[BaseSalary]:[NonCashBenefits]])</f>
        <v>179666.03999999998</v>
      </c>
      <c r="L4011" s="1"/>
    </row>
    <row r="4012" spans="1:12" x14ac:dyDescent="0.35">
      <c r="A4012" t="s">
        <v>10</v>
      </c>
      <c r="B4012">
        <v>2016</v>
      </c>
      <c r="D4012" t="s">
        <v>4642</v>
      </c>
      <c r="E4012" t="s">
        <v>2565</v>
      </c>
      <c r="F4012">
        <v>149425.4</v>
      </c>
      <c r="G4012">
        <v>21054.04</v>
      </c>
      <c r="H4012">
        <v>9195.07</v>
      </c>
      <c r="I4012">
        <v>0</v>
      </c>
      <c r="J4012">
        <f>Table1[[#This Row],[Name]]</f>
        <v>0</v>
      </c>
      <c r="K4012" s="1">
        <f>SUM(Table1[[#This Row],[BaseSalary]:[NonCashBenefits]])</f>
        <v>179674.51</v>
      </c>
      <c r="L4012" s="1"/>
    </row>
    <row r="4013" spans="1:12" x14ac:dyDescent="0.35">
      <c r="A4013" t="s">
        <v>10</v>
      </c>
      <c r="B4013">
        <v>2016</v>
      </c>
      <c r="D4013" t="s">
        <v>3845</v>
      </c>
      <c r="E4013" t="s">
        <v>2565</v>
      </c>
      <c r="F4013">
        <v>149425.4</v>
      </c>
      <c r="G4013">
        <v>21054.04</v>
      </c>
      <c r="H4013">
        <v>9199.32</v>
      </c>
      <c r="I4013">
        <v>0</v>
      </c>
      <c r="J4013">
        <f>Table1[[#This Row],[Name]]</f>
        <v>0</v>
      </c>
      <c r="K4013" s="1">
        <f>SUM(Table1[[#This Row],[BaseSalary]:[NonCashBenefits]])</f>
        <v>179678.76</v>
      </c>
      <c r="L4013" s="1"/>
    </row>
    <row r="4014" spans="1:12" x14ac:dyDescent="0.35">
      <c r="A4014" t="s">
        <v>2673</v>
      </c>
      <c r="B4014">
        <v>2018</v>
      </c>
      <c r="D4014" t="s">
        <v>2680</v>
      </c>
      <c r="E4014" t="s">
        <v>123</v>
      </c>
      <c r="F4014">
        <v>149425.38</v>
      </c>
      <c r="G4014">
        <v>0</v>
      </c>
      <c r="H4014">
        <v>32349.14</v>
      </c>
      <c r="I4014">
        <v>0</v>
      </c>
      <c r="J4014">
        <f>Table1[[#This Row],[Name]]</f>
        <v>0</v>
      </c>
      <c r="K4014" s="1">
        <f>SUM(Table1[[#This Row],[BaseSalary]:[NonCashBenefits]])</f>
        <v>181774.52000000002</v>
      </c>
      <c r="L4014" s="1"/>
    </row>
    <row r="4015" spans="1:12" x14ac:dyDescent="0.35">
      <c r="A4015" t="s">
        <v>10</v>
      </c>
      <c r="B4015">
        <v>2018</v>
      </c>
      <c r="D4015" t="s">
        <v>2863</v>
      </c>
      <c r="E4015" t="s">
        <v>2565</v>
      </c>
      <c r="F4015">
        <v>149425.38</v>
      </c>
      <c r="G4015">
        <v>0</v>
      </c>
      <c r="H4015">
        <v>34752.32</v>
      </c>
      <c r="I4015">
        <v>0</v>
      </c>
      <c r="J4015">
        <f>Table1[[#This Row],[Name]]</f>
        <v>0</v>
      </c>
      <c r="K4015" s="1">
        <f>SUM(Table1[[#This Row],[BaseSalary]:[NonCashBenefits]])</f>
        <v>184177.7</v>
      </c>
      <c r="L4015" s="1"/>
    </row>
    <row r="4016" spans="1:12" x14ac:dyDescent="0.35">
      <c r="A4016" t="s">
        <v>10</v>
      </c>
      <c r="B4016">
        <v>2018</v>
      </c>
      <c r="D4016" t="s">
        <v>2867</v>
      </c>
      <c r="E4016" t="s">
        <v>2565</v>
      </c>
      <c r="F4016">
        <v>149425.38</v>
      </c>
      <c r="G4016">
        <v>21457.54</v>
      </c>
      <c r="H4016">
        <v>6510.58</v>
      </c>
      <c r="I4016">
        <v>0</v>
      </c>
      <c r="J4016">
        <f>Table1[[#This Row],[Name]]</f>
        <v>0</v>
      </c>
      <c r="K4016" s="1">
        <f>SUM(Table1[[#This Row],[BaseSalary]:[NonCashBenefits]])</f>
        <v>177393.5</v>
      </c>
      <c r="L4016" s="1"/>
    </row>
    <row r="4017" spans="1:12" x14ac:dyDescent="0.35">
      <c r="A4017" t="s">
        <v>10</v>
      </c>
      <c r="B4017">
        <v>2018</v>
      </c>
      <c r="D4017" t="s">
        <v>2871</v>
      </c>
      <c r="E4017" t="s">
        <v>2565</v>
      </c>
      <c r="F4017">
        <v>149425.38</v>
      </c>
      <c r="G4017">
        <v>21457.54</v>
      </c>
      <c r="H4017">
        <v>5543.3</v>
      </c>
      <c r="I4017">
        <v>0</v>
      </c>
      <c r="J4017">
        <f>Table1[[#This Row],[Name]]</f>
        <v>0</v>
      </c>
      <c r="K4017" s="1">
        <f>SUM(Table1[[#This Row],[BaseSalary]:[NonCashBenefits]])</f>
        <v>176426.22</v>
      </c>
      <c r="L4017" s="1"/>
    </row>
    <row r="4018" spans="1:12" x14ac:dyDescent="0.35">
      <c r="A4018" t="s">
        <v>186</v>
      </c>
      <c r="B4018">
        <v>2018</v>
      </c>
      <c r="D4018" t="s">
        <v>174</v>
      </c>
      <c r="E4018" t="s">
        <v>2245</v>
      </c>
      <c r="F4018">
        <v>149425.38</v>
      </c>
      <c r="G4018">
        <v>21457.54</v>
      </c>
      <c r="H4018">
        <v>8272.99</v>
      </c>
      <c r="I4018">
        <v>0</v>
      </c>
      <c r="J4018">
        <f>Table1[[#This Row],[Name]]</f>
        <v>0</v>
      </c>
      <c r="K4018" s="1">
        <f>SUM(Table1[[#This Row],[BaseSalary]:[NonCashBenefits]])</f>
        <v>179155.91</v>
      </c>
      <c r="L4018" s="1"/>
    </row>
    <row r="4019" spans="1:12" x14ac:dyDescent="0.35">
      <c r="A4019" t="s">
        <v>26</v>
      </c>
      <c r="B4019">
        <v>2018</v>
      </c>
      <c r="D4019" t="s">
        <v>2992</v>
      </c>
      <c r="E4019" t="s">
        <v>123</v>
      </c>
      <c r="F4019">
        <v>149425.38</v>
      </c>
      <c r="G4019">
        <v>300</v>
      </c>
      <c r="H4019">
        <v>37036.42</v>
      </c>
      <c r="I4019">
        <v>0</v>
      </c>
      <c r="J4019">
        <f>Table1[[#This Row],[Name]]</f>
        <v>0</v>
      </c>
      <c r="K4019" s="1">
        <f>SUM(Table1[[#This Row],[BaseSalary]:[NonCashBenefits]])</f>
        <v>186761.8</v>
      </c>
      <c r="L4019" s="1"/>
    </row>
    <row r="4020" spans="1:12" x14ac:dyDescent="0.35">
      <c r="A4020" t="s">
        <v>20</v>
      </c>
      <c r="B4020">
        <v>2018</v>
      </c>
      <c r="D4020" t="s">
        <v>3250</v>
      </c>
      <c r="E4020" t="s">
        <v>2565</v>
      </c>
      <c r="F4020">
        <v>149425.38</v>
      </c>
      <c r="G4020">
        <v>0</v>
      </c>
      <c r="H4020">
        <v>35650.36</v>
      </c>
      <c r="I4020">
        <v>0</v>
      </c>
      <c r="J4020">
        <f>Table1[[#This Row],[Name]]</f>
        <v>0</v>
      </c>
      <c r="K4020" s="1">
        <f>SUM(Table1[[#This Row],[BaseSalary]:[NonCashBenefits]])</f>
        <v>185075.74</v>
      </c>
      <c r="L4020" s="1"/>
    </row>
    <row r="4021" spans="1:12" x14ac:dyDescent="0.35">
      <c r="A4021" t="s">
        <v>16</v>
      </c>
      <c r="B4021">
        <v>2018</v>
      </c>
      <c r="D4021" t="s">
        <v>2543</v>
      </c>
      <c r="E4021" t="s">
        <v>123</v>
      </c>
      <c r="F4021">
        <v>149425.38</v>
      </c>
      <c r="G4021">
        <v>0</v>
      </c>
      <c r="H4021">
        <v>35032.86</v>
      </c>
      <c r="I4021">
        <v>0</v>
      </c>
      <c r="J4021">
        <f>Table1[[#This Row],[Name]]</f>
        <v>0</v>
      </c>
      <c r="K4021" s="1">
        <f>SUM(Table1[[#This Row],[BaseSalary]:[NonCashBenefits]])</f>
        <v>184458.23999999999</v>
      </c>
      <c r="L4021" s="1"/>
    </row>
    <row r="4022" spans="1:12" x14ac:dyDescent="0.35">
      <c r="A4022" t="s">
        <v>2688</v>
      </c>
      <c r="B4022">
        <v>2017</v>
      </c>
      <c r="D4022" t="s">
        <v>174</v>
      </c>
      <c r="E4022" t="s">
        <v>2245</v>
      </c>
      <c r="F4022">
        <v>149425.38</v>
      </c>
      <c r="G4022">
        <v>21426.52</v>
      </c>
      <c r="H4022">
        <v>8473.7800000000007</v>
      </c>
      <c r="I4022">
        <v>0</v>
      </c>
      <c r="J4022">
        <f>Table1[[#This Row],[Name]]</f>
        <v>0</v>
      </c>
      <c r="K4022" s="1">
        <f>SUM(Table1[[#This Row],[BaseSalary]:[NonCashBenefits]])</f>
        <v>179325.68</v>
      </c>
      <c r="L4022" s="1"/>
    </row>
    <row r="4023" spans="1:12" x14ac:dyDescent="0.35">
      <c r="A4023" t="s">
        <v>10</v>
      </c>
      <c r="B4023">
        <v>2017</v>
      </c>
      <c r="D4023" t="s">
        <v>2863</v>
      </c>
      <c r="E4023" t="s">
        <v>2565</v>
      </c>
      <c r="F4023">
        <v>149425.38</v>
      </c>
      <c r="G4023">
        <v>0</v>
      </c>
      <c r="H4023">
        <v>35639.269999999997</v>
      </c>
      <c r="I4023">
        <v>0</v>
      </c>
      <c r="J4023">
        <f>Table1[[#This Row],[Name]]</f>
        <v>0</v>
      </c>
      <c r="K4023" s="1">
        <f>SUM(Table1[[#This Row],[BaseSalary]:[NonCashBenefits]])</f>
        <v>185064.65</v>
      </c>
      <c r="L4023" s="1"/>
    </row>
    <row r="4024" spans="1:12" x14ac:dyDescent="0.35">
      <c r="A4024" t="s">
        <v>10</v>
      </c>
      <c r="B4024">
        <v>2017</v>
      </c>
      <c r="D4024" t="s">
        <v>3847</v>
      </c>
      <c r="E4024" t="s">
        <v>2565</v>
      </c>
      <c r="F4024">
        <v>149425.38</v>
      </c>
      <c r="G4024">
        <v>0</v>
      </c>
      <c r="H4024">
        <v>35639.269999999997</v>
      </c>
      <c r="I4024">
        <v>0</v>
      </c>
      <c r="J4024">
        <f>Table1[[#This Row],[Name]]</f>
        <v>0</v>
      </c>
      <c r="K4024" s="1">
        <f>SUM(Table1[[#This Row],[BaseSalary]:[NonCashBenefits]])</f>
        <v>185064.65</v>
      </c>
      <c r="L4024" s="1"/>
    </row>
    <row r="4025" spans="1:12" x14ac:dyDescent="0.35">
      <c r="A4025" t="s">
        <v>26</v>
      </c>
      <c r="B4025">
        <v>2017</v>
      </c>
      <c r="D4025" t="s">
        <v>2992</v>
      </c>
      <c r="E4025" t="s">
        <v>123</v>
      </c>
      <c r="F4025">
        <v>149425.38</v>
      </c>
      <c r="G4025">
        <v>0</v>
      </c>
      <c r="H4025">
        <v>37059.589999999997</v>
      </c>
      <c r="I4025">
        <v>0</v>
      </c>
      <c r="J4025">
        <f>Table1[[#This Row],[Name]]</f>
        <v>0</v>
      </c>
      <c r="K4025" s="1">
        <f>SUM(Table1[[#This Row],[BaseSalary]:[NonCashBenefits]])</f>
        <v>186484.97</v>
      </c>
      <c r="L4025" s="1"/>
    </row>
    <row r="4026" spans="1:12" x14ac:dyDescent="0.35">
      <c r="A4026" t="s">
        <v>53</v>
      </c>
      <c r="B4026">
        <v>2017</v>
      </c>
      <c r="D4026" t="s">
        <v>713</v>
      </c>
      <c r="E4026" t="s">
        <v>2565</v>
      </c>
      <c r="F4026">
        <v>149425.38</v>
      </c>
      <c r="G4026">
        <v>21426.52</v>
      </c>
      <c r="H4026">
        <v>9177.4</v>
      </c>
      <c r="I4026">
        <v>0</v>
      </c>
      <c r="J4026">
        <f>Table1[[#This Row],[Name]]</f>
        <v>0</v>
      </c>
      <c r="K4026" s="1">
        <f>SUM(Table1[[#This Row],[BaseSalary]:[NonCashBenefits]])</f>
        <v>180029.3</v>
      </c>
      <c r="L4026" s="1"/>
    </row>
    <row r="4027" spans="1:12" x14ac:dyDescent="0.35">
      <c r="A4027" t="s">
        <v>16</v>
      </c>
      <c r="B4027">
        <v>2017</v>
      </c>
      <c r="D4027" t="s">
        <v>2014</v>
      </c>
      <c r="E4027" t="s">
        <v>123</v>
      </c>
      <c r="F4027">
        <v>149425.38</v>
      </c>
      <c r="G4027">
        <v>0</v>
      </c>
      <c r="H4027">
        <v>33232.71</v>
      </c>
      <c r="I4027">
        <v>0</v>
      </c>
      <c r="J4027">
        <f>Table1[[#This Row],[Name]]</f>
        <v>0</v>
      </c>
      <c r="K4027" s="1">
        <f>SUM(Table1[[#This Row],[BaseSalary]:[NonCashBenefits]])</f>
        <v>182658.09</v>
      </c>
      <c r="L4027" s="1"/>
    </row>
    <row r="4028" spans="1:12" x14ac:dyDescent="0.35">
      <c r="A4028" t="s">
        <v>16</v>
      </c>
      <c r="B4028">
        <v>2017</v>
      </c>
      <c r="D4028" t="s">
        <v>2543</v>
      </c>
      <c r="E4028" t="s">
        <v>123</v>
      </c>
      <c r="F4028">
        <v>149425.38</v>
      </c>
      <c r="G4028">
        <v>0</v>
      </c>
      <c r="H4028">
        <v>35959.29</v>
      </c>
      <c r="I4028">
        <v>0</v>
      </c>
      <c r="J4028">
        <f>Table1[[#This Row],[Name]]</f>
        <v>0</v>
      </c>
      <c r="K4028" s="1">
        <f>SUM(Table1[[#This Row],[BaseSalary]:[NonCashBenefits]])</f>
        <v>185384.67</v>
      </c>
      <c r="L4028" s="1"/>
    </row>
    <row r="4029" spans="1:12" x14ac:dyDescent="0.35">
      <c r="A4029" t="s">
        <v>10</v>
      </c>
      <c r="B4029">
        <v>2016</v>
      </c>
      <c r="D4029" t="s">
        <v>4644</v>
      </c>
      <c r="E4029" t="s">
        <v>2565</v>
      </c>
      <c r="F4029">
        <v>149425.38</v>
      </c>
      <c r="G4029">
        <v>0</v>
      </c>
      <c r="H4029">
        <v>36337.800000000003</v>
      </c>
      <c r="I4029">
        <v>0</v>
      </c>
      <c r="J4029">
        <f>Table1[[#This Row],[Name]]</f>
        <v>0</v>
      </c>
      <c r="K4029" s="1">
        <f>SUM(Table1[[#This Row],[BaseSalary]:[NonCashBenefits]])</f>
        <v>185763.18</v>
      </c>
      <c r="L4029" s="1"/>
    </row>
    <row r="4030" spans="1:12" x14ac:dyDescent="0.35">
      <c r="A4030" t="s">
        <v>186</v>
      </c>
      <c r="B4030">
        <v>2016</v>
      </c>
      <c r="D4030" t="s">
        <v>4833</v>
      </c>
      <c r="E4030" t="s">
        <v>2565</v>
      </c>
      <c r="F4030">
        <v>149425.38</v>
      </c>
      <c r="G4030">
        <v>0</v>
      </c>
      <c r="H4030">
        <v>43165.8</v>
      </c>
      <c r="I4030">
        <v>0</v>
      </c>
      <c r="J4030">
        <f>Table1[[#This Row],[Name]]</f>
        <v>0</v>
      </c>
      <c r="K4030" s="1">
        <f>SUM(Table1[[#This Row],[BaseSalary]:[NonCashBenefits]])</f>
        <v>192591.18</v>
      </c>
      <c r="L4030" s="1"/>
    </row>
    <row r="4031" spans="1:12" x14ac:dyDescent="0.35">
      <c r="A4031" t="s">
        <v>20</v>
      </c>
      <c r="B4031">
        <v>2017</v>
      </c>
      <c r="D4031" t="s">
        <v>3250</v>
      </c>
      <c r="E4031" t="s">
        <v>2565</v>
      </c>
      <c r="F4031">
        <v>149425.35999999999</v>
      </c>
      <c r="G4031">
        <v>0</v>
      </c>
      <c r="H4031">
        <v>36533.93</v>
      </c>
      <c r="I4031">
        <v>0</v>
      </c>
      <c r="J4031">
        <f>Table1[[#This Row],[Name]]</f>
        <v>0</v>
      </c>
      <c r="K4031" s="1">
        <f>SUM(Table1[[#This Row],[BaseSalary]:[NonCashBenefits]])</f>
        <v>185959.28999999998</v>
      </c>
      <c r="L4031" s="1"/>
    </row>
    <row r="4032" spans="1:12" x14ac:dyDescent="0.35">
      <c r="A4032" t="s">
        <v>26</v>
      </c>
      <c r="B4032">
        <v>2017</v>
      </c>
      <c r="D4032" t="s">
        <v>159</v>
      </c>
      <c r="E4032" t="s">
        <v>2327</v>
      </c>
      <c r="F4032">
        <v>149408.57</v>
      </c>
      <c r="G4032">
        <v>0</v>
      </c>
      <c r="H4032">
        <v>37770.620000000003</v>
      </c>
      <c r="I4032">
        <v>0</v>
      </c>
      <c r="J4032">
        <f>Table1[[#This Row],[Name]]</f>
        <v>0</v>
      </c>
      <c r="K4032" s="1">
        <f>SUM(Table1[[#This Row],[BaseSalary]:[NonCashBenefits]])</f>
        <v>187179.19</v>
      </c>
      <c r="L4032" s="1"/>
    </row>
    <row r="4033" spans="1:12" x14ac:dyDescent="0.35">
      <c r="A4033" t="s">
        <v>2673</v>
      </c>
      <c r="B4033">
        <v>2018</v>
      </c>
      <c r="D4033" t="s">
        <v>174</v>
      </c>
      <c r="E4033" t="s">
        <v>229</v>
      </c>
      <c r="F4033">
        <v>149315.92000000001</v>
      </c>
      <c r="G4033">
        <v>300</v>
      </c>
      <c r="H4033">
        <v>36090.019999999997</v>
      </c>
      <c r="I4033">
        <v>0</v>
      </c>
      <c r="J4033">
        <f>Table1[[#This Row],[Name]]</f>
        <v>0</v>
      </c>
      <c r="K4033" s="1">
        <f>SUM(Table1[[#This Row],[BaseSalary]:[NonCashBenefits]])</f>
        <v>185705.94</v>
      </c>
      <c r="L4033" s="1"/>
    </row>
    <row r="4034" spans="1:12" x14ac:dyDescent="0.35">
      <c r="A4034" t="s">
        <v>10</v>
      </c>
      <c r="B4034">
        <v>2017</v>
      </c>
      <c r="D4034" t="s">
        <v>3844</v>
      </c>
      <c r="E4034" t="s">
        <v>123</v>
      </c>
      <c r="F4034">
        <v>149315.92000000001</v>
      </c>
      <c r="G4034">
        <v>11485.84</v>
      </c>
      <c r="H4034">
        <v>37264.17</v>
      </c>
      <c r="I4034">
        <v>0</v>
      </c>
      <c r="J4034">
        <f>Table1[[#This Row],[Name]]</f>
        <v>0</v>
      </c>
      <c r="K4034" s="1">
        <f>SUM(Table1[[#This Row],[BaseSalary]:[NonCashBenefits]])</f>
        <v>198065.93</v>
      </c>
      <c r="L4034" s="1"/>
    </row>
    <row r="4035" spans="1:12" x14ac:dyDescent="0.35">
      <c r="A4035" t="s">
        <v>19</v>
      </c>
      <c r="B4035">
        <v>2017</v>
      </c>
      <c r="D4035" t="s">
        <v>3340</v>
      </c>
      <c r="E4035" t="s">
        <v>123</v>
      </c>
      <c r="F4035">
        <v>149315.92000000001</v>
      </c>
      <c r="G4035">
        <v>0</v>
      </c>
      <c r="H4035">
        <v>36646.67</v>
      </c>
      <c r="I4035">
        <v>0</v>
      </c>
      <c r="J4035">
        <f>Table1[[#This Row],[Name]]</f>
        <v>0</v>
      </c>
      <c r="K4035" s="1">
        <f>SUM(Table1[[#This Row],[BaseSalary]:[NonCashBenefits]])</f>
        <v>185962.59000000003</v>
      </c>
      <c r="L4035" s="1"/>
    </row>
    <row r="4036" spans="1:12" x14ac:dyDescent="0.35">
      <c r="A4036" t="s">
        <v>10</v>
      </c>
      <c r="B4036">
        <v>2016</v>
      </c>
      <c r="D4036" t="s">
        <v>3844</v>
      </c>
      <c r="E4036" t="s">
        <v>123</v>
      </c>
      <c r="F4036">
        <v>149315.92000000001</v>
      </c>
      <c r="G4036">
        <v>14357.3</v>
      </c>
      <c r="H4036">
        <v>44016.63</v>
      </c>
      <c r="I4036">
        <v>0</v>
      </c>
      <c r="J4036">
        <f>Table1[[#This Row],[Name]]</f>
        <v>0</v>
      </c>
      <c r="K4036" s="1">
        <f>SUM(Table1[[#This Row],[BaseSalary]:[NonCashBenefits]])</f>
        <v>207689.85</v>
      </c>
      <c r="L4036" s="1"/>
    </row>
    <row r="4037" spans="1:12" x14ac:dyDescent="0.35">
      <c r="A4037" t="s">
        <v>18</v>
      </c>
      <c r="B4037">
        <v>2020</v>
      </c>
      <c r="D4037" t="s">
        <v>424</v>
      </c>
      <c r="E4037" t="s">
        <v>123</v>
      </c>
      <c r="F4037">
        <v>149292</v>
      </c>
      <c r="G4037">
        <v>0</v>
      </c>
      <c r="H4037" s="1">
        <v>29773.69</v>
      </c>
      <c r="I4037">
        <v>0</v>
      </c>
      <c r="J4037">
        <f>Table1[[#This Row],[Name]]</f>
        <v>0</v>
      </c>
      <c r="K4037" s="1">
        <f>SUM(Table1[[#This Row],[BaseSalary]:[NonCashBenefits]])</f>
        <v>179065.69</v>
      </c>
      <c r="L4037" s="1"/>
    </row>
    <row r="4038" spans="1:12" x14ac:dyDescent="0.35">
      <c r="A4038" t="s">
        <v>18</v>
      </c>
      <c r="B4038">
        <v>2019</v>
      </c>
      <c r="D4038" t="s">
        <v>424</v>
      </c>
      <c r="E4038" t="s">
        <v>123</v>
      </c>
      <c r="F4038">
        <v>149292</v>
      </c>
      <c r="G4038">
        <v>0</v>
      </c>
      <c r="H4038">
        <v>35148.410000000003</v>
      </c>
      <c r="I4038">
        <v>0</v>
      </c>
      <c r="J4038">
        <f>Table1[[#This Row],[Name]]</f>
        <v>0</v>
      </c>
      <c r="K4038" s="1">
        <f>SUM(Table1[[#This Row],[BaseSalary]:[NonCashBenefits]])</f>
        <v>184440.41</v>
      </c>
      <c r="L4038" s="1"/>
    </row>
    <row r="4039" spans="1:12" x14ac:dyDescent="0.35">
      <c r="A4039" t="s">
        <v>18</v>
      </c>
      <c r="B4039">
        <v>2018</v>
      </c>
      <c r="D4039" t="s">
        <v>424</v>
      </c>
      <c r="E4039" t="s">
        <v>123</v>
      </c>
      <c r="F4039">
        <v>149292</v>
      </c>
      <c r="G4039">
        <v>0</v>
      </c>
      <c r="H4039">
        <v>35241.339999999997</v>
      </c>
      <c r="I4039">
        <v>0</v>
      </c>
      <c r="J4039">
        <f>Table1[[#This Row],[Name]]</f>
        <v>0</v>
      </c>
      <c r="K4039" s="1">
        <f>SUM(Table1[[#This Row],[BaseSalary]:[NonCashBenefits]])</f>
        <v>184533.34</v>
      </c>
      <c r="L4039" s="1"/>
    </row>
    <row r="4040" spans="1:12" x14ac:dyDescent="0.35">
      <c r="A4040" t="s">
        <v>26</v>
      </c>
      <c r="B4040">
        <v>2018</v>
      </c>
      <c r="D4040" t="s">
        <v>159</v>
      </c>
      <c r="E4040" t="s">
        <v>1468</v>
      </c>
      <c r="F4040">
        <v>149135.22</v>
      </c>
      <c r="G4040">
        <v>0</v>
      </c>
      <c r="H4040">
        <v>35003.75</v>
      </c>
      <c r="I4040">
        <v>0</v>
      </c>
      <c r="J4040">
        <f>Table1[[#This Row],[Name]]</f>
        <v>0</v>
      </c>
      <c r="K4040" s="1">
        <f>SUM(Table1[[#This Row],[BaseSalary]:[NonCashBenefits]])</f>
        <v>184138.97</v>
      </c>
      <c r="L4040" s="1"/>
    </row>
    <row r="4041" spans="1:12" x14ac:dyDescent="0.35">
      <c r="A4041" t="s">
        <v>26</v>
      </c>
      <c r="B4041">
        <v>2017</v>
      </c>
      <c r="D4041" t="s">
        <v>159</v>
      </c>
      <c r="E4041" t="s">
        <v>1468</v>
      </c>
      <c r="F4041">
        <v>149135.22</v>
      </c>
      <c r="G4041">
        <v>0</v>
      </c>
      <c r="H4041">
        <v>35864.76</v>
      </c>
      <c r="I4041">
        <v>0</v>
      </c>
      <c r="J4041">
        <f>Table1[[#This Row],[Name]]</f>
        <v>0</v>
      </c>
      <c r="K4041" s="1">
        <f>SUM(Table1[[#This Row],[BaseSalary]:[NonCashBenefits]])</f>
        <v>184999.98</v>
      </c>
      <c r="L4041" s="1"/>
    </row>
    <row r="4042" spans="1:12" x14ac:dyDescent="0.35">
      <c r="A4042" t="s">
        <v>20</v>
      </c>
      <c r="B4042">
        <v>2018</v>
      </c>
      <c r="D4042" t="s">
        <v>89</v>
      </c>
      <c r="E4042" t="s">
        <v>123</v>
      </c>
      <c r="F4042">
        <v>149110.95000000001</v>
      </c>
      <c r="G4042">
        <v>20906.23</v>
      </c>
      <c r="H4042">
        <v>33382.400000000001</v>
      </c>
      <c r="I4042">
        <v>0</v>
      </c>
      <c r="J4042">
        <f>Table1[[#This Row],[Name]]</f>
        <v>0</v>
      </c>
      <c r="K4042" s="1">
        <f>SUM(Table1[[#This Row],[BaseSalary]:[NonCashBenefits]])</f>
        <v>203399.58000000002</v>
      </c>
      <c r="L4042" s="1"/>
    </row>
    <row r="4043" spans="1:12" x14ac:dyDescent="0.35">
      <c r="A4043" t="s">
        <v>16</v>
      </c>
      <c r="B4043">
        <v>2017</v>
      </c>
      <c r="D4043" t="s">
        <v>1156</v>
      </c>
      <c r="E4043" t="s">
        <v>229</v>
      </c>
      <c r="F4043">
        <v>149110.89000000001</v>
      </c>
      <c r="G4043">
        <v>0</v>
      </c>
      <c r="H4043">
        <v>15664.87</v>
      </c>
      <c r="I4043">
        <v>0</v>
      </c>
      <c r="J4043">
        <f>Table1[[#This Row],[Name]]</f>
        <v>0</v>
      </c>
      <c r="K4043" s="1">
        <f>SUM(Table1[[#This Row],[BaseSalary]:[NonCashBenefits]])</f>
        <v>164775.76</v>
      </c>
      <c r="L4043" s="1"/>
    </row>
    <row r="4044" spans="1:12" x14ac:dyDescent="0.35">
      <c r="A4044" t="s">
        <v>25</v>
      </c>
      <c r="B4044">
        <v>2021</v>
      </c>
      <c r="D4044" t="s">
        <v>257</v>
      </c>
      <c r="E4044" t="s">
        <v>123</v>
      </c>
      <c r="F4044">
        <v>149107.07999999999</v>
      </c>
      <c r="G4044">
        <v>1611.22</v>
      </c>
      <c r="H4044" s="1">
        <v>33026.080000000002</v>
      </c>
      <c r="I4044">
        <v>0</v>
      </c>
      <c r="J4044">
        <f>Table1[[#This Row],[Name]]</f>
        <v>0</v>
      </c>
      <c r="K4044" s="1">
        <f>SUM(Table1[[#This Row],[BaseSalary]:[NonCashBenefits]])</f>
        <v>183744.38</v>
      </c>
      <c r="L4044" s="1"/>
    </row>
    <row r="4045" spans="1:12" x14ac:dyDescent="0.35">
      <c r="A4045" t="s">
        <v>10</v>
      </c>
      <c r="B4045">
        <v>2021</v>
      </c>
      <c r="D4045" t="s">
        <v>315</v>
      </c>
      <c r="E4045" t="s">
        <v>738</v>
      </c>
      <c r="F4045">
        <v>149049.59</v>
      </c>
      <c r="G4045">
        <v>8685.18</v>
      </c>
      <c r="H4045" s="1">
        <v>18839.13</v>
      </c>
      <c r="I4045">
        <v>0</v>
      </c>
      <c r="J4045">
        <f>Table1[[#This Row],[Name]]</f>
        <v>0</v>
      </c>
      <c r="K4045" s="1">
        <f>SUM(Table1[[#This Row],[BaseSalary]:[NonCashBenefits]])</f>
        <v>176573.9</v>
      </c>
      <c r="L4045" s="1"/>
    </row>
    <row r="4046" spans="1:12" x14ac:dyDescent="0.35">
      <c r="A4046" t="s">
        <v>40</v>
      </c>
      <c r="B4046">
        <v>2017</v>
      </c>
      <c r="D4046" t="s">
        <v>427</v>
      </c>
      <c r="E4046" t="s">
        <v>123</v>
      </c>
      <c r="F4046">
        <v>149038.75</v>
      </c>
      <c r="G4046">
        <v>0</v>
      </c>
      <c r="H4046">
        <v>34373.49</v>
      </c>
      <c r="I4046">
        <v>0</v>
      </c>
      <c r="J4046">
        <f>Table1[[#This Row],[Name]]</f>
        <v>0</v>
      </c>
      <c r="K4046" s="1">
        <f>SUM(Table1[[#This Row],[BaseSalary]:[NonCashBenefits]])</f>
        <v>183412.24</v>
      </c>
      <c r="L4046" s="1"/>
    </row>
    <row r="4047" spans="1:12" x14ac:dyDescent="0.35">
      <c r="A4047" t="s">
        <v>26</v>
      </c>
      <c r="B4047">
        <v>2018</v>
      </c>
      <c r="D4047" t="s">
        <v>159</v>
      </c>
      <c r="E4047" t="s">
        <v>1468</v>
      </c>
      <c r="F4047">
        <v>149030.98000000001</v>
      </c>
      <c r="G4047">
        <v>0</v>
      </c>
      <c r="H4047">
        <v>33515.33</v>
      </c>
      <c r="I4047">
        <v>0</v>
      </c>
      <c r="J4047">
        <f>Table1[[#This Row],[Name]]</f>
        <v>0</v>
      </c>
      <c r="K4047" s="1">
        <f>SUM(Table1[[#This Row],[BaseSalary]:[NonCashBenefits]])</f>
        <v>182546.31</v>
      </c>
      <c r="L4047" s="1"/>
    </row>
    <row r="4048" spans="1:12" x14ac:dyDescent="0.35">
      <c r="A4048" t="s">
        <v>26</v>
      </c>
      <c r="B4048">
        <v>2018</v>
      </c>
      <c r="D4048" t="s">
        <v>159</v>
      </c>
      <c r="E4048" t="s">
        <v>1468</v>
      </c>
      <c r="F4048">
        <v>149030.98000000001</v>
      </c>
      <c r="G4048">
        <v>0</v>
      </c>
      <c r="H4048">
        <v>32389.42</v>
      </c>
      <c r="I4048">
        <v>0</v>
      </c>
      <c r="J4048">
        <f>Table1[[#This Row],[Name]]</f>
        <v>0</v>
      </c>
      <c r="K4048" s="1">
        <f>SUM(Table1[[#This Row],[BaseSalary]:[NonCashBenefits]])</f>
        <v>181420.40000000002</v>
      </c>
      <c r="L4048" s="1"/>
    </row>
    <row r="4049" spans="1:12" x14ac:dyDescent="0.35">
      <c r="A4049" t="s">
        <v>26</v>
      </c>
      <c r="B4049">
        <v>2016</v>
      </c>
      <c r="D4049" t="s">
        <v>159</v>
      </c>
      <c r="E4049" t="s">
        <v>202</v>
      </c>
      <c r="F4049">
        <v>148988.65</v>
      </c>
      <c r="G4049">
        <v>0</v>
      </c>
      <c r="H4049">
        <v>41157.17</v>
      </c>
      <c r="I4049">
        <v>0</v>
      </c>
      <c r="J4049">
        <f>Table1[[#This Row],[Name]]</f>
        <v>0</v>
      </c>
      <c r="K4049" s="1">
        <f>SUM(Table1[[#This Row],[BaseSalary]:[NonCashBenefits]])</f>
        <v>190145.82</v>
      </c>
      <c r="L4049" s="1"/>
    </row>
    <row r="4050" spans="1:12" x14ac:dyDescent="0.35">
      <c r="A4050" t="s">
        <v>26</v>
      </c>
      <c r="B4050">
        <v>2020</v>
      </c>
      <c r="D4050" t="s">
        <v>105</v>
      </c>
      <c r="E4050" t="s">
        <v>47</v>
      </c>
      <c r="F4050">
        <v>148979.48000000001</v>
      </c>
      <c r="G4050">
        <v>0</v>
      </c>
      <c r="H4050" s="1">
        <v>31027.89</v>
      </c>
      <c r="I4050">
        <v>0</v>
      </c>
      <c r="J4050">
        <f>Table1[[#This Row],[Name]]</f>
        <v>0</v>
      </c>
      <c r="K4050" s="1">
        <f>SUM(Table1[[#This Row],[BaseSalary]:[NonCashBenefits]])</f>
        <v>180007.37</v>
      </c>
      <c r="L4050" s="1"/>
    </row>
    <row r="4051" spans="1:12" x14ac:dyDescent="0.35">
      <c r="A4051" t="s">
        <v>10</v>
      </c>
      <c r="B4051">
        <v>2021</v>
      </c>
      <c r="D4051" t="s">
        <v>318</v>
      </c>
      <c r="E4051" t="s">
        <v>255</v>
      </c>
      <c r="F4051">
        <v>148959.72</v>
      </c>
      <c r="G4051">
        <v>0</v>
      </c>
      <c r="H4051" s="1">
        <v>31465.65</v>
      </c>
      <c r="I4051">
        <v>0</v>
      </c>
      <c r="J4051">
        <f>Table1[[#This Row],[Name]]</f>
        <v>0</v>
      </c>
      <c r="K4051" s="1">
        <f>SUM(Table1[[#This Row],[BaseSalary]:[NonCashBenefits]])</f>
        <v>180425.37</v>
      </c>
      <c r="L4051" s="1"/>
    </row>
    <row r="4052" spans="1:12" x14ac:dyDescent="0.35">
      <c r="A4052" t="s">
        <v>28</v>
      </c>
      <c r="B4052">
        <v>2019</v>
      </c>
      <c r="D4052" t="s">
        <v>1977</v>
      </c>
      <c r="E4052" t="s">
        <v>123</v>
      </c>
      <c r="F4052">
        <v>148915</v>
      </c>
      <c r="G4052">
        <v>0</v>
      </c>
      <c r="H4052">
        <v>29149.439999999999</v>
      </c>
      <c r="I4052">
        <v>0</v>
      </c>
      <c r="J4052">
        <f>Table1[[#This Row],[Name]]</f>
        <v>0</v>
      </c>
      <c r="K4052" s="1">
        <f>SUM(Table1[[#This Row],[BaseSalary]:[NonCashBenefits]])</f>
        <v>178064.44</v>
      </c>
      <c r="L4052" s="1"/>
    </row>
    <row r="4053" spans="1:12" x14ac:dyDescent="0.35">
      <c r="A4053" t="s">
        <v>28</v>
      </c>
      <c r="B4053">
        <v>2018</v>
      </c>
      <c r="D4053" t="s">
        <v>1977</v>
      </c>
      <c r="E4053" t="s">
        <v>123</v>
      </c>
      <c r="F4053">
        <v>148915</v>
      </c>
      <c r="G4053">
        <v>0</v>
      </c>
      <c r="H4053">
        <v>29365.71</v>
      </c>
      <c r="I4053">
        <v>0</v>
      </c>
      <c r="J4053">
        <f>Table1[[#This Row],[Name]]</f>
        <v>0</v>
      </c>
      <c r="K4053" s="1">
        <f>SUM(Table1[[#This Row],[BaseSalary]:[NonCashBenefits]])</f>
        <v>178280.71</v>
      </c>
      <c r="L4053" s="1"/>
    </row>
    <row r="4054" spans="1:12" x14ac:dyDescent="0.35">
      <c r="A4054" t="s">
        <v>28</v>
      </c>
      <c r="B4054">
        <v>2017</v>
      </c>
      <c r="D4054" t="s">
        <v>1977</v>
      </c>
      <c r="E4054" t="s">
        <v>123</v>
      </c>
      <c r="F4054">
        <v>148915</v>
      </c>
      <c r="G4054">
        <v>0</v>
      </c>
      <c r="H4054">
        <v>30961.279999999999</v>
      </c>
      <c r="I4054">
        <v>0</v>
      </c>
      <c r="J4054">
        <f>Table1[[#This Row],[Name]]</f>
        <v>0</v>
      </c>
      <c r="K4054" s="1">
        <f>SUM(Table1[[#This Row],[BaseSalary]:[NonCashBenefits]])</f>
        <v>179876.28</v>
      </c>
      <c r="L4054" s="1"/>
    </row>
    <row r="4055" spans="1:12" x14ac:dyDescent="0.35">
      <c r="A4055" t="s">
        <v>28</v>
      </c>
      <c r="B4055">
        <v>2016</v>
      </c>
      <c r="D4055" t="s">
        <v>1977</v>
      </c>
      <c r="E4055" t="s">
        <v>123</v>
      </c>
      <c r="F4055">
        <v>148915</v>
      </c>
      <c r="G4055">
        <v>0</v>
      </c>
      <c r="H4055">
        <v>36572.68</v>
      </c>
      <c r="I4055">
        <v>0</v>
      </c>
      <c r="J4055">
        <f>Table1[[#This Row],[Name]]</f>
        <v>0</v>
      </c>
      <c r="K4055" s="1">
        <f>SUM(Table1[[#This Row],[BaseSalary]:[NonCashBenefits]])</f>
        <v>185487.68</v>
      </c>
      <c r="L4055" s="1"/>
    </row>
    <row r="4056" spans="1:12" x14ac:dyDescent="0.35">
      <c r="A4056" t="s">
        <v>25</v>
      </c>
      <c r="B4056">
        <v>2019</v>
      </c>
      <c r="D4056" t="s">
        <v>2276</v>
      </c>
      <c r="E4056" t="s">
        <v>123</v>
      </c>
      <c r="F4056">
        <v>148912.14000000001</v>
      </c>
      <c r="G4056">
        <v>0</v>
      </c>
      <c r="H4056">
        <v>35624.410000000003</v>
      </c>
      <c r="I4056">
        <v>0</v>
      </c>
      <c r="J4056">
        <f>Table1[[#This Row],[Name]]</f>
        <v>0</v>
      </c>
      <c r="K4056" s="1">
        <f>SUM(Table1[[#This Row],[BaseSalary]:[NonCashBenefits]])</f>
        <v>184536.55000000002</v>
      </c>
      <c r="L4056" s="1"/>
    </row>
    <row r="4057" spans="1:12" x14ac:dyDescent="0.35">
      <c r="A4057" t="s">
        <v>25</v>
      </c>
      <c r="B4057">
        <v>2018</v>
      </c>
      <c r="D4057" t="s">
        <v>2276</v>
      </c>
      <c r="E4057" t="s">
        <v>123</v>
      </c>
      <c r="F4057">
        <v>148912.14000000001</v>
      </c>
      <c r="G4057">
        <v>200</v>
      </c>
      <c r="H4057">
        <v>36047.910000000003</v>
      </c>
      <c r="I4057">
        <v>0</v>
      </c>
      <c r="J4057">
        <f>Table1[[#This Row],[Name]]</f>
        <v>0</v>
      </c>
      <c r="K4057" s="1">
        <f>SUM(Table1[[#This Row],[BaseSalary]:[NonCashBenefits]])</f>
        <v>185160.05000000002</v>
      </c>
      <c r="L4057" s="1"/>
    </row>
    <row r="4058" spans="1:12" x14ac:dyDescent="0.35">
      <c r="A4058" t="s">
        <v>25</v>
      </c>
      <c r="B4058">
        <v>2017</v>
      </c>
      <c r="D4058" t="s">
        <v>2276</v>
      </c>
      <c r="E4058" t="s">
        <v>123</v>
      </c>
      <c r="F4058">
        <v>148912.14000000001</v>
      </c>
      <c r="G4058">
        <v>0</v>
      </c>
      <c r="H4058">
        <v>36930.74</v>
      </c>
      <c r="I4058">
        <v>0</v>
      </c>
      <c r="J4058">
        <f>Table1[[#This Row],[Name]]</f>
        <v>0</v>
      </c>
      <c r="K4058" s="1">
        <f>SUM(Table1[[#This Row],[BaseSalary]:[NonCashBenefits]])</f>
        <v>185842.88</v>
      </c>
      <c r="L4058" s="1"/>
    </row>
    <row r="4059" spans="1:12" x14ac:dyDescent="0.35">
      <c r="A4059" t="s">
        <v>25</v>
      </c>
      <c r="B4059">
        <v>2016</v>
      </c>
      <c r="D4059" t="s">
        <v>2276</v>
      </c>
      <c r="E4059" t="s">
        <v>123</v>
      </c>
      <c r="F4059">
        <v>148912.14000000001</v>
      </c>
      <c r="G4059">
        <v>0</v>
      </c>
      <c r="H4059">
        <v>43561.53</v>
      </c>
      <c r="I4059">
        <v>0</v>
      </c>
      <c r="J4059">
        <f>Table1[[#This Row],[Name]]</f>
        <v>0</v>
      </c>
      <c r="K4059" s="1">
        <f>SUM(Table1[[#This Row],[BaseSalary]:[NonCashBenefits]])</f>
        <v>192473.67</v>
      </c>
      <c r="L4059" s="1"/>
    </row>
    <row r="4060" spans="1:12" x14ac:dyDescent="0.35">
      <c r="A4060" t="s">
        <v>70</v>
      </c>
      <c r="B4060">
        <v>2020</v>
      </c>
      <c r="D4060" t="s">
        <v>302</v>
      </c>
      <c r="E4060" t="s">
        <v>229</v>
      </c>
      <c r="F4060">
        <v>148907.72</v>
      </c>
      <c r="G4060">
        <v>0</v>
      </c>
      <c r="H4060" s="1">
        <v>29695.94</v>
      </c>
      <c r="I4060">
        <v>0</v>
      </c>
      <c r="J4060">
        <f>Table1[[#This Row],[Name]]</f>
        <v>0</v>
      </c>
      <c r="K4060" s="1">
        <f>SUM(Table1[[#This Row],[BaseSalary]:[NonCashBenefits]])</f>
        <v>178603.66</v>
      </c>
      <c r="L4060" s="1"/>
    </row>
    <row r="4061" spans="1:12" x14ac:dyDescent="0.35">
      <c r="A4061" t="s">
        <v>25</v>
      </c>
      <c r="B4061">
        <v>2019</v>
      </c>
      <c r="D4061" t="s">
        <v>2255</v>
      </c>
      <c r="E4061" t="s">
        <v>123</v>
      </c>
      <c r="F4061">
        <v>148907.72</v>
      </c>
      <c r="G4061">
        <v>0</v>
      </c>
      <c r="H4061">
        <v>36284.03</v>
      </c>
      <c r="I4061">
        <v>0</v>
      </c>
      <c r="J4061">
        <f>Table1[[#This Row],[Name]]</f>
        <v>0</v>
      </c>
      <c r="K4061" s="1">
        <f>SUM(Table1[[#This Row],[BaseSalary]:[NonCashBenefits]])</f>
        <v>185191.75</v>
      </c>
      <c r="L4061" s="1"/>
    </row>
    <row r="4062" spans="1:12" x14ac:dyDescent="0.35">
      <c r="A4062" t="s">
        <v>25</v>
      </c>
      <c r="B4062">
        <v>2018</v>
      </c>
      <c r="D4062" t="s">
        <v>2255</v>
      </c>
      <c r="E4062" t="s">
        <v>123</v>
      </c>
      <c r="F4062">
        <v>148907.72</v>
      </c>
      <c r="G4062">
        <v>0</v>
      </c>
      <c r="H4062">
        <v>36308.949999999997</v>
      </c>
      <c r="I4062">
        <v>0</v>
      </c>
      <c r="J4062">
        <f>Table1[[#This Row],[Name]]</f>
        <v>0</v>
      </c>
      <c r="K4062" s="1">
        <f>SUM(Table1[[#This Row],[BaseSalary]:[NonCashBenefits]])</f>
        <v>185216.66999999998</v>
      </c>
      <c r="L4062" s="1"/>
    </row>
    <row r="4063" spans="1:12" x14ac:dyDescent="0.35">
      <c r="A4063" t="s">
        <v>25</v>
      </c>
      <c r="B4063">
        <v>2016</v>
      </c>
      <c r="D4063" t="s">
        <v>3861</v>
      </c>
      <c r="E4063" t="s">
        <v>123</v>
      </c>
      <c r="F4063">
        <v>148907.72</v>
      </c>
      <c r="G4063">
        <v>0</v>
      </c>
      <c r="H4063">
        <v>43303.27</v>
      </c>
      <c r="I4063">
        <v>0</v>
      </c>
      <c r="J4063">
        <f>Table1[[#This Row],[Name]]</f>
        <v>0</v>
      </c>
      <c r="K4063" s="1">
        <f>SUM(Table1[[#This Row],[BaseSalary]:[NonCashBenefits]])</f>
        <v>192210.99</v>
      </c>
      <c r="L4063" s="1"/>
    </row>
    <row r="4064" spans="1:12" x14ac:dyDescent="0.35">
      <c r="A4064" t="s">
        <v>22</v>
      </c>
      <c r="B4064">
        <v>2017</v>
      </c>
      <c r="D4064" t="s">
        <v>174</v>
      </c>
      <c r="E4064" t="s">
        <v>229</v>
      </c>
      <c r="F4064">
        <v>148905.76</v>
      </c>
      <c r="G4064">
        <v>0</v>
      </c>
      <c r="H4064">
        <v>33359.089999999997</v>
      </c>
      <c r="I4064">
        <v>0</v>
      </c>
      <c r="J4064">
        <f>Table1[[#This Row],[Name]]</f>
        <v>0</v>
      </c>
      <c r="K4064" s="1">
        <f>SUM(Table1[[#This Row],[BaseSalary]:[NonCashBenefits]])</f>
        <v>182264.85</v>
      </c>
      <c r="L4064" s="1"/>
    </row>
    <row r="4065" spans="1:12" x14ac:dyDescent="0.35">
      <c r="A4065" t="s">
        <v>2688</v>
      </c>
      <c r="B4065">
        <v>2016</v>
      </c>
      <c r="D4065" t="s">
        <v>3614</v>
      </c>
      <c r="E4065" t="s">
        <v>49</v>
      </c>
      <c r="F4065">
        <v>148901.67000000001</v>
      </c>
      <c r="G4065">
        <v>0</v>
      </c>
      <c r="H4065">
        <v>41833.79</v>
      </c>
      <c r="I4065">
        <v>0</v>
      </c>
      <c r="J4065">
        <f>Table1[[#This Row],[Name]]</f>
        <v>0</v>
      </c>
      <c r="K4065" s="1">
        <f>SUM(Table1[[#This Row],[BaseSalary]:[NonCashBenefits]])</f>
        <v>190735.46000000002</v>
      </c>
      <c r="L4065" s="1"/>
    </row>
    <row r="4066" spans="1:12" x14ac:dyDescent="0.35">
      <c r="A4066" t="s">
        <v>26</v>
      </c>
      <c r="B4066">
        <v>2019</v>
      </c>
      <c r="D4066" t="s">
        <v>50</v>
      </c>
      <c r="E4066" t="s">
        <v>1468</v>
      </c>
      <c r="F4066">
        <v>148743.76</v>
      </c>
      <c r="G4066">
        <v>0</v>
      </c>
      <c r="H4066">
        <v>36453.33</v>
      </c>
      <c r="I4066">
        <v>0</v>
      </c>
      <c r="J4066">
        <f>Table1[[#This Row],[Name]]</f>
        <v>0</v>
      </c>
      <c r="K4066" s="1">
        <f>SUM(Table1[[#This Row],[BaseSalary]:[NonCashBenefits]])</f>
        <v>185197.09000000003</v>
      </c>
      <c r="L4066" s="1"/>
    </row>
    <row r="4067" spans="1:12" x14ac:dyDescent="0.35">
      <c r="A4067" t="s">
        <v>18</v>
      </c>
      <c r="B4067">
        <v>2019</v>
      </c>
      <c r="D4067" t="s">
        <v>2137</v>
      </c>
      <c r="E4067" t="s">
        <v>123</v>
      </c>
      <c r="F4067">
        <v>148736.64000000001</v>
      </c>
      <c r="G4067">
        <v>0</v>
      </c>
      <c r="H4067">
        <v>33908.26</v>
      </c>
      <c r="I4067">
        <v>0</v>
      </c>
      <c r="J4067">
        <f>Table1[[#This Row],[Name]]</f>
        <v>0</v>
      </c>
      <c r="K4067" s="1">
        <f>SUM(Table1[[#This Row],[BaseSalary]:[NonCashBenefits]])</f>
        <v>182644.90000000002</v>
      </c>
      <c r="L4067" s="1"/>
    </row>
    <row r="4068" spans="1:12" x14ac:dyDescent="0.35">
      <c r="A4068" t="s">
        <v>36</v>
      </c>
      <c r="B4068">
        <v>2020</v>
      </c>
      <c r="D4068" t="s">
        <v>454</v>
      </c>
      <c r="E4068" t="s">
        <v>49</v>
      </c>
      <c r="F4068">
        <v>148727.09</v>
      </c>
      <c r="G4068">
        <v>0</v>
      </c>
      <c r="H4068" s="1">
        <v>28979.58</v>
      </c>
      <c r="I4068">
        <v>0</v>
      </c>
      <c r="J4068">
        <f>Table1[[#This Row],[Name]]</f>
        <v>0</v>
      </c>
      <c r="K4068" s="1">
        <f>SUM(Table1[[#This Row],[BaseSalary]:[NonCashBenefits]])</f>
        <v>177706.66999999998</v>
      </c>
      <c r="L4068" s="1"/>
    </row>
    <row r="4069" spans="1:12" x14ac:dyDescent="0.35">
      <c r="A4069" t="s">
        <v>33</v>
      </c>
      <c r="B4069">
        <v>2020</v>
      </c>
      <c r="D4069" t="s">
        <v>358</v>
      </c>
      <c r="E4069" t="s">
        <v>49</v>
      </c>
      <c r="F4069">
        <v>148725.46</v>
      </c>
      <c r="G4069">
        <v>0</v>
      </c>
      <c r="H4069" s="1">
        <v>30874.5</v>
      </c>
      <c r="I4069">
        <v>0</v>
      </c>
      <c r="J4069">
        <f>Table1[[#This Row],[Name]]</f>
        <v>0</v>
      </c>
      <c r="K4069" s="1">
        <f>SUM(Table1[[#This Row],[BaseSalary]:[NonCashBenefits]])</f>
        <v>179599.96</v>
      </c>
      <c r="L4069" s="1"/>
    </row>
    <row r="4070" spans="1:12" x14ac:dyDescent="0.35">
      <c r="A4070" t="s">
        <v>33</v>
      </c>
      <c r="B4070">
        <v>2019</v>
      </c>
      <c r="D4070" t="s">
        <v>358</v>
      </c>
      <c r="E4070" t="s">
        <v>123</v>
      </c>
      <c r="F4070">
        <v>148725.46</v>
      </c>
      <c r="G4070">
        <v>0</v>
      </c>
      <c r="H4070">
        <v>36182.370000000003</v>
      </c>
      <c r="I4070">
        <v>0</v>
      </c>
      <c r="J4070">
        <f>Table1[[#This Row],[Name]]</f>
        <v>0</v>
      </c>
      <c r="K4070" s="1">
        <f>SUM(Table1[[#This Row],[BaseSalary]:[NonCashBenefits]])</f>
        <v>184907.83</v>
      </c>
      <c r="L4070" s="1"/>
    </row>
    <row r="4071" spans="1:12" x14ac:dyDescent="0.35">
      <c r="A4071" t="s">
        <v>28</v>
      </c>
      <c r="B4071">
        <v>2016</v>
      </c>
      <c r="D4071" t="s">
        <v>1793</v>
      </c>
      <c r="E4071" t="s">
        <v>311</v>
      </c>
      <c r="F4071">
        <v>148673.21</v>
      </c>
      <c r="G4071">
        <v>0</v>
      </c>
      <c r="H4071">
        <v>40721.269999999997</v>
      </c>
      <c r="I4071">
        <v>0</v>
      </c>
      <c r="J4071">
        <f>Table1[[#This Row],[Name]]</f>
        <v>0</v>
      </c>
      <c r="K4071" s="1">
        <f>SUM(Table1[[#This Row],[BaseSalary]:[NonCashBenefits]])</f>
        <v>189394.47999999998</v>
      </c>
      <c r="L4071" s="1"/>
    </row>
    <row r="4072" spans="1:12" x14ac:dyDescent="0.35">
      <c r="A4072" t="s">
        <v>28</v>
      </c>
      <c r="B4072">
        <v>2019</v>
      </c>
      <c r="D4072" t="s">
        <v>1793</v>
      </c>
      <c r="E4072" t="s">
        <v>311</v>
      </c>
      <c r="F4072">
        <v>148673.20000000001</v>
      </c>
      <c r="G4072">
        <v>0</v>
      </c>
      <c r="H4072">
        <v>33149.53</v>
      </c>
      <c r="I4072">
        <v>0</v>
      </c>
      <c r="J4072">
        <f>Table1[[#This Row],[Name]]</f>
        <v>0</v>
      </c>
      <c r="K4072" s="1">
        <f>SUM(Table1[[#This Row],[BaseSalary]:[NonCashBenefits]])</f>
        <v>181822.73</v>
      </c>
      <c r="L4072" s="1"/>
    </row>
    <row r="4073" spans="1:12" x14ac:dyDescent="0.35">
      <c r="A4073" t="s">
        <v>28</v>
      </c>
      <c r="B4073">
        <v>2018</v>
      </c>
      <c r="D4073" t="s">
        <v>1793</v>
      </c>
      <c r="E4073" t="s">
        <v>311</v>
      </c>
      <c r="F4073">
        <v>148673.20000000001</v>
      </c>
      <c r="G4073">
        <v>0</v>
      </c>
      <c r="H4073">
        <v>33208.17</v>
      </c>
      <c r="I4073">
        <v>0</v>
      </c>
      <c r="J4073">
        <f>Table1[[#This Row],[Name]]</f>
        <v>0</v>
      </c>
      <c r="K4073" s="1">
        <f>SUM(Table1[[#This Row],[BaseSalary]:[NonCashBenefits]])</f>
        <v>181881.37</v>
      </c>
      <c r="L4073" s="1"/>
    </row>
    <row r="4074" spans="1:12" x14ac:dyDescent="0.35">
      <c r="A4074" t="s">
        <v>28</v>
      </c>
      <c r="B4074">
        <v>2017</v>
      </c>
      <c r="D4074" t="s">
        <v>1793</v>
      </c>
      <c r="E4074" t="s">
        <v>311</v>
      </c>
      <c r="F4074">
        <v>148673.20000000001</v>
      </c>
      <c r="G4074">
        <v>0</v>
      </c>
      <c r="H4074">
        <v>34090.720000000001</v>
      </c>
      <c r="I4074">
        <v>0</v>
      </c>
      <c r="J4074">
        <f>Table1[[#This Row],[Name]]</f>
        <v>0</v>
      </c>
      <c r="K4074" s="1">
        <f>SUM(Table1[[#This Row],[BaseSalary]:[NonCashBenefits]])</f>
        <v>182763.92</v>
      </c>
      <c r="L4074" s="1"/>
    </row>
    <row r="4075" spans="1:12" x14ac:dyDescent="0.35">
      <c r="A4075" t="s">
        <v>10</v>
      </c>
      <c r="B4075">
        <v>2021</v>
      </c>
      <c r="D4075" t="s">
        <v>463</v>
      </c>
      <c r="E4075" t="s">
        <v>123</v>
      </c>
      <c r="F4075">
        <v>148611.04</v>
      </c>
      <c r="G4075">
        <v>18882.07</v>
      </c>
      <c r="H4075" s="1">
        <v>29335.9</v>
      </c>
      <c r="I4075">
        <v>0</v>
      </c>
      <c r="J4075">
        <f>Table1[[#This Row],[Name]]</f>
        <v>0</v>
      </c>
      <c r="K4075" s="1">
        <f>SUM(Table1[[#This Row],[BaseSalary]:[NonCashBenefits]])</f>
        <v>196829.01</v>
      </c>
      <c r="L4075" s="1"/>
    </row>
    <row r="4076" spans="1:12" x14ac:dyDescent="0.35">
      <c r="A4076" t="s">
        <v>26</v>
      </c>
      <c r="B4076">
        <v>2021</v>
      </c>
      <c r="D4076" t="s">
        <v>290</v>
      </c>
      <c r="E4076" t="s">
        <v>123</v>
      </c>
      <c r="F4076">
        <v>148610.69</v>
      </c>
      <c r="G4076">
        <v>0</v>
      </c>
      <c r="H4076" s="1">
        <v>32205.360000000001</v>
      </c>
      <c r="I4076">
        <v>0</v>
      </c>
      <c r="J4076">
        <f>Table1[[#This Row],[Name]]</f>
        <v>0</v>
      </c>
      <c r="K4076" s="1">
        <f>SUM(Table1[[#This Row],[BaseSalary]:[NonCashBenefits]])</f>
        <v>180816.05</v>
      </c>
      <c r="L4076" s="1"/>
    </row>
    <row r="4077" spans="1:12" x14ac:dyDescent="0.35">
      <c r="A4077" t="s">
        <v>59</v>
      </c>
      <c r="B4077">
        <v>2021</v>
      </c>
      <c r="D4077" t="s">
        <v>365</v>
      </c>
      <c r="E4077" t="s">
        <v>123</v>
      </c>
      <c r="F4077">
        <v>148609.67000000001</v>
      </c>
      <c r="G4077">
        <v>26435.45</v>
      </c>
      <c r="H4077" s="1">
        <v>30763.5</v>
      </c>
      <c r="I4077">
        <v>0</v>
      </c>
      <c r="J4077">
        <f>Table1[[#This Row],[Name]]</f>
        <v>0</v>
      </c>
      <c r="K4077" s="1">
        <f>SUM(Table1[[#This Row],[BaseSalary]:[NonCashBenefits]])</f>
        <v>205808.62000000002</v>
      </c>
      <c r="L4077" s="1"/>
    </row>
    <row r="4078" spans="1:12" x14ac:dyDescent="0.35">
      <c r="A4078" t="s">
        <v>36</v>
      </c>
      <c r="B4078">
        <v>2019</v>
      </c>
      <c r="D4078" t="s">
        <v>2034</v>
      </c>
      <c r="E4078" t="s">
        <v>229</v>
      </c>
      <c r="F4078">
        <v>148588.18</v>
      </c>
      <c r="G4078">
        <v>0</v>
      </c>
      <c r="H4078">
        <v>31147.78</v>
      </c>
      <c r="I4078">
        <v>0</v>
      </c>
      <c r="J4078">
        <f>Table1[[#This Row],[Name]]</f>
        <v>0</v>
      </c>
      <c r="K4078" s="1">
        <f>SUM(Table1[[#This Row],[BaseSalary]:[NonCashBenefits]])</f>
        <v>179735.96</v>
      </c>
      <c r="L4078" s="1"/>
    </row>
    <row r="4079" spans="1:12" x14ac:dyDescent="0.35">
      <c r="A4079" t="s">
        <v>36</v>
      </c>
      <c r="B4079">
        <v>2018</v>
      </c>
      <c r="D4079" t="s">
        <v>2034</v>
      </c>
      <c r="E4079" t="s">
        <v>229</v>
      </c>
      <c r="F4079">
        <v>148588.18</v>
      </c>
      <c r="G4079">
        <v>0</v>
      </c>
      <c r="H4079">
        <v>31219.14</v>
      </c>
      <c r="I4079">
        <v>0</v>
      </c>
      <c r="J4079">
        <f>Table1[[#This Row],[Name]]</f>
        <v>0</v>
      </c>
      <c r="K4079" s="1">
        <f>SUM(Table1[[#This Row],[BaseSalary]:[NonCashBenefits]])</f>
        <v>179807.32</v>
      </c>
      <c r="L4079" s="1"/>
    </row>
    <row r="4080" spans="1:12" x14ac:dyDescent="0.35">
      <c r="A4080" t="s">
        <v>36</v>
      </c>
      <c r="B4080">
        <v>2017</v>
      </c>
      <c r="D4080" t="s">
        <v>2034</v>
      </c>
      <c r="E4080" t="s">
        <v>229</v>
      </c>
      <c r="F4080">
        <v>148588.18</v>
      </c>
      <c r="G4080">
        <v>0</v>
      </c>
      <c r="H4080">
        <v>33312.94</v>
      </c>
      <c r="I4080">
        <v>0</v>
      </c>
      <c r="J4080">
        <f>Table1[[#This Row],[Name]]</f>
        <v>0</v>
      </c>
      <c r="K4080" s="1">
        <f>SUM(Table1[[#This Row],[BaseSalary]:[NonCashBenefits]])</f>
        <v>181901.12</v>
      </c>
      <c r="L4080" s="1"/>
    </row>
    <row r="4081" spans="1:12" x14ac:dyDescent="0.35">
      <c r="A4081" t="s">
        <v>4705</v>
      </c>
      <c r="B4081">
        <v>2016</v>
      </c>
      <c r="D4081" t="s">
        <v>2034</v>
      </c>
      <c r="E4081" t="s">
        <v>229</v>
      </c>
      <c r="F4081">
        <v>148588.18</v>
      </c>
      <c r="G4081">
        <v>24608.11</v>
      </c>
      <c r="H4081">
        <v>39943.64</v>
      </c>
      <c r="I4081">
        <v>0</v>
      </c>
      <c r="J4081">
        <f>Table1[[#This Row],[Name]]</f>
        <v>0</v>
      </c>
      <c r="K4081" s="1">
        <f>SUM(Table1[[#This Row],[BaseSalary]:[NonCashBenefits]])</f>
        <v>213139.93</v>
      </c>
      <c r="L4081" s="1"/>
    </row>
    <row r="4082" spans="1:12" x14ac:dyDescent="0.35">
      <c r="A4082" t="s">
        <v>26</v>
      </c>
      <c r="B4082">
        <v>2021</v>
      </c>
      <c r="D4082" t="s">
        <v>46</v>
      </c>
      <c r="E4082" t="s">
        <v>51</v>
      </c>
      <c r="F4082">
        <v>148550.01</v>
      </c>
      <c r="G4082">
        <v>0</v>
      </c>
      <c r="H4082" s="1">
        <v>33905.199999999997</v>
      </c>
      <c r="I4082">
        <v>0</v>
      </c>
      <c r="J4082">
        <f>Table1[[#This Row],[Name]]</f>
        <v>0</v>
      </c>
      <c r="K4082" s="1">
        <f>SUM(Table1[[#This Row],[BaseSalary]:[NonCashBenefits]])</f>
        <v>182455.21000000002</v>
      </c>
      <c r="L4082" s="1"/>
    </row>
    <row r="4083" spans="1:12" x14ac:dyDescent="0.35">
      <c r="A4083" t="s">
        <v>26</v>
      </c>
      <c r="B4083">
        <v>2021</v>
      </c>
      <c r="D4083" t="s">
        <v>46</v>
      </c>
      <c r="E4083" t="s">
        <v>51</v>
      </c>
      <c r="F4083">
        <v>148550.01</v>
      </c>
      <c r="G4083">
        <v>150</v>
      </c>
      <c r="H4083" s="1">
        <v>27160.32</v>
      </c>
      <c r="I4083">
        <v>0</v>
      </c>
      <c r="J4083">
        <f>Table1[[#This Row],[Name]]</f>
        <v>0</v>
      </c>
      <c r="K4083" s="1">
        <f>SUM(Table1[[#This Row],[BaseSalary]:[NonCashBenefits]])</f>
        <v>175860.33000000002</v>
      </c>
      <c r="L4083" s="1"/>
    </row>
    <row r="4084" spans="1:12" x14ac:dyDescent="0.35">
      <c r="A4084" t="s">
        <v>2688</v>
      </c>
      <c r="B4084">
        <v>2018</v>
      </c>
      <c r="D4084" t="s">
        <v>2095</v>
      </c>
      <c r="E4084" t="s">
        <v>123</v>
      </c>
      <c r="F4084">
        <v>148490.68</v>
      </c>
      <c r="G4084">
        <v>7818</v>
      </c>
      <c r="H4084">
        <v>32408.69</v>
      </c>
      <c r="I4084">
        <v>0</v>
      </c>
      <c r="J4084">
        <f>Table1[[#This Row],[Name]]</f>
        <v>0</v>
      </c>
      <c r="K4084" s="1">
        <f>SUM(Table1[[#This Row],[BaseSalary]:[NonCashBenefits]])</f>
        <v>188717.37</v>
      </c>
      <c r="L4084" s="1"/>
    </row>
    <row r="4085" spans="1:12" x14ac:dyDescent="0.35">
      <c r="A4085" t="s">
        <v>2688</v>
      </c>
      <c r="B4085">
        <v>2017</v>
      </c>
      <c r="D4085" t="s">
        <v>3649</v>
      </c>
      <c r="E4085" t="s">
        <v>123</v>
      </c>
      <c r="F4085">
        <v>148490.68</v>
      </c>
      <c r="G4085">
        <v>0</v>
      </c>
      <c r="H4085">
        <v>33290.47</v>
      </c>
      <c r="I4085">
        <v>0</v>
      </c>
      <c r="J4085">
        <f>Table1[[#This Row],[Name]]</f>
        <v>0</v>
      </c>
      <c r="K4085" s="1">
        <f>SUM(Table1[[#This Row],[BaseSalary]:[NonCashBenefits]])</f>
        <v>181781.15</v>
      </c>
      <c r="L4085" s="1"/>
    </row>
    <row r="4086" spans="1:12" x14ac:dyDescent="0.35">
      <c r="A4086" t="s">
        <v>2688</v>
      </c>
      <c r="B4086">
        <v>2016</v>
      </c>
      <c r="D4086" t="s">
        <v>4460</v>
      </c>
      <c r="E4086" t="s">
        <v>123</v>
      </c>
      <c r="F4086">
        <v>148490.68</v>
      </c>
      <c r="G4086">
        <v>0</v>
      </c>
      <c r="H4086">
        <v>49868.74</v>
      </c>
      <c r="I4086">
        <v>0</v>
      </c>
      <c r="J4086">
        <f>Table1[[#This Row],[Name]]</f>
        <v>0</v>
      </c>
      <c r="K4086" s="1">
        <f>SUM(Table1[[#This Row],[BaseSalary]:[NonCashBenefits]])</f>
        <v>198359.41999999998</v>
      </c>
      <c r="L4086" s="1"/>
    </row>
    <row r="4087" spans="1:12" x14ac:dyDescent="0.35">
      <c r="A4087" t="s">
        <v>26</v>
      </c>
      <c r="B4087">
        <v>2020</v>
      </c>
      <c r="D4087" t="s">
        <v>408</v>
      </c>
      <c r="E4087" t="s">
        <v>47</v>
      </c>
      <c r="F4087">
        <v>148423.76</v>
      </c>
      <c r="G4087">
        <v>0</v>
      </c>
      <c r="H4087" s="1">
        <v>30038.18</v>
      </c>
      <c r="I4087">
        <v>0</v>
      </c>
      <c r="J4087">
        <f>Table1[[#This Row],[Name]]</f>
        <v>0</v>
      </c>
      <c r="K4087" s="1">
        <f>SUM(Table1[[#This Row],[BaseSalary]:[NonCashBenefits]])</f>
        <v>178461.94</v>
      </c>
      <c r="L4087" s="1"/>
    </row>
    <row r="4088" spans="1:12" x14ac:dyDescent="0.35">
      <c r="A4088" t="s">
        <v>26</v>
      </c>
      <c r="B4088">
        <v>2021</v>
      </c>
      <c r="D4088" t="s">
        <v>46</v>
      </c>
      <c r="E4088" t="s">
        <v>51</v>
      </c>
      <c r="F4088">
        <v>148380.12</v>
      </c>
      <c r="G4088">
        <v>0</v>
      </c>
      <c r="H4088" s="1">
        <v>33936.230000000003</v>
      </c>
      <c r="I4088">
        <v>0</v>
      </c>
      <c r="J4088">
        <f>Table1[[#This Row],[Name]]</f>
        <v>0</v>
      </c>
      <c r="K4088" s="1">
        <f>SUM(Table1[[#This Row],[BaseSalary]:[NonCashBenefits]])</f>
        <v>182316.35</v>
      </c>
      <c r="L4088" s="1"/>
    </row>
    <row r="4089" spans="1:12" x14ac:dyDescent="0.35">
      <c r="A4089" t="s">
        <v>25</v>
      </c>
      <c r="B4089">
        <v>2017</v>
      </c>
      <c r="D4089" t="s">
        <v>3867</v>
      </c>
      <c r="E4089" t="s">
        <v>229</v>
      </c>
      <c r="F4089">
        <v>148334.18</v>
      </c>
      <c r="G4089">
        <v>0</v>
      </c>
      <c r="H4089">
        <v>33496.44</v>
      </c>
      <c r="I4089">
        <v>0</v>
      </c>
      <c r="J4089">
        <f>Table1[[#This Row],[Name]]</f>
        <v>0</v>
      </c>
      <c r="K4089" s="1">
        <f>SUM(Table1[[#This Row],[BaseSalary]:[NonCashBenefits]])</f>
        <v>181830.62</v>
      </c>
      <c r="L4089" s="1"/>
    </row>
    <row r="4090" spans="1:12" x14ac:dyDescent="0.35">
      <c r="A4090" t="s">
        <v>25</v>
      </c>
      <c r="B4090">
        <v>2016</v>
      </c>
      <c r="D4090" t="s">
        <v>3867</v>
      </c>
      <c r="E4090" t="s">
        <v>229</v>
      </c>
      <c r="F4090">
        <v>148334.18</v>
      </c>
      <c r="G4090">
        <v>0</v>
      </c>
      <c r="H4090">
        <v>42335.519999999997</v>
      </c>
      <c r="I4090">
        <v>0</v>
      </c>
      <c r="J4090">
        <f>Table1[[#This Row],[Name]]</f>
        <v>0</v>
      </c>
      <c r="K4090" s="1">
        <f>SUM(Table1[[#This Row],[BaseSalary]:[NonCashBenefits]])</f>
        <v>190669.69999999998</v>
      </c>
      <c r="L4090" s="1"/>
    </row>
    <row r="4091" spans="1:12" x14ac:dyDescent="0.35">
      <c r="A4091" t="s">
        <v>10</v>
      </c>
      <c r="B4091">
        <v>2020</v>
      </c>
      <c r="D4091" t="s">
        <v>463</v>
      </c>
      <c r="E4091" t="s">
        <v>123</v>
      </c>
      <c r="F4091">
        <v>148302.96</v>
      </c>
      <c r="G4091">
        <v>0</v>
      </c>
      <c r="H4091" s="1">
        <v>26810.31</v>
      </c>
      <c r="I4091">
        <v>0</v>
      </c>
      <c r="J4091">
        <f>Table1[[#This Row],[Name]]</f>
        <v>0</v>
      </c>
      <c r="K4091" s="1">
        <f>SUM(Table1[[#This Row],[BaseSalary]:[NonCashBenefits]])</f>
        <v>175113.27</v>
      </c>
      <c r="L4091" s="1"/>
    </row>
    <row r="4092" spans="1:12" x14ac:dyDescent="0.35">
      <c r="A4092" t="s">
        <v>10</v>
      </c>
      <c r="B4092">
        <v>2019</v>
      </c>
      <c r="D4092" t="s">
        <v>463</v>
      </c>
      <c r="E4092" t="s">
        <v>123</v>
      </c>
      <c r="F4092">
        <v>148302.96</v>
      </c>
      <c r="G4092">
        <v>0</v>
      </c>
      <c r="H4092">
        <v>32379.14</v>
      </c>
      <c r="I4092">
        <v>0</v>
      </c>
      <c r="J4092">
        <f>Table1[[#This Row],[Name]]</f>
        <v>0</v>
      </c>
      <c r="K4092" s="1">
        <f>SUM(Table1[[#This Row],[BaseSalary]:[NonCashBenefits]])</f>
        <v>180682.09999999998</v>
      </c>
      <c r="L4092" s="1"/>
    </row>
    <row r="4093" spans="1:12" x14ac:dyDescent="0.35">
      <c r="A4093" t="s">
        <v>10</v>
      </c>
      <c r="B4093">
        <v>2018</v>
      </c>
      <c r="D4093" t="s">
        <v>463</v>
      </c>
      <c r="E4093" t="s">
        <v>123</v>
      </c>
      <c r="F4093">
        <v>148302.96</v>
      </c>
      <c r="G4093">
        <v>0</v>
      </c>
      <c r="H4093">
        <v>31296.65</v>
      </c>
      <c r="I4093">
        <v>0</v>
      </c>
      <c r="J4093">
        <f>Table1[[#This Row],[Name]]</f>
        <v>0</v>
      </c>
      <c r="K4093" s="1">
        <f>SUM(Table1[[#This Row],[BaseSalary]:[NonCashBenefits]])</f>
        <v>179599.61</v>
      </c>
      <c r="L4093" s="1"/>
    </row>
    <row r="4094" spans="1:12" x14ac:dyDescent="0.35">
      <c r="A4094" t="s">
        <v>26</v>
      </c>
      <c r="B4094">
        <v>2020</v>
      </c>
      <c r="D4094" t="s">
        <v>418</v>
      </c>
      <c r="E4094" t="s">
        <v>123</v>
      </c>
      <c r="F4094">
        <v>148302.71</v>
      </c>
      <c r="G4094">
        <v>0</v>
      </c>
      <c r="H4094" s="1">
        <v>29855.49</v>
      </c>
      <c r="I4094">
        <v>0</v>
      </c>
      <c r="J4094">
        <f>Table1[[#This Row],[Name]]</f>
        <v>0</v>
      </c>
      <c r="K4094" s="1">
        <f>SUM(Table1[[#This Row],[BaseSalary]:[NonCashBenefits]])</f>
        <v>178158.19999999998</v>
      </c>
      <c r="L4094" s="1"/>
    </row>
    <row r="4095" spans="1:12" x14ac:dyDescent="0.35">
      <c r="A4095" t="s">
        <v>28</v>
      </c>
      <c r="B4095">
        <v>2020</v>
      </c>
      <c r="D4095" t="s">
        <v>1801</v>
      </c>
      <c r="E4095" t="s">
        <v>123</v>
      </c>
      <c r="F4095">
        <v>148302.70000000001</v>
      </c>
      <c r="G4095">
        <v>850</v>
      </c>
      <c r="H4095" s="1">
        <v>8475.4</v>
      </c>
      <c r="I4095">
        <v>0</v>
      </c>
      <c r="J4095">
        <f>Table1[[#This Row],[Name]]</f>
        <v>0</v>
      </c>
      <c r="K4095" s="1">
        <f>SUM(Table1[[#This Row],[BaseSalary]:[NonCashBenefits]])</f>
        <v>157628.1</v>
      </c>
      <c r="L4095" s="1"/>
    </row>
    <row r="4096" spans="1:12" x14ac:dyDescent="0.35">
      <c r="A4096" t="s">
        <v>28</v>
      </c>
      <c r="B4096">
        <v>2019</v>
      </c>
      <c r="D4096" t="s">
        <v>1801</v>
      </c>
      <c r="E4096" t="s">
        <v>123</v>
      </c>
      <c r="F4096">
        <v>148302.70000000001</v>
      </c>
      <c r="G4096">
        <v>0</v>
      </c>
      <c r="H4096">
        <v>8205.35</v>
      </c>
      <c r="I4096">
        <v>0</v>
      </c>
      <c r="J4096">
        <f>Table1[[#This Row],[Name]]</f>
        <v>0</v>
      </c>
      <c r="K4096" s="1">
        <f>SUM(Table1[[#This Row],[BaseSalary]:[NonCashBenefits]])</f>
        <v>156508.05000000002</v>
      </c>
      <c r="L4096" s="1"/>
    </row>
    <row r="4097" spans="1:12" x14ac:dyDescent="0.35">
      <c r="A4097" t="s">
        <v>26</v>
      </c>
      <c r="B4097">
        <v>2019</v>
      </c>
      <c r="D4097" t="s">
        <v>418</v>
      </c>
      <c r="E4097" t="s">
        <v>123</v>
      </c>
      <c r="F4097">
        <v>148302.70000000001</v>
      </c>
      <c r="G4097">
        <v>0</v>
      </c>
      <c r="H4097">
        <v>35547.21</v>
      </c>
      <c r="I4097">
        <v>0</v>
      </c>
      <c r="J4097">
        <f>Table1[[#This Row],[Name]]</f>
        <v>0</v>
      </c>
      <c r="K4097" s="1">
        <f>SUM(Table1[[#This Row],[BaseSalary]:[NonCashBenefits]])</f>
        <v>183849.91</v>
      </c>
      <c r="L4097" s="1"/>
    </row>
    <row r="4098" spans="1:12" x14ac:dyDescent="0.35">
      <c r="A4098" t="s">
        <v>28</v>
      </c>
      <c r="B4098">
        <v>2018</v>
      </c>
      <c r="D4098" t="s">
        <v>2606</v>
      </c>
      <c r="E4098" t="s">
        <v>123</v>
      </c>
      <c r="F4098">
        <v>148302.70000000001</v>
      </c>
      <c r="G4098">
        <v>0</v>
      </c>
      <c r="H4098">
        <v>8251.83</v>
      </c>
      <c r="I4098">
        <v>0</v>
      </c>
      <c r="J4098">
        <f>Table1[[#This Row],[Name]]</f>
        <v>0</v>
      </c>
      <c r="K4098" s="1">
        <f>SUM(Table1[[#This Row],[BaseSalary]:[NonCashBenefits]])</f>
        <v>156554.53</v>
      </c>
      <c r="L4098" s="1"/>
    </row>
    <row r="4099" spans="1:12" x14ac:dyDescent="0.35">
      <c r="A4099" t="s">
        <v>26</v>
      </c>
      <c r="B4099">
        <v>2018</v>
      </c>
      <c r="D4099" t="s">
        <v>418</v>
      </c>
      <c r="E4099" t="s">
        <v>123</v>
      </c>
      <c r="F4099">
        <v>148302.70000000001</v>
      </c>
      <c r="G4099">
        <v>0</v>
      </c>
      <c r="H4099">
        <v>35538.720000000001</v>
      </c>
      <c r="I4099">
        <v>0</v>
      </c>
      <c r="J4099">
        <f>Table1[[#This Row],[Name]]</f>
        <v>0</v>
      </c>
      <c r="K4099" s="1">
        <f>SUM(Table1[[#This Row],[BaseSalary]:[NonCashBenefits]])</f>
        <v>183841.42</v>
      </c>
      <c r="L4099" s="1"/>
    </row>
    <row r="4100" spans="1:12" x14ac:dyDescent="0.35">
      <c r="A4100" t="s">
        <v>28</v>
      </c>
      <c r="B4100">
        <v>2017</v>
      </c>
      <c r="D4100" t="s">
        <v>3398</v>
      </c>
      <c r="E4100" t="s">
        <v>123</v>
      </c>
      <c r="F4100">
        <v>148302.70000000001</v>
      </c>
      <c r="G4100">
        <v>1294.99</v>
      </c>
      <c r="H4100">
        <v>28407.200000000001</v>
      </c>
      <c r="I4100">
        <v>0</v>
      </c>
      <c r="J4100">
        <f>Table1[[#This Row],[Name]]</f>
        <v>0</v>
      </c>
      <c r="K4100" s="1">
        <f>SUM(Table1[[#This Row],[BaseSalary]:[NonCashBenefits]])</f>
        <v>178004.89</v>
      </c>
      <c r="L4100" s="1"/>
    </row>
    <row r="4101" spans="1:12" x14ac:dyDescent="0.35">
      <c r="A4101" t="s">
        <v>36</v>
      </c>
      <c r="B4101">
        <v>2017</v>
      </c>
      <c r="D4101" t="s">
        <v>3555</v>
      </c>
      <c r="E4101" t="s">
        <v>123</v>
      </c>
      <c r="F4101">
        <v>148302.70000000001</v>
      </c>
      <c r="G4101">
        <v>0</v>
      </c>
      <c r="H4101">
        <v>35014.46</v>
      </c>
      <c r="I4101">
        <v>0</v>
      </c>
      <c r="J4101">
        <f>Table1[[#This Row],[Name]]</f>
        <v>0</v>
      </c>
      <c r="K4101" s="1">
        <f>SUM(Table1[[#This Row],[BaseSalary]:[NonCashBenefits]])</f>
        <v>183317.16</v>
      </c>
      <c r="L4101" s="1"/>
    </row>
    <row r="4102" spans="1:12" x14ac:dyDescent="0.35">
      <c r="A4102" t="s">
        <v>26</v>
      </c>
      <c r="B4102">
        <v>2017</v>
      </c>
      <c r="D4102" t="s">
        <v>418</v>
      </c>
      <c r="E4102" t="s">
        <v>123</v>
      </c>
      <c r="F4102">
        <v>148302.70000000001</v>
      </c>
      <c r="G4102">
        <v>0</v>
      </c>
      <c r="H4102">
        <v>36373.800000000003</v>
      </c>
      <c r="I4102">
        <v>0</v>
      </c>
      <c r="J4102">
        <f>Table1[[#This Row],[Name]]</f>
        <v>0</v>
      </c>
      <c r="K4102" s="1">
        <f>SUM(Table1[[#This Row],[BaseSalary]:[NonCashBenefits]])</f>
        <v>184676.5</v>
      </c>
      <c r="L4102" s="1"/>
    </row>
    <row r="4103" spans="1:12" x14ac:dyDescent="0.35">
      <c r="A4103" t="s">
        <v>28</v>
      </c>
      <c r="B4103">
        <v>2016</v>
      </c>
      <c r="D4103" t="s">
        <v>3398</v>
      </c>
      <c r="E4103" t="s">
        <v>123</v>
      </c>
      <c r="F4103">
        <v>148302.70000000001</v>
      </c>
      <c r="G4103">
        <v>0</v>
      </c>
      <c r="H4103">
        <v>44680.59</v>
      </c>
      <c r="I4103">
        <v>0</v>
      </c>
      <c r="J4103">
        <f>Table1[[#This Row],[Name]]</f>
        <v>0</v>
      </c>
      <c r="K4103" s="1">
        <f>SUM(Table1[[#This Row],[BaseSalary]:[NonCashBenefits]])</f>
        <v>192983.29</v>
      </c>
      <c r="L4103" s="1"/>
    </row>
    <row r="4104" spans="1:12" x14ac:dyDescent="0.35">
      <c r="A4104" t="s">
        <v>4705</v>
      </c>
      <c r="B4104">
        <v>2016</v>
      </c>
      <c r="D4104" t="s">
        <v>3555</v>
      </c>
      <c r="E4104" t="s">
        <v>123</v>
      </c>
      <c r="F4104">
        <v>148302.70000000001</v>
      </c>
      <c r="G4104">
        <v>0</v>
      </c>
      <c r="H4104">
        <v>42625.53</v>
      </c>
      <c r="I4104">
        <v>0</v>
      </c>
      <c r="J4104">
        <f>Table1[[#This Row],[Name]]</f>
        <v>0</v>
      </c>
      <c r="K4104" s="1">
        <f>SUM(Table1[[#This Row],[BaseSalary]:[NonCashBenefits]])</f>
        <v>190928.23</v>
      </c>
      <c r="L4104" s="1"/>
    </row>
    <row r="4105" spans="1:12" x14ac:dyDescent="0.35">
      <c r="A4105" t="s">
        <v>26</v>
      </c>
      <c r="B4105">
        <v>2016</v>
      </c>
      <c r="D4105" t="s">
        <v>418</v>
      </c>
      <c r="E4105" t="s">
        <v>123</v>
      </c>
      <c r="F4105">
        <v>148302.70000000001</v>
      </c>
      <c r="G4105">
        <v>0</v>
      </c>
      <c r="H4105">
        <v>42850.79</v>
      </c>
      <c r="I4105">
        <v>0</v>
      </c>
      <c r="J4105">
        <f>Table1[[#This Row],[Name]]</f>
        <v>0</v>
      </c>
      <c r="K4105" s="1">
        <f>SUM(Table1[[#This Row],[BaseSalary]:[NonCashBenefits]])</f>
        <v>191153.49000000002</v>
      </c>
      <c r="L4105" s="1"/>
    </row>
    <row r="4106" spans="1:12" x14ac:dyDescent="0.35">
      <c r="A4106" t="s">
        <v>41</v>
      </c>
      <c r="B4106">
        <v>2020</v>
      </c>
      <c r="D4106" t="s">
        <v>365</v>
      </c>
      <c r="E4106" t="s">
        <v>123</v>
      </c>
      <c r="F4106">
        <v>148301.66</v>
      </c>
      <c r="G4106">
        <v>0</v>
      </c>
      <c r="H4106" s="1">
        <v>28503.72</v>
      </c>
      <c r="I4106">
        <v>0</v>
      </c>
      <c r="J4106">
        <f>Table1[[#This Row],[Name]]</f>
        <v>0</v>
      </c>
      <c r="K4106" s="1">
        <f>SUM(Table1[[#This Row],[BaseSalary]:[NonCashBenefits]])</f>
        <v>176805.38</v>
      </c>
      <c r="L4106" s="1"/>
    </row>
    <row r="4107" spans="1:12" x14ac:dyDescent="0.35">
      <c r="A4107" t="s">
        <v>41</v>
      </c>
      <c r="B4107">
        <v>2019</v>
      </c>
      <c r="D4107" t="s">
        <v>365</v>
      </c>
      <c r="E4107" t="s">
        <v>123</v>
      </c>
      <c r="F4107">
        <v>148301.66</v>
      </c>
      <c r="G4107">
        <v>0</v>
      </c>
      <c r="H4107">
        <v>34217.040000000001</v>
      </c>
      <c r="I4107">
        <v>0</v>
      </c>
      <c r="J4107">
        <f>Table1[[#This Row],[Name]]</f>
        <v>0</v>
      </c>
      <c r="K4107" s="1">
        <f>SUM(Table1[[#This Row],[BaseSalary]:[NonCashBenefits]])</f>
        <v>182518.7</v>
      </c>
      <c r="L4107" s="1"/>
    </row>
    <row r="4108" spans="1:12" x14ac:dyDescent="0.35">
      <c r="A4108" t="s">
        <v>2673</v>
      </c>
      <c r="B4108">
        <v>2018</v>
      </c>
      <c r="D4108" t="s">
        <v>365</v>
      </c>
      <c r="E4108" t="s">
        <v>123</v>
      </c>
      <c r="F4108">
        <v>148301.66</v>
      </c>
      <c r="G4108">
        <v>0</v>
      </c>
      <c r="H4108">
        <v>34255.230000000003</v>
      </c>
      <c r="I4108">
        <v>0</v>
      </c>
      <c r="J4108">
        <f>Table1[[#This Row],[Name]]</f>
        <v>0</v>
      </c>
      <c r="K4108" s="1">
        <f>SUM(Table1[[#This Row],[BaseSalary]:[NonCashBenefits]])</f>
        <v>182556.89</v>
      </c>
      <c r="L4108" s="1"/>
    </row>
    <row r="4109" spans="1:12" x14ac:dyDescent="0.35">
      <c r="A4109" t="s">
        <v>2673</v>
      </c>
      <c r="B4109">
        <v>2017</v>
      </c>
      <c r="D4109" t="s">
        <v>365</v>
      </c>
      <c r="E4109" t="s">
        <v>123</v>
      </c>
      <c r="F4109">
        <v>148301.66</v>
      </c>
      <c r="G4109">
        <v>0</v>
      </c>
      <c r="H4109">
        <v>34191.74</v>
      </c>
      <c r="I4109">
        <v>0</v>
      </c>
      <c r="J4109">
        <f>Table1[[#This Row],[Name]]</f>
        <v>0</v>
      </c>
      <c r="K4109" s="1">
        <f>SUM(Table1[[#This Row],[BaseSalary]:[NonCashBenefits]])</f>
        <v>182493.4</v>
      </c>
      <c r="L4109" s="1"/>
    </row>
    <row r="4110" spans="1:12" x14ac:dyDescent="0.35">
      <c r="A4110" t="s">
        <v>2673</v>
      </c>
      <c r="B4110">
        <v>2016</v>
      </c>
      <c r="D4110" t="s">
        <v>653</v>
      </c>
      <c r="E4110" t="s">
        <v>123</v>
      </c>
      <c r="F4110">
        <v>148301.66</v>
      </c>
      <c r="G4110">
        <v>0</v>
      </c>
      <c r="H4110">
        <v>39877.07</v>
      </c>
      <c r="I4110">
        <v>0</v>
      </c>
      <c r="J4110">
        <f>Table1[[#This Row],[Name]]</f>
        <v>0</v>
      </c>
      <c r="K4110" s="1">
        <f>SUM(Table1[[#This Row],[BaseSalary]:[NonCashBenefits]])</f>
        <v>188178.73</v>
      </c>
      <c r="L4110" s="1"/>
    </row>
    <row r="4111" spans="1:12" x14ac:dyDescent="0.35">
      <c r="A4111" t="s">
        <v>85</v>
      </c>
      <c r="B4111">
        <v>2021</v>
      </c>
      <c r="D4111" t="s">
        <v>486</v>
      </c>
      <c r="E4111" t="s">
        <v>123</v>
      </c>
      <c r="F4111">
        <v>148299.79</v>
      </c>
      <c r="G4111">
        <v>7636.42</v>
      </c>
      <c r="H4111" s="1">
        <v>28803.08</v>
      </c>
      <c r="I4111">
        <v>0</v>
      </c>
      <c r="J4111">
        <f>Table1[[#This Row],[Name]]</f>
        <v>0</v>
      </c>
      <c r="K4111" s="1">
        <f>SUM(Table1[[#This Row],[BaseSalary]:[NonCashBenefits]])</f>
        <v>184739.29000000004</v>
      </c>
      <c r="L4111" s="1"/>
    </row>
    <row r="4112" spans="1:12" x14ac:dyDescent="0.35">
      <c r="A4112" t="s">
        <v>24</v>
      </c>
      <c r="B4112">
        <v>2020</v>
      </c>
      <c r="D4112" t="s">
        <v>534</v>
      </c>
      <c r="E4112" t="s">
        <v>123</v>
      </c>
      <c r="F4112">
        <v>148285.70000000001</v>
      </c>
      <c r="G4112">
        <v>28157.53</v>
      </c>
      <c r="H4112" s="1">
        <v>28468.16</v>
      </c>
      <c r="I4112">
        <v>0</v>
      </c>
      <c r="J4112">
        <f>Table1[[#This Row],[Name]]</f>
        <v>0</v>
      </c>
      <c r="K4112" s="1">
        <f>SUM(Table1[[#This Row],[BaseSalary]:[NonCashBenefits]])</f>
        <v>204911.39</v>
      </c>
      <c r="L4112" s="1"/>
    </row>
    <row r="4113" spans="1:12" x14ac:dyDescent="0.35">
      <c r="A4113" t="s">
        <v>19</v>
      </c>
      <c r="B4113">
        <v>2017</v>
      </c>
      <c r="D4113" t="s">
        <v>4194</v>
      </c>
      <c r="E4113" t="s">
        <v>123</v>
      </c>
      <c r="F4113">
        <v>148285.70000000001</v>
      </c>
      <c r="G4113">
        <v>1829.02</v>
      </c>
      <c r="H4113">
        <v>33851.78</v>
      </c>
      <c r="I4113">
        <v>0</v>
      </c>
      <c r="J4113">
        <f>Table1[[#This Row],[Name]]</f>
        <v>0</v>
      </c>
      <c r="K4113" s="1">
        <f>SUM(Table1[[#This Row],[BaseSalary]:[NonCashBenefits]])</f>
        <v>183966.5</v>
      </c>
      <c r="L4113" s="1"/>
    </row>
    <row r="4114" spans="1:12" x14ac:dyDescent="0.35">
      <c r="A4114" t="s">
        <v>26</v>
      </c>
      <c r="B4114">
        <v>2020</v>
      </c>
      <c r="D4114" t="s">
        <v>46</v>
      </c>
      <c r="E4114" t="s">
        <v>51</v>
      </c>
      <c r="F4114">
        <v>148242.12</v>
      </c>
      <c r="G4114">
        <v>0</v>
      </c>
      <c r="H4114" s="1">
        <v>31645.54</v>
      </c>
      <c r="I4114">
        <v>0</v>
      </c>
      <c r="J4114">
        <f>Table1[[#This Row],[Name]]</f>
        <v>0</v>
      </c>
      <c r="K4114" s="1">
        <f>SUM(Table1[[#This Row],[BaseSalary]:[NonCashBenefits]])</f>
        <v>179887.66</v>
      </c>
      <c r="L4114" s="1"/>
    </row>
    <row r="4115" spans="1:12" x14ac:dyDescent="0.35">
      <c r="A4115" t="s">
        <v>26</v>
      </c>
      <c r="B4115">
        <v>2020</v>
      </c>
      <c r="D4115" t="s">
        <v>46</v>
      </c>
      <c r="E4115" t="s">
        <v>51</v>
      </c>
      <c r="F4115">
        <v>148242.12</v>
      </c>
      <c r="G4115">
        <v>0</v>
      </c>
      <c r="H4115" s="1">
        <v>27877</v>
      </c>
      <c r="I4115">
        <v>0</v>
      </c>
      <c r="J4115">
        <f>Table1[[#This Row],[Name]]</f>
        <v>0</v>
      </c>
      <c r="K4115" s="1">
        <f>SUM(Table1[[#This Row],[BaseSalary]:[NonCashBenefits]])</f>
        <v>176119.12</v>
      </c>
      <c r="L4115" s="1"/>
    </row>
    <row r="4116" spans="1:12" x14ac:dyDescent="0.35">
      <c r="A4116" t="s">
        <v>26</v>
      </c>
      <c r="B4116">
        <v>2019</v>
      </c>
      <c r="D4116" t="s">
        <v>46</v>
      </c>
      <c r="E4116" t="s">
        <v>1468</v>
      </c>
      <c r="F4116">
        <v>148242.12</v>
      </c>
      <c r="G4116">
        <v>0</v>
      </c>
      <c r="H4116">
        <v>37104.629999999997</v>
      </c>
      <c r="I4116">
        <v>0</v>
      </c>
      <c r="J4116">
        <f>Table1[[#This Row],[Name]]</f>
        <v>0</v>
      </c>
      <c r="K4116" s="1">
        <f>SUM(Table1[[#This Row],[BaseSalary]:[NonCashBenefits]])</f>
        <v>185346.75</v>
      </c>
      <c r="L4116" s="1"/>
    </row>
    <row r="4117" spans="1:12" x14ac:dyDescent="0.35">
      <c r="A4117" t="s">
        <v>26</v>
      </c>
      <c r="B4117">
        <v>2019</v>
      </c>
      <c r="D4117" t="s">
        <v>46</v>
      </c>
      <c r="E4117" t="s">
        <v>1468</v>
      </c>
      <c r="F4117">
        <v>148242.12</v>
      </c>
      <c r="G4117">
        <v>0</v>
      </c>
      <c r="H4117">
        <v>33210.870000000003</v>
      </c>
      <c r="I4117">
        <v>0</v>
      </c>
      <c r="J4117">
        <f>Table1[[#This Row],[Name]]</f>
        <v>0</v>
      </c>
      <c r="K4117" s="1">
        <f>SUM(Table1[[#This Row],[BaseSalary]:[NonCashBenefits]])</f>
        <v>181452.99</v>
      </c>
      <c r="L4117" s="1"/>
    </row>
    <row r="4118" spans="1:12" x14ac:dyDescent="0.35">
      <c r="A4118" t="s">
        <v>26</v>
      </c>
      <c r="B4118">
        <v>2018</v>
      </c>
      <c r="D4118" t="s">
        <v>159</v>
      </c>
      <c r="E4118" t="s">
        <v>1468</v>
      </c>
      <c r="F4118">
        <v>148242.12</v>
      </c>
      <c r="G4118">
        <v>0</v>
      </c>
      <c r="H4118">
        <v>37139.129999999997</v>
      </c>
      <c r="I4118">
        <v>0</v>
      </c>
      <c r="J4118">
        <f>Table1[[#This Row],[Name]]</f>
        <v>0</v>
      </c>
      <c r="K4118" s="1">
        <f>SUM(Table1[[#This Row],[BaseSalary]:[NonCashBenefits]])</f>
        <v>185381.25</v>
      </c>
      <c r="L4118" s="1"/>
    </row>
    <row r="4119" spans="1:12" x14ac:dyDescent="0.35">
      <c r="A4119" t="s">
        <v>26</v>
      </c>
      <c r="B4119">
        <v>2018</v>
      </c>
      <c r="D4119" t="s">
        <v>50</v>
      </c>
      <c r="E4119" t="s">
        <v>1468</v>
      </c>
      <c r="F4119">
        <v>148242.12</v>
      </c>
      <c r="G4119">
        <v>0</v>
      </c>
      <c r="H4119">
        <v>39596.129999999997</v>
      </c>
      <c r="I4119">
        <v>0</v>
      </c>
      <c r="J4119">
        <f>Table1[[#This Row],[Name]]</f>
        <v>0</v>
      </c>
      <c r="K4119" s="1">
        <f>SUM(Table1[[#This Row],[BaseSalary]:[NonCashBenefits]])</f>
        <v>187838.25</v>
      </c>
      <c r="L4119" s="1"/>
    </row>
    <row r="4120" spans="1:12" x14ac:dyDescent="0.35">
      <c r="A4120" t="s">
        <v>26</v>
      </c>
      <c r="B4120">
        <v>2018</v>
      </c>
      <c r="D4120" t="s">
        <v>159</v>
      </c>
      <c r="E4120" t="s">
        <v>1468</v>
      </c>
      <c r="F4120">
        <v>148242.12</v>
      </c>
      <c r="G4120">
        <v>0</v>
      </c>
      <c r="H4120">
        <v>33166.589999999997</v>
      </c>
      <c r="I4120">
        <v>0</v>
      </c>
      <c r="J4120">
        <f>Table1[[#This Row],[Name]]</f>
        <v>0</v>
      </c>
      <c r="K4120" s="1">
        <f>SUM(Table1[[#This Row],[BaseSalary]:[NonCashBenefits]])</f>
        <v>181408.71</v>
      </c>
      <c r="L4120" s="1"/>
    </row>
    <row r="4121" spans="1:12" x14ac:dyDescent="0.35">
      <c r="A4121" t="s">
        <v>26</v>
      </c>
      <c r="B4121">
        <v>2017</v>
      </c>
      <c r="D4121" t="s">
        <v>50</v>
      </c>
      <c r="E4121" t="s">
        <v>1468</v>
      </c>
      <c r="F4121">
        <v>148242.12</v>
      </c>
      <c r="G4121">
        <v>0</v>
      </c>
      <c r="H4121">
        <v>37994.53</v>
      </c>
      <c r="I4121">
        <v>0</v>
      </c>
      <c r="J4121">
        <f>Table1[[#This Row],[Name]]</f>
        <v>0</v>
      </c>
      <c r="K4121" s="1">
        <f>SUM(Table1[[#This Row],[BaseSalary]:[NonCashBenefits]])</f>
        <v>186236.65</v>
      </c>
      <c r="L4121" s="1"/>
    </row>
    <row r="4122" spans="1:12" x14ac:dyDescent="0.35">
      <c r="A4122" t="s">
        <v>26</v>
      </c>
      <c r="B4122">
        <v>2017</v>
      </c>
      <c r="D4122" t="s">
        <v>159</v>
      </c>
      <c r="E4122" t="s">
        <v>1468</v>
      </c>
      <c r="F4122">
        <v>148242.12</v>
      </c>
      <c r="G4122">
        <v>0</v>
      </c>
      <c r="H4122">
        <v>37429.03</v>
      </c>
      <c r="I4122">
        <v>0</v>
      </c>
      <c r="J4122">
        <f>Table1[[#This Row],[Name]]</f>
        <v>0</v>
      </c>
      <c r="K4122" s="1">
        <f>SUM(Table1[[#This Row],[BaseSalary]:[NonCashBenefits]])</f>
        <v>185671.15</v>
      </c>
      <c r="L4122" s="1"/>
    </row>
    <row r="4123" spans="1:12" x14ac:dyDescent="0.35">
      <c r="A4123" t="s">
        <v>26</v>
      </c>
      <c r="B4123">
        <v>2017</v>
      </c>
      <c r="D4123" t="s">
        <v>50</v>
      </c>
      <c r="E4123" t="s">
        <v>1468</v>
      </c>
      <c r="F4123">
        <v>148242.12</v>
      </c>
      <c r="G4123">
        <v>0</v>
      </c>
      <c r="H4123">
        <v>37429.03</v>
      </c>
      <c r="I4123">
        <v>0</v>
      </c>
      <c r="J4123">
        <f>Table1[[#This Row],[Name]]</f>
        <v>0</v>
      </c>
      <c r="K4123" s="1">
        <f>SUM(Table1[[#This Row],[BaseSalary]:[NonCashBenefits]])</f>
        <v>185671.15</v>
      </c>
      <c r="L4123" s="1"/>
    </row>
    <row r="4124" spans="1:12" x14ac:dyDescent="0.35">
      <c r="A4124" t="s">
        <v>26</v>
      </c>
      <c r="B4124">
        <v>2017</v>
      </c>
      <c r="D4124" t="s">
        <v>50</v>
      </c>
      <c r="E4124" t="s">
        <v>1468</v>
      </c>
      <c r="F4124">
        <v>148242.12</v>
      </c>
      <c r="G4124">
        <v>0</v>
      </c>
      <c r="H4124">
        <v>40133.03</v>
      </c>
      <c r="I4124">
        <v>0</v>
      </c>
      <c r="J4124">
        <f>Table1[[#This Row],[Name]]</f>
        <v>0</v>
      </c>
      <c r="K4124" s="1">
        <f>SUM(Table1[[#This Row],[BaseSalary]:[NonCashBenefits]])</f>
        <v>188375.15</v>
      </c>
      <c r="L4124" s="1"/>
    </row>
    <row r="4125" spans="1:12" x14ac:dyDescent="0.35">
      <c r="A4125" t="s">
        <v>26</v>
      </c>
      <c r="B4125">
        <v>2017</v>
      </c>
      <c r="D4125" t="s">
        <v>159</v>
      </c>
      <c r="E4125" t="s">
        <v>1468</v>
      </c>
      <c r="F4125">
        <v>148242.12</v>
      </c>
      <c r="G4125">
        <v>100</v>
      </c>
      <c r="H4125">
        <v>33172.58</v>
      </c>
      <c r="I4125">
        <v>0</v>
      </c>
      <c r="J4125">
        <f>Table1[[#This Row],[Name]]</f>
        <v>0</v>
      </c>
      <c r="K4125" s="1">
        <f>SUM(Table1[[#This Row],[BaseSalary]:[NonCashBenefits]])</f>
        <v>181514.7</v>
      </c>
      <c r="L4125" s="1"/>
    </row>
    <row r="4126" spans="1:12" x14ac:dyDescent="0.35">
      <c r="A4126" t="s">
        <v>26</v>
      </c>
      <c r="B4126">
        <v>2016</v>
      </c>
      <c r="D4126" t="s">
        <v>124</v>
      </c>
      <c r="E4126" t="s">
        <v>1468</v>
      </c>
      <c r="F4126">
        <v>148242.12</v>
      </c>
      <c r="G4126">
        <v>0</v>
      </c>
      <c r="H4126">
        <v>39466.58</v>
      </c>
      <c r="I4126">
        <v>0</v>
      </c>
      <c r="J4126">
        <f>Table1[[#This Row],[Name]]</f>
        <v>0</v>
      </c>
      <c r="K4126" s="1">
        <f>SUM(Table1[[#This Row],[BaseSalary]:[NonCashBenefits]])</f>
        <v>187708.7</v>
      </c>
      <c r="L4126" s="1"/>
    </row>
    <row r="4127" spans="1:12" x14ac:dyDescent="0.35">
      <c r="A4127" t="s">
        <v>26</v>
      </c>
      <c r="B4127">
        <v>2016</v>
      </c>
      <c r="D4127" t="s">
        <v>50</v>
      </c>
      <c r="E4127" t="s">
        <v>1468</v>
      </c>
      <c r="F4127">
        <v>148242.12</v>
      </c>
      <c r="G4127">
        <v>0</v>
      </c>
      <c r="H4127">
        <v>39466.58</v>
      </c>
      <c r="I4127">
        <v>0</v>
      </c>
      <c r="J4127">
        <f>Table1[[#This Row],[Name]]</f>
        <v>0</v>
      </c>
      <c r="K4127" s="1">
        <f>SUM(Table1[[#This Row],[BaseSalary]:[NonCashBenefits]])</f>
        <v>187708.7</v>
      </c>
      <c r="L4127" s="1"/>
    </row>
    <row r="4128" spans="1:12" x14ac:dyDescent="0.35">
      <c r="A4128" t="s">
        <v>26</v>
      </c>
      <c r="B4128">
        <v>2016</v>
      </c>
      <c r="D4128" t="s">
        <v>159</v>
      </c>
      <c r="E4128" t="s">
        <v>1468</v>
      </c>
      <c r="F4128">
        <v>148242.12</v>
      </c>
      <c r="G4128">
        <v>0</v>
      </c>
      <c r="H4128">
        <v>44058.62</v>
      </c>
      <c r="I4128">
        <v>0</v>
      </c>
      <c r="J4128">
        <f>Table1[[#This Row],[Name]]</f>
        <v>0</v>
      </c>
      <c r="K4128" s="1">
        <f>SUM(Table1[[#This Row],[BaseSalary]:[NonCashBenefits]])</f>
        <v>192300.74</v>
      </c>
      <c r="L4128" s="1"/>
    </row>
    <row r="4129" spans="1:12" x14ac:dyDescent="0.35">
      <c r="A4129" t="s">
        <v>26</v>
      </c>
      <c r="B4129">
        <v>2016</v>
      </c>
      <c r="D4129" t="s">
        <v>50</v>
      </c>
      <c r="E4129" t="s">
        <v>1468</v>
      </c>
      <c r="F4129">
        <v>148242.12</v>
      </c>
      <c r="G4129">
        <v>0</v>
      </c>
      <c r="H4129">
        <v>43802.78</v>
      </c>
      <c r="I4129">
        <v>0</v>
      </c>
      <c r="J4129">
        <f>Table1[[#This Row],[Name]]</f>
        <v>0</v>
      </c>
      <c r="K4129" s="1">
        <f>SUM(Table1[[#This Row],[BaseSalary]:[NonCashBenefits]])</f>
        <v>192044.9</v>
      </c>
      <c r="L4129" s="1"/>
    </row>
    <row r="4130" spans="1:12" x14ac:dyDescent="0.35">
      <c r="A4130" t="s">
        <v>26</v>
      </c>
      <c r="B4130">
        <v>2016</v>
      </c>
      <c r="D4130" t="s">
        <v>4882</v>
      </c>
      <c r="E4130" t="s">
        <v>1468</v>
      </c>
      <c r="F4130">
        <v>148242.12</v>
      </c>
      <c r="G4130">
        <v>0</v>
      </c>
      <c r="H4130">
        <v>43390.68</v>
      </c>
      <c r="I4130">
        <v>0</v>
      </c>
      <c r="J4130">
        <f>Table1[[#This Row],[Name]]</f>
        <v>0</v>
      </c>
      <c r="K4130" s="1">
        <f>SUM(Table1[[#This Row],[BaseSalary]:[NonCashBenefits]])</f>
        <v>191632.8</v>
      </c>
      <c r="L4130" s="1"/>
    </row>
    <row r="4131" spans="1:12" x14ac:dyDescent="0.35">
      <c r="A4131" t="s">
        <v>26</v>
      </c>
      <c r="B4131">
        <v>2016</v>
      </c>
      <c r="D4131" t="s">
        <v>50</v>
      </c>
      <c r="E4131" t="s">
        <v>1468</v>
      </c>
      <c r="F4131">
        <v>148242.12</v>
      </c>
      <c r="G4131">
        <v>0</v>
      </c>
      <c r="H4131">
        <v>39787.17</v>
      </c>
      <c r="I4131">
        <v>0</v>
      </c>
      <c r="J4131">
        <f>Table1[[#This Row],[Name]]</f>
        <v>0</v>
      </c>
      <c r="K4131" s="1">
        <f>SUM(Table1[[#This Row],[BaseSalary]:[NonCashBenefits]])</f>
        <v>188029.28999999998</v>
      </c>
      <c r="L4131" s="1"/>
    </row>
    <row r="4132" spans="1:12" x14ac:dyDescent="0.35">
      <c r="A4132" t="s">
        <v>26</v>
      </c>
      <c r="B4132">
        <v>2016</v>
      </c>
      <c r="D4132" t="s">
        <v>159</v>
      </c>
      <c r="E4132" t="s">
        <v>1468</v>
      </c>
      <c r="F4132">
        <v>148242.12</v>
      </c>
      <c r="G4132">
        <v>0</v>
      </c>
      <c r="H4132">
        <v>42388.74</v>
      </c>
      <c r="I4132">
        <v>0</v>
      </c>
      <c r="J4132">
        <f>Table1[[#This Row],[Name]]</f>
        <v>0</v>
      </c>
      <c r="K4132" s="1">
        <f>SUM(Table1[[#This Row],[BaseSalary]:[NonCashBenefits]])</f>
        <v>190630.86</v>
      </c>
      <c r="L4132" s="1"/>
    </row>
    <row r="4133" spans="1:12" x14ac:dyDescent="0.35">
      <c r="A4133" t="s">
        <v>26</v>
      </c>
      <c r="B4133">
        <v>2016</v>
      </c>
      <c r="D4133" t="s">
        <v>4881</v>
      </c>
      <c r="E4133" t="s">
        <v>1468</v>
      </c>
      <c r="F4133">
        <v>148242.12</v>
      </c>
      <c r="G4133">
        <v>0</v>
      </c>
      <c r="H4133">
        <v>43052.160000000003</v>
      </c>
      <c r="I4133">
        <v>0</v>
      </c>
      <c r="J4133">
        <f>Table1[[#This Row],[Name]]</f>
        <v>0</v>
      </c>
      <c r="K4133" s="1">
        <f>SUM(Table1[[#This Row],[BaseSalary]:[NonCashBenefits]])</f>
        <v>191294.28</v>
      </c>
      <c r="L4133" s="1"/>
    </row>
    <row r="4134" spans="1:12" x14ac:dyDescent="0.35">
      <c r="A4134" t="s">
        <v>26</v>
      </c>
      <c r="B4134">
        <v>2016</v>
      </c>
      <c r="D4134" t="s">
        <v>159</v>
      </c>
      <c r="E4134" t="s">
        <v>1468</v>
      </c>
      <c r="F4134">
        <v>148242.12</v>
      </c>
      <c r="G4134">
        <v>0</v>
      </c>
      <c r="H4134">
        <v>41165.56</v>
      </c>
      <c r="I4134">
        <v>0</v>
      </c>
      <c r="J4134">
        <f>Table1[[#This Row],[Name]]</f>
        <v>0</v>
      </c>
      <c r="K4134" s="1">
        <f>SUM(Table1[[#This Row],[BaseSalary]:[NonCashBenefits]])</f>
        <v>189407.68</v>
      </c>
      <c r="L4134" s="1"/>
    </row>
    <row r="4135" spans="1:12" x14ac:dyDescent="0.35">
      <c r="A4135" t="s">
        <v>16</v>
      </c>
      <c r="B4135">
        <v>2020</v>
      </c>
      <c r="D4135" t="s">
        <v>394</v>
      </c>
      <c r="E4135" t="s">
        <v>123</v>
      </c>
      <c r="F4135">
        <v>148216.9</v>
      </c>
      <c r="G4135">
        <v>0</v>
      </c>
      <c r="H4135" s="1">
        <v>28532.04</v>
      </c>
      <c r="I4135">
        <v>0</v>
      </c>
      <c r="J4135">
        <f>Table1[[#This Row],[Name]]</f>
        <v>0</v>
      </c>
      <c r="K4135" s="1">
        <f>SUM(Table1[[#This Row],[BaseSalary]:[NonCashBenefits]])</f>
        <v>176748.94</v>
      </c>
      <c r="L4135" s="1"/>
    </row>
    <row r="4136" spans="1:12" x14ac:dyDescent="0.35">
      <c r="A4136" t="s">
        <v>26</v>
      </c>
      <c r="B4136">
        <v>2020</v>
      </c>
      <c r="D4136" t="s">
        <v>279</v>
      </c>
      <c r="E4136" t="s">
        <v>47</v>
      </c>
      <c r="F4136">
        <v>148177.07</v>
      </c>
      <c r="G4136">
        <v>0</v>
      </c>
      <c r="H4136" s="1">
        <v>29402</v>
      </c>
      <c r="I4136">
        <v>0</v>
      </c>
      <c r="J4136">
        <f>Table1[[#This Row],[Name]]</f>
        <v>0</v>
      </c>
      <c r="K4136" s="1">
        <f>SUM(Table1[[#This Row],[BaseSalary]:[NonCashBenefits]])</f>
        <v>177579.07</v>
      </c>
      <c r="L4136" s="1"/>
    </row>
    <row r="4137" spans="1:12" x14ac:dyDescent="0.35">
      <c r="A4137" t="s">
        <v>26</v>
      </c>
      <c r="B4137">
        <v>2018</v>
      </c>
      <c r="D4137" t="s">
        <v>50</v>
      </c>
      <c r="E4137" t="s">
        <v>202</v>
      </c>
      <c r="F4137">
        <v>148136.35</v>
      </c>
      <c r="G4137">
        <v>0</v>
      </c>
      <c r="H4137">
        <v>32567.75</v>
      </c>
      <c r="I4137">
        <v>0</v>
      </c>
      <c r="J4137">
        <f>Table1[[#This Row],[Name]]</f>
        <v>0</v>
      </c>
      <c r="K4137" s="1">
        <f>SUM(Table1[[#This Row],[BaseSalary]:[NonCashBenefits]])</f>
        <v>180704.1</v>
      </c>
      <c r="L4137" s="1"/>
    </row>
    <row r="4138" spans="1:12" x14ac:dyDescent="0.35">
      <c r="A4138" t="s">
        <v>26</v>
      </c>
      <c r="B4138">
        <v>2018</v>
      </c>
      <c r="D4138" t="s">
        <v>50</v>
      </c>
      <c r="E4138" t="s">
        <v>202</v>
      </c>
      <c r="F4138">
        <v>148136.35</v>
      </c>
      <c r="G4138">
        <v>0</v>
      </c>
      <c r="H4138">
        <v>36406.01</v>
      </c>
      <c r="I4138">
        <v>0</v>
      </c>
      <c r="J4138">
        <f>Table1[[#This Row],[Name]]</f>
        <v>0</v>
      </c>
      <c r="K4138" s="1">
        <f>SUM(Table1[[#This Row],[BaseSalary]:[NonCashBenefits]])</f>
        <v>184542.36000000002</v>
      </c>
      <c r="L4138" s="1"/>
    </row>
    <row r="4139" spans="1:12" x14ac:dyDescent="0.35">
      <c r="A4139" t="s">
        <v>26</v>
      </c>
      <c r="B4139">
        <v>2021</v>
      </c>
      <c r="D4139" t="s">
        <v>50</v>
      </c>
      <c r="E4139" t="s">
        <v>51</v>
      </c>
      <c r="F4139">
        <v>148120.21</v>
      </c>
      <c r="G4139">
        <v>221.42</v>
      </c>
      <c r="H4139" s="1">
        <v>27520.12</v>
      </c>
      <c r="I4139">
        <v>0</v>
      </c>
      <c r="J4139">
        <f>Table1[[#This Row],[Name]]</f>
        <v>0</v>
      </c>
      <c r="K4139" s="1">
        <f>SUM(Table1[[#This Row],[BaseSalary]:[NonCashBenefits]])</f>
        <v>175861.75</v>
      </c>
      <c r="L4139" s="1"/>
    </row>
    <row r="4140" spans="1:12" x14ac:dyDescent="0.35">
      <c r="A4140" t="s">
        <v>85</v>
      </c>
      <c r="B4140">
        <v>2017</v>
      </c>
      <c r="D4140" t="s">
        <v>2230</v>
      </c>
      <c r="E4140" t="s">
        <v>123</v>
      </c>
      <c r="F4140">
        <v>148058.76999999999</v>
      </c>
      <c r="G4140">
        <v>0</v>
      </c>
      <c r="H4140">
        <v>37869.08</v>
      </c>
      <c r="I4140">
        <v>0</v>
      </c>
      <c r="J4140">
        <f>Table1[[#This Row],[Name]]</f>
        <v>0</v>
      </c>
      <c r="K4140" s="1">
        <f>SUM(Table1[[#This Row],[BaseSalary]:[NonCashBenefits]])</f>
        <v>185927.84999999998</v>
      </c>
      <c r="L4140" s="1"/>
    </row>
    <row r="4141" spans="1:12" x14ac:dyDescent="0.35">
      <c r="A4141" t="s">
        <v>16</v>
      </c>
      <c r="B4141">
        <v>2017</v>
      </c>
      <c r="D4141" t="s">
        <v>3316</v>
      </c>
      <c r="E4141" t="s">
        <v>123</v>
      </c>
      <c r="F4141">
        <v>148009.47</v>
      </c>
      <c r="G4141">
        <v>0</v>
      </c>
      <c r="H4141">
        <v>34945.949999999997</v>
      </c>
      <c r="I4141">
        <v>0</v>
      </c>
      <c r="J4141">
        <f>Table1[[#This Row],[Name]]</f>
        <v>0</v>
      </c>
      <c r="K4141" s="1">
        <f>SUM(Table1[[#This Row],[BaseSalary]:[NonCashBenefits]])</f>
        <v>182955.41999999998</v>
      </c>
      <c r="L4141" s="1"/>
    </row>
    <row r="4142" spans="1:12" x14ac:dyDescent="0.35">
      <c r="A4142" t="s">
        <v>42</v>
      </c>
      <c r="B4142">
        <v>2021</v>
      </c>
      <c r="D4142" t="s">
        <v>306</v>
      </c>
      <c r="E4142" t="s">
        <v>123</v>
      </c>
      <c r="F4142">
        <v>147879.17000000001</v>
      </c>
      <c r="G4142">
        <v>0</v>
      </c>
      <c r="H4142" s="1">
        <v>31796.05</v>
      </c>
      <c r="I4142">
        <v>0</v>
      </c>
      <c r="J4142">
        <f>Table1[[#This Row],[Name]]</f>
        <v>0</v>
      </c>
      <c r="K4142" s="1">
        <f>SUM(Table1[[#This Row],[BaseSalary]:[NonCashBenefits]])</f>
        <v>179675.22</v>
      </c>
      <c r="L4142" s="1"/>
    </row>
    <row r="4143" spans="1:12" x14ac:dyDescent="0.35">
      <c r="A4143" t="s">
        <v>18</v>
      </c>
      <c r="B4143">
        <v>2021</v>
      </c>
      <c r="D4143" t="s">
        <v>578</v>
      </c>
      <c r="E4143" t="s">
        <v>49</v>
      </c>
      <c r="F4143">
        <v>147871.62</v>
      </c>
      <c r="G4143">
        <v>0</v>
      </c>
      <c r="H4143" s="1">
        <v>28107.89</v>
      </c>
      <c r="I4143">
        <v>0</v>
      </c>
      <c r="J4143">
        <f>Table1[[#This Row],[Name]]</f>
        <v>0</v>
      </c>
      <c r="K4143" s="1">
        <f>SUM(Table1[[#This Row],[BaseSalary]:[NonCashBenefits]])</f>
        <v>175979.51</v>
      </c>
      <c r="L4143" s="1"/>
    </row>
    <row r="4144" spans="1:12" x14ac:dyDescent="0.35">
      <c r="A4144" t="s">
        <v>26</v>
      </c>
      <c r="B4144">
        <v>2018</v>
      </c>
      <c r="D4144" t="s">
        <v>159</v>
      </c>
      <c r="E4144" t="s">
        <v>202</v>
      </c>
      <c r="F4144">
        <v>147792.67000000001</v>
      </c>
      <c r="G4144">
        <v>0</v>
      </c>
      <c r="H4144">
        <v>35762.230000000003</v>
      </c>
      <c r="I4144">
        <v>0</v>
      </c>
      <c r="J4144">
        <f>Table1[[#This Row],[Name]]</f>
        <v>0</v>
      </c>
      <c r="K4144" s="1">
        <f>SUM(Table1[[#This Row],[BaseSalary]:[NonCashBenefits]])</f>
        <v>183554.90000000002</v>
      </c>
      <c r="L4144" s="1"/>
    </row>
    <row r="4145" spans="1:12" x14ac:dyDescent="0.35">
      <c r="A4145" t="s">
        <v>26</v>
      </c>
      <c r="B4145">
        <v>2021</v>
      </c>
      <c r="D4145" t="s">
        <v>117</v>
      </c>
      <c r="E4145" t="s">
        <v>83</v>
      </c>
      <c r="F4145">
        <v>147766.32999999999</v>
      </c>
      <c r="G4145">
        <v>0</v>
      </c>
      <c r="H4145" s="1">
        <v>7177.39</v>
      </c>
      <c r="I4145">
        <v>0</v>
      </c>
      <c r="J4145">
        <f>Table1[[#This Row],[Name]]</f>
        <v>0</v>
      </c>
      <c r="K4145" s="1">
        <f>SUM(Table1[[#This Row],[BaseSalary]:[NonCashBenefits]])</f>
        <v>154943.72</v>
      </c>
      <c r="L4145" s="1"/>
    </row>
    <row r="4146" spans="1:12" x14ac:dyDescent="0.35">
      <c r="A4146" t="s">
        <v>26</v>
      </c>
      <c r="B4146">
        <v>2020</v>
      </c>
      <c r="D4146" t="s">
        <v>117</v>
      </c>
      <c r="E4146" t="s">
        <v>83</v>
      </c>
      <c r="F4146">
        <v>147766.32</v>
      </c>
      <c r="G4146">
        <v>0</v>
      </c>
      <c r="H4146" s="1">
        <v>8833.42</v>
      </c>
      <c r="I4146">
        <v>0</v>
      </c>
      <c r="J4146">
        <f>Table1[[#This Row],[Name]]</f>
        <v>0</v>
      </c>
      <c r="K4146" s="1">
        <f>SUM(Table1[[#This Row],[BaseSalary]:[NonCashBenefits]])</f>
        <v>156599.74000000002</v>
      </c>
      <c r="L4146" s="1"/>
    </row>
    <row r="4147" spans="1:12" x14ac:dyDescent="0.35">
      <c r="A4147" t="s">
        <v>26</v>
      </c>
      <c r="B4147">
        <v>2019</v>
      </c>
      <c r="D4147" t="s">
        <v>117</v>
      </c>
      <c r="E4147" t="s">
        <v>1718</v>
      </c>
      <c r="F4147">
        <v>147766.32</v>
      </c>
      <c r="G4147">
        <v>0</v>
      </c>
      <c r="H4147">
        <v>7005.76</v>
      </c>
      <c r="I4147">
        <v>0</v>
      </c>
      <c r="J4147">
        <f>Table1[[#This Row],[Name]]</f>
        <v>0</v>
      </c>
      <c r="K4147" s="1">
        <f>SUM(Table1[[#This Row],[BaseSalary]:[NonCashBenefits]])</f>
        <v>154772.08000000002</v>
      </c>
      <c r="L4147" s="1"/>
    </row>
    <row r="4148" spans="1:12" x14ac:dyDescent="0.35">
      <c r="A4148" t="s">
        <v>26</v>
      </c>
      <c r="B4148">
        <v>2019</v>
      </c>
      <c r="D4148" t="s">
        <v>117</v>
      </c>
      <c r="E4148" t="s">
        <v>1718</v>
      </c>
      <c r="F4148">
        <v>147766.32</v>
      </c>
      <c r="G4148">
        <v>0</v>
      </c>
      <c r="H4148">
        <v>10537.52</v>
      </c>
      <c r="I4148">
        <v>0</v>
      </c>
      <c r="J4148">
        <f>Table1[[#This Row],[Name]]</f>
        <v>0</v>
      </c>
      <c r="K4148" s="1">
        <f>SUM(Table1[[#This Row],[BaseSalary]:[NonCashBenefits]])</f>
        <v>158303.84</v>
      </c>
      <c r="L4148" s="1"/>
    </row>
    <row r="4149" spans="1:12" x14ac:dyDescent="0.35">
      <c r="A4149" t="s">
        <v>26</v>
      </c>
      <c r="B4149">
        <v>2018</v>
      </c>
      <c r="D4149" t="s">
        <v>117</v>
      </c>
      <c r="E4149" t="s">
        <v>1718</v>
      </c>
      <c r="F4149">
        <v>147766.32</v>
      </c>
      <c r="G4149">
        <v>0</v>
      </c>
      <c r="H4149">
        <v>5086.95</v>
      </c>
      <c r="I4149">
        <v>0</v>
      </c>
      <c r="J4149">
        <f>Table1[[#This Row],[Name]]</f>
        <v>0</v>
      </c>
      <c r="K4149" s="1">
        <f>SUM(Table1[[#This Row],[BaseSalary]:[NonCashBenefits]])</f>
        <v>152853.27000000002</v>
      </c>
      <c r="L4149" s="1"/>
    </row>
    <row r="4150" spans="1:12" x14ac:dyDescent="0.35">
      <c r="A4150" t="s">
        <v>4705</v>
      </c>
      <c r="B4150">
        <v>2016</v>
      </c>
      <c r="D4150" t="s">
        <v>513</v>
      </c>
      <c r="E4150" t="s">
        <v>123</v>
      </c>
      <c r="F4150">
        <v>147745.56</v>
      </c>
      <c r="G4150">
        <v>0</v>
      </c>
      <c r="H4150">
        <v>40598.42</v>
      </c>
      <c r="I4150">
        <v>0</v>
      </c>
      <c r="J4150">
        <f>Table1[[#This Row],[Name]]</f>
        <v>0</v>
      </c>
      <c r="K4150" s="1">
        <f>SUM(Table1[[#This Row],[BaseSalary]:[NonCashBenefits]])</f>
        <v>188343.97999999998</v>
      </c>
      <c r="L4150" s="1"/>
    </row>
    <row r="4151" spans="1:12" x14ac:dyDescent="0.35">
      <c r="A4151" t="s">
        <v>19</v>
      </c>
      <c r="B4151">
        <v>2021</v>
      </c>
      <c r="D4151" t="s">
        <v>675</v>
      </c>
      <c r="E4151" t="s">
        <v>123</v>
      </c>
      <c r="F4151">
        <v>147745.10999999999</v>
      </c>
      <c r="G4151">
        <v>11834.93</v>
      </c>
      <c r="H4151" s="1">
        <v>27407.3</v>
      </c>
      <c r="I4151">
        <v>6053.64</v>
      </c>
      <c r="J4151">
        <f>Table1[[#This Row],[Name]]</f>
        <v>0</v>
      </c>
      <c r="K4151" s="1">
        <f>SUM(Table1[[#This Row],[BaseSalary]:[NonCashBenefits]])</f>
        <v>186987.33999999997</v>
      </c>
      <c r="L4151" s="1"/>
    </row>
    <row r="4152" spans="1:12" x14ac:dyDescent="0.35">
      <c r="A4152" t="s">
        <v>186</v>
      </c>
      <c r="B4152">
        <v>2016</v>
      </c>
      <c r="D4152" t="s">
        <v>2977</v>
      </c>
      <c r="E4152" t="s">
        <v>123</v>
      </c>
      <c r="F4152">
        <v>147694.56</v>
      </c>
      <c r="G4152">
        <v>0</v>
      </c>
      <c r="H4152">
        <v>41118.07</v>
      </c>
      <c r="I4152">
        <v>0</v>
      </c>
      <c r="J4152">
        <f>Table1[[#This Row],[Name]]</f>
        <v>0</v>
      </c>
      <c r="K4152" s="1">
        <f>SUM(Table1[[#This Row],[BaseSalary]:[NonCashBenefits]])</f>
        <v>188812.63</v>
      </c>
      <c r="L4152" s="1"/>
    </row>
    <row r="4153" spans="1:12" x14ac:dyDescent="0.35">
      <c r="A4153" t="s">
        <v>186</v>
      </c>
      <c r="B4153">
        <v>2020</v>
      </c>
      <c r="D4153" t="s">
        <v>745</v>
      </c>
      <c r="E4153" t="s">
        <v>229</v>
      </c>
      <c r="F4153">
        <v>147646.72</v>
      </c>
      <c r="G4153">
        <v>0</v>
      </c>
      <c r="H4153" s="1">
        <v>26926.14</v>
      </c>
      <c r="I4153">
        <v>0</v>
      </c>
      <c r="J4153">
        <f>Table1[[#This Row],[Name]]</f>
        <v>0</v>
      </c>
      <c r="K4153" s="1">
        <f>SUM(Table1[[#This Row],[BaseSalary]:[NonCashBenefits]])</f>
        <v>174572.86</v>
      </c>
      <c r="L4153" s="1"/>
    </row>
    <row r="4154" spans="1:12" x14ac:dyDescent="0.35">
      <c r="A4154" t="s">
        <v>2049</v>
      </c>
      <c r="B4154">
        <v>2019</v>
      </c>
      <c r="D4154" t="s">
        <v>2093</v>
      </c>
      <c r="E4154" t="s">
        <v>123</v>
      </c>
      <c r="F4154">
        <v>147646.72</v>
      </c>
      <c r="G4154">
        <v>0</v>
      </c>
      <c r="H4154">
        <v>32210.37</v>
      </c>
      <c r="I4154">
        <v>0</v>
      </c>
      <c r="J4154">
        <f>Table1[[#This Row],[Name]]</f>
        <v>0</v>
      </c>
      <c r="K4154" s="1">
        <f>SUM(Table1[[#This Row],[BaseSalary]:[NonCashBenefits]])</f>
        <v>179857.09</v>
      </c>
      <c r="L4154" s="1"/>
    </row>
    <row r="4155" spans="1:12" x14ac:dyDescent="0.35">
      <c r="A4155" t="s">
        <v>2688</v>
      </c>
      <c r="B4155">
        <v>2018</v>
      </c>
      <c r="D4155" t="s">
        <v>2093</v>
      </c>
      <c r="E4155" t="s">
        <v>123</v>
      </c>
      <c r="F4155">
        <v>147646.72</v>
      </c>
      <c r="G4155">
        <v>0</v>
      </c>
      <c r="H4155">
        <v>32211.88</v>
      </c>
      <c r="I4155">
        <v>0</v>
      </c>
      <c r="J4155">
        <f>Table1[[#This Row],[Name]]</f>
        <v>0</v>
      </c>
      <c r="K4155" s="1">
        <f>SUM(Table1[[#This Row],[BaseSalary]:[NonCashBenefits]])</f>
        <v>179858.6</v>
      </c>
      <c r="L4155" s="1"/>
    </row>
    <row r="4156" spans="1:12" x14ac:dyDescent="0.35">
      <c r="A4156" t="s">
        <v>2688</v>
      </c>
      <c r="B4156">
        <v>2017</v>
      </c>
      <c r="D4156" t="s">
        <v>3648</v>
      </c>
      <c r="E4156" t="s">
        <v>123</v>
      </c>
      <c r="F4156">
        <v>147646.72</v>
      </c>
      <c r="G4156">
        <v>0</v>
      </c>
      <c r="H4156">
        <v>33092.160000000003</v>
      </c>
      <c r="I4156">
        <v>0</v>
      </c>
      <c r="J4156">
        <f>Table1[[#This Row],[Name]]</f>
        <v>0</v>
      </c>
      <c r="K4156" s="1">
        <f>SUM(Table1[[#This Row],[BaseSalary]:[NonCashBenefits]])</f>
        <v>180738.88</v>
      </c>
      <c r="L4156" s="1"/>
    </row>
    <row r="4157" spans="1:12" x14ac:dyDescent="0.35">
      <c r="A4157" t="s">
        <v>2688</v>
      </c>
      <c r="B4157">
        <v>2016</v>
      </c>
      <c r="D4157" t="s">
        <v>3648</v>
      </c>
      <c r="E4157" t="s">
        <v>123</v>
      </c>
      <c r="F4157">
        <v>147646.72</v>
      </c>
      <c r="G4157">
        <v>0</v>
      </c>
      <c r="H4157">
        <v>39720.81</v>
      </c>
      <c r="I4157">
        <v>0</v>
      </c>
      <c r="J4157">
        <f>Table1[[#This Row],[Name]]</f>
        <v>0</v>
      </c>
      <c r="K4157" s="1">
        <f>SUM(Table1[[#This Row],[BaseSalary]:[NonCashBenefits]])</f>
        <v>187367.53</v>
      </c>
      <c r="L4157" s="1"/>
    </row>
    <row r="4158" spans="1:12" x14ac:dyDescent="0.35">
      <c r="A4158" t="s">
        <v>16</v>
      </c>
      <c r="B4158">
        <v>2019</v>
      </c>
      <c r="D4158" t="s">
        <v>2532</v>
      </c>
      <c r="E4158" t="s">
        <v>123</v>
      </c>
      <c r="F4158">
        <v>147643.34</v>
      </c>
      <c r="G4158">
        <v>0</v>
      </c>
      <c r="H4158">
        <v>33721.75</v>
      </c>
      <c r="I4158">
        <v>0</v>
      </c>
      <c r="J4158">
        <f>Table1[[#This Row],[Name]]</f>
        <v>0</v>
      </c>
      <c r="K4158" s="1">
        <f>SUM(Table1[[#This Row],[BaseSalary]:[NonCashBenefits]])</f>
        <v>181365.09</v>
      </c>
      <c r="L4158" s="1"/>
    </row>
    <row r="4159" spans="1:12" x14ac:dyDescent="0.35">
      <c r="A4159" t="s">
        <v>16</v>
      </c>
      <c r="B4159">
        <v>2018</v>
      </c>
      <c r="D4159" t="s">
        <v>2532</v>
      </c>
      <c r="E4159" t="s">
        <v>123</v>
      </c>
      <c r="F4159">
        <v>147643.34</v>
      </c>
      <c r="G4159">
        <v>0</v>
      </c>
      <c r="H4159">
        <v>34352.74</v>
      </c>
      <c r="I4159">
        <v>0</v>
      </c>
      <c r="J4159">
        <f>Table1[[#This Row],[Name]]</f>
        <v>0</v>
      </c>
      <c r="K4159" s="1">
        <f>SUM(Table1[[#This Row],[BaseSalary]:[NonCashBenefits]])</f>
        <v>181996.08</v>
      </c>
      <c r="L4159" s="1"/>
    </row>
    <row r="4160" spans="1:12" x14ac:dyDescent="0.35">
      <c r="A4160" t="s">
        <v>16</v>
      </c>
      <c r="B4160">
        <v>2017</v>
      </c>
      <c r="D4160" t="s">
        <v>89</v>
      </c>
      <c r="E4160" t="s">
        <v>123</v>
      </c>
      <c r="F4160">
        <v>147643.34</v>
      </c>
      <c r="G4160">
        <v>0</v>
      </c>
      <c r="H4160">
        <v>35635.53</v>
      </c>
      <c r="I4160">
        <v>0</v>
      </c>
      <c r="J4160">
        <f>Table1[[#This Row],[Name]]</f>
        <v>0</v>
      </c>
      <c r="K4160" s="1">
        <f>SUM(Table1[[#This Row],[BaseSalary]:[NonCashBenefits]])</f>
        <v>183278.87</v>
      </c>
      <c r="L4160" s="1"/>
    </row>
    <row r="4161" spans="1:12" x14ac:dyDescent="0.35">
      <c r="A4161" t="s">
        <v>16</v>
      </c>
      <c r="B4161">
        <v>2016</v>
      </c>
      <c r="D4161" t="s">
        <v>89</v>
      </c>
      <c r="E4161" t="s">
        <v>123</v>
      </c>
      <c r="F4161">
        <v>147643.34</v>
      </c>
      <c r="G4161">
        <v>0</v>
      </c>
      <c r="H4161">
        <v>39720.29</v>
      </c>
      <c r="I4161">
        <v>0</v>
      </c>
      <c r="J4161">
        <f>Table1[[#This Row],[Name]]</f>
        <v>0</v>
      </c>
      <c r="K4161" s="1">
        <f>SUM(Table1[[#This Row],[BaseSalary]:[NonCashBenefits]])</f>
        <v>187363.63</v>
      </c>
      <c r="L4161" s="1"/>
    </row>
    <row r="4162" spans="1:12" x14ac:dyDescent="0.35">
      <c r="A4162" t="s">
        <v>24</v>
      </c>
      <c r="B4162">
        <v>2021</v>
      </c>
      <c r="D4162" t="s">
        <v>769</v>
      </c>
      <c r="E4162" t="s">
        <v>49</v>
      </c>
      <c r="F4162">
        <v>147610.31</v>
      </c>
      <c r="G4162">
        <v>25317.85</v>
      </c>
      <c r="H4162" s="1">
        <v>26800.59</v>
      </c>
      <c r="I4162">
        <v>0</v>
      </c>
      <c r="J4162">
        <f>Table1[[#This Row],[Name]]</f>
        <v>0</v>
      </c>
      <c r="K4162" s="1">
        <f>SUM(Table1[[#This Row],[BaseSalary]:[NonCashBenefits]])</f>
        <v>199728.75</v>
      </c>
      <c r="L4162" s="1"/>
    </row>
    <row r="4163" spans="1:12" x14ac:dyDescent="0.35">
      <c r="A4163" t="s">
        <v>4705</v>
      </c>
      <c r="B4163">
        <v>2016</v>
      </c>
      <c r="D4163" t="s">
        <v>4723</v>
      </c>
      <c r="E4163" t="s">
        <v>123</v>
      </c>
      <c r="F4163">
        <v>147597.24</v>
      </c>
      <c r="G4163">
        <v>0</v>
      </c>
      <c r="H4163">
        <v>42828.57</v>
      </c>
      <c r="I4163">
        <v>0</v>
      </c>
      <c r="J4163">
        <f>Table1[[#This Row],[Name]]</f>
        <v>0</v>
      </c>
      <c r="K4163" s="1">
        <f>SUM(Table1[[#This Row],[BaseSalary]:[NonCashBenefits]])</f>
        <v>190425.81</v>
      </c>
      <c r="L4163" s="1"/>
    </row>
    <row r="4164" spans="1:12" x14ac:dyDescent="0.35">
      <c r="A4164" t="s">
        <v>26</v>
      </c>
      <c r="B4164">
        <v>2021</v>
      </c>
      <c r="D4164" t="s">
        <v>50</v>
      </c>
      <c r="E4164" t="s">
        <v>51</v>
      </c>
      <c r="F4164">
        <v>147578.48000000001</v>
      </c>
      <c r="G4164">
        <v>150</v>
      </c>
      <c r="H4164" s="1">
        <v>27840.92</v>
      </c>
      <c r="I4164">
        <v>0</v>
      </c>
      <c r="J4164">
        <f>Table1[[#This Row],[Name]]</f>
        <v>0</v>
      </c>
      <c r="K4164" s="1">
        <f>SUM(Table1[[#This Row],[BaseSalary]:[NonCashBenefits]])</f>
        <v>175569.40000000002</v>
      </c>
      <c r="L4164" s="1"/>
    </row>
    <row r="4165" spans="1:12" x14ac:dyDescent="0.35">
      <c r="A4165" t="s">
        <v>18</v>
      </c>
      <c r="B4165">
        <v>2020</v>
      </c>
      <c r="D4165" t="s">
        <v>450</v>
      </c>
      <c r="E4165" t="s">
        <v>123</v>
      </c>
      <c r="F4165">
        <v>147572.62</v>
      </c>
      <c r="G4165">
        <v>0</v>
      </c>
      <c r="H4165" s="1">
        <v>29536.97</v>
      </c>
      <c r="I4165">
        <v>0</v>
      </c>
      <c r="J4165">
        <f>Table1[[#This Row],[Name]]</f>
        <v>0</v>
      </c>
      <c r="K4165" s="1">
        <f>SUM(Table1[[#This Row],[BaseSalary]:[NonCashBenefits]])</f>
        <v>177109.59</v>
      </c>
      <c r="L4165" s="1"/>
    </row>
    <row r="4166" spans="1:12" x14ac:dyDescent="0.35">
      <c r="A4166" t="s">
        <v>18</v>
      </c>
      <c r="B4166">
        <v>2019</v>
      </c>
      <c r="D4166" t="s">
        <v>450</v>
      </c>
      <c r="E4166" t="s">
        <v>123</v>
      </c>
      <c r="F4166">
        <v>147572.62</v>
      </c>
      <c r="G4166">
        <v>0</v>
      </c>
      <c r="H4166">
        <v>34843.64</v>
      </c>
      <c r="I4166">
        <v>0</v>
      </c>
      <c r="J4166">
        <f>Table1[[#This Row],[Name]]</f>
        <v>0</v>
      </c>
      <c r="K4166" s="1">
        <f>SUM(Table1[[#This Row],[BaseSalary]:[NonCashBenefits]])</f>
        <v>182416.26</v>
      </c>
      <c r="L4166" s="1"/>
    </row>
    <row r="4167" spans="1:12" x14ac:dyDescent="0.35">
      <c r="A4167" t="s">
        <v>18</v>
      </c>
      <c r="B4167">
        <v>2018</v>
      </c>
      <c r="D4167" t="s">
        <v>2756</v>
      </c>
      <c r="E4167" t="s">
        <v>123</v>
      </c>
      <c r="F4167">
        <v>147572.62</v>
      </c>
      <c r="G4167">
        <v>0</v>
      </c>
      <c r="H4167">
        <v>34841.25</v>
      </c>
      <c r="I4167">
        <v>0</v>
      </c>
      <c r="J4167">
        <f>Table1[[#This Row],[Name]]</f>
        <v>0</v>
      </c>
      <c r="K4167" s="1">
        <f>SUM(Table1[[#This Row],[BaseSalary]:[NonCashBenefits]])</f>
        <v>182413.87</v>
      </c>
      <c r="L4167" s="1"/>
    </row>
    <row r="4168" spans="1:12" x14ac:dyDescent="0.35">
      <c r="A4168" t="s">
        <v>18</v>
      </c>
      <c r="B4168">
        <v>2017</v>
      </c>
      <c r="D4168" t="s">
        <v>2756</v>
      </c>
      <c r="E4168" t="s">
        <v>123</v>
      </c>
      <c r="F4168">
        <v>147572.62</v>
      </c>
      <c r="G4168">
        <v>0</v>
      </c>
      <c r="H4168">
        <v>35469.21</v>
      </c>
      <c r="I4168">
        <v>0</v>
      </c>
      <c r="J4168">
        <f>Table1[[#This Row],[Name]]</f>
        <v>0</v>
      </c>
      <c r="K4168" s="1">
        <f>SUM(Table1[[#This Row],[BaseSalary]:[NonCashBenefits]])</f>
        <v>183041.83</v>
      </c>
      <c r="L4168" s="1"/>
    </row>
    <row r="4169" spans="1:12" x14ac:dyDescent="0.35">
      <c r="A4169" t="s">
        <v>18</v>
      </c>
      <c r="B4169">
        <v>2016</v>
      </c>
      <c r="D4169" t="s">
        <v>2756</v>
      </c>
      <c r="E4169" t="s">
        <v>123</v>
      </c>
      <c r="F4169">
        <v>147572.62</v>
      </c>
      <c r="G4169">
        <v>0</v>
      </c>
      <c r="H4169">
        <v>42790.9</v>
      </c>
      <c r="I4169">
        <v>0</v>
      </c>
      <c r="J4169">
        <f>Table1[[#This Row],[Name]]</f>
        <v>0</v>
      </c>
      <c r="K4169" s="1">
        <f>SUM(Table1[[#This Row],[BaseSalary]:[NonCashBenefits]])</f>
        <v>190363.51999999999</v>
      </c>
      <c r="L4169" s="1"/>
    </row>
    <row r="4170" spans="1:12" x14ac:dyDescent="0.35">
      <c r="A4170" t="s">
        <v>26</v>
      </c>
      <c r="B4170">
        <v>2017</v>
      </c>
      <c r="D4170" t="s">
        <v>50</v>
      </c>
      <c r="E4170" t="s">
        <v>1468</v>
      </c>
      <c r="F4170">
        <v>147561.49</v>
      </c>
      <c r="G4170">
        <v>0</v>
      </c>
      <c r="H4170">
        <v>36492.15</v>
      </c>
      <c r="I4170">
        <v>0</v>
      </c>
      <c r="J4170">
        <f>Table1[[#This Row],[Name]]</f>
        <v>0</v>
      </c>
      <c r="K4170" s="1">
        <f>SUM(Table1[[#This Row],[BaseSalary]:[NonCashBenefits]])</f>
        <v>184053.63999999998</v>
      </c>
      <c r="L4170" s="1"/>
    </row>
    <row r="4171" spans="1:12" x14ac:dyDescent="0.35">
      <c r="A4171" t="s">
        <v>36</v>
      </c>
      <c r="B4171">
        <v>2017</v>
      </c>
      <c r="D4171" t="s">
        <v>1922</v>
      </c>
      <c r="E4171" t="s">
        <v>55</v>
      </c>
      <c r="F4171">
        <v>147554.96</v>
      </c>
      <c r="G4171">
        <v>0</v>
      </c>
      <c r="H4171">
        <v>5414.57</v>
      </c>
      <c r="I4171">
        <v>0</v>
      </c>
      <c r="J4171">
        <f>Table1[[#This Row],[Name]]</f>
        <v>0</v>
      </c>
      <c r="K4171" s="1">
        <f>SUM(Table1[[#This Row],[BaseSalary]:[NonCashBenefits]])</f>
        <v>152969.53</v>
      </c>
      <c r="L4171" s="1"/>
    </row>
    <row r="4172" spans="1:12" x14ac:dyDescent="0.35">
      <c r="A4172" t="s">
        <v>4705</v>
      </c>
      <c r="B4172">
        <v>2016</v>
      </c>
      <c r="D4172" t="s">
        <v>1922</v>
      </c>
      <c r="E4172" t="s">
        <v>55</v>
      </c>
      <c r="F4172">
        <v>147554.96</v>
      </c>
      <c r="G4172">
        <v>0</v>
      </c>
      <c r="H4172">
        <v>6208.67</v>
      </c>
      <c r="I4172">
        <v>0</v>
      </c>
      <c r="J4172">
        <f>Table1[[#This Row],[Name]]</f>
        <v>0</v>
      </c>
      <c r="K4172" s="1">
        <f>SUM(Table1[[#This Row],[BaseSalary]:[NonCashBenefits]])</f>
        <v>153763.63</v>
      </c>
      <c r="L4172" s="1"/>
    </row>
    <row r="4173" spans="1:12" x14ac:dyDescent="0.35">
      <c r="A4173" t="s">
        <v>36</v>
      </c>
      <c r="B4173">
        <v>2019</v>
      </c>
      <c r="D4173" t="s">
        <v>1922</v>
      </c>
      <c r="E4173" t="s">
        <v>55</v>
      </c>
      <c r="F4173">
        <v>147554.94</v>
      </c>
      <c r="G4173">
        <v>0</v>
      </c>
      <c r="H4173">
        <v>3243.07</v>
      </c>
      <c r="I4173">
        <v>0</v>
      </c>
      <c r="J4173">
        <f>Table1[[#This Row],[Name]]</f>
        <v>0</v>
      </c>
      <c r="K4173" s="1">
        <f>SUM(Table1[[#This Row],[BaseSalary]:[NonCashBenefits]])</f>
        <v>150798.01</v>
      </c>
      <c r="L4173" s="1"/>
    </row>
    <row r="4174" spans="1:12" x14ac:dyDescent="0.35">
      <c r="A4174" t="s">
        <v>36</v>
      </c>
      <c r="B4174">
        <v>2018</v>
      </c>
      <c r="D4174" t="s">
        <v>1922</v>
      </c>
      <c r="E4174" t="s">
        <v>55</v>
      </c>
      <c r="F4174">
        <v>147554.94</v>
      </c>
      <c r="G4174">
        <v>0</v>
      </c>
      <c r="H4174">
        <v>3304.14</v>
      </c>
      <c r="I4174">
        <v>0</v>
      </c>
      <c r="J4174">
        <f>Table1[[#This Row],[Name]]</f>
        <v>0</v>
      </c>
      <c r="K4174" s="1">
        <f>SUM(Table1[[#This Row],[BaseSalary]:[NonCashBenefits]])</f>
        <v>150859.08000000002</v>
      </c>
      <c r="L4174" s="1"/>
    </row>
    <row r="4175" spans="1:12" x14ac:dyDescent="0.35">
      <c r="A4175" t="s">
        <v>10</v>
      </c>
      <c r="B4175">
        <v>2020</v>
      </c>
      <c r="D4175" t="s">
        <v>906</v>
      </c>
      <c r="E4175" t="s">
        <v>461</v>
      </c>
      <c r="F4175">
        <v>147545.48000000001</v>
      </c>
      <c r="G4175">
        <v>0</v>
      </c>
      <c r="H4175" s="1">
        <v>25031.119999999999</v>
      </c>
      <c r="I4175">
        <v>0</v>
      </c>
      <c r="J4175">
        <f>Table1[[#This Row],[Name]]</f>
        <v>0</v>
      </c>
      <c r="K4175" s="1">
        <f>SUM(Table1[[#This Row],[BaseSalary]:[NonCashBenefits]])</f>
        <v>172576.6</v>
      </c>
      <c r="L4175" s="1"/>
    </row>
    <row r="4176" spans="1:12" x14ac:dyDescent="0.35">
      <c r="A4176" t="s">
        <v>42</v>
      </c>
      <c r="B4176">
        <v>2020</v>
      </c>
      <c r="D4176" t="s">
        <v>174</v>
      </c>
      <c r="E4176" t="s">
        <v>562</v>
      </c>
      <c r="F4176">
        <v>147545.48000000001</v>
      </c>
      <c r="G4176">
        <v>19475.97</v>
      </c>
      <c r="H4176" s="1">
        <v>8588.7099999999991</v>
      </c>
      <c r="I4176">
        <v>0</v>
      </c>
      <c r="J4176">
        <f>Table1[[#This Row],[Name]]</f>
        <v>0</v>
      </c>
      <c r="K4176" s="1">
        <f>SUM(Table1[[#This Row],[BaseSalary]:[NonCashBenefits]])</f>
        <v>175610.16</v>
      </c>
      <c r="L4176" s="1"/>
    </row>
    <row r="4177" spans="1:12" x14ac:dyDescent="0.35">
      <c r="A4177" t="s">
        <v>10</v>
      </c>
      <c r="B4177">
        <v>2020</v>
      </c>
      <c r="D4177" t="s">
        <v>1856</v>
      </c>
      <c r="E4177" t="s">
        <v>461</v>
      </c>
      <c r="F4177">
        <v>147545.48000000001</v>
      </c>
      <c r="G4177">
        <v>19475.97</v>
      </c>
      <c r="H4177" s="1">
        <v>6539.52</v>
      </c>
      <c r="I4177">
        <v>0</v>
      </c>
      <c r="J4177">
        <f>Table1[[#This Row],[Name]]</f>
        <v>0</v>
      </c>
      <c r="K4177" s="1">
        <f>SUM(Table1[[#This Row],[BaseSalary]:[NonCashBenefits]])</f>
        <v>173560.97</v>
      </c>
      <c r="L4177" s="1"/>
    </row>
    <row r="4178" spans="1:12" x14ac:dyDescent="0.35">
      <c r="A4178" t="s">
        <v>26</v>
      </c>
      <c r="B4178">
        <v>2021</v>
      </c>
      <c r="D4178" t="s">
        <v>46</v>
      </c>
      <c r="E4178" t="s">
        <v>51</v>
      </c>
      <c r="F4178">
        <v>147533.19</v>
      </c>
      <c r="G4178">
        <v>0</v>
      </c>
      <c r="H4178" s="1">
        <v>28591.58</v>
      </c>
      <c r="I4178">
        <v>0</v>
      </c>
      <c r="J4178">
        <f>Table1[[#This Row],[Name]]</f>
        <v>0</v>
      </c>
      <c r="K4178" s="1">
        <f>SUM(Table1[[#This Row],[BaseSalary]:[NonCashBenefits]])</f>
        <v>176124.77000000002</v>
      </c>
      <c r="L4178" s="1"/>
    </row>
    <row r="4179" spans="1:12" x14ac:dyDescent="0.35">
      <c r="A4179" t="s">
        <v>26</v>
      </c>
      <c r="B4179">
        <v>2021</v>
      </c>
      <c r="D4179" t="s">
        <v>50</v>
      </c>
      <c r="E4179" t="s">
        <v>51</v>
      </c>
      <c r="F4179">
        <v>147533.18</v>
      </c>
      <c r="G4179">
        <v>0</v>
      </c>
      <c r="H4179" s="1">
        <v>28723.91</v>
      </c>
      <c r="I4179">
        <v>0</v>
      </c>
      <c r="J4179">
        <f>Table1[[#This Row],[Name]]</f>
        <v>0</v>
      </c>
      <c r="K4179" s="1">
        <f>SUM(Table1[[#This Row],[BaseSalary]:[NonCashBenefits]])</f>
        <v>176257.09</v>
      </c>
      <c r="L4179" s="1"/>
    </row>
    <row r="4180" spans="1:12" x14ac:dyDescent="0.35">
      <c r="A4180" t="s">
        <v>26</v>
      </c>
      <c r="B4180">
        <v>2021</v>
      </c>
      <c r="D4180" t="s">
        <v>46</v>
      </c>
      <c r="E4180" t="s">
        <v>51</v>
      </c>
      <c r="F4180">
        <v>147533.16</v>
      </c>
      <c r="G4180">
        <v>2858.63</v>
      </c>
      <c r="H4180" s="1">
        <v>32377.95</v>
      </c>
      <c r="I4180">
        <v>0</v>
      </c>
      <c r="J4180">
        <f>Table1[[#This Row],[Name]]</f>
        <v>0</v>
      </c>
      <c r="K4180" s="1">
        <f>SUM(Table1[[#This Row],[BaseSalary]:[NonCashBenefits]])</f>
        <v>182769.74000000002</v>
      </c>
      <c r="L4180" s="1"/>
    </row>
    <row r="4181" spans="1:12" x14ac:dyDescent="0.35">
      <c r="A4181" t="s">
        <v>26</v>
      </c>
      <c r="B4181">
        <v>2021</v>
      </c>
      <c r="D4181" t="s">
        <v>46</v>
      </c>
      <c r="E4181" t="s">
        <v>51</v>
      </c>
      <c r="F4181">
        <v>147533.16</v>
      </c>
      <c r="G4181">
        <v>6374.9</v>
      </c>
      <c r="H4181" s="1">
        <v>30268.42</v>
      </c>
      <c r="I4181">
        <v>0</v>
      </c>
      <c r="J4181">
        <f>Table1[[#This Row],[Name]]</f>
        <v>0</v>
      </c>
      <c r="K4181" s="1">
        <f>SUM(Table1[[#This Row],[BaseSalary]:[NonCashBenefits]])</f>
        <v>184176.47999999998</v>
      </c>
      <c r="L4181" s="1"/>
    </row>
    <row r="4182" spans="1:12" x14ac:dyDescent="0.35">
      <c r="A4182" t="s">
        <v>26</v>
      </c>
      <c r="B4182">
        <v>2021</v>
      </c>
      <c r="D4182" t="s">
        <v>173</v>
      </c>
      <c r="E4182" t="s">
        <v>51</v>
      </c>
      <c r="F4182">
        <v>147533.16</v>
      </c>
      <c r="G4182">
        <v>0</v>
      </c>
      <c r="H4182" s="1">
        <v>28723.91</v>
      </c>
      <c r="I4182">
        <v>0</v>
      </c>
      <c r="J4182">
        <f>Table1[[#This Row],[Name]]</f>
        <v>0</v>
      </c>
      <c r="K4182" s="1">
        <f>SUM(Table1[[#This Row],[BaseSalary]:[NonCashBenefits]])</f>
        <v>176257.07</v>
      </c>
      <c r="L4182" s="1"/>
    </row>
    <row r="4183" spans="1:12" x14ac:dyDescent="0.35">
      <c r="A4183" t="s">
        <v>26</v>
      </c>
      <c r="B4183">
        <v>2021</v>
      </c>
      <c r="D4183" t="s">
        <v>50</v>
      </c>
      <c r="E4183" t="s">
        <v>51</v>
      </c>
      <c r="F4183">
        <v>147533.16</v>
      </c>
      <c r="G4183">
        <v>0</v>
      </c>
      <c r="H4183" s="1">
        <v>28591.58</v>
      </c>
      <c r="I4183">
        <v>0</v>
      </c>
      <c r="J4183">
        <f>Table1[[#This Row],[Name]]</f>
        <v>0</v>
      </c>
      <c r="K4183" s="1">
        <f>SUM(Table1[[#This Row],[BaseSalary]:[NonCashBenefits]])</f>
        <v>176124.74</v>
      </c>
      <c r="L4183" s="1"/>
    </row>
    <row r="4184" spans="1:12" x14ac:dyDescent="0.35">
      <c r="A4184" t="s">
        <v>26</v>
      </c>
      <c r="B4184">
        <v>2021</v>
      </c>
      <c r="D4184" t="s">
        <v>46</v>
      </c>
      <c r="E4184" t="s">
        <v>51</v>
      </c>
      <c r="F4184">
        <v>147533.15</v>
      </c>
      <c r="G4184">
        <v>0</v>
      </c>
      <c r="H4184" s="1">
        <v>28703.1</v>
      </c>
      <c r="I4184">
        <v>0</v>
      </c>
      <c r="J4184">
        <f>Table1[[#This Row],[Name]]</f>
        <v>0</v>
      </c>
      <c r="K4184" s="1">
        <f>SUM(Table1[[#This Row],[BaseSalary]:[NonCashBenefits]])</f>
        <v>176236.25</v>
      </c>
      <c r="L4184" s="1"/>
    </row>
    <row r="4185" spans="1:12" x14ac:dyDescent="0.35">
      <c r="A4185" t="s">
        <v>26</v>
      </c>
      <c r="B4185">
        <v>2021</v>
      </c>
      <c r="D4185" t="s">
        <v>46</v>
      </c>
      <c r="E4185" t="s">
        <v>51</v>
      </c>
      <c r="F4185">
        <v>147533.15</v>
      </c>
      <c r="G4185">
        <v>0</v>
      </c>
      <c r="H4185" s="1">
        <v>28591.58</v>
      </c>
      <c r="I4185">
        <v>0</v>
      </c>
      <c r="J4185">
        <f>Table1[[#This Row],[Name]]</f>
        <v>0</v>
      </c>
      <c r="K4185" s="1">
        <f>SUM(Table1[[#This Row],[BaseSalary]:[NonCashBenefits]])</f>
        <v>176124.72999999998</v>
      </c>
      <c r="L4185" s="1"/>
    </row>
    <row r="4186" spans="1:12" x14ac:dyDescent="0.35">
      <c r="A4186" t="s">
        <v>26</v>
      </c>
      <c r="B4186">
        <v>2021</v>
      </c>
      <c r="D4186" t="s">
        <v>50</v>
      </c>
      <c r="E4186" t="s">
        <v>51</v>
      </c>
      <c r="F4186">
        <v>147533.15</v>
      </c>
      <c r="G4186">
        <v>0</v>
      </c>
      <c r="H4186" s="1">
        <v>28169.59</v>
      </c>
      <c r="I4186">
        <v>0</v>
      </c>
      <c r="J4186">
        <f>Table1[[#This Row],[Name]]</f>
        <v>0</v>
      </c>
      <c r="K4186" s="1">
        <f>SUM(Table1[[#This Row],[BaseSalary]:[NonCashBenefits]])</f>
        <v>175702.74</v>
      </c>
      <c r="L4186" s="1"/>
    </row>
    <row r="4187" spans="1:12" x14ac:dyDescent="0.35">
      <c r="A4187" t="s">
        <v>26</v>
      </c>
      <c r="B4187">
        <v>2021</v>
      </c>
      <c r="D4187" t="s">
        <v>664</v>
      </c>
      <c r="E4187" t="s">
        <v>51</v>
      </c>
      <c r="F4187">
        <v>147533.15</v>
      </c>
      <c r="G4187">
        <v>3874.97</v>
      </c>
      <c r="H4187" s="1">
        <v>27472.37</v>
      </c>
      <c r="I4187">
        <v>0</v>
      </c>
      <c r="J4187">
        <f>Table1[[#This Row],[Name]]</f>
        <v>0</v>
      </c>
      <c r="K4187" s="1">
        <f>SUM(Table1[[#This Row],[BaseSalary]:[NonCashBenefits]])</f>
        <v>178880.49</v>
      </c>
      <c r="L4187" s="1"/>
    </row>
    <row r="4188" spans="1:12" x14ac:dyDescent="0.35">
      <c r="A4188" t="s">
        <v>26</v>
      </c>
      <c r="B4188">
        <v>2021</v>
      </c>
      <c r="D4188" t="s">
        <v>46</v>
      </c>
      <c r="E4188" t="s">
        <v>51</v>
      </c>
      <c r="F4188">
        <v>147533.14000000001</v>
      </c>
      <c r="G4188">
        <v>0</v>
      </c>
      <c r="H4188" s="1">
        <v>28723.91</v>
      </c>
      <c r="I4188">
        <v>0</v>
      </c>
      <c r="J4188">
        <f>Table1[[#This Row],[Name]]</f>
        <v>0</v>
      </c>
      <c r="K4188" s="1">
        <f>SUM(Table1[[#This Row],[BaseSalary]:[NonCashBenefits]])</f>
        <v>176257.05000000002</v>
      </c>
      <c r="L4188" s="1"/>
    </row>
    <row r="4189" spans="1:12" x14ac:dyDescent="0.35">
      <c r="A4189" t="s">
        <v>26</v>
      </c>
      <c r="B4189">
        <v>2021</v>
      </c>
      <c r="D4189" t="s">
        <v>183</v>
      </c>
      <c r="E4189" t="s">
        <v>51</v>
      </c>
      <c r="F4189">
        <v>147532.89000000001</v>
      </c>
      <c r="G4189">
        <v>0</v>
      </c>
      <c r="H4189" s="1">
        <v>31558.95</v>
      </c>
      <c r="I4189">
        <v>0</v>
      </c>
      <c r="J4189">
        <f>Table1[[#This Row],[Name]]</f>
        <v>0</v>
      </c>
      <c r="K4189" s="1">
        <f>SUM(Table1[[#This Row],[BaseSalary]:[NonCashBenefits]])</f>
        <v>179091.84000000003</v>
      </c>
      <c r="L4189" s="1"/>
    </row>
    <row r="4190" spans="1:12" x14ac:dyDescent="0.35">
      <c r="A4190" t="s">
        <v>28</v>
      </c>
      <c r="B4190">
        <v>2020</v>
      </c>
      <c r="D4190" t="s">
        <v>452</v>
      </c>
      <c r="E4190" t="s">
        <v>123</v>
      </c>
      <c r="F4190">
        <v>147527.56</v>
      </c>
      <c r="G4190">
        <v>0</v>
      </c>
      <c r="H4190" s="1">
        <v>28027.32</v>
      </c>
      <c r="I4190">
        <v>0</v>
      </c>
      <c r="J4190">
        <f>Table1[[#This Row],[Name]]</f>
        <v>0</v>
      </c>
      <c r="K4190" s="1">
        <f>SUM(Table1[[#This Row],[BaseSalary]:[NonCashBenefits]])</f>
        <v>175554.88</v>
      </c>
      <c r="L4190" s="1"/>
    </row>
    <row r="4191" spans="1:12" x14ac:dyDescent="0.35">
      <c r="A4191" t="s">
        <v>85</v>
      </c>
      <c r="B4191">
        <v>2016</v>
      </c>
      <c r="D4191" t="s">
        <v>2791</v>
      </c>
      <c r="E4191" t="s">
        <v>123</v>
      </c>
      <c r="F4191">
        <v>147300.4</v>
      </c>
      <c r="G4191">
        <v>0</v>
      </c>
      <c r="H4191">
        <v>41286.65</v>
      </c>
      <c r="I4191">
        <v>0</v>
      </c>
      <c r="J4191">
        <f>Table1[[#This Row],[Name]]</f>
        <v>0</v>
      </c>
      <c r="K4191" s="1">
        <f>SUM(Table1[[#This Row],[BaseSalary]:[NonCashBenefits]])</f>
        <v>188587.05</v>
      </c>
      <c r="L4191" s="1"/>
    </row>
    <row r="4192" spans="1:12" x14ac:dyDescent="0.35">
      <c r="A4192" t="s">
        <v>16</v>
      </c>
      <c r="B4192">
        <v>2021</v>
      </c>
      <c r="D4192" t="s">
        <v>122</v>
      </c>
      <c r="E4192" t="s">
        <v>123</v>
      </c>
      <c r="F4192">
        <v>147298.41</v>
      </c>
      <c r="G4192">
        <v>16999.73</v>
      </c>
      <c r="H4192" s="1">
        <v>31709.33</v>
      </c>
      <c r="I4192">
        <v>0</v>
      </c>
      <c r="J4192">
        <f>Table1[[#This Row],[Name]]</f>
        <v>0</v>
      </c>
      <c r="K4192" s="1">
        <f>SUM(Table1[[#This Row],[BaseSalary]:[NonCashBenefits]])</f>
        <v>196007.47000000003</v>
      </c>
      <c r="L4192" s="1"/>
    </row>
    <row r="4193" spans="1:12" x14ac:dyDescent="0.35">
      <c r="A4193" t="s">
        <v>26</v>
      </c>
      <c r="B4193">
        <v>2020</v>
      </c>
      <c r="D4193" t="s">
        <v>50</v>
      </c>
      <c r="E4193" t="s">
        <v>51</v>
      </c>
      <c r="F4193">
        <v>147272.57999999999</v>
      </c>
      <c r="G4193">
        <v>0</v>
      </c>
      <c r="H4193" s="1">
        <v>25646.07</v>
      </c>
      <c r="I4193">
        <v>0</v>
      </c>
      <c r="J4193">
        <f>Table1[[#This Row],[Name]]</f>
        <v>0</v>
      </c>
      <c r="K4193" s="1">
        <f>SUM(Table1[[#This Row],[BaseSalary]:[NonCashBenefits]])</f>
        <v>172918.65</v>
      </c>
      <c r="L4193" s="1"/>
    </row>
    <row r="4194" spans="1:12" x14ac:dyDescent="0.35">
      <c r="A4194" t="s">
        <v>26</v>
      </c>
      <c r="B4194">
        <v>2019</v>
      </c>
      <c r="D4194" t="s">
        <v>50</v>
      </c>
      <c r="E4194" t="s">
        <v>1468</v>
      </c>
      <c r="F4194">
        <v>147272.57999999999</v>
      </c>
      <c r="G4194">
        <v>100</v>
      </c>
      <c r="H4194">
        <v>30999.31</v>
      </c>
      <c r="I4194">
        <v>0</v>
      </c>
      <c r="J4194">
        <f>Table1[[#This Row],[Name]]</f>
        <v>0</v>
      </c>
      <c r="K4194" s="1">
        <f>SUM(Table1[[#This Row],[BaseSalary]:[NonCashBenefits]])</f>
        <v>178371.88999999998</v>
      </c>
      <c r="L4194" s="1"/>
    </row>
    <row r="4195" spans="1:12" x14ac:dyDescent="0.35">
      <c r="A4195" t="s">
        <v>26</v>
      </c>
      <c r="B4195">
        <v>2019</v>
      </c>
      <c r="D4195" t="s">
        <v>50</v>
      </c>
      <c r="E4195" t="s">
        <v>1468</v>
      </c>
      <c r="F4195">
        <v>147272.57999999999</v>
      </c>
      <c r="G4195">
        <v>0</v>
      </c>
      <c r="H4195">
        <v>31311.57</v>
      </c>
      <c r="I4195">
        <v>0</v>
      </c>
      <c r="J4195">
        <f>Table1[[#This Row],[Name]]</f>
        <v>0</v>
      </c>
      <c r="K4195" s="1">
        <f>SUM(Table1[[#This Row],[BaseSalary]:[NonCashBenefits]])</f>
        <v>178584.15</v>
      </c>
      <c r="L4195" s="1"/>
    </row>
    <row r="4196" spans="1:12" x14ac:dyDescent="0.35">
      <c r="A4196" t="s">
        <v>26</v>
      </c>
      <c r="B4196">
        <v>2018</v>
      </c>
      <c r="D4196" t="s">
        <v>50</v>
      </c>
      <c r="E4196" t="s">
        <v>1468</v>
      </c>
      <c r="F4196">
        <v>147272.57999999999</v>
      </c>
      <c r="G4196">
        <v>0</v>
      </c>
      <c r="H4196">
        <v>30937.05</v>
      </c>
      <c r="I4196">
        <v>0</v>
      </c>
      <c r="J4196">
        <f>Table1[[#This Row],[Name]]</f>
        <v>0</v>
      </c>
      <c r="K4196" s="1">
        <f>SUM(Table1[[#This Row],[BaseSalary]:[NonCashBenefits]])</f>
        <v>178209.62999999998</v>
      </c>
      <c r="L4196" s="1"/>
    </row>
    <row r="4197" spans="1:12" x14ac:dyDescent="0.35">
      <c r="A4197" t="s">
        <v>26</v>
      </c>
      <c r="B4197">
        <v>2018</v>
      </c>
      <c r="D4197" t="s">
        <v>50</v>
      </c>
      <c r="E4197" t="s">
        <v>1468</v>
      </c>
      <c r="F4197">
        <v>147272.57999999999</v>
      </c>
      <c r="G4197">
        <v>0</v>
      </c>
      <c r="H4197">
        <v>31109.040000000001</v>
      </c>
      <c r="I4197">
        <v>0</v>
      </c>
      <c r="J4197">
        <f>Table1[[#This Row],[Name]]</f>
        <v>0</v>
      </c>
      <c r="K4197" s="1">
        <f>SUM(Table1[[#This Row],[BaseSalary]:[NonCashBenefits]])</f>
        <v>178381.62</v>
      </c>
      <c r="L4197" s="1"/>
    </row>
    <row r="4198" spans="1:12" x14ac:dyDescent="0.35">
      <c r="A4198" t="s">
        <v>26</v>
      </c>
      <c r="B4198">
        <v>2017</v>
      </c>
      <c r="D4198" t="s">
        <v>50</v>
      </c>
      <c r="E4198" t="s">
        <v>1468</v>
      </c>
      <c r="F4198">
        <v>147227.85999999999</v>
      </c>
      <c r="G4198">
        <v>0</v>
      </c>
      <c r="H4198">
        <v>32993.71</v>
      </c>
      <c r="I4198">
        <v>0</v>
      </c>
      <c r="J4198">
        <f>Table1[[#This Row],[Name]]</f>
        <v>0</v>
      </c>
      <c r="K4198" s="1">
        <f>SUM(Table1[[#This Row],[BaseSalary]:[NonCashBenefits]])</f>
        <v>180221.56999999998</v>
      </c>
      <c r="L4198" s="1"/>
    </row>
    <row r="4199" spans="1:12" x14ac:dyDescent="0.35">
      <c r="A4199" t="s">
        <v>26</v>
      </c>
      <c r="B4199">
        <v>2020</v>
      </c>
      <c r="D4199" t="s">
        <v>46</v>
      </c>
      <c r="E4199" t="s">
        <v>51</v>
      </c>
      <c r="F4199">
        <v>147227.34</v>
      </c>
      <c r="G4199">
        <v>0</v>
      </c>
      <c r="H4199" s="1">
        <v>31283.74</v>
      </c>
      <c r="I4199">
        <v>0</v>
      </c>
      <c r="J4199">
        <f>Table1[[#This Row],[Name]]</f>
        <v>0</v>
      </c>
      <c r="K4199" s="1">
        <f>SUM(Table1[[#This Row],[BaseSalary]:[NonCashBenefits]])</f>
        <v>178511.08</v>
      </c>
      <c r="L4199" s="1"/>
    </row>
    <row r="4200" spans="1:12" x14ac:dyDescent="0.35">
      <c r="A4200" t="s">
        <v>26</v>
      </c>
      <c r="B4200">
        <v>2020</v>
      </c>
      <c r="D4200" t="s">
        <v>46</v>
      </c>
      <c r="E4200" t="s">
        <v>51</v>
      </c>
      <c r="F4200">
        <v>147227.34</v>
      </c>
      <c r="G4200">
        <v>0</v>
      </c>
      <c r="H4200" s="1">
        <v>30749.06</v>
      </c>
      <c r="I4200">
        <v>0</v>
      </c>
      <c r="J4200">
        <f>Table1[[#This Row],[Name]]</f>
        <v>0</v>
      </c>
      <c r="K4200" s="1">
        <f>SUM(Table1[[#This Row],[BaseSalary]:[NonCashBenefits]])</f>
        <v>177976.4</v>
      </c>
      <c r="L4200" s="1"/>
    </row>
    <row r="4201" spans="1:12" x14ac:dyDescent="0.35">
      <c r="A4201" t="s">
        <v>26</v>
      </c>
      <c r="B4201">
        <v>2020</v>
      </c>
      <c r="D4201" t="s">
        <v>50</v>
      </c>
      <c r="E4201" t="s">
        <v>51</v>
      </c>
      <c r="F4201">
        <v>147227.34</v>
      </c>
      <c r="G4201">
        <v>0</v>
      </c>
      <c r="H4201" s="1">
        <v>30338.639999999999</v>
      </c>
      <c r="I4201">
        <v>0</v>
      </c>
      <c r="J4201">
        <f>Table1[[#This Row],[Name]]</f>
        <v>0</v>
      </c>
      <c r="K4201" s="1">
        <f>SUM(Table1[[#This Row],[BaseSalary]:[NonCashBenefits]])</f>
        <v>177565.97999999998</v>
      </c>
      <c r="L4201" s="1"/>
    </row>
    <row r="4202" spans="1:12" x14ac:dyDescent="0.35">
      <c r="A4202" t="s">
        <v>26</v>
      </c>
      <c r="B4202">
        <v>2020</v>
      </c>
      <c r="D4202" t="s">
        <v>46</v>
      </c>
      <c r="E4202" t="s">
        <v>51</v>
      </c>
      <c r="F4202">
        <v>147227.34</v>
      </c>
      <c r="G4202">
        <v>0</v>
      </c>
      <c r="H4202" s="1">
        <v>30204.82</v>
      </c>
      <c r="I4202">
        <v>0</v>
      </c>
      <c r="J4202">
        <f>Table1[[#This Row],[Name]]</f>
        <v>0</v>
      </c>
      <c r="K4202" s="1">
        <f>SUM(Table1[[#This Row],[BaseSalary]:[NonCashBenefits]])</f>
        <v>177432.16</v>
      </c>
      <c r="L4202" s="1"/>
    </row>
    <row r="4203" spans="1:12" x14ac:dyDescent="0.35">
      <c r="A4203" t="s">
        <v>26</v>
      </c>
      <c r="B4203">
        <v>2020</v>
      </c>
      <c r="D4203" t="s">
        <v>50</v>
      </c>
      <c r="E4203" t="s">
        <v>51</v>
      </c>
      <c r="F4203">
        <v>147227.34</v>
      </c>
      <c r="G4203">
        <v>0</v>
      </c>
      <c r="H4203" s="1">
        <v>30005.72</v>
      </c>
      <c r="I4203">
        <v>0</v>
      </c>
      <c r="J4203">
        <f>Table1[[#This Row],[Name]]</f>
        <v>0</v>
      </c>
      <c r="K4203" s="1">
        <f>SUM(Table1[[#This Row],[BaseSalary]:[NonCashBenefits]])</f>
        <v>177233.06</v>
      </c>
      <c r="L4203" s="1"/>
    </row>
    <row r="4204" spans="1:12" x14ac:dyDescent="0.35">
      <c r="A4204" t="s">
        <v>26</v>
      </c>
      <c r="B4204">
        <v>2020</v>
      </c>
      <c r="D4204" t="s">
        <v>173</v>
      </c>
      <c r="E4204" t="s">
        <v>51</v>
      </c>
      <c r="F4204">
        <v>147227.34</v>
      </c>
      <c r="G4204">
        <v>0</v>
      </c>
      <c r="H4204" s="1">
        <v>29930.06</v>
      </c>
      <c r="I4204">
        <v>0</v>
      </c>
      <c r="J4204">
        <f>Table1[[#This Row],[Name]]</f>
        <v>0</v>
      </c>
      <c r="K4204" s="1">
        <f>SUM(Table1[[#This Row],[BaseSalary]:[NonCashBenefits]])</f>
        <v>177157.4</v>
      </c>
      <c r="L4204" s="1"/>
    </row>
    <row r="4205" spans="1:12" x14ac:dyDescent="0.35">
      <c r="A4205" t="s">
        <v>26</v>
      </c>
      <c r="B4205">
        <v>2020</v>
      </c>
      <c r="D4205" t="s">
        <v>50</v>
      </c>
      <c r="E4205" t="s">
        <v>51</v>
      </c>
      <c r="F4205">
        <v>147227.34</v>
      </c>
      <c r="G4205">
        <v>0</v>
      </c>
      <c r="H4205" s="1">
        <v>29300.080000000002</v>
      </c>
      <c r="I4205">
        <v>0</v>
      </c>
      <c r="J4205">
        <f>Table1[[#This Row],[Name]]</f>
        <v>0</v>
      </c>
      <c r="K4205" s="1">
        <f>SUM(Table1[[#This Row],[BaseSalary]:[NonCashBenefits]])</f>
        <v>176527.41999999998</v>
      </c>
      <c r="L4205" s="1"/>
    </row>
    <row r="4206" spans="1:12" x14ac:dyDescent="0.35">
      <c r="A4206" t="s">
        <v>26</v>
      </c>
      <c r="B4206">
        <v>2020</v>
      </c>
      <c r="D4206" t="s">
        <v>46</v>
      </c>
      <c r="E4206" t="s">
        <v>51</v>
      </c>
      <c r="F4206">
        <v>147227.34</v>
      </c>
      <c r="G4206">
        <v>0</v>
      </c>
      <c r="H4206" s="1">
        <v>29267.7</v>
      </c>
      <c r="I4206">
        <v>0</v>
      </c>
      <c r="J4206">
        <f>Table1[[#This Row],[Name]]</f>
        <v>0</v>
      </c>
      <c r="K4206" s="1">
        <f>SUM(Table1[[#This Row],[BaseSalary]:[NonCashBenefits]])</f>
        <v>176495.04</v>
      </c>
      <c r="L4206" s="1"/>
    </row>
    <row r="4207" spans="1:12" x14ac:dyDescent="0.35">
      <c r="A4207" t="s">
        <v>26</v>
      </c>
      <c r="B4207">
        <v>2020</v>
      </c>
      <c r="D4207" t="s">
        <v>478</v>
      </c>
      <c r="E4207" t="s">
        <v>51</v>
      </c>
      <c r="F4207">
        <v>147227.34</v>
      </c>
      <c r="G4207">
        <v>8435.31</v>
      </c>
      <c r="H4207" s="1">
        <v>29110.76</v>
      </c>
      <c r="I4207">
        <v>0</v>
      </c>
      <c r="J4207">
        <f>Table1[[#This Row],[Name]]</f>
        <v>0</v>
      </c>
      <c r="K4207" s="1">
        <f>SUM(Table1[[#This Row],[BaseSalary]:[NonCashBenefits]])</f>
        <v>184773.41</v>
      </c>
      <c r="L4207" s="1"/>
    </row>
    <row r="4208" spans="1:12" x14ac:dyDescent="0.35">
      <c r="A4208" t="s">
        <v>26</v>
      </c>
      <c r="B4208">
        <v>2020</v>
      </c>
      <c r="D4208" t="s">
        <v>590</v>
      </c>
      <c r="E4208" t="s">
        <v>51</v>
      </c>
      <c r="F4208">
        <v>147227.34</v>
      </c>
      <c r="G4208">
        <v>0</v>
      </c>
      <c r="H4208" s="1">
        <v>28040.12</v>
      </c>
      <c r="I4208">
        <v>0</v>
      </c>
      <c r="J4208">
        <f>Table1[[#This Row],[Name]]</f>
        <v>0</v>
      </c>
      <c r="K4208" s="1">
        <f>SUM(Table1[[#This Row],[BaseSalary]:[NonCashBenefits]])</f>
        <v>175267.46</v>
      </c>
      <c r="L4208" s="1"/>
    </row>
    <row r="4209" spans="1:12" x14ac:dyDescent="0.35">
      <c r="A4209" t="s">
        <v>26</v>
      </c>
      <c r="B4209">
        <v>2020</v>
      </c>
      <c r="D4209" t="s">
        <v>46</v>
      </c>
      <c r="E4209" t="s">
        <v>51</v>
      </c>
      <c r="F4209">
        <v>147227.34</v>
      </c>
      <c r="G4209">
        <v>0</v>
      </c>
      <c r="H4209" s="1">
        <v>27629.7</v>
      </c>
      <c r="I4209">
        <v>0</v>
      </c>
      <c r="J4209">
        <f>Table1[[#This Row],[Name]]</f>
        <v>0</v>
      </c>
      <c r="K4209" s="1">
        <f>SUM(Table1[[#This Row],[BaseSalary]:[NonCashBenefits]])</f>
        <v>174857.04</v>
      </c>
      <c r="L4209" s="1"/>
    </row>
    <row r="4210" spans="1:12" x14ac:dyDescent="0.35">
      <c r="A4210" t="s">
        <v>26</v>
      </c>
      <c r="B4210">
        <v>2020</v>
      </c>
      <c r="D4210" t="s">
        <v>50</v>
      </c>
      <c r="E4210" t="s">
        <v>51</v>
      </c>
      <c r="F4210">
        <v>147227.34</v>
      </c>
      <c r="G4210">
        <v>0</v>
      </c>
      <c r="H4210" s="1">
        <v>26465.040000000001</v>
      </c>
      <c r="I4210">
        <v>0</v>
      </c>
      <c r="J4210">
        <f>Table1[[#This Row],[Name]]</f>
        <v>0</v>
      </c>
      <c r="K4210" s="1">
        <f>SUM(Table1[[#This Row],[BaseSalary]:[NonCashBenefits]])</f>
        <v>173692.38</v>
      </c>
      <c r="L4210" s="1"/>
    </row>
    <row r="4211" spans="1:12" x14ac:dyDescent="0.35">
      <c r="A4211" t="s">
        <v>26</v>
      </c>
      <c r="B4211">
        <v>2020</v>
      </c>
      <c r="D4211" t="s">
        <v>50</v>
      </c>
      <c r="E4211" t="s">
        <v>51</v>
      </c>
      <c r="F4211">
        <v>147227.34</v>
      </c>
      <c r="G4211">
        <v>0</v>
      </c>
      <c r="H4211" s="1">
        <v>26465.040000000001</v>
      </c>
      <c r="I4211">
        <v>0</v>
      </c>
      <c r="J4211">
        <f>Table1[[#This Row],[Name]]</f>
        <v>0</v>
      </c>
      <c r="K4211" s="1">
        <f>SUM(Table1[[#This Row],[BaseSalary]:[NonCashBenefits]])</f>
        <v>173692.38</v>
      </c>
      <c r="L4211" s="1"/>
    </row>
    <row r="4212" spans="1:12" x14ac:dyDescent="0.35">
      <c r="A4212" t="s">
        <v>26</v>
      </c>
      <c r="B4212">
        <v>2020</v>
      </c>
      <c r="D4212" t="s">
        <v>46</v>
      </c>
      <c r="E4212" t="s">
        <v>51</v>
      </c>
      <c r="F4212">
        <v>147227.34</v>
      </c>
      <c r="G4212">
        <v>0</v>
      </c>
      <c r="H4212" s="1">
        <v>26450.62</v>
      </c>
      <c r="I4212">
        <v>0</v>
      </c>
      <c r="J4212">
        <f>Table1[[#This Row],[Name]]</f>
        <v>0</v>
      </c>
      <c r="K4212" s="1">
        <f>SUM(Table1[[#This Row],[BaseSalary]:[NonCashBenefits]])</f>
        <v>173677.96</v>
      </c>
      <c r="L4212" s="1"/>
    </row>
    <row r="4213" spans="1:12" x14ac:dyDescent="0.35">
      <c r="A4213" t="s">
        <v>26</v>
      </c>
      <c r="B4213">
        <v>2019</v>
      </c>
      <c r="D4213" t="s">
        <v>141</v>
      </c>
      <c r="E4213" t="s">
        <v>1468</v>
      </c>
      <c r="F4213">
        <v>147227.34</v>
      </c>
      <c r="G4213">
        <v>11325.18</v>
      </c>
      <c r="H4213">
        <v>37235.879999999997</v>
      </c>
      <c r="I4213">
        <v>0</v>
      </c>
      <c r="J4213">
        <f>Table1[[#This Row],[Name]]</f>
        <v>0</v>
      </c>
      <c r="K4213" s="1">
        <f>SUM(Table1[[#This Row],[BaseSalary]:[NonCashBenefits]])</f>
        <v>195788.4</v>
      </c>
      <c r="L4213" s="1"/>
    </row>
    <row r="4214" spans="1:12" x14ac:dyDescent="0.35">
      <c r="A4214" t="s">
        <v>26</v>
      </c>
      <c r="B4214">
        <v>2019</v>
      </c>
      <c r="D4214" t="s">
        <v>46</v>
      </c>
      <c r="E4214" t="s">
        <v>1468</v>
      </c>
      <c r="F4214">
        <v>147227.34</v>
      </c>
      <c r="G4214">
        <v>0</v>
      </c>
      <c r="H4214">
        <v>36680.78</v>
      </c>
      <c r="I4214">
        <v>0</v>
      </c>
      <c r="J4214">
        <f>Table1[[#This Row],[Name]]</f>
        <v>0</v>
      </c>
      <c r="K4214" s="1">
        <f>SUM(Table1[[#This Row],[BaseSalary]:[NonCashBenefits]])</f>
        <v>183908.12</v>
      </c>
      <c r="L4214" s="1"/>
    </row>
    <row r="4215" spans="1:12" x14ac:dyDescent="0.35">
      <c r="A4215" t="s">
        <v>26</v>
      </c>
      <c r="B4215">
        <v>2019</v>
      </c>
      <c r="D4215" t="s">
        <v>50</v>
      </c>
      <c r="E4215" t="s">
        <v>1468</v>
      </c>
      <c r="F4215">
        <v>147227.34</v>
      </c>
      <c r="G4215">
        <v>0</v>
      </c>
      <c r="H4215">
        <v>32135.98</v>
      </c>
      <c r="I4215">
        <v>0</v>
      </c>
      <c r="J4215">
        <f>Table1[[#This Row],[Name]]</f>
        <v>0</v>
      </c>
      <c r="K4215" s="1">
        <f>SUM(Table1[[#This Row],[BaseSalary]:[NonCashBenefits]])</f>
        <v>179363.32</v>
      </c>
      <c r="L4215" s="1"/>
    </row>
    <row r="4216" spans="1:12" x14ac:dyDescent="0.35">
      <c r="A4216" t="s">
        <v>26</v>
      </c>
      <c r="B4216">
        <v>2019</v>
      </c>
      <c r="D4216" t="s">
        <v>46</v>
      </c>
      <c r="E4216" t="s">
        <v>1468</v>
      </c>
      <c r="F4216">
        <v>147227.34</v>
      </c>
      <c r="G4216">
        <v>0</v>
      </c>
      <c r="H4216">
        <v>35565.660000000003</v>
      </c>
      <c r="I4216">
        <v>0</v>
      </c>
      <c r="J4216">
        <f>Table1[[#This Row],[Name]]</f>
        <v>0</v>
      </c>
      <c r="K4216" s="1">
        <f>SUM(Table1[[#This Row],[BaseSalary]:[NonCashBenefits]])</f>
        <v>182793</v>
      </c>
      <c r="L4216" s="1"/>
    </row>
    <row r="4217" spans="1:12" x14ac:dyDescent="0.35">
      <c r="A4217" t="s">
        <v>26</v>
      </c>
      <c r="B4217">
        <v>2019</v>
      </c>
      <c r="D4217" t="s">
        <v>50</v>
      </c>
      <c r="E4217" t="s">
        <v>1468</v>
      </c>
      <c r="F4217">
        <v>147227.34</v>
      </c>
      <c r="G4217">
        <v>0</v>
      </c>
      <c r="H4217">
        <v>35672.76</v>
      </c>
      <c r="I4217">
        <v>0</v>
      </c>
      <c r="J4217">
        <f>Table1[[#This Row],[Name]]</f>
        <v>0</v>
      </c>
      <c r="K4217" s="1">
        <f>SUM(Table1[[#This Row],[BaseSalary]:[NonCashBenefits]])</f>
        <v>182900.1</v>
      </c>
      <c r="L4217" s="1"/>
    </row>
    <row r="4218" spans="1:12" x14ac:dyDescent="0.35">
      <c r="A4218" t="s">
        <v>26</v>
      </c>
      <c r="B4218">
        <v>2019</v>
      </c>
      <c r="D4218" t="s">
        <v>46</v>
      </c>
      <c r="E4218" t="s">
        <v>1468</v>
      </c>
      <c r="F4218">
        <v>147227.34</v>
      </c>
      <c r="G4218">
        <v>0</v>
      </c>
      <c r="H4218">
        <v>33278.94</v>
      </c>
      <c r="I4218">
        <v>0</v>
      </c>
      <c r="J4218">
        <f>Table1[[#This Row],[Name]]</f>
        <v>0</v>
      </c>
      <c r="K4218" s="1">
        <f>SUM(Table1[[#This Row],[BaseSalary]:[NonCashBenefits]])</f>
        <v>180506.28</v>
      </c>
      <c r="L4218" s="1"/>
    </row>
    <row r="4219" spans="1:12" x14ac:dyDescent="0.35">
      <c r="A4219" t="s">
        <v>26</v>
      </c>
      <c r="B4219">
        <v>2019</v>
      </c>
      <c r="D4219" t="s">
        <v>46</v>
      </c>
      <c r="E4219" t="s">
        <v>1468</v>
      </c>
      <c r="F4219">
        <v>147227.34</v>
      </c>
      <c r="G4219">
        <v>0</v>
      </c>
      <c r="H4219">
        <v>35790.019999999997</v>
      </c>
      <c r="I4219">
        <v>0</v>
      </c>
      <c r="J4219">
        <f>Table1[[#This Row],[Name]]</f>
        <v>0</v>
      </c>
      <c r="K4219" s="1">
        <f>SUM(Table1[[#This Row],[BaseSalary]:[NonCashBenefits]])</f>
        <v>183017.36</v>
      </c>
      <c r="L4219" s="1"/>
    </row>
    <row r="4220" spans="1:12" x14ac:dyDescent="0.35">
      <c r="A4220" t="s">
        <v>26</v>
      </c>
      <c r="B4220">
        <v>2019</v>
      </c>
      <c r="D4220" t="s">
        <v>50</v>
      </c>
      <c r="E4220" t="s">
        <v>1468</v>
      </c>
      <c r="F4220">
        <v>147227.34</v>
      </c>
      <c r="G4220">
        <v>0</v>
      </c>
      <c r="H4220">
        <v>32135.98</v>
      </c>
      <c r="I4220">
        <v>0</v>
      </c>
      <c r="J4220">
        <f>Table1[[#This Row],[Name]]</f>
        <v>0</v>
      </c>
      <c r="K4220" s="1">
        <f>SUM(Table1[[#This Row],[BaseSalary]:[NonCashBenefits]])</f>
        <v>179363.32</v>
      </c>
      <c r="L4220" s="1"/>
    </row>
    <row r="4221" spans="1:12" x14ac:dyDescent="0.35">
      <c r="A4221" t="s">
        <v>26</v>
      </c>
      <c r="B4221">
        <v>2019</v>
      </c>
      <c r="D4221" t="s">
        <v>46</v>
      </c>
      <c r="E4221" t="s">
        <v>1468</v>
      </c>
      <c r="F4221">
        <v>147227.34</v>
      </c>
      <c r="G4221">
        <v>0</v>
      </c>
      <c r="H4221">
        <v>34538.9</v>
      </c>
      <c r="I4221">
        <v>0</v>
      </c>
      <c r="J4221">
        <f>Table1[[#This Row],[Name]]</f>
        <v>0</v>
      </c>
      <c r="K4221" s="1">
        <f>SUM(Table1[[#This Row],[BaseSalary]:[NonCashBenefits]])</f>
        <v>181766.24</v>
      </c>
      <c r="L4221" s="1"/>
    </row>
    <row r="4222" spans="1:12" x14ac:dyDescent="0.35">
      <c r="A4222" t="s">
        <v>26</v>
      </c>
      <c r="B4222">
        <v>2019</v>
      </c>
      <c r="D4222" t="s">
        <v>590</v>
      </c>
      <c r="E4222" t="s">
        <v>1468</v>
      </c>
      <c r="F4222">
        <v>147227.34</v>
      </c>
      <c r="G4222">
        <v>0</v>
      </c>
      <c r="H4222">
        <v>33711.06</v>
      </c>
      <c r="I4222">
        <v>0</v>
      </c>
      <c r="J4222">
        <f>Table1[[#This Row],[Name]]</f>
        <v>0</v>
      </c>
      <c r="K4222" s="1">
        <f>SUM(Table1[[#This Row],[BaseSalary]:[NonCashBenefits]])</f>
        <v>180938.4</v>
      </c>
      <c r="L4222" s="1"/>
    </row>
    <row r="4223" spans="1:12" x14ac:dyDescent="0.35">
      <c r="A4223" t="s">
        <v>26</v>
      </c>
      <c r="B4223">
        <v>2019</v>
      </c>
      <c r="D4223" t="s">
        <v>46</v>
      </c>
      <c r="E4223" t="s">
        <v>1468</v>
      </c>
      <c r="F4223">
        <v>147227.34</v>
      </c>
      <c r="G4223">
        <v>0</v>
      </c>
      <c r="H4223">
        <v>35033.94</v>
      </c>
      <c r="I4223">
        <v>0</v>
      </c>
      <c r="J4223">
        <f>Table1[[#This Row],[Name]]</f>
        <v>0</v>
      </c>
      <c r="K4223" s="1">
        <f>SUM(Table1[[#This Row],[BaseSalary]:[NonCashBenefits]])</f>
        <v>182261.28</v>
      </c>
      <c r="L4223" s="1"/>
    </row>
    <row r="4224" spans="1:12" x14ac:dyDescent="0.35">
      <c r="A4224" t="s">
        <v>26</v>
      </c>
      <c r="B4224">
        <v>2019</v>
      </c>
      <c r="D4224" t="s">
        <v>46</v>
      </c>
      <c r="E4224" t="s">
        <v>1468</v>
      </c>
      <c r="F4224">
        <v>147227.34</v>
      </c>
      <c r="G4224">
        <v>100</v>
      </c>
      <c r="H4224">
        <v>32109.200000000001</v>
      </c>
      <c r="I4224">
        <v>0</v>
      </c>
      <c r="J4224">
        <f>Table1[[#This Row],[Name]]</f>
        <v>0</v>
      </c>
      <c r="K4224" s="1">
        <f>SUM(Table1[[#This Row],[BaseSalary]:[NonCashBenefits]])</f>
        <v>179436.54</v>
      </c>
      <c r="L4224" s="1"/>
    </row>
    <row r="4225" spans="1:12" x14ac:dyDescent="0.35">
      <c r="A4225" t="s">
        <v>26</v>
      </c>
      <c r="B4225">
        <v>2019</v>
      </c>
      <c r="D4225" t="s">
        <v>173</v>
      </c>
      <c r="E4225" t="s">
        <v>1468</v>
      </c>
      <c r="F4225">
        <v>147227.34</v>
      </c>
      <c r="G4225">
        <v>0</v>
      </c>
      <c r="H4225">
        <v>35601</v>
      </c>
      <c r="I4225">
        <v>0</v>
      </c>
      <c r="J4225">
        <f>Table1[[#This Row],[Name]]</f>
        <v>0</v>
      </c>
      <c r="K4225" s="1">
        <f>SUM(Table1[[#This Row],[BaseSalary]:[NonCashBenefits]])</f>
        <v>182828.34</v>
      </c>
      <c r="L4225" s="1"/>
    </row>
    <row r="4226" spans="1:12" x14ac:dyDescent="0.35">
      <c r="A4226" t="s">
        <v>26</v>
      </c>
      <c r="B4226">
        <v>2019</v>
      </c>
      <c r="D4226" t="s">
        <v>478</v>
      </c>
      <c r="E4226" t="s">
        <v>1468</v>
      </c>
      <c r="F4226">
        <v>147227.34</v>
      </c>
      <c r="G4226">
        <v>150</v>
      </c>
      <c r="H4226">
        <v>35763.24</v>
      </c>
      <c r="I4226">
        <v>0</v>
      </c>
      <c r="J4226">
        <f>Table1[[#This Row],[Name]]</f>
        <v>0</v>
      </c>
      <c r="K4226" s="1">
        <f>SUM(Table1[[#This Row],[BaseSalary]:[NonCashBenefits]])</f>
        <v>183140.58</v>
      </c>
      <c r="L4226" s="1"/>
    </row>
    <row r="4227" spans="1:12" x14ac:dyDescent="0.35">
      <c r="A4227" t="s">
        <v>26</v>
      </c>
      <c r="B4227">
        <v>2018</v>
      </c>
      <c r="D4227" t="s">
        <v>141</v>
      </c>
      <c r="E4227" t="s">
        <v>1468</v>
      </c>
      <c r="F4227">
        <v>147227.34</v>
      </c>
      <c r="G4227">
        <v>0</v>
      </c>
      <c r="H4227">
        <v>37214.15</v>
      </c>
      <c r="I4227">
        <v>0</v>
      </c>
      <c r="J4227">
        <f>Table1[[#This Row],[Name]]</f>
        <v>0</v>
      </c>
      <c r="K4227" s="1">
        <f>SUM(Table1[[#This Row],[BaseSalary]:[NonCashBenefits]])</f>
        <v>184441.49</v>
      </c>
      <c r="L4227" s="1"/>
    </row>
    <row r="4228" spans="1:12" x14ac:dyDescent="0.35">
      <c r="A4228" t="s">
        <v>26</v>
      </c>
      <c r="B4228">
        <v>2018</v>
      </c>
      <c r="D4228" t="s">
        <v>50</v>
      </c>
      <c r="E4228" t="s">
        <v>1468</v>
      </c>
      <c r="F4228">
        <v>147227.34</v>
      </c>
      <c r="G4228">
        <v>0</v>
      </c>
      <c r="H4228">
        <v>35339.81</v>
      </c>
      <c r="I4228">
        <v>0</v>
      </c>
      <c r="J4228">
        <f>Table1[[#This Row],[Name]]</f>
        <v>0</v>
      </c>
      <c r="K4228" s="1">
        <f>SUM(Table1[[#This Row],[BaseSalary]:[NonCashBenefits]])</f>
        <v>182567.15</v>
      </c>
      <c r="L4228" s="1"/>
    </row>
    <row r="4229" spans="1:12" x14ac:dyDescent="0.35">
      <c r="A4229" t="s">
        <v>26</v>
      </c>
      <c r="B4229">
        <v>2018</v>
      </c>
      <c r="D4229" t="s">
        <v>50</v>
      </c>
      <c r="E4229" t="s">
        <v>1468</v>
      </c>
      <c r="F4229">
        <v>147227.34</v>
      </c>
      <c r="G4229">
        <v>0</v>
      </c>
      <c r="H4229">
        <v>31514.25</v>
      </c>
      <c r="I4229">
        <v>0</v>
      </c>
      <c r="J4229">
        <f>Table1[[#This Row],[Name]]</f>
        <v>0</v>
      </c>
      <c r="K4229" s="1">
        <f>SUM(Table1[[#This Row],[BaseSalary]:[NonCashBenefits]])</f>
        <v>178741.59</v>
      </c>
      <c r="L4229" s="1"/>
    </row>
    <row r="4230" spans="1:12" x14ac:dyDescent="0.35">
      <c r="A4230" t="s">
        <v>26</v>
      </c>
      <c r="B4230">
        <v>2018</v>
      </c>
      <c r="D4230" t="s">
        <v>46</v>
      </c>
      <c r="E4230" t="s">
        <v>1468</v>
      </c>
      <c r="F4230">
        <v>147227.34</v>
      </c>
      <c r="G4230">
        <v>0</v>
      </c>
      <c r="H4230">
        <v>34991.410000000003</v>
      </c>
      <c r="I4230">
        <v>0</v>
      </c>
      <c r="J4230">
        <f>Table1[[#This Row],[Name]]</f>
        <v>0</v>
      </c>
      <c r="K4230" s="1">
        <f>SUM(Table1[[#This Row],[BaseSalary]:[NonCashBenefits]])</f>
        <v>182218.75</v>
      </c>
      <c r="L4230" s="1"/>
    </row>
    <row r="4231" spans="1:12" x14ac:dyDescent="0.35">
      <c r="A4231" t="s">
        <v>26</v>
      </c>
      <c r="B4231">
        <v>2018</v>
      </c>
      <c r="D4231" t="s">
        <v>46</v>
      </c>
      <c r="E4231" t="s">
        <v>1468</v>
      </c>
      <c r="F4231">
        <v>147227.34</v>
      </c>
      <c r="G4231">
        <v>0</v>
      </c>
      <c r="H4231">
        <v>35768.29</v>
      </c>
      <c r="I4231">
        <v>0</v>
      </c>
      <c r="J4231">
        <f>Table1[[#This Row],[Name]]</f>
        <v>0</v>
      </c>
      <c r="K4231" s="1">
        <f>SUM(Table1[[#This Row],[BaseSalary]:[NonCashBenefits]])</f>
        <v>182995.63</v>
      </c>
      <c r="L4231" s="1"/>
    </row>
    <row r="4232" spans="1:12" x14ac:dyDescent="0.35">
      <c r="A4232" t="s">
        <v>26</v>
      </c>
      <c r="B4232">
        <v>2018</v>
      </c>
      <c r="D4232" t="s">
        <v>50</v>
      </c>
      <c r="E4232" t="s">
        <v>1468</v>
      </c>
      <c r="F4232">
        <v>147227.34</v>
      </c>
      <c r="G4232">
        <v>0</v>
      </c>
      <c r="H4232">
        <v>32114.25</v>
      </c>
      <c r="I4232">
        <v>0</v>
      </c>
      <c r="J4232">
        <f>Table1[[#This Row],[Name]]</f>
        <v>0</v>
      </c>
      <c r="K4232" s="1">
        <f>SUM(Table1[[#This Row],[BaseSalary]:[NonCashBenefits]])</f>
        <v>179341.59</v>
      </c>
      <c r="L4232" s="1"/>
    </row>
    <row r="4233" spans="1:12" x14ac:dyDescent="0.35">
      <c r="A4233" t="s">
        <v>26</v>
      </c>
      <c r="B4233">
        <v>2018</v>
      </c>
      <c r="D4233" t="s">
        <v>590</v>
      </c>
      <c r="E4233" t="s">
        <v>1468</v>
      </c>
      <c r="F4233">
        <v>147227.34</v>
      </c>
      <c r="G4233">
        <v>0</v>
      </c>
      <c r="H4233">
        <v>33628.75</v>
      </c>
      <c r="I4233">
        <v>0</v>
      </c>
      <c r="J4233">
        <f>Table1[[#This Row],[Name]]</f>
        <v>0</v>
      </c>
      <c r="K4233" s="1">
        <f>SUM(Table1[[#This Row],[BaseSalary]:[NonCashBenefits]])</f>
        <v>180856.09</v>
      </c>
      <c r="L4233" s="1"/>
    </row>
    <row r="4234" spans="1:12" x14ac:dyDescent="0.35">
      <c r="A4234" t="s">
        <v>26</v>
      </c>
      <c r="B4234">
        <v>2018</v>
      </c>
      <c r="D4234" t="s">
        <v>46</v>
      </c>
      <c r="E4234" t="s">
        <v>1468</v>
      </c>
      <c r="F4234">
        <v>147227.34</v>
      </c>
      <c r="G4234">
        <v>0</v>
      </c>
      <c r="H4234">
        <v>34997.39</v>
      </c>
      <c r="I4234">
        <v>0</v>
      </c>
      <c r="J4234">
        <f>Table1[[#This Row],[Name]]</f>
        <v>0</v>
      </c>
      <c r="K4234" s="1">
        <f>SUM(Table1[[#This Row],[BaseSalary]:[NonCashBenefits]])</f>
        <v>182224.72999999998</v>
      </c>
      <c r="L4234" s="1"/>
    </row>
    <row r="4235" spans="1:12" x14ac:dyDescent="0.35">
      <c r="A4235" t="s">
        <v>26</v>
      </c>
      <c r="B4235">
        <v>2018</v>
      </c>
      <c r="D4235" t="s">
        <v>173</v>
      </c>
      <c r="E4235" t="s">
        <v>1468</v>
      </c>
      <c r="F4235">
        <v>147227.34</v>
      </c>
      <c r="G4235">
        <v>0</v>
      </c>
      <c r="H4235">
        <v>35085.870000000003</v>
      </c>
      <c r="I4235">
        <v>0</v>
      </c>
      <c r="J4235">
        <f>Table1[[#This Row],[Name]]</f>
        <v>0</v>
      </c>
      <c r="K4235" s="1">
        <f>SUM(Table1[[#This Row],[BaseSalary]:[NonCashBenefits]])</f>
        <v>182313.21</v>
      </c>
      <c r="L4235" s="1"/>
    </row>
    <row r="4236" spans="1:12" x14ac:dyDescent="0.35">
      <c r="A4236" t="s">
        <v>26</v>
      </c>
      <c r="B4236">
        <v>2018</v>
      </c>
      <c r="D4236" t="s">
        <v>50</v>
      </c>
      <c r="E4236" t="s">
        <v>1468</v>
      </c>
      <c r="F4236">
        <v>147227.34</v>
      </c>
      <c r="G4236">
        <v>0</v>
      </c>
      <c r="H4236">
        <v>35662.99</v>
      </c>
      <c r="I4236">
        <v>0</v>
      </c>
      <c r="J4236">
        <f>Table1[[#This Row],[Name]]</f>
        <v>0</v>
      </c>
      <c r="K4236" s="1">
        <f>SUM(Table1[[#This Row],[BaseSalary]:[NonCashBenefits]])</f>
        <v>182890.33</v>
      </c>
      <c r="L4236" s="1"/>
    </row>
    <row r="4237" spans="1:12" x14ac:dyDescent="0.35">
      <c r="A4237" t="s">
        <v>26</v>
      </c>
      <c r="B4237">
        <v>2017</v>
      </c>
      <c r="D4237" t="s">
        <v>50</v>
      </c>
      <c r="E4237" t="s">
        <v>1468</v>
      </c>
      <c r="F4237">
        <v>147227.34</v>
      </c>
      <c r="G4237">
        <v>0</v>
      </c>
      <c r="H4237">
        <v>35967.269999999997</v>
      </c>
      <c r="I4237">
        <v>0</v>
      </c>
      <c r="J4237">
        <f>Table1[[#This Row],[Name]]</f>
        <v>0</v>
      </c>
      <c r="K4237" s="1">
        <f>SUM(Table1[[#This Row],[BaseSalary]:[NonCashBenefits]])</f>
        <v>183194.61</v>
      </c>
      <c r="L4237" s="1"/>
    </row>
    <row r="4238" spans="1:12" x14ac:dyDescent="0.35">
      <c r="A4238" t="s">
        <v>26</v>
      </c>
      <c r="B4238">
        <v>2017</v>
      </c>
      <c r="D4238" t="s">
        <v>46</v>
      </c>
      <c r="E4238" t="s">
        <v>1468</v>
      </c>
      <c r="F4238">
        <v>147227.34</v>
      </c>
      <c r="G4238">
        <v>0</v>
      </c>
      <c r="H4238">
        <v>36647.69</v>
      </c>
      <c r="I4238">
        <v>0</v>
      </c>
      <c r="J4238">
        <f>Table1[[#This Row],[Name]]</f>
        <v>0</v>
      </c>
      <c r="K4238" s="1">
        <f>SUM(Table1[[#This Row],[BaseSalary]:[NonCashBenefits]])</f>
        <v>183875.03</v>
      </c>
      <c r="L4238" s="1"/>
    </row>
    <row r="4239" spans="1:12" x14ac:dyDescent="0.35">
      <c r="A4239" t="s">
        <v>26</v>
      </c>
      <c r="B4239">
        <v>2017</v>
      </c>
      <c r="D4239" t="s">
        <v>159</v>
      </c>
      <c r="E4239" t="s">
        <v>1468</v>
      </c>
      <c r="F4239">
        <v>147227.34</v>
      </c>
      <c r="G4239">
        <v>0</v>
      </c>
      <c r="H4239">
        <v>33883.89</v>
      </c>
      <c r="I4239">
        <v>0</v>
      </c>
      <c r="J4239">
        <f>Table1[[#This Row],[Name]]</f>
        <v>0</v>
      </c>
      <c r="K4239" s="1">
        <f>SUM(Table1[[#This Row],[BaseSalary]:[NonCashBenefits]])</f>
        <v>181111.22999999998</v>
      </c>
      <c r="L4239" s="1"/>
    </row>
    <row r="4240" spans="1:12" x14ac:dyDescent="0.35">
      <c r="A4240" t="s">
        <v>26</v>
      </c>
      <c r="B4240">
        <v>2017</v>
      </c>
      <c r="D4240" t="s">
        <v>50</v>
      </c>
      <c r="E4240" t="s">
        <v>1468</v>
      </c>
      <c r="F4240">
        <v>147227.34</v>
      </c>
      <c r="G4240">
        <v>0</v>
      </c>
      <c r="H4240">
        <v>36463.870000000003</v>
      </c>
      <c r="I4240">
        <v>0</v>
      </c>
      <c r="J4240">
        <f>Table1[[#This Row],[Name]]</f>
        <v>0</v>
      </c>
      <c r="K4240" s="1">
        <f>SUM(Table1[[#This Row],[BaseSalary]:[NonCashBenefits]])</f>
        <v>183691.21</v>
      </c>
      <c r="L4240" s="1"/>
    </row>
    <row r="4241" spans="1:12" x14ac:dyDescent="0.35">
      <c r="A4241" t="s">
        <v>26</v>
      </c>
      <c r="B4241">
        <v>2020</v>
      </c>
      <c r="D4241" t="s">
        <v>50</v>
      </c>
      <c r="E4241" t="s">
        <v>83</v>
      </c>
      <c r="F4241">
        <v>147225.78</v>
      </c>
      <c r="G4241">
        <v>0</v>
      </c>
      <c r="H4241" s="1">
        <v>31343.279999999999</v>
      </c>
      <c r="I4241">
        <v>0</v>
      </c>
      <c r="J4241">
        <f>Table1[[#This Row],[Name]]</f>
        <v>0</v>
      </c>
      <c r="K4241" s="1">
        <f>SUM(Table1[[#This Row],[BaseSalary]:[NonCashBenefits]])</f>
        <v>178569.06</v>
      </c>
      <c r="L4241" s="1"/>
    </row>
    <row r="4242" spans="1:12" x14ac:dyDescent="0.35">
      <c r="A4242" t="s">
        <v>26</v>
      </c>
      <c r="B4242">
        <v>2019</v>
      </c>
      <c r="D4242" t="s">
        <v>50</v>
      </c>
      <c r="E4242" t="s">
        <v>1468</v>
      </c>
      <c r="F4242">
        <v>147225.78</v>
      </c>
      <c r="G4242">
        <v>0</v>
      </c>
      <c r="H4242">
        <v>36006.089999999997</v>
      </c>
      <c r="I4242">
        <v>0</v>
      </c>
      <c r="J4242">
        <f>Table1[[#This Row],[Name]]</f>
        <v>0</v>
      </c>
      <c r="K4242" s="1">
        <f>SUM(Table1[[#This Row],[BaseSalary]:[NonCashBenefits]])</f>
        <v>183231.87</v>
      </c>
      <c r="L4242" s="1"/>
    </row>
    <row r="4243" spans="1:12" x14ac:dyDescent="0.35">
      <c r="A4243" t="s">
        <v>26</v>
      </c>
      <c r="B4243">
        <v>2018</v>
      </c>
      <c r="D4243" t="s">
        <v>50</v>
      </c>
      <c r="E4243" t="s">
        <v>1468</v>
      </c>
      <c r="F4243">
        <v>147225.78</v>
      </c>
      <c r="G4243">
        <v>0</v>
      </c>
      <c r="H4243">
        <v>35951.980000000003</v>
      </c>
      <c r="I4243">
        <v>0</v>
      </c>
      <c r="J4243">
        <f>Table1[[#This Row],[Name]]</f>
        <v>0</v>
      </c>
      <c r="K4243" s="1">
        <f>SUM(Table1[[#This Row],[BaseSalary]:[NonCashBenefits]])</f>
        <v>183177.76</v>
      </c>
      <c r="L4243" s="1"/>
    </row>
    <row r="4244" spans="1:12" x14ac:dyDescent="0.35">
      <c r="A4244" t="s">
        <v>26</v>
      </c>
      <c r="B4244">
        <v>2018</v>
      </c>
      <c r="D4244" t="s">
        <v>50</v>
      </c>
      <c r="E4244" t="s">
        <v>1468</v>
      </c>
      <c r="F4244">
        <v>147225.78</v>
      </c>
      <c r="G4244">
        <v>0</v>
      </c>
      <c r="H4244">
        <v>36924.120000000003</v>
      </c>
      <c r="I4244">
        <v>0</v>
      </c>
      <c r="J4244">
        <f>Table1[[#This Row],[Name]]</f>
        <v>0</v>
      </c>
      <c r="K4244" s="1">
        <f>SUM(Table1[[#This Row],[BaseSalary]:[NonCashBenefits]])</f>
        <v>184149.9</v>
      </c>
      <c r="L4244" s="1"/>
    </row>
    <row r="4245" spans="1:12" x14ac:dyDescent="0.35">
      <c r="A4245" t="s">
        <v>26</v>
      </c>
      <c r="B4245">
        <v>2017</v>
      </c>
      <c r="D4245" t="s">
        <v>50</v>
      </c>
      <c r="E4245" t="s">
        <v>1468</v>
      </c>
      <c r="F4245">
        <v>147225.78</v>
      </c>
      <c r="G4245">
        <v>0</v>
      </c>
      <c r="H4245">
        <v>36799.53</v>
      </c>
      <c r="I4245">
        <v>0</v>
      </c>
      <c r="J4245">
        <f>Table1[[#This Row],[Name]]</f>
        <v>0</v>
      </c>
      <c r="K4245" s="1">
        <f>SUM(Table1[[#This Row],[BaseSalary]:[NonCashBenefits]])</f>
        <v>184025.31</v>
      </c>
      <c r="L4245" s="1"/>
    </row>
    <row r="4246" spans="1:12" x14ac:dyDescent="0.35">
      <c r="A4246" t="s">
        <v>26</v>
      </c>
      <c r="B4246">
        <v>2016</v>
      </c>
      <c r="D4246" t="s">
        <v>50</v>
      </c>
      <c r="E4246" t="s">
        <v>1468</v>
      </c>
      <c r="F4246">
        <v>147225.78</v>
      </c>
      <c r="G4246">
        <v>0</v>
      </c>
      <c r="H4246">
        <v>38288.92</v>
      </c>
      <c r="I4246">
        <v>0</v>
      </c>
      <c r="J4246">
        <f>Table1[[#This Row],[Name]]</f>
        <v>0</v>
      </c>
      <c r="K4246" s="1">
        <f>SUM(Table1[[#This Row],[BaseSalary]:[NonCashBenefits]])</f>
        <v>185514.7</v>
      </c>
      <c r="L4246" s="1"/>
    </row>
    <row r="4247" spans="1:12" x14ac:dyDescent="0.35">
      <c r="A4247" t="s">
        <v>26</v>
      </c>
      <c r="B4247">
        <v>2016</v>
      </c>
      <c r="D4247" t="s">
        <v>50</v>
      </c>
      <c r="E4247" t="s">
        <v>1468</v>
      </c>
      <c r="F4247">
        <v>147225.78</v>
      </c>
      <c r="G4247">
        <v>0</v>
      </c>
      <c r="H4247">
        <v>38521.72</v>
      </c>
      <c r="I4247">
        <v>0</v>
      </c>
      <c r="J4247">
        <f>Table1[[#This Row],[Name]]</f>
        <v>0</v>
      </c>
      <c r="K4247" s="1">
        <f>SUM(Table1[[#This Row],[BaseSalary]:[NonCashBenefits]])</f>
        <v>185747.5</v>
      </c>
      <c r="L4247" s="1"/>
    </row>
    <row r="4248" spans="1:12" x14ac:dyDescent="0.35">
      <c r="A4248" t="s">
        <v>26</v>
      </c>
      <c r="B4248">
        <v>2016</v>
      </c>
      <c r="D4248" t="s">
        <v>50</v>
      </c>
      <c r="E4248" t="s">
        <v>1468</v>
      </c>
      <c r="F4248">
        <v>147225.78</v>
      </c>
      <c r="G4248">
        <v>0</v>
      </c>
      <c r="H4248">
        <v>41929.360000000001</v>
      </c>
      <c r="I4248">
        <v>0</v>
      </c>
      <c r="J4248">
        <f>Table1[[#This Row],[Name]]</f>
        <v>0</v>
      </c>
      <c r="K4248" s="1">
        <f>SUM(Table1[[#This Row],[BaseSalary]:[NonCashBenefits]])</f>
        <v>189155.14</v>
      </c>
      <c r="L4248" s="1"/>
    </row>
    <row r="4249" spans="1:12" x14ac:dyDescent="0.35">
      <c r="A4249" t="s">
        <v>16</v>
      </c>
      <c r="B4249">
        <v>2017</v>
      </c>
      <c r="D4249" t="s">
        <v>483</v>
      </c>
      <c r="E4249" t="s">
        <v>123</v>
      </c>
      <c r="F4249">
        <v>147200.81</v>
      </c>
      <c r="G4249">
        <v>0</v>
      </c>
      <c r="H4249">
        <v>25338.55</v>
      </c>
      <c r="I4249">
        <v>0</v>
      </c>
      <c r="J4249">
        <f>Table1[[#This Row],[Name]]</f>
        <v>0</v>
      </c>
      <c r="K4249" s="1">
        <f>SUM(Table1[[#This Row],[BaseSalary]:[NonCashBenefits]])</f>
        <v>172539.36</v>
      </c>
      <c r="L4249" s="1"/>
    </row>
    <row r="4250" spans="1:12" x14ac:dyDescent="0.35">
      <c r="A4250" t="s">
        <v>26</v>
      </c>
      <c r="B4250">
        <v>2018</v>
      </c>
      <c r="D4250" t="s">
        <v>46</v>
      </c>
      <c r="E4250" t="s">
        <v>1468</v>
      </c>
      <c r="F4250">
        <v>147185.4</v>
      </c>
      <c r="G4250">
        <v>0</v>
      </c>
      <c r="H4250">
        <v>35555.199999999997</v>
      </c>
      <c r="I4250">
        <v>0</v>
      </c>
      <c r="J4250">
        <f>Table1[[#This Row],[Name]]</f>
        <v>0</v>
      </c>
      <c r="K4250" s="1">
        <f>SUM(Table1[[#This Row],[BaseSalary]:[NonCashBenefits]])</f>
        <v>182740.59999999998</v>
      </c>
      <c r="L4250" s="1"/>
    </row>
    <row r="4251" spans="1:12" x14ac:dyDescent="0.35">
      <c r="A4251" t="s">
        <v>28</v>
      </c>
      <c r="B4251">
        <v>2017</v>
      </c>
      <c r="D4251" t="s">
        <v>2600</v>
      </c>
      <c r="E4251" t="s">
        <v>311</v>
      </c>
      <c r="F4251">
        <v>147176.66</v>
      </c>
      <c r="G4251">
        <v>0</v>
      </c>
      <c r="H4251">
        <v>32091.77</v>
      </c>
      <c r="I4251">
        <v>0</v>
      </c>
      <c r="J4251">
        <f>Table1[[#This Row],[Name]]</f>
        <v>0</v>
      </c>
      <c r="K4251" s="1">
        <f>SUM(Table1[[#This Row],[BaseSalary]:[NonCashBenefits]])</f>
        <v>179268.43</v>
      </c>
      <c r="L4251" s="1"/>
    </row>
    <row r="4252" spans="1:12" x14ac:dyDescent="0.35">
      <c r="A4252" t="s">
        <v>28</v>
      </c>
      <c r="B4252">
        <v>2016</v>
      </c>
      <c r="D4252" t="s">
        <v>2600</v>
      </c>
      <c r="E4252" t="s">
        <v>311</v>
      </c>
      <c r="F4252">
        <v>147176.66</v>
      </c>
      <c r="G4252">
        <v>0</v>
      </c>
      <c r="H4252">
        <v>38719.85</v>
      </c>
      <c r="I4252">
        <v>0</v>
      </c>
      <c r="J4252">
        <f>Table1[[#This Row],[Name]]</f>
        <v>0</v>
      </c>
      <c r="K4252" s="1">
        <f>SUM(Table1[[#This Row],[BaseSalary]:[NonCashBenefits]])</f>
        <v>185896.51</v>
      </c>
      <c r="L4252" s="1"/>
    </row>
    <row r="4253" spans="1:12" x14ac:dyDescent="0.35">
      <c r="A4253" t="s">
        <v>28</v>
      </c>
      <c r="B4253">
        <v>2020</v>
      </c>
      <c r="D4253" t="s">
        <v>526</v>
      </c>
      <c r="E4253" t="s">
        <v>311</v>
      </c>
      <c r="F4253">
        <v>147176.64000000001</v>
      </c>
      <c r="G4253">
        <v>0</v>
      </c>
      <c r="H4253" s="1">
        <v>26364.02</v>
      </c>
      <c r="I4253">
        <v>0</v>
      </c>
      <c r="J4253">
        <f>Table1[[#This Row],[Name]]</f>
        <v>0</v>
      </c>
      <c r="K4253" s="1">
        <f>SUM(Table1[[#This Row],[BaseSalary]:[NonCashBenefits]])</f>
        <v>173540.66</v>
      </c>
      <c r="L4253" s="1"/>
    </row>
    <row r="4254" spans="1:12" x14ac:dyDescent="0.35">
      <c r="A4254" t="s">
        <v>28</v>
      </c>
      <c r="B4254">
        <v>2019</v>
      </c>
      <c r="D4254" t="s">
        <v>526</v>
      </c>
      <c r="E4254" t="s">
        <v>311</v>
      </c>
      <c r="F4254">
        <v>147176.64000000001</v>
      </c>
      <c r="G4254">
        <v>0</v>
      </c>
      <c r="H4254">
        <v>31329.78</v>
      </c>
      <c r="I4254">
        <v>0</v>
      </c>
      <c r="J4254">
        <f>Table1[[#This Row],[Name]]</f>
        <v>0</v>
      </c>
      <c r="K4254" s="1">
        <f>SUM(Table1[[#This Row],[BaseSalary]:[NonCashBenefits]])</f>
        <v>178506.42</v>
      </c>
      <c r="L4254" s="1"/>
    </row>
    <row r="4255" spans="1:12" x14ac:dyDescent="0.35">
      <c r="A4255" t="s">
        <v>28</v>
      </c>
      <c r="B4255">
        <v>2018</v>
      </c>
      <c r="D4255" t="s">
        <v>2600</v>
      </c>
      <c r="E4255" t="s">
        <v>311</v>
      </c>
      <c r="F4255">
        <v>147176.64000000001</v>
      </c>
      <c r="G4255">
        <v>100</v>
      </c>
      <c r="H4255">
        <v>31269.08</v>
      </c>
      <c r="I4255">
        <v>0</v>
      </c>
      <c r="J4255">
        <f>Table1[[#This Row],[Name]]</f>
        <v>0</v>
      </c>
      <c r="K4255" s="1">
        <f>SUM(Table1[[#This Row],[BaseSalary]:[NonCashBenefits]])</f>
        <v>178545.72000000003</v>
      </c>
      <c r="L4255" s="1"/>
    </row>
    <row r="4256" spans="1:12" x14ac:dyDescent="0.35">
      <c r="A4256" t="s">
        <v>18</v>
      </c>
      <c r="B4256">
        <v>2016</v>
      </c>
      <c r="D4256" t="s">
        <v>3744</v>
      </c>
      <c r="E4256" t="s">
        <v>123</v>
      </c>
      <c r="F4256">
        <v>147103.53</v>
      </c>
      <c r="G4256">
        <v>0</v>
      </c>
      <c r="H4256">
        <v>41566.49</v>
      </c>
      <c r="I4256">
        <v>0</v>
      </c>
      <c r="J4256">
        <f>Table1[[#This Row],[Name]]</f>
        <v>0</v>
      </c>
      <c r="K4256" s="1">
        <f>SUM(Table1[[#This Row],[BaseSalary]:[NonCashBenefits]])</f>
        <v>188670.02</v>
      </c>
      <c r="L4256" s="1"/>
    </row>
    <row r="4257" spans="1:12" x14ac:dyDescent="0.35">
      <c r="A4257" t="s">
        <v>16</v>
      </c>
      <c r="B4257">
        <v>2021</v>
      </c>
      <c r="D4257" t="s">
        <v>449</v>
      </c>
      <c r="E4257" t="s">
        <v>123</v>
      </c>
      <c r="F4257">
        <v>147029.82999999999</v>
      </c>
      <c r="G4257">
        <v>18447.66</v>
      </c>
      <c r="H4257" s="1">
        <v>28654.04</v>
      </c>
      <c r="I4257">
        <v>0</v>
      </c>
      <c r="J4257">
        <f>Table1[[#This Row],[Name]]</f>
        <v>0</v>
      </c>
      <c r="K4257" s="1">
        <f>SUM(Table1[[#This Row],[BaseSalary]:[NonCashBenefits]])</f>
        <v>194131.53</v>
      </c>
      <c r="L4257" s="1"/>
    </row>
    <row r="4258" spans="1:12" x14ac:dyDescent="0.35">
      <c r="A4258" t="s">
        <v>32</v>
      </c>
      <c r="B4258">
        <v>2020</v>
      </c>
      <c r="D4258" t="s">
        <v>319</v>
      </c>
      <c r="E4258" t="s">
        <v>123</v>
      </c>
      <c r="F4258">
        <v>147026.51999999999</v>
      </c>
      <c r="G4258">
        <v>0</v>
      </c>
      <c r="H4258" s="1">
        <v>29988.26</v>
      </c>
      <c r="I4258">
        <v>0</v>
      </c>
      <c r="J4258">
        <f>Table1[[#This Row],[Name]]</f>
        <v>0</v>
      </c>
      <c r="K4258" s="1">
        <f>SUM(Table1[[#This Row],[BaseSalary]:[NonCashBenefits]])</f>
        <v>177014.78</v>
      </c>
      <c r="L4258" s="1"/>
    </row>
    <row r="4259" spans="1:12" x14ac:dyDescent="0.35">
      <c r="A4259" t="s">
        <v>16</v>
      </c>
      <c r="B4259">
        <v>2020</v>
      </c>
      <c r="D4259" t="s">
        <v>122</v>
      </c>
      <c r="E4259" t="s">
        <v>123</v>
      </c>
      <c r="F4259">
        <v>146993.07999999999</v>
      </c>
      <c r="G4259">
        <v>0</v>
      </c>
      <c r="H4259" s="1">
        <v>39453.78</v>
      </c>
      <c r="I4259">
        <v>0</v>
      </c>
      <c r="J4259">
        <f>Table1[[#This Row],[Name]]</f>
        <v>0</v>
      </c>
      <c r="K4259" s="1">
        <f>SUM(Table1[[#This Row],[BaseSalary]:[NonCashBenefits]])</f>
        <v>186446.86</v>
      </c>
      <c r="L4259" s="1"/>
    </row>
    <row r="4260" spans="1:12" x14ac:dyDescent="0.35">
      <c r="A4260" t="s">
        <v>25</v>
      </c>
      <c r="B4260">
        <v>2021</v>
      </c>
      <c r="D4260" t="s">
        <v>528</v>
      </c>
      <c r="E4260" t="s">
        <v>123</v>
      </c>
      <c r="F4260">
        <v>146980.53</v>
      </c>
      <c r="G4260">
        <v>719.76</v>
      </c>
      <c r="H4260" s="1">
        <v>28515.99</v>
      </c>
      <c r="I4260">
        <v>0</v>
      </c>
      <c r="J4260">
        <f>Table1[[#This Row],[Name]]</f>
        <v>0</v>
      </c>
      <c r="K4260" s="1">
        <f>SUM(Table1[[#This Row],[BaseSalary]:[NonCashBenefits]])</f>
        <v>176216.28</v>
      </c>
      <c r="L4260" s="1"/>
    </row>
    <row r="4261" spans="1:12" x14ac:dyDescent="0.35">
      <c r="A4261" t="s">
        <v>26</v>
      </c>
      <c r="B4261">
        <v>2016</v>
      </c>
      <c r="D4261" t="s">
        <v>237</v>
      </c>
      <c r="E4261" t="s">
        <v>1468</v>
      </c>
      <c r="F4261">
        <v>146956.85999999999</v>
      </c>
      <c r="G4261">
        <v>1355.05</v>
      </c>
      <c r="H4261">
        <v>45646.44</v>
      </c>
      <c r="I4261">
        <v>0</v>
      </c>
      <c r="J4261">
        <f>Table1[[#This Row],[Name]]</f>
        <v>0</v>
      </c>
      <c r="K4261" s="1">
        <f>SUM(Table1[[#This Row],[BaseSalary]:[NonCashBenefits]])</f>
        <v>193958.34999999998</v>
      </c>
      <c r="L4261" s="1"/>
    </row>
    <row r="4262" spans="1:12" x14ac:dyDescent="0.35">
      <c r="A4262" t="s">
        <v>16</v>
      </c>
      <c r="B4262">
        <v>2019</v>
      </c>
      <c r="D4262" t="s">
        <v>122</v>
      </c>
      <c r="E4262" t="s">
        <v>123</v>
      </c>
      <c r="F4262">
        <v>146956.09</v>
      </c>
      <c r="G4262">
        <v>0</v>
      </c>
      <c r="H4262">
        <v>37589.46</v>
      </c>
      <c r="I4262">
        <v>0</v>
      </c>
      <c r="J4262">
        <f>Table1[[#This Row],[Name]]</f>
        <v>0</v>
      </c>
      <c r="K4262" s="1">
        <f>SUM(Table1[[#This Row],[BaseSalary]:[NonCashBenefits]])</f>
        <v>184545.55</v>
      </c>
      <c r="L4262" s="1"/>
    </row>
    <row r="4263" spans="1:12" x14ac:dyDescent="0.35">
      <c r="A4263" t="s">
        <v>70</v>
      </c>
      <c r="B4263">
        <v>2021</v>
      </c>
      <c r="D4263" t="s">
        <v>519</v>
      </c>
      <c r="E4263" t="s">
        <v>123</v>
      </c>
      <c r="F4263">
        <v>146954.23000000001</v>
      </c>
      <c r="G4263">
        <v>388.99</v>
      </c>
      <c r="H4263" s="1">
        <v>26936.36</v>
      </c>
      <c r="I4263">
        <v>0</v>
      </c>
      <c r="J4263">
        <f>Table1[[#This Row],[Name]]</f>
        <v>0</v>
      </c>
      <c r="K4263" s="1">
        <f>SUM(Table1[[#This Row],[BaseSalary]:[NonCashBenefits]])</f>
        <v>174279.58000000002</v>
      </c>
      <c r="L4263" s="1"/>
    </row>
    <row r="4264" spans="1:12" x14ac:dyDescent="0.35">
      <c r="A4264" t="s">
        <v>22</v>
      </c>
      <c r="B4264">
        <v>2021</v>
      </c>
      <c r="D4264" t="s">
        <v>307</v>
      </c>
      <c r="E4264" t="s">
        <v>123</v>
      </c>
      <c r="F4264">
        <v>146953.66</v>
      </c>
      <c r="G4264">
        <v>0</v>
      </c>
      <c r="H4264" s="1">
        <v>31793.57</v>
      </c>
      <c r="I4264">
        <v>0</v>
      </c>
      <c r="J4264">
        <f>Table1[[#This Row],[Name]]</f>
        <v>0</v>
      </c>
      <c r="K4264" s="1">
        <f>SUM(Table1[[#This Row],[BaseSalary]:[NonCashBenefits]])</f>
        <v>178747.23</v>
      </c>
      <c r="L4264" s="1"/>
    </row>
    <row r="4265" spans="1:12" x14ac:dyDescent="0.35">
      <c r="A4265" t="s">
        <v>26</v>
      </c>
      <c r="B4265">
        <v>2017</v>
      </c>
      <c r="D4265" t="s">
        <v>159</v>
      </c>
      <c r="E4265" t="s">
        <v>1468</v>
      </c>
      <c r="F4265">
        <v>146947.85</v>
      </c>
      <c r="G4265">
        <v>0</v>
      </c>
      <c r="H4265">
        <v>35974.699999999997</v>
      </c>
      <c r="I4265">
        <v>0</v>
      </c>
      <c r="J4265">
        <f>Table1[[#This Row],[Name]]</f>
        <v>0</v>
      </c>
      <c r="K4265" s="1">
        <f>SUM(Table1[[#This Row],[BaseSalary]:[NonCashBenefits]])</f>
        <v>182922.55</v>
      </c>
      <c r="L4265" s="1"/>
    </row>
    <row r="4266" spans="1:12" x14ac:dyDescent="0.35">
      <c r="A4266" t="s">
        <v>28</v>
      </c>
      <c r="B4266">
        <v>2017</v>
      </c>
      <c r="D4266" t="s">
        <v>3390</v>
      </c>
      <c r="E4266" t="s">
        <v>49</v>
      </c>
      <c r="F4266">
        <v>146942.71</v>
      </c>
      <c r="G4266">
        <v>5902.32</v>
      </c>
      <c r="H4266">
        <v>35753.25</v>
      </c>
      <c r="I4266">
        <v>0</v>
      </c>
      <c r="J4266">
        <f>Table1[[#This Row],[Name]]</f>
        <v>0</v>
      </c>
      <c r="K4266" s="1">
        <f>SUM(Table1[[#This Row],[BaseSalary]:[NonCashBenefits]])</f>
        <v>188598.28</v>
      </c>
      <c r="L4266" s="1"/>
    </row>
    <row r="4267" spans="1:12" x14ac:dyDescent="0.35">
      <c r="A4267" t="s">
        <v>33</v>
      </c>
      <c r="B4267">
        <v>2018</v>
      </c>
      <c r="D4267" t="s">
        <v>2551</v>
      </c>
      <c r="E4267" t="s">
        <v>123</v>
      </c>
      <c r="F4267">
        <v>146914.51999999999</v>
      </c>
      <c r="G4267">
        <v>0</v>
      </c>
      <c r="H4267">
        <v>34573.699999999997</v>
      </c>
      <c r="I4267">
        <v>0</v>
      </c>
      <c r="J4267">
        <f>Table1[[#This Row],[Name]]</f>
        <v>0</v>
      </c>
      <c r="K4267" s="1">
        <f>SUM(Table1[[#This Row],[BaseSalary]:[NonCashBenefits]])</f>
        <v>181488.21999999997</v>
      </c>
      <c r="L4267" s="1"/>
    </row>
    <row r="4268" spans="1:12" x14ac:dyDescent="0.35">
      <c r="A4268" t="s">
        <v>33</v>
      </c>
      <c r="B4268">
        <v>2018</v>
      </c>
      <c r="D4268" t="s">
        <v>358</v>
      </c>
      <c r="E4268" t="s">
        <v>123</v>
      </c>
      <c r="F4268">
        <v>146903.46</v>
      </c>
      <c r="G4268">
        <v>0</v>
      </c>
      <c r="H4268">
        <v>35833.32</v>
      </c>
      <c r="I4268">
        <v>0</v>
      </c>
      <c r="J4268">
        <f>Table1[[#This Row],[Name]]</f>
        <v>0</v>
      </c>
      <c r="K4268" s="1">
        <f>SUM(Table1[[#This Row],[BaseSalary]:[NonCashBenefits]])</f>
        <v>182736.78</v>
      </c>
      <c r="L4268" s="1"/>
    </row>
    <row r="4269" spans="1:12" x14ac:dyDescent="0.35">
      <c r="A4269" t="s">
        <v>42</v>
      </c>
      <c r="B4269">
        <v>2020</v>
      </c>
      <c r="D4269" t="s">
        <v>1387</v>
      </c>
      <c r="E4269" t="s">
        <v>123</v>
      </c>
      <c r="F4269">
        <v>146880</v>
      </c>
      <c r="G4269">
        <v>52239.24</v>
      </c>
      <c r="H4269" s="1">
        <v>24494.28</v>
      </c>
      <c r="I4269">
        <v>0</v>
      </c>
      <c r="J4269">
        <f>Table1[[#This Row],[Name]]</f>
        <v>0</v>
      </c>
      <c r="K4269" s="1">
        <f>SUM(Table1[[#This Row],[BaseSalary]:[NonCashBenefits]])</f>
        <v>223613.52</v>
      </c>
      <c r="L4269" s="1"/>
    </row>
    <row r="4270" spans="1:12" x14ac:dyDescent="0.35">
      <c r="A4270" t="s">
        <v>2049</v>
      </c>
      <c r="B4270">
        <v>2019</v>
      </c>
      <c r="D4270" t="s">
        <v>1387</v>
      </c>
      <c r="E4270" t="s">
        <v>123</v>
      </c>
      <c r="F4270">
        <v>146880</v>
      </c>
      <c r="G4270">
        <v>51872.04</v>
      </c>
      <c r="H4270">
        <v>25587.39</v>
      </c>
      <c r="I4270">
        <v>0</v>
      </c>
      <c r="J4270">
        <f>Table1[[#This Row],[Name]]</f>
        <v>0</v>
      </c>
      <c r="K4270" s="1">
        <f>SUM(Table1[[#This Row],[BaseSalary]:[NonCashBenefits]])</f>
        <v>224339.43</v>
      </c>
      <c r="L4270" s="1"/>
    </row>
    <row r="4271" spans="1:12" x14ac:dyDescent="0.35">
      <c r="A4271" t="s">
        <v>2688</v>
      </c>
      <c r="B4271">
        <v>2018</v>
      </c>
      <c r="D4271" t="s">
        <v>2689</v>
      </c>
      <c r="E4271" t="s">
        <v>123</v>
      </c>
      <c r="F4271">
        <v>146880</v>
      </c>
      <c r="G4271">
        <v>47682.96</v>
      </c>
      <c r="H4271">
        <v>17915.41</v>
      </c>
      <c r="I4271">
        <v>0</v>
      </c>
      <c r="J4271">
        <f>Table1[[#This Row],[Name]]</f>
        <v>0</v>
      </c>
      <c r="K4271" s="1">
        <f>SUM(Table1[[#This Row],[BaseSalary]:[NonCashBenefits]])</f>
        <v>212478.37</v>
      </c>
      <c r="L4271" s="1"/>
    </row>
    <row r="4272" spans="1:12" x14ac:dyDescent="0.35">
      <c r="A4272" t="s">
        <v>2688</v>
      </c>
      <c r="B4272">
        <v>2016</v>
      </c>
      <c r="D4272" t="s">
        <v>1387</v>
      </c>
      <c r="E4272" t="s">
        <v>123</v>
      </c>
      <c r="F4272">
        <v>146880</v>
      </c>
      <c r="G4272">
        <v>0</v>
      </c>
      <c r="H4272">
        <v>4222.51</v>
      </c>
      <c r="I4272">
        <v>0</v>
      </c>
      <c r="J4272">
        <f>Table1[[#This Row],[Name]]</f>
        <v>0</v>
      </c>
      <c r="K4272" s="1">
        <f>SUM(Table1[[#This Row],[BaseSalary]:[NonCashBenefits]])</f>
        <v>151102.51</v>
      </c>
      <c r="L4272" s="1"/>
    </row>
    <row r="4273" spans="1:12" x14ac:dyDescent="0.35">
      <c r="A4273" t="s">
        <v>85</v>
      </c>
      <c r="B4273">
        <v>2020</v>
      </c>
      <c r="D4273" t="s">
        <v>790</v>
      </c>
      <c r="E4273" t="s">
        <v>229</v>
      </c>
      <c r="F4273">
        <v>146846.15</v>
      </c>
      <c r="G4273">
        <v>5138.93</v>
      </c>
      <c r="H4273" s="1">
        <v>24544.89</v>
      </c>
      <c r="I4273">
        <v>0</v>
      </c>
      <c r="J4273">
        <f>Table1[[#This Row],[Name]]</f>
        <v>0</v>
      </c>
      <c r="K4273" s="1">
        <f>SUM(Table1[[#This Row],[BaseSalary]:[NonCashBenefits]])</f>
        <v>176529.96999999997</v>
      </c>
      <c r="L4273" s="1"/>
    </row>
    <row r="4274" spans="1:12" x14ac:dyDescent="0.35">
      <c r="A4274" t="s">
        <v>33</v>
      </c>
      <c r="B4274">
        <v>2021</v>
      </c>
      <c r="D4274" t="s">
        <v>499</v>
      </c>
      <c r="E4274" t="s">
        <v>123</v>
      </c>
      <c r="F4274">
        <v>146741.13</v>
      </c>
      <c r="G4274">
        <v>0</v>
      </c>
      <c r="H4274" s="1">
        <v>28773.31</v>
      </c>
      <c r="I4274">
        <v>0</v>
      </c>
      <c r="J4274">
        <f>Table1[[#This Row],[Name]]</f>
        <v>0</v>
      </c>
      <c r="K4274" s="1">
        <f>SUM(Table1[[#This Row],[BaseSalary]:[NonCashBenefits]])</f>
        <v>175514.44</v>
      </c>
      <c r="L4274" s="1"/>
    </row>
    <row r="4275" spans="1:12" x14ac:dyDescent="0.35">
      <c r="A4275" t="s">
        <v>16</v>
      </c>
      <c r="B4275">
        <v>2020</v>
      </c>
      <c r="D4275" t="s">
        <v>449</v>
      </c>
      <c r="E4275" t="s">
        <v>123</v>
      </c>
      <c r="F4275">
        <v>146725.01999999999</v>
      </c>
      <c r="G4275">
        <v>150</v>
      </c>
      <c r="H4275" s="1">
        <v>29545.65</v>
      </c>
      <c r="I4275">
        <v>0</v>
      </c>
      <c r="J4275">
        <f>Table1[[#This Row],[Name]]</f>
        <v>0</v>
      </c>
      <c r="K4275" s="1">
        <f>SUM(Table1[[#This Row],[BaseSalary]:[NonCashBenefits]])</f>
        <v>176420.66999999998</v>
      </c>
      <c r="L4275" s="1"/>
    </row>
    <row r="4276" spans="1:12" x14ac:dyDescent="0.35">
      <c r="A4276" t="s">
        <v>26</v>
      </c>
      <c r="B4276">
        <v>2020</v>
      </c>
      <c r="D4276" t="s">
        <v>50</v>
      </c>
      <c r="E4276" t="s">
        <v>47</v>
      </c>
      <c r="F4276">
        <v>146723.69</v>
      </c>
      <c r="G4276">
        <v>0</v>
      </c>
      <c r="H4276" s="1">
        <v>31004.799999999999</v>
      </c>
      <c r="I4276">
        <v>0</v>
      </c>
      <c r="J4276">
        <f>Table1[[#This Row],[Name]]</f>
        <v>0</v>
      </c>
      <c r="K4276" s="1">
        <f>SUM(Table1[[#This Row],[BaseSalary]:[NonCashBenefits]])</f>
        <v>177728.49</v>
      </c>
      <c r="L4276" s="1"/>
    </row>
    <row r="4277" spans="1:12" x14ac:dyDescent="0.35">
      <c r="A4277" t="s">
        <v>16</v>
      </c>
      <c r="B4277">
        <v>2019</v>
      </c>
      <c r="D4277" t="s">
        <v>449</v>
      </c>
      <c r="E4277" t="s">
        <v>123</v>
      </c>
      <c r="F4277">
        <v>146698.15</v>
      </c>
      <c r="G4277">
        <v>0</v>
      </c>
      <c r="H4277">
        <v>35185.64</v>
      </c>
      <c r="I4277">
        <v>0</v>
      </c>
      <c r="J4277">
        <f>Table1[[#This Row],[Name]]</f>
        <v>0</v>
      </c>
      <c r="K4277" s="1">
        <f>SUM(Table1[[#This Row],[BaseSalary]:[NonCashBenefits]])</f>
        <v>181883.78999999998</v>
      </c>
      <c r="L4277" s="1"/>
    </row>
    <row r="4278" spans="1:12" x14ac:dyDescent="0.35">
      <c r="A4278" t="s">
        <v>22</v>
      </c>
      <c r="B4278">
        <v>2016</v>
      </c>
      <c r="D4278" t="s">
        <v>2111</v>
      </c>
      <c r="E4278" t="s">
        <v>123</v>
      </c>
      <c r="F4278">
        <v>146680.41</v>
      </c>
      <c r="G4278">
        <v>0</v>
      </c>
      <c r="H4278">
        <v>41727.120000000003</v>
      </c>
      <c r="I4278">
        <v>0</v>
      </c>
      <c r="J4278">
        <f>Table1[[#This Row],[Name]]</f>
        <v>0</v>
      </c>
      <c r="K4278" s="1">
        <f>SUM(Table1[[#This Row],[BaseSalary]:[NonCashBenefits]])</f>
        <v>188407.53</v>
      </c>
      <c r="L4278" s="1"/>
    </row>
    <row r="4279" spans="1:12" x14ac:dyDescent="0.35">
      <c r="A4279" t="s">
        <v>25</v>
      </c>
      <c r="B4279">
        <v>2020</v>
      </c>
      <c r="D4279" t="s">
        <v>528</v>
      </c>
      <c r="E4279" t="s">
        <v>123</v>
      </c>
      <c r="F4279">
        <v>146675.88</v>
      </c>
      <c r="G4279">
        <v>1995.3</v>
      </c>
      <c r="H4279" s="1">
        <v>26182.03</v>
      </c>
      <c r="I4279">
        <v>0</v>
      </c>
      <c r="J4279">
        <f>Table1[[#This Row],[Name]]</f>
        <v>0</v>
      </c>
      <c r="K4279" s="1">
        <f>SUM(Table1[[#This Row],[BaseSalary]:[NonCashBenefits]])</f>
        <v>174853.21</v>
      </c>
      <c r="L4279" s="1"/>
    </row>
    <row r="4280" spans="1:12" x14ac:dyDescent="0.35">
      <c r="A4280" t="s">
        <v>25</v>
      </c>
      <c r="B4280">
        <v>2019</v>
      </c>
      <c r="D4280" t="s">
        <v>2251</v>
      </c>
      <c r="E4280" t="s">
        <v>123</v>
      </c>
      <c r="F4280">
        <v>146675.88</v>
      </c>
      <c r="G4280">
        <v>0</v>
      </c>
      <c r="H4280">
        <v>31702.59</v>
      </c>
      <c r="I4280">
        <v>0</v>
      </c>
      <c r="J4280">
        <f>Table1[[#This Row],[Name]]</f>
        <v>0</v>
      </c>
      <c r="K4280" s="1">
        <f>SUM(Table1[[#This Row],[BaseSalary]:[NonCashBenefits]])</f>
        <v>178378.47</v>
      </c>
      <c r="L4280" s="1"/>
    </row>
    <row r="4281" spans="1:12" x14ac:dyDescent="0.35">
      <c r="A4281" t="s">
        <v>25</v>
      </c>
      <c r="B4281">
        <v>2018</v>
      </c>
      <c r="D4281" t="s">
        <v>2876</v>
      </c>
      <c r="E4281" t="s">
        <v>123</v>
      </c>
      <c r="F4281">
        <v>146675.88</v>
      </c>
      <c r="G4281">
        <v>0</v>
      </c>
      <c r="H4281">
        <v>31821.84</v>
      </c>
      <c r="I4281">
        <v>0</v>
      </c>
      <c r="J4281">
        <f>Table1[[#This Row],[Name]]</f>
        <v>0</v>
      </c>
      <c r="K4281" s="1">
        <f>SUM(Table1[[#This Row],[BaseSalary]:[NonCashBenefits]])</f>
        <v>178497.72</v>
      </c>
      <c r="L4281" s="1"/>
    </row>
    <row r="4282" spans="1:12" x14ac:dyDescent="0.35">
      <c r="A4282" t="s">
        <v>25</v>
      </c>
      <c r="B4282">
        <v>2017</v>
      </c>
      <c r="D4282" t="s">
        <v>2876</v>
      </c>
      <c r="E4282" t="s">
        <v>123</v>
      </c>
      <c r="F4282">
        <v>146675.88</v>
      </c>
      <c r="G4282">
        <v>0</v>
      </c>
      <c r="H4282">
        <v>32530.3</v>
      </c>
      <c r="I4282">
        <v>0</v>
      </c>
      <c r="J4282">
        <f>Table1[[#This Row],[Name]]</f>
        <v>0</v>
      </c>
      <c r="K4282" s="1">
        <f>SUM(Table1[[#This Row],[BaseSalary]:[NonCashBenefits]])</f>
        <v>179206.18</v>
      </c>
      <c r="L4282" s="1"/>
    </row>
    <row r="4283" spans="1:12" x14ac:dyDescent="0.35">
      <c r="A4283" t="s">
        <v>25</v>
      </c>
      <c r="B4283">
        <v>2016</v>
      </c>
      <c r="D4283" t="s">
        <v>4660</v>
      </c>
      <c r="E4283" t="s">
        <v>123</v>
      </c>
      <c r="F4283">
        <v>146675.88</v>
      </c>
      <c r="G4283">
        <v>0</v>
      </c>
      <c r="H4283">
        <v>39157.660000000003</v>
      </c>
      <c r="I4283">
        <v>0</v>
      </c>
      <c r="J4283">
        <f>Table1[[#This Row],[Name]]</f>
        <v>0</v>
      </c>
      <c r="K4283" s="1">
        <f>SUM(Table1[[#This Row],[BaseSalary]:[NonCashBenefits]])</f>
        <v>185833.54</v>
      </c>
      <c r="L4283" s="1"/>
    </row>
    <row r="4284" spans="1:12" x14ac:dyDescent="0.35">
      <c r="A4284" t="s">
        <v>16</v>
      </c>
      <c r="B4284">
        <v>2020</v>
      </c>
      <c r="D4284" t="s">
        <v>517</v>
      </c>
      <c r="E4284" t="s">
        <v>123</v>
      </c>
      <c r="F4284">
        <v>146649.62</v>
      </c>
      <c r="G4284">
        <v>200</v>
      </c>
      <c r="H4284" s="1">
        <v>28635.08</v>
      </c>
      <c r="I4284">
        <v>0</v>
      </c>
      <c r="J4284">
        <f>Table1[[#This Row],[Name]]</f>
        <v>0</v>
      </c>
      <c r="K4284" s="1">
        <f>SUM(Table1[[#This Row],[BaseSalary]:[NonCashBenefits]])</f>
        <v>175484.7</v>
      </c>
      <c r="L4284" s="1"/>
    </row>
    <row r="4285" spans="1:12" x14ac:dyDescent="0.35">
      <c r="A4285" t="s">
        <v>70</v>
      </c>
      <c r="B4285">
        <v>2020</v>
      </c>
      <c r="D4285" t="s">
        <v>519</v>
      </c>
      <c r="E4285" t="s">
        <v>123</v>
      </c>
      <c r="F4285">
        <v>146649.62</v>
      </c>
      <c r="G4285">
        <v>3200</v>
      </c>
      <c r="H4285" s="1">
        <v>28604.54</v>
      </c>
      <c r="I4285">
        <v>0</v>
      </c>
      <c r="J4285">
        <f>Table1[[#This Row],[Name]]</f>
        <v>0</v>
      </c>
      <c r="K4285" s="1">
        <f>SUM(Table1[[#This Row],[BaseSalary]:[NonCashBenefits]])</f>
        <v>178454.16</v>
      </c>
      <c r="L4285" s="1"/>
    </row>
    <row r="4286" spans="1:12" x14ac:dyDescent="0.35">
      <c r="A4286" t="s">
        <v>33</v>
      </c>
      <c r="B4286">
        <v>2020</v>
      </c>
      <c r="D4286" t="s">
        <v>174</v>
      </c>
      <c r="E4286" t="s">
        <v>229</v>
      </c>
      <c r="F4286">
        <v>146649.62</v>
      </c>
      <c r="G4286">
        <v>0</v>
      </c>
      <c r="H4286" s="1">
        <v>26232.59</v>
      </c>
      <c r="I4286">
        <v>0</v>
      </c>
      <c r="J4286">
        <f>Table1[[#This Row],[Name]]</f>
        <v>0</v>
      </c>
      <c r="K4286" s="1">
        <f>SUM(Table1[[#This Row],[BaseSalary]:[NonCashBenefits]])</f>
        <v>172882.21</v>
      </c>
      <c r="L4286" s="1"/>
    </row>
    <row r="4287" spans="1:12" x14ac:dyDescent="0.35">
      <c r="A4287" t="s">
        <v>70</v>
      </c>
      <c r="B4287">
        <v>2019</v>
      </c>
      <c r="D4287" t="s">
        <v>519</v>
      </c>
      <c r="E4287" t="s">
        <v>123</v>
      </c>
      <c r="F4287">
        <v>146649.62</v>
      </c>
      <c r="G4287">
        <v>0</v>
      </c>
      <c r="H4287">
        <v>34281.81</v>
      </c>
      <c r="I4287">
        <v>0</v>
      </c>
      <c r="J4287">
        <f>Table1[[#This Row],[Name]]</f>
        <v>0</v>
      </c>
      <c r="K4287" s="1">
        <f>SUM(Table1[[#This Row],[BaseSalary]:[NonCashBenefits]])</f>
        <v>180931.43</v>
      </c>
      <c r="L4287" s="1"/>
    </row>
    <row r="4288" spans="1:12" x14ac:dyDescent="0.35">
      <c r="A4288" t="s">
        <v>22</v>
      </c>
      <c r="B4288">
        <v>2019</v>
      </c>
      <c r="D4288" t="s">
        <v>174</v>
      </c>
      <c r="E4288" t="s">
        <v>229</v>
      </c>
      <c r="F4288">
        <v>146649.62</v>
      </c>
      <c r="G4288">
        <v>0</v>
      </c>
      <c r="H4288">
        <v>31479.01</v>
      </c>
      <c r="I4288">
        <v>0</v>
      </c>
      <c r="J4288">
        <f>Table1[[#This Row],[Name]]</f>
        <v>0</v>
      </c>
      <c r="K4288" s="1">
        <f>SUM(Table1[[#This Row],[BaseSalary]:[NonCashBenefits]])</f>
        <v>178128.63</v>
      </c>
      <c r="L4288" s="1"/>
    </row>
    <row r="4289" spans="1:12" x14ac:dyDescent="0.35">
      <c r="A4289" t="s">
        <v>32</v>
      </c>
      <c r="B4289">
        <v>2019</v>
      </c>
      <c r="D4289" t="s">
        <v>629</v>
      </c>
      <c r="E4289" t="s">
        <v>123</v>
      </c>
      <c r="F4289">
        <v>146649.62</v>
      </c>
      <c r="G4289">
        <v>0</v>
      </c>
      <c r="H4289">
        <v>35059.79</v>
      </c>
      <c r="I4289">
        <v>0</v>
      </c>
      <c r="J4289">
        <f>Table1[[#This Row],[Name]]</f>
        <v>0</v>
      </c>
      <c r="K4289" s="1">
        <f>SUM(Table1[[#This Row],[BaseSalary]:[NonCashBenefits]])</f>
        <v>181709.41</v>
      </c>
      <c r="L4289" s="1"/>
    </row>
    <row r="4290" spans="1:12" x14ac:dyDescent="0.35">
      <c r="A4290" t="s">
        <v>16</v>
      </c>
      <c r="B4290">
        <v>2019</v>
      </c>
      <c r="D4290" t="s">
        <v>517</v>
      </c>
      <c r="E4290" t="s">
        <v>123</v>
      </c>
      <c r="F4290">
        <v>146649.62</v>
      </c>
      <c r="G4290">
        <v>0</v>
      </c>
      <c r="H4290">
        <v>34261.269999999997</v>
      </c>
      <c r="I4290">
        <v>0</v>
      </c>
      <c r="J4290">
        <f>Table1[[#This Row],[Name]]</f>
        <v>0</v>
      </c>
      <c r="K4290" s="1">
        <f>SUM(Table1[[#This Row],[BaseSalary]:[NonCashBenefits]])</f>
        <v>180910.88999999998</v>
      </c>
      <c r="L4290" s="1"/>
    </row>
    <row r="4291" spans="1:12" x14ac:dyDescent="0.35">
      <c r="A4291" t="s">
        <v>22</v>
      </c>
      <c r="B4291">
        <v>2018</v>
      </c>
      <c r="D4291" t="s">
        <v>174</v>
      </c>
      <c r="E4291" t="s">
        <v>229</v>
      </c>
      <c r="F4291">
        <v>146649.62</v>
      </c>
      <c r="G4291">
        <v>25531.96</v>
      </c>
      <c r="H4291">
        <v>31681.8</v>
      </c>
      <c r="I4291">
        <v>0</v>
      </c>
      <c r="J4291">
        <f>Table1[[#This Row],[Name]]</f>
        <v>0</v>
      </c>
      <c r="K4291" s="1">
        <f>SUM(Table1[[#This Row],[BaseSalary]:[NonCashBenefits]])</f>
        <v>203863.37999999998</v>
      </c>
      <c r="L4291" s="1"/>
    </row>
    <row r="4292" spans="1:12" x14ac:dyDescent="0.35">
      <c r="A4292" t="s">
        <v>3034</v>
      </c>
      <c r="B4292">
        <v>2018</v>
      </c>
      <c r="D4292" t="s">
        <v>629</v>
      </c>
      <c r="E4292" t="s">
        <v>123</v>
      </c>
      <c r="F4292">
        <v>146649.62</v>
      </c>
      <c r="G4292">
        <v>0</v>
      </c>
      <c r="H4292">
        <v>34671.71</v>
      </c>
      <c r="I4292">
        <v>0</v>
      </c>
      <c r="J4292">
        <f>Table1[[#This Row],[Name]]</f>
        <v>0</v>
      </c>
      <c r="K4292" s="1">
        <f>SUM(Table1[[#This Row],[BaseSalary]:[NonCashBenefits]])</f>
        <v>181321.33</v>
      </c>
      <c r="L4292" s="1"/>
    </row>
    <row r="4293" spans="1:12" x14ac:dyDescent="0.35">
      <c r="A4293" t="s">
        <v>16</v>
      </c>
      <c r="B4293">
        <v>2018</v>
      </c>
      <c r="D4293" t="s">
        <v>3289</v>
      </c>
      <c r="E4293" t="s">
        <v>123</v>
      </c>
      <c r="F4293">
        <v>146649.62</v>
      </c>
      <c r="G4293">
        <v>0</v>
      </c>
      <c r="H4293">
        <v>34260.65</v>
      </c>
      <c r="I4293">
        <v>0</v>
      </c>
      <c r="J4293">
        <f>Table1[[#This Row],[Name]]</f>
        <v>0</v>
      </c>
      <c r="K4293" s="1">
        <f>SUM(Table1[[#This Row],[BaseSalary]:[NonCashBenefits]])</f>
        <v>180910.27</v>
      </c>
      <c r="L4293" s="1"/>
    </row>
    <row r="4294" spans="1:12" x14ac:dyDescent="0.35">
      <c r="A4294" t="s">
        <v>16</v>
      </c>
      <c r="B4294">
        <v>2018</v>
      </c>
      <c r="D4294" t="s">
        <v>3316</v>
      </c>
      <c r="E4294" t="s">
        <v>123</v>
      </c>
      <c r="F4294">
        <v>146649.62</v>
      </c>
      <c r="G4294">
        <v>11280.74</v>
      </c>
      <c r="H4294">
        <v>34263.01</v>
      </c>
      <c r="I4294">
        <v>0</v>
      </c>
      <c r="J4294">
        <f>Table1[[#This Row],[Name]]</f>
        <v>0</v>
      </c>
      <c r="K4294" s="1">
        <f>SUM(Table1[[#This Row],[BaseSalary]:[NonCashBenefits]])</f>
        <v>192193.37</v>
      </c>
      <c r="L4294" s="1"/>
    </row>
    <row r="4295" spans="1:12" x14ac:dyDescent="0.35">
      <c r="A4295" t="s">
        <v>22</v>
      </c>
      <c r="B4295">
        <v>2017</v>
      </c>
      <c r="D4295" t="s">
        <v>2111</v>
      </c>
      <c r="E4295" t="s">
        <v>123</v>
      </c>
      <c r="F4295">
        <v>146649.62</v>
      </c>
      <c r="G4295">
        <v>0</v>
      </c>
      <c r="H4295">
        <v>35126.400000000001</v>
      </c>
      <c r="I4295">
        <v>0</v>
      </c>
      <c r="J4295">
        <f>Table1[[#This Row],[Name]]</f>
        <v>0</v>
      </c>
      <c r="K4295" s="1">
        <f>SUM(Table1[[#This Row],[BaseSalary]:[NonCashBenefits]])</f>
        <v>181776.02</v>
      </c>
      <c r="L4295" s="1"/>
    </row>
    <row r="4296" spans="1:12" x14ac:dyDescent="0.35">
      <c r="A4296" t="s">
        <v>4705</v>
      </c>
      <c r="B4296">
        <v>2016</v>
      </c>
      <c r="D4296" t="s">
        <v>4724</v>
      </c>
      <c r="E4296" t="s">
        <v>123</v>
      </c>
      <c r="F4296">
        <v>146649.62</v>
      </c>
      <c r="G4296">
        <v>2800</v>
      </c>
      <c r="H4296">
        <v>42635.65</v>
      </c>
      <c r="I4296">
        <v>0</v>
      </c>
      <c r="J4296">
        <f>Table1[[#This Row],[Name]]</f>
        <v>0</v>
      </c>
      <c r="K4296" s="1">
        <f>SUM(Table1[[#This Row],[BaseSalary]:[NonCashBenefits]])</f>
        <v>192085.27</v>
      </c>
      <c r="L4296" s="1"/>
    </row>
    <row r="4297" spans="1:12" x14ac:dyDescent="0.35">
      <c r="A4297" t="s">
        <v>186</v>
      </c>
      <c r="B4297">
        <v>2016</v>
      </c>
      <c r="D4297" t="s">
        <v>4847</v>
      </c>
      <c r="E4297" t="s">
        <v>229</v>
      </c>
      <c r="F4297">
        <v>146649.62</v>
      </c>
      <c r="G4297">
        <v>0</v>
      </c>
      <c r="H4297">
        <v>40861.15</v>
      </c>
      <c r="I4297">
        <v>0</v>
      </c>
      <c r="J4297">
        <f>Table1[[#This Row],[Name]]</f>
        <v>0</v>
      </c>
      <c r="K4297" s="1">
        <f>SUM(Table1[[#This Row],[BaseSalary]:[NonCashBenefits]])</f>
        <v>187510.77</v>
      </c>
      <c r="L4297" s="1"/>
    </row>
    <row r="4298" spans="1:12" x14ac:dyDescent="0.35">
      <c r="A4298" t="s">
        <v>186</v>
      </c>
      <c r="B4298">
        <v>2016</v>
      </c>
      <c r="D4298" t="s">
        <v>564</v>
      </c>
      <c r="E4298" t="s">
        <v>229</v>
      </c>
      <c r="F4298">
        <v>146649.62</v>
      </c>
      <c r="G4298">
        <v>0</v>
      </c>
      <c r="H4298">
        <v>39282.67</v>
      </c>
      <c r="I4298">
        <v>0</v>
      </c>
      <c r="J4298">
        <f>Table1[[#This Row],[Name]]</f>
        <v>0</v>
      </c>
      <c r="K4298" s="1">
        <f>SUM(Table1[[#This Row],[BaseSalary]:[NonCashBenefits]])</f>
        <v>185932.28999999998</v>
      </c>
      <c r="L4298" s="1"/>
    </row>
    <row r="4299" spans="1:12" x14ac:dyDescent="0.35">
      <c r="A4299" t="s">
        <v>22</v>
      </c>
      <c r="B4299">
        <v>2020</v>
      </c>
      <c r="D4299" t="s">
        <v>451</v>
      </c>
      <c r="E4299" t="s">
        <v>123</v>
      </c>
      <c r="F4299">
        <v>146649.1</v>
      </c>
      <c r="G4299">
        <v>0</v>
      </c>
      <c r="H4299" s="1">
        <v>29535.47</v>
      </c>
      <c r="I4299">
        <v>0</v>
      </c>
      <c r="J4299">
        <f>Table1[[#This Row],[Name]]</f>
        <v>0</v>
      </c>
      <c r="K4299" s="1">
        <f>SUM(Table1[[#This Row],[BaseSalary]:[NonCashBenefits]])</f>
        <v>176184.57</v>
      </c>
      <c r="L4299" s="1"/>
    </row>
    <row r="4300" spans="1:12" x14ac:dyDescent="0.35">
      <c r="A4300" t="s">
        <v>22</v>
      </c>
      <c r="B4300">
        <v>2019</v>
      </c>
      <c r="D4300" t="s">
        <v>451</v>
      </c>
      <c r="E4300" t="s">
        <v>123</v>
      </c>
      <c r="F4300">
        <v>146649.1</v>
      </c>
      <c r="G4300">
        <v>0</v>
      </c>
      <c r="H4300">
        <v>35183.230000000003</v>
      </c>
      <c r="I4300">
        <v>0</v>
      </c>
      <c r="J4300">
        <f>Table1[[#This Row],[Name]]</f>
        <v>0</v>
      </c>
      <c r="K4300" s="1">
        <f>SUM(Table1[[#This Row],[BaseSalary]:[NonCashBenefits]])</f>
        <v>181832.33000000002</v>
      </c>
      <c r="L4300" s="1"/>
    </row>
    <row r="4301" spans="1:12" x14ac:dyDescent="0.35">
      <c r="A4301" t="s">
        <v>85</v>
      </c>
      <c r="B4301">
        <v>2021</v>
      </c>
      <c r="D4301" t="s">
        <v>1827</v>
      </c>
      <c r="E4301" t="s">
        <v>123</v>
      </c>
      <c r="F4301">
        <v>146642.32</v>
      </c>
      <c r="G4301">
        <v>0</v>
      </c>
      <c r="H4301" s="1">
        <v>7288.39</v>
      </c>
      <c r="I4301">
        <v>0</v>
      </c>
      <c r="J4301">
        <f>Table1[[#This Row],[Name]]</f>
        <v>0</v>
      </c>
      <c r="K4301" s="1">
        <f>SUM(Table1[[#This Row],[BaseSalary]:[NonCashBenefits]])</f>
        <v>153930.71000000002</v>
      </c>
      <c r="L4301" s="1"/>
    </row>
    <row r="4302" spans="1:12" x14ac:dyDescent="0.35">
      <c r="A4302" t="s">
        <v>85</v>
      </c>
      <c r="B4302">
        <v>2019</v>
      </c>
      <c r="D4302" t="s">
        <v>2202</v>
      </c>
      <c r="E4302" t="s">
        <v>123</v>
      </c>
      <c r="F4302">
        <v>146601.41</v>
      </c>
      <c r="G4302">
        <v>0</v>
      </c>
      <c r="H4302">
        <v>34454.01</v>
      </c>
      <c r="I4302">
        <v>0</v>
      </c>
      <c r="J4302">
        <f>Table1[[#This Row],[Name]]</f>
        <v>0</v>
      </c>
      <c r="K4302" s="1">
        <f>SUM(Table1[[#This Row],[BaseSalary]:[NonCashBenefits]])</f>
        <v>181055.42</v>
      </c>
      <c r="L4302" s="1"/>
    </row>
    <row r="4303" spans="1:12" x14ac:dyDescent="0.35">
      <c r="A4303" t="s">
        <v>85</v>
      </c>
      <c r="B4303">
        <v>2017</v>
      </c>
      <c r="D4303" t="s">
        <v>2212</v>
      </c>
      <c r="E4303" t="s">
        <v>123</v>
      </c>
      <c r="F4303">
        <v>146597.20000000001</v>
      </c>
      <c r="G4303">
        <v>0</v>
      </c>
      <c r="H4303">
        <v>32839.35</v>
      </c>
      <c r="I4303">
        <v>0</v>
      </c>
      <c r="J4303">
        <f>Table1[[#This Row],[Name]]</f>
        <v>0</v>
      </c>
      <c r="K4303" s="1">
        <f>SUM(Table1[[#This Row],[BaseSalary]:[NonCashBenefits]])</f>
        <v>179436.55000000002</v>
      </c>
      <c r="L4303" s="1"/>
    </row>
    <row r="4304" spans="1:12" x14ac:dyDescent="0.35">
      <c r="A4304" t="s">
        <v>22</v>
      </c>
      <c r="B4304">
        <v>2021</v>
      </c>
      <c r="D4304" t="s">
        <v>522</v>
      </c>
      <c r="E4304" t="s">
        <v>123</v>
      </c>
      <c r="F4304">
        <v>146567.18</v>
      </c>
      <c r="G4304">
        <v>0</v>
      </c>
      <c r="H4304" s="1">
        <v>28571.83</v>
      </c>
      <c r="I4304">
        <v>0</v>
      </c>
      <c r="J4304">
        <f>Table1[[#This Row],[Name]]</f>
        <v>0</v>
      </c>
      <c r="K4304" s="1">
        <f>SUM(Table1[[#This Row],[BaseSalary]:[NonCashBenefits]])</f>
        <v>175139.01</v>
      </c>
      <c r="L4304" s="1"/>
    </row>
    <row r="4305" spans="1:12" x14ac:dyDescent="0.35">
      <c r="A4305" t="s">
        <v>10</v>
      </c>
      <c r="B4305">
        <v>2018</v>
      </c>
      <c r="D4305" t="s">
        <v>426</v>
      </c>
      <c r="E4305" t="s">
        <v>123</v>
      </c>
      <c r="F4305">
        <v>146566.04</v>
      </c>
      <c r="G4305">
        <v>0</v>
      </c>
      <c r="H4305">
        <v>31979.85</v>
      </c>
      <c r="I4305">
        <v>0</v>
      </c>
      <c r="J4305">
        <f>Table1[[#This Row],[Name]]</f>
        <v>0</v>
      </c>
      <c r="K4305" s="1">
        <f>SUM(Table1[[#This Row],[BaseSalary]:[NonCashBenefits]])</f>
        <v>178545.89</v>
      </c>
      <c r="L4305" s="1"/>
    </row>
    <row r="4306" spans="1:12" x14ac:dyDescent="0.35">
      <c r="A4306" t="s">
        <v>25</v>
      </c>
      <c r="B4306">
        <v>2019</v>
      </c>
      <c r="D4306" t="s">
        <v>2281</v>
      </c>
      <c r="E4306" t="s">
        <v>49</v>
      </c>
      <c r="F4306">
        <v>146449.72</v>
      </c>
      <c r="G4306">
        <v>67846.36</v>
      </c>
      <c r="H4306">
        <v>35884.5</v>
      </c>
      <c r="I4306">
        <v>0</v>
      </c>
      <c r="J4306">
        <f>Table1[[#This Row],[Name]]</f>
        <v>0</v>
      </c>
      <c r="K4306" s="1">
        <f>SUM(Table1[[#This Row],[BaseSalary]:[NonCashBenefits]])</f>
        <v>250180.58000000002</v>
      </c>
      <c r="L4306" s="1"/>
    </row>
    <row r="4307" spans="1:12" x14ac:dyDescent="0.35">
      <c r="A4307" t="s">
        <v>32</v>
      </c>
      <c r="B4307">
        <v>2021</v>
      </c>
      <c r="D4307" t="s">
        <v>319</v>
      </c>
      <c r="E4307" t="s">
        <v>123</v>
      </c>
      <c r="F4307">
        <v>146441.03</v>
      </c>
      <c r="G4307">
        <v>0</v>
      </c>
      <c r="H4307" s="1">
        <v>31453.97</v>
      </c>
      <c r="I4307">
        <v>0</v>
      </c>
      <c r="J4307">
        <f>Table1[[#This Row],[Name]]</f>
        <v>0</v>
      </c>
      <c r="K4307" s="1">
        <f>SUM(Table1[[#This Row],[BaseSalary]:[NonCashBenefits]])</f>
        <v>177895</v>
      </c>
      <c r="L4307" s="1"/>
    </row>
    <row r="4308" spans="1:12" x14ac:dyDescent="0.35">
      <c r="A4308" t="s">
        <v>33</v>
      </c>
      <c r="B4308">
        <v>2020</v>
      </c>
      <c r="D4308" t="s">
        <v>393</v>
      </c>
      <c r="E4308" t="s">
        <v>123</v>
      </c>
      <c r="F4308">
        <v>146436.93</v>
      </c>
      <c r="G4308">
        <v>0</v>
      </c>
      <c r="H4308" s="1">
        <v>30314.400000000001</v>
      </c>
      <c r="I4308">
        <v>0</v>
      </c>
      <c r="J4308">
        <f>Table1[[#This Row],[Name]]</f>
        <v>0</v>
      </c>
      <c r="K4308" s="1">
        <f>SUM(Table1[[#This Row],[BaseSalary]:[NonCashBenefits]])</f>
        <v>176751.33</v>
      </c>
      <c r="L4308" s="1"/>
    </row>
    <row r="4309" spans="1:12" x14ac:dyDescent="0.35">
      <c r="A4309" t="s">
        <v>85</v>
      </c>
      <c r="B4309">
        <v>2018</v>
      </c>
      <c r="D4309" t="s">
        <v>139</v>
      </c>
      <c r="E4309" t="s">
        <v>49</v>
      </c>
      <c r="F4309">
        <v>146385.48000000001</v>
      </c>
      <c r="G4309">
        <v>40821.769999999997</v>
      </c>
      <c r="H4309">
        <v>6960.59</v>
      </c>
      <c r="I4309">
        <v>0</v>
      </c>
      <c r="J4309">
        <f>Table1[[#This Row],[Name]]</f>
        <v>0</v>
      </c>
      <c r="K4309" s="1">
        <f>SUM(Table1[[#This Row],[BaseSalary]:[NonCashBenefits]])</f>
        <v>194167.84</v>
      </c>
      <c r="L4309" s="1"/>
    </row>
    <row r="4310" spans="1:12" x14ac:dyDescent="0.35">
      <c r="A4310" t="s">
        <v>10</v>
      </c>
      <c r="B4310">
        <v>2020</v>
      </c>
      <c r="D4310" t="s">
        <v>260</v>
      </c>
      <c r="E4310" t="s">
        <v>49</v>
      </c>
      <c r="F4310">
        <v>146375.67999999999</v>
      </c>
      <c r="G4310">
        <v>0</v>
      </c>
      <c r="H4310" s="1">
        <v>29549.09</v>
      </c>
      <c r="I4310">
        <v>0</v>
      </c>
      <c r="J4310">
        <f>Table1[[#This Row],[Name]]</f>
        <v>0</v>
      </c>
      <c r="K4310" s="1">
        <f>SUM(Table1[[#This Row],[BaseSalary]:[NonCashBenefits]])</f>
        <v>175924.77</v>
      </c>
      <c r="L4310" s="1"/>
    </row>
    <row r="4311" spans="1:12" x14ac:dyDescent="0.35">
      <c r="A4311" t="s">
        <v>18</v>
      </c>
      <c r="B4311">
        <v>2016</v>
      </c>
      <c r="D4311" t="s">
        <v>2768</v>
      </c>
      <c r="E4311" t="s">
        <v>123</v>
      </c>
      <c r="F4311">
        <v>146338.85</v>
      </c>
      <c r="G4311">
        <v>0</v>
      </c>
      <c r="H4311">
        <v>42469.05</v>
      </c>
      <c r="I4311">
        <v>0</v>
      </c>
      <c r="J4311">
        <f>Table1[[#This Row],[Name]]</f>
        <v>0</v>
      </c>
      <c r="K4311" s="1">
        <f>SUM(Table1[[#This Row],[BaseSalary]:[NonCashBenefits]])</f>
        <v>188807.90000000002</v>
      </c>
      <c r="L4311" s="1"/>
    </row>
    <row r="4312" spans="1:12" x14ac:dyDescent="0.35">
      <c r="A4312" t="s">
        <v>26</v>
      </c>
      <c r="B4312">
        <v>2019</v>
      </c>
      <c r="D4312" t="s">
        <v>870</v>
      </c>
      <c r="E4312" t="s">
        <v>123</v>
      </c>
      <c r="F4312">
        <v>146315.51999999999</v>
      </c>
      <c r="G4312">
        <v>0</v>
      </c>
      <c r="H4312">
        <v>31974.04</v>
      </c>
      <c r="I4312">
        <v>0</v>
      </c>
      <c r="J4312">
        <f>Table1[[#This Row],[Name]]</f>
        <v>0</v>
      </c>
      <c r="K4312" s="1">
        <f>SUM(Table1[[#This Row],[BaseSalary]:[NonCashBenefits]])</f>
        <v>178289.56</v>
      </c>
      <c r="L4312" s="1"/>
    </row>
    <row r="4313" spans="1:12" x14ac:dyDescent="0.35">
      <c r="A4313" t="s">
        <v>26</v>
      </c>
      <c r="B4313">
        <v>2018</v>
      </c>
      <c r="D4313" t="s">
        <v>870</v>
      </c>
      <c r="E4313" t="s">
        <v>123</v>
      </c>
      <c r="F4313">
        <v>146315.51999999999</v>
      </c>
      <c r="G4313">
        <v>0</v>
      </c>
      <c r="H4313">
        <v>31951.61</v>
      </c>
      <c r="I4313">
        <v>0</v>
      </c>
      <c r="J4313">
        <f>Table1[[#This Row],[Name]]</f>
        <v>0</v>
      </c>
      <c r="K4313" s="1">
        <f>SUM(Table1[[#This Row],[BaseSalary]:[NonCashBenefits]])</f>
        <v>178267.13</v>
      </c>
      <c r="L4313" s="1"/>
    </row>
    <row r="4314" spans="1:12" x14ac:dyDescent="0.35">
      <c r="A4314" t="s">
        <v>26</v>
      </c>
      <c r="B4314">
        <v>2017</v>
      </c>
      <c r="D4314" t="s">
        <v>870</v>
      </c>
      <c r="E4314" t="s">
        <v>123</v>
      </c>
      <c r="F4314">
        <v>146315.51999999999</v>
      </c>
      <c r="G4314">
        <v>0</v>
      </c>
      <c r="H4314">
        <v>32784.33</v>
      </c>
      <c r="I4314">
        <v>0</v>
      </c>
      <c r="J4314">
        <f>Table1[[#This Row],[Name]]</f>
        <v>0</v>
      </c>
      <c r="K4314" s="1">
        <f>SUM(Table1[[#This Row],[BaseSalary]:[NonCashBenefits]])</f>
        <v>179099.84999999998</v>
      </c>
      <c r="L4314" s="1"/>
    </row>
    <row r="4315" spans="1:12" x14ac:dyDescent="0.35">
      <c r="A4315" t="s">
        <v>26</v>
      </c>
      <c r="B4315">
        <v>2016</v>
      </c>
      <c r="D4315" t="s">
        <v>870</v>
      </c>
      <c r="E4315" t="s">
        <v>123</v>
      </c>
      <c r="F4315">
        <v>146315.51999999999</v>
      </c>
      <c r="G4315">
        <v>0</v>
      </c>
      <c r="H4315">
        <v>39378.53</v>
      </c>
      <c r="I4315">
        <v>0</v>
      </c>
      <c r="J4315">
        <f>Table1[[#This Row],[Name]]</f>
        <v>0</v>
      </c>
      <c r="K4315" s="1">
        <f>SUM(Table1[[#This Row],[BaseSalary]:[NonCashBenefits]])</f>
        <v>185694.05</v>
      </c>
      <c r="L4315" s="1"/>
    </row>
    <row r="4316" spans="1:12" x14ac:dyDescent="0.35">
      <c r="A4316" t="s">
        <v>25</v>
      </c>
      <c r="B4316">
        <v>2021</v>
      </c>
      <c r="D4316" t="s">
        <v>500</v>
      </c>
      <c r="E4316" t="s">
        <v>123</v>
      </c>
      <c r="F4316">
        <v>146308.26</v>
      </c>
      <c r="G4316">
        <v>300</v>
      </c>
      <c r="H4316" s="1">
        <v>28497.02</v>
      </c>
      <c r="I4316">
        <v>0</v>
      </c>
      <c r="J4316">
        <f>Table1[[#This Row],[Name]]</f>
        <v>0</v>
      </c>
      <c r="K4316" s="1">
        <f>SUM(Table1[[#This Row],[BaseSalary]:[NonCashBenefits]])</f>
        <v>175105.28</v>
      </c>
      <c r="L4316" s="1"/>
    </row>
    <row r="4317" spans="1:12" x14ac:dyDescent="0.35">
      <c r="A4317" t="s">
        <v>41</v>
      </c>
      <c r="B4317">
        <v>2019</v>
      </c>
      <c r="D4317" t="s">
        <v>1236</v>
      </c>
      <c r="E4317" t="s">
        <v>123</v>
      </c>
      <c r="F4317">
        <v>146296.28</v>
      </c>
      <c r="G4317">
        <v>0</v>
      </c>
      <c r="H4317">
        <v>34072.51</v>
      </c>
      <c r="I4317">
        <v>0</v>
      </c>
      <c r="J4317">
        <f>Table1[[#This Row],[Name]]</f>
        <v>0</v>
      </c>
      <c r="K4317" s="1">
        <f>SUM(Table1[[#This Row],[BaseSalary]:[NonCashBenefits]])</f>
        <v>180368.79</v>
      </c>
      <c r="L4317" s="1"/>
    </row>
    <row r="4318" spans="1:12" x14ac:dyDescent="0.35">
      <c r="A4318" t="s">
        <v>3230</v>
      </c>
      <c r="B4318">
        <v>2018</v>
      </c>
      <c r="D4318" t="s">
        <v>3234</v>
      </c>
      <c r="E4318" t="s">
        <v>123</v>
      </c>
      <c r="F4318">
        <v>146296.28</v>
      </c>
      <c r="G4318">
        <v>0</v>
      </c>
      <c r="H4318">
        <v>33669.56</v>
      </c>
      <c r="I4318">
        <v>0</v>
      </c>
      <c r="J4318">
        <f>Table1[[#This Row],[Name]]</f>
        <v>0</v>
      </c>
      <c r="K4318" s="1">
        <f>SUM(Table1[[#This Row],[BaseSalary]:[NonCashBenefits]])</f>
        <v>179965.84</v>
      </c>
      <c r="L4318" s="1"/>
    </row>
    <row r="4319" spans="1:12" x14ac:dyDescent="0.35">
      <c r="A4319" t="s">
        <v>3230</v>
      </c>
      <c r="B4319">
        <v>2017</v>
      </c>
      <c r="D4319" t="s">
        <v>3234</v>
      </c>
      <c r="E4319" t="s">
        <v>123</v>
      </c>
      <c r="F4319">
        <v>146296.28</v>
      </c>
      <c r="G4319">
        <v>0</v>
      </c>
      <c r="H4319">
        <v>31895.62</v>
      </c>
      <c r="I4319">
        <v>0</v>
      </c>
      <c r="J4319">
        <f>Table1[[#This Row],[Name]]</f>
        <v>0</v>
      </c>
      <c r="K4319" s="1">
        <f>SUM(Table1[[#This Row],[BaseSalary]:[NonCashBenefits]])</f>
        <v>178191.9</v>
      </c>
      <c r="L4319" s="1"/>
    </row>
    <row r="4320" spans="1:12" x14ac:dyDescent="0.35">
      <c r="A4320" t="s">
        <v>142</v>
      </c>
      <c r="B4320">
        <v>2021</v>
      </c>
      <c r="D4320" t="s">
        <v>488</v>
      </c>
      <c r="E4320" t="s">
        <v>123</v>
      </c>
      <c r="F4320">
        <v>146282.54999999999</v>
      </c>
      <c r="G4320">
        <v>0</v>
      </c>
      <c r="H4320" s="1">
        <v>27736.25</v>
      </c>
      <c r="I4320">
        <v>0</v>
      </c>
      <c r="J4320">
        <f>Table1[[#This Row],[Name]]</f>
        <v>0</v>
      </c>
      <c r="K4320" s="1">
        <f>SUM(Table1[[#This Row],[BaseSalary]:[NonCashBenefits]])</f>
        <v>174018.8</v>
      </c>
      <c r="L4320" s="1"/>
    </row>
    <row r="4321" spans="1:12" x14ac:dyDescent="0.35">
      <c r="A4321" t="s">
        <v>26</v>
      </c>
      <c r="B4321">
        <v>2017</v>
      </c>
      <c r="D4321" t="s">
        <v>408</v>
      </c>
      <c r="E4321" t="s">
        <v>202</v>
      </c>
      <c r="F4321">
        <v>146226.12</v>
      </c>
      <c r="G4321">
        <v>0</v>
      </c>
      <c r="H4321">
        <v>36021.78</v>
      </c>
      <c r="I4321">
        <v>0</v>
      </c>
      <c r="J4321">
        <f>Table1[[#This Row],[Name]]</f>
        <v>0</v>
      </c>
      <c r="K4321" s="1">
        <f>SUM(Table1[[#This Row],[BaseSalary]:[NonCashBenefits]])</f>
        <v>182247.9</v>
      </c>
      <c r="L4321" s="1"/>
    </row>
    <row r="4322" spans="1:12" x14ac:dyDescent="0.35">
      <c r="A4322" t="s">
        <v>19</v>
      </c>
      <c r="B4322">
        <v>2018</v>
      </c>
      <c r="D4322" t="s">
        <v>2501</v>
      </c>
      <c r="E4322" t="s">
        <v>123</v>
      </c>
      <c r="F4322">
        <v>146216.31</v>
      </c>
      <c r="G4322">
        <v>0</v>
      </c>
      <c r="H4322">
        <v>34337.46</v>
      </c>
      <c r="I4322">
        <v>0</v>
      </c>
      <c r="J4322">
        <f>Table1[[#This Row],[Name]]</f>
        <v>0</v>
      </c>
      <c r="K4322" s="1">
        <f>SUM(Table1[[#This Row],[BaseSalary]:[NonCashBenefits]])</f>
        <v>180553.77</v>
      </c>
      <c r="L4322" s="1"/>
    </row>
    <row r="4323" spans="1:12" x14ac:dyDescent="0.35">
      <c r="A4323" t="s">
        <v>35</v>
      </c>
      <c r="B4323">
        <v>2021</v>
      </c>
      <c r="D4323" t="s">
        <v>420</v>
      </c>
      <c r="E4323" t="s">
        <v>123</v>
      </c>
      <c r="F4323">
        <v>146180.24</v>
      </c>
      <c r="G4323">
        <v>0</v>
      </c>
      <c r="H4323" s="1">
        <v>28523.88</v>
      </c>
      <c r="I4323">
        <v>0</v>
      </c>
      <c r="J4323">
        <f>Table1[[#This Row],[Name]]</f>
        <v>0</v>
      </c>
      <c r="K4323" s="1">
        <f>SUM(Table1[[#This Row],[BaseSalary]:[NonCashBenefits]])</f>
        <v>174704.12</v>
      </c>
      <c r="L4323" s="1"/>
    </row>
    <row r="4324" spans="1:12" x14ac:dyDescent="0.35">
      <c r="A4324" t="s">
        <v>26</v>
      </c>
      <c r="B4324">
        <v>2020</v>
      </c>
      <c r="D4324" t="s">
        <v>50</v>
      </c>
      <c r="E4324" t="s">
        <v>51</v>
      </c>
      <c r="F4324">
        <v>146151.20000000001</v>
      </c>
      <c r="G4324">
        <v>0</v>
      </c>
      <c r="H4324" s="1">
        <v>31418.04</v>
      </c>
      <c r="I4324">
        <v>0</v>
      </c>
      <c r="J4324">
        <f>Table1[[#This Row],[Name]]</f>
        <v>0</v>
      </c>
      <c r="K4324" s="1">
        <f>SUM(Table1[[#This Row],[BaseSalary]:[NonCashBenefits]])</f>
        <v>177569.24000000002</v>
      </c>
      <c r="L4324" s="1"/>
    </row>
    <row r="4325" spans="1:12" x14ac:dyDescent="0.35">
      <c r="A4325" t="s">
        <v>25</v>
      </c>
      <c r="B4325">
        <v>2020</v>
      </c>
      <c r="D4325" t="s">
        <v>387</v>
      </c>
      <c r="E4325" t="s">
        <v>123</v>
      </c>
      <c r="F4325">
        <v>146126.5</v>
      </c>
      <c r="G4325">
        <v>0</v>
      </c>
      <c r="H4325" s="1">
        <v>30407.51</v>
      </c>
      <c r="I4325">
        <v>0</v>
      </c>
      <c r="J4325">
        <f>Table1[[#This Row],[Name]]</f>
        <v>0</v>
      </c>
      <c r="K4325" s="1">
        <f>SUM(Table1[[#This Row],[BaseSalary]:[NonCashBenefits]])</f>
        <v>176534.01</v>
      </c>
      <c r="L4325" s="1"/>
    </row>
    <row r="4326" spans="1:12" x14ac:dyDescent="0.35">
      <c r="A4326" t="s">
        <v>25</v>
      </c>
      <c r="B4326">
        <v>2019</v>
      </c>
      <c r="D4326" t="s">
        <v>387</v>
      </c>
      <c r="E4326" t="s">
        <v>123</v>
      </c>
      <c r="F4326">
        <v>146126.5</v>
      </c>
      <c r="G4326">
        <v>0</v>
      </c>
      <c r="H4326">
        <v>36034.46</v>
      </c>
      <c r="I4326">
        <v>0</v>
      </c>
      <c r="J4326">
        <f>Table1[[#This Row],[Name]]</f>
        <v>0</v>
      </c>
      <c r="K4326" s="1">
        <f>SUM(Table1[[#This Row],[BaseSalary]:[NonCashBenefits]])</f>
        <v>182160.96</v>
      </c>
      <c r="L4326" s="1"/>
    </row>
    <row r="4327" spans="1:12" x14ac:dyDescent="0.35">
      <c r="A4327" t="s">
        <v>25</v>
      </c>
      <c r="B4327">
        <v>2018</v>
      </c>
      <c r="D4327" t="s">
        <v>89</v>
      </c>
      <c r="E4327" t="s">
        <v>123</v>
      </c>
      <c r="F4327">
        <v>146126.5</v>
      </c>
      <c r="G4327">
        <v>0</v>
      </c>
      <c r="H4327">
        <v>36011.919999999998</v>
      </c>
      <c r="I4327">
        <v>0</v>
      </c>
      <c r="J4327">
        <f>Table1[[#This Row],[Name]]</f>
        <v>0</v>
      </c>
      <c r="K4327" s="1">
        <f>SUM(Table1[[#This Row],[BaseSalary]:[NonCashBenefits]])</f>
        <v>182138.41999999998</v>
      </c>
      <c r="L4327" s="1"/>
    </row>
    <row r="4328" spans="1:12" x14ac:dyDescent="0.35">
      <c r="A4328" t="s">
        <v>25</v>
      </c>
      <c r="B4328">
        <v>2017</v>
      </c>
      <c r="D4328" t="s">
        <v>89</v>
      </c>
      <c r="E4328" t="s">
        <v>123</v>
      </c>
      <c r="F4328">
        <v>146126.5</v>
      </c>
      <c r="G4328">
        <v>0</v>
      </c>
      <c r="H4328">
        <v>36829.129999999997</v>
      </c>
      <c r="I4328">
        <v>0</v>
      </c>
      <c r="J4328">
        <f>Table1[[#This Row],[Name]]</f>
        <v>0</v>
      </c>
      <c r="K4328" s="1">
        <f>SUM(Table1[[#This Row],[BaseSalary]:[NonCashBenefits]])</f>
        <v>182955.63</v>
      </c>
      <c r="L4328" s="1"/>
    </row>
    <row r="4329" spans="1:12" x14ac:dyDescent="0.35">
      <c r="A4329" t="s">
        <v>25</v>
      </c>
      <c r="B4329">
        <v>2016</v>
      </c>
      <c r="D4329" t="s">
        <v>89</v>
      </c>
      <c r="E4329" t="s">
        <v>123</v>
      </c>
      <c r="F4329">
        <v>146126.5</v>
      </c>
      <c r="G4329">
        <v>0</v>
      </c>
      <c r="H4329">
        <v>43455.72</v>
      </c>
      <c r="I4329">
        <v>0</v>
      </c>
      <c r="J4329">
        <f>Table1[[#This Row],[Name]]</f>
        <v>0</v>
      </c>
      <c r="K4329" s="1">
        <f>SUM(Table1[[#This Row],[BaseSalary]:[NonCashBenefits]])</f>
        <v>189582.22</v>
      </c>
      <c r="L4329" s="1"/>
    </row>
    <row r="4330" spans="1:12" x14ac:dyDescent="0.35">
      <c r="A4330" t="s">
        <v>3034</v>
      </c>
      <c r="B4330">
        <v>2017</v>
      </c>
      <c r="D4330" t="s">
        <v>629</v>
      </c>
      <c r="E4330" t="s">
        <v>123</v>
      </c>
      <c r="F4330">
        <v>145983.04000000001</v>
      </c>
      <c r="G4330">
        <v>0</v>
      </c>
      <c r="H4330">
        <v>35777.72</v>
      </c>
      <c r="I4330">
        <v>0</v>
      </c>
      <c r="J4330">
        <f>Table1[[#This Row],[Name]]</f>
        <v>0</v>
      </c>
      <c r="K4330" s="1">
        <f>SUM(Table1[[#This Row],[BaseSalary]:[NonCashBenefits]])</f>
        <v>181760.76</v>
      </c>
      <c r="L4330" s="1"/>
    </row>
    <row r="4331" spans="1:12" x14ac:dyDescent="0.35">
      <c r="A4331" t="s">
        <v>142</v>
      </c>
      <c r="B4331">
        <v>2020</v>
      </c>
      <c r="D4331" t="s">
        <v>488</v>
      </c>
      <c r="E4331" t="s">
        <v>123</v>
      </c>
      <c r="F4331">
        <v>145979.34</v>
      </c>
      <c r="G4331">
        <v>0</v>
      </c>
      <c r="H4331" s="1">
        <v>29034.11</v>
      </c>
      <c r="I4331">
        <v>0</v>
      </c>
      <c r="J4331">
        <f>Table1[[#This Row],[Name]]</f>
        <v>0</v>
      </c>
      <c r="K4331" s="1">
        <f>SUM(Table1[[#This Row],[BaseSalary]:[NonCashBenefits]])</f>
        <v>175013.45</v>
      </c>
      <c r="L4331" s="1"/>
    </row>
    <row r="4332" spans="1:12" x14ac:dyDescent="0.35">
      <c r="A4332" t="s">
        <v>142</v>
      </c>
      <c r="B4332">
        <v>2019</v>
      </c>
      <c r="D4332" t="s">
        <v>488</v>
      </c>
      <c r="E4332" t="s">
        <v>123</v>
      </c>
      <c r="F4332">
        <v>145979.34</v>
      </c>
      <c r="G4332">
        <v>0</v>
      </c>
      <c r="H4332">
        <v>34032.949999999997</v>
      </c>
      <c r="I4332">
        <v>0</v>
      </c>
      <c r="J4332">
        <f>Table1[[#This Row],[Name]]</f>
        <v>0</v>
      </c>
      <c r="K4332" s="1">
        <f>SUM(Table1[[#This Row],[BaseSalary]:[NonCashBenefits]])</f>
        <v>180012.28999999998</v>
      </c>
      <c r="L4332" s="1"/>
    </row>
    <row r="4333" spans="1:12" x14ac:dyDescent="0.35">
      <c r="A4333" t="s">
        <v>142</v>
      </c>
      <c r="B4333">
        <v>2018</v>
      </c>
      <c r="D4333" t="s">
        <v>488</v>
      </c>
      <c r="E4333" t="s">
        <v>123</v>
      </c>
      <c r="F4333">
        <v>145979.34</v>
      </c>
      <c r="G4333">
        <v>0</v>
      </c>
      <c r="H4333">
        <v>34621.18</v>
      </c>
      <c r="I4333">
        <v>0</v>
      </c>
      <c r="J4333">
        <f>Table1[[#This Row],[Name]]</f>
        <v>0</v>
      </c>
      <c r="K4333" s="1">
        <f>SUM(Table1[[#This Row],[BaseSalary]:[NonCashBenefits]])</f>
        <v>180600.52</v>
      </c>
      <c r="L4333" s="1"/>
    </row>
    <row r="4334" spans="1:12" x14ac:dyDescent="0.35">
      <c r="A4334" t="s">
        <v>25</v>
      </c>
      <c r="B4334">
        <v>2017</v>
      </c>
      <c r="D4334" t="s">
        <v>3329</v>
      </c>
      <c r="E4334" t="s">
        <v>123</v>
      </c>
      <c r="F4334">
        <v>145979.34</v>
      </c>
      <c r="G4334">
        <v>0</v>
      </c>
      <c r="H4334">
        <v>35948.85</v>
      </c>
      <c r="I4334">
        <v>0</v>
      </c>
      <c r="J4334">
        <f>Table1[[#This Row],[Name]]</f>
        <v>0</v>
      </c>
      <c r="K4334" s="1">
        <f>SUM(Table1[[#This Row],[BaseSalary]:[NonCashBenefits]])</f>
        <v>181928.19</v>
      </c>
      <c r="L4334" s="1"/>
    </row>
    <row r="4335" spans="1:12" x14ac:dyDescent="0.35">
      <c r="A4335" t="s">
        <v>25</v>
      </c>
      <c r="B4335">
        <v>2016</v>
      </c>
      <c r="D4335" t="s">
        <v>3329</v>
      </c>
      <c r="E4335" t="s">
        <v>123</v>
      </c>
      <c r="F4335">
        <v>145979.34</v>
      </c>
      <c r="G4335">
        <v>100</v>
      </c>
      <c r="H4335">
        <v>42593.46</v>
      </c>
      <c r="I4335">
        <v>0</v>
      </c>
      <c r="J4335">
        <f>Table1[[#This Row],[Name]]</f>
        <v>0</v>
      </c>
      <c r="K4335" s="1">
        <f>SUM(Table1[[#This Row],[BaseSalary]:[NonCashBenefits]])</f>
        <v>188672.8</v>
      </c>
      <c r="L4335" s="1"/>
    </row>
    <row r="4336" spans="1:12" x14ac:dyDescent="0.35">
      <c r="A4336" t="s">
        <v>26</v>
      </c>
      <c r="B4336">
        <v>2021</v>
      </c>
      <c r="D4336" t="s">
        <v>1855</v>
      </c>
      <c r="E4336" t="s">
        <v>123</v>
      </c>
      <c r="F4336">
        <v>145918.75</v>
      </c>
      <c r="G4336">
        <v>0</v>
      </c>
      <c r="H4336" s="1">
        <v>6564.23</v>
      </c>
      <c r="I4336">
        <v>0</v>
      </c>
      <c r="J4336">
        <f>Table1[[#This Row],[Name]]</f>
        <v>0</v>
      </c>
      <c r="K4336" s="1">
        <f>SUM(Table1[[#This Row],[BaseSalary]:[NonCashBenefits]])</f>
        <v>152482.98000000001</v>
      </c>
      <c r="L4336" s="1"/>
    </row>
    <row r="4337" spans="1:12" x14ac:dyDescent="0.35">
      <c r="A4337" t="s">
        <v>28</v>
      </c>
      <c r="B4337">
        <v>2018</v>
      </c>
      <c r="D4337" t="s">
        <v>572</v>
      </c>
      <c r="E4337" t="s">
        <v>123</v>
      </c>
      <c r="F4337">
        <v>145909.66</v>
      </c>
      <c r="G4337">
        <v>0</v>
      </c>
      <c r="H4337">
        <v>31879.18</v>
      </c>
      <c r="I4337">
        <v>0</v>
      </c>
      <c r="J4337">
        <f>Table1[[#This Row],[Name]]</f>
        <v>0</v>
      </c>
      <c r="K4337" s="1">
        <f>SUM(Table1[[#This Row],[BaseSalary]:[NonCashBenefits]])</f>
        <v>177788.84</v>
      </c>
      <c r="L4337" s="1"/>
    </row>
    <row r="4338" spans="1:12" x14ac:dyDescent="0.35">
      <c r="A4338" t="s">
        <v>28</v>
      </c>
      <c r="B4338">
        <v>2017</v>
      </c>
      <c r="D4338" t="s">
        <v>3355</v>
      </c>
      <c r="E4338" t="s">
        <v>123</v>
      </c>
      <c r="F4338">
        <v>145909.66</v>
      </c>
      <c r="G4338">
        <v>250</v>
      </c>
      <c r="H4338">
        <v>32683.9</v>
      </c>
      <c r="I4338">
        <v>0</v>
      </c>
      <c r="J4338">
        <f>Table1[[#This Row],[Name]]</f>
        <v>0</v>
      </c>
      <c r="K4338" s="1">
        <f>SUM(Table1[[#This Row],[BaseSalary]:[NonCashBenefits]])</f>
        <v>178843.56</v>
      </c>
      <c r="L4338" s="1"/>
    </row>
    <row r="4339" spans="1:12" x14ac:dyDescent="0.35">
      <c r="A4339" t="s">
        <v>28</v>
      </c>
      <c r="B4339">
        <v>2016</v>
      </c>
      <c r="D4339" t="s">
        <v>3382</v>
      </c>
      <c r="E4339" t="s">
        <v>123</v>
      </c>
      <c r="F4339">
        <v>145909.66</v>
      </c>
      <c r="G4339">
        <v>0</v>
      </c>
      <c r="H4339">
        <v>39310.26</v>
      </c>
      <c r="I4339">
        <v>0</v>
      </c>
      <c r="J4339">
        <f>Table1[[#This Row],[Name]]</f>
        <v>0</v>
      </c>
      <c r="K4339" s="1">
        <f>SUM(Table1[[#This Row],[BaseSalary]:[NonCashBenefits]])</f>
        <v>185219.92</v>
      </c>
      <c r="L4339" s="1"/>
    </row>
    <row r="4340" spans="1:12" x14ac:dyDescent="0.35">
      <c r="A4340" t="s">
        <v>42</v>
      </c>
      <c r="B4340">
        <v>2020</v>
      </c>
      <c r="D4340" t="s">
        <v>818</v>
      </c>
      <c r="E4340" t="s">
        <v>123</v>
      </c>
      <c r="F4340">
        <v>145884.42000000001</v>
      </c>
      <c r="G4340">
        <v>6645.73</v>
      </c>
      <c r="H4340" s="1">
        <v>26719.99</v>
      </c>
      <c r="I4340">
        <v>0</v>
      </c>
      <c r="J4340">
        <f>Table1[[#This Row],[Name]]</f>
        <v>0</v>
      </c>
      <c r="K4340" s="1">
        <f>SUM(Table1[[#This Row],[BaseSalary]:[NonCashBenefits]])</f>
        <v>179250.14</v>
      </c>
      <c r="L4340" s="1"/>
    </row>
    <row r="4341" spans="1:12" x14ac:dyDescent="0.35">
      <c r="A4341" t="s">
        <v>26</v>
      </c>
      <c r="B4341">
        <v>2021</v>
      </c>
      <c r="D4341" t="s">
        <v>117</v>
      </c>
      <c r="E4341" t="s">
        <v>47</v>
      </c>
      <c r="F4341">
        <v>145871.32999999999</v>
      </c>
      <c r="G4341">
        <v>0</v>
      </c>
      <c r="H4341" s="1">
        <v>27122.3</v>
      </c>
      <c r="I4341">
        <v>0</v>
      </c>
      <c r="J4341">
        <f>Table1[[#This Row],[Name]]</f>
        <v>0</v>
      </c>
      <c r="K4341" s="1">
        <f>SUM(Table1[[#This Row],[BaseSalary]:[NonCashBenefits]])</f>
        <v>172993.62999999998</v>
      </c>
      <c r="L4341" s="1"/>
    </row>
    <row r="4342" spans="1:12" x14ac:dyDescent="0.35">
      <c r="A4342" t="s">
        <v>35</v>
      </c>
      <c r="B4342">
        <v>2021</v>
      </c>
      <c r="D4342" t="s">
        <v>419</v>
      </c>
      <c r="E4342" t="s">
        <v>123</v>
      </c>
      <c r="F4342">
        <v>145818.85999999999</v>
      </c>
      <c r="G4342">
        <v>13588.85</v>
      </c>
      <c r="H4342" s="1">
        <v>29843.55</v>
      </c>
      <c r="I4342">
        <v>0</v>
      </c>
      <c r="J4342">
        <f>Table1[[#This Row],[Name]]</f>
        <v>0</v>
      </c>
      <c r="K4342" s="1">
        <f>SUM(Table1[[#This Row],[BaseSalary]:[NonCashBenefits]])</f>
        <v>189251.25999999998</v>
      </c>
      <c r="L4342" s="1"/>
    </row>
    <row r="4343" spans="1:12" x14ac:dyDescent="0.35">
      <c r="A4343" t="s">
        <v>53</v>
      </c>
      <c r="B4343">
        <v>2020</v>
      </c>
      <c r="D4343" t="s">
        <v>410</v>
      </c>
      <c r="E4343" t="s">
        <v>49</v>
      </c>
      <c r="F4343">
        <v>145794.69</v>
      </c>
      <c r="G4343">
        <v>24821.279999999999</v>
      </c>
      <c r="H4343" s="1">
        <v>30008.11</v>
      </c>
      <c r="I4343">
        <v>0</v>
      </c>
      <c r="J4343">
        <f>Table1[[#This Row],[Name]]</f>
        <v>0</v>
      </c>
      <c r="K4343" s="1">
        <f>SUM(Table1[[#This Row],[BaseSalary]:[NonCashBenefits]])</f>
        <v>200624.08000000002</v>
      </c>
      <c r="L4343" s="1"/>
    </row>
    <row r="4344" spans="1:12" x14ac:dyDescent="0.35">
      <c r="A4344" t="s">
        <v>26</v>
      </c>
      <c r="B4344">
        <v>2019</v>
      </c>
      <c r="D4344" t="s">
        <v>50</v>
      </c>
      <c r="E4344" t="s">
        <v>1468</v>
      </c>
      <c r="F4344">
        <v>145793.85</v>
      </c>
      <c r="G4344">
        <v>0</v>
      </c>
      <c r="H4344">
        <v>35399.839999999997</v>
      </c>
      <c r="I4344">
        <v>0</v>
      </c>
      <c r="J4344">
        <f>Table1[[#This Row],[Name]]</f>
        <v>0</v>
      </c>
      <c r="K4344" s="1">
        <f>SUM(Table1[[#This Row],[BaseSalary]:[NonCashBenefits]])</f>
        <v>181193.69</v>
      </c>
      <c r="L4344" s="1"/>
    </row>
    <row r="4345" spans="1:12" x14ac:dyDescent="0.35">
      <c r="A4345" t="s">
        <v>25</v>
      </c>
      <c r="B4345">
        <v>2020</v>
      </c>
      <c r="D4345" t="s">
        <v>910</v>
      </c>
      <c r="E4345" t="s">
        <v>123</v>
      </c>
      <c r="F4345">
        <v>145772.4</v>
      </c>
      <c r="G4345">
        <v>0</v>
      </c>
      <c r="H4345" s="1">
        <v>26306.44</v>
      </c>
      <c r="I4345">
        <v>0</v>
      </c>
      <c r="J4345">
        <f>Table1[[#This Row],[Name]]</f>
        <v>0</v>
      </c>
      <c r="K4345" s="1">
        <f>SUM(Table1[[#This Row],[BaseSalary]:[NonCashBenefits]])</f>
        <v>172078.84</v>
      </c>
      <c r="L4345" s="1"/>
    </row>
    <row r="4346" spans="1:12" x14ac:dyDescent="0.35">
      <c r="A4346" t="s">
        <v>28</v>
      </c>
      <c r="B4346">
        <v>2019</v>
      </c>
      <c r="D4346" t="s">
        <v>1975</v>
      </c>
      <c r="E4346" t="s">
        <v>123</v>
      </c>
      <c r="F4346">
        <v>145755.38</v>
      </c>
      <c r="G4346">
        <v>200</v>
      </c>
      <c r="H4346">
        <v>32804.54</v>
      </c>
      <c r="I4346">
        <v>0</v>
      </c>
      <c r="J4346">
        <f>Table1[[#This Row],[Name]]</f>
        <v>0</v>
      </c>
      <c r="K4346" s="1">
        <f>SUM(Table1[[#This Row],[BaseSalary]:[NonCashBenefits]])</f>
        <v>178759.92</v>
      </c>
      <c r="L4346" s="1"/>
    </row>
    <row r="4347" spans="1:12" x14ac:dyDescent="0.35">
      <c r="A4347" t="s">
        <v>3034</v>
      </c>
      <c r="B4347">
        <v>2017</v>
      </c>
      <c r="D4347" t="s">
        <v>4094</v>
      </c>
      <c r="E4347" t="s">
        <v>123</v>
      </c>
      <c r="F4347">
        <v>145754.63</v>
      </c>
      <c r="G4347">
        <v>9981.64</v>
      </c>
      <c r="H4347">
        <v>33987.81</v>
      </c>
      <c r="I4347">
        <v>0</v>
      </c>
      <c r="J4347">
        <f>Table1[[#This Row],[Name]]</f>
        <v>0</v>
      </c>
      <c r="K4347" s="1">
        <f>SUM(Table1[[#This Row],[BaseSalary]:[NonCashBenefits]])</f>
        <v>189724.08000000002</v>
      </c>
      <c r="L4347" s="1"/>
    </row>
    <row r="4348" spans="1:12" x14ac:dyDescent="0.35">
      <c r="A4348" t="s">
        <v>18</v>
      </c>
      <c r="B4348">
        <v>2021</v>
      </c>
      <c r="D4348" t="s">
        <v>317</v>
      </c>
      <c r="E4348" t="s">
        <v>123</v>
      </c>
      <c r="F4348">
        <v>145741.9</v>
      </c>
      <c r="G4348">
        <v>0</v>
      </c>
      <c r="H4348" s="1">
        <v>31499.29</v>
      </c>
      <c r="I4348">
        <v>0</v>
      </c>
      <c r="J4348">
        <f>Table1[[#This Row],[Name]]</f>
        <v>0</v>
      </c>
      <c r="K4348" s="1">
        <f>SUM(Table1[[#This Row],[BaseSalary]:[NonCashBenefits]])</f>
        <v>177241.19</v>
      </c>
      <c r="L4348" s="1"/>
    </row>
    <row r="4349" spans="1:12" x14ac:dyDescent="0.35">
      <c r="A4349" t="s">
        <v>28</v>
      </c>
      <c r="B4349">
        <v>2019</v>
      </c>
      <c r="D4349" t="s">
        <v>1976</v>
      </c>
      <c r="E4349" t="s">
        <v>123</v>
      </c>
      <c r="F4349">
        <v>145740.14000000001</v>
      </c>
      <c r="G4349">
        <v>0</v>
      </c>
      <c r="H4349">
        <v>29664.61</v>
      </c>
      <c r="I4349">
        <v>0</v>
      </c>
      <c r="J4349">
        <f>Table1[[#This Row],[Name]]</f>
        <v>0</v>
      </c>
      <c r="K4349" s="1">
        <f>SUM(Table1[[#This Row],[BaseSalary]:[NonCashBenefits]])</f>
        <v>175404.75</v>
      </c>
      <c r="L4349" s="1"/>
    </row>
    <row r="4350" spans="1:12" x14ac:dyDescent="0.35">
      <c r="A4350" t="s">
        <v>28</v>
      </c>
      <c r="B4350">
        <v>2018</v>
      </c>
      <c r="D4350" t="s">
        <v>1976</v>
      </c>
      <c r="E4350" t="s">
        <v>123</v>
      </c>
      <c r="F4350">
        <v>145740.14000000001</v>
      </c>
      <c r="G4350">
        <v>16816.169999999998</v>
      </c>
      <c r="H4350">
        <v>34058.25</v>
      </c>
      <c r="I4350">
        <v>0</v>
      </c>
      <c r="J4350">
        <f>Table1[[#This Row],[Name]]</f>
        <v>0</v>
      </c>
      <c r="K4350" s="1">
        <f>SUM(Table1[[#This Row],[BaseSalary]:[NonCashBenefits]])</f>
        <v>196614.56</v>
      </c>
      <c r="L4350" s="1"/>
    </row>
    <row r="4351" spans="1:12" x14ac:dyDescent="0.35">
      <c r="A4351" t="s">
        <v>28</v>
      </c>
      <c r="B4351">
        <v>2017</v>
      </c>
      <c r="D4351" t="s">
        <v>1976</v>
      </c>
      <c r="E4351" t="s">
        <v>123</v>
      </c>
      <c r="F4351">
        <v>145740.14000000001</v>
      </c>
      <c r="G4351">
        <v>4550</v>
      </c>
      <c r="H4351">
        <v>33864.589999999997</v>
      </c>
      <c r="I4351">
        <v>0</v>
      </c>
      <c r="J4351">
        <f>Table1[[#This Row],[Name]]</f>
        <v>0</v>
      </c>
      <c r="K4351" s="1">
        <f>SUM(Table1[[#This Row],[BaseSalary]:[NonCashBenefits]])</f>
        <v>184154.73</v>
      </c>
      <c r="L4351" s="1"/>
    </row>
    <row r="4352" spans="1:12" x14ac:dyDescent="0.35">
      <c r="A4352" t="s">
        <v>28</v>
      </c>
      <c r="B4352">
        <v>2016</v>
      </c>
      <c r="D4352" t="s">
        <v>1976</v>
      </c>
      <c r="E4352" t="s">
        <v>123</v>
      </c>
      <c r="F4352">
        <v>145740.14000000001</v>
      </c>
      <c r="G4352">
        <v>15463.14</v>
      </c>
      <c r="H4352">
        <v>39269.21</v>
      </c>
      <c r="I4352">
        <v>0</v>
      </c>
      <c r="J4352">
        <f>Table1[[#This Row],[Name]]</f>
        <v>0</v>
      </c>
      <c r="K4352" s="1">
        <f>SUM(Table1[[#This Row],[BaseSalary]:[NonCashBenefits]])</f>
        <v>200472.49000000002</v>
      </c>
      <c r="L4352" s="1"/>
    </row>
    <row r="4353" spans="1:12" x14ac:dyDescent="0.35">
      <c r="A4353" t="s">
        <v>186</v>
      </c>
      <c r="B4353">
        <v>2016</v>
      </c>
      <c r="D4353" t="s">
        <v>2980</v>
      </c>
      <c r="E4353" t="s">
        <v>229</v>
      </c>
      <c r="F4353">
        <v>145740.14000000001</v>
      </c>
      <c r="G4353">
        <v>0</v>
      </c>
      <c r="H4353">
        <v>39834.449999999997</v>
      </c>
      <c r="I4353">
        <v>0</v>
      </c>
      <c r="J4353">
        <f>Table1[[#This Row],[Name]]</f>
        <v>0</v>
      </c>
      <c r="K4353" s="1">
        <f>SUM(Table1[[#This Row],[BaseSalary]:[NonCashBenefits]])</f>
        <v>185574.59000000003</v>
      </c>
      <c r="L4353" s="1"/>
    </row>
    <row r="4354" spans="1:12" x14ac:dyDescent="0.35">
      <c r="A4354" t="s">
        <v>28</v>
      </c>
      <c r="B4354">
        <v>2017</v>
      </c>
      <c r="D4354" t="s">
        <v>3356</v>
      </c>
      <c r="E4354" t="s">
        <v>123</v>
      </c>
      <c r="F4354">
        <v>145730.78</v>
      </c>
      <c r="G4354">
        <v>350</v>
      </c>
      <c r="H4354">
        <v>15962.75</v>
      </c>
      <c r="I4354">
        <v>0</v>
      </c>
      <c r="J4354">
        <f>Table1[[#This Row],[Name]]</f>
        <v>0</v>
      </c>
      <c r="K4354" s="1">
        <f>SUM(Table1[[#This Row],[BaseSalary]:[NonCashBenefits]])</f>
        <v>162043.53</v>
      </c>
      <c r="L4354" s="1"/>
    </row>
    <row r="4355" spans="1:12" x14ac:dyDescent="0.35">
      <c r="A4355" t="s">
        <v>28</v>
      </c>
      <c r="B4355">
        <v>2016</v>
      </c>
      <c r="D4355" t="s">
        <v>3356</v>
      </c>
      <c r="E4355" t="s">
        <v>123</v>
      </c>
      <c r="F4355">
        <v>145730.78</v>
      </c>
      <c r="G4355">
        <v>0</v>
      </c>
      <c r="H4355">
        <v>39267.14</v>
      </c>
      <c r="I4355">
        <v>0</v>
      </c>
      <c r="J4355">
        <f>Table1[[#This Row],[Name]]</f>
        <v>0</v>
      </c>
      <c r="K4355" s="1">
        <f>SUM(Table1[[#This Row],[BaseSalary]:[NonCashBenefits]])</f>
        <v>184997.91999999998</v>
      </c>
      <c r="L4355" s="1"/>
    </row>
    <row r="4356" spans="1:12" x14ac:dyDescent="0.35">
      <c r="A4356" t="s">
        <v>26</v>
      </c>
      <c r="B4356">
        <v>2019</v>
      </c>
      <c r="D4356" t="s">
        <v>905</v>
      </c>
      <c r="E4356" t="s">
        <v>123</v>
      </c>
      <c r="F4356">
        <v>145694.85</v>
      </c>
      <c r="G4356">
        <v>0</v>
      </c>
      <c r="H4356">
        <v>31256.17</v>
      </c>
      <c r="I4356">
        <v>0</v>
      </c>
      <c r="J4356">
        <f>Table1[[#This Row],[Name]]</f>
        <v>0</v>
      </c>
      <c r="K4356" s="1">
        <f>SUM(Table1[[#This Row],[BaseSalary]:[NonCashBenefits]])</f>
        <v>176951.02000000002</v>
      </c>
      <c r="L4356" s="1"/>
    </row>
    <row r="4357" spans="1:12" x14ac:dyDescent="0.35">
      <c r="A4357" t="s">
        <v>20</v>
      </c>
      <c r="B4357">
        <v>2019</v>
      </c>
      <c r="D4357" t="s">
        <v>1802</v>
      </c>
      <c r="E4357" t="s">
        <v>55</v>
      </c>
      <c r="F4357">
        <v>145678.93</v>
      </c>
      <c r="G4357">
        <v>0</v>
      </c>
      <c r="H4357">
        <v>6567.15</v>
      </c>
      <c r="I4357">
        <v>0</v>
      </c>
      <c r="J4357">
        <f>Table1[[#This Row],[Name]]</f>
        <v>0</v>
      </c>
      <c r="K4357" s="1">
        <f>SUM(Table1[[#This Row],[BaseSalary]:[NonCashBenefits]])</f>
        <v>152246.07999999999</v>
      </c>
      <c r="L4357" s="1"/>
    </row>
    <row r="4358" spans="1:12" x14ac:dyDescent="0.35">
      <c r="A4358" t="s">
        <v>25</v>
      </c>
      <c r="B4358">
        <v>2016</v>
      </c>
      <c r="D4358" t="s">
        <v>1144</v>
      </c>
      <c r="E4358" t="s">
        <v>229</v>
      </c>
      <c r="F4358">
        <v>145637.79</v>
      </c>
      <c r="G4358">
        <v>0</v>
      </c>
      <c r="H4358">
        <v>38915.53</v>
      </c>
      <c r="I4358">
        <v>0</v>
      </c>
      <c r="J4358">
        <f>Table1[[#This Row],[Name]]</f>
        <v>0</v>
      </c>
      <c r="K4358" s="1">
        <f>SUM(Table1[[#This Row],[BaseSalary]:[NonCashBenefits]])</f>
        <v>184553.32</v>
      </c>
      <c r="L4358" s="1"/>
    </row>
    <row r="4359" spans="1:12" x14ac:dyDescent="0.35">
      <c r="A4359" t="s">
        <v>26</v>
      </c>
      <c r="B4359">
        <v>2021</v>
      </c>
      <c r="D4359" t="s">
        <v>50</v>
      </c>
      <c r="E4359" t="s">
        <v>83</v>
      </c>
      <c r="F4359">
        <v>145622.89000000001</v>
      </c>
      <c r="G4359">
        <v>3243.57</v>
      </c>
      <c r="H4359" s="1">
        <v>27203.43</v>
      </c>
      <c r="I4359">
        <v>0</v>
      </c>
      <c r="J4359">
        <f>Table1[[#This Row],[Name]]</f>
        <v>0</v>
      </c>
      <c r="K4359" s="1">
        <f>SUM(Table1[[#This Row],[BaseSalary]:[NonCashBenefits]])</f>
        <v>176069.89</v>
      </c>
      <c r="L4359" s="1"/>
    </row>
    <row r="4360" spans="1:12" x14ac:dyDescent="0.35">
      <c r="A4360" t="s">
        <v>26</v>
      </c>
      <c r="B4360">
        <v>2021</v>
      </c>
      <c r="D4360" t="s">
        <v>50</v>
      </c>
      <c r="E4360" t="s">
        <v>83</v>
      </c>
      <c r="F4360">
        <v>145622.89000000001</v>
      </c>
      <c r="G4360">
        <v>2446.96</v>
      </c>
      <c r="H4360" s="1">
        <v>27196.84</v>
      </c>
      <c r="I4360">
        <v>0</v>
      </c>
      <c r="J4360">
        <f>Table1[[#This Row],[Name]]</f>
        <v>0</v>
      </c>
      <c r="K4360" s="1">
        <f>SUM(Table1[[#This Row],[BaseSalary]:[NonCashBenefits]])</f>
        <v>175266.69</v>
      </c>
      <c r="L4360" s="1"/>
    </row>
    <row r="4361" spans="1:12" x14ac:dyDescent="0.35">
      <c r="A4361" t="s">
        <v>26</v>
      </c>
      <c r="B4361">
        <v>2021</v>
      </c>
      <c r="D4361" t="s">
        <v>117</v>
      </c>
      <c r="E4361" t="s">
        <v>83</v>
      </c>
      <c r="F4361">
        <v>145622.89000000001</v>
      </c>
      <c r="G4361">
        <v>22235.88</v>
      </c>
      <c r="H4361" s="1">
        <v>26418.07</v>
      </c>
      <c r="I4361">
        <v>0</v>
      </c>
      <c r="J4361">
        <f>Table1[[#This Row],[Name]]</f>
        <v>0</v>
      </c>
      <c r="K4361" s="1">
        <f>SUM(Table1[[#This Row],[BaseSalary]:[NonCashBenefits]])</f>
        <v>194276.84000000003</v>
      </c>
      <c r="L4361" s="1"/>
    </row>
    <row r="4362" spans="1:12" x14ac:dyDescent="0.35">
      <c r="A4362" t="s">
        <v>26</v>
      </c>
      <c r="B4362">
        <v>2021</v>
      </c>
      <c r="D4362" t="s">
        <v>159</v>
      </c>
      <c r="E4362" t="s">
        <v>993</v>
      </c>
      <c r="F4362">
        <v>145622.89000000001</v>
      </c>
      <c r="G4362">
        <v>75325.27</v>
      </c>
      <c r="H4362" s="1">
        <v>7338.09</v>
      </c>
      <c r="I4362">
        <v>0</v>
      </c>
      <c r="J4362">
        <f>Table1[[#This Row],[Name]]</f>
        <v>0</v>
      </c>
      <c r="K4362" s="1">
        <f>SUM(Table1[[#This Row],[BaseSalary]:[NonCashBenefits]])</f>
        <v>228286.25000000003</v>
      </c>
      <c r="L4362" s="1"/>
    </row>
    <row r="4363" spans="1:12" x14ac:dyDescent="0.35">
      <c r="A4363" t="s">
        <v>26</v>
      </c>
      <c r="B4363">
        <v>2020</v>
      </c>
      <c r="D4363" t="s">
        <v>117</v>
      </c>
      <c r="E4363" t="s">
        <v>83</v>
      </c>
      <c r="F4363">
        <v>145622.88</v>
      </c>
      <c r="G4363">
        <v>0</v>
      </c>
      <c r="H4363" s="1">
        <v>25094.55</v>
      </c>
      <c r="I4363">
        <v>0</v>
      </c>
      <c r="J4363">
        <f>Table1[[#This Row],[Name]]</f>
        <v>0</v>
      </c>
      <c r="K4363" s="1">
        <f>SUM(Table1[[#This Row],[BaseSalary]:[NonCashBenefits]])</f>
        <v>170717.43</v>
      </c>
      <c r="L4363" s="1"/>
    </row>
    <row r="4364" spans="1:12" x14ac:dyDescent="0.35">
      <c r="A4364" t="s">
        <v>26</v>
      </c>
      <c r="B4364">
        <v>2020</v>
      </c>
      <c r="D4364" t="s">
        <v>50</v>
      </c>
      <c r="E4364" t="s">
        <v>83</v>
      </c>
      <c r="F4364">
        <v>145622.88</v>
      </c>
      <c r="G4364">
        <v>0</v>
      </c>
      <c r="H4364" s="1">
        <v>24334.83</v>
      </c>
      <c r="I4364">
        <v>0</v>
      </c>
      <c r="J4364">
        <f>Table1[[#This Row],[Name]]</f>
        <v>0</v>
      </c>
      <c r="K4364" s="1">
        <f>SUM(Table1[[#This Row],[BaseSalary]:[NonCashBenefits]])</f>
        <v>169957.71000000002</v>
      </c>
      <c r="L4364" s="1"/>
    </row>
    <row r="4365" spans="1:12" x14ac:dyDescent="0.35">
      <c r="A4365" t="s">
        <v>26</v>
      </c>
      <c r="B4365">
        <v>2020</v>
      </c>
      <c r="D4365" t="s">
        <v>159</v>
      </c>
      <c r="E4365" t="s">
        <v>993</v>
      </c>
      <c r="F4365">
        <v>145622.88</v>
      </c>
      <c r="G4365">
        <v>0</v>
      </c>
      <c r="H4365" s="1">
        <v>6714.5</v>
      </c>
      <c r="I4365">
        <v>0</v>
      </c>
      <c r="J4365">
        <f>Table1[[#This Row],[Name]]</f>
        <v>0</v>
      </c>
      <c r="K4365" s="1">
        <f>SUM(Table1[[#This Row],[BaseSalary]:[NonCashBenefits]])</f>
        <v>152337.38</v>
      </c>
      <c r="L4365" s="1"/>
    </row>
    <row r="4366" spans="1:12" x14ac:dyDescent="0.35">
      <c r="A4366" t="s">
        <v>26</v>
      </c>
      <c r="B4366">
        <v>2019</v>
      </c>
      <c r="D4366" t="s">
        <v>159</v>
      </c>
      <c r="E4366" t="s">
        <v>2323</v>
      </c>
      <c r="F4366">
        <v>145622.88</v>
      </c>
      <c r="G4366">
        <v>0</v>
      </c>
      <c r="H4366">
        <v>9354.01</v>
      </c>
      <c r="I4366">
        <v>0</v>
      </c>
      <c r="J4366">
        <f>Table1[[#This Row],[Name]]</f>
        <v>0</v>
      </c>
      <c r="K4366" s="1">
        <f>SUM(Table1[[#This Row],[BaseSalary]:[NonCashBenefits]])</f>
        <v>154976.89000000001</v>
      </c>
      <c r="L4366" s="1"/>
    </row>
    <row r="4367" spans="1:12" x14ac:dyDescent="0.35">
      <c r="A4367" t="s">
        <v>26</v>
      </c>
      <c r="B4367">
        <v>2019</v>
      </c>
      <c r="D4367" t="s">
        <v>50</v>
      </c>
      <c r="E4367" t="s">
        <v>1718</v>
      </c>
      <c r="F4367">
        <v>145622.88</v>
      </c>
      <c r="G4367">
        <v>50</v>
      </c>
      <c r="H4367">
        <v>30094.93</v>
      </c>
      <c r="I4367">
        <v>0</v>
      </c>
      <c r="J4367">
        <f>Table1[[#This Row],[Name]]</f>
        <v>0</v>
      </c>
      <c r="K4367" s="1">
        <f>SUM(Table1[[#This Row],[BaseSalary]:[NonCashBenefits]])</f>
        <v>175767.81</v>
      </c>
      <c r="L4367" s="1"/>
    </row>
    <row r="4368" spans="1:12" x14ac:dyDescent="0.35">
      <c r="A4368" t="s">
        <v>26</v>
      </c>
      <c r="B4368">
        <v>2019</v>
      </c>
      <c r="D4368" t="s">
        <v>117</v>
      </c>
      <c r="E4368" t="s">
        <v>1718</v>
      </c>
      <c r="F4368">
        <v>145622.88</v>
      </c>
      <c r="G4368">
        <v>0</v>
      </c>
      <c r="H4368">
        <v>30709.63</v>
      </c>
      <c r="I4368">
        <v>0</v>
      </c>
      <c r="J4368">
        <f>Table1[[#This Row],[Name]]</f>
        <v>0</v>
      </c>
      <c r="K4368" s="1">
        <f>SUM(Table1[[#This Row],[BaseSalary]:[NonCashBenefits]])</f>
        <v>176332.51</v>
      </c>
      <c r="L4368" s="1"/>
    </row>
    <row r="4369" spans="1:12" x14ac:dyDescent="0.35">
      <c r="A4369" t="s">
        <v>26</v>
      </c>
      <c r="B4369">
        <v>2018</v>
      </c>
      <c r="D4369" t="s">
        <v>159</v>
      </c>
      <c r="E4369" t="s">
        <v>2323</v>
      </c>
      <c r="F4369">
        <v>145622.88</v>
      </c>
      <c r="G4369">
        <v>0</v>
      </c>
      <c r="H4369">
        <v>34346.1</v>
      </c>
      <c r="I4369">
        <v>0</v>
      </c>
      <c r="J4369">
        <f>Table1[[#This Row],[Name]]</f>
        <v>0</v>
      </c>
      <c r="K4369" s="1">
        <f>SUM(Table1[[#This Row],[BaseSalary]:[NonCashBenefits]])</f>
        <v>179968.98</v>
      </c>
      <c r="L4369" s="1"/>
    </row>
    <row r="4370" spans="1:12" x14ac:dyDescent="0.35">
      <c r="A4370" t="s">
        <v>26</v>
      </c>
      <c r="B4370">
        <v>2018</v>
      </c>
      <c r="D4370" t="s">
        <v>159</v>
      </c>
      <c r="E4370" t="s">
        <v>1718</v>
      </c>
      <c r="F4370">
        <v>145622.88</v>
      </c>
      <c r="G4370">
        <v>0</v>
      </c>
      <c r="H4370">
        <v>33575.85</v>
      </c>
      <c r="I4370">
        <v>0</v>
      </c>
      <c r="J4370">
        <f>Table1[[#This Row],[Name]]</f>
        <v>0</v>
      </c>
      <c r="K4370" s="1">
        <f>SUM(Table1[[#This Row],[BaseSalary]:[NonCashBenefits]])</f>
        <v>179198.73</v>
      </c>
      <c r="L4370" s="1"/>
    </row>
    <row r="4371" spans="1:12" x14ac:dyDescent="0.35">
      <c r="A4371" t="s">
        <v>26</v>
      </c>
      <c r="B4371">
        <v>2018</v>
      </c>
      <c r="D4371" t="s">
        <v>50</v>
      </c>
      <c r="E4371" t="s">
        <v>1718</v>
      </c>
      <c r="F4371">
        <v>145622.88</v>
      </c>
      <c r="G4371">
        <v>0</v>
      </c>
      <c r="H4371">
        <v>30566.22</v>
      </c>
      <c r="I4371">
        <v>0</v>
      </c>
      <c r="J4371">
        <f>Table1[[#This Row],[Name]]</f>
        <v>0</v>
      </c>
      <c r="K4371" s="1">
        <f>SUM(Table1[[#This Row],[BaseSalary]:[NonCashBenefits]])</f>
        <v>176189.1</v>
      </c>
      <c r="L4371" s="1"/>
    </row>
    <row r="4372" spans="1:12" x14ac:dyDescent="0.35">
      <c r="A4372" t="s">
        <v>26</v>
      </c>
      <c r="B4372">
        <v>2018</v>
      </c>
      <c r="D4372" t="s">
        <v>120</v>
      </c>
      <c r="E4372" t="s">
        <v>1718</v>
      </c>
      <c r="F4372">
        <v>145622.88</v>
      </c>
      <c r="G4372">
        <v>0</v>
      </c>
      <c r="H4372">
        <v>34690.99</v>
      </c>
      <c r="I4372">
        <v>0</v>
      </c>
      <c r="J4372">
        <f>Table1[[#This Row],[Name]]</f>
        <v>0</v>
      </c>
      <c r="K4372" s="1">
        <f>SUM(Table1[[#This Row],[BaseSalary]:[NonCashBenefits]])</f>
        <v>180313.87</v>
      </c>
      <c r="L4372" s="1"/>
    </row>
    <row r="4373" spans="1:12" x14ac:dyDescent="0.35">
      <c r="A4373" t="s">
        <v>26</v>
      </c>
      <c r="B4373">
        <v>2018</v>
      </c>
      <c r="D4373" t="s">
        <v>117</v>
      </c>
      <c r="E4373" t="s">
        <v>1718</v>
      </c>
      <c r="F4373">
        <v>145622.88</v>
      </c>
      <c r="G4373">
        <v>0</v>
      </c>
      <c r="H4373">
        <v>30644.48</v>
      </c>
      <c r="I4373">
        <v>0</v>
      </c>
      <c r="J4373">
        <f>Table1[[#This Row],[Name]]</f>
        <v>0</v>
      </c>
      <c r="K4373" s="1">
        <f>SUM(Table1[[#This Row],[BaseSalary]:[NonCashBenefits]])</f>
        <v>176267.36000000002</v>
      </c>
      <c r="L4373" s="1"/>
    </row>
    <row r="4374" spans="1:12" x14ac:dyDescent="0.35">
      <c r="A4374" t="s">
        <v>26</v>
      </c>
      <c r="B4374">
        <v>2017</v>
      </c>
      <c r="D4374" t="s">
        <v>159</v>
      </c>
      <c r="E4374" t="s">
        <v>2323</v>
      </c>
      <c r="F4374">
        <v>145622.88</v>
      </c>
      <c r="G4374">
        <v>0</v>
      </c>
      <c r="H4374">
        <v>34737.21</v>
      </c>
      <c r="I4374">
        <v>0</v>
      </c>
      <c r="J4374">
        <f>Table1[[#This Row],[Name]]</f>
        <v>0</v>
      </c>
      <c r="K4374" s="1">
        <f>SUM(Table1[[#This Row],[BaseSalary]:[NonCashBenefits]])</f>
        <v>180360.09</v>
      </c>
      <c r="L4374" s="1"/>
    </row>
    <row r="4375" spans="1:12" x14ac:dyDescent="0.35">
      <c r="A4375" t="s">
        <v>26</v>
      </c>
      <c r="B4375">
        <v>2017</v>
      </c>
      <c r="D4375" t="s">
        <v>159</v>
      </c>
      <c r="E4375" t="s">
        <v>2323</v>
      </c>
      <c r="F4375">
        <v>145622.88</v>
      </c>
      <c r="G4375">
        <v>0</v>
      </c>
      <c r="H4375">
        <v>34390.080000000002</v>
      </c>
      <c r="I4375">
        <v>0</v>
      </c>
      <c r="J4375">
        <f>Table1[[#This Row],[Name]]</f>
        <v>0</v>
      </c>
      <c r="K4375" s="1">
        <f>SUM(Table1[[#This Row],[BaseSalary]:[NonCashBenefits]])</f>
        <v>180012.96000000002</v>
      </c>
      <c r="L4375" s="1"/>
    </row>
    <row r="4376" spans="1:12" x14ac:dyDescent="0.35">
      <c r="A4376" t="s">
        <v>26</v>
      </c>
      <c r="B4376">
        <v>2017</v>
      </c>
      <c r="D4376" t="s">
        <v>120</v>
      </c>
      <c r="E4376" t="s">
        <v>1718</v>
      </c>
      <c r="F4376">
        <v>145622.88</v>
      </c>
      <c r="G4376">
        <v>0</v>
      </c>
      <c r="H4376">
        <v>34541.919999999998</v>
      </c>
      <c r="I4376">
        <v>0</v>
      </c>
      <c r="J4376">
        <f>Table1[[#This Row],[Name]]</f>
        <v>0</v>
      </c>
      <c r="K4376" s="1">
        <f>SUM(Table1[[#This Row],[BaseSalary]:[NonCashBenefits]])</f>
        <v>180164.8</v>
      </c>
      <c r="L4376" s="1"/>
    </row>
    <row r="4377" spans="1:12" x14ac:dyDescent="0.35">
      <c r="A4377" t="s">
        <v>26</v>
      </c>
      <c r="B4377">
        <v>2017</v>
      </c>
      <c r="D4377" t="s">
        <v>117</v>
      </c>
      <c r="E4377" t="s">
        <v>1718</v>
      </c>
      <c r="F4377">
        <v>145622.88</v>
      </c>
      <c r="G4377">
        <v>0</v>
      </c>
      <c r="H4377">
        <v>31413.08</v>
      </c>
      <c r="I4377">
        <v>0</v>
      </c>
      <c r="J4377">
        <f>Table1[[#This Row],[Name]]</f>
        <v>0</v>
      </c>
      <c r="K4377" s="1">
        <f>SUM(Table1[[#This Row],[BaseSalary]:[NonCashBenefits]])</f>
        <v>177035.96000000002</v>
      </c>
      <c r="L4377" s="1"/>
    </row>
    <row r="4378" spans="1:12" x14ac:dyDescent="0.35">
      <c r="A4378" t="s">
        <v>4705</v>
      </c>
      <c r="B4378">
        <v>2016</v>
      </c>
      <c r="D4378" t="s">
        <v>159</v>
      </c>
      <c r="E4378" t="s">
        <v>2323</v>
      </c>
      <c r="F4378">
        <v>145622.88</v>
      </c>
      <c r="G4378">
        <v>0</v>
      </c>
      <c r="H4378">
        <v>41494.67</v>
      </c>
      <c r="I4378">
        <v>0</v>
      </c>
      <c r="J4378">
        <f>Table1[[#This Row],[Name]]</f>
        <v>0</v>
      </c>
      <c r="K4378" s="1">
        <f>SUM(Table1[[#This Row],[BaseSalary]:[NonCashBenefits]])</f>
        <v>187117.55</v>
      </c>
      <c r="L4378" s="1"/>
    </row>
    <row r="4379" spans="1:12" x14ac:dyDescent="0.35">
      <c r="A4379" t="s">
        <v>4705</v>
      </c>
      <c r="B4379">
        <v>2016</v>
      </c>
      <c r="D4379" t="s">
        <v>159</v>
      </c>
      <c r="E4379" t="s">
        <v>2323</v>
      </c>
      <c r="F4379">
        <v>145622.88</v>
      </c>
      <c r="G4379">
        <v>0</v>
      </c>
      <c r="H4379">
        <v>40993.25</v>
      </c>
      <c r="I4379">
        <v>0</v>
      </c>
      <c r="J4379">
        <f>Table1[[#This Row],[Name]]</f>
        <v>0</v>
      </c>
      <c r="K4379" s="1">
        <f>SUM(Table1[[#This Row],[BaseSalary]:[NonCashBenefits]])</f>
        <v>186616.13</v>
      </c>
      <c r="L4379" s="1"/>
    </row>
    <row r="4380" spans="1:12" x14ac:dyDescent="0.35">
      <c r="A4380" t="s">
        <v>26</v>
      </c>
      <c r="B4380">
        <v>2016</v>
      </c>
      <c r="D4380" t="s">
        <v>120</v>
      </c>
      <c r="E4380" t="s">
        <v>1718</v>
      </c>
      <c r="F4380">
        <v>145622.88</v>
      </c>
      <c r="G4380">
        <v>0</v>
      </c>
      <c r="H4380">
        <v>41825.97</v>
      </c>
      <c r="I4380">
        <v>0</v>
      </c>
      <c r="J4380">
        <f>Table1[[#This Row],[Name]]</f>
        <v>0</v>
      </c>
      <c r="K4380" s="1">
        <f>SUM(Table1[[#This Row],[BaseSalary]:[NonCashBenefits]])</f>
        <v>187448.85</v>
      </c>
      <c r="L4380" s="1"/>
    </row>
    <row r="4381" spans="1:12" x14ac:dyDescent="0.35">
      <c r="A4381" t="s">
        <v>26</v>
      </c>
      <c r="B4381">
        <v>2016</v>
      </c>
      <c r="D4381" t="s">
        <v>117</v>
      </c>
      <c r="E4381" t="s">
        <v>1718</v>
      </c>
      <c r="F4381">
        <v>145622.88</v>
      </c>
      <c r="G4381">
        <v>0</v>
      </c>
      <c r="H4381">
        <v>38016.25</v>
      </c>
      <c r="I4381">
        <v>0</v>
      </c>
      <c r="J4381">
        <f>Table1[[#This Row],[Name]]</f>
        <v>0</v>
      </c>
      <c r="K4381" s="1">
        <f>SUM(Table1[[#This Row],[BaseSalary]:[NonCashBenefits]])</f>
        <v>183639.13</v>
      </c>
      <c r="L4381" s="1"/>
    </row>
    <row r="4382" spans="1:12" x14ac:dyDescent="0.35">
      <c r="A4382" t="s">
        <v>26</v>
      </c>
      <c r="B4382">
        <v>2016</v>
      </c>
      <c r="D4382" t="s">
        <v>4902</v>
      </c>
      <c r="E4382" t="s">
        <v>1718</v>
      </c>
      <c r="F4382">
        <v>145622.88</v>
      </c>
      <c r="G4382">
        <v>0</v>
      </c>
      <c r="H4382">
        <v>38629.93</v>
      </c>
      <c r="I4382">
        <v>0</v>
      </c>
      <c r="J4382">
        <f>Table1[[#This Row],[Name]]</f>
        <v>0</v>
      </c>
      <c r="K4382" s="1">
        <f>SUM(Table1[[#This Row],[BaseSalary]:[NonCashBenefits]])</f>
        <v>184252.81</v>
      </c>
      <c r="L4382" s="1"/>
    </row>
    <row r="4383" spans="1:12" x14ac:dyDescent="0.35">
      <c r="A4383" t="s">
        <v>3034</v>
      </c>
      <c r="B4383">
        <v>2016</v>
      </c>
      <c r="D4383" t="s">
        <v>133</v>
      </c>
      <c r="E4383" t="s">
        <v>311</v>
      </c>
      <c r="F4383">
        <v>145622.88</v>
      </c>
      <c r="G4383">
        <v>0</v>
      </c>
      <c r="H4383">
        <v>39241.89</v>
      </c>
      <c r="I4383">
        <v>0</v>
      </c>
      <c r="J4383">
        <f>Table1[[#This Row],[Name]]</f>
        <v>0</v>
      </c>
      <c r="K4383" s="1">
        <f>SUM(Table1[[#This Row],[BaseSalary]:[NonCashBenefits]])</f>
        <v>184864.77000000002</v>
      </c>
      <c r="L4383" s="1"/>
    </row>
    <row r="4384" spans="1:12" x14ac:dyDescent="0.35">
      <c r="A4384" t="s">
        <v>26</v>
      </c>
      <c r="B4384">
        <v>2016</v>
      </c>
      <c r="D4384" t="s">
        <v>3980</v>
      </c>
      <c r="E4384" t="s">
        <v>123</v>
      </c>
      <c r="F4384">
        <v>145589.64000000001</v>
      </c>
      <c r="G4384">
        <v>0</v>
      </c>
      <c r="H4384">
        <v>41008.18</v>
      </c>
      <c r="I4384">
        <v>0</v>
      </c>
      <c r="J4384">
        <f>Table1[[#This Row],[Name]]</f>
        <v>0</v>
      </c>
      <c r="K4384" s="1">
        <f>SUM(Table1[[#This Row],[BaseSalary]:[NonCashBenefits]])</f>
        <v>186597.82</v>
      </c>
      <c r="L4384" s="1"/>
    </row>
    <row r="4385" spans="1:12" x14ac:dyDescent="0.35">
      <c r="A4385" t="s">
        <v>26</v>
      </c>
      <c r="B4385">
        <v>2016</v>
      </c>
      <c r="D4385" t="s">
        <v>117</v>
      </c>
      <c r="E4385" t="s">
        <v>1718</v>
      </c>
      <c r="F4385">
        <v>145573.69</v>
      </c>
      <c r="G4385">
        <v>0</v>
      </c>
      <c r="H4385">
        <v>6482.97</v>
      </c>
      <c r="I4385">
        <v>0</v>
      </c>
      <c r="J4385">
        <f>Table1[[#This Row],[Name]]</f>
        <v>0</v>
      </c>
      <c r="K4385" s="1">
        <f>SUM(Table1[[#This Row],[BaseSalary]:[NonCashBenefits]])</f>
        <v>152056.66</v>
      </c>
      <c r="L4385" s="1"/>
    </row>
    <row r="4386" spans="1:12" x14ac:dyDescent="0.35">
      <c r="A4386" t="s">
        <v>19</v>
      </c>
      <c r="B4386">
        <v>2020</v>
      </c>
      <c r="D4386" t="s">
        <v>468</v>
      </c>
      <c r="E4386" t="s">
        <v>55</v>
      </c>
      <c r="F4386">
        <v>145517.21</v>
      </c>
      <c r="G4386">
        <v>7408.33</v>
      </c>
      <c r="H4386" s="1">
        <v>29261.4</v>
      </c>
      <c r="I4386">
        <v>16000.02</v>
      </c>
      <c r="J4386">
        <f>Table1[[#This Row],[Name]]</f>
        <v>0</v>
      </c>
      <c r="K4386" s="1">
        <f>SUM(Table1[[#This Row],[BaseSalary]:[NonCashBenefits]])</f>
        <v>182186.93999999997</v>
      </c>
      <c r="L4386" s="1"/>
    </row>
    <row r="4387" spans="1:12" x14ac:dyDescent="0.35">
      <c r="A4387" t="s">
        <v>28</v>
      </c>
      <c r="B4387">
        <v>2020</v>
      </c>
      <c r="D4387" t="s">
        <v>419</v>
      </c>
      <c r="E4387" t="s">
        <v>123</v>
      </c>
      <c r="F4387">
        <v>145481.62</v>
      </c>
      <c r="G4387">
        <v>2190.71</v>
      </c>
      <c r="H4387" s="1">
        <v>28110.54</v>
      </c>
      <c r="I4387">
        <v>0</v>
      </c>
      <c r="J4387">
        <f>Table1[[#This Row],[Name]]</f>
        <v>0</v>
      </c>
      <c r="K4387" s="1">
        <f>SUM(Table1[[#This Row],[BaseSalary]:[NonCashBenefits]])</f>
        <v>175782.87</v>
      </c>
      <c r="L4387" s="1"/>
    </row>
    <row r="4388" spans="1:12" x14ac:dyDescent="0.35">
      <c r="A4388" t="s">
        <v>186</v>
      </c>
      <c r="B4388">
        <v>2021</v>
      </c>
      <c r="D4388" t="s">
        <v>421</v>
      </c>
      <c r="E4388" t="s">
        <v>123</v>
      </c>
      <c r="F4388">
        <v>145458.12</v>
      </c>
      <c r="G4388">
        <v>0</v>
      </c>
      <c r="H4388" s="1">
        <v>29814.240000000002</v>
      </c>
      <c r="I4388">
        <v>0</v>
      </c>
      <c r="J4388">
        <f>Table1[[#This Row],[Name]]</f>
        <v>0</v>
      </c>
      <c r="K4388" s="1">
        <f>SUM(Table1[[#This Row],[BaseSalary]:[NonCashBenefits]])</f>
        <v>175272.36</v>
      </c>
      <c r="L4388" s="1"/>
    </row>
    <row r="4389" spans="1:12" x14ac:dyDescent="0.35">
      <c r="A4389" t="s">
        <v>18</v>
      </c>
      <c r="B4389">
        <v>2020</v>
      </c>
      <c r="D4389" t="s">
        <v>317</v>
      </c>
      <c r="E4389" t="s">
        <v>123</v>
      </c>
      <c r="F4389">
        <v>145439.84</v>
      </c>
      <c r="G4389">
        <v>0</v>
      </c>
      <c r="H4389" s="1">
        <v>29241.96</v>
      </c>
      <c r="I4389">
        <v>0</v>
      </c>
      <c r="J4389">
        <f>Table1[[#This Row],[Name]]</f>
        <v>0</v>
      </c>
      <c r="K4389" s="1">
        <f>SUM(Table1[[#This Row],[BaseSalary]:[NonCashBenefits]])</f>
        <v>174681.8</v>
      </c>
      <c r="L4389" s="1"/>
    </row>
    <row r="4390" spans="1:12" x14ac:dyDescent="0.35">
      <c r="A4390" t="s">
        <v>18</v>
      </c>
      <c r="B4390">
        <v>2019</v>
      </c>
      <c r="D4390" t="s">
        <v>317</v>
      </c>
      <c r="E4390" t="s">
        <v>123</v>
      </c>
      <c r="F4390">
        <v>145439.84</v>
      </c>
      <c r="G4390">
        <v>0</v>
      </c>
      <c r="H4390">
        <v>34463.519999999997</v>
      </c>
      <c r="I4390">
        <v>0</v>
      </c>
      <c r="J4390">
        <f>Table1[[#This Row],[Name]]</f>
        <v>0</v>
      </c>
      <c r="K4390" s="1">
        <f>SUM(Table1[[#This Row],[BaseSalary]:[NonCashBenefits]])</f>
        <v>179903.35999999999</v>
      </c>
      <c r="L4390" s="1"/>
    </row>
    <row r="4391" spans="1:12" x14ac:dyDescent="0.35">
      <c r="A4391" t="s">
        <v>18</v>
      </c>
      <c r="B4391">
        <v>2018</v>
      </c>
      <c r="D4391" t="s">
        <v>2768</v>
      </c>
      <c r="E4391" t="s">
        <v>123</v>
      </c>
      <c r="F4391">
        <v>145439.84</v>
      </c>
      <c r="G4391">
        <v>0</v>
      </c>
      <c r="H4391">
        <v>42816.32</v>
      </c>
      <c r="I4391">
        <v>0</v>
      </c>
      <c r="J4391">
        <f>Table1[[#This Row],[Name]]</f>
        <v>0</v>
      </c>
      <c r="K4391" s="1">
        <f>SUM(Table1[[#This Row],[BaseSalary]:[NonCashBenefits]])</f>
        <v>188256.16</v>
      </c>
      <c r="L4391" s="1"/>
    </row>
    <row r="4392" spans="1:12" x14ac:dyDescent="0.35">
      <c r="A4392" t="s">
        <v>18</v>
      </c>
      <c r="B4392">
        <v>2017</v>
      </c>
      <c r="D4392" t="s">
        <v>2768</v>
      </c>
      <c r="E4392" t="s">
        <v>123</v>
      </c>
      <c r="F4392">
        <v>145439.84</v>
      </c>
      <c r="G4392">
        <v>0</v>
      </c>
      <c r="H4392">
        <v>35030.49</v>
      </c>
      <c r="I4392">
        <v>0</v>
      </c>
      <c r="J4392">
        <f>Table1[[#This Row],[Name]]</f>
        <v>0</v>
      </c>
      <c r="K4392" s="1">
        <f>SUM(Table1[[#This Row],[BaseSalary]:[NonCashBenefits]])</f>
        <v>180470.33</v>
      </c>
      <c r="L4392" s="1"/>
    </row>
    <row r="4393" spans="1:12" x14ac:dyDescent="0.35">
      <c r="A4393" t="s">
        <v>85</v>
      </c>
      <c r="B4393">
        <v>2017</v>
      </c>
      <c r="D4393" t="s">
        <v>2834</v>
      </c>
      <c r="E4393" t="s">
        <v>123</v>
      </c>
      <c r="F4393">
        <v>145395.12</v>
      </c>
      <c r="G4393">
        <v>0</v>
      </c>
      <c r="H4393">
        <v>32081.79</v>
      </c>
      <c r="I4393">
        <v>0</v>
      </c>
      <c r="J4393">
        <f>Table1[[#This Row],[Name]]</f>
        <v>0</v>
      </c>
      <c r="K4393" s="1">
        <f>SUM(Table1[[#This Row],[BaseSalary]:[NonCashBenefits]])</f>
        <v>177476.91</v>
      </c>
      <c r="L4393" s="1"/>
    </row>
    <row r="4394" spans="1:12" x14ac:dyDescent="0.35">
      <c r="A4394" t="s">
        <v>85</v>
      </c>
      <c r="B4394">
        <v>2016</v>
      </c>
      <c r="D4394" t="s">
        <v>2834</v>
      </c>
      <c r="E4394" t="s">
        <v>123</v>
      </c>
      <c r="F4394">
        <v>145395.12</v>
      </c>
      <c r="G4394">
        <v>0</v>
      </c>
      <c r="H4394">
        <v>38381.769999999997</v>
      </c>
      <c r="I4394">
        <v>0</v>
      </c>
      <c r="J4394">
        <f>Table1[[#This Row],[Name]]</f>
        <v>0</v>
      </c>
      <c r="K4394" s="1">
        <f>SUM(Table1[[#This Row],[BaseSalary]:[NonCashBenefits]])</f>
        <v>183776.88999999998</v>
      </c>
      <c r="L4394" s="1"/>
    </row>
    <row r="4395" spans="1:12" x14ac:dyDescent="0.35">
      <c r="A4395" t="s">
        <v>10</v>
      </c>
      <c r="B4395">
        <v>2018</v>
      </c>
      <c r="D4395" t="s">
        <v>2862</v>
      </c>
      <c r="E4395" t="s">
        <v>2565</v>
      </c>
      <c r="F4395">
        <v>145380.10999999999</v>
      </c>
      <c r="G4395">
        <v>0</v>
      </c>
      <c r="H4395">
        <v>29958.18</v>
      </c>
      <c r="I4395">
        <v>0</v>
      </c>
      <c r="J4395">
        <f>Table1[[#This Row],[Name]]</f>
        <v>0</v>
      </c>
      <c r="K4395" s="1">
        <f>SUM(Table1[[#This Row],[BaseSalary]:[NonCashBenefits]])</f>
        <v>175338.28999999998</v>
      </c>
      <c r="L4395" s="1"/>
    </row>
    <row r="4396" spans="1:12" x14ac:dyDescent="0.35">
      <c r="A4396" t="s">
        <v>26</v>
      </c>
      <c r="B4396">
        <v>2019</v>
      </c>
      <c r="D4396" t="s">
        <v>620</v>
      </c>
      <c r="E4396" t="s">
        <v>229</v>
      </c>
      <c r="F4396">
        <v>145316.34</v>
      </c>
      <c r="G4396">
        <v>0</v>
      </c>
      <c r="H4396">
        <v>31795.69</v>
      </c>
      <c r="I4396">
        <v>0</v>
      </c>
      <c r="J4396">
        <f>Table1[[#This Row],[Name]]</f>
        <v>0</v>
      </c>
      <c r="K4396" s="1">
        <f>SUM(Table1[[#This Row],[BaseSalary]:[NonCashBenefits]])</f>
        <v>177112.03</v>
      </c>
      <c r="L4396" s="1"/>
    </row>
    <row r="4397" spans="1:12" x14ac:dyDescent="0.35">
      <c r="A4397" t="s">
        <v>26</v>
      </c>
      <c r="B4397">
        <v>2018</v>
      </c>
      <c r="D4397" t="s">
        <v>3021</v>
      </c>
      <c r="E4397" t="s">
        <v>229</v>
      </c>
      <c r="F4397">
        <v>145316.34</v>
      </c>
      <c r="G4397">
        <v>0</v>
      </c>
      <c r="H4397">
        <v>31772.59</v>
      </c>
      <c r="I4397">
        <v>0</v>
      </c>
      <c r="J4397">
        <f>Table1[[#This Row],[Name]]</f>
        <v>0</v>
      </c>
      <c r="K4397" s="1">
        <f>SUM(Table1[[#This Row],[BaseSalary]:[NonCashBenefits]])</f>
        <v>177088.93</v>
      </c>
      <c r="L4397" s="1"/>
    </row>
    <row r="4398" spans="1:12" x14ac:dyDescent="0.35">
      <c r="A4398" t="s">
        <v>26</v>
      </c>
      <c r="B4398">
        <v>2017</v>
      </c>
      <c r="D4398" t="s">
        <v>117</v>
      </c>
      <c r="E4398" t="s">
        <v>1468</v>
      </c>
      <c r="F4398">
        <v>145197.47</v>
      </c>
      <c r="G4398">
        <v>2692.03</v>
      </c>
      <c r="H4398">
        <v>7621.3</v>
      </c>
      <c r="I4398">
        <v>0</v>
      </c>
      <c r="J4398">
        <f>Table1[[#This Row],[Name]]</f>
        <v>0</v>
      </c>
      <c r="K4398" s="1">
        <f>SUM(Table1[[#This Row],[BaseSalary]:[NonCashBenefits]])</f>
        <v>155510.79999999999</v>
      </c>
      <c r="L4398" s="1"/>
    </row>
    <row r="4399" spans="1:12" x14ac:dyDescent="0.35">
      <c r="A4399" t="s">
        <v>25</v>
      </c>
      <c r="B4399">
        <v>2016</v>
      </c>
      <c r="D4399" t="s">
        <v>2874</v>
      </c>
      <c r="E4399" t="s">
        <v>123</v>
      </c>
      <c r="F4399">
        <v>145173.68</v>
      </c>
      <c r="G4399">
        <v>3573.45</v>
      </c>
      <c r="H4399">
        <v>40320.04</v>
      </c>
      <c r="I4399">
        <v>0</v>
      </c>
      <c r="J4399">
        <f>Table1[[#This Row],[Name]]</f>
        <v>0</v>
      </c>
      <c r="K4399" s="1">
        <f>SUM(Table1[[#This Row],[BaseSalary]:[NonCashBenefits]])</f>
        <v>189067.17</v>
      </c>
      <c r="L4399" s="1"/>
    </row>
    <row r="4400" spans="1:12" x14ac:dyDescent="0.35">
      <c r="A4400" t="s">
        <v>18</v>
      </c>
      <c r="B4400">
        <v>2018</v>
      </c>
      <c r="D4400" t="s">
        <v>2136</v>
      </c>
      <c r="E4400" t="s">
        <v>123</v>
      </c>
      <c r="F4400">
        <v>145130.69</v>
      </c>
      <c r="G4400">
        <v>50102.51</v>
      </c>
      <c r="H4400">
        <v>34137.4</v>
      </c>
      <c r="I4400">
        <v>25240.12</v>
      </c>
      <c r="J4400">
        <f>Table1[[#This Row],[Name]]</f>
        <v>0</v>
      </c>
      <c r="K4400" s="1">
        <f>SUM(Table1[[#This Row],[BaseSalary]:[NonCashBenefits]])</f>
        <v>229370.6</v>
      </c>
      <c r="L4400" s="1"/>
    </row>
    <row r="4401" spans="1:12" x14ac:dyDescent="0.35">
      <c r="A4401" t="s">
        <v>19</v>
      </c>
      <c r="B4401">
        <v>2017</v>
      </c>
      <c r="D4401" t="s">
        <v>201</v>
      </c>
      <c r="E4401" t="s">
        <v>123</v>
      </c>
      <c r="F4401">
        <v>145130.69</v>
      </c>
      <c r="G4401">
        <v>57172.35</v>
      </c>
      <c r="H4401">
        <v>35926.019999999997</v>
      </c>
      <c r="I4401">
        <v>0</v>
      </c>
      <c r="J4401">
        <f>Table1[[#This Row],[Name]]</f>
        <v>0</v>
      </c>
      <c r="K4401" s="1">
        <f>SUM(Table1[[#This Row],[BaseSalary]:[NonCashBenefits]])</f>
        <v>238229.06</v>
      </c>
      <c r="L4401" s="1"/>
    </row>
    <row r="4402" spans="1:12" x14ac:dyDescent="0.35">
      <c r="A4402" t="s">
        <v>33</v>
      </c>
      <c r="B4402">
        <v>2016</v>
      </c>
      <c r="D4402" t="s">
        <v>3340</v>
      </c>
      <c r="E4402" t="s">
        <v>123</v>
      </c>
      <c r="F4402">
        <v>145111.37</v>
      </c>
      <c r="G4402">
        <v>0</v>
      </c>
      <c r="H4402">
        <v>42240.69</v>
      </c>
      <c r="I4402">
        <v>0</v>
      </c>
      <c r="J4402">
        <f>Table1[[#This Row],[Name]]</f>
        <v>0</v>
      </c>
      <c r="K4402" s="1">
        <f>SUM(Table1[[#This Row],[BaseSalary]:[NonCashBenefits]])</f>
        <v>187352.06</v>
      </c>
      <c r="L4402" s="1"/>
    </row>
    <row r="4403" spans="1:12" x14ac:dyDescent="0.35">
      <c r="A4403" t="s">
        <v>24</v>
      </c>
      <c r="B4403">
        <v>2018</v>
      </c>
      <c r="D4403" t="s">
        <v>378</v>
      </c>
      <c r="E4403" t="s">
        <v>123</v>
      </c>
      <c r="F4403">
        <v>145049.73000000001</v>
      </c>
      <c r="G4403">
        <v>0</v>
      </c>
      <c r="H4403">
        <v>32239.93</v>
      </c>
      <c r="I4403">
        <v>0</v>
      </c>
      <c r="J4403">
        <f>Table1[[#This Row],[Name]]</f>
        <v>0</v>
      </c>
      <c r="K4403" s="1">
        <f>SUM(Table1[[#This Row],[BaseSalary]:[NonCashBenefits]])</f>
        <v>177289.66</v>
      </c>
      <c r="L4403" s="1"/>
    </row>
    <row r="4404" spans="1:12" x14ac:dyDescent="0.35">
      <c r="A4404" t="s">
        <v>18</v>
      </c>
      <c r="B4404">
        <v>2020</v>
      </c>
      <c r="D4404" t="s">
        <v>966</v>
      </c>
      <c r="E4404" t="s">
        <v>229</v>
      </c>
      <c r="F4404">
        <v>145008.82</v>
      </c>
      <c r="G4404">
        <v>8262.23</v>
      </c>
      <c r="H4404" s="1">
        <v>26088.11</v>
      </c>
      <c r="I4404">
        <v>0</v>
      </c>
      <c r="J4404">
        <f>Table1[[#This Row],[Name]]</f>
        <v>0</v>
      </c>
      <c r="K4404" s="1">
        <f>SUM(Table1[[#This Row],[BaseSalary]:[NonCashBenefits]])</f>
        <v>179359.16000000003</v>
      </c>
      <c r="L4404" s="1"/>
    </row>
    <row r="4405" spans="1:12" x14ac:dyDescent="0.35">
      <c r="A4405" t="s">
        <v>26</v>
      </c>
      <c r="B4405">
        <v>2016</v>
      </c>
      <c r="D4405" t="s">
        <v>3005</v>
      </c>
      <c r="E4405" t="s">
        <v>229</v>
      </c>
      <c r="F4405">
        <v>145008.69</v>
      </c>
      <c r="G4405">
        <v>0</v>
      </c>
      <c r="H4405">
        <v>7410.08</v>
      </c>
      <c r="I4405">
        <v>0</v>
      </c>
      <c r="J4405">
        <f>Table1[[#This Row],[Name]]</f>
        <v>0</v>
      </c>
      <c r="K4405" s="1">
        <f>SUM(Table1[[#This Row],[BaseSalary]:[NonCashBenefits]])</f>
        <v>152418.76999999999</v>
      </c>
      <c r="L4405" s="1"/>
    </row>
    <row r="4406" spans="1:12" x14ac:dyDescent="0.35">
      <c r="A4406" t="s">
        <v>26</v>
      </c>
      <c r="B4406">
        <v>2020</v>
      </c>
      <c r="D4406" t="s">
        <v>46</v>
      </c>
      <c r="E4406" t="s">
        <v>47</v>
      </c>
      <c r="F4406">
        <v>144982.5</v>
      </c>
      <c r="G4406">
        <v>0</v>
      </c>
      <c r="H4406" s="1">
        <v>31641.96</v>
      </c>
      <c r="I4406">
        <v>0</v>
      </c>
      <c r="J4406">
        <f>Table1[[#This Row],[Name]]</f>
        <v>0</v>
      </c>
      <c r="K4406" s="1">
        <f>SUM(Table1[[#This Row],[BaseSalary]:[NonCashBenefits]])</f>
        <v>176624.46</v>
      </c>
      <c r="L4406" s="1"/>
    </row>
    <row r="4407" spans="1:12" x14ac:dyDescent="0.35">
      <c r="A4407" t="s">
        <v>26</v>
      </c>
      <c r="B4407">
        <v>2019</v>
      </c>
      <c r="D4407" t="s">
        <v>46</v>
      </c>
      <c r="E4407" t="s">
        <v>202</v>
      </c>
      <c r="F4407">
        <v>144982.5</v>
      </c>
      <c r="G4407">
        <v>300</v>
      </c>
      <c r="H4407">
        <v>36519.019999999997</v>
      </c>
      <c r="I4407">
        <v>0</v>
      </c>
      <c r="J4407">
        <f>Table1[[#This Row],[Name]]</f>
        <v>0</v>
      </c>
      <c r="K4407" s="1">
        <f>SUM(Table1[[#This Row],[BaseSalary]:[NonCashBenefits]])</f>
        <v>181801.52</v>
      </c>
      <c r="L4407" s="1"/>
    </row>
    <row r="4408" spans="1:12" x14ac:dyDescent="0.35">
      <c r="A4408" t="s">
        <v>26</v>
      </c>
      <c r="B4408">
        <v>2018</v>
      </c>
      <c r="D4408" t="s">
        <v>159</v>
      </c>
      <c r="E4408" t="s">
        <v>202</v>
      </c>
      <c r="F4408">
        <v>144982.5</v>
      </c>
      <c r="G4408">
        <v>0</v>
      </c>
      <c r="H4408">
        <v>36674.29</v>
      </c>
      <c r="I4408">
        <v>0</v>
      </c>
      <c r="J4408">
        <f>Table1[[#This Row],[Name]]</f>
        <v>0</v>
      </c>
      <c r="K4408" s="1">
        <f>SUM(Table1[[#This Row],[BaseSalary]:[NonCashBenefits]])</f>
        <v>181656.79</v>
      </c>
      <c r="L4408" s="1"/>
    </row>
    <row r="4409" spans="1:12" x14ac:dyDescent="0.35">
      <c r="A4409" t="s">
        <v>26</v>
      </c>
      <c r="B4409">
        <v>2017</v>
      </c>
      <c r="D4409" t="s">
        <v>159</v>
      </c>
      <c r="E4409" t="s">
        <v>202</v>
      </c>
      <c r="F4409">
        <v>144982.5</v>
      </c>
      <c r="G4409">
        <v>0</v>
      </c>
      <c r="H4409">
        <v>37428.97</v>
      </c>
      <c r="I4409">
        <v>0</v>
      </c>
      <c r="J4409">
        <f>Table1[[#This Row],[Name]]</f>
        <v>0</v>
      </c>
      <c r="K4409" s="1">
        <f>SUM(Table1[[#This Row],[BaseSalary]:[NonCashBenefits]])</f>
        <v>182411.47</v>
      </c>
      <c r="L4409" s="1"/>
    </row>
    <row r="4410" spans="1:12" x14ac:dyDescent="0.35">
      <c r="A4410" t="s">
        <v>26</v>
      </c>
      <c r="B4410">
        <v>2016</v>
      </c>
      <c r="D4410" t="s">
        <v>2989</v>
      </c>
      <c r="E4410" t="s">
        <v>202</v>
      </c>
      <c r="F4410">
        <v>144982.5</v>
      </c>
      <c r="G4410">
        <v>0</v>
      </c>
      <c r="H4410">
        <v>42230.93</v>
      </c>
      <c r="I4410">
        <v>0</v>
      </c>
      <c r="J4410">
        <f>Table1[[#This Row],[Name]]</f>
        <v>0</v>
      </c>
      <c r="K4410" s="1">
        <f>SUM(Table1[[#This Row],[BaseSalary]:[NonCashBenefits]])</f>
        <v>187213.43</v>
      </c>
      <c r="L4410" s="1"/>
    </row>
    <row r="4411" spans="1:12" x14ac:dyDescent="0.35">
      <c r="A4411" t="s">
        <v>26</v>
      </c>
      <c r="B4411">
        <v>2016</v>
      </c>
      <c r="D4411" t="s">
        <v>159</v>
      </c>
      <c r="E4411" t="s">
        <v>202</v>
      </c>
      <c r="F4411">
        <v>144982.5</v>
      </c>
      <c r="G4411">
        <v>0</v>
      </c>
      <c r="H4411">
        <v>42545.93</v>
      </c>
      <c r="I4411">
        <v>0</v>
      </c>
      <c r="J4411">
        <f>Table1[[#This Row],[Name]]</f>
        <v>0</v>
      </c>
      <c r="K4411" s="1">
        <f>SUM(Table1[[#This Row],[BaseSalary]:[NonCashBenefits]])</f>
        <v>187528.43</v>
      </c>
      <c r="L4411" s="1"/>
    </row>
    <row r="4412" spans="1:12" x14ac:dyDescent="0.35">
      <c r="A4412" t="s">
        <v>26</v>
      </c>
      <c r="B4412">
        <v>2016</v>
      </c>
      <c r="D4412" t="s">
        <v>159</v>
      </c>
      <c r="E4412" t="s">
        <v>202</v>
      </c>
      <c r="F4412">
        <v>144982.5</v>
      </c>
      <c r="G4412">
        <v>0</v>
      </c>
      <c r="H4412">
        <v>43430.31</v>
      </c>
      <c r="I4412">
        <v>0</v>
      </c>
      <c r="J4412">
        <f>Table1[[#This Row],[Name]]</f>
        <v>0</v>
      </c>
      <c r="K4412" s="1">
        <f>SUM(Table1[[#This Row],[BaseSalary]:[NonCashBenefits]])</f>
        <v>188412.81</v>
      </c>
      <c r="L4412" s="1"/>
    </row>
    <row r="4413" spans="1:12" x14ac:dyDescent="0.35">
      <c r="A4413" t="s">
        <v>26</v>
      </c>
      <c r="B4413">
        <v>2020</v>
      </c>
      <c r="D4413" t="s">
        <v>46</v>
      </c>
      <c r="E4413" t="s">
        <v>47</v>
      </c>
      <c r="F4413">
        <v>144982.24</v>
      </c>
      <c r="G4413">
        <v>0</v>
      </c>
      <c r="H4413" s="1">
        <v>31364.77</v>
      </c>
      <c r="I4413">
        <v>0</v>
      </c>
      <c r="J4413">
        <f>Table1[[#This Row],[Name]]</f>
        <v>0</v>
      </c>
      <c r="K4413" s="1">
        <f>SUM(Table1[[#This Row],[BaseSalary]:[NonCashBenefits]])</f>
        <v>176347.00999999998</v>
      </c>
      <c r="L4413" s="1"/>
    </row>
    <row r="4414" spans="1:12" x14ac:dyDescent="0.35">
      <c r="A4414" t="s">
        <v>26</v>
      </c>
      <c r="B4414">
        <v>2019</v>
      </c>
      <c r="D4414" t="s">
        <v>46</v>
      </c>
      <c r="E4414" t="s">
        <v>202</v>
      </c>
      <c r="F4414">
        <v>144982.24</v>
      </c>
      <c r="G4414">
        <v>0</v>
      </c>
      <c r="H4414">
        <v>36241.83</v>
      </c>
      <c r="I4414">
        <v>0</v>
      </c>
      <c r="J4414">
        <f>Table1[[#This Row],[Name]]</f>
        <v>0</v>
      </c>
      <c r="K4414" s="1">
        <f>SUM(Table1[[#This Row],[BaseSalary]:[NonCashBenefits]])</f>
        <v>181224.07</v>
      </c>
      <c r="L4414" s="1"/>
    </row>
    <row r="4415" spans="1:12" x14ac:dyDescent="0.35">
      <c r="A4415" t="s">
        <v>26</v>
      </c>
      <c r="B4415">
        <v>2016</v>
      </c>
      <c r="D4415" t="s">
        <v>159</v>
      </c>
      <c r="E4415" t="s">
        <v>202</v>
      </c>
      <c r="F4415">
        <v>144982.24</v>
      </c>
      <c r="G4415">
        <v>0</v>
      </c>
      <c r="H4415">
        <v>42220.5</v>
      </c>
      <c r="I4415">
        <v>0</v>
      </c>
      <c r="J4415">
        <f>Table1[[#This Row],[Name]]</f>
        <v>0</v>
      </c>
      <c r="K4415" s="1">
        <f>SUM(Table1[[#This Row],[BaseSalary]:[NonCashBenefits]])</f>
        <v>187202.74</v>
      </c>
      <c r="L4415" s="1"/>
    </row>
    <row r="4416" spans="1:12" x14ac:dyDescent="0.35">
      <c r="A4416" t="s">
        <v>26</v>
      </c>
      <c r="B4416">
        <v>2016</v>
      </c>
      <c r="D4416" t="s">
        <v>159</v>
      </c>
      <c r="E4416" t="s">
        <v>202</v>
      </c>
      <c r="F4416">
        <v>144982.24</v>
      </c>
      <c r="G4416">
        <v>0</v>
      </c>
      <c r="H4416">
        <v>41991.58</v>
      </c>
      <c r="I4416">
        <v>0</v>
      </c>
      <c r="J4416">
        <f>Table1[[#This Row],[Name]]</f>
        <v>0</v>
      </c>
      <c r="K4416" s="1">
        <f>SUM(Table1[[#This Row],[BaseSalary]:[NonCashBenefits]])</f>
        <v>186973.82</v>
      </c>
      <c r="L4416" s="1"/>
    </row>
    <row r="4417" spans="1:12" x14ac:dyDescent="0.35">
      <c r="A4417" t="s">
        <v>26</v>
      </c>
      <c r="B4417">
        <v>2021</v>
      </c>
      <c r="D4417" t="s">
        <v>46</v>
      </c>
      <c r="E4417" t="s">
        <v>47</v>
      </c>
      <c r="F4417">
        <v>144982.22</v>
      </c>
      <c r="G4417">
        <v>0</v>
      </c>
      <c r="H4417" s="1">
        <v>33000.46</v>
      </c>
      <c r="I4417">
        <v>0</v>
      </c>
      <c r="J4417">
        <f>Table1[[#This Row],[Name]]</f>
        <v>0</v>
      </c>
      <c r="K4417" s="1">
        <f>SUM(Table1[[#This Row],[BaseSalary]:[NonCashBenefits]])</f>
        <v>177982.68</v>
      </c>
      <c r="L4417" s="1"/>
    </row>
    <row r="4418" spans="1:12" x14ac:dyDescent="0.35">
      <c r="A4418" t="s">
        <v>4705</v>
      </c>
      <c r="B4418">
        <v>2016</v>
      </c>
      <c r="D4418" t="s">
        <v>4715</v>
      </c>
      <c r="E4418" t="s">
        <v>229</v>
      </c>
      <c r="F4418">
        <v>144967.85</v>
      </c>
      <c r="G4418">
        <v>0</v>
      </c>
      <c r="H4418">
        <v>38046.629999999997</v>
      </c>
      <c r="I4418">
        <v>0</v>
      </c>
      <c r="J4418">
        <f>Table1[[#This Row],[Name]]</f>
        <v>0</v>
      </c>
      <c r="K4418" s="1">
        <f>SUM(Table1[[#This Row],[BaseSalary]:[NonCashBenefits]])</f>
        <v>183014.48</v>
      </c>
      <c r="L4418" s="1"/>
    </row>
    <row r="4419" spans="1:12" x14ac:dyDescent="0.35">
      <c r="A4419" t="s">
        <v>85</v>
      </c>
      <c r="B4419">
        <v>2021</v>
      </c>
      <c r="D4419" t="s">
        <v>491</v>
      </c>
      <c r="E4419" t="s">
        <v>123</v>
      </c>
      <c r="F4419">
        <v>144879.47</v>
      </c>
      <c r="G4419">
        <v>0</v>
      </c>
      <c r="H4419" s="1">
        <v>28578.51</v>
      </c>
      <c r="I4419">
        <v>0</v>
      </c>
      <c r="J4419">
        <f>Table1[[#This Row],[Name]]</f>
        <v>0</v>
      </c>
      <c r="K4419" s="1">
        <f>SUM(Table1[[#This Row],[BaseSalary]:[NonCashBenefits]])</f>
        <v>173457.98</v>
      </c>
      <c r="L4419" s="1"/>
    </row>
    <row r="4420" spans="1:12" x14ac:dyDescent="0.35">
      <c r="A4420" t="s">
        <v>20</v>
      </c>
      <c r="B4420">
        <v>2021</v>
      </c>
      <c r="D4420" t="s">
        <v>201</v>
      </c>
      <c r="E4420" t="s">
        <v>123</v>
      </c>
      <c r="F4420">
        <v>144849.29999999999</v>
      </c>
      <c r="G4420">
        <v>9089.66</v>
      </c>
      <c r="H4420" s="1">
        <v>29050.45</v>
      </c>
      <c r="I4420">
        <v>0</v>
      </c>
      <c r="J4420">
        <f>Table1[[#This Row],[Name]]</f>
        <v>0</v>
      </c>
      <c r="K4420" s="1">
        <f>SUM(Table1[[#This Row],[BaseSalary]:[NonCashBenefits]])</f>
        <v>182989.41</v>
      </c>
      <c r="L4420" s="1"/>
    </row>
    <row r="4421" spans="1:12" x14ac:dyDescent="0.35">
      <c r="A4421" t="s">
        <v>26</v>
      </c>
      <c r="B4421">
        <v>2019</v>
      </c>
      <c r="D4421" t="s">
        <v>50</v>
      </c>
      <c r="E4421" t="s">
        <v>1468</v>
      </c>
      <c r="F4421">
        <v>144849.04999999999</v>
      </c>
      <c r="G4421">
        <v>0</v>
      </c>
      <c r="H4421">
        <v>35361.54</v>
      </c>
      <c r="I4421">
        <v>0</v>
      </c>
      <c r="J4421">
        <f>Table1[[#This Row],[Name]]</f>
        <v>0</v>
      </c>
      <c r="K4421" s="1">
        <f>SUM(Table1[[#This Row],[BaseSalary]:[NonCashBenefits]])</f>
        <v>180210.59</v>
      </c>
      <c r="L4421" s="1"/>
    </row>
    <row r="4422" spans="1:12" x14ac:dyDescent="0.35">
      <c r="A4422" t="s">
        <v>26</v>
      </c>
      <c r="B4422">
        <v>2018</v>
      </c>
      <c r="D4422" t="s">
        <v>372</v>
      </c>
      <c r="E4422" t="s">
        <v>2997</v>
      </c>
      <c r="F4422" s="1">
        <v>144836.18</v>
      </c>
      <c r="G4422" s="1">
        <v>0</v>
      </c>
      <c r="H4422" s="1">
        <v>4331</v>
      </c>
      <c r="I4422">
        <v>0</v>
      </c>
      <c r="J4422">
        <f>Table1[[#This Row],[Name]]</f>
        <v>0</v>
      </c>
      <c r="K4422" s="1">
        <f>SUM(Table1[[#This Row],[BaseSalary]:[NonCashBenefits]])</f>
        <v>149167.18</v>
      </c>
      <c r="L4422" s="1"/>
    </row>
    <row r="4423" spans="1:12" x14ac:dyDescent="0.35">
      <c r="A4423" t="s">
        <v>16</v>
      </c>
      <c r="B4423">
        <v>2021</v>
      </c>
      <c r="D4423" t="s">
        <v>558</v>
      </c>
      <c r="E4423" t="s">
        <v>49</v>
      </c>
      <c r="F4423">
        <v>144803.16</v>
      </c>
      <c r="G4423">
        <v>0</v>
      </c>
      <c r="H4423" s="1">
        <v>28230.95</v>
      </c>
      <c r="I4423">
        <v>0</v>
      </c>
      <c r="J4423">
        <f>Table1[[#This Row],[Name]]</f>
        <v>0</v>
      </c>
      <c r="K4423" s="1">
        <f>SUM(Table1[[#This Row],[BaseSalary]:[NonCashBenefits]])</f>
        <v>173034.11000000002</v>
      </c>
      <c r="L4423" s="1"/>
    </row>
    <row r="4424" spans="1:12" x14ac:dyDescent="0.35">
      <c r="A4424" t="s">
        <v>85</v>
      </c>
      <c r="B4424">
        <v>2018</v>
      </c>
      <c r="D4424" t="s">
        <v>2834</v>
      </c>
      <c r="E4424" t="s">
        <v>123</v>
      </c>
      <c r="F4424">
        <v>144789.17000000001</v>
      </c>
      <c r="G4424">
        <v>0</v>
      </c>
      <c r="H4424">
        <v>31664.31</v>
      </c>
      <c r="I4424">
        <v>0</v>
      </c>
      <c r="J4424">
        <f>Table1[[#This Row],[Name]]</f>
        <v>0</v>
      </c>
      <c r="K4424" s="1">
        <f>SUM(Table1[[#This Row],[BaseSalary]:[NonCashBenefits]])</f>
        <v>176453.48</v>
      </c>
      <c r="L4424" s="1"/>
    </row>
    <row r="4425" spans="1:12" x14ac:dyDescent="0.35">
      <c r="A4425" t="s">
        <v>19</v>
      </c>
      <c r="B4425">
        <v>2021</v>
      </c>
      <c r="D4425" t="s">
        <v>601</v>
      </c>
      <c r="E4425" t="s">
        <v>123</v>
      </c>
      <c r="F4425">
        <v>144763.85999999999</v>
      </c>
      <c r="G4425">
        <v>0</v>
      </c>
      <c r="H4425" s="1">
        <v>27933.42</v>
      </c>
      <c r="I4425">
        <v>0</v>
      </c>
      <c r="J4425">
        <f>Table1[[#This Row],[Name]]</f>
        <v>0</v>
      </c>
      <c r="K4425" s="1">
        <f>SUM(Table1[[#This Row],[BaseSalary]:[NonCashBenefits]])</f>
        <v>172697.27999999997</v>
      </c>
      <c r="L4425" s="1"/>
    </row>
    <row r="4426" spans="1:12" x14ac:dyDescent="0.35">
      <c r="A4426" t="s">
        <v>26</v>
      </c>
      <c r="B4426">
        <v>2020</v>
      </c>
      <c r="D4426" t="s">
        <v>50</v>
      </c>
      <c r="E4426" t="s">
        <v>51</v>
      </c>
      <c r="F4426">
        <v>144758.12</v>
      </c>
      <c r="G4426">
        <v>0</v>
      </c>
      <c r="H4426" s="1">
        <v>25847.43</v>
      </c>
      <c r="I4426">
        <v>0</v>
      </c>
      <c r="J4426">
        <f>Table1[[#This Row],[Name]]</f>
        <v>0</v>
      </c>
      <c r="K4426" s="1">
        <f>SUM(Table1[[#This Row],[BaseSalary]:[NonCashBenefits]])</f>
        <v>170605.55</v>
      </c>
      <c r="L4426" s="1"/>
    </row>
    <row r="4427" spans="1:12" x14ac:dyDescent="0.35">
      <c r="A4427" t="s">
        <v>26</v>
      </c>
      <c r="B4427">
        <v>2019</v>
      </c>
      <c r="D4427" t="s">
        <v>50</v>
      </c>
      <c r="E4427" t="s">
        <v>1468</v>
      </c>
      <c r="F4427">
        <v>144758.12</v>
      </c>
      <c r="G4427">
        <v>0</v>
      </c>
      <c r="H4427">
        <v>31419.98</v>
      </c>
      <c r="I4427">
        <v>0</v>
      </c>
      <c r="J4427">
        <f>Table1[[#This Row],[Name]]</f>
        <v>0</v>
      </c>
      <c r="K4427" s="1">
        <f>SUM(Table1[[#This Row],[BaseSalary]:[NonCashBenefits]])</f>
        <v>176178.1</v>
      </c>
      <c r="L4427" s="1"/>
    </row>
    <row r="4428" spans="1:12" x14ac:dyDescent="0.35">
      <c r="A4428" t="s">
        <v>10</v>
      </c>
      <c r="B4428">
        <v>2021</v>
      </c>
      <c r="D4428" t="s">
        <v>322</v>
      </c>
      <c r="E4428" t="s">
        <v>123</v>
      </c>
      <c r="F4428">
        <v>144744.6</v>
      </c>
      <c r="G4428">
        <v>50</v>
      </c>
      <c r="H4428" s="1">
        <v>31419.09</v>
      </c>
      <c r="I4428">
        <v>0</v>
      </c>
      <c r="J4428">
        <f>Table1[[#This Row],[Name]]</f>
        <v>0</v>
      </c>
      <c r="K4428" s="1">
        <f>SUM(Table1[[#This Row],[BaseSalary]:[NonCashBenefits]])</f>
        <v>176213.69</v>
      </c>
      <c r="L4428" s="1"/>
    </row>
    <row r="4429" spans="1:12" x14ac:dyDescent="0.35">
      <c r="A4429" t="s">
        <v>32</v>
      </c>
      <c r="B4429">
        <v>2021</v>
      </c>
      <c r="D4429" t="s">
        <v>629</v>
      </c>
      <c r="E4429" t="s">
        <v>123</v>
      </c>
      <c r="F4429" s="1">
        <v>144744.57999999999</v>
      </c>
      <c r="G4429" s="1">
        <v>0</v>
      </c>
      <c r="H4429" s="1">
        <v>27676.799999999999</v>
      </c>
      <c r="I4429" s="1">
        <v>0</v>
      </c>
      <c r="J4429">
        <f>Table1[[#This Row],[Name]]</f>
        <v>0</v>
      </c>
      <c r="K4429" s="1">
        <f>SUM(Table1[[#This Row],[BaseSalary]:[NonCashBenefits]])</f>
        <v>172421.37999999998</v>
      </c>
      <c r="L4429" s="1"/>
    </row>
    <row r="4430" spans="1:12" x14ac:dyDescent="0.35">
      <c r="A4430" t="s">
        <v>16</v>
      </c>
      <c r="B4430">
        <v>2021</v>
      </c>
      <c r="D4430" t="s">
        <v>394</v>
      </c>
      <c r="E4430" t="s">
        <v>123</v>
      </c>
      <c r="F4430">
        <v>144695.88</v>
      </c>
      <c r="G4430">
        <v>0</v>
      </c>
      <c r="H4430" s="1">
        <v>30283.55</v>
      </c>
      <c r="I4430">
        <v>0</v>
      </c>
      <c r="J4430">
        <f>Table1[[#This Row],[Name]]</f>
        <v>0</v>
      </c>
      <c r="K4430" s="1">
        <f>SUM(Table1[[#This Row],[BaseSalary]:[NonCashBenefits]])</f>
        <v>174979.43</v>
      </c>
      <c r="L4430" s="1"/>
    </row>
    <row r="4431" spans="1:12" x14ac:dyDescent="0.35">
      <c r="A4431" t="s">
        <v>26</v>
      </c>
      <c r="B4431">
        <v>2016</v>
      </c>
      <c r="D4431" t="s">
        <v>159</v>
      </c>
      <c r="E4431" t="s">
        <v>1468</v>
      </c>
      <c r="F4431">
        <v>144674.69</v>
      </c>
      <c r="G4431">
        <v>0</v>
      </c>
      <c r="H4431">
        <v>40717.22</v>
      </c>
      <c r="I4431">
        <v>0</v>
      </c>
      <c r="J4431">
        <f>Table1[[#This Row],[Name]]</f>
        <v>0</v>
      </c>
      <c r="K4431" s="1">
        <f>SUM(Table1[[#This Row],[BaseSalary]:[NonCashBenefits]])</f>
        <v>185391.91</v>
      </c>
      <c r="L4431" s="1"/>
    </row>
    <row r="4432" spans="1:12" x14ac:dyDescent="0.35">
      <c r="A4432" t="s">
        <v>26</v>
      </c>
      <c r="B4432">
        <v>2016</v>
      </c>
      <c r="D4432" t="s">
        <v>46</v>
      </c>
      <c r="E4432" t="s">
        <v>1468</v>
      </c>
      <c r="F4432">
        <v>144661.12</v>
      </c>
      <c r="G4432">
        <v>0</v>
      </c>
      <c r="H4432">
        <v>40299.93</v>
      </c>
      <c r="I4432">
        <v>0</v>
      </c>
      <c r="J4432">
        <f>Table1[[#This Row],[Name]]</f>
        <v>0</v>
      </c>
      <c r="K4432" s="1">
        <f>SUM(Table1[[#This Row],[BaseSalary]:[NonCashBenefits]])</f>
        <v>184961.05</v>
      </c>
      <c r="L4432" s="1"/>
    </row>
    <row r="4433" spans="1:12" x14ac:dyDescent="0.35">
      <c r="A4433" t="s">
        <v>19</v>
      </c>
      <c r="B4433">
        <v>2021</v>
      </c>
      <c r="D4433" t="s">
        <v>541</v>
      </c>
      <c r="E4433" t="s">
        <v>123</v>
      </c>
      <c r="F4433">
        <v>144652.34</v>
      </c>
      <c r="G4433">
        <v>0</v>
      </c>
      <c r="H4433" s="1">
        <v>28324.400000000001</v>
      </c>
      <c r="I4433">
        <v>0</v>
      </c>
      <c r="J4433">
        <f>Table1[[#This Row],[Name]]</f>
        <v>0</v>
      </c>
      <c r="K4433" s="1">
        <f>SUM(Table1[[#This Row],[BaseSalary]:[NonCashBenefits]])</f>
        <v>172976.74</v>
      </c>
      <c r="L4433" s="1"/>
    </row>
    <row r="4434" spans="1:12" x14ac:dyDescent="0.35">
      <c r="A4434" t="s">
        <v>26</v>
      </c>
      <c r="B4434">
        <v>2019</v>
      </c>
      <c r="D4434" t="s">
        <v>50</v>
      </c>
      <c r="E4434" t="s">
        <v>1718</v>
      </c>
      <c r="F4434">
        <v>144649.70000000001</v>
      </c>
      <c r="G4434">
        <v>6000</v>
      </c>
      <c r="H4434">
        <v>31677.88</v>
      </c>
      <c r="I4434">
        <v>0</v>
      </c>
      <c r="J4434">
        <f>Table1[[#This Row],[Name]]</f>
        <v>0</v>
      </c>
      <c r="K4434" s="1">
        <f>SUM(Table1[[#This Row],[BaseSalary]:[NonCashBenefits]])</f>
        <v>182327.58000000002</v>
      </c>
      <c r="L4434" s="1"/>
    </row>
    <row r="4435" spans="1:12" x14ac:dyDescent="0.35">
      <c r="A4435" t="s">
        <v>85</v>
      </c>
      <c r="B4435">
        <v>2020</v>
      </c>
      <c r="D4435" t="s">
        <v>455</v>
      </c>
      <c r="E4435" t="s">
        <v>123</v>
      </c>
      <c r="F4435">
        <v>144599.26</v>
      </c>
      <c r="G4435">
        <v>0</v>
      </c>
      <c r="H4435" s="1">
        <v>29067.759999999998</v>
      </c>
      <c r="I4435">
        <v>0</v>
      </c>
      <c r="J4435">
        <f>Table1[[#This Row],[Name]]</f>
        <v>0</v>
      </c>
      <c r="K4435" s="1">
        <f>SUM(Table1[[#This Row],[BaseSalary]:[NonCashBenefits]])</f>
        <v>173667.02000000002</v>
      </c>
      <c r="L4435" s="1"/>
    </row>
    <row r="4436" spans="1:12" x14ac:dyDescent="0.35">
      <c r="A4436" t="s">
        <v>85</v>
      </c>
      <c r="B4436">
        <v>2017</v>
      </c>
      <c r="D4436" t="s">
        <v>2824</v>
      </c>
      <c r="E4436" t="s">
        <v>123</v>
      </c>
      <c r="F4436">
        <v>144599.26</v>
      </c>
      <c r="G4436">
        <v>0</v>
      </c>
      <c r="H4436">
        <v>32869.06</v>
      </c>
      <c r="I4436">
        <v>0</v>
      </c>
      <c r="J4436">
        <f>Table1[[#This Row],[Name]]</f>
        <v>0</v>
      </c>
      <c r="K4436" s="1">
        <f>SUM(Table1[[#This Row],[BaseSalary]:[NonCashBenefits]])</f>
        <v>177468.32</v>
      </c>
      <c r="L4436" s="1"/>
    </row>
    <row r="4437" spans="1:12" x14ac:dyDescent="0.35">
      <c r="A4437" t="s">
        <v>2688</v>
      </c>
      <c r="B4437">
        <v>2016</v>
      </c>
      <c r="D4437" t="s">
        <v>174</v>
      </c>
      <c r="E4437" t="s">
        <v>123</v>
      </c>
      <c r="F4437">
        <v>144599.26</v>
      </c>
      <c r="G4437">
        <v>0</v>
      </c>
      <c r="H4437">
        <v>42430.31</v>
      </c>
      <c r="I4437">
        <v>0</v>
      </c>
      <c r="J4437">
        <f>Table1[[#This Row],[Name]]</f>
        <v>0</v>
      </c>
      <c r="K4437" s="1">
        <f>SUM(Table1[[#This Row],[BaseSalary]:[NonCashBenefits]])</f>
        <v>187029.57</v>
      </c>
      <c r="L4437" s="1"/>
    </row>
    <row r="4438" spans="1:12" x14ac:dyDescent="0.35">
      <c r="A4438" t="s">
        <v>85</v>
      </c>
      <c r="B4438">
        <v>2020</v>
      </c>
      <c r="D4438" t="s">
        <v>491</v>
      </c>
      <c r="E4438" t="s">
        <v>123</v>
      </c>
      <c r="F4438">
        <v>144579.24</v>
      </c>
      <c r="G4438">
        <v>0</v>
      </c>
      <c r="H4438" s="1">
        <v>28997.1</v>
      </c>
      <c r="I4438">
        <v>0</v>
      </c>
      <c r="J4438">
        <f>Table1[[#This Row],[Name]]</f>
        <v>0</v>
      </c>
      <c r="K4438" s="1">
        <f>SUM(Table1[[#This Row],[BaseSalary]:[NonCashBenefits]])</f>
        <v>173576.34</v>
      </c>
      <c r="L4438" s="1"/>
    </row>
    <row r="4439" spans="1:12" x14ac:dyDescent="0.35">
      <c r="A4439" t="s">
        <v>85</v>
      </c>
      <c r="B4439">
        <v>2019</v>
      </c>
      <c r="D4439" t="s">
        <v>2194</v>
      </c>
      <c r="E4439" t="s">
        <v>123</v>
      </c>
      <c r="F4439">
        <v>144579.24</v>
      </c>
      <c r="G4439">
        <v>0</v>
      </c>
      <c r="H4439">
        <v>34562.589999999997</v>
      </c>
      <c r="I4439">
        <v>0</v>
      </c>
      <c r="J4439">
        <f>Table1[[#This Row],[Name]]</f>
        <v>0</v>
      </c>
      <c r="K4439" s="1">
        <f>SUM(Table1[[#This Row],[BaseSalary]:[NonCashBenefits]])</f>
        <v>179141.83</v>
      </c>
      <c r="L4439" s="1"/>
    </row>
    <row r="4440" spans="1:12" x14ac:dyDescent="0.35">
      <c r="A4440" t="s">
        <v>85</v>
      </c>
      <c r="B4440">
        <v>2018</v>
      </c>
      <c r="D4440" t="s">
        <v>2194</v>
      </c>
      <c r="E4440" t="s">
        <v>123</v>
      </c>
      <c r="F4440">
        <v>144579.24</v>
      </c>
      <c r="G4440">
        <v>0</v>
      </c>
      <c r="H4440">
        <v>34112.82</v>
      </c>
      <c r="I4440">
        <v>0</v>
      </c>
      <c r="J4440">
        <f>Table1[[#This Row],[Name]]</f>
        <v>0</v>
      </c>
      <c r="K4440" s="1">
        <f>SUM(Table1[[#This Row],[BaseSalary]:[NonCashBenefits]])</f>
        <v>178692.06</v>
      </c>
      <c r="L4440" s="1"/>
    </row>
    <row r="4441" spans="1:12" x14ac:dyDescent="0.35">
      <c r="A4441" t="s">
        <v>29</v>
      </c>
      <c r="B4441">
        <v>2017</v>
      </c>
      <c r="D4441" t="s">
        <v>2293</v>
      </c>
      <c r="E4441" t="s">
        <v>123</v>
      </c>
      <c r="F4441">
        <v>144579.24</v>
      </c>
      <c r="G4441">
        <v>0</v>
      </c>
      <c r="H4441">
        <v>35075.24</v>
      </c>
      <c r="I4441">
        <v>0</v>
      </c>
      <c r="J4441">
        <f>Table1[[#This Row],[Name]]</f>
        <v>0</v>
      </c>
      <c r="K4441" s="1">
        <f>SUM(Table1[[#This Row],[BaseSalary]:[NonCashBenefits]])</f>
        <v>179654.47999999998</v>
      </c>
      <c r="L4441" s="1"/>
    </row>
    <row r="4442" spans="1:12" x14ac:dyDescent="0.35">
      <c r="A4442" t="s">
        <v>29</v>
      </c>
      <c r="B4442">
        <v>2016</v>
      </c>
      <c r="D4442" t="s">
        <v>2293</v>
      </c>
      <c r="E4442" t="s">
        <v>123</v>
      </c>
      <c r="F4442">
        <v>144579.24</v>
      </c>
      <c r="G4442">
        <v>0</v>
      </c>
      <c r="H4442">
        <v>41917.33</v>
      </c>
      <c r="I4442">
        <v>0</v>
      </c>
      <c r="J4442">
        <f>Table1[[#This Row],[Name]]</f>
        <v>0</v>
      </c>
      <c r="K4442" s="1">
        <f>SUM(Table1[[#This Row],[BaseSalary]:[NonCashBenefits]])</f>
        <v>186496.57</v>
      </c>
      <c r="L4442" s="1"/>
    </row>
    <row r="4443" spans="1:12" x14ac:dyDescent="0.35">
      <c r="A4443" t="s">
        <v>26</v>
      </c>
      <c r="B4443">
        <v>2016</v>
      </c>
      <c r="D4443" t="s">
        <v>159</v>
      </c>
      <c r="E4443" t="s">
        <v>1468</v>
      </c>
      <c r="F4443">
        <v>144542.85999999999</v>
      </c>
      <c r="G4443">
        <v>0</v>
      </c>
      <c r="H4443">
        <v>40067.18</v>
      </c>
      <c r="I4443">
        <v>0</v>
      </c>
      <c r="J4443">
        <f>Table1[[#This Row],[Name]]</f>
        <v>0</v>
      </c>
      <c r="K4443" s="1">
        <f>SUM(Table1[[#This Row],[BaseSalary]:[NonCashBenefits]])</f>
        <v>184610.03999999998</v>
      </c>
      <c r="L4443" s="1"/>
    </row>
    <row r="4444" spans="1:12" x14ac:dyDescent="0.35">
      <c r="A4444" t="s">
        <v>42</v>
      </c>
      <c r="B4444">
        <v>2020</v>
      </c>
      <c r="D4444" t="s">
        <v>396</v>
      </c>
      <c r="E4444" t="s">
        <v>123</v>
      </c>
      <c r="F4444">
        <v>144512.57999999999</v>
      </c>
      <c r="G4444">
        <v>0</v>
      </c>
      <c r="H4444" s="1">
        <v>30259.33</v>
      </c>
      <c r="I4444">
        <v>0</v>
      </c>
      <c r="J4444">
        <f>Table1[[#This Row],[Name]]</f>
        <v>0</v>
      </c>
      <c r="K4444" s="1">
        <f>SUM(Table1[[#This Row],[BaseSalary]:[NonCashBenefits]])</f>
        <v>174771.90999999997</v>
      </c>
      <c r="L4444" s="1"/>
    </row>
    <row r="4445" spans="1:12" x14ac:dyDescent="0.35">
      <c r="A4445" t="s">
        <v>26</v>
      </c>
      <c r="B4445">
        <v>2020</v>
      </c>
      <c r="D4445" t="s">
        <v>448</v>
      </c>
      <c r="E4445" t="s">
        <v>123</v>
      </c>
      <c r="F4445">
        <v>144512.57</v>
      </c>
      <c r="G4445">
        <v>0</v>
      </c>
      <c r="H4445" s="1">
        <v>29546.639999999999</v>
      </c>
      <c r="I4445">
        <v>0</v>
      </c>
      <c r="J4445">
        <f>Table1[[#This Row],[Name]]</f>
        <v>0</v>
      </c>
      <c r="K4445" s="1">
        <f>SUM(Table1[[#This Row],[BaseSalary]:[NonCashBenefits]])</f>
        <v>174059.21000000002</v>
      </c>
      <c r="L4445" s="1"/>
    </row>
    <row r="4446" spans="1:12" x14ac:dyDescent="0.35">
      <c r="A4446" t="s">
        <v>19</v>
      </c>
      <c r="B4446">
        <v>2018</v>
      </c>
      <c r="D4446" t="s">
        <v>2444</v>
      </c>
      <c r="E4446" t="s">
        <v>123</v>
      </c>
      <c r="F4446">
        <v>144499.69</v>
      </c>
      <c r="G4446">
        <v>3503.57</v>
      </c>
      <c r="H4446">
        <v>8288.0400000000009</v>
      </c>
      <c r="I4446">
        <v>0</v>
      </c>
      <c r="J4446">
        <f>Table1[[#This Row],[Name]]</f>
        <v>0</v>
      </c>
      <c r="K4446" s="1">
        <f>SUM(Table1[[#This Row],[BaseSalary]:[NonCashBenefits]])</f>
        <v>156291.30000000002</v>
      </c>
      <c r="L4446" s="1"/>
    </row>
    <row r="4447" spans="1:12" x14ac:dyDescent="0.35">
      <c r="A4447" t="s">
        <v>20</v>
      </c>
      <c r="B4447">
        <v>2021</v>
      </c>
      <c r="D4447" t="s">
        <v>550</v>
      </c>
      <c r="E4447" t="s">
        <v>123</v>
      </c>
      <c r="F4447">
        <v>144481.74</v>
      </c>
      <c r="G4447">
        <v>0</v>
      </c>
      <c r="H4447" s="1">
        <v>28300.19</v>
      </c>
      <c r="I4447">
        <v>0</v>
      </c>
      <c r="J4447">
        <f>Table1[[#This Row],[Name]]</f>
        <v>0</v>
      </c>
      <c r="K4447" s="1">
        <f>SUM(Table1[[#This Row],[BaseSalary]:[NonCashBenefits]])</f>
        <v>172781.93</v>
      </c>
      <c r="L4447" s="1"/>
    </row>
    <row r="4448" spans="1:12" x14ac:dyDescent="0.35">
      <c r="A4448" t="s">
        <v>26</v>
      </c>
      <c r="B4448">
        <v>2018</v>
      </c>
      <c r="D4448" t="s">
        <v>50</v>
      </c>
      <c r="E4448" t="s">
        <v>1468</v>
      </c>
      <c r="F4448">
        <v>144477.82</v>
      </c>
      <c r="G4448">
        <v>0</v>
      </c>
      <c r="H4448">
        <v>31396.73</v>
      </c>
      <c r="I4448">
        <v>0</v>
      </c>
      <c r="J4448">
        <f>Table1[[#This Row],[Name]]</f>
        <v>0</v>
      </c>
      <c r="K4448" s="1">
        <f>SUM(Table1[[#This Row],[BaseSalary]:[NonCashBenefits]])</f>
        <v>175874.55000000002</v>
      </c>
      <c r="L4448" s="1"/>
    </row>
    <row r="4449" spans="1:12" x14ac:dyDescent="0.35">
      <c r="A4449" t="s">
        <v>19</v>
      </c>
      <c r="B4449">
        <v>2020</v>
      </c>
      <c r="D4449" t="s">
        <v>601</v>
      </c>
      <c r="E4449" t="s">
        <v>123</v>
      </c>
      <c r="F4449">
        <v>144463.79999999999</v>
      </c>
      <c r="G4449">
        <v>0</v>
      </c>
      <c r="H4449" s="1">
        <v>25706.87</v>
      </c>
      <c r="I4449">
        <v>0</v>
      </c>
      <c r="J4449">
        <f>Table1[[#This Row],[Name]]</f>
        <v>0</v>
      </c>
      <c r="K4449" s="1">
        <f>SUM(Table1[[#This Row],[BaseSalary]:[NonCashBenefits]])</f>
        <v>170170.66999999998</v>
      </c>
      <c r="L4449" s="1"/>
    </row>
    <row r="4450" spans="1:12" x14ac:dyDescent="0.35">
      <c r="A4450" t="s">
        <v>19</v>
      </c>
      <c r="B4450">
        <v>2019</v>
      </c>
      <c r="D4450" t="s">
        <v>601</v>
      </c>
      <c r="E4450" t="s">
        <v>123</v>
      </c>
      <c r="F4450">
        <v>144463.79999999999</v>
      </c>
      <c r="G4450">
        <v>0</v>
      </c>
      <c r="H4450">
        <v>31297.24</v>
      </c>
      <c r="I4450">
        <v>0</v>
      </c>
      <c r="J4450">
        <f>Table1[[#This Row],[Name]]</f>
        <v>0</v>
      </c>
      <c r="K4450" s="1">
        <f>SUM(Table1[[#This Row],[BaseSalary]:[NonCashBenefits]])</f>
        <v>175761.03999999998</v>
      </c>
      <c r="L4450" s="1"/>
    </row>
    <row r="4451" spans="1:12" x14ac:dyDescent="0.35">
      <c r="A4451" t="s">
        <v>19</v>
      </c>
      <c r="B4451">
        <v>2018</v>
      </c>
      <c r="D4451" t="s">
        <v>601</v>
      </c>
      <c r="E4451" t="s">
        <v>123</v>
      </c>
      <c r="F4451">
        <v>144463.79999999999</v>
      </c>
      <c r="G4451">
        <v>0</v>
      </c>
      <c r="H4451">
        <v>31000.15</v>
      </c>
      <c r="I4451">
        <v>0</v>
      </c>
      <c r="J4451">
        <f>Table1[[#This Row],[Name]]</f>
        <v>0</v>
      </c>
      <c r="K4451" s="1">
        <f>SUM(Table1[[#This Row],[BaseSalary]:[NonCashBenefits]])</f>
        <v>175463.94999999998</v>
      </c>
      <c r="L4451" s="1"/>
    </row>
    <row r="4452" spans="1:12" x14ac:dyDescent="0.35">
      <c r="A4452" t="s">
        <v>26</v>
      </c>
      <c r="B4452">
        <v>2020</v>
      </c>
      <c r="D4452" t="s">
        <v>50</v>
      </c>
      <c r="E4452" t="s">
        <v>83</v>
      </c>
      <c r="F4452">
        <v>144446.70000000001</v>
      </c>
      <c r="G4452">
        <v>0</v>
      </c>
      <c r="H4452" s="1">
        <v>26745.53</v>
      </c>
      <c r="I4452">
        <v>0</v>
      </c>
      <c r="J4452">
        <f>Table1[[#This Row],[Name]]</f>
        <v>0</v>
      </c>
      <c r="K4452" s="1">
        <f>SUM(Table1[[#This Row],[BaseSalary]:[NonCashBenefits]])</f>
        <v>171192.23</v>
      </c>
      <c r="L4452" s="1"/>
    </row>
    <row r="4453" spans="1:12" x14ac:dyDescent="0.35">
      <c r="A4453" t="s">
        <v>142</v>
      </c>
      <c r="B4453">
        <v>2020</v>
      </c>
      <c r="D4453" t="s">
        <v>441</v>
      </c>
      <c r="E4453" t="s">
        <v>123</v>
      </c>
      <c r="F4453">
        <v>144444.56</v>
      </c>
      <c r="G4453">
        <v>0</v>
      </c>
      <c r="H4453" s="1">
        <v>29608.82</v>
      </c>
      <c r="I4453">
        <v>0</v>
      </c>
      <c r="J4453">
        <f>Table1[[#This Row],[Name]]</f>
        <v>0</v>
      </c>
      <c r="K4453" s="1">
        <f>SUM(Table1[[#This Row],[BaseSalary]:[NonCashBenefits]])</f>
        <v>174053.38</v>
      </c>
      <c r="L4453" s="1"/>
    </row>
    <row r="4454" spans="1:12" x14ac:dyDescent="0.35">
      <c r="A4454" t="s">
        <v>36</v>
      </c>
      <c r="B4454">
        <v>2020</v>
      </c>
      <c r="D4454" t="s">
        <v>1356</v>
      </c>
      <c r="E4454" t="s">
        <v>123</v>
      </c>
      <c r="F4454">
        <v>144444.56</v>
      </c>
      <c r="G4454">
        <v>0</v>
      </c>
      <c r="H4454" s="1">
        <v>24611.45</v>
      </c>
      <c r="I4454">
        <v>0</v>
      </c>
      <c r="J4454">
        <f>Table1[[#This Row],[Name]]</f>
        <v>0</v>
      </c>
      <c r="K4454" s="1">
        <f>SUM(Table1[[#This Row],[BaseSalary]:[NonCashBenefits]])</f>
        <v>169056.01</v>
      </c>
      <c r="L4454" s="1"/>
    </row>
    <row r="4455" spans="1:12" x14ac:dyDescent="0.35">
      <c r="A4455" t="s">
        <v>36</v>
      </c>
      <c r="B4455">
        <v>2019</v>
      </c>
      <c r="D4455" t="s">
        <v>1356</v>
      </c>
      <c r="E4455" t="s">
        <v>123</v>
      </c>
      <c r="F4455">
        <v>144444.56</v>
      </c>
      <c r="G4455">
        <v>0</v>
      </c>
      <c r="H4455">
        <v>30173.02</v>
      </c>
      <c r="I4455">
        <v>0</v>
      </c>
      <c r="J4455">
        <f>Table1[[#This Row],[Name]]</f>
        <v>0</v>
      </c>
      <c r="K4455" s="1">
        <f>SUM(Table1[[#This Row],[BaseSalary]:[NonCashBenefits]])</f>
        <v>174617.58</v>
      </c>
      <c r="L4455" s="1"/>
    </row>
    <row r="4456" spans="1:12" x14ac:dyDescent="0.35">
      <c r="A4456" t="s">
        <v>142</v>
      </c>
      <c r="B4456">
        <v>2019</v>
      </c>
      <c r="D4456" t="s">
        <v>441</v>
      </c>
      <c r="E4456" t="s">
        <v>123</v>
      </c>
      <c r="F4456">
        <v>144444.56</v>
      </c>
      <c r="G4456">
        <v>0</v>
      </c>
      <c r="H4456">
        <v>34539.199999999997</v>
      </c>
      <c r="I4456">
        <v>0</v>
      </c>
      <c r="J4456">
        <f>Table1[[#This Row],[Name]]</f>
        <v>0</v>
      </c>
      <c r="K4456" s="1">
        <f>SUM(Table1[[#This Row],[BaseSalary]:[NonCashBenefits]])</f>
        <v>178983.76</v>
      </c>
      <c r="L4456" s="1"/>
    </row>
    <row r="4457" spans="1:12" x14ac:dyDescent="0.35">
      <c r="A4457" t="s">
        <v>85</v>
      </c>
      <c r="B4457">
        <v>2018</v>
      </c>
      <c r="D4457" t="s">
        <v>2822</v>
      </c>
      <c r="E4457" t="s">
        <v>123</v>
      </c>
      <c r="F4457">
        <v>144444.56</v>
      </c>
      <c r="G4457">
        <v>2260.54</v>
      </c>
      <c r="H4457">
        <v>35302.51</v>
      </c>
      <c r="I4457">
        <v>0</v>
      </c>
      <c r="J4457">
        <f>Table1[[#This Row],[Name]]</f>
        <v>0</v>
      </c>
      <c r="K4457" s="1">
        <f>SUM(Table1[[#This Row],[BaseSalary]:[NonCashBenefits]])</f>
        <v>182007.61000000002</v>
      </c>
      <c r="L4457" s="1"/>
    </row>
    <row r="4458" spans="1:12" x14ac:dyDescent="0.35">
      <c r="A4458" t="s">
        <v>142</v>
      </c>
      <c r="B4458">
        <v>2018</v>
      </c>
      <c r="D4458" t="s">
        <v>3112</v>
      </c>
      <c r="E4458" t="s">
        <v>123</v>
      </c>
      <c r="F4458">
        <v>144444.56</v>
      </c>
      <c r="G4458">
        <v>0</v>
      </c>
      <c r="H4458">
        <v>34515.89</v>
      </c>
      <c r="I4458">
        <v>0</v>
      </c>
      <c r="J4458">
        <f>Table1[[#This Row],[Name]]</f>
        <v>0</v>
      </c>
      <c r="K4458" s="1">
        <f>SUM(Table1[[#This Row],[BaseSalary]:[NonCashBenefits]])</f>
        <v>178960.45</v>
      </c>
      <c r="L4458" s="1"/>
    </row>
    <row r="4459" spans="1:12" x14ac:dyDescent="0.35">
      <c r="A4459" t="s">
        <v>85</v>
      </c>
      <c r="B4459">
        <v>2017</v>
      </c>
      <c r="D4459" t="s">
        <v>2822</v>
      </c>
      <c r="E4459" t="s">
        <v>123</v>
      </c>
      <c r="F4459">
        <v>144444.56</v>
      </c>
      <c r="G4459">
        <v>0</v>
      </c>
      <c r="H4459">
        <v>35603.06</v>
      </c>
      <c r="I4459">
        <v>0</v>
      </c>
      <c r="J4459">
        <f>Table1[[#This Row],[Name]]</f>
        <v>0</v>
      </c>
      <c r="K4459" s="1">
        <f>SUM(Table1[[#This Row],[BaseSalary]:[NonCashBenefits]])</f>
        <v>180047.62</v>
      </c>
      <c r="L4459" s="1"/>
    </row>
    <row r="4460" spans="1:12" x14ac:dyDescent="0.35">
      <c r="A4460" t="s">
        <v>19</v>
      </c>
      <c r="B4460">
        <v>2017</v>
      </c>
      <c r="D4460" t="s">
        <v>4188</v>
      </c>
      <c r="E4460" t="s">
        <v>123</v>
      </c>
      <c r="F4460">
        <v>144444.56</v>
      </c>
      <c r="G4460">
        <v>0</v>
      </c>
      <c r="H4460">
        <v>34072.04</v>
      </c>
      <c r="I4460">
        <v>0</v>
      </c>
      <c r="J4460">
        <f>Table1[[#This Row],[Name]]</f>
        <v>0</v>
      </c>
      <c r="K4460" s="1">
        <f>SUM(Table1[[#This Row],[BaseSalary]:[NonCashBenefits]])</f>
        <v>178516.6</v>
      </c>
      <c r="L4460" s="1"/>
    </row>
    <row r="4461" spans="1:12" x14ac:dyDescent="0.35">
      <c r="A4461" t="s">
        <v>16</v>
      </c>
      <c r="B4461">
        <v>2017</v>
      </c>
      <c r="D4461" t="s">
        <v>3112</v>
      </c>
      <c r="E4461" t="s">
        <v>123</v>
      </c>
      <c r="F4461">
        <v>144444.56</v>
      </c>
      <c r="G4461">
        <v>0</v>
      </c>
      <c r="H4461">
        <v>35202.639999999999</v>
      </c>
      <c r="I4461">
        <v>0</v>
      </c>
      <c r="J4461">
        <f>Table1[[#This Row],[Name]]</f>
        <v>0</v>
      </c>
      <c r="K4461" s="1">
        <f>SUM(Table1[[#This Row],[BaseSalary]:[NonCashBenefits]])</f>
        <v>179647.2</v>
      </c>
      <c r="L4461" s="1"/>
    </row>
    <row r="4462" spans="1:12" x14ac:dyDescent="0.35">
      <c r="A4462" t="s">
        <v>19</v>
      </c>
      <c r="B4462">
        <v>2016</v>
      </c>
      <c r="D4462" t="s">
        <v>4188</v>
      </c>
      <c r="E4462" t="s">
        <v>123</v>
      </c>
      <c r="F4462">
        <v>144444.56</v>
      </c>
      <c r="G4462">
        <v>0</v>
      </c>
      <c r="H4462">
        <v>42503.56</v>
      </c>
      <c r="I4462">
        <v>0</v>
      </c>
      <c r="J4462">
        <f>Table1[[#This Row],[Name]]</f>
        <v>0</v>
      </c>
      <c r="K4462" s="1">
        <f>SUM(Table1[[#This Row],[BaseSalary]:[NonCashBenefits]])</f>
        <v>186948.12</v>
      </c>
      <c r="L4462" s="1"/>
    </row>
    <row r="4463" spans="1:12" x14ac:dyDescent="0.35">
      <c r="A4463" t="s">
        <v>42</v>
      </c>
      <c r="B4463">
        <v>2020</v>
      </c>
      <c r="D4463" t="s">
        <v>916</v>
      </c>
      <c r="E4463" t="s">
        <v>123</v>
      </c>
      <c r="F4463">
        <v>144444.29999999999</v>
      </c>
      <c r="G4463">
        <v>15376.15</v>
      </c>
      <c r="H4463" s="1">
        <v>26273.279999999999</v>
      </c>
      <c r="I4463">
        <v>0</v>
      </c>
      <c r="J4463">
        <f>Table1[[#This Row],[Name]]</f>
        <v>0</v>
      </c>
      <c r="K4463" s="1">
        <f>SUM(Table1[[#This Row],[BaseSalary]:[NonCashBenefits]])</f>
        <v>186093.72999999998</v>
      </c>
      <c r="L4463" s="1"/>
    </row>
    <row r="4464" spans="1:12" x14ac:dyDescent="0.35">
      <c r="A4464" t="s">
        <v>2049</v>
      </c>
      <c r="B4464">
        <v>2019</v>
      </c>
      <c r="D4464" t="s">
        <v>916</v>
      </c>
      <c r="E4464" t="s">
        <v>123</v>
      </c>
      <c r="F4464">
        <v>144444.29999999999</v>
      </c>
      <c r="G4464">
        <v>25597.79</v>
      </c>
      <c r="H4464">
        <v>31844.26</v>
      </c>
      <c r="I4464">
        <v>0</v>
      </c>
      <c r="J4464">
        <f>Table1[[#This Row],[Name]]</f>
        <v>0</v>
      </c>
      <c r="K4464" s="1">
        <f>SUM(Table1[[#This Row],[BaseSalary]:[NonCashBenefits]])</f>
        <v>201886.35</v>
      </c>
      <c r="L4464" s="1"/>
    </row>
    <row r="4465" spans="1:12" x14ac:dyDescent="0.35">
      <c r="A4465" t="s">
        <v>186</v>
      </c>
      <c r="B4465">
        <v>2019</v>
      </c>
      <c r="D4465" t="s">
        <v>333</v>
      </c>
      <c r="E4465" t="s">
        <v>49</v>
      </c>
      <c r="F4465">
        <v>144427.46</v>
      </c>
      <c r="G4465">
        <v>0</v>
      </c>
      <c r="H4465">
        <v>32118.69</v>
      </c>
      <c r="I4465">
        <v>0</v>
      </c>
      <c r="J4465">
        <f>Table1[[#This Row],[Name]]</f>
        <v>0</v>
      </c>
      <c r="K4465" s="1">
        <f>SUM(Table1[[#This Row],[BaseSalary]:[NonCashBenefits]])</f>
        <v>176546.15</v>
      </c>
      <c r="L4465" s="1"/>
    </row>
    <row r="4466" spans="1:12" x14ac:dyDescent="0.35">
      <c r="A4466" t="s">
        <v>26</v>
      </c>
      <c r="B4466">
        <v>2017</v>
      </c>
      <c r="D4466" t="s">
        <v>50</v>
      </c>
      <c r="E4466" t="s">
        <v>1468</v>
      </c>
      <c r="F4466">
        <v>144398.79999999999</v>
      </c>
      <c r="G4466">
        <v>0</v>
      </c>
      <c r="H4466">
        <v>35040.47</v>
      </c>
      <c r="I4466">
        <v>0</v>
      </c>
      <c r="J4466">
        <f>Table1[[#This Row],[Name]]</f>
        <v>0</v>
      </c>
      <c r="K4466" s="1">
        <f>SUM(Table1[[#This Row],[BaseSalary]:[NonCashBenefits]])</f>
        <v>179439.27</v>
      </c>
      <c r="L4466" s="1"/>
    </row>
    <row r="4467" spans="1:12" x14ac:dyDescent="0.35">
      <c r="A4467" t="s">
        <v>26</v>
      </c>
      <c r="B4467">
        <v>2016</v>
      </c>
      <c r="D4467" t="s">
        <v>50</v>
      </c>
      <c r="E4467" t="s">
        <v>1468</v>
      </c>
      <c r="F4467">
        <v>144398.79999999999</v>
      </c>
      <c r="G4467">
        <v>0</v>
      </c>
      <c r="H4467">
        <v>41597.01</v>
      </c>
      <c r="I4467">
        <v>0</v>
      </c>
      <c r="J4467">
        <f>Table1[[#This Row],[Name]]</f>
        <v>0</v>
      </c>
      <c r="K4467" s="1">
        <f>SUM(Table1[[#This Row],[BaseSalary]:[NonCashBenefits]])</f>
        <v>185995.81</v>
      </c>
      <c r="L4467" s="1"/>
    </row>
    <row r="4468" spans="1:12" x14ac:dyDescent="0.35">
      <c r="A4468" t="s">
        <v>19</v>
      </c>
      <c r="B4468">
        <v>2020</v>
      </c>
      <c r="D4468" t="s">
        <v>541</v>
      </c>
      <c r="E4468" t="s">
        <v>123</v>
      </c>
      <c r="F4468">
        <v>144352.51999999999</v>
      </c>
      <c r="G4468">
        <v>0</v>
      </c>
      <c r="H4468" s="1">
        <v>28336.58</v>
      </c>
      <c r="I4468">
        <v>0</v>
      </c>
      <c r="J4468">
        <f>Table1[[#This Row],[Name]]</f>
        <v>0</v>
      </c>
      <c r="K4468" s="1">
        <f>SUM(Table1[[#This Row],[BaseSalary]:[NonCashBenefits]])</f>
        <v>172689.09999999998</v>
      </c>
      <c r="L4468" s="1"/>
    </row>
    <row r="4469" spans="1:12" x14ac:dyDescent="0.35">
      <c r="A4469" t="s">
        <v>19</v>
      </c>
      <c r="B4469">
        <v>2019</v>
      </c>
      <c r="D4469" t="s">
        <v>541</v>
      </c>
      <c r="E4469" t="s">
        <v>123</v>
      </c>
      <c r="F4469">
        <v>144352.51999999999</v>
      </c>
      <c r="G4469">
        <v>22208.080000000002</v>
      </c>
      <c r="H4469">
        <v>34183.85</v>
      </c>
      <c r="I4469">
        <v>0</v>
      </c>
      <c r="J4469">
        <f>Table1[[#This Row],[Name]]</f>
        <v>0</v>
      </c>
      <c r="K4469" s="1">
        <f>SUM(Table1[[#This Row],[BaseSalary]:[NonCashBenefits]])</f>
        <v>200744.44999999998</v>
      </c>
      <c r="L4469" s="1"/>
    </row>
    <row r="4470" spans="1:12" x14ac:dyDescent="0.35">
      <c r="A4470" t="s">
        <v>25</v>
      </c>
      <c r="B4470">
        <v>2016</v>
      </c>
      <c r="D4470" t="s">
        <v>2259</v>
      </c>
      <c r="E4470" t="s">
        <v>311</v>
      </c>
      <c r="F4470">
        <v>144343.16</v>
      </c>
      <c r="G4470">
        <v>0</v>
      </c>
      <c r="H4470">
        <v>41430.74</v>
      </c>
      <c r="I4470">
        <v>0</v>
      </c>
      <c r="J4470">
        <f>Table1[[#This Row],[Name]]</f>
        <v>0</v>
      </c>
      <c r="K4470" s="1">
        <f>SUM(Table1[[#This Row],[BaseSalary]:[NonCashBenefits]])</f>
        <v>185773.9</v>
      </c>
      <c r="L4470" s="1"/>
    </row>
    <row r="4471" spans="1:12" x14ac:dyDescent="0.35">
      <c r="A4471" t="s">
        <v>40</v>
      </c>
      <c r="B4471">
        <v>2021</v>
      </c>
      <c r="D4471" t="s">
        <v>736</v>
      </c>
      <c r="E4471" t="s">
        <v>123</v>
      </c>
      <c r="F4471">
        <v>144283.95000000001</v>
      </c>
      <c r="G4471">
        <v>0</v>
      </c>
      <c r="H4471" s="1">
        <v>26978.82</v>
      </c>
      <c r="I4471">
        <v>0</v>
      </c>
      <c r="J4471">
        <f>Table1[[#This Row],[Name]]</f>
        <v>0</v>
      </c>
      <c r="K4471" s="1">
        <f>SUM(Table1[[#This Row],[BaseSalary]:[NonCashBenefits]])</f>
        <v>171262.77000000002</v>
      </c>
      <c r="L4471" s="1"/>
    </row>
    <row r="4472" spans="1:12" x14ac:dyDescent="0.35">
      <c r="A4472" t="s">
        <v>25</v>
      </c>
      <c r="B4472">
        <v>2021</v>
      </c>
      <c r="D4472" t="s">
        <v>487</v>
      </c>
      <c r="E4472" t="s">
        <v>123</v>
      </c>
      <c r="F4472">
        <v>144282.39000000001</v>
      </c>
      <c r="G4472">
        <v>62066.31</v>
      </c>
      <c r="H4472" s="1">
        <v>26978.59</v>
      </c>
      <c r="I4472">
        <v>0</v>
      </c>
      <c r="J4472">
        <f>Table1[[#This Row],[Name]]</f>
        <v>0</v>
      </c>
      <c r="K4472" s="1">
        <f>SUM(Table1[[#This Row],[BaseSalary]:[NonCashBenefits]])</f>
        <v>233327.29</v>
      </c>
      <c r="L4472" s="1"/>
    </row>
    <row r="4473" spans="1:12" x14ac:dyDescent="0.35">
      <c r="A4473" t="s">
        <v>24</v>
      </c>
      <c r="B4473">
        <v>2021</v>
      </c>
      <c r="D4473" t="s">
        <v>407</v>
      </c>
      <c r="E4473" t="s">
        <v>123</v>
      </c>
      <c r="F4473">
        <v>144282.38</v>
      </c>
      <c r="G4473">
        <v>27498.14</v>
      </c>
      <c r="H4473" s="1">
        <v>30087.52</v>
      </c>
      <c r="I4473">
        <v>0</v>
      </c>
      <c r="J4473">
        <f>Table1[[#This Row],[Name]]</f>
        <v>0</v>
      </c>
      <c r="K4473" s="1">
        <f>SUM(Table1[[#This Row],[BaseSalary]:[NonCashBenefits]])</f>
        <v>201868.04</v>
      </c>
      <c r="L4473" s="1"/>
    </row>
    <row r="4474" spans="1:12" x14ac:dyDescent="0.35">
      <c r="A4474" t="s">
        <v>42</v>
      </c>
      <c r="B4474">
        <v>2021</v>
      </c>
      <c r="D4474" t="s">
        <v>552</v>
      </c>
      <c r="E4474" t="s">
        <v>123</v>
      </c>
      <c r="F4474">
        <v>144282.38</v>
      </c>
      <c r="G4474">
        <v>11275.64</v>
      </c>
      <c r="H4474" s="1">
        <v>28273</v>
      </c>
      <c r="I4474">
        <v>0</v>
      </c>
      <c r="J4474">
        <f>Table1[[#This Row],[Name]]</f>
        <v>0</v>
      </c>
      <c r="K4474" s="1">
        <f>SUM(Table1[[#This Row],[BaseSalary]:[NonCashBenefits]])</f>
        <v>183831.02000000002</v>
      </c>
      <c r="L4474" s="1"/>
    </row>
    <row r="4475" spans="1:12" x14ac:dyDescent="0.35">
      <c r="A4475" t="s">
        <v>20</v>
      </c>
      <c r="B4475">
        <v>2021</v>
      </c>
      <c r="D4475" t="s">
        <v>570</v>
      </c>
      <c r="E4475" t="s">
        <v>123</v>
      </c>
      <c r="F4475">
        <v>144282.38</v>
      </c>
      <c r="G4475">
        <v>12696.31</v>
      </c>
      <c r="H4475" s="1">
        <v>28143.87</v>
      </c>
      <c r="I4475">
        <v>0</v>
      </c>
      <c r="J4475">
        <f>Table1[[#This Row],[Name]]</f>
        <v>0</v>
      </c>
      <c r="K4475" s="1">
        <f>SUM(Table1[[#This Row],[BaseSalary]:[NonCashBenefits]])</f>
        <v>185122.56</v>
      </c>
      <c r="L4475" s="1"/>
    </row>
    <row r="4476" spans="1:12" x14ac:dyDescent="0.35">
      <c r="A4476" t="s">
        <v>22</v>
      </c>
      <c r="B4476">
        <v>2021</v>
      </c>
      <c r="D4476" t="s">
        <v>657</v>
      </c>
      <c r="E4476" t="s">
        <v>123</v>
      </c>
      <c r="F4476">
        <v>144282.38</v>
      </c>
      <c r="G4476">
        <v>2768.91</v>
      </c>
      <c r="H4476" s="1">
        <v>27504.51</v>
      </c>
      <c r="I4476">
        <v>0</v>
      </c>
      <c r="J4476">
        <f>Table1[[#This Row],[Name]]</f>
        <v>0</v>
      </c>
      <c r="K4476" s="1">
        <f>SUM(Table1[[#This Row],[BaseSalary]:[NonCashBenefits]])</f>
        <v>174555.80000000002</v>
      </c>
      <c r="L4476" s="1"/>
    </row>
    <row r="4477" spans="1:12" x14ac:dyDescent="0.35">
      <c r="A4477" t="s">
        <v>25</v>
      </c>
      <c r="B4477">
        <v>2021</v>
      </c>
      <c r="D4477" t="s">
        <v>288</v>
      </c>
      <c r="E4477" t="s">
        <v>123</v>
      </c>
      <c r="F4477">
        <v>144282.37</v>
      </c>
      <c r="G4477">
        <v>0</v>
      </c>
      <c r="H4477" s="1">
        <v>32282.35</v>
      </c>
      <c r="I4477">
        <v>0</v>
      </c>
      <c r="J4477">
        <f>Table1[[#This Row],[Name]]</f>
        <v>0</v>
      </c>
      <c r="K4477" s="1">
        <f>SUM(Table1[[#This Row],[BaseSalary]:[NonCashBenefits]])</f>
        <v>176564.72</v>
      </c>
      <c r="L4477" s="1"/>
    </row>
    <row r="4478" spans="1:12" x14ac:dyDescent="0.35">
      <c r="A4478" t="s">
        <v>20</v>
      </c>
      <c r="B4478">
        <v>2021</v>
      </c>
      <c r="D4478" t="s">
        <v>553</v>
      </c>
      <c r="E4478" t="s">
        <v>123</v>
      </c>
      <c r="F4478">
        <v>144282.37</v>
      </c>
      <c r="G4478">
        <v>7838.37</v>
      </c>
      <c r="H4478" s="1">
        <v>28272.99</v>
      </c>
      <c r="I4478">
        <v>0</v>
      </c>
      <c r="J4478">
        <f>Table1[[#This Row],[Name]]</f>
        <v>0</v>
      </c>
      <c r="K4478" s="1">
        <f>SUM(Table1[[#This Row],[BaseSalary]:[NonCashBenefits]])</f>
        <v>180393.72999999998</v>
      </c>
      <c r="L4478" s="1"/>
    </row>
    <row r="4479" spans="1:12" x14ac:dyDescent="0.35">
      <c r="A4479" t="s">
        <v>36</v>
      </c>
      <c r="B4479">
        <v>2021</v>
      </c>
      <c r="D4479" t="s">
        <v>555</v>
      </c>
      <c r="E4479" t="s">
        <v>123</v>
      </c>
      <c r="F4479">
        <v>144282.37</v>
      </c>
      <c r="G4479">
        <v>150</v>
      </c>
      <c r="H4479" s="1">
        <v>28272.97</v>
      </c>
      <c r="I4479">
        <v>0</v>
      </c>
      <c r="J4479">
        <f>Table1[[#This Row],[Name]]</f>
        <v>0</v>
      </c>
      <c r="K4479" s="1">
        <f>SUM(Table1[[#This Row],[BaseSalary]:[NonCashBenefits]])</f>
        <v>172705.34</v>
      </c>
      <c r="L4479" s="1"/>
    </row>
    <row r="4480" spans="1:12" x14ac:dyDescent="0.35">
      <c r="A4480" t="s">
        <v>25</v>
      </c>
      <c r="B4480">
        <v>2021</v>
      </c>
      <c r="D4480" t="s">
        <v>403</v>
      </c>
      <c r="E4480" t="s">
        <v>123</v>
      </c>
      <c r="F4480">
        <v>144282.37</v>
      </c>
      <c r="G4480">
        <v>16785.330000000002</v>
      </c>
      <c r="H4480" s="1">
        <v>28272.97</v>
      </c>
      <c r="I4480">
        <v>0</v>
      </c>
      <c r="J4480">
        <f>Table1[[#This Row],[Name]]</f>
        <v>0</v>
      </c>
      <c r="K4480" s="1">
        <f>SUM(Table1[[#This Row],[BaseSalary]:[NonCashBenefits]])</f>
        <v>189340.67</v>
      </c>
      <c r="L4480" s="1"/>
    </row>
    <row r="4481" spans="1:12" x14ac:dyDescent="0.35">
      <c r="A4481" t="s">
        <v>16</v>
      </c>
      <c r="B4481">
        <v>2021</v>
      </c>
      <c r="D4481" t="s">
        <v>498</v>
      </c>
      <c r="E4481" t="s">
        <v>123</v>
      </c>
      <c r="F4481">
        <v>144282.37</v>
      </c>
      <c r="G4481">
        <v>150</v>
      </c>
      <c r="H4481" s="1">
        <v>28143.86</v>
      </c>
      <c r="I4481">
        <v>0</v>
      </c>
      <c r="J4481">
        <f>Table1[[#This Row],[Name]]</f>
        <v>0</v>
      </c>
      <c r="K4481" s="1">
        <f>SUM(Table1[[#This Row],[BaseSalary]:[NonCashBenefits]])</f>
        <v>172576.22999999998</v>
      </c>
      <c r="L4481" s="1"/>
    </row>
    <row r="4482" spans="1:12" x14ac:dyDescent="0.35">
      <c r="A4482" t="s">
        <v>42</v>
      </c>
      <c r="B4482">
        <v>2021</v>
      </c>
      <c r="D4482" t="s">
        <v>900</v>
      </c>
      <c r="E4482" t="s">
        <v>123</v>
      </c>
      <c r="F4482">
        <v>144282.37</v>
      </c>
      <c r="G4482">
        <v>13844.55</v>
      </c>
      <c r="H4482" s="1">
        <v>26362.57</v>
      </c>
      <c r="I4482">
        <v>0</v>
      </c>
      <c r="J4482">
        <f>Table1[[#This Row],[Name]]</f>
        <v>0</v>
      </c>
      <c r="K4482" s="1">
        <f>SUM(Table1[[#This Row],[BaseSalary]:[NonCashBenefits]])</f>
        <v>184489.49</v>
      </c>
      <c r="L4482" s="1"/>
    </row>
    <row r="4483" spans="1:12" x14ac:dyDescent="0.35">
      <c r="A4483" t="s">
        <v>25</v>
      </c>
      <c r="B4483">
        <v>2021</v>
      </c>
      <c r="D4483" t="s">
        <v>554</v>
      </c>
      <c r="E4483" t="s">
        <v>123</v>
      </c>
      <c r="F4483">
        <v>144282.35999999999</v>
      </c>
      <c r="G4483">
        <v>9051.4699999999993</v>
      </c>
      <c r="H4483" s="1">
        <v>28272.98</v>
      </c>
      <c r="I4483">
        <v>0</v>
      </c>
      <c r="J4483">
        <f>Table1[[#This Row],[Name]]</f>
        <v>0</v>
      </c>
      <c r="K4483" s="1">
        <f>SUM(Table1[[#This Row],[BaseSalary]:[NonCashBenefits]])</f>
        <v>181606.81</v>
      </c>
      <c r="L4483" s="1"/>
    </row>
    <row r="4484" spans="1:12" x14ac:dyDescent="0.35">
      <c r="A4484" t="s">
        <v>36</v>
      </c>
      <c r="B4484">
        <v>2021</v>
      </c>
      <c r="D4484" t="s">
        <v>297</v>
      </c>
      <c r="E4484" t="s">
        <v>123</v>
      </c>
      <c r="F4484">
        <v>144282.35</v>
      </c>
      <c r="G4484">
        <v>0</v>
      </c>
      <c r="H4484" s="1">
        <v>31926.98</v>
      </c>
      <c r="I4484">
        <v>0</v>
      </c>
      <c r="J4484">
        <f>Table1[[#This Row],[Name]]</f>
        <v>0</v>
      </c>
      <c r="K4484" s="1">
        <f>SUM(Table1[[#This Row],[BaseSalary]:[NonCashBenefits]])</f>
        <v>176209.33000000002</v>
      </c>
      <c r="L4484" s="1"/>
    </row>
    <row r="4485" spans="1:12" x14ac:dyDescent="0.35">
      <c r="A4485" t="s">
        <v>35</v>
      </c>
      <c r="B4485">
        <v>2021</v>
      </c>
      <c r="D4485" t="s">
        <v>452</v>
      </c>
      <c r="E4485" t="s">
        <v>123</v>
      </c>
      <c r="F4485">
        <v>144282.35</v>
      </c>
      <c r="G4485">
        <v>0</v>
      </c>
      <c r="H4485" s="1">
        <v>29529.89</v>
      </c>
      <c r="I4485">
        <v>0</v>
      </c>
      <c r="J4485">
        <f>Table1[[#This Row],[Name]]</f>
        <v>0</v>
      </c>
      <c r="K4485" s="1">
        <f>SUM(Table1[[#This Row],[BaseSalary]:[NonCashBenefits]])</f>
        <v>173812.24</v>
      </c>
      <c r="L4485" s="1"/>
    </row>
    <row r="4486" spans="1:12" x14ac:dyDescent="0.35">
      <c r="A4486" t="s">
        <v>35</v>
      </c>
      <c r="B4486">
        <v>2021</v>
      </c>
      <c r="D4486" t="s">
        <v>654</v>
      </c>
      <c r="E4486" t="s">
        <v>123</v>
      </c>
      <c r="F4486">
        <v>144282.12</v>
      </c>
      <c r="G4486">
        <v>0</v>
      </c>
      <c r="H4486" s="1">
        <v>27515.599999999999</v>
      </c>
      <c r="I4486">
        <v>0</v>
      </c>
      <c r="J4486">
        <f>Table1[[#This Row],[Name]]</f>
        <v>0</v>
      </c>
      <c r="K4486" s="1">
        <f>SUM(Table1[[#This Row],[BaseSalary]:[NonCashBenefits]])</f>
        <v>171797.72</v>
      </c>
      <c r="L4486" s="1"/>
    </row>
    <row r="4487" spans="1:12" x14ac:dyDescent="0.35">
      <c r="A4487" t="s">
        <v>25</v>
      </c>
      <c r="B4487">
        <v>2021</v>
      </c>
      <c r="D4487" t="s">
        <v>489</v>
      </c>
      <c r="E4487" t="s">
        <v>123</v>
      </c>
      <c r="F4487">
        <v>144282.10999999999</v>
      </c>
      <c r="G4487">
        <v>0</v>
      </c>
      <c r="H4487" s="1">
        <v>29029.06</v>
      </c>
      <c r="I4487">
        <v>0</v>
      </c>
      <c r="J4487">
        <f>Table1[[#This Row],[Name]]</f>
        <v>0</v>
      </c>
      <c r="K4487" s="1">
        <f>SUM(Table1[[#This Row],[BaseSalary]:[NonCashBenefits]])</f>
        <v>173311.16999999998</v>
      </c>
      <c r="L4487" s="1"/>
    </row>
    <row r="4488" spans="1:12" x14ac:dyDescent="0.35">
      <c r="A4488" t="s">
        <v>24</v>
      </c>
      <c r="B4488">
        <v>2021</v>
      </c>
      <c r="D4488" t="s">
        <v>378</v>
      </c>
      <c r="E4488" t="s">
        <v>123</v>
      </c>
      <c r="F4488">
        <v>144282.1</v>
      </c>
      <c r="G4488">
        <v>250</v>
      </c>
      <c r="H4488" s="1">
        <v>29053.19</v>
      </c>
      <c r="I4488">
        <v>0</v>
      </c>
      <c r="J4488">
        <f>Table1[[#This Row],[Name]]</f>
        <v>0</v>
      </c>
      <c r="K4488" s="1">
        <f>SUM(Table1[[#This Row],[BaseSalary]:[NonCashBenefits]])</f>
        <v>173585.29</v>
      </c>
      <c r="L4488" s="1"/>
    </row>
    <row r="4489" spans="1:12" x14ac:dyDescent="0.35">
      <c r="A4489" t="s">
        <v>25</v>
      </c>
      <c r="B4489">
        <v>2021</v>
      </c>
      <c r="D4489" t="s">
        <v>473</v>
      </c>
      <c r="E4489" t="s">
        <v>123</v>
      </c>
      <c r="F4489">
        <v>144282.1</v>
      </c>
      <c r="G4489">
        <v>29525.31</v>
      </c>
      <c r="H4489" s="1">
        <v>27312.55</v>
      </c>
      <c r="I4489">
        <v>0</v>
      </c>
      <c r="J4489">
        <f>Table1[[#This Row],[Name]]</f>
        <v>0</v>
      </c>
      <c r="K4489" s="1">
        <f>SUM(Table1[[#This Row],[BaseSalary]:[NonCashBenefits]])</f>
        <v>201119.96</v>
      </c>
      <c r="L4489" s="1"/>
    </row>
    <row r="4490" spans="1:12" x14ac:dyDescent="0.35">
      <c r="A4490" t="s">
        <v>53</v>
      </c>
      <c r="B4490">
        <v>2021</v>
      </c>
      <c r="D4490" t="s">
        <v>502</v>
      </c>
      <c r="E4490" t="s">
        <v>123</v>
      </c>
      <c r="F4490">
        <v>144282.09</v>
      </c>
      <c r="G4490">
        <v>0</v>
      </c>
      <c r="H4490" s="1">
        <v>28272.97</v>
      </c>
      <c r="I4490">
        <v>0</v>
      </c>
      <c r="J4490">
        <f>Table1[[#This Row],[Name]]</f>
        <v>0</v>
      </c>
      <c r="K4490" s="1">
        <f>SUM(Table1[[#This Row],[BaseSalary]:[NonCashBenefits]])</f>
        <v>172555.06</v>
      </c>
      <c r="L4490" s="1"/>
    </row>
    <row r="4491" spans="1:12" x14ac:dyDescent="0.35">
      <c r="A4491" t="s">
        <v>3034</v>
      </c>
      <c r="B4491">
        <v>2018</v>
      </c>
      <c r="D4491" t="s">
        <v>2361</v>
      </c>
      <c r="E4491" t="s">
        <v>123</v>
      </c>
      <c r="F4491">
        <v>144273.93</v>
      </c>
      <c r="G4491">
        <v>0</v>
      </c>
      <c r="H4491">
        <v>32867.050000000003</v>
      </c>
      <c r="I4491">
        <v>0</v>
      </c>
      <c r="J4491">
        <f>Table1[[#This Row],[Name]]</f>
        <v>0</v>
      </c>
      <c r="K4491" s="1">
        <f>SUM(Table1[[#This Row],[BaseSalary]:[NonCashBenefits]])</f>
        <v>177140.97999999998</v>
      </c>
      <c r="L4491" s="1"/>
    </row>
    <row r="4492" spans="1:12" x14ac:dyDescent="0.35">
      <c r="A4492" t="s">
        <v>3034</v>
      </c>
      <c r="B4492">
        <v>2016</v>
      </c>
      <c r="D4492" t="s">
        <v>2822</v>
      </c>
      <c r="E4492" t="s">
        <v>123</v>
      </c>
      <c r="F4492">
        <v>144256.57999999999</v>
      </c>
      <c r="G4492">
        <v>5548.33</v>
      </c>
      <c r="H4492">
        <v>41443.879999999997</v>
      </c>
      <c r="I4492">
        <v>0</v>
      </c>
      <c r="J4492">
        <f>Table1[[#This Row],[Name]]</f>
        <v>0</v>
      </c>
      <c r="K4492" s="1">
        <f>SUM(Table1[[#This Row],[BaseSalary]:[NonCashBenefits]])</f>
        <v>191248.78999999998</v>
      </c>
      <c r="L4492" s="1"/>
    </row>
    <row r="4493" spans="1:12" x14ac:dyDescent="0.35">
      <c r="A4493" t="s">
        <v>26</v>
      </c>
      <c r="B4493">
        <v>2021</v>
      </c>
      <c r="D4493" t="s">
        <v>50</v>
      </c>
      <c r="E4493" t="s">
        <v>51</v>
      </c>
      <c r="F4493">
        <v>144223.22</v>
      </c>
      <c r="G4493">
        <v>0</v>
      </c>
      <c r="H4493" s="1">
        <v>32359.8</v>
      </c>
      <c r="I4493">
        <v>0</v>
      </c>
      <c r="J4493">
        <f>Table1[[#This Row],[Name]]</f>
        <v>0</v>
      </c>
      <c r="K4493" s="1">
        <f>SUM(Table1[[#This Row],[BaseSalary]:[NonCashBenefits]])</f>
        <v>176583.02</v>
      </c>
      <c r="L4493" s="1"/>
    </row>
    <row r="4494" spans="1:12" x14ac:dyDescent="0.35">
      <c r="A4494" t="s">
        <v>26</v>
      </c>
      <c r="B4494">
        <v>2021</v>
      </c>
      <c r="D4494" t="s">
        <v>50</v>
      </c>
      <c r="E4494" t="s">
        <v>47</v>
      </c>
      <c r="F4494">
        <v>144223.22</v>
      </c>
      <c r="G4494">
        <v>0</v>
      </c>
      <c r="H4494" s="1">
        <v>32359.8</v>
      </c>
      <c r="I4494">
        <v>0</v>
      </c>
      <c r="J4494">
        <f>Table1[[#This Row],[Name]]</f>
        <v>0</v>
      </c>
      <c r="K4494" s="1">
        <f>SUM(Table1[[#This Row],[BaseSalary]:[NonCashBenefits]])</f>
        <v>176583.02</v>
      </c>
      <c r="L4494" s="1"/>
    </row>
    <row r="4495" spans="1:12" x14ac:dyDescent="0.35">
      <c r="A4495" t="s">
        <v>26</v>
      </c>
      <c r="B4495">
        <v>2021</v>
      </c>
      <c r="D4495" t="s">
        <v>50</v>
      </c>
      <c r="E4495" t="s">
        <v>51</v>
      </c>
      <c r="F4495">
        <v>144223.22</v>
      </c>
      <c r="G4495">
        <v>0</v>
      </c>
      <c r="H4495" s="1">
        <v>32078.720000000001</v>
      </c>
      <c r="I4495">
        <v>0</v>
      </c>
      <c r="J4495">
        <f>Table1[[#This Row],[Name]]</f>
        <v>0</v>
      </c>
      <c r="K4495" s="1">
        <f>SUM(Table1[[#This Row],[BaseSalary]:[NonCashBenefits]])</f>
        <v>176301.94</v>
      </c>
      <c r="L4495" s="1"/>
    </row>
    <row r="4496" spans="1:12" x14ac:dyDescent="0.35">
      <c r="A4496" t="s">
        <v>26</v>
      </c>
      <c r="B4496">
        <v>2021</v>
      </c>
      <c r="D4496" t="s">
        <v>50</v>
      </c>
      <c r="E4496" t="s">
        <v>51</v>
      </c>
      <c r="F4496">
        <v>144223.22</v>
      </c>
      <c r="G4496">
        <v>3098</v>
      </c>
      <c r="H4496" s="1">
        <v>28454.53</v>
      </c>
      <c r="I4496">
        <v>0</v>
      </c>
      <c r="J4496">
        <f>Table1[[#This Row],[Name]]</f>
        <v>0</v>
      </c>
      <c r="K4496" s="1">
        <f>SUM(Table1[[#This Row],[BaseSalary]:[NonCashBenefits]])</f>
        <v>175775.75</v>
      </c>
      <c r="L4496" s="1"/>
    </row>
    <row r="4497" spans="1:12" x14ac:dyDescent="0.35">
      <c r="A4497" t="s">
        <v>26</v>
      </c>
      <c r="B4497">
        <v>2021</v>
      </c>
      <c r="D4497" t="s">
        <v>183</v>
      </c>
      <c r="E4497" t="s">
        <v>47</v>
      </c>
      <c r="F4497">
        <v>144223.22</v>
      </c>
      <c r="G4497">
        <v>0</v>
      </c>
      <c r="H4497" s="1">
        <v>28264.799999999999</v>
      </c>
      <c r="I4497">
        <v>0</v>
      </c>
      <c r="J4497">
        <f>Table1[[#This Row],[Name]]</f>
        <v>0</v>
      </c>
      <c r="K4497" s="1">
        <f>SUM(Table1[[#This Row],[BaseSalary]:[NonCashBenefits]])</f>
        <v>172488.02</v>
      </c>
      <c r="L4497" s="1"/>
    </row>
    <row r="4498" spans="1:12" x14ac:dyDescent="0.35">
      <c r="A4498" t="s">
        <v>26</v>
      </c>
      <c r="B4498">
        <v>2021</v>
      </c>
      <c r="D4498" t="s">
        <v>50</v>
      </c>
      <c r="E4498" t="s">
        <v>51</v>
      </c>
      <c r="F4498">
        <v>144223.22</v>
      </c>
      <c r="G4498">
        <v>0</v>
      </c>
      <c r="H4498" s="1">
        <v>28264.799999999999</v>
      </c>
      <c r="I4498">
        <v>0</v>
      </c>
      <c r="J4498">
        <f>Table1[[#This Row],[Name]]</f>
        <v>0</v>
      </c>
      <c r="K4498" s="1">
        <f>SUM(Table1[[#This Row],[BaseSalary]:[NonCashBenefits]])</f>
        <v>172488.02</v>
      </c>
      <c r="L4498" s="1"/>
    </row>
    <row r="4499" spans="1:12" x14ac:dyDescent="0.35">
      <c r="A4499" t="s">
        <v>26</v>
      </c>
      <c r="B4499">
        <v>2021</v>
      </c>
      <c r="D4499" t="s">
        <v>50</v>
      </c>
      <c r="E4499" t="s">
        <v>51</v>
      </c>
      <c r="F4499">
        <v>144223.22</v>
      </c>
      <c r="G4499">
        <v>0</v>
      </c>
      <c r="H4499" s="1">
        <v>28135.68</v>
      </c>
      <c r="I4499">
        <v>0</v>
      </c>
      <c r="J4499">
        <f>Table1[[#This Row],[Name]]</f>
        <v>0</v>
      </c>
      <c r="K4499" s="1">
        <f>SUM(Table1[[#This Row],[BaseSalary]:[NonCashBenefits]])</f>
        <v>172358.9</v>
      </c>
      <c r="L4499" s="1"/>
    </row>
    <row r="4500" spans="1:12" x14ac:dyDescent="0.35">
      <c r="A4500" t="s">
        <v>26</v>
      </c>
      <c r="B4500">
        <v>2021</v>
      </c>
      <c r="D4500" t="s">
        <v>50</v>
      </c>
      <c r="E4500" t="s">
        <v>51</v>
      </c>
      <c r="F4500">
        <v>144223.22</v>
      </c>
      <c r="G4500">
        <v>100</v>
      </c>
      <c r="H4500" s="1">
        <v>28135.67</v>
      </c>
      <c r="I4500">
        <v>0</v>
      </c>
      <c r="J4500">
        <f>Table1[[#This Row],[Name]]</f>
        <v>0</v>
      </c>
      <c r="K4500" s="1">
        <f>SUM(Table1[[#This Row],[BaseSalary]:[NonCashBenefits]])</f>
        <v>172458.89</v>
      </c>
      <c r="L4500" s="1"/>
    </row>
    <row r="4501" spans="1:12" x14ac:dyDescent="0.35">
      <c r="A4501" t="s">
        <v>26</v>
      </c>
      <c r="B4501">
        <v>2021</v>
      </c>
      <c r="D4501" t="s">
        <v>50</v>
      </c>
      <c r="E4501" t="s">
        <v>51</v>
      </c>
      <c r="F4501">
        <v>144223.21</v>
      </c>
      <c r="G4501">
        <v>0</v>
      </c>
      <c r="H4501" s="1">
        <v>33364.699999999997</v>
      </c>
      <c r="I4501">
        <v>0</v>
      </c>
      <c r="J4501">
        <f>Table1[[#This Row],[Name]]</f>
        <v>0</v>
      </c>
      <c r="K4501" s="1">
        <f>SUM(Table1[[#This Row],[BaseSalary]:[NonCashBenefits]])</f>
        <v>177587.90999999997</v>
      </c>
      <c r="L4501" s="1"/>
    </row>
    <row r="4502" spans="1:12" x14ac:dyDescent="0.35">
      <c r="A4502" t="s">
        <v>26</v>
      </c>
      <c r="B4502">
        <v>2021</v>
      </c>
      <c r="D4502" t="s">
        <v>50</v>
      </c>
      <c r="E4502" t="s">
        <v>51</v>
      </c>
      <c r="F4502">
        <v>144223.21</v>
      </c>
      <c r="G4502">
        <v>0</v>
      </c>
      <c r="H4502" s="1">
        <v>28264.799999999999</v>
      </c>
      <c r="I4502">
        <v>0</v>
      </c>
      <c r="J4502">
        <f>Table1[[#This Row],[Name]]</f>
        <v>0</v>
      </c>
      <c r="K4502" s="1">
        <f>SUM(Table1[[#This Row],[BaseSalary]:[NonCashBenefits]])</f>
        <v>172488.00999999998</v>
      </c>
      <c r="L4502" s="1"/>
    </row>
    <row r="4503" spans="1:12" x14ac:dyDescent="0.35">
      <c r="A4503" t="s">
        <v>26</v>
      </c>
      <c r="B4503">
        <v>2021</v>
      </c>
      <c r="D4503" t="s">
        <v>50</v>
      </c>
      <c r="E4503" t="s">
        <v>51</v>
      </c>
      <c r="F4503">
        <v>144223.21</v>
      </c>
      <c r="G4503">
        <v>0</v>
      </c>
      <c r="H4503" s="1">
        <v>28264.799999999999</v>
      </c>
      <c r="I4503">
        <v>0</v>
      </c>
      <c r="J4503">
        <f>Table1[[#This Row],[Name]]</f>
        <v>0</v>
      </c>
      <c r="K4503" s="1">
        <f>SUM(Table1[[#This Row],[BaseSalary]:[NonCashBenefits]])</f>
        <v>172488.00999999998</v>
      </c>
      <c r="L4503" s="1"/>
    </row>
    <row r="4504" spans="1:12" x14ac:dyDescent="0.35">
      <c r="A4504" t="s">
        <v>26</v>
      </c>
      <c r="B4504">
        <v>2021</v>
      </c>
      <c r="D4504" t="s">
        <v>159</v>
      </c>
      <c r="E4504" t="s">
        <v>51</v>
      </c>
      <c r="F4504">
        <v>144223.21</v>
      </c>
      <c r="G4504">
        <v>0</v>
      </c>
      <c r="H4504" s="1">
        <v>27627.200000000001</v>
      </c>
      <c r="I4504">
        <v>0</v>
      </c>
      <c r="J4504">
        <f>Table1[[#This Row],[Name]]</f>
        <v>0</v>
      </c>
      <c r="K4504" s="1">
        <f>SUM(Table1[[#This Row],[BaseSalary]:[NonCashBenefits]])</f>
        <v>171850.41</v>
      </c>
      <c r="L4504" s="1"/>
    </row>
    <row r="4505" spans="1:12" x14ac:dyDescent="0.35">
      <c r="A4505" t="s">
        <v>26</v>
      </c>
      <c r="B4505">
        <v>2021</v>
      </c>
      <c r="D4505" t="s">
        <v>50</v>
      </c>
      <c r="E4505" t="s">
        <v>51</v>
      </c>
      <c r="F4505">
        <v>144223.20000000001</v>
      </c>
      <c r="G4505">
        <v>14087.98</v>
      </c>
      <c r="H4505" s="1">
        <v>31065.39</v>
      </c>
      <c r="I4505">
        <v>0</v>
      </c>
      <c r="J4505">
        <f>Table1[[#This Row],[Name]]</f>
        <v>0</v>
      </c>
      <c r="K4505" s="1">
        <f>SUM(Table1[[#This Row],[BaseSalary]:[NonCashBenefits]])</f>
        <v>189376.57</v>
      </c>
      <c r="L4505" s="1"/>
    </row>
    <row r="4506" spans="1:12" x14ac:dyDescent="0.35">
      <c r="A4506" t="s">
        <v>26</v>
      </c>
      <c r="B4506">
        <v>2021</v>
      </c>
      <c r="D4506" t="s">
        <v>46</v>
      </c>
      <c r="E4506" t="s">
        <v>51</v>
      </c>
      <c r="F4506">
        <v>144223.20000000001</v>
      </c>
      <c r="G4506">
        <v>0</v>
      </c>
      <c r="H4506" s="1">
        <v>28840.9</v>
      </c>
      <c r="I4506">
        <v>0</v>
      </c>
      <c r="J4506">
        <f>Table1[[#This Row],[Name]]</f>
        <v>0</v>
      </c>
      <c r="K4506" s="1">
        <f>SUM(Table1[[#This Row],[BaseSalary]:[NonCashBenefits]])</f>
        <v>173064.1</v>
      </c>
      <c r="L4506" s="1"/>
    </row>
    <row r="4507" spans="1:12" x14ac:dyDescent="0.35">
      <c r="A4507" t="s">
        <v>26</v>
      </c>
      <c r="B4507">
        <v>2021</v>
      </c>
      <c r="D4507" t="s">
        <v>117</v>
      </c>
      <c r="E4507" t="s">
        <v>51</v>
      </c>
      <c r="F4507">
        <v>144223.20000000001</v>
      </c>
      <c r="G4507">
        <v>0</v>
      </c>
      <c r="H4507" s="1">
        <v>28545.48</v>
      </c>
      <c r="I4507">
        <v>0</v>
      </c>
      <c r="J4507">
        <f>Table1[[#This Row],[Name]]</f>
        <v>0</v>
      </c>
      <c r="K4507" s="1">
        <f>SUM(Table1[[#This Row],[BaseSalary]:[NonCashBenefits]])</f>
        <v>172768.68000000002</v>
      </c>
      <c r="L4507" s="1"/>
    </row>
    <row r="4508" spans="1:12" x14ac:dyDescent="0.35">
      <c r="A4508" t="s">
        <v>26</v>
      </c>
      <c r="B4508">
        <v>2021</v>
      </c>
      <c r="D4508" t="s">
        <v>50</v>
      </c>
      <c r="E4508" t="s">
        <v>51</v>
      </c>
      <c r="F4508">
        <v>144223.20000000001</v>
      </c>
      <c r="G4508">
        <v>0</v>
      </c>
      <c r="H4508" s="1">
        <v>28264.81</v>
      </c>
      <c r="I4508">
        <v>0</v>
      </c>
      <c r="J4508">
        <f>Table1[[#This Row],[Name]]</f>
        <v>0</v>
      </c>
      <c r="K4508" s="1">
        <f>SUM(Table1[[#This Row],[BaseSalary]:[NonCashBenefits]])</f>
        <v>172488.01</v>
      </c>
      <c r="L4508" s="1"/>
    </row>
    <row r="4509" spans="1:12" x14ac:dyDescent="0.35">
      <c r="A4509" t="s">
        <v>26</v>
      </c>
      <c r="B4509">
        <v>2021</v>
      </c>
      <c r="D4509" t="s">
        <v>50</v>
      </c>
      <c r="E4509" t="s">
        <v>51</v>
      </c>
      <c r="F4509">
        <v>144223.20000000001</v>
      </c>
      <c r="G4509">
        <v>29594.16</v>
      </c>
      <c r="H4509" s="1">
        <v>28264.81</v>
      </c>
      <c r="I4509">
        <v>0</v>
      </c>
      <c r="J4509">
        <f>Table1[[#This Row],[Name]]</f>
        <v>0</v>
      </c>
      <c r="K4509" s="1">
        <f>SUM(Table1[[#This Row],[BaseSalary]:[NonCashBenefits]])</f>
        <v>202082.17</v>
      </c>
      <c r="L4509" s="1"/>
    </row>
    <row r="4510" spans="1:12" x14ac:dyDescent="0.35">
      <c r="A4510" t="s">
        <v>26</v>
      </c>
      <c r="B4510">
        <v>2021</v>
      </c>
      <c r="D4510" t="s">
        <v>46</v>
      </c>
      <c r="E4510" t="s">
        <v>51</v>
      </c>
      <c r="F4510">
        <v>144223.20000000001</v>
      </c>
      <c r="G4510">
        <v>1365.92</v>
      </c>
      <c r="H4510" s="1">
        <v>28264.799999999999</v>
      </c>
      <c r="I4510">
        <v>0</v>
      </c>
      <c r="J4510">
        <f>Table1[[#This Row],[Name]]</f>
        <v>0</v>
      </c>
      <c r="K4510" s="1">
        <f>SUM(Table1[[#This Row],[BaseSalary]:[NonCashBenefits]])</f>
        <v>173853.92</v>
      </c>
      <c r="L4510" s="1"/>
    </row>
    <row r="4511" spans="1:12" x14ac:dyDescent="0.35">
      <c r="A4511" t="s">
        <v>26</v>
      </c>
      <c r="B4511">
        <v>2021</v>
      </c>
      <c r="D4511" t="s">
        <v>50</v>
      </c>
      <c r="E4511" t="s">
        <v>51</v>
      </c>
      <c r="F4511">
        <v>144223.20000000001</v>
      </c>
      <c r="G4511">
        <v>0</v>
      </c>
      <c r="H4511" s="1">
        <v>28135.67</v>
      </c>
      <c r="I4511">
        <v>0</v>
      </c>
      <c r="J4511">
        <f>Table1[[#This Row],[Name]]</f>
        <v>0</v>
      </c>
      <c r="K4511" s="1">
        <f>SUM(Table1[[#This Row],[BaseSalary]:[NonCashBenefits]])</f>
        <v>172358.87</v>
      </c>
      <c r="L4511" s="1"/>
    </row>
    <row r="4512" spans="1:12" x14ac:dyDescent="0.35">
      <c r="A4512" t="s">
        <v>26</v>
      </c>
      <c r="B4512">
        <v>2021</v>
      </c>
      <c r="D4512" t="s">
        <v>50</v>
      </c>
      <c r="E4512" t="s">
        <v>51</v>
      </c>
      <c r="F4512">
        <v>144223.20000000001</v>
      </c>
      <c r="G4512">
        <v>0</v>
      </c>
      <c r="H4512" s="1">
        <v>26841.26</v>
      </c>
      <c r="I4512">
        <v>0</v>
      </c>
      <c r="J4512">
        <f>Table1[[#This Row],[Name]]</f>
        <v>0</v>
      </c>
      <c r="K4512" s="1">
        <f>SUM(Table1[[#This Row],[BaseSalary]:[NonCashBenefits]])</f>
        <v>171064.46000000002</v>
      </c>
      <c r="L4512" s="1"/>
    </row>
    <row r="4513" spans="1:12" x14ac:dyDescent="0.35">
      <c r="A4513" t="s">
        <v>26</v>
      </c>
      <c r="B4513">
        <v>2021</v>
      </c>
      <c r="D4513" t="s">
        <v>50</v>
      </c>
      <c r="E4513" t="s">
        <v>51</v>
      </c>
      <c r="F4513">
        <v>144223.19</v>
      </c>
      <c r="G4513">
        <v>0</v>
      </c>
      <c r="H4513" s="1">
        <v>31065.4</v>
      </c>
      <c r="I4513">
        <v>0</v>
      </c>
      <c r="J4513">
        <f>Table1[[#This Row],[Name]]</f>
        <v>0</v>
      </c>
      <c r="K4513" s="1">
        <f>SUM(Table1[[#This Row],[BaseSalary]:[NonCashBenefits]])</f>
        <v>175288.59</v>
      </c>
      <c r="L4513" s="1"/>
    </row>
    <row r="4514" spans="1:12" x14ac:dyDescent="0.35">
      <c r="A4514" t="s">
        <v>26</v>
      </c>
      <c r="B4514">
        <v>2021</v>
      </c>
      <c r="D4514" t="s">
        <v>368</v>
      </c>
      <c r="E4514" t="s">
        <v>51</v>
      </c>
      <c r="F4514">
        <v>144223.19</v>
      </c>
      <c r="G4514">
        <v>11171.1</v>
      </c>
      <c r="H4514" s="1">
        <v>30685.63</v>
      </c>
      <c r="I4514">
        <v>0</v>
      </c>
      <c r="J4514">
        <f>Table1[[#This Row],[Name]]</f>
        <v>0</v>
      </c>
      <c r="K4514" s="1">
        <f>SUM(Table1[[#This Row],[BaseSalary]:[NonCashBenefits]])</f>
        <v>186079.92</v>
      </c>
      <c r="L4514" s="1"/>
    </row>
    <row r="4515" spans="1:12" x14ac:dyDescent="0.35">
      <c r="A4515" t="s">
        <v>26</v>
      </c>
      <c r="B4515">
        <v>2021</v>
      </c>
      <c r="D4515" t="s">
        <v>50</v>
      </c>
      <c r="E4515" t="s">
        <v>51</v>
      </c>
      <c r="F4515">
        <v>144223.19</v>
      </c>
      <c r="G4515">
        <v>0</v>
      </c>
      <c r="H4515" s="1">
        <v>28264.799999999999</v>
      </c>
      <c r="I4515">
        <v>0</v>
      </c>
      <c r="J4515">
        <f>Table1[[#This Row],[Name]]</f>
        <v>0</v>
      </c>
      <c r="K4515" s="1">
        <f>SUM(Table1[[#This Row],[BaseSalary]:[NonCashBenefits]])</f>
        <v>172487.99</v>
      </c>
      <c r="L4515" s="1"/>
    </row>
    <row r="4516" spans="1:12" x14ac:dyDescent="0.35">
      <c r="A4516" t="s">
        <v>26</v>
      </c>
      <c r="B4516">
        <v>2021</v>
      </c>
      <c r="D4516" t="s">
        <v>50</v>
      </c>
      <c r="E4516" t="s">
        <v>51</v>
      </c>
      <c r="F4516">
        <v>144223.19</v>
      </c>
      <c r="G4516">
        <v>0</v>
      </c>
      <c r="H4516" s="1">
        <v>28264.799999999999</v>
      </c>
      <c r="I4516">
        <v>0</v>
      </c>
      <c r="J4516">
        <f>Table1[[#This Row],[Name]]</f>
        <v>0</v>
      </c>
      <c r="K4516" s="1">
        <f>SUM(Table1[[#This Row],[BaseSalary]:[NonCashBenefits]])</f>
        <v>172487.99</v>
      </c>
      <c r="L4516" s="1"/>
    </row>
    <row r="4517" spans="1:12" x14ac:dyDescent="0.35">
      <c r="A4517" t="s">
        <v>26</v>
      </c>
      <c r="B4517">
        <v>2021</v>
      </c>
      <c r="D4517" t="s">
        <v>46</v>
      </c>
      <c r="E4517" t="s">
        <v>51</v>
      </c>
      <c r="F4517">
        <v>144223.19</v>
      </c>
      <c r="G4517">
        <v>0</v>
      </c>
      <c r="H4517" s="1">
        <v>28135.67</v>
      </c>
      <c r="I4517">
        <v>0</v>
      </c>
      <c r="J4517">
        <f>Table1[[#This Row],[Name]]</f>
        <v>0</v>
      </c>
      <c r="K4517" s="1">
        <f>SUM(Table1[[#This Row],[BaseSalary]:[NonCashBenefits]])</f>
        <v>172358.86</v>
      </c>
      <c r="L4517" s="1"/>
    </row>
    <row r="4518" spans="1:12" x14ac:dyDescent="0.35">
      <c r="A4518" t="s">
        <v>26</v>
      </c>
      <c r="B4518">
        <v>2021</v>
      </c>
      <c r="D4518" t="s">
        <v>50</v>
      </c>
      <c r="E4518" t="s">
        <v>51</v>
      </c>
      <c r="F4518">
        <v>144223.19</v>
      </c>
      <c r="G4518">
        <v>0</v>
      </c>
      <c r="H4518" s="1">
        <v>28135.67</v>
      </c>
      <c r="I4518">
        <v>0</v>
      </c>
      <c r="J4518">
        <f>Table1[[#This Row],[Name]]</f>
        <v>0</v>
      </c>
      <c r="K4518" s="1">
        <f>SUM(Table1[[#This Row],[BaseSalary]:[NonCashBenefits]])</f>
        <v>172358.86</v>
      </c>
      <c r="L4518" s="1"/>
    </row>
    <row r="4519" spans="1:12" x14ac:dyDescent="0.35">
      <c r="A4519" t="s">
        <v>26</v>
      </c>
      <c r="B4519">
        <v>2021</v>
      </c>
      <c r="D4519" t="s">
        <v>50</v>
      </c>
      <c r="E4519" t="s">
        <v>51</v>
      </c>
      <c r="F4519">
        <v>144223.19</v>
      </c>
      <c r="G4519">
        <v>0</v>
      </c>
      <c r="H4519" s="1">
        <v>27987.64</v>
      </c>
      <c r="I4519">
        <v>0</v>
      </c>
      <c r="J4519">
        <f>Table1[[#This Row],[Name]]</f>
        <v>0</v>
      </c>
      <c r="K4519" s="1">
        <f>SUM(Table1[[#This Row],[BaseSalary]:[NonCashBenefits]])</f>
        <v>172210.83000000002</v>
      </c>
      <c r="L4519" s="1"/>
    </row>
    <row r="4520" spans="1:12" x14ac:dyDescent="0.35">
      <c r="A4520" t="s">
        <v>26</v>
      </c>
      <c r="B4520">
        <v>2021</v>
      </c>
      <c r="D4520" t="s">
        <v>46</v>
      </c>
      <c r="E4520" t="s">
        <v>51</v>
      </c>
      <c r="F4520">
        <v>144223.19</v>
      </c>
      <c r="G4520">
        <v>0</v>
      </c>
      <c r="H4520" s="1">
        <v>26970.39</v>
      </c>
      <c r="I4520">
        <v>0</v>
      </c>
      <c r="J4520">
        <f>Table1[[#This Row],[Name]]</f>
        <v>0</v>
      </c>
      <c r="K4520" s="1">
        <f>SUM(Table1[[#This Row],[BaseSalary]:[NonCashBenefits]])</f>
        <v>171193.58000000002</v>
      </c>
      <c r="L4520" s="1"/>
    </row>
    <row r="4521" spans="1:12" x14ac:dyDescent="0.35">
      <c r="A4521" t="s">
        <v>26</v>
      </c>
      <c r="B4521">
        <v>2021</v>
      </c>
      <c r="D4521" t="s">
        <v>50</v>
      </c>
      <c r="E4521" t="s">
        <v>51</v>
      </c>
      <c r="F4521">
        <v>144223.19</v>
      </c>
      <c r="G4521">
        <v>0</v>
      </c>
      <c r="H4521" s="1">
        <v>26841.26</v>
      </c>
      <c r="I4521">
        <v>0</v>
      </c>
      <c r="J4521">
        <f>Table1[[#This Row],[Name]]</f>
        <v>0</v>
      </c>
      <c r="K4521" s="1">
        <f>SUM(Table1[[#This Row],[BaseSalary]:[NonCashBenefits]])</f>
        <v>171064.45</v>
      </c>
      <c r="L4521" s="1"/>
    </row>
    <row r="4522" spans="1:12" x14ac:dyDescent="0.35">
      <c r="A4522" t="s">
        <v>26</v>
      </c>
      <c r="B4522">
        <v>2021</v>
      </c>
      <c r="D4522" t="s">
        <v>117</v>
      </c>
      <c r="E4522" t="s">
        <v>51</v>
      </c>
      <c r="F4522">
        <v>144223.18</v>
      </c>
      <c r="G4522">
        <v>0</v>
      </c>
      <c r="H4522" s="1">
        <v>36250.959999999999</v>
      </c>
      <c r="I4522">
        <v>0</v>
      </c>
      <c r="J4522">
        <f>Table1[[#This Row],[Name]]</f>
        <v>0</v>
      </c>
      <c r="K4522" s="1">
        <f>SUM(Table1[[#This Row],[BaseSalary]:[NonCashBenefits]])</f>
        <v>180474.13999999998</v>
      </c>
      <c r="L4522" s="1"/>
    </row>
    <row r="4523" spans="1:12" x14ac:dyDescent="0.35">
      <c r="A4523" t="s">
        <v>26</v>
      </c>
      <c r="B4523">
        <v>2021</v>
      </c>
      <c r="D4523" t="s">
        <v>46</v>
      </c>
      <c r="E4523" t="s">
        <v>51</v>
      </c>
      <c r="F4523">
        <v>144223.18</v>
      </c>
      <c r="G4523">
        <v>26723.34</v>
      </c>
      <c r="H4523" s="1">
        <v>33175.78</v>
      </c>
      <c r="I4523">
        <v>0</v>
      </c>
      <c r="J4523">
        <f>Table1[[#This Row],[Name]]</f>
        <v>0</v>
      </c>
      <c r="K4523" s="1">
        <f>SUM(Table1[[#This Row],[BaseSalary]:[NonCashBenefits]])</f>
        <v>204122.3</v>
      </c>
      <c r="L4523" s="1"/>
    </row>
    <row r="4524" spans="1:12" x14ac:dyDescent="0.35">
      <c r="A4524" t="s">
        <v>26</v>
      </c>
      <c r="B4524">
        <v>2021</v>
      </c>
      <c r="D4524" t="s">
        <v>50</v>
      </c>
      <c r="E4524" t="s">
        <v>51</v>
      </c>
      <c r="F4524">
        <v>144223.18</v>
      </c>
      <c r="G4524">
        <v>0</v>
      </c>
      <c r="H4524" s="1">
        <v>28264.82</v>
      </c>
      <c r="I4524">
        <v>0</v>
      </c>
      <c r="J4524">
        <f>Table1[[#This Row],[Name]]</f>
        <v>0</v>
      </c>
      <c r="K4524" s="1">
        <f>SUM(Table1[[#This Row],[BaseSalary]:[NonCashBenefits]])</f>
        <v>172488</v>
      </c>
      <c r="L4524" s="1"/>
    </row>
    <row r="4525" spans="1:12" x14ac:dyDescent="0.35">
      <c r="A4525" t="s">
        <v>26</v>
      </c>
      <c r="B4525">
        <v>2021</v>
      </c>
      <c r="D4525" t="s">
        <v>50</v>
      </c>
      <c r="E4525" t="s">
        <v>51</v>
      </c>
      <c r="F4525">
        <v>144223.18</v>
      </c>
      <c r="G4525">
        <v>0</v>
      </c>
      <c r="H4525" s="1">
        <v>28135.68</v>
      </c>
      <c r="I4525">
        <v>0</v>
      </c>
      <c r="J4525">
        <f>Table1[[#This Row],[Name]]</f>
        <v>0</v>
      </c>
      <c r="K4525" s="1">
        <f>SUM(Table1[[#This Row],[BaseSalary]:[NonCashBenefits]])</f>
        <v>172358.86</v>
      </c>
      <c r="L4525" s="1"/>
    </row>
    <row r="4526" spans="1:12" x14ac:dyDescent="0.35">
      <c r="A4526" t="s">
        <v>26</v>
      </c>
      <c r="B4526">
        <v>2021</v>
      </c>
      <c r="D4526" t="s">
        <v>46</v>
      </c>
      <c r="E4526" t="s">
        <v>51</v>
      </c>
      <c r="F4526">
        <v>144223.18</v>
      </c>
      <c r="G4526">
        <v>0</v>
      </c>
      <c r="H4526" s="1">
        <v>27858.68</v>
      </c>
      <c r="I4526">
        <v>0</v>
      </c>
      <c r="J4526">
        <f>Table1[[#This Row],[Name]]</f>
        <v>0</v>
      </c>
      <c r="K4526" s="1">
        <f>SUM(Table1[[#This Row],[BaseSalary]:[NonCashBenefits]])</f>
        <v>172081.86</v>
      </c>
      <c r="L4526" s="1"/>
    </row>
    <row r="4527" spans="1:12" x14ac:dyDescent="0.35">
      <c r="A4527" t="s">
        <v>26</v>
      </c>
      <c r="B4527">
        <v>2021</v>
      </c>
      <c r="D4527" t="s">
        <v>50</v>
      </c>
      <c r="E4527" t="s">
        <v>51</v>
      </c>
      <c r="F4527">
        <v>144223.18</v>
      </c>
      <c r="G4527">
        <v>0</v>
      </c>
      <c r="H4527" s="1">
        <v>27710.48</v>
      </c>
      <c r="I4527">
        <v>0</v>
      </c>
      <c r="J4527">
        <f>Table1[[#This Row],[Name]]</f>
        <v>0</v>
      </c>
      <c r="K4527" s="1">
        <f>SUM(Table1[[#This Row],[BaseSalary]:[NonCashBenefits]])</f>
        <v>171933.66</v>
      </c>
      <c r="L4527" s="1"/>
    </row>
    <row r="4528" spans="1:12" x14ac:dyDescent="0.35">
      <c r="A4528" t="s">
        <v>26</v>
      </c>
      <c r="B4528">
        <v>2021</v>
      </c>
      <c r="D4528" t="s">
        <v>46</v>
      </c>
      <c r="E4528" t="s">
        <v>51</v>
      </c>
      <c r="F4528">
        <v>144223.18</v>
      </c>
      <c r="G4528">
        <v>150</v>
      </c>
      <c r="H4528" s="1">
        <v>26841.26</v>
      </c>
      <c r="I4528">
        <v>0</v>
      </c>
      <c r="J4528">
        <f>Table1[[#This Row],[Name]]</f>
        <v>0</v>
      </c>
      <c r="K4528" s="1">
        <f>SUM(Table1[[#This Row],[BaseSalary]:[NonCashBenefits]])</f>
        <v>171214.44</v>
      </c>
      <c r="L4528" s="1"/>
    </row>
    <row r="4529" spans="1:12" x14ac:dyDescent="0.35">
      <c r="A4529" t="s">
        <v>26</v>
      </c>
      <c r="B4529">
        <v>2021</v>
      </c>
      <c r="D4529" t="s">
        <v>46</v>
      </c>
      <c r="E4529" t="s">
        <v>51</v>
      </c>
      <c r="F4529">
        <v>144223.18</v>
      </c>
      <c r="G4529">
        <v>5635.55</v>
      </c>
      <c r="H4529" s="1">
        <v>26841.26</v>
      </c>
      <c r="I4529">
        <v>0</v>
      </c>
      <c r="J4529">
        <f>Table1[[#This Row],[Name]]</f>
        <v>0</v>
      </c>
      <c r="K4529" s="1">
        <f>SUM(Table1[[#This Row],[BaseSalary]:[NonCashBenefits]])</f>
        <v>176699.99</v>
      </c>
      <c r="L4529" s="1"/>
    </row>
    <row r="4530" spans="1:12" x14ac:dyDescent="0.35">
      <c r="A4530" t="s">
        <v>26</v>
      </c>
      <c r="B4530">
        <v>2021</v>
      </c>
      <c r="D4530" t="s">
        <v>176</v>
      </c>
      <c r="E4530" t="s">
        <v>51</v>
      </c>
      <c r="F4530">
        <v>144223.17000000001</v>
      </c>
      <c r="G4530">
        <v>0</v>
      </c>
      <c r="H4530" s="1">
        <v>35380.57</v>
      </c>
      <c r="I4530">
        <v>0</v>
      </c>
      <c r="J4530">
        <f>Table1[[#This Row],[Name]]</f>
        <v>0</v>
      </c>
      <c r="K4530" s="1">
        <f>SUM(Table1[[#This Row],[BaseSalary]:[NonCashBenefits]])</f>
        <v>179603.74000000002</v>
      </c>
      <c r="L4530" s="1"/>
    </row>
    <row r="4531" spans="1:12" x14ac:dyDescent="0.35">
      <c r="A4531" t="s">
        <v>26</v>
      </c>
      <c r="B4531">
        <v>2021</v>
      </c>
      <c r="D4531" t="s">
        <v>50</v>
      </c>
      <c r="E4531" t="s">
        <v>51</v>
      </c>
      <c r="F4531">
        <v>144223.17000000001</v>
      </c>
      <c r="G4531">
        <v>0</v>
      </c>
      <c r="H4531" s="1">
        <v>33235.57</v>
      </c>
      <c r="I4531">
        <v>0</v>
      </c>
      <c r="J4531">
        <f>Table1[[#This Row],[Name]]</f>
        <v>0</v>
      </c>
      <c r="K4531" s="1">
        <f>SUM(Table1[[#This Row],[BaseSalary]:[NonCashBenefits]])</f>
        <v>177458.74000000002</v>
      </c>
      <c r="L4531" s="1"/>
    </row>
    <row r="4532" spans="1:12" x14ac:dyDescent="0.35">
      <c r="A4532" t="s">
        <v>26</v>
      </c>
      <c r="B4532">
        <v>2021</v>
      </c>
      <c r="D4532" t="s">
        <v>50</v>
      </c>
      <c r="E4532" t="s">
        <v>51</v>
      </c>
      <c r="F4532">
        <v>144223.17000000001</v>
      </c>
      <c r="G4532">
        <v>0</v>
      </c>
      <c r="H4532" s="1">
        <v>28264.81</v>
      </c>
      <c r="I4532">
        <v>0</v>
      </c>
      <c r="J4532">
        <f>Table1[[#This Row],[Name]]</f>
        <v>0</v>
      </c>
      <c r="K4532" s="1">
        <f>SUM(Table1[[#This Row],[BaseSalary]:[NonCashBenefits]])</f>
        <v>172487.98</v>
      </c>
      <c r="L4532" s="1"/>
    </row>
    <row r="4533" spans="1:12" x14ac:dyDescent="0.35">
      <c r="A4533" t="s">
        <v>26</v>
      </c>
      <c r="B4533">
        <v>2021</v>
      </c>
      <c r="D4533" t="s">
        <v>557</v>
      </c>
      <c r="E4533" t="s">
        <v>51</v>
      </c>
      <c r="F4533">
        <v>144223.17000000001</v>
      </c>
      <c r="G4533">
        <v>0</v>
      </c>
      <c r="H4533" s="1">
        <v>28264.81</v>
      </c>
      <c r="I4533">
        <v>0</v>
      </c>
      <c r="J4533">
        <f>Table1[[#This Row],[Name]]</f>
        <v>0</v>
      </c>
      <c r="K4533" s="1">
        <f>SUM(Table1[[#This Row],[BaseSalary]:[NonCashBenefits]])</f>
        <v>172487.98</v>
      </c>
      <c r="L4533" s="1"/>
    </row>
    <row r="4534" spans="1:12" x14ac:dyDescent="0.35">
      <c r="A4534" t="s">
        <v>26</v>
      </c>
      <c r="B4534">
        <v>2021</v>
      </c>
      <c r="D4534" t="s">
        <v>46</v>
      </c>
      <c r="E4534" t="s">
        <v>51</v>
      </c>
      <c r="F4534">
        <v>144223.16</v>
      </c>
      <c r="G4534">
        <v>0</v>
      </c>
      <c r="H4534" s="1">
        <v>28745.16</v>
      </c>
      <c r="I4534">
        <v>0</v>
      </c>
      <c r="J4534">
        <f>Table1[[#This Row],[Name]]</f>
        <v>0</v>
      </c>
      <c r="K4534" s="1">
        <f>SUM(Table1[[#This Row],[BaseSalary]:[NonCashBenefits]])</f>
        <v>172968.32000000001</v>
      </c>
      <c r="L4534" s="1"/>
    </row>
    <row r="4535" spans="1:12" x14ac:dyDescent="0.35">
      <c r="A4535" t="s">
        <v>32</v>
      </c>
      <c r="B4535">
        <v>2021</v>
      </c>
      <c r="D4535" t="s">
        <v>133</v>
      </c>
      <c r="E4535" t="s">
        <v>207</v>
      </c>
      <c r="F4535">
        <v>144223.16</v>
      </c>
      <c r="G4535">
        <v>0</v>
      </c>
      <c r="H4535" s="1">
        <v>26970.400000000001</v>
      </c>
      <c r="I4535">
        <v>0</v>
      </c>
      <c r="J4535">
        <f>Table1[[#This Row],[Name]]</f>
        <v>0</v>
      </c>
      <c r="K4535" s="1">
        <f>SUM(Table1[[#This Row],[BaseSalary]:[NonCashBenefits]])</f>
        <v>171193.56</v>
      </c>
      <c r="L4535" s="1"/>
    </row>
    <row r="4536" spans="1:12" x14ac:dyDescent="0.35">
      <c r="A4536" t="s">
        <v>32</v>
      </c>
      <c r="B4536">
        <v>2021</v>
      </c>
      <c r="D4536" t="s">
        <v>117</v>
      </c>
      <c r="E4536" t="s">
        <v>207</v>
      </c>
      <c r="F4536">
        <v>144223.15</v>
      </c>
      <c r="G4536">
        <v>0</v>
      </c>
      <c r="H4536" s="1">
        <v>31288.86</v>
      </c>
      <c r="I4536">
        <v>0</v>
      </c>
      <c r="J4536">
        <f>Table1[[#This Row],[Name]]</f>
        <v>0</v>
      </c>
      <c r="K4536" s="1">
        <f>SUM(Table1[[#This Row],[BaseSalary]:[NonCashBenefits]])</f>
        <v>175512.01</v>
      </c>
      <c r="L4536" s="1"/>
    </row>
    <row r="4537" spans="1:12" x14ac:dyDescent="0.35">
      <c r="A4537" t="s">
        <v>26</v>
      </c>
      <c r="B4537">
        <v>2021</v>
      </c>
      <c r="D4537" t="s">
        <v>103</v>
      </c>
      <c r="E4537" t="s">
        <v>51</v>
      </c>
      <c r="F4537">
        <v>144223.15</v>
      </c>
      <c r="G4537">
        <v>0</v>
      </c>
      <c r="H4537" s="1">
        <v>30742.42</v>
      </c>
      <c r="I4537">
        <v>0</v>
      </c>
      <c r="J4537">
        <f>Table1[[#This Row],[Name]]</f>
        <v>0</v>
      </c>
      <c r="K4537" s="1">
        <f>SUM(Table1[[#This Row],[BaseSalary]:[NonCashBenefits]])</f>
        <v>174965.57</v>
      </c>
      <c r="L4537" s="1"/>
    </row>
    <row r="4538" spans="1:12" x14ac:dyDescent="0.35">
      <c r="A4538" t="s">
        <v>26</v>
      </c>
      <c r="B4538">
        <v>2021</v>
      </c>
      <c r="D4538" t="s">
        <v>46</v>
      </c>
      <c r="E4538" t="s">
        <v>51</v>
      </c>
      <c r="F4538">
        <v>144223.15</v>
      </c>
      <c r="G4538">
        <v>0</v>
      </c>
      <c r="H4538" s="1">
        <v>28264.799999999999</v>
      </c>
      <c r="I4538">
        <v>0</v>
      </c>
      <c r="J4538">
        <f>Table1[[#This Row],[Name]]</f>
        <v>0</v>
      </c>
      <c r="K4538" s="1">
        <f>SUM(Table1[[#This Row],[BaseSalary]:[NonCashBenefits]])</f>
        <v>172487.94999999998</v>
      </c>
      <c r="L4538" s="1"/>
    </row>
    <row r="4539" spans="1:12" x14ac:dyDescent="0.35">
      <c r="A4539" t="s">
        <v>26</v>
      </c>
      <c r="B4539">
        <v>2021</v>
      </c>
      <c r="D4539" t="s">
        <v>46</v>
      </c>
      <c r="E4539" t="s">
        <v>51</v>
      </c>
      <c r="F4539">
        <v>144223.15</v>
      </c>
      <c r="G4539">
        <v>0</v>
      </c>
      <c r="H4539" s="1">
        <v>28135.67</v>
      </c>
      <c r="I4539">
        <v>0</v>
      </c>
      <c r="J4539">
        <f>Table1[[#This Row],[Name]]</f>
        <v>0</v>
      </c>
      <c r="K4539" s="1">
        <f>SUM(Table1[[#This Row],[BaseSalary]:[NonCashBenefits]])</f>
        <v>172358.82</v>
      </c>
      <c r="L4539" s="1"/>
    </row>
    <row r="4540" spans="1:12" x14ac:dyDescent="0.35">
      <c r="A4540" t="s">
        <v>26</v>
      </c>
      <c r="B4540">
        <v>2021</v>
      </c>
      <c r="D4540" t="s">
        <v>46</v>
      </c>
      <c r="E4540" t="s">
        <v>51</v>
      </c>
      <c r="F4540">
        <v>144223.14000000001</v>
      </c>
      <c r="G4540">
        <v>0</v>
      </c>
      <c r="H4540" s="1">
        <v>30910.82</v>
      </c>
      <c r="I4540">
        <v>0</v>
      </c>
      <c r="J4540">
        <f>Table1[[#This Row],[Name]]</f>
        <v>0</v>
      </c>
      <c r="K4540" s="1">
        <f>SUM(Table1[[#This Row],[BaseSalary]:[NonCashBenefits]])</f>
        <v>175133.96000000002</v>
      </c>
      <c r="L4540" s="1"/>
    </row>
    <row r="4541" spans="1:12" x14ac:dyDescent="0.35">
      <c r="A4541" t="s">
        <v>26</v>
      </c>
      <c r="B4541">
        <v>2021</v>
      </c>
      <c r="D4541" t="s">
        <v>46</v>
      </c>
      <c r="E4541" t="s">
        <v>51</v>
      </c>
      <c r="F4541">
        <v>144223.14000000001</v>
      </c>
      <c r="G4541">
        <v>0</v>
      </c>
      <c r="H4541" s="1">
        <v>27858.51</v>
      </c>
      <c r="I4541">
        <v>0</v>
      </c>
      <c r="J4541">
        <f>Table1[[#This Row],[Name]]</f>
        <v>0</v>
      </c>
      <c r="K4541" s="1">
        <f>SUM(Table1[[#This Row],[BaseSalary]:[NonCashBenefits]])</f>
        <v>172081.65000000002</v>
      </c>
      <c r="L4541" s="1"/>
    </row>
    <row r="4542" spans="1:12" x14ac:dyDescent="0.35">
      <c r="A4542" t="s">
        <v>26</v>
      </c>
      <c r="B4542">
        <v>2021</v>
      </c>
      <c r="D4542" t="s">
        <v>50</v>
      </c>
      <c r="E4542" t="s">
        <v>51</v>
      </c>
      <c r="F4542">
        <v>144223.13</v>
      </c>
      <c r="G4542">
        <v>0</v>
      </c>
      <c r="H4542" s="1">
        <v>28264.799999999999</v>
      </c>
      <c r="I4542">
        <v>0</v>
      </c>
      <c r="J4542">
        <f>Table1[[#This Row],[Name]]</f>
        <v>0</v>
      </c>
      <c r="K4542" s="1">
        <f>SUM(Table1[[#This Row],[BaseSalary]:[NonCashBenefits]])</f>
        <v>172487.93</v>
      </c>
      <c r="L4542" s="1"/>
    </row>
    <row r="4543" spans="1:12" x14ac:dyDescent="0.35">
      <c r="A4543" t="s">
        <v>26</v>
      </c>
      <c r="B4543">
        <v>2021</v>
      </c>
      <c r="D4543" t="s">
        <v>46</v>
      </c>
      <c r="E4543" t="s">
        <v>51</v>
      </c>
      <c r="F4543">
        <v>144223.13</v>
      </c>
      <c r="G4543">
        <v>0</v>
      </c>
      <c r="H4543" s="1">
        <v>27858.68</v>
      </c>
      <c r="I4543">
        <v>0</v>
      </c>
      <c r="J4543">
        <f>Table1[[#This Row],[Name]]</f>
        <v>0</v>
      </c>
      <c r="K4543" s="1">
        <f>SUM(Table1[[#This Row],[BaseSalary]:[NonCashBenefits]])</f>
        <v>172081.81</v>
      </c>
      <c r="L4543" s="1"/>
    </row>
    <row r="4544" spans="1:12" x14ac:dyDescent="0.35">
      <c r="A4544" t="s">
        <v>26</v>
      </c>
      <c r="B4544">
        <v>2021</v>
      </c>
      <c r="D4544" t="s">
        <v>173</v>
      </c>
      <c r="E4544" t="s">
        <v>51</v>
      </c>
      <c r="F4544">
        <v>144223.12</v>
      </c>
      <c r="G4544">
        <v>0</v>
      </c>
      <c r="H4544" s="1">
        <v>31864.03</v>
      </c>
      <c r="I4544">
        <v>0</v>
      </c>
      <c r="J4544">
        <f>Table1[[#This Row],[Name]]</f>
        <v>0</v>
      </c>
      <c r="K4544" s="1">
        <f>SUM(Table1[[#This Row],[BaseSalary]:[NonCashBenefits]])</f>
        <v>176087.15</v>
      </c>
      <c r="L4544" s="1"/>
    </row>
    <row r="4545" spans="1:12" x14ac:dyDescent="0.35">
      <c r="A4545" t="s">
        <v>26</v>
      </c>
      <c r="B4545">
        <v>2021</v>
      </c>
      <c r="D4545" t="s">
        <v>117</v>
      </c>
      <c r="E4545" t="s">
        <v>51</v>
      </c>
      <c r="F4545">
        <v>144223.10999999999</v>
      </c>
      <c r="G4545">
        <v>0</v>
      </c>
      <c r="H4545" s="1">
        <v>26354.36</v>
      </c>
      <c r="I4545">
        <v>0</v>
      </c>
      <c r="J4545">
        <f>Table1[[#This Row],[Name]]</f>
        <v>0</v>
      </c>
      <c r="K4545" s="1">
        <f>SUM(Table1[[#This Row],[BaseSalary]:[NonCashBenefits]])</f>
        <v>170577.46999999997</v>
      </c>
      <c r="L4545" s="1"/>
    </row>
    <row r="4546" spans="1:12" x14ac:dyDescent="0.35">
      <c r="A4546" t="s">
        <v>26</v>
      </c>
      <c r="B4546">
        <v>2021</v>
      </c>
      <c r="D4546" t="s">
        <v>46</v>
      </c>
      <c r="E4546" t="s">
        <v>51</v>
      </c>
      <c r="F4546">
        <v>144223.09</v>
      </c>
      <c r="G4546">
        <v>11235.26</v>
      </c>
      <c r="H4546" s="1">
        <v>27118.43</v>
      </c>
      <c r="I4546">
        <v>0</v>
      </c>
      <c r="J4546">
        <f>Table1[[#This Row],[Name]]</f>
        <v>0</v>
      </c>
      <c r="K4546" s="1">
        <f>SUM(Table1[[#This Row],[BaseSalary]:[NonCashBenefits]])</f>
        <v>182576.78</v>
      </c>
      <c r="L4546" s="1"/>
    </row>
    <row r="4547" spans="1:12" x14ac:dyDescent="0.35">
      <c r="A4547" t="s">
        <v>26</v>
      </c>
      <c r="B4547">
        <v>2021</v>
      </c>
      <c r="D4547" t="s">
        <v>50</v>
      </c>
      <c r="E4547" t="s">
        <v>51</v>
      </c>
      <c r="F4547">
        <v>144222.45000000001</v>
      </c>
      <c r="G4547">
        <v>4939.54</v>
      </c>
      <c r="H4547" s="1">
        <v>28264.79</v>
      </c>
      <c r="I4547">
        <v>0</v>
      </c>
      <c r="J4547">
        <f>Table1[[#This Row],[Name]]</f>
        <v>0</v>
      </c>
      <c r="K4547" s="1">
        <f>SUM(Table1[[#This Row],[BaseSalary]:[NonCashBenefits]])</f>
        <v>177426.78000000003</v>
      </c>
      <c r="L4547" s="1"/>
    </row>
    <row r="4548" spans="1:12" x14ac:dyDescent="0.35">
      <c r="A4548" t="s">
        <v>40</v>
      </c>
      <c r="B4548">
        <v>2019</v>
      </c>
      <c r="D4548" t="s">
        <v>834</v>
      </c>
      <c r="E4548" t="s">
        <v>229</v>
      </c>
      <c r="F4548">
        <v>144188.39000000001</v>
      </c>
      <c r="G4548">
        <v>0</v>
      </c>
      <c r="H4548">
        <v>31312.98</v>
      </c>
      <c r="I4548">
        <v>0</v>
      </c>
      <c r="J4548">
        <f>Table1[[#This Row],[Name]]</f>
        <v>0</v>
      </c>
      <c r="K4548" s="1">
        <f>SUM(Table1[[#This Row],[BaseSalary]:[NonCashBenefits]])</f>
        <v>175501.37000000002</v>
      </c>
      <c r="L4548" s="1"/>
    </row>
    <row r="4549" spans="1:12" x14ac:dyDescent="0.35">
      <c r="A4549" t="s">
        <v>20</v>
      </c>
      <c r="B4549">
        <v>2020</v>
      </c>
      <c r="D4549" t="s">
        <v>550</v>
      </c>
      <c r="E4549" t="s">
        <v>123</v>
      </c>
      <c r="F4549">
        <v>144182.22</v>
      </c>
      <c r="G4549">
        <v>0</v>
      </c>
      <c r="H4549" s="1">
        <v>27328.48</v>
      </c>
      <c r="I4549">
        <v>0</v>
      </c>
      <c r="J4549">
        <f>Table1[[#This Row],[Name]]</f>
        <v>0</v>
      </c>
      <c r="K4549" s="1">
        <f>SUM(Table1[[#This Row],[BaseSalary]:[NonCashBenefits]])</f>
        <v>171510.7</v>
      </c>
      <c r="L4549" s="1"/>
    </row>
    <row r="4550" spans="1:12" x14ac:dyDescent="0.35">
      <c r="A4550" t="s">
        <v>20</v>
      </c>
      <c r="B4550">
        <v>2019</v>
      </c>
      <c r="D4550" t="s">
        <v>550</v>
      </c>
      <c r="E4550" t="s">
        <v>123</v>
      </c>
      <c r="F4550">
        <v>144182.22</v>
      </c>
      <c r="G4550">
        <v>0</v>
      </c>
      <c r="H4550">
        <v>32979.980000000003</v>
      </c>
      <c r="I4550">
        <v>0</v>
      </c>
      <c r="J4550">
        <f>Table1[[#This Row],[Name]]</f>
        <v>0</v>
      </c>
      <c r="K4550" s="1">
        <f>SUM(Table1[[#This Row],[BaseSalary]:[NonCashBenefits]])</f>
        <v>177162.2</v>
      </c>
      <c r="L4550" s="1"/>
    </row>
    <row r="4551" spans="1:12" x14ac:dyDescent="0.35">
      <c r="A4551" t="s">
        <v>20</v>
      </c>
      <c r="B4551">
        <v>2018</v>
      </c>
      <c r="D4551" t="s">
        <v>3246</v>
      </c>
      <c r="E4551" t="s">
        <v>123</v>
      </c>
      <c r="F4551">
        <v>144182.22</v>
      </c>
      <c r="G4551">
        <v>0</v>
      </c>
      <c r="H4551">
        <v>32956.370000000003</v>
      </c>
      <c r="I4551">
        <v>0</v>
      </c>
      <c r="J4551">
        <f>Table1[[#This Row],[Name]]</f>
        <v>0</v>
      </c>
      <c r="K4551" s="1">
        <f>SUM(Table1[[#This Row],[BaseSalary]:[NonCashBenefits]])</f>
        <v>177138.59</v>
      </c>
      <c r="L4551" s="1"/>
    </row>
    <row r="4552" spans="1:12" x14ac:dyDescent="0.35">
      <c r="A4552" t="s">
        <v>20</v>
      </c>
      <c r="B4552">
        <v>2017</v>
      </c>
      <c r="D4552" t="s">
        <v>3246</v>
      </c>
      <c r="E4552" t="s">
        <v>123</v>
      </c>
      <c r="F4552">
        <v>144182.22</v>
      </c>
      <c r="G4552">
        <v>0</v>
      </c>
      <c r="H4552">
        <v>33742</v>
      </c>
      <c r="I4552">
        <v>0</v>
      </c>
      <c r="J4552">
        <f>Table1[[#This Row],[Name]]</f>
        <v>0</v>
      </c>
      <c r="K4552" s="1">
        <f>SUM(Table1[[#This Row],[BaseSalary]:[NonCashBenefits]])</f>
        <v>177924.22</v>
      </c>
      <c r="L4552" s="1"/>
    </row>
    <row r="4553" spans="1:12" x14ac:dyDescent="0.35">
      <c r="A4553" t="s">
        <v>20</v>
      </c>
      <c r="B4553">
        <v>2016</v>
      </c>
      <c r="D4553" t="s">
        <v>3246</v>
      </c>
      <c r="E4553" t="s">
        <v>123</v>
      </c>
      <c r="F4553">
        <v>144182.22</v>
      </c>
      <c r="G4553">
        <v>0</v>
      </c>
      <c r="H4553">
        <v>40288.9</v>
      </c>
      <c r="I4553">
        <v>0</v>
      </c>
      <c r="J4553">
        <f>Table1[[#This Row],[Name]]</f>
        <v>0</v>
      </c>
      <c r="K4553" s="1">
        <f>SUM(Table1[[#This Row],[BaseSalary]:[NonCashBenefits]])</f>
        <v>184471.12</v>
      </c>
      <c r="L4553" s="1"/>
    </row>
    <row r="4554" spans="1:12" x14ac:dyDescent="0.35">
      <c r="A4554" t="s">
        <v>142</v>
      </c>
      <c r="B4554">
        <v>2019</v>
      </c>
      <c r="D4554" t="s">
        <v>2393</v>
      </c>
      <c r="E4554" t="s">
        <v>123</v>
      </c>
      <c r="F4554">
        <v>144124.44</v>
      </c>
      <c r="G4554">
        <v>0</v>
      </c>
      <c r="H4554">
        <v>34516.550000000003</v>
      </c>
      <c r="I4554">
        <v>0</v>
      </c>
      <c r="J4554">
        <f>Table1[[#This Row],[Name]]</f>
        <v>0</v>
      </c>
      <c r="K4554" s="1">
        <f>SUM(Table1[[#This Row],[BaseSalary]:[NonCashBenefits]])</f>
        <v>178640.99</v>
      </c>
      <c r="L4554" s="1"/>
    </row>
    <row r="4555" spans="1:12" x14ac:dyDescent="0.35">
      <c r="A4555" t="s">
        <v>26</v>
      </c>
      <c r="B4555">
        <v>2019</v>
      </c>
      <c r="D4555" t="s">
        <v>46</v>
      </c>
      <c r="E4555" t="s">
        <v>1468</v>
      </c>
      <c r="F4555">
        <v>144093.56</v>
      </c>
      <c r="G4555">
        <v>150</v>
      </c>
      <c r="H4555">
        <v>35793.449999999997</v>
      </c>
      <c r="I4555">
        <v>0</v>
      </c>
      <c r="J4555">
        <f>Table1[[#This Row],[Name]]</f>
        <v>0</v>
      </c>
      <c r="K4555" s="1">
        <f>SUM(Table1[[#This Row],[BaseSalary]:[NonCashBenefits]])</f>
        <v>180037.01</v>
      </c>
      <c r="L4555" s="1"/>
    </row>
    <row r="4556" spans="1:12" x14ac:dyDescent="0.35">
      <c r="A4556" t="s">
        <v>26</v>
      </c>
      <c r="B4556">
        <v>2018</v>
      </c>
      <c r="D4556" t="s">
        <v>159</v>
      </c>
      <c r="E4556" t="s">
        <v>1468</v>
      </c>
      <c r="F4556">
        <v>144093.56</v>
      </c>
      <c r="G4556">
        <v>0</v>
      </c>
      <c r="H4556">
        <v>35970.629999999997</v>
      </c>
      <c r="I4556">
        <v>0</v>
      </c>
      <c r="J4556">
        <f>Table1[[#This Row],[Name]]</f>
        <v>0</v>
      </c>
      <c r="K4556" s="1">
        <f>SUM(Table1[[#This Row],[BaseSalary]:[NonCashBenefits]])</f>
        <v>180064.19</v>
      </c>
      <c r="L4556" s="1"/>
    </row>
    <row r="4557" spans="1:12" x14ac:dyDescent="0.35">
      <c r="A4557" t="s">
        <v>26</v>
      </c>
      <c r="B4557">
        <v>2017</v>
      </c>
      <c r="D4557" t="s">
        <v>159</v>
      </c>
      <c r="E4557" t="s">
        <v>1468</v>
      </c>
      <c r="F4557">
        <v>144093.56</v>
      </c>
      <c r="G4557">
        <v>0</v>
      </c>
      <c r="H4557">
        <v>36783.81</v>
      </c>
      <c r="I4557">
        <v>0</v>
      </c>
      <c r="J4557">
        <f>Table1[[#This Row],[Name]]</f>
        <v>0</v>
      </c>
      <c r="K4557" s="1">
        <f>SUM(Table1[[#This Row],[BaseSalary]:[NonCashBenefits]])</f>
        <v>180877.37</v>
      </c>
      <c r="L4557" s="1"/>
    </row>
    <row r="4558" spans="1:12" x14ac:dyDescent="0.35">
      <c r="A4558" t="s">
        <v>26</v>
      </c>
      <c r="B4558">
        <v>2016</v>
      </c>
      <c r="D4558" t="s">
        <v>159</v>
      </c>
      <c r="E4558" t="s">
        <v>1468</v>
      </c>
      <c r="F4558">
        <v>144093.56</v>
      </c>
      <c r="G4558">
        <v>0</v>
      </c>
      <c r="H4558">
        <v>42780.160000000003</v>
      </c>
      <c r="I4558">
        <v>0</v>
      </c>
      <c r="J4558">
        <f>Table1[[#This Row],[Name]]</f>
        <v>0</v>
      </c>
      <c r="K4558" s="1">
        <f>SUM(Table1[[#This Row],[BaseSalary]:[NonCashBenefits]])</f>
        <v>186873.72</v>
      </c>
      <c r="L4558" s="1"/>
    </row>
    <row r="4559" spans="1:12" x14ac:dyDescent="0.35">
      <c r="A4559" t="s">
        <v>28</v>
      </c>
      <c r="B4559">
        <v>2020</v>
      </c>
      <c r="D4559" t="s">
        <v>420</v>
      </c>
      <c r="E4559" t="s">
        <v>123</v>
      </c>
      <c r="F4559">
        <v>144083.68</v>
      </c>
      <c r="G4559">
        <v>0</v>
      </c>
      <c r="H4559" s="1">
        <v>29825.26</v>
      </c>
      <c r="I4559">
        <v>0</v>
      </c>
      <c r="J4559">
        <f>Table1[[#This Row],[Name]]</f>
        <v>0</v>
      </c>
      <c r="K4559" s="1">
        <f>SUM(Table1[[#This Row],[BaseSalary]:[NonCashBenefits]])</f>
        <v>173908.94</v>
      </c>
      <c r="L4559" s="1"/>
    </row>
    <row r="4560" spans="1:12" x14ac:dyDescent="0.35">
      <c r="A4560" t="s">
        <v>28</v>
      </c>
      <c r="B4560">
        <v>2019</v>
      </c>
      <c r="D4560" t="s">
        <v>1989</v>
      </c>
      <c r="E4560" t="s">
        <v>123</v>
      </c>
      <c r="F4560">
        <v>144083.68</v>
      </c>
      <c r="G4560">
        <v>200</v>
      </c>
      <c r="H4560">
        <v>33476.42</v>
      </c>
      <c r="I4560">
        <v>0</v>
      </c>
      <c r="J4560">
        <f>Table1[[#This Row],[Name]]</f>
        <v>0</v>
      </c>
      <c r="K4560" s="1">
        <f>SUM(Table1[[#This Row],[BaseSalary]:[NonCashBenefits]])</f>
        <v>177760.09999999998</v>
      </c>
      <c r="L4560" s="1"/>
    </row>
    <row r="4561" spans="1:12" x14ac:dyDescent="0.35">
      <c r="A4561" t="s">
        <v>28</v>
      </c>
      <c r="B4561">
        <v>2018</v>
      </c>
      <c r="D4561" t="s">
        <v>2592</v>
      </c>
      <c r="E4561" t="s">
        <v>123</v>
      </c>
      <c r="F4561">
        <v>144083.68</v>
      </c>
      <c r="G4561">
        <v>0</v>
      </c>
      <c r="H4561">
        <v>32860.58</v>
      </c>
      <c r="I4561">
        <v>0</v>
      </c>
      <c r="J4561">
        <f>Table1[[#This Row],[Name]]</f>
        <v>0</v>
      </c>
      <c r="K4561" s="1">
        <f>SUM(Table1[[#This Row],[BaseSalary]:[NonCashBenefits]])</f>
        <v>176944.26</v>
      </c>
      <c r="L4561" s="1"/>
    </row>
    <row r="4562" spans="1:12" x14ac:dyDescent="0.35">
      <c r="A4562" t="s">
        <v>28</v>
      </c>
      <c r="B4562">
        <v>2017</v>
      </c>
      <c r="D4562" t="s">
        <v>2592</v>
      </c>
      <c r="E4562" t="s">
        <v>123</v>
      </c>
      <c r="F4562">
        <v>144083.68</v>
      </c>
      <c r="G4562">
        <v>0</v>
      </c>
      <c r="H4562">
        <v>34984.33</v>
      </c>
      <c r="I4562">
        <v>0</v>
      </c>
      <c r="J4562">
        <f>Table1[[#This Row],[Name]]</f>
        <v>0</v>
      </c>
      <c r="K4562" s="1">
        <f>SUM(Table1[[#This Row],[BaseSalary]:[NonCashBenefits]])</f>
        <v>179068.01</v>
      </c>
      <c r="L4562" s="1"/>
    </row>
    <row r="4563" spans="1:12" x14ac:dyDescent="0.35">
      <c r="A4563" t="s">
        <v>28</v>
      </c>
      <c r="B4563">
        <v>2016</v>
      </c>
      <c r="D4563" t="s">
        <v>2592</v>
      </c>
      <c r="E4563" t="s">
        <v>123</v>
      </c>
      <c r="F4563">
        <v>144083.68</v>
      </c>
      <c r="G4563">
        <v>0</v>
      </c>
      <c r="H4563">
        <v>41967.77</v>
      </c>
      <c r="I4563">
        <v>0</v>
      </c>
      <c r="J4563">
        <f>Table1[[#This Row],[Name]]</f>
        <v>0</v>
      </c>
      <c r="K4563" s="1">
        <f>SUM(Table1[[#This Row],[BaseSalary]:[NonCashBenefits]])</f>
        <v>186051.44999999998</v>
      </c>
      <c r="L4563" s="1"/>
    </row>
    <row r="4564" spans="1:12" x14ac:dyDescent="0.35">
      <c r="A4564" t="s">
        <v>26</v>
      </c>
      <c r="B4564">
        <v>2018</v>
      </c>
      <c r="D4564" t="s">
        <v>117</v>
      </c>
      <c r="E4564" t="s">
        <v>1718</v>
      </c>
      <c r="F4564">
        <v>144011.78</v>
      </c>
      <c r="G4564">
        <v>0</v>
      </c>
      <c r="H4564">
        <v>9713.83</v>
      </c>
      <c r="I4564">
        <v>0</v>
      </c>
      <c r="J4564">
        <f>Table1[[#This Row],[Name]]</f>
        <v>0</v>
      </c>
      <c r="K4564" s="1">
        <f>SUM(Table1[[#This Row],[BaseSalary]:[NonCashBenefits]])</f>
        <v>153725.60999999999</v>
      </c>
      <c r="L4564" s="1"/>
    </row>
    <row r="4565" spans="1:12" x14ac:dyDescent="0.35">
      <c r="A4565" t="s">
        <v>3230</v>
      </c>
      <c r="B4565">
        <v>2016</v>
      </c>
      <c r="D4565" t="s">
        <v>3234</v>
      </c>
      <c r="E4565" t="s">
        <v>123</v>
      </c>
      <c r="F4565">
        <v>144003.88</v>
      </c>
      <c r="G4565">
        <v>0</v>
      </c>
      <c r="H4565">
        <v>38914.42</v>
      </c>
      <c r="I4565">
        <v>0</v>
      </c>
      <c r="J4565">
        <f>Table1[[#This Row],[Name]]</f>
        <v>0</v>
      </c>
      <c r="K4565" s="1">
        <f>SUM(Table1[[#This Row],[BaseSalary]:[NonCashBenefits]])</f>
        <v>182918.3</v>
      </c>
      <c r="L4565" s="1"/>
    </row>
    <row r="4566" spans="1:12" x14ac:dyDescent="0.35">
      <c r="A4566" t="s">
        <v>2688</v>
      </c>
      <c r="B4566">
        <v>2017</v>
      </c>
      <c r="D4566" t="s">
        <v>1387</v>
      </c>
      <c r="E4566" t="s">
        <v>123</v>
      </c>
      <c r="F4566">
        <v>144000</v>
      </c>
      <c r="G4566">
        <v>0</v>
      </c>
      <c r="H4566">
        <v>5517.18</v>
      </c>
      <c r="I4566">
        <v>0</v>
      </c>
      <c r="J4566">
        <f>Table1[[#This Row],[Name]]</f>
        <v>0</v>
      </c>
      <c r="K4566" s="1">
        <f>SUM(Table1[[#This Row],[BaseSalary]:[NonCashBenefits]])</f>
        <v>149517.18</v>
      </c>
      <c r="L4566" s="1"/>
    </row>
    <row r="4567" spans="1:12" x14ac:dyDescent="0.35">
      <c r="A4567" t="s">
        <v>26</v>
      </c>
      <c r="B4567">
        <v>2021</v>
      </c>
      <c r="D4567" t="s">
        <v>46</v>
      </c>
      <c r="E4567" t="s">
        <v>51</v>
      </c>
      <c r="F4567">
        <v>143985.87</v>
      </c>
      <c r="G4567">
        <v>3946.91</v>
      </c>
      <c r="H4567" s="1">
        <v>28100.9</v>
      </c>
      <c r="I4567">
        <v>0</v>
      </c>
      <c r="J4567">
        <f>Table1[[#This Row],[Name]]</f>
        <v>0</v>
      </c>
      <c r="K4567" s="1">
        <f>SUM(Table1[[#This Row],[BaseSalary]:[NonCashBenefits]])</f>
        <v>176033.68</v>
      </c>
      <c r="L4567" s="1"/>
    </row>
    <row r="4568" spans="1:12" x14ac:dyDescent="0.35">
      <c r="A4568" t="s">
        <v>40</v>
      </c>
      <c r="B4568">
        <v>2020</v>
      </c>
      <c r="D4568" t="s">
        <v>736</v>
      </c>
      <c r="E4568" t="s">
        <v>123</v>
      </c>
      <c r="F4568">
        <v>143984.88</v>
      </c>
      <c r="G4568">
        <v>0</v>
      </c>
      <c r="H4568" s="1">
        <v>24765.56</v>
      </c>
      <c r="I4568">
        <v>0</v>
      </c>
      <c r="J4568">
        <f>Table1[[#This Row],[Name]]</f>
        <v>0</v>
      </c>
      <c r="K4568" s="1">
        <f>SUM(Table1[[#This Row],[BaseSalary]:[NonCashBenefits]])</f>
        <v>168750.44</v>
      </c>
      <c r="L4568" s="1"/>
    </row>
    <row r="4569" spans="1:12" x14ac:dyDescent="0.35">
      <c r="A4569" t="s">
        <v>40</v>
      </c>
      <c r="B4569">
        <v>2019</v>
      </c>
      <c r="D4569" t="s">
        <v>736</v>
      </c>
      <c r="E4569" t="s">
        <v>123</v>
      </c>
      <c r="F4569">
        <v>143984.88</v>
      </c>
      <c r="G4569">
        <v>0</v>
      </c>
      <c r="H4569">
        <v>30330.080000000002</v>
      </c>
      <c r="I4569">
        <v>0</v>
      </c>
      <c r="J4569">
        <f>Table1[[#This Row],[Name]]</f>
        <v>0</v>
      </c>
      <c r="K4569" s="1">
        <f>SUM(Table1[[#This Row],[BaseSalary]:[NonCashBenefits]])</f>
        <v>174314.96000000002</v>
      </c>
      <c r="L4569" s="1"/>
    </row>
    <row r="4570" spans="1:12" x14ac:dyDescent="0.35">
      <c r="A4570" t="s">
        <v>40</v>
      </c>
      <c r="B4570">
        <v>2018</v>
      </c>
      <c r="D4570" t="s">
        <v>736</v>
      </c>
      <c r="E4570" t="s">
        <v>123</v>
      </c>
      <c r="F4570">
        <v>143984.88</v>
      </c>
      <c r="G4570">
        <v>0</v>
      </c>
      <c r="H4570">
        <v>30274.33</v>
      </c>
      <c r="I4570">
        <v>0</v>
      </c>
      <c r="J4570">
        <f>Table1[[#This Row],[Name]]</f>
        <v>0</v>
      </c>
      <c r="K4570" s="1">
        <f>SUM(Table1[[#This Row],[BaseSalary]:[NonCashBenefits]])</f>
        <v>174259.21000000002</v>
      </c>
      <c r="L4570" s="1"/>
    </row>
    <row r="4571" spans="1:12" x14ac:dyDescent="0.35">
      <c r="A4571" t="s">
        <v>40</v>
      </c>
      <c r="B4571">
        <v>2017</v>
      </c>
      <c r="D4571" t="s">
        <v>736</v>
      </c>
      <c r="E4571" t="s">
        <v>123</v>
      </c>
      <c r="F4571">
        <v>143984.88</v>
      </c>
      <c r="G4571">
        <v>0</v>
      </c>
      <c r="H4571">
        <v>31026.92</v>
      </c>
      <c r="I4571">
        <v>0</v>
      </c>
      <c r="J4571">
        <f>Table1[[#This Row],[Name]]</f>
        <v>0</v>
      </c>
      <c r="K4571" s="1">
        <f>SUM(Table1[[#This Row],[BaseSalary]:[NonCashBenefits]])</f>
        <v>175011.8</v>
      </c>
      <c r="L4571" s="1"/>
    </row>
    <row r="4572" spans="1:12" x14ac:dyDescent="0.35">
      <c r="A4572" t="s">
        <v>40</v>
      </c>
      <c r="B4572">
        <v>2016</v>
      </c>
      <c r="D4572" t="s">
        <v>4957</v>
      </c>
      <c r="E4572" t="s">
        <v>123</v>
      </c>
      <c r="F4572">
        <v>143984.88</v>
      </c>
      <c r="G4572">
        <v>0</v>
      </c>
      <c r="H4572">
        <v>37583.49</v>
      </c>
      <c r="I4572">
        <v>0</v>
      </c>
      <c r="J4572">
        <f>Table1[[#This Row],[Name]]</f>
        <v>0</v>
      </c>
      <c r="K4572" s="1">
        <f>SUM(Table1[[#This Row],[BaseSalary]:[NonCashBenefits]])</f>
        <v>181568.37</v>
      </c>
      <c r="L4572" s="1"/>
    </row>
    <row r="4573" spans="1:12" x14ac:dyDescent="0.35">
      <c r="A4573" t="s">
        <v>85</v>
      </c>
      <c r="B4573">
        <v>2016</v>
      </c>
      <c r="D4573" t="s">
        <v>3828</v>
      </c>
      <c r="E4573" t="s">
        <v>229</v>
      </c>
      <c r="F4573">
        <v>143983.34</v>
      </c>
      <c r="G4573">
        <v>10255.219999999999</v>
      </c>
      <c r="H4573">
        <v>41587.94</v>
      </c>
      <c r="I4573">
        <v>0</v>
      </c>
      <c r="J4573">
        <f>Table1[[#This Row],[Name]]</f>
        <v>0</v>
      </c>
      <c r="K4573" s="1">
        <f>SUM(Table1[[#This Row],[BaseSalary]:[NonCashBenefits]])</f>
        <v>195826.5</v>
      </c>
      <c r="L4573" s="1"/>
    </row>
    <row r="4574" spans="1:12" x14ac:dyDescent="0.35">
      <c r="A4574" t="s">
        <v>25</v>
      </c>
      <c r="B4574">
        <v>2016</v>
      </c>
      <c r="D4574" t="s">
        <v>2922</v>
      </c>
      <c r="E4574" t="s">
        <v>123</v>
      </c>
      <c r="F4574">
        <v>143983.32999999999</v>
      </c>
      <c r="G4574">
        <v>0</v>
      </c>
      <c r="H4574">
        <v>43202.46</v>
      </c>
      <c r="I4574">
        <v>0</v>
      </c>
      <c r="J4574">
        <f>Table1[[#This Row],[Name]]</f>
        <v>0</v>
      </c>
      <c r="K4574" s="1">
        <f>SUM(Table1[[#This Row],[BaseSalary]:[NonCashBenefits]])</f>
        <v>187185.78999999998</v>
      </c>
      <c r="L4574" s="1"/>
    </row>
    <row r="4575" spans="1:12" x14ac:dyDescent="0.35">
      <c r="A4575" t="s">
        <v>4705</v>
      </c>
      <c r="B4575">
        <v>2016</v>
      </c>
      <c r="D4575" t="s">
        <v>4721</v>
      </c>
      <c r="E4575" t="s">
        <v>229</v>
      </c>
      <c r="F4575">
        <v>143983.32999999999</v>
      </c>
      <c r="G4575">
        <v>0</v>
      </c>
      <c r="H4575">
        <v>41456.080000000002</v>
      </c>
      <c r="I4575">
        <v>0</v>
      </c>
      <c r="J4575">
        <f>Table1[[#This Row],[Name]]</f>
        <v>0</v>
      </c>
      <c r="K4575" s="1">
        <f>SUM(Table1[[#This Row],[BaseSalary]:[NonCashBenefits]])</f>
        <v>185439.40999999997</v>
      </c>
      <c r="L4575" s="1"/>
    </row>
    <row r="4576" spans="1:12" x14ac:dyDescent="0.35">
      <c r="A4576" t="s">
        <v>33</v>
      </c>
      <c r="B4576">
        <v>2020</v>
      </c>
      <c r="D4576" t="s">
        <v>402</v>
      </c>
      <c r="E4576" t="s">
        <v>123</v>
      </c>
      <c r="F4576">
        <v>143983.32</v>
      </c>
      <c r="G4576">
        <v>0</v>
      </c>
      <c r="H4576" s="1">
        <v>30206.29</v>
      </c>
      <c r="I4576">
        <v>0</v>
      </c>
      <c r="J4576">
        <f>Table1[[#This Row],[Name]]</f>
        <v>0</v>
      </c>
      <c r="K4576" s="1">
        <f>SUM(Table1[[#This Row],[BaseSalary]:[NonCashBenefits]])</f>
        <v>174189.61000000002</v>
      </c>
      <c r="L4576" s="1"/>
    </row>
    <row r="4577" spans="1:12" x14ac:dyDescent="0.35">
      <c r="A4577" t="s">
        <v>25</v>
      </c>
      <c r="B4577">
        <v>2020</v>
      </c>
      <c r="D4577" t="s">
        <v>403</v>
      </c>
      <c r="E4577" t="s">
        <v>123</v>
      </c>
      <c r="F4577">
        <v>143983.32</v>
      </c>
      <c r="G4577">
        <v>5766.97</v>
      </c>
      <c r="H4577" s="1">
        <v>30150.97</v>
      </c>
      <c r="I4577">
        <v>0</v>
      </c>
      <c r="J4577">
        <f>Table1[[#This Row],[Name]]</f>
        <v>0</v>
      </c>
      <c r="K4577" s="1">
        <f>SUM(Table1[[#This Row],[BaseSalary]:[NonCashBenefits]])</f>
        <v>179901.26</v>
      </c>
      <c r="L4577" s="1"/>
    </row>
    <row r="4578" spans="1:12" x14ac:dyDescent="0.35">
      <c r="A4578" t="s">
        <v>25</v>
      </c>
      <c r="B4578">
        <v>2020</v>
      </c>
      <c r="D4578" t="s">
        <v>405</v>
      </c>
      <c r="E4578" t="s">
        <v>123</v>
      </c>
      <c r="F4578">
        <v>143983.32</v>
      </c>
      <c r="G4578">
        <v>1814.11</v>
      </c>
      <c r="H4578" s="1">
        <v>30124.48</v>
      </c>
      <c r="I4578">
        <v>0</v>
      </c>
      <c r="J4578">
        <f>Table1[[#This Row],[Name]]</f>
        <v>0</v>
      </c>
      <c r="K4578" s="1">
        <f>SUM(Table1[[#This Row],[BaseSalary]:[NonCashBenefits]])</f>
        <v>175921.91</v>
      </c>
      <c r="L4578" s="1"/>
    </row>
    <row r="4579" spans="1:12" x14ac:dyDescent="0.35">
      <c r="A4579" t="s">
        <v>26</v>
      </c>
      <c r="B4579">
        <v>2020</v>
      </c>
      <c r="D4579" t="s">
        <v>406</v>
      </c>
      <c r="E4579" t="s">
        <v>123</v>
      </c>
      <c r="F4579">
        <v>143983.32</v>
      </c>
      <c r="G4579">
        <v>0</v>
      </c>
      <c r="H4579" s="1">
        <v>30112.33</v>
      </c>
      <c r="I4579">
        <v>0</v>
      </c>
      <c r="J4579">
        <f>Table1[[#This Row],[Name]]</f>
        <v>0</v>
      </c>
      <c r="K4579" s="1">
        <f>SUM(Table1[[#This Row],[BaseSalary]:[NonCashBenefits]])</f>
        <v>174095.65000000002</v>
      </c>
      <c r="L4579" s="1"/>
    </row>
    <row r="4580" spans="1:12" x14ac:dyDescent="0.35">
      <c r="A4580" t="s">
        <v>19</v>
      </c>
      <c r="B4580">
        <v>2020</v>
      </c>
      <c r="D4580" t="s">
        <v>445</v>
      </c>
      <c r="E4580" t="s">
        <v>123</v>
      </c>
      <c r="F4580">
        <v>143983.32</v>
      </c>
      <c r="G4580">
        <v>0</v>
      </c>
      <c r="H4580" s="1">
        <v>29580.92</v>
      </c>
      <c r="I4580">
        <v>0</v>
      </c>
      <c r="J4580">
        <f>Table1[[#This Row],[Name]]</f>
        <v>0</v>
      </c>
      <c r="K4580" s="1">
        <f>SUM(Table1[[#This Row],[BaseSalary]:[NonCashBenefits]])</f>
        <v>173564.24</v>
      </c>
      <c r="L4580" s="1"/>
    </row>
    <row r="4581" spans="1:12" x14ac:dyDescent="0.35">
      <c r="A4581" t="s">
        <v>36</v>
      </c>
      <c r="B4581">
        <v>2020</v>
      </c>
      <c r="D4581" t="s">
        <v>457</v>
      </c>
      <c r="E4581" t="s">
        <v>123</v>
      </c>
      <c r="F4581">
        <v>143983.32</v>
      </c>
      <c r="G4581">
        <v>0</v>
      </c>
      <c r="H4581" s="1">
        <v>29424.12</v>
      </c>
      <c r="I4581">
        <v>0</v>
      </c>
      <c r="J4581">
        <f>Table1[[#This Row],[Name]]</f>
        <v>0</v>
      </c>
      <c r="K4581" s="1">
        <f>SUM(Table1[[#This Row],[BaseSalary]:[NonCashBenefits]])</f>
        <v>173407.44</v>
      </c>
      <c r="L4581" s="1"/>
    </row>
    <row r="4582" spans="1:12" x14ac:dyDescent="0.35">
      <c r="A4582" t="s">
        <v>25</v>
      </c>
      <c r="B4582">
        <v>2020</v>
      </c>
      <c r="D4582" t="s">
        <v>465</v>
      </c>
      <c r="E4582" t="s">
        <v>49</v>
      </c>
      <c r="F4582">
        <v>143983.32</v>
      </c>
      <c r="G4582">
        <v>18465.77</v>
      </c>
      <c r="H4582" s="1">
        <v>29305.119999999999</v>
      </c>
      <c r="I4582">
        <v>0</v>
      </c>
      <c r="J4582">
        <f>Table1[[#This Row],[Name]]</f>
        <v>0</v>
      </c>
      <c r="K4582" s="1">
        <f>SUM(Table1[[#This Row],[BaseSalary]:[NonCashBenefits]])</f>
        <v>191754.21</v>
      </c>
      <c r="L4582" s="1"/>
    </row>
    <row r="4583" spans="1:12" x14ac:dyDescent="0.35">
      <c r="A4583" t="s">
        <v>36</v>
      </c>
      <c r="B4583">
        <v>2020</v>
      </c>
      <c r="D4583" t="s">
        <v>485</v>
      </c>
      <c r="E4583" t="s">
        <v>123</v>
      </c>
      <c r="F4583">
        <v>143983.32</v>
      </c>
      <c r="G4583">
        <v>0</v>
      </c>
      <c r="H4583" s="1">
        <v>29041.39</v>
      </c>
      <c r="I4583">
        <v>0</v>
      </c>
      <c r="J4583">
        <f>Table1[[#This Row],[Name]]</f>
        <v>0</v>
      </c>
      <c r="K4583" s="1">
        <f>SUM(Table1[[#This Row],[BaseSalary]:[NonCashBenefits]])</f>
        <v>173024.71000000002</v>
      </c>
      <c r="L4583" s="1"/>
    </row>
    <row r="4584" spans="1:12" x14ac:dyDescent="0.35">
      <c r="A4584" t="s">
        <v>25</v>
      </c>
      <c r="B4584">
        <v>2020</v>
      </c>
      <c r="D4584" t="s">
        <v>487</v>
      </c>
      <c r="E4584" t="s">
        <v>123</v>
      </c>
      <c r="F4584">
        <v>143983.32</v>
      </c>
      <c r="G4584">
        <v>26199.62</v>
      </c>
      <c r="H4584" s="1">
        <v>29035.83</v>
      </c>
      <c r="I4584">
        <v>0</v>
      </c>
      <c r="J4584">
        <f>Table1[[#This Row],[Name]]</f>
        <v>0</v>
      </c>
      <c r="K4584" s="1">
        <f>SUM(Table1[[#This Row],[BaseSalary]:[NonCashBenefits]])</f>
        <v>199218.77000000002</v>
      </c>
      <c r="L4584" s="1"/>
    </row>
    <row r="4585" spans="1:12" x14ac:dyDescent="0.35">
      <c r="A4585" t="s">
        <v>16</v>
      </c>
      <c r="B4585">
        <v>2020</v>
      </c>
      <c r="D4585" t="s">
        <v>498</v>
      </c>
      <c r="E4585" t="s">
        <v>123</v>
      </c>
      <c r="F4585">
        <v>143983.32</v>
      </c>
      <c r="G4585">
        <v>0</v>
      </c>
      <c r="H4585" s="1">
        <v>28825.1</v>
      </c>
      <c r="I4585">
        <v>0</v>
      </c>
      <c r="J4585">
        <f>Table1[[#This Row],[Name]]</f>
        <v>0</v>
      </c>
      <c r="K4585" s="1">
        <f>SUM(Table1[[#This Row],[BaseSalary]:[NonCashBenefits]])</f>
        <v>172808.42</v>
      </c>
      <c r="L4585" s="1"/>
    </row>
    <row r="4586" spans="1:12" x14ac:dyDescent="0.35">
      <c r="A4586" t="s">
        <v>142</v>
      </c>
      <c r="B4586">
        <v>2020</v>
      </c>
      <c r="D4586" t="s">
        <v>599</v>
      </c>
      <c r="E4586" t="s">
        <v>123</v>
      </c>
      <c r="F4586">
        <v>143983.32</v>
      </c>
      <c r="G4586">
        <v>0</v>
      </c>
      <c r="H4586" s="1">
        <v>27970.45</v>
      </c>
      <c r="I4586">
        <v>0</v>
      </c>
      <c r="J4586">
        <f>Table1[[#This Row],[Name]]</f>
        <v>0</v>
      </c>
      <c r="K4586" s="1">
        <f>SUM(Table1[[#This Row],[BaseSalary]:[NonCashBenefits]])</f>
        <v>171953.77000000002</v>
      </c>
      <c r="L4586" s="1"/>
    </row>
    <row r="4587" spans="1:12" x14ac:dyDescent="0.35">
      <c r="A4587" t="s">
        <v>24</v>
      </c>
      <c r="B4587">
        <v>2020</v>
      </c>
      <c r="D4587" t="s">
        <v>407</v>
      </c>
      <c r="E4587" t="s">
        <v>123</v>
      </c>
      <c r="F4587">
        <v>143983.32</v>
      </c>
      <c r="G4587">
        <v>0</v>
      </c>
      <c r="H4587" s="1">
        <v>27831.87</v>
      </c>
      <c r="I4587">
        <v>0</v>
      </c>
      <c r="J4587">
        <f>Table1[[#This Row],[Name]]</f>
        <v>0</v>
      </c>
      <c r="K4587" s="1">
        <f>SUM(Table1[[#This Row],[BaseSalary]:[NonCashBenefits]])</f>
        <v>171815.19</v>
      </c>
      <c r="L4587" s="1"/>
    </row>
    <row r="4588" spans="1:12" x14ac:dyDescent="0.35">
      <c r="A4588" t="s">
        <v>186</v>
      </c>
      <c r="B4588">
        <v>2020</v>
      </c>
      <c r="D4588" t="s">
        <v>421</v>
      </c>
      <c r="E4588" t="s">
        <v>123</v>
      </c>
      <c r="F4588">
        <v>143983.32</v>
      </c>
      <c r="G4588">
        <v>0</v>
      </c>
      <c r="H4588" s="1">
        <v>27403.39</v>
      </c>
      <c r="I4588">
        <v>0</v>
      </c>
      <c r="J4588">
        <f>Table1[[#This Row],[Name]]</f>
        <v>0</v>
      </c>
      <c r="K4588" s="1">
        <f>SUM(Table1[[#This Row],[BaseSalary]:[NonCashBenefits]])</f>
        <v>171386.71000000002</v>
      </c>
      <c r="L4588" s="1"/>
    </row>
    <row r="4589" spans="1:12" x14ac:dyDescent="0.35">
      <c r="A4589" t="s">
        <v>20</v>
      </c>
      <c r="B4589">
        <v>2020</v>
      </c>
      <c r="D4589" t="s">
        <v>238</v>
      </c>
      <c r="E4589" t="s">
        <v>123</v>
      </c>
      <c r="F4589">
        <v>143983.32</v>
      </c>
      <c r="G4589">
        <v>0</v>
      </c>
      <c r="H4589" s="1">
        <v>27403.39</v>
      </c>
      <c r="I4589">
        <v>0</v>
      </c>
      <c r="J4589">
        <f>Table1[[#This Row],[Name]]</f>
        <v>0</v>
      </c>
      <c r="K4589" s="1">
        <f>SUM(Table1[[#This Row],[BaseSalary]:[NonCashBenefits]])</f>
        <v>171386.71000000002</v>
      </c>
      <c r="L4589" s="1"/>
    </row>
    <row r="4590" spans="1:12" x14ac:dyDescent="0.35">
      <c r="A4590" t="s">
        <v>20</v>
      </c>
      <c r="B4590">
        <v>2020</v>
      </c>
      <c r="D4590" t="s">
        <v>570</v>
      </c>
      <c r="E4590" t="s">
        <v>123</v>
      </c>
      <c r="F4590">
        <v>143983.32</v>
      </c>
      <c r="G4590">
        <v>0</v>
      </c>
      <c r="H4590" s="1">
        <v>27187.1</v>
      </c>
      <c r="I4590">
        <v>0</v>
      </c>
      <c r="J4590">
        <f>Table1[[#This Row],[Name]]</f>
        <v>0</v>
      </c>
      <c r="K4590" s="1">
        <f>SUM(Table1[[#This Row],[BaseSalary]:[NonCashBenefits]])</f>
        <v>171170.42</v>
      </c>
      <c r="L4590" s="1"/>
    </row>
    <row r="4591" spans="1:12" x14ac:dyDescent="0.35">
      <c r="A4591" t="s">
        <v>20</v>
      </c>
      <c r="B4591">
        <v>2020</v>
      </c>
      <c r="D4591" t="s">
        <v>201</v>
      </c>
      <c r="E4591" t="s">
        <v>123</v>
      </c>
      <c r="F4591">
        <v>143983.32</v>
      </c>
      <c r="G4591">
        <v>0</v>
      </c>
      <c r="H4591" s="1">
        <v>26632.78</v>
      </c>
      <c r="I4591">
        <v>0</v>
      </c>
      <c r="J4591">
        <f>Table1[[#This Row],[Name]]</f>
        <v>0</v>
      </c>
      <c r="K4591" s="1">
        <f>SUM(Table1[[#This Row],[BaseSalary]:[NonCashBenefits]])</f>
        <v>170616.1</v>
      </c>
      <c r="L4591" s="1"/>
    </row>
    <row r="4592" spans="1:12" x14ac:dyDescent="0.35">
      <c r="A4592" t="s">
        <v>20</v>
      </c>
      <c r="B4592">
        <v>2020</v>
      </c>
      <c r="D4592" t="s">
        <v>553</v>
      </c>
      <c r="E4592" t="s">
        <v>123</v>
      </c>
      <c r="F4592">
        <v>143983.32</v>
      </c>
      <c r="G4592">
        <v>8306.73</v>
      </c>
      <c r="H4592" s="1">
        <v>26521.21</v>
      </c>
      <c r="I4592">
        <v>0</v>
      </c>
      <c r="J4592">
        <f>Table1[[#This Row],[Name]]</f>
        <v>0</v>
      </c>
      <c r="K4592" s="1">
        <f>SUM(Table1[[#This Row],[BaseSalary]:[NonCashBenefits]])</f>
        <v>178811.26</v>
      </c>
      <c r="L4592" s="1"/>
    </row>
    <row r="4593" spans="1:12" x14ac:dyDescent="0.35">
      <c r="A4593" t="s">
        <v>22</v>
      </c>
      <c r="B4593">
        <v>2020</v>
      </c>
      <c r="D4593" t="s">
        <v>522</v>
      </c>
      <c r="E4593" t="s">
        <v>123</v>
      </c>
      <c r="F4593">
        <v>143983.32</v>
      </c>
      <c r="G4593">
        <v>0</v>
      </c>
      <c r="H4593" s="1">
        <v>26017.33</v>
      </c>
      <c r="I4593">
        <v>0</v>
      </c>
      <c r="J4593">
        <f>Table1[[#This Row],[Name]]</f>
        <v>0</v>
      </c>
      <c r="K4593" s="1">
        <f>SUM(Table1[[#This Row],[BaseSalary]:[NonCashBenefits]])</f>
        <v>170000.65000000002</v>
      </c>
      <c r="L4593" s="1"/>
    </row>
    <row r="4594" spans="1:12" x14ac:dyDescent="0.35">
      <c r="A4594" t="s">
        <v>42</v>
      </c>
      <c r="B4594">
        <v>2020</v>
      </c>
      <c r="D4594" t="s">
        <v>900</v>
      </c>
      <c r="E4594" t="s">
        <v>123</v>
      </c>
      <c r="F4594">
        <v>143983.32</v>
      </c>
      <c r="G4594">
        <v>0</v>
      </c>
      <c r="H4594" s="1">
        <v>25495.49</v>
      </c>
      <c r="I4594">
        <v>0</v>
      </c>
      <c r="J4594">
        <f>Table1[[#This Row],[Name]]</f>
        <v>0</v>
      </c>
      <c r="K4594" s="1">
        <f>SUM(Table1[[#This Row],[BaseSalary]:[NonCashBenefits]])</f>
        <v>169478.81</v>
      </c>
      <c r="L4594" s="1"/>
    </row>
    <row r="4595" spans="1:12" x14ac:dyDescent="0.35">
      <c r="A4595" t="s">
        <v>33</v>
      </c>
      <c r="B4595">
        <v>2019</v>
      </c>
      <c r="D4595" t="s">
        <v>402</v>
      </c>
      <c r="E4595" t="s">
        <v>123</v>
      </c>
      <c r="F4595">
        <v>143983.32</v>
      </c>
      <c r="G4595">
        <v>0</v>
      </c>
      <c r="H4595">
        <v>35193.86</v>
      </c>
      <c r="I4595">
        <v>0</v>
      </c>
      <c r="J4595">
        <f>Table1[[#This Row],[Name]]</f>
        <v>0</v>
      </c>
      <c r="K4595" s="1">
        <f>SUM(Table1[[#This Row],[BaseSalary]:[NonCashBenefits]])</f>
        <v>179177.18</v>
      </c>
      <c r="L4595" s="1"/>
    </row>
    <row r="4596" spans="1:12" x14ac:dyDescent="0.35">
      <c r="A4596" t="s">
        <v>24</v>
      </c>
      <c r="B4596">
        <v>2019</v>
      </c>
      <c r="D4596" t="s">
        <v>407</v>
      </c>
      <c r="E4596" t="s">
        <v>123</v>
      </c>
      <c r="F4596">
        <v>143983.32</v>
      </c>
      <c r="G4596">
        <v>0</v>
      </c>
      <c r="H4596">
        <v>33373.9</v>
      </c>
      <c r="I4596">
        <v>0</v>
      </c>
      <c r="J4596">
        <f>Table1[[#This Row],[Name]]</f>
        <v>0</v>
      </c>
      <c r="K4596" s="1">
        <f>SUM(Table1[[#This Row],[BaseSalary]:[NonCashBenefits]])</f>
        <v>177357.22</v>
      </c>
      <c r="L4596" s="1"/>
    </row>
    <row r="4597" spans="1:12" x14ac:dyDescent="0.35">
      <c r="A4597" t="s">
        <v>2049</v>
      </c>
      <c r="B4597">
        <v>2019</v>
      </c>
      <c r="D4597" t="s">
        <v>2062</v>
      </c>
      <c r="E4597" t="s">
        <v>123</v>
      </c>
      <c r="F4597">
        <v>143983.32</v>
      </c>
      <c r="G4597">
        <v>0</v>
      </c>
      <c r="H4597">
        <v>32360.42</v>
      </c>
      <c r="I4597">
        <v>0</v>
      </c>
      <c r="J4597">
        <f>Table1[[#This Row],[Name]]</f>
        <v>0</v>
      </c>
      <c r="K4597" s="1">
        <f>SUM(Table1[[#This Row],[BaseSalary]:[NonCashBenefits]])</f>
        <v>176343.74</v>
      </c>
      <c r="L4597" s="1"/>
    </row>
    <row r="4598" spans="1:12" x14ac:dyDescent="0.35">
      <c r="A4598" t="s">
        <v>22</v>
      </c>
      <c r="B4598">
        <v>2019</v>
      </c>
      <c r="D4598" t="s">
        <v>628</v>
      </c>
      <c r="E4598" t="s">
        <v>123</v>
      </c>
      <c r="F4598">
        <v>143983.32</v>
      </c>
      <c r="G4598">
        <v>36683.279999999999</v>
      </c>
      <c r="H4598">
        <v>30831.61</v>
      </c>
      <c r="I4598">
        <v>0</v>
      </c>
      <c r="J4598">
        <f>Table1[[#This Row],[Name]]</f>
        <v>0</v>
      </c>
      <c r="K4598" s="1">
        <f>SUM(Table1[[#This Row],[BaseSalary]:[NonCashBenefits]])</f>
        <v>211498.21000000002</v>
      </c>
      <c r="L4598" s="1"/>
    </row>
    <row r="4599" spans="1:12" x14ac:dyDescent="0.35">
      <c r="A4599" t="s">
        <v>22</v>
      </c>
      <c r="B4599">
        <v>2019</v>
      </c>
      <c r="D4599" t="s">
        <v>522</v>
      </c>
      <c r="E4599" t="s">
        <v>123</v>
      </c>
      <c r="F4599">
        <v>143983.32</v>
      </c>
      <c r="G4599">
        <v>13844.55</v>
      </c>
      <c r="H4599">
        <v>34224.660000000003</v>
      </c>
      <c r="I4599">
        <v>0</v>
      </c>
      <c r="J4599">
        <f>Table1[[#This Row],[Name]]</f>
        <v>0</v>
      </c>
      <c r="K4599" s="1">
        <f>SUM(Table1[[#This Row],[BaseSalary]:[NonCashBenefits]])</f>
        <v>192052.53</v>
      </c>
      <c r="L4599" s="1"/>
    </row>
    <row r="4600" spans="1:12" x14ac:dyDescent="0.35">
      <c r="A4600" t="s">
        <v>85</v>
      </c>
      <c r="B4600">
        <v>2019</v>
      </c>
      <c r="D4600" t="s">
        <v>573</v>
      </c>
      <c r="E4600" t="s">
        <v>229</v>
      </c>
      <c r="F4600">
        <v>143983.32</v>
      </c>
      <c r="G4600">
        <v>0</v>
      </c>
      <c r="H4600">
        <v>32817.72</v>
      </c>
      <c r="I4600">
        <v>0</v>
      </c>
      <c r="J4600">
        <f>Table1[[#This Row],[Name]]</f>
        <v>0</v>
      </c>
      <c r="K4600" s="1">
        <f>SUM(Table1[[#This Row],[BaseSalary]:[NonCashBenefits]])</f>
        <v>176801.04</v>
      </c>
      <c r="L4600" s="1"/>
    </row>
    <row r="4601" spans="1:12" x14ac:dyDescent="0.35">
      <c r="A4601" t="s">
        <v>25</v>
      </c>
      <c r="B4601">
        <v>2019</v>
      </c>
      <c r="D4601" t="s">
        <v>2273</v>
      </c>
      <c r="E4601" t="s">
        <v>123</v>
      </c>
      <c r="F4601">
        <v>143983.32</v>
      </c>
      <c r="G4601">
        <v>0</v>
      </c>
      <c r="H4601">
        <v>35654.36</v>
      </c>
      <c r="I4601">
        <v>0</v>
      </c>
      <c r="J4601">
        <f>Table1[[#This Row],[Name]]</f>
        <v>0</v>
      </c>
      <c r="K4601" s="1">
        <f>SUM(Table1[[#This Row],[BaseSalary]:[NonCashBenefits]])</f>
        <v>179637.68</v>
      </c>
      <c r="L4601" s="1"/>
    </row>
    <row r="4602" spans="1:12" x14ac:dyDescent="0.35">
      <c r="A4602" t="s">
        <v>25</v>
      </c>
      <c r="B4602">
        <v>2019</v>
      </c>
      <c r="D4602" t="s">
        <v>2282</v>
      </c>
      <c r="E4602" t="s">
        <v>123</v>
      </c>
      <c r="F4602">
        <v>143983.32</v>
      </c>
      <c r="G4602">
        <v>0</v>
      </c>
      <c r="H4602">
        <v>34424.82</v>
      </c>
      <c r="I4602">
        <v>0</v>
      </c>
      <c r="J4602">
        <f>Table1[[#This Row],[Name]]</f>
        <v>0</v>
      </c>
      <c r="K4602" s="1">
        <f>SUM(Table1[[#This Row],[BaseSalary]:[NonCashBenefits]])</f>
        <v>178408.14</v>
      </c>
      <c r="L4602" s="1"/>
    </row>
    <row r="4603" spans="1:12" x14ac:dyDescent="0.35">
      <c r="A4603" t="s">
        <v>25</v>
      </c>
      <c r="B4603">
        <v>2019</v>
      </c>
      <c r="D4603" t="s">
        <v>2288</v>
      </c>
      <c r="E4603" t="s">
        <v>123</v>
      </c>
      <c r="F4603">
        <v>143983.32</v>
      </c>
      <c r="G4603">
        <v>0</v>
      </c>
      <c r="H4603">
        <v>35654.36</v>
      </c>
      <c r="I4603">
        <v>0</v>
      </c>
      <c r="J4603">
        <f>Table1[[#This Row],[Name]]</f>
        <v>0</v>
      </c>
      <c r="K4603" s="1">
        <f>SUM(Table1[[#This Row],[BaseSalary]:[NonCashBenefits]])</f>
        <v>179637.68</v>
      </c>
      <c r="L4603" s="1"/>
    </row>
    <row r="4604" spans="1:12" x14ac:dyDescent="0.35">
      <c r="A4604" t="s">
        <v>186</v>
      </c>
      <c r="B4604">
        <v>2019</v>
      </c>
      <c r="D4604" t="s">
        <v>421</v>
      </c>
      <c r="E4604" t="s">
        <v>123</v>
      </c>
      <c r="F4604">
        <v>143983.32</v>
      </c>
      <c r="G4604">
        <v>0</v>
      </c>
      <c r="H4604">
        <v>32945.42</v>
      </c>
      <c r="I4604">
        <v>0</v>
      </c>
      <c r="J4604">
        <f>Table1[[#This Row],[Name]]</f>
        <v>0</v>
      </c>
      <c r="K4604" s="1">
        <f>SUM(Table1[[#This Row],[BaseSalary]:[NonCashBenefits]])</f>
        <v>176928.74</v>
      </c>
      <c r="L4604" s="1"/>
    </row>
    <row r="4605" spans="1:12" x14ac:dyDescent="0.35">
      <c r="A4605" t="s">
        <v>26</v>
      </c>
      <c r="B4605">
        <v>2019</v>
      </c>
      <c r="D4605" t="s">
        <v>406</v>
      </c>
      <c r="E4605" t="s">
        <v>123</v>
      </c>
      <c r="F4605">
        <v>143983.32</v>
      </c>
      <c r="G4605">
        <v>0</v>
      </c>
      <c r="H4605">
        <v>35339.24</v>
      </c>
      <c r="I4605">
        <v>0</v>
      </c>
      <c r="J4605">
        <f>Table1[[#This Row],[Name]]</f>
        <v>0</v>
      </c>
      <c r="K4605" s="1">
        <f>SUM(Table1[[#This Row],[BaseSalary]:[NonCashBenefits]])</f>
        <v>179322.56</v>
      </c>
      <c r="L4605" s="1"/>
    </row>
    <row r="4606" spans="1:12" x14ac:dyDescent="0.35">
      <c r="A4606" t="s">
        <v>26</v>
      </c>
      <c r="B4606">
        <v>2019</v>
      </c>
      <c r="D4606" t="s">
        <v>308</v>
      </c>
      <c r="E4606" t="s">
        <v>123</v>
      </c>
      <c r="F4606">
        <v>143983.32</v>
      </c>
      <c r="G4606">
        <v>100</v>
      </c>
      <c r="H4606">
        <v>33295.64</v>
      </c>
      <c r="I4606">
        <v>0</v>
      </c>
      <c r="J4606">
        <f>Table1[[#This Row],[Name]]</f>
        <v>0</v>
      </c>
      <c r="K4606" s="1">
        <f>SUM(Table1[[#This Row],[BaseSalary]:[NonCashBenefits]])</f>
        <v>177378.96000000002</v>
      </c>
      <c r="L4606" s="1"/>
    </row>
    <row r="4607" spans="1:12" x14ac:dyDescent="0.35">
      <c r="A4607" t="s">
        <v>32</v>
      </c>
      <c r="B4607">
        <v>2019</v>
      </c>
      <c r="D4607" t="s">
        <v>2374</v>
      </c>
      <c r="E4607" t="s">
        <v>123</v>
      </c>
      <c r="F4607">
        <v>143983.32</v>
      </c>
      <c r="G4607">
        <v>0</v>
      </c>
      <c r="H4607">
        <v>34205.519999999997</v>
      </c>
      <c r="I4607">
        <v>0</v>
      </c>
      <c r="J4607">
        <f>Table1[[#This Row],[Name]]</f>
        <v>0</v>
      </c>
      <c r="K4607" s="1">
        <f>SUM(Table1[[#This Row],[BaseSalary]:[NonCashBenefits]])</f>
        <v>178188.84</v>
      </c>
      <c r="L4607" s="1"/>
    </row>
    <row r="4608" spans="1:12" x14ac:dyDescent="0.35">
      <c r="A4608" t="s">
        <v>19</v>
      </c>
      <c r="B4608">
        <v>2019</v>
      </c>
      <c r="D4608" t="s">
        <v>599</v>
      </c>
      <c r="E4608" t="s">
        <v>123</v>
      </c>
      <c r="F4608">
        <v>143983.32</v>
      </c>
      <c r="G4608">
        <v>0</v>
      </c>
      <c r="H4608">
        <v>33013.11</v>
      </c>
      <c r="I4608">
        <v>0</v>
      </c>
      <c r="J4608">
        <f>Table1[[#This Row],[Name]]</f>
        <v>0</v>
      </c>
      <c r="K4608" s="1">
        <f>SUM(Table1[[#This Row],[BaseSalary]:[NonCashBenefits]])</f>
        <v>176996.43</v>
      </c>
      <c r="L4608" s="1"/>
    </row>
    <row r="4609" spans="1:12" x14ac:dyDescent="0.35">
      <c r="A4609" t="s">
        <v>19</v>
      </c>
      <c r="B4609">
        <v>2019</v>
      </c>
      <c r="D4609" t="s">
        <v>445</v>
      </c>
      <c r="E4609" t="s">
        <v>123</v>
      </c>
      <c r="F4609">
        <v>143983.32</v>
      </c>
      <c r="G4609">
        <v>0</v>
      </c>
      <c r="H4609">
        <v>35101.86</v>
      </c>
      <c r="I4609">
        <v>0</v>
      </c>
      <c r="J4609">
        <f>Table1[[#This Row],[Name]]</f>
        <v>0</v>
      </c>
      <c r="K4609" s="1">
        <f>SUM(Table1[[#This Row],[BaseSalary]:[NonCashBenefits]])</f>
        <v>179085.18</v>
      </c>
      <c r="L4609" s="1"/>
    </row>
    <row r="4610" spans="1:12" x14ac:dyDescent="0.35">
      <c r="A4610" t="s">
        <v>20</v>
      </c>
      <c r="B4610">
        <v>2019</v>
      </c>
      <c r="D4610" t="s">
        <v>238</v>
      </c>
      <c r="E4610" t="s">
        <v>123</v>
      </c>
      <c r="F4610">
        <v>143983.32</v>
      </c>
      <c r="G4610">
        <v>0</v>
      </c>
      <c r="H4610">
        <v>32945.42</v>
      </c>
      <c r="I4610">
        <v>0</v>
      </c>
      <c r="J4610">
        <f>Table1[[#This Row],[Name]]</f>
        <v>0</v>
      </c>
      <c r="K4610" s="1">
        <f>SUM(Table1[[#This Row],[BaseSalary]:[NonCashBenefits]])</f>
        <v>176928.74</v>
      </c>
      <c r="L4610" s="1"/>
    </row>
    <row r="4611" spans="1:12" x14ac:dyDescent="0.35">
      <c r="A4611" t="s">
        <v>20</v>
      </c>
      <c r="B4611">
        <v>2019</v>
      </c>
      <c r="D4611" t="s">
        <v>553</v>
      </c>
      <c r="E4611" t="s">
        <v>123</v>
      </c>
      <c r="F4611">
        <v>143983.32</v>
      </c>
      <c r="G4611">
        <v>19611.52</v>
      </c>
      <c r="H4611">
        <v>32063.24</v>
      </c>
      <c r="I4611">
        <v>0</v>
      </c>
      <c r="J4611">
        <f>Table1[[#This Row],[Name]]</f>
        <v>0</v>
      </c>
      <c r="K4611" s="1">
        <f>SUM(Table1[[#This Row],[BaseSalary]:[NonCashBenefits]])</f>
        <v>195658.08</v>
      </c>
      <c r="L4611" s="1"/>
    </row>
    <row r="4612" spans="1:12" x14ac:dyDescent="0.35">
      <c r="A4612" t="s">
        <v>20</v>
      </c>
      <c r="B4612">
        <v>2019</v>
      </c>
      <c r="D4612" t="s">
        <v>201</v>
      </c>
      <c r="E4612" t="s">
        <v>123</v>
      </c>
      <c r="F4612">
        <v>143983.32</v>
      </c>
      <c r="G4612">
        <v>0</v>
      </c>
      <c r="H4612">
        <v>32153.72</v>
      </c>
      <c r="I4612">
        <v>0</v>
      </c>
      <c r="J4612">
        <f>Table1[[#This Row],[Name]]</f>
        <v>0</v>
      </c>
      <c r="K4612" s="1">
        <f>SUM(Table1[[#This Row],[BaseSalary]:[NonCashBenefits]])</f>
        <v>176137.04</v>
      </c>
      <c r="L4612" s="1"/>
    </row>
    <row r="4613" spans="1:12" x14ac:dyDescent="0.35">
      <c r="A4613" t="s">
        <v>20</v>
      </c>
      <c r="B4613">
        <v>2019</v>
      </c>
      <c r="D4613" t="s">
        <v>2524</v>
      </c>
      <c r="E4613" t="s">
        <v>123</v>
      </c>
      <c r="F4613">
        <v>143983.32</v>
      </c>
      <c r="G4613">
        <v>8306.73</v>
      </c>
      <c r="H4613">
        <v>7913.61</v>
      </c>
      <c r="I4613">
        <v>0</v>
      </c>
      <c r="J4613">
        <f>Table1[[#This Row],[Name]]</f>
        <v>0</v>
      </c>
      <c r="K4613" s="1">
        <f>SUM(Table1[[#This Row],[BaseSalary]:[NonCashBenefits]])</f>
        <v>160203.66</v>
      </c>
      <c r="L4613" s="1"/>
    </row>
    <row r="4614" spans="1:12" x14ac:dyDescent="0.35">
      <c r="A4614" t="s">
        <v>20</v>
      </c>
      <c r="B4614">
        <v>2019</v>
      </c>
      <c r="D4614" t="s">
        <v>570</v>
      </c>
      <c r="E4614" t="s">
        <v>123</v>
      </c>
      <c r="F4614">
        <v>143983.32</v>
      </c>
      <c r="G4614">
        <v>0</v>
      </c>
      <c r="H4614">
        <v>32624.799999999999</v>
      </c>
      <c r="I4614">
        <v>0</v>
      </c>
      <c r="J4614">
        <f>Table1[[#This Row],[Name]]</f>
        <v>0</v>
      </c>
      <c r="K4614" s="1">
        <f>SUM(Table1[[#This Row],[BaseSalary]:[NonCashBenefits]])</f>
        <v>176608.12</v>
      </c>
      <c r="L4614" s="1"/>
    </row>
    <row r="4615" spans="1:12" x14ac:dyDescent="0.35">
      <c r="A4615" t="s">
        <v>16</v>
      </c>
      <c r="B4615">
        <v>2019</v>
      </c>
      <c r="D4615" t="s">
        <v>725</v>
      </c>
      <c r="E4615" t="s">
        <v>123</v>
      </c>
      <c r="F4615">
        <v>143983.32</v>
      </c>
      <c r="G4615">
        <v>0</v>
      </c>
      <c r="H4615">
        <v>34975.79</v>
      </c>
      <c r="I4615">
        <v>0</v>
      </c>
      <c r="J4615">
        <f>Table1[[#This Row],[Name]]</f>
        <v>0</v>
      </c>
      <c r="K4615" s="1">
        <f>SUM(Table1[[#This Row],[BaseSalary]:[NonCashBenefits]])</f>
        <v>178959.11000000002</v>
      </c>
      <c r="L4615" s="1"/>
    </row>
    <row r="4616" spans="1:12" x14ac:dyDescent="0.35">
      <c r="A4616" t="s">
        <v>33</v>
      </c>
      <c r="B4616">
        <v>2018</v>
      </c>
      <c r="D4616" t="s">
        <v>402</v>
      </c>
      <c r="E4616" t="s">
        <v>123</v>
      </c>
      <c r="F4616">
        <v>143983.32</v>
      </c>
      <c r="G4616">
        <v>0</v>
      </c>
      <c r="H4616">
        <v>35315.599999999999</v>
      </c>
      <c r="I4616">
        <v>0</v>
      </c>
      <c r="J4616">
        <f>Table1[[#This Row],[Name]]</f>
        <v>0</v>
      </c>
      <c r="K4616" s="1">
        <f>SUM(Table1[[#This Row],[BaseSalary]:[NonCashBenefits]])</f>
        <v>179298.92</v>
      </c>
      <c r="L4616" s="1"/>
    </row>
    <row r="4617" spans="1:12" x14ac:dyDescent="0.35">
      <c r="A4617" t="s">
        <v>28</v>
      </c>
      <c r="B4617">
        <v>2018</v>
      </c>
      <c r="D4617" t="s">
        <v>2562</v>
      </c>
      <c r="E4617" t="s">
        <v>123</v>
      </c>
      <c r="F4617">
        <v>143983.32</v>
      </c>
      <c r="G4617">
        <v>1351.23</v>
      </c>
      <c r="H4617">
        <v>32361.88</v>
      </c>
      <c r="I4617">
        <v>0</v>
      </c>
      <c r="J4617">
        <f>Table1[[#This Row],[Name]]</f>
        <v>0</v>
      </c>
      <c r="K4617" s="1">
        <f>SUM(Table1[[#This Row],[BaseSalary]:[NonCashBenefits]])</f>
        <v>177696.43000000002</v>
      </c>
      <c r="L4617" s="1"/>
    </row>
    <row r="4618" spans="1:12" x14ac:dyDescent="0.35">
      <c r="A4618" t="s">
        <v>24</v>
      </c>
      <c r="B4618">
        <v>2018</v>
      </c>
      <c r="D4618" t="s">
        <v>407</v>
      </c>
      <c r="E4618" t="s">
        <v>123</v>
      </c>
      <c r="F4618">
        <v>143983.32</v>
      </c>
      <c r="G4618">
        <v>6007.52</v>
      </c>
      <c r="H4618">
        <v>33489.82</v>
      </c>
      <c r="I4618">
        <v>0</v>
      </c>
      <c r="J4618">
        <f>Table1[[#This Row],[Name]]</f>
        <v>0</v>
      </c>
      <c r="K4618" s="1">
        <f>SUM(Table1[[#This Row],[BaseSalary]:[NonCashBenefits]])</f>
        <v>183480.66</v>
      </c>
      <c r="L4618" s="1"/>
    </row>
    <row r="4619" spans="1:12" x14ac:dyDescent="0.35">
      <c r="A4619" t="s">
        <v>36</v>
      </c>
      <c r="B4619">
        <v>2018</v>
      </c>
      <c r="D4619" t="s">
        <v>538</v>
      </c>
      <c r="E4619" t="s">
        <v>123</v>
      </c>
      <c r="F4619">
        <v>143983.32</v>
      </c>
      <c r="G4619">
        <v>0</v>
      </c>
      <c r="H4619">
        <v>34420.22</v>
      </c>
      <c r="I4619">
        <v>0</v>
      </c>
      <c r="J4619">
        <f>Table1[[#This Row],[Name]]</f>
        <v>0</v>
      </c>
      <c r="K4619" s="1">
        <f>SUM(Table1[[#This Row],[BaseSalary]:[NonCashBenefits]])</f>
        <v>178403.54</v>
      </c>
      <c r="L4619" s="1"/>
    </row>
    <row r="4620" spans="1:12" x14ac:dyDescent="0.35">
      <c r="A4620" t="s">
        <v>2688</v>
      </c>
      <c r="B4620">
        <v>2018</v>
      </c>
      <c r="D4620" t="s">
        <v>2702</v>
      </c>
      <c r="E4620" t="s">
        <v>123</v>
      </c>
      <c r="F4620">
        <v>143983.32</v>
      </c>
      <c r="G4620">
        <v>0</v>
      </c>
      <c r="H4620">
        <v>32259.3</v>
      </c>
      <c r="I4620">
        <v>0</v>
      </c>
      <c r="J4620">
        <f>Table1[[#This Row],[Name]]</f>
        <v>0</v>
      </c>
      <c r="K4620" s="1">
        <f>SUM(Table1[[#This Row],[BaseSalary]:[NonCashBenefits]])</f>
        <v>176242.62</v>
      </c>
      <c r="L4620" s="1"/>
    </row>
    <row r="4621" spans="1:12" x14ac:dyDescent="0.35">
      <c r="A4621" t="s">
        <v>2688</v>
      </c>
      <c r="B4621">
        <v>2018</v>
      </c>
      <c r="D4621" t="s">
        <v>2714</v>
      </c>
      <c r="E4621" t="s">
        <v>123</v>
      </c>
      <c r="F4621">
        <v>143983.32</v>
      </c>
      <c r="G4621">
        <v>15276.74</v>
      </c>
      <c r="H4621">
        <v>35315.599999999999</v>
      </c>
      <c r="I4621">
        <v>0</v>
      </c>
      <c r="J4621">
        <f>Table1[[#This Row],[Name]]</f>
        <v>0</v>
      </c>
      <c r="K4621" s="1">
        <f>SUM(Table1[[#This Row],[BaseSalary]:[NonCashBenefits]])</f>
        <v>194575.66</v>
      </c>
      <c r="L4621" s="1"/>
    </row>
    <row r="4622" spans="1:12" x14ac:dyDescent="0.35">
      <c r="A4622" t="s">
        <v>25</v>
      </c>
      <c r="B4622">
        <v>2018</v>
      </c>
      <c r="D4622" t="s">
        <v>2273</v>
      </c>
      <c r="E4622" t="s">
        <v>123</v>
      </c>
      <c r="F4622">
        <v>143983.32</v>
      </c>
      <c r="G4622">
        <v>150</v>
      </c>
      <c r="H4622">
        <v>35630.720000000001</v>
      </c>
      <c r="I4622">
        <v>0</v>
      </c>
      <c r="J4622">
        <f>Table1[[#This Row],[Name]]</f>
        <v>0</v>
      </c>
      <c r="K4622" s="1">
        <f>SUM(Table1[[#This Row],[BaseSalary]:[NonCashBenefits]])</f>
        <v>179764.04</v>
      </c>
      <c r="L4622" s="1"/>
    </row>
    <row r="4623" spans="1:12" x14ac:dyDescent="0.35">
      <c r="A4623" t="s">
        <v>25</v>
      </c>
      <c r="B4623">
        <v>2018</v>
      </c>
      <c r="D4623" t="s">
        <v>2922</v>
      </c>
      <c r="E4623" t="s">
        <v>123</v>
      </c>
      <c r="F4623">
        <v>143983.32</v>
      </c>
      <c r="G4623">
        <v>0</v>
      </c>
      <c r="H4623">
        <v>35630.720000000001</v>
      </c>
      <c r="I4623">
        <v>0</v>
      </c>
      <c r="J4623">
        <f>Table1[[#This Row],[Name]]</f>
        <v>0</v>
      </c>
      <c r="K4623" s="1">
        <f>SUM(Table1[[#This Row],[BaseSalary]:[NonCashBenefits]])</f>
        <v>179614.04</v>
      </c>
      <c r="L4623" s="1"/>
    </row>
    <row r="4624" spans="1:12" x14ac:dyDescent="0.35">
      <c r="A4624" t="s">
        <v>186</v>
      </c>
      <c r="B4624">
        <v>2018</v>
      </c>
      <c r="D4624" t="s">
        <v>2955</v>
      </c>
      <c r="E4624" t="s">
        <v>123</v>
      </c>
      <c r="F4624">
        <v>143983.32</v>
      </c>
      <c r="G4624">
        <v>0</v>
      </c>
      <c r="H4624">
        <v>32921.78</v>
      </c>
      <c r="I4624">
        <v>0</v>
      </c>
      <c r="J4624">
        <f>Table1[[#This Row],[Name]]</f>
        <v>0</v>
      </c>
      <c r="K4624" s="1">
        <f>SUM(Table1[[#This Row],[BaseSalary]:[NonCashBenefits]])</f>
        <v>176905.1</v>
      </c>
      <c r="L4624" s="1"/>
    </row>
    <row r="4625" spans="1:12" x14ac:dyDescent="0.35">
      <c r="A4625" t="s">
        <v>26</v>
      </c>
      <c r="B4625">
        <v>2018</v>
      </c>
      <c r="D4625" t="s">
        <v>3014</v>
      </c>
      <c r="E4625" t="s">
        <v>123</v>
      </c>
      <c r="F4625">
        <v>143983.32</v>
      </c>
      <c r="G4625">
        <v>13290.77</v>
      </c>
      <c r="H4625">
        <v>35315.61</v>
      </c>
      <c r="I4625">
        <v>0</v>
      </c>
      <c r="J4625">
        <f>Table1[[#This Row],[Name]]</f>
        <v>0</v>
      </c>
      <c r="K4625" s="1">
        <f>SUM(Table1[[#This Row],[BaseSalary]:[NonCashBenefits]])</f>
        <v>192589.7</v>
      </c>
      <c r="L4625" s="1"/>
    </row>
    <row r="4626" spans="1:12" x14ac:dyDescent="0.35">
      <c r="A4626" t="s">
        <v>26</v>
      </c>
      <c r="B4626">
        <v>2018</v>
      </c>
      <c r="D4626" t="s">
        <v>308</v>
      </c>
      <c r="E4626" t="s">
        <v>123</v>
      </c>
      <c r="F4626">
        <v>143983.32</v>
      </c>
      <c r="G4626">
        <v>0</v>
      </c>
      <c r="H4626">
        <v>33196.21</v>
      </c>
      <c r="I4626">
        <v>0</v>
      </c>
      <c r="J4626">
        <f>Table1[[#This Row],[Name]]</f>
        <v>0</v>
      </c>
      <c r="K4626" s="1">
        <f>SUM(Table1[[#This Row],[BaseSalary]:[NonCashBenefits]])</f>
        <v>177179.53</v>
      </c>
      <c r="L4626" s="1"/>
    </row>
    <row r="4627" spans="1:12" x14ac:dyDescent="0.35">
      <c r="A4627" t="s">
        <v>19</v>
      </c>
      <c r="B4627">
        <v>2018</v>
      </c>
      <c r="D4627" t="s">
        <v>3168</v>
      </c>
      <c r="E4627" t="s">
        <v>123</v>
      </c>
      <c r="F4627">
        <v>143983.32</v>
      </c>
      <c r="G4627">
        <v>0</v>
      </c>
      <c r="H4627">
        <v>33964.379999999997</v>
      </c>
      <c r="I4627">
        <v>0</v>
      </c>
      <c r="J4627">
        <f>Table1[[#This Row],[Name]]</f>
        <v>0</v>
      </c>
      <c r="K4627" s="1">
        <f>SUM(Table1[[#This Row],[BaseSalary]:[NonCashBenefits]])</f>
        <v>177947.7</v>
      </c>
      <c r="L4627" s="1"/>
    </row>
    <row r="4628" spans="1:12" x14ac:dyDescent="0.35">
      <c r="A4628" t="s">
        <v>19</v>
      </c>
      <c r="B4628">
        <v>2018</v>
      </c>
      <c r="D4628" t="s">
        <v>599</v>
      </c>
      <c r="E4628" t="s">
        <v>123</v>
      </c>
      <c r="F4628">
        <v>143983.32</v>
      </c>
      <c r="G4628">
        <v>0</v>
      </c>
      <c r="H4628">
        <v>35053.910000000003</v>
      </c>
      <c r="I4628">
        <v>0</v>
      </c>
      <c r="J4628">
        <f>Table1[[#This Row],[Name]]</f>
        <v>0</v>
      </c>
      <c r="K4628" s="1">
        <f>SUM(Table1[[#This Row],[BaseSalary]:[NonCashBenefits]])</f>
        <v>179037.23</v>
      </c>
      <c r="L4628" s="1"/>
    </row>
    <row r="4629" spans="1:12" x14ac:dyDescent="0.35">
      <c r="A4629" t="s">
        <v>19</v>
      </c>
      <c r="B4629">
        <v>2018</v>
      </c>
      <c r="D4629" t="s">
        <v>445</v>
      </c>
      <c r="E4629" t="s">
        <v>123</v>
      </c>
      <c r="F4629">
        <v>143983.32</v>
      </c>
      <c r="G4629">
        <v>0</v>
      </c>
      <c r="H4629">
        <v>35032.85</v>
      </c>
      <c r="I4629">
        <v>0</v>
      </c>
      <c r="J4629">
        <f>Table1[[#This Row],[Name]]</f>
        <v>0</v>
      </c>
      <c r="K4629" s="1">
        <f>SUM(Table1[[#This Row],[BaseSalary]:[NonCashBenefits]])</f>
        <v>179016.17</v>
      </c>
      <c r="L4629" s="1"/>
    </row>
    <row r="4630" spans="1:12" x14ac:dyDescent="0.35">
      <c r="A4630" t="s">
        <v>20</v>
      </c>
      <c r="B4630">
        <v>2018</v>
      </c>
      <c r="D4630" t="s">
        <v>3238</v>
      </c>
      <c r="E4630" t="s">
        <v>123</v>
      </c>
      <c r="F4630">
        <v>143983.32</v>
      </c>
      <c r="G4630">
        <v>3774.88</v>
      </c>
      <c r="H4630">
        <v>32921.78</v>
      </c>
      <c r="I4630">
        <v>0</v>
      </c>
      <c r="J4630">
        <f>Table1[[#This Row],[Name]]</f>
        <v>0</v>
      </c>
      <c r="K4630" s="1">
        <f>SUM(Table1[[#This Row],[BaseSalary]:[NonCashBenefits]])</f>
        <v>180679.98</v>
      </c>
      <c r="L4630" s="1"/>
    </row>
    <row r="4631" spans="1:12" x14ac:dyDescent="0.35">
      <c r="A4631" t="s">
        <v>20</v>
      </c>
      <c r="B4631">
        <v>2018</v>
      </c>
      <c r="D4631" t="s">
        <v>553</v>
      </c>
      <c r="E4631" t="s">
        <v>123</v>
      </c>
      <c r="F4631">
        <v>143983.32</v>
      </c>
      <c r="G4631">
        <v>0</v>
      </c>
      <c r="H4631">
        <v>32039.599999999999</v>
      </c>
      <c r="I4631">
        <v>0</v>
      </c>
      <c r="J4631">
        <f>Table1[[#This Row],[Name]]</f>
        <v>0</v>
      </c>
      <c r="K4631" s="1">
        <f>SUM(Table1[[#This Row],[BaseSalary]:[NonCashBenefits]])</f>
        <v>176022.92</v>
      </c>
      <c r="L4631" s="1"/>
    </row>
    <row r="4632" spans="1:12" x14ac:dyDescent="0.35">
      <c r="A4632" t="s">
        <v>20</v>
      </c>
      <c r="B4632">
        <v>2018</v>
      </c>
      <c r="D4632" t="s">
        <v>201</v>
      </c>
      <c r="E4632" t="s">
        <v>123</v>
      </c>
      <c r="F4632">
        <v>143983.32</v>
      </c>
      <c r="G4632">
        <v>0</v>
      </c>
      <c r="H4632">
        <v>32084.71</v>
      </c>
      <c r="I4632">
        <v>0</v>
      </c>
      <c r="J4632">
        <f>Table1[[#This Row],[Name]]</f>
        <v>0</v>
      </c>
      <c r="K4632" s="1">
        <f>SUM(Table1[[#This Row],[BaseSalary]:[NonCashBenefits]])</f>
        <v>176068.03</v>
      </c>
      <c r="L4632" s="1"/>
    </row>
    <row r="4633" spans="1:12" x14ac:dyDescent="0.35">
      <c r="A4633" t="s">
        <v>20</v>
      </c>
      <c r="B4633">
        <v>2018</v>
      </c>
      <c r="D4633" t="s">
        <v>361</v>
      </c>
      <c r="E4633" t="s">
        <v>123</v>
      </c>
      <c r="F4633">
        <v>143983.32</v>
      </c>
      <c r="G4633">
        <v>11075.64</v>
      </c>
      <c r="H4633">
        <v>8156.52</v>
      </c>
      <c r="I4633">
        <v>0</v>
      </c>
      <c r="J4633">
        <f>Table1[[#This Row],[Name]]</f>
        <v>0</v>
      </c>
      <c r="K4633" s="1">
        <f>SUM(Table1[[#This Row],[BaseSalary]:[NonCashBenefits]])</f>
        <v>163215.48000000001</v>
      </c>
      <c r="L4633" s="1"/>
    </row>
    <row r="4634" spans="1:12" x14ac:dyDescent="0.35">
      <c r="A4634" t="s">
        <v>20</v>
      </c>
      <c r="B4634">
        <v>2018</v>
      </c>
      <c r="D4634" t="s">
        <v>436</v>
      </c>
      <c r="E4634" t="s">
        <v>123</v>
      </c>
      <c r="F4634">
        <v>143983.32</v>
      </c>
      <c r="G4634">
        <v>150</v>
      </c>
      <c r="H4634">
        <v>31535.72</v>
      </c>
      <c r="I4634">
        <v>0</v>
      </c>
      <c r="J4634">
        <f>Table1[[#This Row],[Name]]</f>
        <v>0</v>
      </c>
      <c r="K4634" s="1">
        <f>SUM(Table1[[#This Row],[BaseSalary]:[NonCashBenefits]])</f>
        <v>175669.04</v>
      </c>
      <c r="L4634" s="1"/>
    </row>
    <row r="4635" spans="1:12" x14ac:dyDescent="0.35">
      <c r="A4635" t="s">
        <v>33</v>
      </c>
      <c r="B4635">
        <v>2017</v>
      </c>
      <c r="D4635" t="s">
        <v>402</v>
      </c>
      <c r="E4635" t="s">
        <v>123</v>
      </c>
      <c r="F4635">
        <v>143983.32</v>
      </c>
      <c r="G4635">
        <v>0</v>
      </c>
      <c r="H4635">
        <v>36100.28</v>
      </c>
      <c r="I4635">
        <v>0</v>
      </c>
      <c r="J4635">
        <f>Table1[[#This Row],[Name]]</f>
        <v>0</v>
      </c>
      <c r="K4635" s="1">
        <f>SUM(Table1[[#This Row],[BaseSalary]:[NonCashBenefits]])</f>
        <v>180083.6</v>
      </c>
      <c r="L4635" s="1"/>
    </row>
    <row r="4636" spans="1:12" x14ac:dyDescent="0.35">
      <c r="A4636" t="s">
        <v>28</v>
      </c>
      <c r="B4636">
        <v>2017</v>
      </c>
      <c r="D4636" t="s">
        <v>2562</v>
      </c>
      <c r="E4636" t="s">
        <v>123</v>
      </c>
      <c r="F4636">
        <v>143983.32</v>
      </c>
      <c r="G4636">
        <v>1656</v>
      </c>
      <c r="H4636">
        <v>34423.22</v>
      </c>
      <c r="I4636">
        <v>0</v>
      </c>
      <c r="J4636">
        <f>Table1[[#This Row],[Name]]</f>
        <v>0</v>
      </c>
      <c r="K4636" s="1">
        <f>SUM(Table1[[#This Row],[BaseSalary]:[NonCashBenefits]])</f>
        <v>180062.54</v>
      </c>
      <c r="L4636" s="1"/>
    </row>
    <row r="4637" spans="1:12" x14ac:dyDescent="0.35">
      <c r="A4637" t="s">
        <v>2688</v>
      </c>
      <c r="B4637">
        <v>2017</v>
      </c>
      <c r="D4637" t="s">
        <v>3609</v>
      </c>
      <c r="E4637" t="s">
        <v>123</v>
      </c>
      <c r="F4637">
        <v>143983.32</v>
      </c>
      <c r="G4637">
        <v>0</v>
      </c>
      <c r="H4637">
        <v>32006.97</v>
      </c>
      <c r="I4637">
        <v>0</v>
      </c>
      <c r="J4637">
        <f>Table1[[#This Row],[Name]]</f>
        <v>0</v>
      </c>
      <c r="K4637" s="1">
        <f>SUM(Table1[[#This Row],[BaseSalary]:[NonCashBenefits]])</f>
        <v>175990.29</v>
      </c>
      <c r="L4637" s="1"/>
    </row>
    <row r="4638" spans="1:12" x14ac:dyDescent="0.35">
      <c r="A4638" t="s">
        <v>2688</v>
      </c>
      <c r="B4638">
        <v>2017</v>
      </c>
      <c r="D4638" t="s">
        <v>3636</v>
      </c>
      <c r="E4638" t="s">
        <v>123</v>
      </c>
      <c r="F4638">
        <v>143983.32</v>
      </c>
      <c r="G4638">
        <v>0</v>
      </c>
      <c r="H4638">
        <v>36164.29</v>
      </c>
      <c r="I4638">
        <v>0</v>
      </c>
      <c r="J4638">
        <f>Table1[[#This Row],[Name]]</f>
        <v>0</v>
      </c>
      <c r="K4638" s="1">
        <f>SUM(Table1[[#This Row],[BaseSalary]:[NonCashBenefits]])</f>
        <v>180147.61000000002</v>
      </c>
      <c r="L4638" s="1"/>
    </row>
    <row r="4639" spans="1:12" x14ac:dyDescent="0.35">
      <c r="A4639" t="s">
        <v>25</v>
      </c>
      <c r="B4639">
        <v>2017</v>
      </c>
      <c r="D4639" t="s">
        <v>2273</v>
      </c>
      <c r="E4639" t="s">
        <v>123</v>
      </c>
      <c r="F4639">
        <v>143983.32</v>
      </c>
      <c r="G4639">
        <v>0</v>
      </c>
      <c r="H4639">
        <v>36415.4</v>
      </c>
      <c r="I4639">
        <v>0</v>
      </c>
      <c r="J4639">
        <f>Table1[[#This Row],[Name]]</f>
        <v>0</v>
      </c>
      <c r="K4639" s="1">
        <f>SUM(Table1[[#This Row],[BaseSalary]:[NonCashBenefits]])</f>
        <v>180398.72</v>
      </c>
      <c r="L4639" s="1"/>
    </row>
    <row r="4640" spans="1:12" x14ac:dyDescent="0.35">
      <c r="A4640" t="s">
        <v>25</v>
      </c>
      <c r="B4640">
        <v>2017</v>
      </c>
      <c r="D4640" t="s">
        <v>2922</v>
      </c>
      <c r="E4640" t="s">
        <v>123</v>
      </c>
      <c r="F4640">
        <v>143983.32</v>
      </c>
      <c r="G4640">
        <v>0</v>
      </c>
      <c r="H4640">
        <v>36415.4</v>
      </c>
      <c r="I4640">
        <v>0</v>
      </c>
      <c r="J4640">
        <f>Table1[[#This Row],[Name]]</f>
        <v>0</v>
      </c>
      <c r="K4640" s="1">
        <f>SUM(Table1[[#This Row],[BaseSalary]:[NonCashBenefits]])</f>
        <v>180398.72</v>
      </c>
      <c r="L4640" s="1"/>
    </row>
    <row r="4641" spans="1:12" x14ac:dyDescent="0.35">
      <c r="A4641" t="s">
        <v>186</v>
      </c>
      <c r="B4641">
        <v>2017</v>
      </c>
      <c r="D4641" t="s">
        <v>3943</v>
      </c>
      <c r="E4641" t="s">
        <v>123</v>
      </c>
      <c r="F4641">
        <v>143983.32</v>
      </c>
      <c r="G4641">
        <v>0</v>
      </c>
      <c r="H4641">
        <v>33706.46</v>
      </c>
      <c r="I4641">
        <v>0</v>
      </c>
      <c r="J4641">
        <f>Table1[[#This Row],[Name]]</f>
        <v>0</v>
      </c>
      <c r="K4641" s="1">
        <f>SUM(Table1[[#This Row],[BaseSalary]:[NonCashBenefits]])</f>
        <v>177689.78</v>
      </c>
      <c r="L4641" s="1"/>
    </row>
    <row r="4642" spans="1:12" x14ac:dyDescent="0.35">
      <c r="A4642" t="s">
        <v>26</v>
      </c>
      <c r="B4642">
        <v>2017</v>
      </c>
      <c r="D4642" t="s">
        <v>3990</v>
      </c>
      <c r="E4642" t="s">
        <v>229</v>
      </c>
      <c r="F4642">
        <v>143983.32</v>
      </c>
      <c r="G4642">
        <v>0</v>
      </c>
      <c r="H4642">
        <v>32697.31</v>
      </c>
      <c r="I4642">
        <v>0</v>
      </c>
      <c r="J4642">
        <f>Table1[[#This Row],[Name]]</f>
        <v>0</v>
      </c>
      <c r="K4642" s="1">
        <f>SUM(Table1[[#This Row],[BaseSalary]:[NonCashBenefits]])</f>
        <v>176680.63</v>
      </c>
      <c r="L4642" s="1"/>
    </row>
    <row r="4643" spans="1:12" x14ac:dyDescent="0.35">
      <c r="A4643" t="s">
        <v>26</v>
      </c>
      <c r="B4643">
        <v>2017</v>
      </c>
      <c r="D4643" t="s">
        <v>3014</v>
      </c>
      <c r="E4643" t="s">
        <v>123</v>
      </c>
      <c r="F4643">
        <v>143983.32</v>
      </c>
      <c r="G4643">
        <v>0</v>
      </c>
      <c r="H4643">
        <v>35848.339999999997</v>
      </c>
      <c r="I4643">
        <v>0</v>
      </c>
      <c r="J4643">
        <f>Table1[[#This Row],[Name]]</f>
        <v>0</v>
      </c>
      <c r="K4643" s="1">
        <f>SUM(Table1[[#This Row],[BaseSalary]:[NonCashBenefits]])</f>
        <v>179831.66</v>
      </c>
      <c r="L4643" s="1"/>
    </row>
    <row r="4644" spans="1:12" x14ac:dyDescent="0.35">
      <c r="A4644" t="s">
        <v>26</v>
      </c>
      <c r="B4644">
        <v>2017</v>
      </c>
      <c r="D4644" t="s">
        <v>4031</v>
      </c>
      <c r="E4644" t="s">
        <v>123</v>
      </c>
      <c r="F4644">
        <v>143983.32</v>
      </c>
      <c r="G4644">
        <v>0</v>
      </c>
      <c r="H4644">
        <v>33792</v>
      </c>
      <c r="I4644">
        <v>0</v>
      </c>
      <c r="J4644">
        <f>Table1[[#This Row],[Name]]</f>
        <v>0</v>
      </c>
      <c r="K4644" s="1">
        <f>SUM(Table1[[#This Row],[BaseSalary]:[NonCashBenefits]])</f>
        <v>177775.32</v>
      </c>
      <c r="L4644" s="1"/>
    </row>
    <row r="4645" spans="1:12" x14ac:dyDescent="0.35">
      <c r="A4645" t="s">
        <v>19</v>
      </c>
      <c r="B4645">
        <v>2017</v>
      </c>
      <c r="D4645" t="s">
        <v>599</v>
      </c>
      <c r="E4645" t="s">
        <v>123</v>
      </c>
      <c r="F4645">
        <v>143983.32</v>
      </c>
      <c r="G4645">
        <v>0</v>
      </c>
      <c r="H4645">
        <v>35318.9</v>
      </c>
      <c r="I4645">
        <v>0</v>
      </c>
      <c r="J4645">
        <f>Table1[[#This Row],[Name]]</f>
        <v>0</v>
      </c>
      <c r="K4645" s="1">
        <f>SUM(Table1[[#This Row],[BaseSalary]:[NonCashBenefits]])</f>
        <v>179302.22</v>
      </c>
      <c r="L4645" s="1"/>
    </row>
    <row r="4646" spans="1:12" x14ac:dyDescent="0.35">
      <c r="A4646" t="s">
        <v>19</v>
      </c>
      <c r="B4646">
        <v>2017</v>
      </c>
      <c r="D4646" t="s">
        <v>4277</v>
      </c>
      <c r="E4646" t="s">
        <v>123</v>
      </c>
      <c r="F4646">
        <v>143983.32</v>
      </c>
      <c r="G4646">
        <v>0</v>
      </c>
      <c r="H4646">
        <v>35772.160000000003</v>
      </c>
      <c r="I4646">
        <v>0</v>
      </c>
      <c r="J4646">
        <f>Table1[[#This Row],[Name]]</f>
        <v>0</v>
      </c>
      <c r="K4646" s="1">
        <f>SUM(Table1[[#This Row],[BaseSalary]:[NonCashBenefits]])</f>
        <v>179755.48</v>
      </c>
      <c r="L4646" s="1"/>
    </row>
    <row r="4647" spans="1:12" x14ac:dyDescent="0.35">
      <c r="A4647" t="s">
        <v>20</v>
      </c>
      <c r="B4647">
        <v>2017</v>
      </c>
      <c r="D4647" t="s">
        <v>553</v>
      </c>
      <c r="E4647" t="s">
        <v>123</v>
      </c>
      <c r="F4647">
        <v>143983.32</v>
      </c>
      <c r="G4647">
        <v>0</v>
      </c>
      <c r="H4647">
        <v>32824.28</v>
      </c>
      <c r="I4647">
        <v>0</v>
      </c>
      <c r="J4647">
        <f>Table1[[#This Row],[Name]]</f>
        <v>0</v>
      </c>
      <c r="K4647" s="1">
        <f>SUM(Table1[[#This Row],[BaseSalary]:[NonCashBenefits]])</f>
        <v>176807.6</v>
      </c>
      <c r="L4647" s="1"/>
    </row>
    <row r="4648" spans="1:12" x14ac:dyDescent="0.35">
      <c r="A4648" t="s">
        <v>20</v>
      </c>
      <c r="B4648">
        <v>2017</v>
      </c>
      <c r="D4648" t="s">
        <v>201</v>
      </c>
      <c r="E4648" t="s">
        <v>123</v>
      </c>
      <c r="F4648">
        <v>143983.32</v>
      </c>
      <c r="G4648">
        <v>0</v>
      </c>
      <c r="H4648">
        <v>32824.019999999997</v>
      </c>
      <c r="I4648">
        <v>0</v>
      </c>
      <c r="J4648">
        <f>Table1[[#This Row],[Name]]</f>
        <v>0</v>
      </c>
      <c r="K4648" s="1">
        <f>SUM(Table1[[#This Row],[BaseSalary]:[NonCashBenefits]])</f>
        <v>176807.34</v>
      </c>
      <c r="L4648" s="1"/>
    </row>
    <row r="4649" spans="1:12" x14ac:dyDescent="0.35">
      <c r="A4649" t="s">
        <v>20</v>
      </c>
      <c r="B4649">
        <v>2017</v>
      </c>
      <c r="D4649" t="s">
        <v>361</v>
      </c>
      <c r="E4649" t="s">
        <v>123</v>
      </c>
      <c r="F4649">
        <v>143983.32</v>
      </c>
      <c r="G4649">
        <v>11425.64</v>
      </c>
      <c r="H4649">
        <v>21609.58</v>
      </c>
      <c r="I4649">
        <v>0</v>
      </c>
      <c r="J4649">
        <f>Table1[[#This Row],[Name]]</f>
        <v>0</v>
      </c>
      <c r="K4649" s="1">
        <f>SUM(Table1[[#This Row],[BaseSalary]:[NonCashBenefits]])</f>
        <v>177018.54000000004</v>
      </c>
      <c r="L4649" s="1"/>
    </row>
    <row r="4650" spans="1:12" x14ac:dyDescent="0.35">
      <c r="A4650" t="s">
        <v>20</v>
      </c>
      <c r="B4650">
        <v>2017</v>
      </c>
      <c r="D4650" t="s">
        <v>436</v>
      </c>
      <c r="E4650" t="s">
        <v>123</v>
      </c>
      <c r="F4650">
        <v>143983.32</v>
      </c>
      <c r="G4650">
        <v>0</v>
      </c>
      <c r="H4650">
        <v>32320.400000000001</v>
      </c>
      <c r="I4650">
        <v>0</v>
      </c>
      <c r="J4650">
        <f>Table1[[#This Row],[Name]]</f>
        <v>0</v>
      </c>
      <c r="K4650" s="1">
        <f>SUM(Table1[[#This Row],[BaseSalary]:[NonCashBenefits]])</f>
        <v>176303.72</v>
      </c>
      <c r="L4650" s="1"/>
    </row>
    <row r="4651" spans="1:12" x14ac:dyDescent="0.35">
      <c r="A4651" t="s">
        <v>28</v>
      </c>
      <c r="B4651">
        <v>2016</v>
      </c>
      <c r="D4651" t="s">
        <v>2562</v>
      </c>
      <c r="E4651" t="s">
        <v>123</v>
      </c>
      <c r="F4651">
        <v>143983.32</v>
      </c>
      <c r="G4651">
        <v>6025.91</v>
      </c>
      <c r="H4651">
        <v>39361.75</v>
      </c>
      <c r="I4651">
        <v>0</v>
      </c>
      <c r="J4651">
        <f>Table1[[#This Row],[Name]]</f>
        <v>0</v>
      </c>
      <c r="K4651" s="1">
        <f>SUM(Table1[[#This Row],[BaseSalary]:[NonCashBenefits]])</f>
        <v>189370.98</v>
      </c>
      <c r="L4651" s="1"/>
    </row>
    <row r="4652" spans="1:12" x14ac:dyDescent="0.35">
      <c r="A4652" t="s">
        <v>2688</v>
      </c>
      <c r="B4652">
        <v>2016</v>
      </c>
      <c r="D4652" t="s">
        <v>4451</v>
      </c>
      <c r="E4652" t="s">
        <v>229</v>
      </c>
      <c r="F4652">
        <v>143983.32</v>
      </c>
      <c r="G4652">
        <v>0</v>
      </c>
      <c r="H4652">
        <v>42423.05</v>
      </c>
      <c r="I4652">
        <v>0</v>
      </c>
      <c r="J4652">
        <f>Table1[[#This Row],[Name]]</f>
        <v>0</v>
      </c>
      <c r="K4652" s="1">
        <f>SUM(Table1[[#This Row],[BaseSalary]:[NonCashBenefits]])</f>
        <v>186406.37</v>
      </c>
      <c r="L4652" s="1"/>
    </row>
    <row r="4653" spans="1:12" x14ac:dyDescent="0.35">
      <c r="A4653" t="s">
        <v>85</v>
      </c>
      <c r="B4653">
        <v>2016</v>
      </c>
      <c r="D4653" t="s">
        <v>4613</v>
      </c>
      <c r="E4653" t="s">
        <v>123</v>
      </c>
      <c r="F4653">
        <v>143983.32</v>
      </c>
      <c r="G4653">
        <v>0</v>
      </c>
      <c r="H4653">
        <v>38858.129999999997</v>
      </c>
      <c r="I4653">
        <v>0</v>
      </c>
      <c r="J4653">
        <f>Table1[[#This Row],[Name]]</f>
        <v>0</v>
      </c>
      <c r="K4653" s="1">
        <f>SUM(Table1[[#This Row],[BaseSalary]:[NonCashBenefits]])</f>
        <v>182841.45</v>
      </c>
      <c r="L4653" s="1"/>
    </row>
    <row r="4654" spans="1:12" x14ac:dyDescent="0.35">
      <c r="A4654" t="s">
        <v>10</v>
      </c>
      <c r="B4654">
        <v>2016</v>
      </c>
      <c r="D4654" t="s">
        <v>3705</v>
      </c>
      <c r="E4654" t="s">
        <v>123</v>
      </c>
      <c r="F4654">
        <v>143983.32</v>
      </c>
      <c r="G4654">
        <v>0</v>
      </c>
      <c r="H4654">
        <v>38186.68</v>
      </c>
      <c r="I4654">
        <v>0</v>
      </c>
      <c r="J4654">
        <f>Table1[[#This Row],[Name]]</f>
        <v>0</v>
      </c>
      <c r="K4654" s="1">
        <f>SUM(Table1[[#This Row],[BaseSalary]:[NonCashBenefits]])</f>
        <v>182170</v>
      </c>
      <c r="L4654" s="1"/>
    </row>
    <row r="4655" spans="1:12" x14ac:dyDescent="0.35">
      <c r="A4655" t="s">
        <v>4705</v>
      </c>
      <c r="B4655">
        <v>2016</v>
      </c>
      <c r="D4655" t="s">
        <v>3014</v>
      </c>
      <c r="E4655" t="s">
        <v>123</v>
      </c>
      <c r="F4655">
        <v>143983.32</v>
      </c>
      <c r="G4655">
        <v>0</v>
      </c>
      <c r="H4655">
        <v>42386.07</v>
      </c>
      <c r="I4655">
        <v>0</v>
      </c>
      <c r="J4655">
        <f>Table1[[#This Row],[Name]]</f>
        <v>0</v>
      </c>
      <c r="K4655" s="1">
        <f>SUM(Table1[[#This Row],[BaseSalary]:[NonCashBenefits]])</f>
        <v>186369.39</v>
      </c>
      <c r="L4655" s="1"/>
    </row>
    <row r="4656" spans="1:12" x14ac:dyDescent="0.35">
      <c r="A4656" t="s">
        <v>186</v>
      </c>
      <c r="B4656">
        <v>2016</v>
      </c>
      <c r="D4656" t="s">
        <v>3943</v>
      </c>
      <c r="E4656" t="s">
        <v>123</v>
      </c>
      <c r="F4656">
        <v>143983.32</v>
      </c>
      <c r="G4656">
        <v>3800</v>
      </c>
      <c r="H4656">
        <v>40244.19</v>
      </c>
      <c r="I4656">
        <v>0</v>
      </c>
      <c r="J4656">
        <f>Table1[[#This Row],[Name]]</f>
        <v>0</v>
      </c>
      <c r="K4656" s="1">
        <f>SUM(Table1[[#This Row],[BaseSalary]:[NonCashBenefits]])</f>
        <v>188027.51</v>
      </c>
      <c r="L4656" s="1"/>
    </row>
    <row r="4657" spans="1:12" x14ac:dyDescent="0.35">
      <c r="A4657" t="s">
        <v>26</v>
      </c>
      <c r="B4657">
        <v>2016</v>
      </c>
      <c r="D4657" t="s">
        <v>4031</v>
      </c>
      <c r="E4657" t="s">
        <v>123</v>
      </c>
      <c r="F4657">
        <v>143983.32</v>
      </c>
      <c r="G4657">
        <v>0</v>
      </c>
      <c r="H4657">
        <v>39620.589999999997</v>
      </c>
      <c r="I4657">
        <v>0</v>
      </c>
      <c r="J4657">
        <f>Table1[[#This Row],[Name]]</f>
        <v>0</v>
      </c>
      <c r="K4657" s="1">
        <f>SUM(Table1[[#This Row],[BaseSalary]:[NonCashBenefits]])</f>
        <v>183603.91</v>
      </c>
      <c r="L4657" s="1"/>
    </row>
    <row r="4658" spans="1:12" x14ac:dyDescent="0.35">
      <c r="A4658" t="s">
        <v>19</v>
      </c>
      <c r="B4658">
        <v>2016</v>
      </c>
      <c r="D4658" t="s">
        <v>4272</v>
      </c>
      <c r="E4658" t="s">
        <v>123</v>
      </c>
      <c r="F4658">
        <v>143983.32</v>
      </c>
      <c r="G4658">
        <v>0</v>
      </c>
      <c r="H4658">
        <v>38643.11</v>
      </c>
      <c r="I4658">
        <v>0</v>
      </c>
      <c r="J4658">
        <f>Table1[[#This Row],[Name]]</f>
        <v>0</v>
      </c>
      <c r="K4658" s="1">
        <f>SUM(Table1[[#This Row],[BaseSalary]:[NonCashBenefits]])</f>
        <v>182626.43</v>
      </c>
      <c r="L4658" s="1"/>
    </row>
    <row r="4659" spans="1:12" x14ac:dyDescent="0.35">
      <c r="A4659" t="s">
        <v>20</v>
      </c>
      <c r="B4659">
        <v>2016</v>
      </c>
      <c r="D4659" t="s">
        <v>553</v>
      </c>
      <c r="E4659" t="s">
        <v>123</v>
      </c>
      <c r="F4659">
        <v>143983.32</v>
      </c>
      <c r="G4659">
        <v>0</v>
      </c>
      <c r="H4659">
        <v>39362.01</v>
      </c>
      <c r="I4659">
        <v>0</v>
      </c>
      <c r="J4659">
        <f>Table1[[#This Row],[Name]]</f>
        <v>0</v>
      </c>
      <c r="K4659" s="1">
        <f>SUM(Table1[[#This Row],[BaseSalary]:[NonCashBenefits]])</f>
        <v>183345.33000000002</v>
      </c>
      <c r="L4659" s="1"/>
    </row>
    <row r="4660" spans="1:12" x14ac:dyDescent="0.35">
      <c r="A4660" t="s">
        <v>20</v>
      </c>
      <c r="B4660">
        <v>2016</v>
      </c>
      <c r="D4660" t="s">
        <v>5104</v>
      </c>
      <c r="E4660" t="s">
        <v>123</v>
      </c>
      <c r="F4660">
        <v>143983.32</v>
      </c>
      <c r="G4660">
        <v>6950</v>
      </c>
      <c r="H4660">
        <v>40244.19</v>
      </c>
      <c r="I4660">
        <v>0</v>
      </c>
      <c r="J4660">
        <f>Table1[[#This Row],[Name]]</f>
        <v>0</v>
      </c>
      <c r="K4660" s="1">
        <f>SUM(Table1[[#This Row],[BaseSalary]:[NonCashBenefits]])</f>
        <v>191177.51</v>
      </c>
      <c r="L4660" s="1"/>
    </row>
    <row r="4661" spans="1:12" x14ac:dyDescent="0.35">
      <c r="A4661" t="s">
        <v>20</v>
      </c>
      <c r="B4661">
        <v>2016</v>
      </c>
      <c r="D4661" t="s">
        <v>436</v>
      </c>
      <c r="E4661" t="s">
        <v>123</v>
      </c>
      <c r="F4661">
        <v>143983.32</v>
      </c>
      <c r="G4661">
        <v>0</v>
      </c>
      <c r="H4661">
        <v>38858.129999999997</v>
      </c>
      <c r="I4661">
        <v>0</v>
      </c>
      <c r="J4661">
        <f>Table1[[#This Row],[Name]]</f>
        <v>0</v>
      </c>
      <c r="K4661" s="1">
        <f>SUM(Table1[[#This Row],[BaseSalary]:[NonCashBenefits]])</f>
        <v>182841.45</v>
      </c>
      <c r="L4661" s="1"/>
    </row>
    <row r="4662" spans="1:12" x14ac:dyDescent="0.35">
      <c r="A4662" t="s">
        <v>16</v>
      </c>
      <c r="B4662">
        <v>2016</v>
      </c>
      <c r="D4662" t="s">
        <v>5126</v>
      </c>
      <c r="E4662" t="s">
        <v>123</v>
      </c>
      <c r="F4662">
        <v>143983.32</v>
      </c>
      <c r="G4662">
        <v>0</v>
      </c>
      <c r="H4662">
        <v>41756.089999999997</v>
      </c>
      <c r="I4662">
        <v>0</v>
      </c>
      <c r="J4662">
        <f>Table1[[#This Row],[Name]]</f>
        <v>0</v>
      </c>
      <c r="K4662" s="1">
        <f>SUM(Table1[[#This Row],[BaseSalary]:[NonCashBenefits]])</f>
        <v>185739.41</v>
      </c>
      <c r="L4662" s="1"/>
    </row>
    <row r="4663" spans="1:12" x14ac:dyDescent="0.35">
      <c r="A4663" t="s">
        <v>36</v>
      </c>
      <c r="B4663">
        <v>2017</v>
      </c>
      <c r="D4663" t="s">
        <v>538</v>
      </c>
      <c r="E4663" t="s">
        <v>123</v>
      </c>
      <c r="F4663">
        <v>143983.31</v>
      </c>
      <c r="G4663">
        <v>0</v>
      </c>
      <c r="H4663">
        <v>34842.99</v>
      </c>
      <c r="I4663">
        <v>0</v>
      </c>
      <c r="J4663">
        <f>Table1[[#This Row],[Name]]</f>
        <v>0</v>
      </c>
      <c r="K4663" s="1">
        <f>SUM(Table1[[#This Row],[BaseSalary]:[NonCashBenefits]])</f>
        <v>178826.3</v>
      </c>
      <c r="L4663" s="1"/>
    </row>
    <row r="4664" spans="1:12" x14ac:dyDescent="0.35">
      <c r="A4664" t="s">
        <v>28</v>
      </c>
      <c r="B4664">
        <v>2020</v>
      </c>
      <c r="D4664" t="s">
        <v>707</v>
      </c>
      <c r="E4664" t="s">
        <v>123</v>
      </c>
      <c r="F4664">
        <v>143983.07</v>
      </c>
      <c r="G4664">
        <v>0</v>
      </c>
      <c r="H4664" s="1">
        <v>27182.5</v>
      </c>
      <c r="I4664">
        <v>0</v>
      </c>
      <c r="J4664">
        <f>Table1[[#This Row],[Name]]</f>
        <v>0</v>
      </c>
      <c r="K4664" s="1">
        <f>SUM(Table1[[#This Row],[BaseSalary]:[NonCashBenefits]])</f>
        <v>171165.57</v>
      </c>
      <c r="L4664" s="1"/>
    </row>
    <row r="4665" spans="1:12" x14ac:dyDescent="0.35">
      <c r="A4665" t="s">
        <v>25</v>
      </c>
      <c r="B4665">
        <v>2020</v>
      </c>
      <c r="D4665" t="s">
        <v>473</v>
      </c>
      <c r="E4665" t="s">
        <v>123</v>
      </c>
      <c r="F4665">
        <v>143983.06</v>
      </c>
      <c r="G4665">
        <v>0</v>
      </c>
      <c r="H4665" s="1">
        <v>29181.4</v>
      </c>
      <c r="I4665">
        <v>0</v>
      </c>
      <c r="J4665">
        <f>Table1[[#This Row],[Name]]</f>
        <v>0</v>
      </c>
      <c r="K4665" s="1">
        <f>SUM(Table1[[#This Row],[BaseSalary]:[NonCashBenefits]])</f>
        <v>173164.46</v>
      </c>
      <c r="L4665" s="1"/>
    </row>
    <row r="4666" spans="1:12" x14ac:dyDescent="0.35">
      <c r="A4666" t="s">
        <v>53</v>
      </c>
      <c r="B4666">
        <v>2020</v>
      </c>
      <c r="D4666" t="s">
        <v>502</v>
      </c>
      <c r="E4666" t="s">
        <v>123</v>
      </c>
      <c r="F4666">
        <v>143983.06</v>
      </c>
      <c r="G4666">
        <v>0</v>
      </c>
      <c r="H4666" s="1">
        <v>28731.09</v>
      </c>
      <c r="I4666">
        <v>0</v>
      </c>
      <c r="J4666">
        <f>Table1[[#This Row],[Name]]</f>
        <v>0</v>
      </c>
      <c r="K4666" s="1">
        <f>SUM(Table1[[#This Row],[BaseSalary]:[NonCashBenefits]])</f>
        <v>172714.15</v>
      </c>
      <c r="L4666" s="1"/>
    </row>
    <row r="4667" spans="1:12" x14ac:dyDescent="0.35">
      <c r="A4667" t="s">
        <v>28</v>
      </c>
      <c r="B4667">
        <v>2020</v>
      </c>
      <c r="D4667" t="s">
        <v>654</v>
      </c>
      <c r="E4667" t="s">
        <v>123</v>
      </c>
      <c r="F4667">
        <v>143983.06</v>
      </c>
      <c r="G4667">
        <v>0</v>
      </c>
      <c r="H4667" s="1">
        <v>26881.55</v>
      </c>
      <c r="I4667">
        <v>0</v>
      </c>
      <c r="J4667">
        <f>Table1[[#This Row],[Name]]</f>
        <v>0</v>
      </c>
      <c r="K4667" s="1">
        <f>SUM(Table1[[#This Row],[BaseSalary]:[NonCashBenefits]])</f>
        <v>170864.61</v>
      </c>
      <c r="L4667" s="1"/>
    </row>
    <row r="4668" spans="1:12" x14ac:dyDescent="0.35">
      <c r="A4668" t="s">
        <v>24</v>
      </c>
      <c r="B4668">
        <v>2020</v>
      </c>
      <c r="D4668" t="s">
        <v>378</v>
      </c>
      <c r="E4668" t="s">
        <v>123</v>
      </c>
      <c r="F4668">
        <v>143983.06</v>
      </c>
      <c r="G4668">
        <v>0</v>
      </c>
      <c r="H4668" s="1">
        <v>26017.33</v>
      </c>
      <c r="I4668">
        <v>0</v>
      </c>
      <c r="J4668">
        <f>Table1[[#This Row],[Name]]</f>
        <v>0</v>
      </c>
      <c r="K4668" s="1">
        <f>SUM(Table1[[#This Row],[BaseSalary]:[NonCashBenefits]])</f>
        <v>170000.39</v>
      </c>
      <c r="L4668" s="1"/>
    </row>
    <row r="4669" spans="1:12" x14ac:dyDescent="0.35">
      <c r="A4669" t="s">
        <v>28</v>
      </c>
      <c r="B4669">
        <v>2019</v>
      </c>
      <c r="D4669" t="s">
        <v>707</v>
      </c>
      <c r="E4669" t="s">
        <v>123</v>
      </c>
      <c r="F4669">
        <v>143983.06</v>
      </c>
      <c r="G4669">
        <v>0</v>
      </c>
      <c r="H4669">
        <v>32291.89</v>
      </c>
      <c r="I4669">
        <v>0</v>
      </c>
      <c r="J4669">
        <f>Table1[[#This Row],[Name]]</f>
        <v>0</v>
      </c>
      <c r="K4669" s="1">
        <f>SUM(Table1[[#This Row],[BaseSalary]:[NonCashBenefits]])</f>
        <v>176274.95</v>
      </c>
      <c r="L4669" s="1"/>
    </row>
    <row r="4670" spans="1:12" x14ac:dyDescent="0.35">
      <c r="A4670" t="s">
        <v>28</v>
      </c>
      <c r="B4670">
        <v>2019</v>
      </c>
      <c r="D4670" t="s">
        <v>654</v>
      </c>
      <c r="E4670" t="s">
        <v>123</v>
      </c>
      <c r="F4670">
        <v>143983.06</v>
      </c>
      <c r="G4670">
        <v>0</v>
      </c>
      <c r="H4670">
        <v>32043.74</v>
      </c>
      <c r="I4670">
        <v>0</v>
      </c>
      <c r="J4670">
        <f>Table1[[#This Row],[Name]]</f>
        <v>0</v>
      </c>
      <c r="K4670" s="1">
        <f>SUM(Table1[[#This Row],[BaseSalary]:[NonCashBenefits]])</f>
        <v>176026.8</v>
      </c>
      <c r="L4670" s="1"/>
    </row>
    <row r="4671" spans="1:12" x14ac:dyDescent="0.35">
      <c r="A4671" t="s">
        <v>24</v>
      </c>
      <c r="B4671">
        <v>2019</v>
      </c>
      <c r="D4671" t="s">
        <v>378</v>
      </c>
      <c r="E4671" t="s">
        <v>123</v>
      </c>
      <c r="F4671">
        <v>143983.06</v>
      </c>
      <c r="G4671">
        <v>0</v>
      </c>
      <c r="H4671">
        <v>31559.1</v>
      </c>
      <c r="I4671">
        <v>0</v>
      </c>
      <c r="J4671">
        <f>Table1[[#This Row],[Name]]</f>
        <v>0</v>
      </c>
      <c r="K4671" s="1">
        <f>SUM(Table1[[#This Row],[BaseSalary]:[NonCashBenefits]])</f>
        <v>175542.16</v>
      </c>
      <c r="L4671" s="1"/>
    </row>
    <row r="4672" spans="1:12" x14ac:dyDescent="0.35">
      <c r="A4672" t="s">
        <v>25</v>
      </c>
      <c r="B4672">
        <v>2019</v>
      </c>
      <c r="D4672" t="s">
        <v>2262</v>
      </c>
      <c r="E4672" t="s">
        <v>123</v>
      </c>
      <c r="F4672">
        <v>143983.06</v>
      </c>
      <c r="G4672">
        <v>35900.29</v>
      </c>
      <c r="H4672">
        <v>34752.67</v>
      </c>
      <c r="I4672">
        <v>0</v>
      </c>
      <c r="J4672">
        <f>Table1[[#This Row],[Name]]</f>
        <v>0</v>
      </c>
      <c r="K4672" s="1">
        <f>SUM(Table1[[#This Row],[BaseSalary]:[NonCashBenefits]])</f>
        <v>214636.02000000002</v>
      </c>
      <c r="L4672" s="1"/>
    </row>
    <row r="4673" spans="1:12" x14ac:dyDescent="0.35">
      <c r="A4673" t="s">
        <v>53</v>
      </c>
      <c r="B4673">
        <v>2019</v>
      </c>
      <c r="D4673" t="s">
        <v>502</v>
      </c>
      <c r="E4673" t="s">
        <v>123</v>
      </c>
      <c r="F4673">
        <v>143983.06</v>
      </c>
      <c r="G4673">
        <v>0</v>
      </c>
      <c r="H4673">
        <v>33982.1</v>
      </c>
      <c r="I4673">
        <v>0</v>
      </c>
      <c r="J4673">
        <f>Table1[[#This Row],[Name]]</f>
        <v>0</v>
      </c>
      <c r="K4673" s="1">
        <f>SUM(Table1[[#This Row],[BaseSalary]:[NonCashBenefits]])</f>
        <v>177965.16</v>
      </c>
      <c r="L4673" s="1"/>
    </row>
    <row r="4674" spans="1:12" x14ac:dyDescent="0.35">
      <c r="A4674" t="s">
        <v>53</v>
      </c>
      <c r="B4674">
        <v>2018</v>
      </c>
      <c r="D4674" t="s">
        <v>502</v>
      </c>
      <c r="E4674" t="s">
        <v>123</v>
      </c>
      <c r="F4674">
        <v>143983.06</v>
      </c>
      <c r="G4674">
        <v>0</v>
      </c>
      <c r="H4674">
        <v>34685.360000000001</v>
      </c>
      <c r="I4674">
        <v>0</v>
      </c>
      <c r="J4674">
        <f>Table1[[#This Row],[Name]]</f>
        <v>0</v>
      </c>
      <c r="K4674" s="1">
        <f>SUM(Table1[[#This Row],[BaseSalary]:[NonCashBenefits]])</f>
        <v>178668.41999999998</v>
      </c>
      <c r="L4674" s="1"/>
    </row>
    <row r="4675" spans="1:12" x14ac:dyDescent="0.35">
      <c r="A4675" t="s">
        <v>53</v>
      </c>
      <c r="B4675">
        <v>2017</v>
      </c>
      <c r="D4675" t="s">
        <v>4143</v>
      </c>
      <c r="E4675" t="s">
        <v>123</v>
      </c>
      <c r="F4675">
        <v>143983.06</v>
      </c>
      <c r="G4675">
        <v>0</v>
      </c>
      <c r="H4675">
        <v>35470.06</v>
      </c>
      <c r="I4675">
        <v>0</v>
      </c>
      <c r="J4675">
        <f>Table1[[#This Row],[Name]]</f>
        <v>0</v>
      </c>
      <c r="K4675" s="1">
        <f>SUM(Table1[[#This Row],[BaseSalary]:[NonCashBenefits]])</f>
        <v>179453.12</v>
      </c>
      <c r="L4675" s="1"/>
    </row>
    <row r="4676" spans="1:12" x14ac:dyDescent="0.35">
      <c r="A4676" t="s">
        <v>85</v>
      </c>
      <c r="B4676">
        <v>2020</v>
      </c>
      <c r="D4676" t="s">
        <v>486</v>
      </c>
      <c r="E4676" t="s">
        <v>123</v>
      </c>
      <c r="F4676">
        <v>143946.4</v>
      </c>
      <c r="G4676">
        <v>0</v>
      </c>
      <c r="H4676" s="1">
        <v>29036.19</v>
      </c>
      <c r="I4676">
        <v>0</v>
      </c>
      <c r="J4676">
        <f>Table1[[#This Row],[Name]]</f>
        <v>0</v>
      </c>
      <c r="K4676" s="1">
        <f>SUM(Table1[[#This Row],[BaseSalary]:[NonCashBenefits]])</f>
        <v>172982.59</v>
      </c>
      <c r="L4676" s="1"/>
    </row>
    <row r="4677" spans="1:12" x14ac:dyDescent="0.35">
      <c r="A4677" t="s">
        <v>85</v>
      </c>
      <c r="B4677">
        <v>2019</v>
      </c>
      <c r="D4677" t="s">
        <v>2204</v>
      </c>
      <c r="E4677" t="s">
        <v>123</v>
      </c>
      <c r="F4677">
        <v>143946.4</v>
      </c>
      <c r="G4677">
        <v>10087.700000000001</v>
      </c>
      <c r="H4677">
        <v>34198.57</v>
      </c>
      <c r="I4677">
        <v>0</v>
      </c>
      <c r="J4677">
        <f>Table1[[#This Row],[Name]]</f>
        <v>0</v>
      </c>
      <c r="K4677" s="1">
        <f>SUM(Table1[[#This Row],[BaseSalary]:[NonCashBenefits]])</f>
        <v>188232.67</v>
      </c>
      <c r="L4677" s="1"/>
    </row>
    <row r="4678" spans="1:12" x14ac:dyDescent="0.35">
      <c r="A4678" t="s">
        <v>36</v>
      </c>
      <c r="B4678">
        <v>2019</v>
      </c>
      <c r="D4678" t="s">
        <v>457</v>
      </c>
      <c r="E4678" t="s">
        <v>123</v>
      </c>
      <c r="F4678">
        <v>143942.29999999999</v>
      </c>
      <c r="G4678">
        <v>0</v>
      </c>
      <c r="H4678">
        <v>38882.43</v>
      </c>
      <c r="I4678">
        <v>0</v>
      </c>
      <c r="J4678">
        <f>Table1[[#This Row],[Name]]</f>
        <v>0</v>
      </c>
      <c r="K4678" s="1">
        <f>SUM(Table1[[#This Row],[BaseSalary]:[NonCashBenefits]])</f>
        <v>182824.72999999998</v>
      </c>
      <c r="L4678" s="1"/>
    </row>
    <row r="4679" spans="1:12" x14ac:dyDescent="0.35">
      <c r="A4679" t="s">
        <v>85</v>
      </c>
      <c r="B4679">
        <v>2016</v>
      </c>
      <c r="D4679" t="s">
        <v>2233</v>
      </c>
      <c r="E4679" t="s">
        <v>123</v>
      </c>
      <c r="F4679">
        <v>143942.29</v>
      </c>
      <c r="G4679">
        <v>10255.219999999999</v>
      </c>
      <c r="H4679">
        <v>41899.89</v>
      </c>
      <c r="I4679">
        <v>0</v>
      </c>
      <c r="J4679">
        <f>Table1[[#This Row],[Name]]</f>
        <v>0</v>
      </c>
      <c r="K4679" s="1">
        <f>SUM(Table1[[#This Row],[BaseSalary]:[NonCashBenefits]])</f>
        <v>196097.40000000002</v>
      </c>
      <c r="L4679" s="1"/>
    </row>
    <row r="4680" spans="1:12" x14ac:dyDescent="0.35">
      <c r="A4680" t="s">
        <v>26</v>
      </c>
      <c r="B4680">
        <v>2020</v>
      </c>
      <c r="D4680" t="s">
        <v>64</v>
      </c>
      <c r="E4680" t="s">
        <v>47</v>
      </c>
      <c r="F4680">
        <v>143924.31</v>
      </c>
      <c r="G4680">
        <v>0</v>
      </c>
      <c r="H4680" s="1">
        <v>25917.65</v>
      </c>
      <c r="I4680">
        <v>0</v>
      </c>
      <c r="J4680">
        <f>Table1[[#This Row],[Name]]</f>
        <v>0</v>
      </c>
      <c r="K4680" s="1">
        <f>SUM(Table1[[#This Row],[BaseSalary]:[NonCashBenefits]])</f>
        <v>169841.96</v>
      </c>
      <c r="L4680" s="1"/>
    </row>
    <row r="4681" spans="1:12" x14ac:dyDescent="0.35">
      <c r="A4681" t="s">
        <v>26</v>
      </c>
      <c r="B4681">
        <v>2020</v>
      </c>
      <c r="D4681" t="s">
        <v>50</v>
      </c>
      <c r="E4681" t="s">
        <v>51</v>
      </c>
      <c r="F4681">
        <v>143924.31</v>
      </c>
      <c r="G4681">
        <v>0</v>
      </c>
      <c r="H4681" s="1">
        <v>25510.25</v>
      </c>
      <c r="I4681">
        <v>0</v>
      </c>
      <c r="J4681">
        <f>Table1[[#This Row],[Name]]</f>
        <v>0</v>
      </c>
      <c r="K4681" s="1">
        <f>SUM(Table1[[#This Row],[BaseSalary]:[NonCashBenefits]])</f>
        <v>169434.56</v>
      </c>
      <c r="L4681" s="1"/>
    </row>
    <row r="4682" spans="1:12" x14ac:dyDescent="0.35">
      <c r="A4682" t="s">
        <v>26</v>
      </c>
      <c r="B4682">
        <v>2020</v>
      </c>
      <c r="D4682" t="s">
        <v>50</v>
      </c>
      <c r="E4682" t="s">
        <v>51</v>
      </c>
      <c r="F4682">
        <v>143924.29999999999</v>
      </c>
      <c r="G4682">
        <v>0</v>
      </c>
      <c r="H4682" s="1">
        <v>49663.71</v>
      </c>
      <c r="I4682">
        <v>0</v>
      </c>
      <c r="J4682">
        <f>Table1[[#This Row],[Name]]</f>
        <v>0</v>
      </c>
      <c r="K4682" s="1">
        <f>SUM(Table1[[#This Row],[BaseSalary]:[NonCashBenefits]])</f>
        <v>193588.00999999998</v>
      </c>
      <c r="L4682" s="1"/>
    </row>
    <row r="4683" spans="1:12" x14ac:dyDescent="0.35">
      <c r="A4683" t="s">
        <v>26</v>
      </c>
      <c r="B4683">
        <v>2020</v>
      </c>
      <c r="D4683" t="s">
        <v>46</v>
      </c>
      <c r="E4683" t="s">
        <v>51</v>
      </c>
      <c r="F4683">
        <v>143924.29999999999</v>
      </c>
      <c r="G4683">
        <v>0</v>
      </c>
      <c r="H4683" s="1">
        <v>32806.93</v>
      </c>
      <c r="I4683">
        <v>0</v>
      </c>
      <c r="J4683">
        <f>Table1[[#This Row],[Name]]</f>
        <v>0</v>
      </c>
      <c r="K4683" s="1">
        <f>SUM(Table1[[#This Row],[BaseSalary]:[NonCashBenefits]])</f>
        <v>176731.22999999998</v>
      </c>
      <c r="L4683" s="1"/>
    </row>
    <row r="4684" spans="1:12" x14ac:dyDescent="0.35">
      <c r="A4684" t="s">
        <v>26</v>
      </c>
      <c r="B4684">
        <v>2020</v>
      </c>
      <c r="D4684" t="s">
        <v>117</v>
      </c>
      <c r="E4684" t="s">
        <v>51</v>
      </c>
      <c r="F4684">
        <v>143924.29999999999</v>
      </c>
      <c r="G4684">
        <v>0</v>
      </c>
      <c r="H4684" s="1">
        <v>32008.34</v>
      </c>
      <c r="I4684">
        <v>0</v>
      </c>
      <c r="J4684">
        <f>Table1[[#This Row],[Name]]</f>
        <v>0</v>
      </c>
      <c r="K4684" s="1">
        <f>SUM(Table1[[#This Row],[BaseSalary]:[NonCashBenefits]])</f>
        <v>175932.63999999998</v>
      </c>
      <c r="L4684" s="1"/>
    </row>
    <row r="4685" spans="1:12" x14ac:dyDescent="0.35">
      <c r="A4685" t="s">
        <v>26</v>
      </c>
      <c r="B4685">
        <v>2020</v>
      </c>
      <c r="D4685" t="s">
        <v>50</v>
      </c>
      <c r="E4685" t="s">
        <v>51</v>
      </c>
      <c r="F4685">
        <v>143924.29999999999</v>
      </c>
      <c r="G4685">
        <v>0</v>
      </c>
      <c r="H4685" s="1">
        <v>31109.13</v>
      </c>
      <c r="I4685">
        <v>0</v>
      </c>
      <c r="J4685">
        <f>Table1[[#This Row],[Name]]</f>
        <v>0</v>
      </c>
      <c r="K4685" s="1">
        <f>SUM(Table1[[#This Row],[BaseSalary]:[NonCashBenefits]])</f>
        <v>175033.43</v>
      </c>
      <c r="L4685" s="1"/>
    </row>
    <row r="4686" spans="1:12" x14ac:dyDescent="0.35">
      <c r="A4686" t="s">
        <v>26</v>
      </c>
      <c r="B4686">
        <v>2020</v>
      </c>
      <c r="D4686" t="s">
        <v>50</v>
      </c>
      <c r="E4686" t="s">
        <v>51</v>
      </c>
      <c r="F4686">
        <v>143924.29999999999</v>
      </c>
      <c r="G4686">
        <v>8303.33</v>
      </c>
      <c r="H4686" s="1">
        <v>31109.13</v>
      </c>
      <c r="I4686">
        <v>0</v>
      </c>
      <c r="J4686">
        <f>Table1[[#This Row],[Name]]</f>
        <v>0</v>
      </c>
      <c r="K4686" s="1">
        <f>SUM(Table1[[#This Row],[BaseSalary]:[NonCashBenefits]])</f>
        <v>183336.75999999998</v>
      </c>
      <c r="L4686" s="1"/>
    </row>
    <row r="4687" spans="1:12" x14ac:dyDescent="0.35">
      <c r="A4687" t="s">
        <v>26</v>
      </c>
      <c r="B4687">
        <v>2020</v>
      </c>
      <c r="D4687" t="s">
        <v>50</v>
      </c>
      <c r="E4687" t="s">
        <v>51</v>
      </c>
      <c r="F4687">
        <v>143924.29999999999</v>
      </c>
      <c r="G4687">
        <v>0</v>
      </c>
      <c r="H4687" s="1">
        <v>31109.13</v>
      </c>
      <c r="I4687">
        <v>0</v>
      </c>
      <c r="J4687">
        <f>Table1[[#This Row],[Name]]</f>
        <v>0</v>
      </c>
      <c r="K4687" s="1">
        <f>SUM(Table1[[#This Row],[BaseSalary]:[NonCashBenefits]])</f>
        <v>175033.43</v>
      </c>
      <c r="L4687" s="1"/>
    </row>
    <row r="4688" spans="1:12" x14ac:dyDescent="0.35">
      <c r="A4688" t="s">
        <v>26</v>
      </c>
      <c r="B4688">
        <v>2020</v>
      </c>
      <c r="D4688" t="s">
        <v>50</v>
      </c>
      <c r="E4688" t="s">
        <v>51</v>
      </c>
      <c r="F4688">
        <v>143924.29999999999</v>
      </c>
      <c r="G4688">
        <v>0</v>
      </c>
      <c r="H4688" s="1">
        <v>31109.13</v>
      </c>
      <c r="I4688">
        <v>0</v>
      </c>
      <c r="J4688">
        <f>Table1[[#This Row],[Name]]</f>
        <v>0</v>
      </c>
      <c r="K4688" s="1">
        <f>SUM(Table1[[#This Row],[BaseSalary]:[NonCashBenefits]])</f>
        <v>175033.43</v>
      </c>
      <c r="L4688" s="1"/>
    </row>
    <row r="4689" spans="1:12" x14ac:dyDescent="0.35">
      <c r="A4689" t="s">
        <v>26</v>
      </c>
      <c r="B4689">
        <v>2020</v>
      </c>
      <c r="D4689" t="s">
        <v>102</v>
      </c>
      <c r="E4689" t="s">
        <v>51</v>
      </c>
      <c r="F4689">
        <v>143924.29999999999</v>
      </c>
      <c r="G4689">
        <v>0</v>
      </c>
      <c r="H4689" s="1">
        <v>30892.84</v>
      </c>
      <c r="I4689">
        <v>0</v>
      </c>
      <c r="J4689">
        <f>Table1[[#This Row],[Name]]</f>
        <v>0</v>
      </c>
      <c r="K4689" s="1">
        <f>SUM(Table1[[#This Row],[BaseSalary]:[NonCashBenefits]])</f>
        <v>174817.13999999998</v>
      </c>
      <c r="L4689" s="1"/>
    </row>
    <row r="4690" spans="1:12" x14ac:dyDescent="0.35">
      <c r="A4690" t="s">
        <v>26</v>
      </c>
      <c r="B4690">
        <v>2020</v>
      </c>
      <c r="D4690" t="s">
        <v>46</v>
      </c>
      <c r="E4690" t="s">
        <v>51</v>
      </c>
      <c r="F4690">
        <v>143924.29999999999</v>
      </c>
      <c r="G4690">
        <v>0</v>
      </c>
      <c r="H4690" s="1">
        <v>30833.040000000001</v>
      </c>
      <c r="I4690">
        <v>0</v>
      </c>
      <c r="J4690">
        <f>Table1[[#This Row],[Name]]</f>
        <v>0</v>
      </c>
      <c r="K4690" s="1">
        <f>SUM(Table1[[#This Row],[BaseSalary]:[NonCashBenefits]])</f>
        <v>174757.34</v>
      </c>
      <c r="L4690" s="1"/>
    </row>
    <row r="4691" spans="1:12" x14ac:dyDescent="0.35">
      <c r="A4691" t="s">
        <v>26</v>
      </c>
      <c r="B4691">
        <v>2020</v>
      </c>
      <c r="D4691" t="s">
        <v>117</v>
      </c>
      <c r="E4691" t="s">
        <v>51</v>
      </c>
      <c r="F4691">
        <v>143924.29999999999</v>
      </c>
      <c r="G4691">
        <v>0</v>
      </c>
      <c r="H4691" s="1">
        <v>30419.35</v>
      </c>
      <c r="I4691">
        <v>0</v>
      </c>
      <c r="J4691">
        <f>Table1[[#This Row],[Name]]</f>
        <v>0</v>
      </c>
      <c r="K4691" s="1">
        <f>SUM(Table1[[#This Row],[BaseSalary]:[NonCashBenefits]])</f>
        <v>174343.65</v>
      </c>
      <c r="L4691" s="1"/>
    </row>
    <row r="4692" spans="1:12" x14ac:dyDescent="0.35">
      <c r="A4692" t="s">
        <v>26</v>
      </c>
      <c r="B4692">
        <v>2020</v>
      </c>
      <c r="D4692" t="s">
        <v>176</v>
      </c>
      <c r="E4692" t="s">
        <v>51</v>
      </c>
      <c r="F4692">
        <v>143924.29999999999</v>
      </c>
      <c r="G4692">
        <v>0</v>
      </c>
      <c r="H4692" s="1">
        <v>30206.02</v>
      </c>
      <c r="I4692">
        <v>0</v>
      </c>
      <c r="J4692">
        <f>Table1[[#This Row],[Name]]</f>
        <v>0</v>
      </c>
      <c r="K4692" s="1">
        <f>SUM(Table1[[#This Row],[BaseSalary]:[NonCashBenefits]])</f>
        <v>174130.31999999998</v>
      </c>
      <c r="L4692" s="1"/>
    </row>
    <row r="4693" spans="1:12" x14ac:dyDescent="0.35">
      <c r="A4693" t="s">
        <v>26</v>
      </c>
      <c r="B4693">
        <v>2020</v>
      </c>
      <c r="D4693" t="s">
        <v>46</v>
      </c>
      <c r="E4693" t="s">
        <v>51</v>
      </c>
      <c r="F4693">
        <v>143924.29999999999</v>
      </c>
      <c r="G4693">
        <v>0</v>
      </c>
      <c r="H4693" s="1">
        <v>30104.23</v>
      </c>
      <c r="I4693">
        <v>0</v>
      </c>
      <c r="J4693">
        <f>Table1[[#This Row],[Name]]</f>
        <v>0</v>
      </c>
      <c r="K4693" s="1">
        <f>SUM(Table1[[#This Row],[BaseSalary]:[NonCashBenefits]])</f>
        <v>174028.53</v>
      </c>
      <c r="L4693" s="1"/>
    </row>
    <row r="4694" spans="1:12" x14ac:dyDescent="0.35">
      <c r="A4694" t="s">
        <v>26</v>
      </c>
      <c r="B4694">
        <v>2020</v>
      </c>
      <c r="D4694" t="s">
        <v>50</v>
      </c>
      <c r="E4694" t="s">
        <v>51</v>
      </c>
      <c r="F4694">
        <v>143924.29999999999</v>
      </c>
      <c r="G4694">
        <v>0</v>
      </c>
      <c r="H4694" s="1">
        <v>30104.23</v>
      </c>
      <c r="I4694">
        <v>0</v>
      </c>
      <c r="J4694">
        <f>Table1[[#This Row],[Name]]</f>
        <v>0</v>
      </c>
      <c r="K4694" s="1">
        <f>SUM(Table1[[#This Row],[BaseSalary]:[NonCashBenefits]])</f>
        <v>174028.53</v>
      </c>
      <c r="L4694" s="1"/>
    </row>
    <row r="4695" spans="1:12" x14ac:dyDescent="0.35">
      <c r="A4695" t="s">
        <v>26</v>
      </c>
      <c r="B4695">
        <v>2020</v>
      </c>
      <c r="D4695" t="s">
        <v>159</v>
      </c>
      <c r="E4695" t="s">
        <v>51</v>
      </c>
      <c r="F4695">
        <v>143924.29999999999</v>
      </c>
      <c r="G4695">
        <v>0</v>
      </c>
      <c r="H4695" s="1">
        <v>30042.74</v>
      </c>
      <c r="I4695">
        <v>0</v>
      </c>
      <c r="J4695">
        <f>Table1[[#This Row],[Name]]</f>
        <v>0</v>
      </c>
      <c r="K4695" s="1">
        <f>SUM(Table1[[#This Row],[BaseSalary]:[NonCashBenefits]])</f>
        <v>173967.03999999998</v>
      </c>
      <c r="L4695" s="1"/>
    </row>
    <row r="4696" spans="1:12" x14ac:dyDescent="0.35">
      <c r="A4696" t="s">
        <v>26</v>
      </c>
      <c r="B4696">
        <v>2020</v>
      </c>
      <c r="D4696" t="s">
        <v>50</v>
      </c>
      <c r="E4696" t="s">
        <v>51</v>
      </c>
      <c r="F4696">
        <v>143924.29999999999</v>
      </c>
      <c r="G4696">
        <v>0</v>
      </c>
      <c r="H4696" s="1">
        <v>29887.94</v>
      </c>
      <c r="I4696">
        <v>0</v>
      </c>
      <c r="J4696">
        <f>Table1[[#This Row],[Name]]</f>
        <v>0</v>
      </c>
      <c r="K4696" s="1">
        <f>SUM(Table1[[#This Row],[BaseSalary]:[NonCashBenefits]])</f>
        <v>173812.24</v>
      </c>
      <c r="L4696" s="1"/>
    </row>
    <row r="4697" spans="1:12" x14ac:dyDescent="0.35">
      <c r="A4697" t="s">
        <v>26</v>
      </c>
      <c r="B4697">
        <v>2020</v>
      </c>
      <c r="D4697" t="s">
        <v>50</v>
      </c>
      <c r="E4697" t="s">
        <v>51</v>
      </c>
      <c r="F4697">
        <v>143924.29999999999</v>
      </c>
      <c r="G4697">
        <v>0</v>
      </c>
      <c r="H4697" s="1">
        <v>29887.94</v>
      </c>
      <c r="I4697">
        <v>0</v>
      </c>
      <c r="J4697">
        <f>Table1[[#This Row],[Name]]</f>
        <v>0</v>
      </c>
      <c r="K4697" s="1">
        <f>SUM(Table1[[#This Row],[BaseSalary]:[NonCashBenefits]])</f>
        <v>173812.24</v>
      </c>
      <c r="L4697" s="1"/>
    </row>
    <row r="4698" spans="1:12" x14ac:dyDescent="0.35">
      <c r="A4698" t="s">
        <v>26</v>
      </c>
      <c r="B4698">
        <v>2020</v>
      </c>
      <c r="D4698" t="s">
        <v>50</v>
      </c>
      <c r="E4698" t="s">
        <v>51</v>
      </c>
      <c r="F4698">
        <v>143924.29999999999</v>
      </c>
      <c r="G4698">
        <v>0</v>
      </c>
      <c r="H4698" s="1">
        <v>29827.07</v>
      </c>
      <c r="I4698">
        <v>0</v>
      </c>
      <c r="J4698">
        <f>Table1[[#This Row],[Name]]</f>
        <v>0</v>
      </c>
      <c r="K4698" s="1">
        <f>SUM(Table1[[#This Row],[BaseSalary]:[NonCashBenefits]])</f>
        <v>173751.37</v>
      </c>
      <c r="L4698" s="1"/>
    </row>
    <row r="4699" spans="1:12" x14ac:dyDescent="0.35">
      <c r="A4699" t="s">
        <v>26</v>
      </c>
      <c r="B4699">
        <v>2020</v>
      </c>
      <c r="D4699" t="s">
        <v>435</v>
      </c>
      <c r="E4699" t="s">
        <v>51</v>
      </c>
      <c r="F4699">
        <v>143924.29999999999</v>
      </c>
      <c r="G4699">
        <v>0</v>
      </c>
      <c r="H4699" s="1">
        <v>29640.81</v>
      </c>
      <c r="I4699">
        <v>0</v>
      </c>
      <c r="J4699">
        <f>Table1[[#This Row],[Name]]</f>
        <v>0</v>
      </c>
      <c r="K4699" s="1">
        <f>SUM(Table1[[#This Row],[BaseSalary]:[NonCashBenefits]])</f>
        <v>173565.11</v>
      </c>
      <c r="L4699" s="1"/>
    </row>
    <row r="4700" spans="1:12" x14ac:dyDescent="0.35">
      <c r="A4700" t="s">
        <v>26</v>
      </c>
      <c r="B4700">
        <v>2020</v>
      </c>
      <c r="D4700" t="s">
        <v>50</v>
      </c>
      <c r="E4700" t="s">
        <v>51</v>
      </c>
      <c r="F4700">
        <v>143924.29999999999</v>
      </c>
      <c r="G4700">
        <v>0</v>
      </c>
      <c r="H4700" s="1">
        <v>29640.81</v>
      </c>
      <c r="I4700">
        <v>0</v>
      </c>
      <c r="J4700">
        <f>Table1[[#This Row],[Name]]</f>
        <v>0</v>
      </c>
      <c r="K4700" s="1">
        <f>SUM(Table1[[#This Row],[BaseSalary]:[NonCashBenefits]])</f>
        <v>173565.11</v>
      </c>
      <c r="L4700" s="1"/>
    </row>
    <row r="4701" spans="1:12" x14ac:dyDescent="0.35">
      <c r="A4701" t="s">
        <v>26</v>
      </c>
      <c r="B4701">
        <v>2020</v>
      </c>
      <c r="D4701" t="s">
        <v>46</v>
      </c>
      <c r="E4701" t="s">
        <v>51</v>
      </c>
      <c r="F4701">
        <v>143924.29999999999</v>
      </c>
      <c r="G4701">
        <v>0</v>
      </c>
      <c r="H4701" s="1">
        <v>29474.25</v>
      </c>
      <c r="I4701">
        <v>0</v>
      </c>
      <c r="J4701">
        <f>Table1[[#This Row],[Name]]</f>
        <v>0</v>
      </c>
      <c r="K4701" s="1">
        <f>SUM(Table1[[#This Row],[BaseSalary]:[NonCashBenefits]])</f>
        <v>173398.55</v>
      </c>
      <c r="L4701" s="1"/>
    </row>
    <row r="4702" spans="1:12" x14ac:dyDescent="0.35">
      <c r="A4702" t="s">
        <v>32</v>
      </c>
      <c r="B4702">
        <v>2020</v>
      </c>
      <c r="D4702" t="s">
        <v>117</v>
      </c>
      <c r="E4702" t="s">
        <v>207</v>
      </c>
      <c r="F4702">
        <v>143924.29999999999</v>
      </c>
      <c r="G4702">
        <v>0</v>
      </c>
      <c r="H4702" s="1">
        <v>29457.29</v>
      </c>
      <c r="I4702">
        <v>0</v>
      </c>
      <c r="J4702">
        <f>Table1[[#This Row],[Name]]</f>
        <v>0</v>
      </c>
      <c r="K4702" s="1">
        <f>SUM(Table1[[#This Row],[BaseSalary]:[NonCashBenefits]])</f>
        <v>173381.59</v>
      </c>
      <c r="L4702" s="1"/>
    </row>
    <row r="4703" spans="1:12" x14ac:dyDescent="0.35">
      <c r="A4703" t="s">
        <v>26</v>
      </c>
      <c r="B4703">
        <v>2020</v>
      </c>
      <c r="D4703" t="s">
        <v>50</v>
      </c>
      <c r="E4703" t="s">
        <v>51</v>
      </c>
      <c r="F4703">
        <v>143924.29999999999</v>
      </c>
      <c r="G4703">
        <v>250</v>
      </c>
      <c r="H4703" s="1">
        <v>28852.2</v>
      </c>
      <c r="I4703">
        <v>0</v>
      </c>
      <c r="J4703">
        <f>Table1[[#This Row],[Name]]</f>
        <v>0</v>
      </c>
      <c r="K4703" s="1">
        <f>SUM(Table1[[#This Row],[BaseSalary]:[NonCashBenefits]])</f>
        <v>173026.5</v>
      </c>
      <c r="L4703" s="1"/>
    </row>
    <row r="4704" spans="1:12" x14ac:dyDescent="0.35">
      <c r="A4704" t="s">
        <v>26</v>
      </c>
      <c r="B4704">
        <v>2020</v>
      </c>
      <c r="D4704" t="s">
        <v>46</v>
      </c>
      <c r="E4704" t="s">
        <v>51</v>
      </c>
      <c r="F4704">
        <v>143924.29999999999</v>
      </c>
      <c r="G4704">
        <v>0</v>
      </c>
      <c r="H4704" s="1">
        <v>28817</v>
      </c>
      <c r="I4704">
        <v>0</v>
      </c>
      <c r="J4704">
        <f>Table1[[#This Row],[Name]]</f>
        <v>0</v>
      </c>
      <c r="K4704" s="1">
        <f>SUM(Table1[[#This Row],[BaseSalary]:[NonCashBenefits]])</f>
        <v>172741.3</v>
      </c>
      <c r="L4704" s="1"/>
    </row>
    <row r="4705" spans="1:12" x14ac:dyDescent="0.35">
      <c r="A4705" t="s">
        <v>26</v>
      </c>
      <c r="B4705">
        <v>2020</v>
      </c>
      <c r="D4705" t="s">
        <v>46</v>
      </c>
      <c r="E4705" t="s">
        <v>51</v>
      </c>
      <c r="F4705">
        <v>143924.29999999999</v>
      </c>
      <c r="G4705">
        <v>0</v>
      </c>
      <c r="H4705" s="1">
        <v>28656.68</v>
      </c>
      <c r="I4705">
        <v>0</v>
      </c>
      <c r="J4705">
        <f>Table1[[#This Row],[Name]]</f>
        <v>0</v>
      </c>
      <c r="K4705" s="1">
        <f>SUM(Table1[[#This Row],[BaseSalary]:[NonCashBenefits]])</f>
        <v>172580.97999999998</v>
      </c>
      <c r="L4705" s="1"/>
    </row>
    <row r="4706" spans="1:12" x14ac:dyDescent="0.35">
      <c r="A4706" t="s">
        <v>26</v>
      </c>
      <c r="B4706">
        <v>2020</v>
      </c>
      <c r="D4706" t="s">
        <v>50</v>
      </c>
      <c r="E4706" t="s">
        <v>51</v>
      </c>
      <c r="F4706">
        <v>143924.29999999999</v>
      </c>
      <c r="G4706">
        <v>0</v>
      </c>
      <c r="H4706" s="1">
        <v>28635.91</v>
      </c>
      <c r="I4706">
        <v>0</v>
      </c>
      <c r="J4706">
        <f>Table1[[#This Row],[Name]]</f>
        <v>0</v>
      </c>
      <c r="K4706" s="1">
        <f>SUM(Table1[[#This Row],[BaseSalary]:[NonCashBenefits]])</f>
        <v>172560.21</v>
      </c>
      <c r="L4706" s="1"/>
    </row>
    <row r="4707" spans="1:12" x14ac:dyDescent="0.35">
      <c r="A4707" t="s">
        <v>26</v>
      </c>
      <c r="B4707">
        <v>2020</v>
      </c>
      <c r="D4707" t="s">
        <v>50</v>
      </c>
      <c r="E4707" t="s">
        <v>51</v>
      </c>
      <c r="F4707">
        <v>143924.29999999999</v>
      </c>
      <c r="G4707">
        <v>0</v>
      </c>
      <c r="H4707" s="1">
        <v>28541.360000000001</v>
      </c>
      <c r="I4707">
        <v>0</v>
      </c>
      <c r="J4707">
        <f>Table1[[#This Row],[Name]]</f>
        <v>0</v>
      </c>
      <c r="K4707" s="1">
        <f>SUM(Table1[[#This Row],[BaseSalary]:[NonCashBenefits]])</f>
        <v>172465.65999999997</v>
      </c>
      <c r="L4707" s="1"/>
    </row>
    <row r="4708" spans="1:12" x14ac:dyDescent="0.35">
      <c r="A4708" t="s">
        <v>26</v>
      </c>
      <c r="B4708">
        <v>2020</v>
      </c>
      <c r="D4708" t="s">
        <v>50</v>
      </c>
      <c r="E4708" t="s">
        <v>51</v>
      </c>
      <c r="F4708">
        <v>143924.29999999999</v>
      </c>
      <c r="G4708">
        <v>0</v>
      </c>
      <c r="H4708" s="1">
        <v>28490.53</v>
      </c>
      <c r="I4708">
        <v>0</v>
      </c>
      <c r="J4708">
        <f>Table1[[#This Row],[Name]]</f>
        <v>0</v>
      </c>
      <c r="K4708" s="1">
        <f>SUM(Table1[[#This Row],[BaseSalary]:[NonCashBenefits]])</f>
        <v>172414.83</v>
      </c>
      <c r="L4708" s="1"/>
    </row>
    <row r="4709" spans="1:12" x14ac:dyDescent="0.35">
      <c r="A4709" t="s">
        <v>26</v>
      </c>
      <c r="B4709">
        <v>2020</v>
      </c>
      <c r="D4709" t="s">
        <v>159</v>
      </c>
      <c r="E4709" t="s">
        <v>51</v>
      </c>
      <c r="F4709">
        <v>143924.29999999999</v>
      </c>
      <c r="G4709">
        <v>0</v>
      </c>
      <c r="H4709" s="1">
        <v>28222.22</v>
      </c>
      <c r="I4709">
        <v>0</v>
      </c>
      <c r="J4709">
        <f>Table1[[#This Row],[Name]]</f>
        <v>0</v>
      </c>
      <c r="K4709" s="1">
        <f>SUM(Table1[[#This Row],[BaseSalary]:[NonCashBenefits]])</f>
        <v>172146.52</v>
      </c>
      <c r="L4709" s="1"/>
    </row>
    <row r="4710" spans="1:12" x14ac:dyDescent="0.35">
      <c r="A4710" t="s">
        <v>26</v>
      </c>
      <c r="B4710">
        <v>2020</v>
      </c>
      <c r="D4710" t="s">
        <v>46</v>
      </c>
      <c r="E4710" t="s">
        <v>51</v>
      </c>
      <c r="F4710">
        <v>143924.29999999999</v>
      </c>
      <c r="G4710">
        <v>0</v>
      </c>
      <c r="H4710" s="1">
        <v>27381.93</v>
      </c>
      <c r="I4710">
        <v>0</v>
      </c>
      <c r="J4710">
        <f>Table1[[#This Row],[Name]]</f>
        <v>0</v>
      </c>
      <c r="K4710" s="1">
        <f>SUM(Table1[[#This Row],[BaseSalary]:[NonCashBenefits]])</f>
        <v>171306.22999999998</v>
      </c>
      <c r="L4710" s="1"/>
    </row>
    <row r="4711" spans="1:12" x14ac:dyDescent="0.35">
      <c r="A4711" t="s">
        <v>26</v>
      </c>
      <c r="B4711">
        <v>2020</v>
      </c>
      <c r="D4711" t="s">
        <v>50</v>
      </c>
      <c r="E4711" t="s">
        <v>51</v>
      </c>
      <c r="F4711">
        <v>143924.29999999999</v>
      </c>
      <c r="G4711">
        <v>6000</v>
      </c>
      <c r="H4711" s="1">
        <v>26639.21</v>
      </c>
      <c r="I4711">
        <v>0</v>
      </c>
      <c r="J4711">
        <f>Table1[[#This Row],[Name]]</f>
        <v>0</v>
      </c>
      <c r="K4711" s="1">
        <f>SUM(Table1[[#This Row],[BaseSalary]:[NonCashBenefits]])</f>
        <v>176563.50999999998</v>
      </c>
      <c r="L4711" s="1"/>
    </row>
    <row r="4712" spans="1:12" x14ac:dyDescent="0.35">
      <c r="A4712" t="s">
        <v>26</v>
      </c>
      <c r="B4712">
        <v>2020</v>
      </c>
      <c r="D4712" t="s">
        <v>159</v>
      </c>
      <c r="E4712" t="s">
        <v>51</v>
      </c>
      <c r="F4712">
        <v>143924.29999999999</v>
      </c>
      <c r="G4712">
        <v>0</v>
      </c>
      <c r="H4712" s="1">
        <v>26430.85</v>
      </c>
      <c r="I4712">
        <v>0</v>
      </c>
      <c r="J4712">
        <f>Table1[[#This Row],[Name]]</f>
        <v>0</v>
      </c>
      <c r="K4712" s="1">
        <f>SUM(Table1[[#This Row],[BaseSalary]:[NonCashBenefits]])</f>
        <v>170355.15</v>
      </c>
      <c r="L4712" s="1"/>
    </row>
    <row r="4713" spans="1:12" x14ac:dyDescent="0.35">
      <c r="A4713" t="s">
        <v>85</v>
      </c>
      <c r="B4713">
        <v>2020</v>
      </c>
      <c r="D4713" t="s">
        <v>360</v>
      </c>
      <c r="E4713" t="s">
        <v>207</v>
      </c>
      <c r="F4713">
        <v>143924.29999999999</v>
      </c>
      <c r="G4713">
        <v>0</v>
      </c>
      <c r="H4713" s="1">
        <v>26350.240000000002</v>
      </c>
      <c r="I4713">
        <v>0</v>
      </c>
      <c r="J4713">
        <f>Table1[[#This Row],[Name]]</f>
        <v>0</v>
      </c>
      <c r="K4713" s="1">
        <f>SUM(Table1[[#This Row],[BaseSalary]:[NonCashBenefits]])</f>
        <v>170274.53999999998</v>
      </c>
      <c r="L4713" s="1"/>
    </row>
    <row r="4714" spans="1:12" x14ac:dyDescent="0.35">
      <c r="A4714" t="s">
        <v>26</v>
      </c>
      <c r="B4714">
        <v>2020</v>
      </c>
      <c r="D4714" t="s">
        <v>117</v>
      </c>
      <c r="E4714" t="s">
        <v>51</v>
      </c>
      <c r="F4714">
        <v>143924.29999999999</v>
      </c>
      <c r="G4714">
        <v>0</v>
      </c>
      <c r="H4714" s="1">
        <v>26332.28</v>
      </c>
      <c r="I4714">
        <v>0</v>
      </c>
      <c r="J4714">
        <f>Table1[[#This Row],[Name]]</f>
        <v>0</v>
      </c>
      <c r="K4714" s="1">
        <f>SUM(Table1[[#This Row],[BaseSalary]:[NonCashBenefits]])</f>
        <v>170256.58</v>
      </c>
      <c r="L4714" s="1"/>
    </row>
    <row r="4715" spans="1:12" x14ac:dyDescent="0.35">
      <c r="A4715" t="s">
        <v>26</v>
      </c>
      <c r="B4715">
        <v>2020</v>
      </c>
      <c r="D4715" t="s">
        <v>50</v>
      </c>
      <c r="E4715" t="s">
        <v>51</v>
      </c>
      <c r="F4715">
        <v>143924.29999999999</v>
      </c>
      <c r="G4715">
        <v>0</v>
      </c>
      <c r="H4715" s="1">
        <v>26009.23</v>
      </c>
      <c r="I4715">
        <v>0</v>
      </c>
      <c r="J4715">
        <f>Table1[[#This Row],[Name]]</f>
        <v>0</v>
      </c>
      <c r="K4715" s="1">
        <f>SUM(Table1[[#This Row],[BaseSalary]:[NonCashBenefits]])</f>
        <v>169933.53</v>
      </c>
      <c r="L4715" s="1"/>
    </row>
    <row r="4716" spans="1:12" x14ac:dyDescent="0.35">
      <c r="A4716" t="s">
        <v>26</v>
      </c>
      <c r="B4716">
        <v>2020</v>
      </c>
      <c r="D4716" t="s">
        <v>50</v>
      </c>
      <c r="E4716" t="s">
        <v>51</v>
      </c>
      <c r="F4716">
        <v>143924.29999999999</v>
      </c>
      <c r="G4716">
        <v>0</v>
      </c>
      <c r="H4716" s="1">
        <v>26009.23</v>
      </c>
      <c r="I4716">
        <v>0</v>
      </c>
      <c r="J4716">
        <f>Table1[[#This Row],[Name]]</f>
        <v>0</v>
      </c>
      <c r="K4716" s="1">
        <f>SUM(Table1[[#This Row],[BaseSalary]:[NonCashBenefits]])</f>
        <v>169933.53</v>
      </c>
      <c r="L4716" s="1"/>
    </row>
    <row r="4717" spans="1:12" x14ac:dyDescent="0.35">
      <c r="A4717" t="s">
        <v>26</v>
      </c>
      <c r="B4717">
        <v>2020</v>
      </c>
      <c r="D4717" t="s">
        <v>50</v>
      </c>
      <c r="E4717" t="s">
        <v>51</v>
      </c>
      <c r="F4717">
        <v>143924.29999999999</v>
      </c>
      <c r="G4717">
        <v>0</v>
      </c>
      <c r="H4717" s="1">
        <v>25792.94</v>
      </c>
      <c r="I4717">
        <v>0</v>
      </c>
      <c r="J4717">
        <f>Table1[[#This Row],[Name]]</f>
        <v>0</v>
      </c>
      <c r="K4717" s="1">
        <f>SUM(Table1[[#This Row],[BaseSalary]:[NonCashBenefits]])</f>
        <v>169717.24</v>
      </c>
      <c r="L4717" s="1"/>
    </row>
    <row r="4718" spans="1:12" x14ac:dyDescent="0.35">
      <c r="A4718" t="s">
        <v>26</v>
      </c>
      <c r="B4718">
        <v>2020</v>
      </c>
      <c r="D4718" t="s">
        <v>50</v>
      </c>
      <c r="E4718" t="s">
        <v>51</v>
      </c>
      <c r="F4718">
        <v>143924.29999999999</v>
      </c>
      <c r="G4718">
        <v>0</v>
      </c>
      <c r="H4718" s="1">
        <v>25454.91</v>
      </c>
      <c r="I4718">
        <v>0</v>
      </c>
      <c r="J4718">
        <f>Table1[[#This Row],[Name]]</f>
        <v>0</v>
      </c>
      <c r="K4718" s="1">
        <f>SUM(Table1[[#This Row],[BaseSalary]:[NonCashBenefits]])</f>
        <v>169379.21</v>
      </c>
      <c r="L4718" s="1"/>
    </row>
    <row r="4719" spans="1:12" x14ac:dyDescent="0.35">
      <c r="A4719" t="s">
        <v>26</v>
      </c>
      <c r="B4719">
        <v>2020</v>
      </c>
      <c r="D4719" t="s">
        <v>46</v>
      </c>
      <c r="E4719" t="s">
        <v>51</v>
      </c>
      <c r="F4719">
        <v>143924.29999999999</v>
      </c>
      <c r="G4719">
        <v>0</v>
      </c>
      <c r="H4719" s="1">
        <v>24757.200000000001</v>
      </c>
      <c r="I4719">
        <v>0</v>
      </c>
      <c r="J4719">
        <f>Table1[[#This Row],[Name]]</f>
        <v>0</v>
      </c>
      <c r="K4719" s="1">
        <f>SUM(Table1[[#This Row],[BaseSalary]:[NonCashBenefits]])</f>
        <v>168681.5</v>
      </c>
      <c r="L4719" s="1"/>
    </row>
    <row r="4720" spans="1:12" x14ac:dyDescent="0.35">
      <c r="A4720" t="s">
        <v>26</v>
      </c>
      <c r="B4720">
        <v>2020</v>
      </c>
      <c r="D4720" t="s">
        <v>50</v>
      </c>
      <c r="E4720" t="s">
        <v>51</v>
      </c>
      <c r="F4720">
        <v>143924.29999999999</v>
      </c>
      <c r="G4720">
        <v>0</v>
      </c>
      <c r="H4720" s="1">
        <v>24757.200000000001</v>
      </c>
      <c r="I4720">
        <v>0</v>
      </c>
      <c r="J4720">
        <f>Table1[[#This Row],[Name]]</f>
        <v>0</v>
      </c>
      <c r="K4720" s="1">
        <f>SUM(Table1[[#This Row],[BaseSalary]:[NonCashBenefits]])</f>
        <v>168681.5</v>
      </c>
      <c r="L4720" s="1"/>
    </row>
    <row r="4721" spans="1:12" x14ac:dyDescent="0.35">
      <c r="A4721" t="s">
        <v>26</v>
      </c>
      <c r="B4721">
        <v>2020</v>
      </c>
      <c r="D4721" t="s">
        <v>46</v>
      </c>
      <c r="E4721" t="s">
        <v>51</v>
      </c>
      <c r="F4721">
        <v>143924.29999999999</v>
      </c>
      <c r="G4721">
        <v>0</v>
      </c>
      <c r="H4721" s="1">
        <v>24690.15</v>
      </c>
      <c r="I4721">
        <v>0</v>
      </c>
      <c r="J4721">
        <f>Table1[[#This Row],[Name]]</f>
        <v>0</v>
      </c>
      <c r="K4721" s="1">
        <f>SUM(Table1[[#This Row],[BaseSalary]:[NonCashBenefits]])</f>
        <v>168614.44999999998</v>
      </c>
      <c r="L4721" s="1"/>
    </row>
    <row r="4722" spans="1:12" x14ac:dyDescent="0.35">
      <c r="A4722" t="s">
        <v>26</v>
      </c>
      <c r="B4722">
        <v>2020</v>
      </c>
      <c r="D4722" t="s">
        <v>50</v>
      </c>
      <c r="E4722" t="s">
        <v>51</v>
      </c>
      <c r="F4722">
        <v>143924.29999999999</v>
      </c>
      <c r="G4722">
        <v>0</v>
      </c>
      <c r="H4722" s="1">
        <v>24540.91</v>
      </c>
      <c r="I4722">
        <v>0</v>
      </c>
      <c r="J4722">
        <f>Table1[[#This Row],[Name]]</f>
        <v>0</v>
      </c>
      <c r="K4722" s="1">
        <f>SUM(Table1[[#This Row],[BaseSalary]:[NonCashBenefits]])</f>
        <v>168465.21</v>
      </c>
      <c r="L4722" s="1"/>
    </row>
    <row r="4723" spans="1:12" x14ac:dyDescent="0.35">
      <c r="A4723" t="s">
        <v>26</v>
      </c>
      <c r="B4723">
        <v>2020</v>
      </c>
      <c r="D4723" t="s">
        <v>46</v>
      </c>
      <c r="E4723" t="s">
        <v>83</v>
      </c>
      <c r="F4723">
        <v>143924.29999999999</v>
      </c>
      <c r="G4723">
        <v>0</v>
      </c>
      <c r="H4723" s="1">
        <v>24075.25</v>
      </c>
      <c r="I4723">
        <v>0</v>
      </c>
      <c r="J4723">
        <f>Table1[[#This Row],[Name]]</f>
        <v>0</v>
      </c>
      <c r="K4723" s="1">
        <f>SUM(Table1[[#This Row],[BaseSalary]:[NonCashBenefits]])</f>
        <v>167999.55</v>
      </c>
      <c r="L4723" s="1"/>
    </row>
    <row r="4724" spans="1:12" x14ac:dyDescent="0.35">
      <c r="A4724" t="s">
        <v>26</v>
      </c>
      <c r="B4724">
        <v>2019</v>
      </c>
      <c r="D4724" t="s">
        <v>50</v>
      </c>
      <c r="E4724" t="s">
        <v>1468</v>
      </c>
      <c r="F4724">
        <v>143924.29999999999</v>
      </c>
      <c r="G4724">
        <v>11071.1</v>
      </c>
      <c r="H4724">
        <v>33861.629999999997</v>
      </c>
      <c r="I4724">
        <v>0</v>
      </c>
      <c r="J4724">
        <f>Table1[[#This Row],[Name]]</f>
        <v>0</v>
      </c>
      <c r="K4724" s="1">
        <f>SUM(Table1[[#This Row],[BaseSalary]:[NonCashBenefits]])</f>
        <v>188857.03</v>
      </c>
      <c r="L4724" s="1"/>
    </row>
    <row r="4725" spans="1:12" x14ac:dyDescent="0.35">
      <c r="A4725" t="s">
        <v>26</v>
      </c>
      <c r="B4725">
        <v>2019</v>
      </c>
      <c r="D4725" t="s">
        <v>159</v>
      </c>
      <c r="E4725" t="s">
        <v>1468</v>
      </c>
      <c r="F4725">
        <v>143924.29999999999</v>
      </c>
      <c r="G4725">
        <v>0</v>
      </c>
      <c r="H4725">
        <v>30081.75</v>
      </c>
      <c r="I4725">
        <v>0</v>
      </c>
      <c r="J4725">
        <f>Table1[[#This Row],[Name]]</f>
        <v>0</v>
      </c>
      <c r="K4725" s="1">
        <f>SUM(Table1[[#This Row],[BaseSalary]:[NonCashBenefits]])</f>
        <v>174006.05</v>
      </c>
      <c r="L4725" s="1"/>
    </row>
    <row r="4726" spans="1:12" x14ac:dyDescent="0.35">
      <c r="A4726" t="s">
        <v>26</v>
      </c>
      <c r="B4726">
        <v>2019</v>
      </c>
      <c r="D4726" t="s">
        <v>50</v>
      </c>
      <c r="E4726" t="s">
        <v>1468</v>
      </c>
      <c r="F4726">
        <v>143924.29999999999</v>
      </c>
      <c r="G4726">
        <v>0</v>
      </c>
      <c r="H4726">
        <v>30081.75</v>
      </c>
      <c r="I4726">
        <v>0</v>
      </c>
      <c r="J4726">
        <f>Table1[[#This Row],[Name]]</f>
        <v>0</v>
      </c>
      <c r="K4726" s="1">
        <f>SUM(Table1[[#This Row],[BaseSalary]:[NonCashBenefits]])</f>
        <v>174006.05</v>
      </c>
      <c r="L4726" s="1"/>
    </row>
    <row r="4727" spans="1:12" x14ac:dyDescent="0.35">
      <c r="A4727" t="s">
        <v>26</v>
      </c>
      <c r="B4727">
        <v>2019</v>
      </c>
      <c r="D4727" t="s">
        <v>117</v>
      </c>
      <c r="E4727" t="s">
        <v>1468</v>
      </c>
      <c r="F4727">
        <v>143924.29999999999</v>
      </c>
      <c r="G4727">
        <v>0</v>
      </c>
      <c r="H4727">
        <v>51414.92</v>
      </c>
      <c r="I4727">
        <v>0</v>
      </c>
      <c r="J4727">
        <f>Table1[[#This Row],[Name]]</f>
        <v>0</v>
      </c>
      <c r="K4727" s="1">
        <f>SUM(Table1[[#This Row],[BaseSalary]:[NonCashBenefits]])</f>
        <v>195339.21999999997</v>
      </c>
      <c r="L4727" s="1"/>
    </row>
    <row r="4728" spans="1:12" x14ac:dyDescent="0.35">
      <c r="A4728" t="s">
        <v>26</v>
      </c>
      <c r="B4728">
        <v>2019</v>
      </c>
      <c r="D4728" t="s">
        <v>159</v>
      </c>
      <c r="E4728" t="s">
        <v>1468</v>
      </c>
      <c r="F4728">
        <v>143924.29999999999</v>
      </c>
      <c r="G4728">
        <v>0</v>
      </c>
      <c r="H4728">
        <v>35611.69</v>
      </c>
      <c r="I4728">
        <v>0</v>
      </c>
      <c r="J4728">
        <f>Table1[[#This Row],[Name]]</f>
        <v>0</v>
      </c>
      <c r="K4728" s="1">
        <f>SUM(Table1[[#This Row],[BaseSalary]:[NonCashBenefits]])</f>
        <v>179535.99</v>
      </c>
      <c r="L4728" s="1"/>
    </row>
    <row r="4729" spans="1:12" x14ac:dyDescent="0.35">
      <c r="A4729" t="s">
        <v>26</v>
      </c>
      <c r="B4729">
        <v>2019</v>
      </c>
      <c r="D4729" t="s">
        <v>46</v>
      </c>
      <c r="E4729" t="s">
        <v>1718</v>
      </c>
      <c r="F4729">
        <v>143924.29999999999</v>
      </c>
      <c r="G4729">
        <v>9225.66</v>
      </c>
      <c r="H4729">
        <v>29630.91</v>
      </c>
      <c r="I4729">
        <v>0</v>
      </c>
      <c r="J4729">
        <f>Table1[[#This Row],[Name]]</f>
        <v>0</v>
      </c>
      <c r="K4729" s="1">
        <f>SUM(Table1[[#This Row],[BaseSalary]:[NonCashBenefits]])</f>
        <v>182780.87</v>
      </c>
      <c r="L4729" s="1"/>
    </row>
    <row r="4730" spans="1:12" x14ac:dyDescent="0.35">
      <c r="A4730" t="s">
        <v>26</v>
      </c>
      <c r="B4730">
        <v>2019</v>
      </c>
      <c r="D4730" t="s">
        <v>50</v>
      </c>
      <c r="E4730" t="s">
        <v>1468</v>
      </c>
      <c r="F4730">
        <v>143924.29999999999</v>
      </c>
      <c r="G4730">
        <v>0</v>
      </c>
      <c r="H4730">
        <v>31548.67</v>
      </c>
      <c r="I4730">
        <v>0</v>
      </c>
      <c r="J4730">
        <f>Table1[[#This Row],[Name]]</f>
        <v>0</v>
      </c>
      <c r="K4730" s="1">
        <f>SUM(Table1[[#This Row],[BaseSalary]:[NonCashBenefits]])</f>
        <v>175472.96999999997</v>
      </c>
      <c r="L4730" s="1"/>
    </row>
    <row r="4731" spans="1:12" x14ac:dyDescent="0.35">
      <c r="A4731" t="s">
        <v>26</v>
      </c>
      <c r="B4731">
        <v>2019</v>
      </c>
      <c r="D4731" t="s">
        <v>50</v>
      </c>
      <c r="E4731" t="s">
        <v>1468</v>
      </c>
      <c r="F4731">
        <v>143924.29999999999</v>
      </c>
      <c r="G4731">
        <v>8303.33</v>
      </c>
      <c r="H4731">
        <v>30319.13</v>
      </c>
      <c r="I4731">
        <v>0</v>
      </c>
      <c r="J4731">
        <f>Table1[[#This Row],[Name]]</f>
        <v>0</v>
      </c>
      <c r="K4731" s="1">
        <f>SUM(Table1[[#This Row],[BaseSalary]:[NonCashBenefits]])</f>
        <v>182546.75999999998</v>
      </c>
      <c r="L4731" s="1"/>
    </row>
    <row r="4732" spans="1:12" x14ac:dyDescent="0.35">
      <c r="A4732" t="s">
        <v>26</v>
      </c>
      <c r="B4732">
        <v>2019</v>
      </c>
      <c r="D4732" t="s">
        <v>46</v>
      </c>
      <c r="E4732" t="s">
        <v>1468</v>
      </c>
      <c r="F4732">
        <v>143924.29999999999</v>
      </c>
      <c r="G4732">
        <v>3260.99</v>
      </c>
      <c r="H4732">
        <v>31311.29</v>
      </c>
      <c r="I4732">
        <v>0</v>
      </c>
      <c r="J4732">
        <f>Table1[[#This Row],[Name]]</f>
        <v>0</v>
      </c>
      <c r="K4732" s="1">
        <f>SUM(Table1[[#This Row],[BaseSalary]:[NonCashBenefits]])</f>
        <v>178496.58</v>
      </c>
      <c r="L4732" s="1"/>
    </row>
    <row r="4733" spans="1:12" x14ac:dyDescent="0.35">
      <c r="A4733" t="s">
        <v>26</v>
      </c>
      <c r="B4733">
        <v>2019</v>
      </c>
      <c r="D4733" t="s">
        <v>50</v>
      </c>
      <c r="E4733" t="s">
        <v>1468</v>
      </c>
      <c r="F4733">
        <v>143924.29999999999</v>
      </c>
      <c r="G4733">
        <v>0</v>
      </c>
      <c r="H4733">
        <v>34940.9</v>
      </c>
      <c r="I4733">
        <v>0</v>
      </c>
      <c r="J4733">
        <f>Table1[[#This Row],[Name]]</f>
        <v>0</v>
      </c>
      <c r="K4733" s="1">
        <f>SUM(Table1[[#This Row],[BaseSalary]:[NonCashBenefits]])</f>
        <v>178865.19999999998</v>
      </c>
      <c r="L4733" s="1"/>
    </row>
    <row r="4734" spans="1:12" x14ac:dyDescent="0.35">
      <c r="A4734" t="s">
        <v>26</v>
      </c>
      <c r="B4734">
        <v>2019</v>
      </c>
      <c r="D4734" t="s">
        <v>46</v>
      </c>
      <c r="E4734" t="s">
        <v>1468</v>
      </c>
      <c r="F4734">
        <v>143924.29999999999</v>
      </c>
      <c r="G4734">
        <v>0</v>
      </c>
      <c r="H4734">
        <v>36363.19</v>
      </c>
      <c r="I4734">
        <v>0</v>
      </c>
      <c r="J4734">
        <f>Table1[[#This Row],[Name]]</f>
        <v>0</v>
      </c>
      <c r="K4734" s="1">
        <f>SUM(Table1[[#This Row],[BaseSalary]:[NonCashBenefits]])</f>
        <v>180287.49</v>
      </c>
      <c r="L4734" s="1"/>
    </row>
    <row r="4735" spans="1:12" x14ac:dyDescent="0.35">
      <c r="A4735" t="s">
        <v>26</v>
      </c>
      <c r="B4735">
        <v>2019</v>
      </c>
      <c r="D4735" t="s">
        <v>50</v>
      </c>
      <c r="E4735" t="s">
        <v>1468</v>
      </c>
      <c r="F4735">
        <v>143924.29999999999</v>
      </c>
      <c r="G4735">
        <v>0</v>
      </c>
      <c r="H4735">
        <v>35328.550000000003</v>
      </c>
      <c r="I4735">
        <v>0</v>
      </c>
      <c r="J4735">
        <f>Table1[[#This Row],[Name]]</f>
        <v>0</v>
      </c>
      <c r="K4735" s="1">
        <f>SUM(Table1[[#This Row],[BaseSalary]:[NonCashBenefits]])</f>
        <v>179252.84999999998</v>
      </c>
      <c r="L4735" s="1"/>
    </row>
    <row r="4736" spans="1:12" x14ac:dyDescent="0.35">
      <c r="A4736" t="s">
        <v>26</v>
      </c>
      <c r="B4736">
        <v>2019</v>
      </c>
      <c r="D4736" t="s">
        <v>50</v>
      </c>
      <c r="E4736" t="s">
        <v>1468</v>
      </c>
      <c r="F4736">
        <v>143924.29999999999</v>
      </c>
      <c r="G4736">
        <v>8303.33</v>
      </c>
      <c r="H4736">
        <v>34099.01</v>
      </c>
      <c r="I4736">
        <v>0</v>
      </c>
      <c r="J4736">
        <f>Table1[[#This Row],[Name]]</f>
        <v>0</v>
      </c>
      <c r="K4736" s="1">
        <f>SUM(Table1[[#This Row],[BaseSalary]:[NonCashBenefits]])</f>
        <v>186326.63999999998</v>
      </c>
      <c r="L4736" s="1"/>
    </row>
    <row r="4737" spans="1:12" x14ac:dyDescent="0.35">
      <c r="A4737" t="s">
        <v>26</v>
      </c>
      <c r="B4737">
        <v>2019</v>
      </c>
      <c r="D4737" t="s">
        <v>435</v>
      </c>
      <c r="E4737" t="s">
        <v>1468</v>
      </c>
      <c r="F4737">
        <v>143924.29999999999</v>
      </c>
      <c r="G4737">
        <v>100</v>
      </c>
      <c r="H4737">
        <v>35091.99</v>
      </c>
      <c r="I4737">
        <v>0</v>
      </c>
      <c r="J4737">
        <f>Table1[[#This Row],[Name]]</f>
        <v>0</v>
      </c>
      <c r="K4737" s="1">
        <f>SUM(Table1[[#This Row],[BaseSalary]:[NonCashBenefits]])</f>
        <v>179116.28999999998</v>
      </c>
      <c r="L4737" s="1"/>
    </row>
    <row r="4738" spans="1:12" x14ac:dyDescent="0.35">
      <c r="A4738" t="s">
        <v>26</v>
      </c>
      <c r="B4738">
        <v>2019</v>
      </c>
      <c r="D4738" t="s">
        <v>46</v>
      </c>
      <c r="E4738" t="s">
        <v>1468</v>
      </c>
      <c r="F4738">
        <v>143924.29999999999</v>
      </c>
      <c r="G4738">
        <v>0</v>
      </c>
      <c r="H4738">
        <v>34572.730000000003</v>
      </c>
      <c r="I4738">
        <v>0</v>
      </c>
      <c r="J4738">
        <f>Table1[[#This Row],[Name]]</f>
        <v>0</v>
      </c>
      <c r="K4738" s="1">
        <f>SUM(Table1[[#This Row],[BaseSalary]:[NonCashBenefits]])</f>
        <v>178497.03</v>
      </c>
      <c r="L4738" s="1"/>
    </row>
    <row r="4739" spans="1:12" x14ac:dyDescent="0.35">
      <c r="A4739" t="s">
        <v>26</v>
      </c>
      <c r="B4739">
        <v>2019</v>
      </c>
      <c r="D4739" t="s">
        <v>46</v>
      </c>
      <c r="E4739" t="s">
        <v>1468</v>
      </c>
      <c r="F4739">
        <v>143924.29999999999</v>
      </c>
      <c r="G4739">
        <v>0</v>
      </c>
      <c r="H4739">
        <v>33763.410000000003</v>
      </c>
      <c r="I4739">
        <v>0</v>
      </c>
      <c r="J4739">
        <f>Table1[[#This Row],[Name]]</f>
        <v>0</v>
      </c>
      <c r="K4739" s="1">
        <f>SUM(Table1[[#This Row],[BaseSalary]:[NonCashBenefits]])</f>
        <v>177687.71</v>
      </c>
      <c r="L4739" s="1"/>
    </row>
    <row r="4740" spans="1:12" x14ac:dyDescent="0.35">
      <c r="A4740" t="s">
        <v>26</v>
      </c>
      <c r="B4740">
        <v>2019</v>
      </c>
      <c r="D4740" t="s">
        <v>50</v>
      </c>
      <c r="E4740" t="s">
        <v>1468</v>
      </c>
      <c r="F4740">
        <v>143924.29999999999</v>
      </c>
      <c r="G4740">
        <v>0</v>
      </c>
      <c r="H4740">
        <v>30583.42</v>
      </c>
      <c r="I4740">
        <v>0</v>
      </c>
      <c r="J4740">
        <f>Table1[[#This Row],[Name]]</f>
        <v>0</v>
      </c>
      <c r="K4740" s="1">
        <f>SUM(Table1[[#This Row],[BaseSalary]:[NonCashBenefits]])</f>
        <v>174507.71999999997</v>
      </c>
      <c r="L4740" s="1"/>
    </row>
    <row r="4741" spans="1:12" x14ac:dyDescent="0.35">
      <c r="A4741" t="s">
        <v>26</v>
      </c>
      <c r="B4741">
        <v>2019</v>
      </c>
      <c r="D4741" t="s">
        <v>102</v>
      </c>
      <c r="E4741" t="s">
        <v>1468</v>
      </c>
      <c r="F4741">
        <v>143924.29999999999</v>
      </c>
      <c r="G4741">
        <v>0</v>
      </c>
      <c r="H4741">
        <v>36411.19</v>
      </c>
      <c r="I4741">
        <v>0</v>
      </c>
      <c r="J4741">
        <f>Table1[[#This Row],[Name]]</f>
        <v>0</v>
      </c>
      <c r="K4741" s="1">
        <f>SUM(Table1[[#This Row],[BaseSalary]:[NonCashBenefits]])</f>
        <v>180335.49</v>
      </c>
      <c r="L4741" s="1"/>
    </row>
    <row r="4742" spans="1:12" x14ac:dyDescent="0.35">
      <c r="A4742" t="s">
        <v>26</v>
      </c>
      <c r="B4742">
        <v>2019</v>
      </c>
      <c r="D4742" t="s">
        <v>46</v>
      </c>
      <c r="E4742" t="s">
        <v>1468</v>
      </c>
      <c r="F4742">
        <v>143924.29999999999</v>
      </c>
      <c r="G4742">
        <v>0</v>
      </c>
      <c r="H4742">
        <v>34520.15</v>
      </c>
      <c r="I4742">
        <v>0</v>
      </c>
      <c r="J4742">
        <f>Table1[[#This Row],[Name]]</f>
        <v>0</v>
      </c>
      <c r="K4742" s="1">
        <f>SUM(Table1[[#This Row],[BaseSalary]:[NonCashBenefits]])</f>
        <v>178444.44999999998</v>
      </c>
      <c r="L4742" s="1"/>
    </row>
    <row r="4743" spans="1:12" x14ac:dyDescent="0.35">
      <c r="A4743" t="s">
        <v>26</v>
      </c>
      <c r="B4743">
        <v>2019</v>
      </c>
      <c r="D4743" t="s">
        <v>64</v>
      </c>
      <c r="E4743" t="s">
        <v>1468</v>
      </c>
      <c r="F4743">
        <v>143924.29999999999</v>
      </c>
      <c r="G4743">
        <v>6000</v>
      </c>
      <c r="H4743">
        <v>30081.75</v>
      </c>
      <c r="I4743">
        <v>0</v>
      </c>
      <c r="J4743">
        <f>Table1[[#This Row],[Name]]</f>
        <v>0</v>
      </c>
      <c r="K4743" s="1">
        <f>SUM(Table1[[#This Row],[BaseSalary]:[NonCashBenefits]])</f>
        <v>180006.05</v>
      </c>
      <c r="L4743" s="1"/>
    </row>
    <row r="4744" spans="1:12" x14ac:dyDescent="0.35">
      <c r="A4744" t="s">
        <v>26</v>
      </c>
      <c r="B4744">
        <v>2019</v>
      </c>
      <c r="D4744" t="s">
        <v>46</v>
      </c>
      <c r="E4744" t="s">
        <v>1468</v>
      </c>
      <c r="F4744">
        <v>143924.29999999999</v>
      </c>
      <c r="G4744">
        <v>0</v>
      </c>
      <c r="H4744">
        <v>30081.75</v>
      </c>
      <c r="I4744">
        <v>0</v>
      </c>
      <c r="J4744">
        <f>Table1[[#This Row],[Name]]</f>
        <v>0</v>
      </c>
      <c r="K4744" s="1">
        <f>SUM(Table1[[#This Row],[BaseSalary]:[NonCashBenefits]])</f>
        <v>174006.05</v>
      </c>
      <c r="L4744" s="1"/>
    </row>
    <row r="4745" spans="1:12" x14ac:dyDescent="0.35">
      <c r="A4745" t="s">
        <v>26</v>
      </c>
      <c r="B4745">
        <v>2019</v>
      </c>
      <c r="D4745" t="s">
        <v>46</v>
      </c>
      <c r="E4745" t="s">
        <v>1468</v>
      </c>
      <c r="F4745">
        <v>143924.29999999999</v>
      </c>
      <c r="G4745">
        <v>0</v>
      </c>
      <c r="H4745">
        <v>30405.84</v>
      </c>
      <c r="I4745">
        <v>0</v>
      </c>
      <c r="J4745">
        <f>Table1[[#This Row],[Name]]</f>
        <v>0</v>
      </c>
      <c r="K4745" s="1">
        <f>SUM(Table1[[#This Row],[BaseSalary]:[NonCashBenefits]])</f>
        <v>174330.13999999998</v>
      </c>
      <c r="L4745" s="1"/>
    </row>
    <row r="4746" spans="1:12" x14ac:dyDescent="0.35">
      <c r="A4746" t="s">
        <v>26</v>
      </c>
      <c r="B4746">
        <v>2019</v>
      </c>
      <c r="D4746" t="s">
        <v>50</v>
      </c>
      <c r="E4746" t="s">
        <v>1468</v>
      </c>
      <c r="F4746">
        <v>143924.29999999999</v>
      </c>
      <c r="G4746">
        <v>0</v>
      </c>
      <c r="H4746">
        <v>30319.13</v>
      </c>
      <c r="I4746">
        <v>0</v>
      </c>
      <c r="J4746">
        <f>Table1[[#This Row],[Name]]</f>
        <v>0</v>
      </c>
      <c r="K4746" s="1">
        <f>SUM(Table1[[#This Row],[BaseSalary]:[NonCashBenefits]])</f>
        <v>174243.43</v>
      </c>
      <c r="L4746" s="1"/>
    </row>
    <row r="4747" spans="1:12" x14ac:dyDescent="0.35">
      <c r="A4747" t="s">
        <v>26</v>
      </c>
      <c r="B4747">
        <v>2019</v>
      </c>
      <c r="D4747" t="s">
        <v>46</v>
      </c>
      <c r="E4747" t="s">
        <v>1468</v>
      </c>
      <c r="F4747">
        <v>143924.29999999999</v>
      </c>
      <c r="G4747">
        <v>0</v>
      </c>
      <c r="H4747">
        <v>35013.69</v>
      </c>
      <c r="I4747">
        <v>0</v>
      </c>
      <c r="J4747">
        <f>Table1[[#This Row],[Name]]</f>
        <v>0</v>
      </c>
      <c r="K4747" s="1">
        <f>SUM(Table1[[#This Row],[BaseSalary]:[NonCashBenefits]])</f>
        <v>178937.99</v>
      </c>
      <c r="L4747" s="1"/>
    </row>
    <row r="4748" spans="1:12" x14ac:dyDescent="0.35">
      <c r="A4748" t="s">
        <v>26</v>
      </c>
      <c r="B4748">
        <v>2019</v>
      </c>
      <c r="D4748" t="s">
        <v>2346</v>
      </c>
      <c r="E4748" t="s">
        <v>1468</v>
      </c>
      <c r="F4748">
        <v>143924.29999999999</v>
      </c>
      <c r="G4748">
        <v>0</v>
      </c>
      <c r="H4748">
        <v>33592.42</v>
      </c>
      <c r="I4748">
        <v>0</v>
      </c>
      <c r="J4748">
        <f>Table1[[#This Row],[Name]]</f>
        <v>0</v>
      </c>
      <c r="K4748" s="1">
        <f>SUM(Table1[[#This Row],[BaseSalary]:[NonCashBenefits]])</f>
        <v>177516.71999999997</v>
      </c>
      <c r="L4748" s="1"/>
    </row>
    <row r="4749" spans="1:12" x14ac:dyDescent="0.35">
      <c r="A4749" t="s">
        <v>26</v>
      </c>
      <c r="B4749">
        <v>2019</v>
      </c>
      <c r="D4749" t="s">
        <v>50</v>
      </c>
      <c r="E4749" t="s">
        <v>1468</v>
      </c>
      <c r="F4749">
        <v>143924.29999999999</v>
      </c>
      <c r="G4749">
        <v>6642.66</v>
      </c>
      <c r="H4749">
        <v>36648.57</v>
      </c>
      <c r="I4749">
        <v>0</v>
      </c>
      <c r="J4749">
        <f>Table1[[#This Row],[Name]]</f>
        <v>0</v>
      </c>
      <c r="K4749" s="1">
        <f>SUM(Table1[[#This Row],[BaseSalary]:[NonCashBenefits]])</f>
        <v>187215.53</v>
      </c>
      <c r="L4749" s="1"/>
    </row>
    <row r="4750" spans="1:12" x14ac:dyDescent="0.35">
      <c r="A4750" t="s">
        <v>26</v>
      </c>
      <c r="B4750">
        <v>2019</v>
      </c>
      <c r="D4750" t="s">
        <v>50</v>
      </c>
      <c r="E4750" t="s">
        <v>1468</v>
      </c>
      <c r="F4750">
        <v>143924.29999999999</v>
      </c>
      <c r="G4750">
        <v>0</v>
      </c>
      <c r="H4750">
        <v>34319.230000000003</v>
      </c>
      <c r="I4750">
        <v>0</v>
      </c>
      <c r="J4750">
        <f>Table1[[#This Row],[Name]]</f>
        <v>0</v>
      </c>
      <c r="K4750" s="1">
        <f>SUM(Table1[[#This Row],[BaseSalary]:[NonCashBenefits]])</f>
        <v>178243.53</v>
      </c>
      <c r="L4750" s="1"/>
    </row>
    <row r="4751" spans="1:12" x14ac:dyDescent="0.35">
      <c r="A4751" t="s">
        <v>26</v>
      </c>
      <c r="B4751">
        <v>2019</v>
      </c>
      <c r="D4751" t="s">
        <v>50</v>
      </c>
      <c r="E4751" t="s">
        <v>1468</v>
      </c>
      <c r="F4751">
        <v>143924.29999999999</v>
      </c>
      <c r="G4751">
        <v>0</v>
      </c>
      <c r="H4751">
        <v>35328.550000000003</v>
      </c>
      <c r="I4751">
        <v>0</v>
      </c>
      <c r="J4751">
        <f>Table1[[#This Row],[Name]]</f>
        <v>0</v>
      </c>
      <c r="K4751" s="1">
        <f>SUM(Table1[[#This Row],[BaseSalary]:[NonCashBenefits]])</f>
        <v>179252.84999999998</v>
      </c>
      <c r="L4751" s="1"/>
    </row>
    <row r="4752" spans="1:12" x14ac:dyDescent="0.35">
      <c r="A4752" t="s">
        <v>26</v>
      </c>
      <c r="B4752">
        <v>2019</v>
      </c>
      <c r="D4752" t="s">
        <v>50</v>
      </c>
      <c r="E4752" t="s">
        <v>1468</v>
      </c>
      <c r="F4752">
        <v>143924.29999999999</v>
      </c>
      <c r="G4752">
        <v>0</v>
      </c>
      <c r="H4752">
        <v>34382.75</v>
      </c>
      <c r="I4752">
        <v>0</v>
      </c>
      <c r="J4752">
        <f>Table1[[#This Row],[Name]]</f>
        <v>0</v>
      </c>
      <c r="K4752" s="1">
        <f>SUM(Table1[[#This Row],[BaseSalary]:[NonCashBenefits]])</f>
        <v>178307.05</v>
      </c>
      <c r="L4752" s="1"/>
    </row>
    <row r="4753" spans="1:12" x14ac:dyDescent="0.35">
      <c r="A4753" t="s">
        <v>26</v>
      </c>
      <c r="B4753">
        <v>2019</v>
      </c>
      <c r="D4753" t="s">
        <v>50</v>
      </c>
      <c r="E4753" t="s">
        <v>1468</v>
      </c>
      <c r="F4753">
        <v>143924.29999999999</v>
      </c>
      <c r="G4753">
        <v>0</v>
      </c>
      <c r="H4753">
        <v>31026.85</v>
      </c>
      <c r="I4753">
        <v>0</v>
      </c>
      <c r="J4753">
        <f>Table1[[#This Row],[Name]]</f>
        <v>0</v>
      </c>
      <c r="K4753" s="1">
        <f>SUM(Table1[[#This Row],[BaseSalary]:[NonCashBenefits]])</f>
        <v>174951.15</v>
      </c>
      <c r="L4753" s="1"/>
    </row>
    <row r="4754" spans="1:12" x14ac:dyDescent="0.35">
      <c r="A4754" t="s">
        <v>26</v>
      </c>
      <c r="B4754">
        <v>2018</v>
      </c>
      <c r="D4754" t="s">
        <v>50</v>
      </c>
      <c r="E4754" t="s">
        <v>1468</v>
      </c>
      <c r="F4754">
        <v>143924.29999999999</v>
      </c>
      <c r="G4754">
        <v>0</v>
      </c>
      <c r="H4754">
        <v>29980.639999999999</v>
      </c>
      <c r="I4754">
        <v>0</v>
      </c>
      <c r="J4754">
        <f>Table1[[#This Row],[Name]]</f>
        <v>0</v>
      </c>
      <c r="K4754" s="1">
        <f>SUM(Table1[[#This Row],[BaseSalary]:[NonCashBenefits]])</f>
        <v>173904.94</v>
      </c>
      <c r="L4754" s="1"/>
    </row>
    <row r="4755" spans="1:12" x14ac:dyDescent="0.35">
      <c r="A4755" t="s">
        <v>26</v>
      </c>
      <c r="B4755">
        <v>2018</v>
      </c>
      <c r="D4755" t="s">
        <v>50</v>
      </c>
      <c r="E4755" t="s">
        <v>1468</v>
      </c>
      <c r="F4755">
        <v>143924.29999999999</v>
      </c>
      <c r="G4755">
        <v>0</v>
      </c>
      <c r="H4755">
        <v>35304.92</v>
      </c>
      <c r="I4755">
        <v>0</v>
      </c>
      <c r="J4755">
        <f>Table1[[#This Row],[Name]]</f>
        <v>0</v>
      </c>
      <c r="K4755" s="1">
        <f>SUM(Table1[[#This Row],[BaseSalary]:[NonCashBenefits]])</f>
        <v>179229.21999999997</v>
      </c>
      <c r="L4755" s="1"/>
    </row>
    <row r="4756" spans="1:12" x14ac:dyDescent="0.35">
      <c r="A4756" t="s">
        <v>26</v>
      </c>
      <c r="B4756">
        <v>2018</v>
      </c>
      <c r="D4756" t="s">
        <v>50</v>
      </c>
      <c r="E4756" t="s">
        <v>1468</v>
      </c>
      <c r="F4756">
        <v>143924.29999999999</v>
      </c>
      <c r="G4756">
        <v>0</v>
      </c>
      <c r="H4756">
        <v>31525.040000000001</v>
      </c>
      <c r="I4756">
        <v>0</v>
      </c>
      <c r="J4756">
        <f>Table1[[#This Row],[Name]]</f>
        <v>0</v>
      </c>
      <c r="K4756" s="1">
        <f>SUM(Table1[[#This Row],[BaseSalary]:[NonCashBenefits]])</f>
        <v>175449.34</v>
      </c>
      <c r="L4756" s="1"/>
    </row>
    <row r="4757" spans="1:12" x14ac:dyDescent="0.35">
      <c r="A4757" t="s">
        <v>26</v>
      </c>
      <c r="B4757">
        <v>2018</v>
      </c>
      <c r="D4757" t="s">
        <v>50</v>
      </c>
      <c r="E4757" t="s">
        <v>1468</v>
      </c>
      <c r="F4757">
        <v>143924.29999999999</v>
      </c>
      <c r="G4757">
        <v>16606.650000000001</v>
      </c>
      <c r="H4757">
        <v>30263.39</v>
      </c>
      <c r="I4757">
        <v>0</v>
      </c>
      <c r="J4757">
        <f>Table1[[#This Row],[Name]]</f>
        <v>0</v>
      </c>
      <c r="K4757" s="1">
        <f>SUM(Table1[[#This Row],[BaseSalary]:[NonCashBenefits]])</f>
        <v>190794.33999999997</v>
      </c>
      <c r="L4757" s="1"/>
    </row>
    <row r="4758" spans="1:12" x14ac:dyDescent="0.35">
      <c r="A4758" t="s">
        <v>26</v>
      </c>
      <c r="B4758">
        <v>2018</v>
      </c>
      <c r="D4758" t="s">
        <v>46</v>
      </c>
      <c r="E4758" t="s">
        <v>1468</v>
      </c>
      <c r="F4758">
        <v>143924.29999999999</v>
      </c>
      <c r="G4758">
        <v>0</v>
      </c>
      <c r="H4758">
        <v>30453.54</v>
      </c>
      <c r="I4758">
        <v>0</v>
      </c>
      <c r="J4758">
        <f>Table1[[#This Row],[Name]]</f>
        <v>0</v>
      </c>
      <c r="K4758" s="1">
        <f>SUM(Table1[[#This Row],[BaseSalary]:[NonCashBenefits]])</f>
        <v>174377.84</v>
      </c>
      <c r="L4758" s="1"/>
    </row>
    <row r="4759" spans="1:12" x14ac:dyDescent="0.35">
      <c r="A4759" t="s">
        <v>26</v>
      </c>
      <c r="B4759">
        <v>2018</v>
      </c>
      <c r="D4759" t="s">
        <v>50</v>
      </c>
      <c r="E4759" t="s">
        <v>1468</v>
      </c>
      <c r="F4759">
        <v>143924.29999999999</v>
      </c>
      <c r="G4759">
        <v>478.17</v>
      </c>
      <c r="H4759">
        <v>31999.99</v>
      </c>
      <c r="I4759">
        <v>0</v>
      </c>
      <c r="J4759">
        <f>Table1[[#This Row],[Name]]</f>
        <v>0</v>
      </c>
      <c r="K4759" s="1">
        <f>SUM(Table1[[#This Row],[BaseSalary]:[NonCashBenefits]])</f>
        <v>176402.46</v>
      </c>
      <c r="L4759" s="1"/>
    </row>
    <row r="4760" spans="1:12" x14ac:dyDescent="0.35">
      <c r="A4760" t="s">
        <v>26</v>
      </c>
      <c r="B4760">
        <v>2018</v>
      </c>
      <c r="D4760" t="s">
        <v>50</v>
      </c>
      <c r="E4760" t="s">
        <v>1468</v>
      </c>
      <c r="F4760">
        <v>143924.29999999999</v>
      </c>
      <c r="G4760">
        <v>4733.8500000000004</v>
      </c>
      <c r="H4760">
        <v>33760.53</v>
      </c>
      <c r="I4760">
        <v>0</v>
      </c>
      <c r="J4760">
        <f>Table1[[#This Row],[Name]]</f>
        <v>0</v>
      </c>
      <c r="K4760" s="1">
        <f>SUM(Table1[[#This Row],[BaseSalary]:[NonCashBenefits]])</f>
        <v>182418.68</v>
      </c>
      <c r="L4760" s="1"/>
    </row>
    <row r="4761" spans="1:12" x14ac:dyDescent="0.35">
      <c r="A4761" t="s">
        <v>26</v>
      </c>
      <c r="B4761">
        <v>2018</v>
      </c>
      <c r="D4761" t="s">
        <v>50</v>
      </c>
      <c r="E4761" t="s">
        <v>1468</v>
      </c>
      <c r="F4761">
        <v>143924.29999999999</v>
      </c>
      <c r="G4761">
        <v>27677.759999999998</v>
      </c>
      <c r="H4761">
        <v>34043.269999999997</v>
      </c>
      <c r="I4761">
        <v>0</v>
      </c>
      <c r="J4761">
        <f>Table1[[#This Row],[Name]]</f>
        <v>0</v>
      </c>
      <c r="K4761" s="1">
        <f>SUM(Table1[[#This Row],[BaseSalary]:[NonCashBenefits]])</f>
        <v>205645.33</v>
      </c>
      <c r="L4761" s="1"/>
    </row>
    <row r="4762" spans="1:12" x14ac:dyDescent="0.35">
      <c r="A4762" t="s">
        <v>26</v>
      </c>
      <c r="B4762">
        <v>2018</v>
      </c>
      <c r="D4762" t="s">
        <v>435</v>
      </c>
      <c r="E4762" t="s">
        <v>1468</v>
      </c>
      <c r="F4762">
        <v>143924.29999999999</v>
      </c>
      <c r="G4762">
        <v>0</v>
      </c>
      <c r="H4762">
        <v>35080.54</v>
      </c>
      <c r="I4762">
        <v>0</v>
      </c>
      <c r="J4762">
        <f>Table1[[#This Row],[Name]]</f>
        <v>0</v>
      </c>
      <c r="K4762" s="1">
        <f>SUM(Table1[[#This Row],[BaseSalary]:[NonCashBenefits]])</f>
        <v>179004.84</v>
      </c>
      <c r="L4762" s="1"/>
    </row>
    <row r="4763" spans="1:12" x14ac:dyDescent="0.35">
      <c r="A4763" t="s">
        <v>26</v>
      </c>
      <c r="B4763">
        <v>2018</v>
      </c>
      <c r="D4763" t="s">
        <v>117</v>
      </c>
      <c r="E4763" t="s">
        <v>1468</v>
      </c>
      <c r="F4763">
        <v>143924.29999999999</v>
      </c>
      <c r="G4763">
        <v>0</v>
      </c>
      <c r="H4763">
        <v>34171.06</v>
      </c>
      <c r="I4763">
        <v>0</v>
      </c>
      <c r="J4763">
        <f>Table1[[#This Row],[Name]]</f>
        <v>0</v>
      </c>
      <c r="K4763" s="1">
        <f>SUM(Table1[[#This Row],[BaseSalary]:[NonCashBenefits]])</f>
        <v>178095.35999999999</v>
      </c>
      <c r="L4763" s="1"/>
    </row>
    <row r="4764" spans="1:12" x14ac:dyDescent="0.35">
      <c r="A4764" t="s">
        <v>26</v>
      </c>
      <c r="B4764">
        <v>2018</v>
      </c>
      <c r="D4764" t="s">
        <v>159</v>
      </c>
      <c r="E4764" t="s">
        <v>1468</v>
      </c>
      <c r="F4764">
        <v>143924.29999999999</v>
      </c>
      <c r="G4764">
        <v>0</v>
      </c>
      <c r="H4764">
        <v>34225.269999999997</v>
      </c>
      <c r="I4764">
        <v>0</v>
      </c>
      <c r="J4764">
        <f>Table1[[#This Row],[Name]]</f>
        <v>0</v>
      </c>
      <c r="K4764" s="1">
        <f>SUM(Table1[[#This Row],[BaseSalary]:[NonCashBenefits]])</f>
        <v>178149.56999999998</v>
      </c>
      <c r="L4764" s="1"/>
    </row>
    <row r="4765" spans="1:12" x14ac:dyDescent="0.35">
      <c r="A4765" t="s">
        <v>26</v>
      </c>
      <c r="B4765">
        <v>2018</v>
      </c>
      <c r="D4765" t="s">
        <v>3016</v>
      </c>
      <c r="E4765" t="s">
        <v>1468</v>
      </c>
      <c r="F4765">
        <v>143924.29999999999</v>
      </c>
      <c r="G4765">
        <v>6000</v>
      </c>
      <c r="H4765">
        <v>29980.65</v>
      </c>
      <c r="I4765">
        <v>0</v>
      </c>
      <c r="J4765">
        <f>Table1[[#This Row],[Name]]</f>
        <v>0</v>
      </c>
      <c r="K4765" s="1">
        <f>SUM(Table1[[#This Row],[BaseSalary]:[NonCashBenefits]])</f>
        <v>179904.94999999998</v>
      </c>
      <c r="L4765" s="1"/>
    </row>
    <row r="4766" spans="1:12" x14ac:dyDescent="0.35">
      <c r="A4766" t="s">
        <v>26</v>
      </c>
      <c r="B4766">
        <v>2018</v>
      </c>
      <c r="D4766" t="s">
        <v>46</v>
      </c>
      <c r="E4766" t="s">
        <v>1468</v>
      </c>
      <c r="F4766">
        <v>143924.29999999999</v>
      </c>
      <c r="G4766">
        <v>0</v>
      </c>
      <c r="H4766">
        <v>34287.32</v>
      </c>
      <c r="I4766">
        <v>0</v>
      </c>
      <c r="J4766">
        <f>Table1[[#This Row],[Name]]</f>
        <v>0</v>
      </c>
      <c r="K4766" s="1">
        <f>SUM(Table1[[#This Row],[BaseSalary]:[NonCashBenefits]])</f>
        <v>178211.62</v>
      </c>
      <c r="L4766" s="1"/>
    </row>
    <row r="4767" spans="1:12" x14ac:dyDescent="0.35">
      <c r="A4767" t="s">
        <v>26</v>
      </c>
      <c r="B4767">
        <v>2018</v>
      </c>
      <c r="D4767" t="s">
        <v>50</v>
      </c>
      <c r="E4767" t="s">
        <v>1468</v>
      </c>
      <c r="F4767">
        <v>143924.29999999999</v>
      </c>
      <c r="G4767">
        <v>0</v>
      </c>
      <c r="H4767">
        <v>32049.33</v>
      </c>
      <c r="I4767">
        <v>0</v>
      </c>
      <c r="J4767">
        <f>Table1[[#This Row],[Name]]</f>
        <v>0</v>
      </c>
      <c r="K4767" s="1">
        <f>SUM(Table1[[#This Row],[BaseSalary]:[NonCashBenefits]])</f>
        <v>175973.63</v>
      </c>
      <c r="L4767" s="1"/>
    </row>
    <row r="4768" spans="1:12" x14ac:dyDescent="0.35">
      <c r="A4768" t="s">
        <v>26</v>
      </c>
      <c r="B4768">
        <v>2018</v>
      </c>
      <c r="D4768" t="s">
        <v>50</v>
      </c>
      <c r="E4768" t="s">
        <v>1468</v>
      </c>
      <c r="F4768">
        <v>143924.29999999999</v>
      </c>
      <c r="G4768">
        <v>0</v>
      </c>
      <c r="H4768">
        <v>33986.199999999997</v>
      </c>
      <c r="I4768">
        <v>0</v>
      </c>
      <c r="J4768">
        <f>Table1[[#This Row],[Name]]</f>
        <v>0</v>
      </c>
      <c r="K4768" s="1">
        <f>SUM(Table1[[#This Row],[BaseSalary]:[NonCashBenefits]])</f>
        <v>177910.5</v>
      </c>
      <c r="L4768" s="1"/>
    </row>
    <row r="4769" spans="1:12" x14ac:dyDescent="0.35">
      <c r="A4769" t="s">
        <v>26</v>
      </c>
      <c r="B4769">
        <v>2018</v>
      </c>
      <c r="D4769" t="s">
        <v>50</v>
      </c>
      <c r="E4769" t="s">
        <v>1468</v>
      </c>
      <c r="F4769">
        <v>143924.29999999999</v>
      </c>
      <c r="G4769">
        <v>0</v>
      </c>
      <c r="H4769">
        <v>31242.29</v>
      </c>
      <c r="I4769">
        <v>0</v>
      </c>
      <c r="J4769">
        <f>Table1[[#This Row],[Name]]</f>
        <v>0</v>
      </c>
      <c r="K4769" s="1">
        <f>SUM(Table1[[#This Row],[BaseSalary]:[NonCashBenefits]])</f>
        <v>175166.59</v>
      </c>
      <c r="L4769" s="1"/>
    </row>
    <row r="4770" spans="1:12" x14ac:dyDescent="0.35">
      <c r="A4770" t="s">
        <v>26</v>
      </c>
      <c r="B4770">
        <v>2018</v>
      </c>
      <c r="D4770" t="s">
        <v>50</v>
      </c>
      <c r="E4770" t="s">
        <v>1468</v>
      </c>
      <c r="F4770">
        <v>143924.29999999999</v>
      </c>
      <c r="G4770">
        <v>17437.36</v>
      </c>
      <c r="H4770">
        <v>34043.269999999997</v>
      </c>
      <c r="I4770">
        <v>0</v>
      </c>
      <c r="J4770">
        <f>Table1[[#This Row],[Name]]</f>
        <v>0</v>
      </c>
      <c r="K4770" s="1">
        <f>SUM(Table1[[#This Row],[BaseSalary]:[NonCashBenefits]])</f>
        <v>195404.92999999996</v>
      </c>
      <c r="L4770" s="1"/>
    </row>
    <row r="4771" spans="1:12" x14ac:dyDescent="0.35">
      <c r="A4771" t="s">
        <v>26</v>
      </c>
      <c r="B4771">
        <v>2017</v>
      </c>
      <c r="D4771" t="s">
        <v>50</v>
      </c>
      <c r="E4771" t="s">
        <v>1468</v>
      </c>
      <c r="F4771">
        <v>143924.29999999999</v>
      </c>
      <c r="G4771">
        <v>0</v>
      </c>
      <c r="H4771">
        <v>30687.53</v>
      </c>
      <c r="I4771">
        <v>0</v>
      </c>
      <c r="J4771">
        <f>Table1[[#This Row],[Name]]</f>
        <v>0</v>
      </c>
      <c r="K4771" s="1">
        <f>SUM(Table1[[#This Row],[BaseSalary]:[NonCashBenefits]])</f>
        <v>174611.83</v>
      </c>
      <c r="L4771" s="1"/>
    </row>
    <row r="4772" spans="1:12" x14ac:dyDescent="0.35">
      <c r="A4772" t="s">
        <v>26</v>
      </c>
      <c r="B4772">
        <v>2017</v>
      </c>
      <c r="D4772" t="s">
        <v>50</v>
      </c>
      <c r="E4772" t="s">
        <v>1468</v>
      </c>
      <c r="F4772">
        <v>143924.29999999999</v>
      </c>
      <c r="G4772">
        <v>0</v>
      </c>
      <c r="H4772">
        <v>32309.41</v>
      </c>
      <c r="I4772">
        <v>0</v>
      </c>
      <c r="J4772">
        <f>Table1[[#This Row],[Name]]</f>
        <v>0</v>
      </c>
      <c r="K4772" s="1">
        <f>SUM(Table1[[#This Row],[BaseSalary]:[NonCashBenefits]])</f>
        <v>176233.71</v>
      </c>
      <c r="L4772" s="1"/>
    </row>
    <row r="4773" spans="1:12" x14ac:dyDescent="0.35">
      <c r="A4773" t="s">
        <v>26</v>
      </c>
      <c r="B4773">
        <v>2017</v>
      </c>
      <c r="D4773" t="s">
        <v>64</v>
      </c>
      <c r="E4773" t="s">
        <v>1468</v>
      </c>
      <c r="F4773">
        <v>143924.29999999999</v>
      </c>
      <c r="G4773">
        <v>12432.44</v>
      </c>
      <c r="H4773">
        <v>32309.45</v>
      </c>
      <c r="I4773">
        <v>0</v>
      </c>
      <c r="J4773">
        <f>Table1[[#This Row],[Name]]</f>
        <v>0</v>
      </c>
      <c r="K4773" s="1">
        <f>SUM(Table1[[#This Row],[BaseSalary]:[NonCashBenefits]])</f>
        <v>188666.19</v>
      </c>
      <c r="L4773" s="1"/>
    </row>
    <row r="4774" spans="1:12" x14ac:dyDescent="0.35">
      <c r="A4774" t="s">
        <v>26</v>
      </c>
      <c r="B4774">
        <v>2017</v>
      </c>
      <c r="D4774" t="s">
        <v>50</v>
      </c>
      <c r="E4774" t="s">
        <v>1468</v>
      </c>
      <c r="F4774">
        <v>143924.29999999999</v>
      </c>
      <c r="G4774">
        <v>0</v>
      </c>
      <c r="H4774">
        <v>34215.47</v>
      </c>
      <c r="I4774">
        <v>0</v>
      </c>
      <c r="J4774">
        <f>Table1[[#This Row],[Name]]</f>
        <v>0</v>
      </c>
      <c r="K4774" s="1">
        <f>SUM(Table1[[#This Row],[BaseSalary]:[NonCashBenefits]])</f>
        <v>178139.77</v>
      </c>
      <c r="L4774" s="1"/>
    </row>
    <row r="4775" spans="1:12" x14ac:dyDescent="0.35">
      <c r="A4775" t="s">
        <v>26</v>
      </c>
      <c r="B4775">
        <v>2017</v>
      </c>
      <c r="D4775" t="s">
        <v>50</v>
      </c>
      <c r="E4775" t="s">
        <v>1468</v>
      </c>
      <c r="F4775">
        <v>143924.29999999999</v>
      </c>
      <c r="G4775">
        <v>0</v>
      </c>
      <c r="H4775">
        <v>36115.550000000003</v>
      </c>
      <c r="I4775">
        <v>0</v>
      </c>
      <c r="J4775">
        <f>Table1[[#This Row],[Name]]</f>
        <v>0</v>
      </c>
      <c r="K4775" s="1">
        <f>SUM(Table1[[#This Row],[BaseSalary]:[NonCashBenefits]])</f>
        <v>180039.84999999998</v>
      </c>
      <c r="L4775" s="1"/>
    </row>
    <row r="4776" spans="1:12" x14ac:dyDescent="0.35">
      <c r="A4776" t="s">
        <v>26</v>
      </c>
      <c r="B4776">
        <v>2017</v>
      </c>
      <c r="D4776" t="s">
        <v>117</v>
      </c>
      <c r="E4776" t="s">
        <v>1468</v>
      </c>
      <c r="F4776">
        <v>143924.29999999999</v>
      </c>
      <c r="G4776">
        <v>0</v>
      </c>
      <c r="H4776">
        <v>32401.49</v>
      </c>
      <c r="I4776">
        <v>0</v>
      </c>
      <c r="J4776">
        <f>Table1[[#This Row],[Name]]</f>
        <v>0</v>
      </c>
      <c r="K4776" s="1">
        <f>SUM(Table1[[#This Row],[BaseSalary]:[NonCashBenefits]])</f>
        <v>176325.78999999998</v>
      </c>
      <c r="L4776" s="1"/>
    </row>
    <row r="4777" spans="1:12" x14ac:dyDescent="0.35">
      <c r="A4777" t="s">
        <v>26</v>
      </c>
      <c r="B4777">
        <v>2017</v>
      </c>
      <c r="D4777" t="s">
        <v>50</v>
      </c>
      <c r="E4777" t="s">
        <v>1468</v>
      </c>
      <c r="F4777">
        <v>143924.29999999999</v>
      </c>
      <c r="G4777">
        <v>0</v>
      </c>
      <c r="H4777">
        <v>32262.61</v>
      </c>
      <c r="I4777">
        <v>0</v>
      </c>
      <c r="J4777">
        <f>Table1[[#This Row],[Name]]</f>
        <v>0</v>
      </c>
      <c r="K4777" s="1">
        <f>SUM(Table1[[#This Row],[BaseSalary]:[NonCashBenefits]])</f>
        <v>176186.90999999997</v>
      </c>
      <c r="L4777" s="1"/>
    </row>
    <row r="4778" spans="1:12" x14ac:dyDescent="0.35">
      <c r="A4778" t="s">
        <v>26</v>
      </c>
      <c r="B4778">
        <v>2017</v>
      </c>
      <c r="D4778" t="s">
        <v>50</v>
      </c>
      <c r="E4778" t="s">
        <v>1468</v>
      </c>
      <c r="F4778">
        <v>143924.29999999999</v>
      </c>
      <c r="G4778">
        <v>0</v>
      </c>
      <c r="H4778">
        <v>34215.47</v>
      </c>
      <c r="I4778">
        <v>0</v>
      </c>
      <c r="J4778">
        <f>Table1[[#This Row],[Name]]</f>
        <v>0</v>
      </c>
      <c r="K4778" s="1">
        <f>SUM(Table1[[#This Row],[BaseSalary]:[NonCashBenefits]])</f>
        <v>178139.77</v>
      </c>
      <c r="L4778" s="1"/>
    </row>
    <row r="4779" spans="1:12" x14ac:dyDescent="0.35">
      <c r="A4779" t="s">
        <v>26</v>
      </c>
      <c r="B4779">
        <v>2017</v>
      </c>
      <c r="D4779" t="s">
        <v>159</v>
      </c>
      <c r="E4779" t="s">
        <v>1468</v>
      </c>
      <c r="F4779">
        <v>143924.29999999999</v>
      </c>
      <c r="G4779">
        <v>0</v>
      </c>
      <c r="H4779">
        <v>34479.89</v>
      </c>
      <c r="I4779">
        <v>0</v>
      </c>
      <c r="J4779">
        <f>Table1[[#This Row],[Name]]</f>
        <v>0</v>
      </c>
      <c r="K4779" s="1">
        <f>SUM(Table1[[#This Row],[BaseSalary]:[NonCashBenefits]])</f>
        <v>178404.19</v>
      </c>
      <c r="L4779" s="1"/>
    </row>
    <row r="4780" spans="1:12" x14ac:dyDescent="0.35">
      <c r="A4780" t="s">
        <v>26</v>
      </c>
      <c r="B4780">
        <v>2016</v>
      </c>
      <c r="D4780" t="s">
        <v>50</v>
      </c>
      <c r="E4780" t="s">
        <v>1468</v>
      </c>
      <c r="F4780">
        <v>143924.29999999999</v>
      </c>
      <c r="G4780">
        <v>0</v>
      </c>
      <c r="H4780">
        <v>42221.36</v>
      </c>
      <c r="I4780">
        <v>0</v>
      </c>
      <c r="J4780">
        <f>Table1[[#This Row],[Name]]</f>
        <v>0</v>
      </c>
      <c r="K4780" s="1">
        <f>SUM(Table1[[#This Row],[BaseSalary]:[NonCashBenefits]])</f>
        <v>186145.65999999997</v>
      </c>
      <c r="L4780" s="1"/>
    </row>
    <row r="4781" spans="1:12" x14ac:dyDescent="0.35">
      <c r="A4781" t="s">
        <v>26</v>
      </c>
      <c r="B4781">
        <v>2016</v>
      </c>
      <c r="D4781" t="s">
        <v>105</v>
      </c>
      <c r="E4781" t="s">
        <v>1468</v>
      </c>
      <c r="F4781">
        <v>143924.29999999999</v>
      </c>
      <c r="G4781">
        <v>0</v>
      </c>
      <c r="H4781">
        <v>38844.86</v>
      </c>
      <c r="I4781">
        <v>0</v>
      </c>
      <c r="J4781">
        <f>Table1[[#This Row],[Name]]</f>
        <v>0</v>
      </c>
      <c r="K4781" s="1">
        <f>SUM(Table1[[#This Row],[BaseSalary]:[NonCashBenefits]])</f>
        <v>182769.15999999997</v>
      </c>
      <c r="L4781" s="1"/>
    </row>
    <row r="4782" spans="1:12" x14ac:dyDescent="0.35">
      <c r="A4782" t="s">
        <v>26</v>
      </c>
      <c r="B4782">
        <v>2020</v>
      </c>
      <c r="D4782" t="s">
        <v>50</v>
      </c>
      <c r="E4782" t="s">
        <v>51</v>
      </c>
      <c r="F4782">
        <v>143923.51999999999</v>
      </c>
      <c r="G4782">
        <v>0</v>
      </c>
      <c r="H4782" s="1">
        <v>32452</v>
      </c>
      <c r="I4782">
        <v>0</v>
      </c>
      <c r="J4782">
        <f>Table1[[#This Row],[Name]]</f>
        <v>0</v>
      </c>
      <c r="K4782" s="1">
        <f>SUM(Table1[[#This Row],[BaseSalary]:[NonCashBenefits]])</f>
        <v>176375.52</v>
      </c>
      <c r="L4782" s="1"/>
    </row>
    <row r="4783" spans="1:12" x14ac:dyDescent="0.35">
      <c r="A4783" t="s">
        <v>26</v>
      </c>
      <c r="B4783">
        <v>2020</v>
      </c>
      <c r="D4783" t="s">
        <v>151</v>
      </c>
      <c r="E4783" t="s">
        <v>51</v>
      </c>
      <c r="F4783">
        <v>143923.51999999999</v>
      </c>
      <c r="G4783">
        <v>0</v>
      </c>
      <c r="H4783" s="1">
        <v>31109.13</v>
      </c>
      <c r="I4783">
        <v>0</v>
      </c>
      <c r="J4783">
        <f>Table1[[#This Row],[Name]]</f>
        <v>0</v>
      </c>
      <c r="K4783" s="1">
        <f>SUM(Table1[[#This Row],[BaseSalary]:[NonCashBenefits]])</f>
        <v>175032.65</v>
      </c>
      <c r="L4783" s="1"/>
    </row>
    <row r="4784" spans="1:12" x14ac:dyDescent="0.35">
      <c r="A4784" t="s">
        <v>26</v>
      </c>
      <c r="B4784">
        <v>2019</v>
      </c>
      <c r="D4784" t="s">
        <v>151</v>
      </c>
      <c r="E4784" t="s">
        <v>1468</v>
      </c>
      <c r="F4784">
        <v>143923.51999999999</v>
      </c>
      <c r="G4784">
        <v>0</v>
      </c>
      <c r="H4784">
        <v>36648.57</v>
      </c>
      <c r="I4784">
        <v>0</v>
      </c>
      <c r="J4784">
        <f>Table1[[#This Row],[Name]]</f>
        <v>0</v>
      </c>
      <c r="K4784" s="1">
        <f>SUM(Table1[[#This Row],[BaseSalary]:[NonCashBenefits]])</f>
        <v>180572.09</v>
      </c>
      <c r="L4784" s="1"/>
    </row>
    <row r="4785" spans="1:12" x14ac:dyDescent="0.35">
      <c r="A4785" t="s">
        <v>26</v>
      </c>
      <c r="B4785">
        <v>2019</v>
      </c>
      <c r="D4785" t="s">
        <v>50</v>
      </c>
      <c r="E4785" t="s">
        <v>1468</v>
      </c>
      <c r="F4785">
        <v>143923.51999999999</v>
      </c>
      <c r="G4785">
        <v>0</v>
      </c>
      <c r="H4785">
        <v>38065.83</v>
      </c>
      <c r="I4785">
        <v>0</v>
      </c>
      <c r="J4785">
        <f>Table1[[#This Row],[Name]]</f>
        <v>0</v>
      </c>
      <c r="K4785" s="1">
        <f>SUM(Table1[[#This Row],[BaseSalary]:[NonCashBenefits]])</f>
        <v>181989.34999999998</v>
      </c>
      <c r="L4785" s="1"/>
    </row>
    <row r="4786" spans="1:12" x14ac:dyDescent="0.35">
      <c r="A4786" t="s">
        <v>26</v>
      </c>
      <c r="B4786">
        <v>2018</v>
      </c>
      <c r="D4786" t="s">
        <v>50</v>
      </c>
      <c r="E4786" t="s">
        <v>1468</v>
      </c>
      <c r="F4786">
        <v>143923.51999999999</v>
      </c>
      <c r="G4786">
        <v>0</v>
      </c>
      <c r="H4786">
        <v>37682.74</v>
      </c>
      <c r="I4786">
        <v>0</v>
      </c>
      <c r="J4786">
        <f>Table1[[#This Row],[Name]]</f>
        <v>0</v>
      </c>
      <c r="K4786" s="1">
        <f>SUM(Table1[[#This Row],[BaseSalary]:[NonCashBenefits]])</f>
        <v>181606.25999999998</v>
      </c>
      <c r="L4786" s="1"/>
    </row>
    <row r="4787" spans="1:12" x14ac:dyDescent="0.35">
      <c r="A4787" t="s">
        <v>26</v>
      </c>
      <c r="B4787">
        <v>2017</v>
      </c>
      <c r="D4787" t="s">
        <v>50</v>
      </c>
      <c r="E4787" t="s">
        <v>1468</v>
      </c>
      <c r="F4787">
        <v>143923.51999999999</v>
      </c>
      <c r="G4787">
        <v>0</v>
      </c>
      <c r="H4787">
        <v>36812.18</v>
      </c>
      <c r="I4787">
        <v>0</v>
      </c>
      <c r="J4787">
        <f>Table1[[#This Row],[Name]]</f>
        <v>0</v>
      </c>
      <c r="K4787" s="1">
        <f>SUM(Table1[[#This Row],[BaseSalary]:[NonCashBenefits]])</f>
        <v>180735.69999999998</v>
      </c>
      <c r="L4787" s="1"/>
    </row>
    <row r="4788" spans="1:12" x14ac:dyDescent="0.35">
      <c r="A4788" t="s">
        <v>26</v>
      </c>
      <c r="B4788">
        <v>2017</v>
      </c>
      <c r="D4788" t="s">
        <v>50</v>
      </c>
      <c r="E4788" t="s">
        <v>1468</v>
      </c>
      <c r="F4788">
        <v>143923.51999999999</v>
      </c>
      <c r="G4788">
        <v>0</v>
      </c>
      <c r="H4788">
        <v>36684.94</v>
      </c>
      <c r="I4788">
        <v>0</v>
      </c>
      <c r="J4788">
        <f>Table1[[#This Row],[Name]]</f>
        <v>0</v>
      </c>
      <c r="K4788" s="1">
        <f>SUM(Table1[[#This Row],[BaseSalary]:[NonCashBenefits]])</f>
        <v>180608.46</v>
      </c>
      <c r="L4788" s="1"/>
    </row>
    <row r="4789" spans="1:12" x14ac:dyDescent="0.35">
      <c r="A4789" t="s">
        <v>26</v>
      </c>
      <c r="B4789">
        <v>2016</v>
      </c>
      <c r="D4789" t="s">
        <v>50</v>
      </c>
      <c r="E4789" t="s">
        <v>1468</v>
      </c>
      <c r="F4789">
        <v>143923.51999999999</v>
      </c>
      <c r="G4789">
        <v>0</v>
      </c>
      <c r="H4789">
        <v>37511.81</v>
      </c>
      <c r="I4789">
        <v>0</v>
      </c>
      <c r="J4789">
        <f>Table1[[#This Row],[Name]]</f>
        <v>0</v>
      </c>
      <c r="K4789" s="1">
        <f>SUM(Table1[[#This Row],[BaseSalary]:[NonCashBenefits]])</f>
        <v>181435.33</v>
      </c>
      <c r="L4789" s="1"/>
    </row>
    <row r="4790" spans="1:12" x14ac:dyDescent="0.35">
      <c r="A4790" t="s">
        <v>26</v>
      </c>
      <c r="B4790">
        <v>2016</v>
      </c>
      <c r="D4790" t="s">
        <v>50</v>
      </c>
      <c r="E4790" t="s">
        <v>1468</v>
      </c>
      <c r="F4790">
        <v>143923.51999999999</v>
      </c>
      <c r="G4790">
        <v>0</v>
      </c>
      <c r="H4790">
        <v>38062.61</v>
      </c>
      <c r="I4790">
        <v>0</v>
      </c>
      <c r="J4790">
        <f>Table1[[#This Row],[Name]]</f>
        <v>0</v>
      </c>
      <c r="K4790" s="1">
        <f>SUM(Table1[[#This Row],[BaseSalary]:[NonCashBenefits]])</f>
        <v>181986.13</v>
      </c>
      <c r="L4790" s="1"/>
    </row>
    <row r="4791" spans="1:12" x14ac:dyDescent="0.35">
      <c r="A4791" t="s">
        <v>16</v>
      </c>
      <c r="B4791">
        <v>2019</v>
      </c>
      <c r="D4791" t="s">
        <v>498</v>
      </c>
      <c r="E4791" t="s">
        <v>123</v>
      </c>
      <c r="F4791">
        <v>143901.28</v>
      </c>
      <c r="G4791">
        <v>0</v>
      </c>
      <c r="H4791">
        <v>34331.919999999998</v>
      </c>
      <c r="I4791">
        <v>0</v>
      </c>
      <c r="J4791">
        <f>Table1[[#This Row],[Name]]</f>
        <v>0</v>
      </c>
      <c r="K4791" s="1">
        <f>SUM(Table1[[#This Row],[BaseSalary]:[NonCashBenefits]])</f>
        <v>178233.2</v>
      </c>
      <c r="L4791" s="1"/>
    </row>
    <row r="4792" spans="1:12" x14ac:dyDescent="0.35">
      <c r="A4792" t="s">
        <v>26</v>
      </c>
      <c r="B4792">
        <v>2016</v>
      </c>
      <c r="D4792" t="s">
        <v>50</v>
      </c>
      <c r="E4792" t="s">
        <v>1468</v>
      </c>
      <c r="F4792">
        <v>143880.42000000001</v>
      </c>
      <c r="G4792">
        <v>0</v>
      </c>
      <c r="H4792">
        <v>38932.85</v>
      </c>
      <c r="I4792">
        <v>0</v>
      </c>
      <c r="J4792">
        <f>Table1[[#This Row],[Name]]</f>
        <v>0</v>
      </c>
      <c r="K4792" s="1">
        <f>SUM(Table1[[#This Row],[BaseSalary]:[NonCashBenefits]])</f>
        <v>182813.27000000002</v>
      </c>
      <c r="L4792" s="1"/>
    </row>
    <row r="4793" spans="1:12" x14ac:dyDescent="0.35">
      <c r="A4793" t="s">
        <v>26</v>
      </c>
      <c r="B4793">
        <v>2017</v>
      </c>
      <c r="D4793" t="s">
        <v>159</v>
      </c>
      <c r="E4793" t="s">
        <v>146</v>
      </c>
      <c r="F4793">
        <v>143870.47</v>
      </c>
      <c r="G4793">
        <v>1566.27</v>
      </c>
      <c r="H4793">
        <v>35704.81</v>
      </c>
      <c r="I4793">
        <v>0</v>
      </c>
      <c r="J4793">
        <f>Table1[[#This Row],[Name]]</f>
        <v>0</v>
      </c>
      <c r="K4793" s="1">
        <f>SUM(Table1[[#This Row],[BaseSalary]:[NonCashBenefits]])</f>
        <v>181141.55</v>
      </c>
      <c r="L4793" s="1"/>
    </row>
    <row r="4794" spans="1:12" x14ac:dyDescent="0.35">
      <c r="A4794" t="s">
        <v>40</v>
      </c>
      <c r="B4794">
        <v>2017</v>
      </c>
      <c r="D4794" t="s">
        <v>315</v>
      </c>
      <c r="E4794" t="s">
        <v>123</v>
      </c>
      <c r="F4794">
        <v>143847.6</v>
      </c>
      <c r="G4794">
        <v>500</v>
      </c>
      <c r="H4794">
        <v>35859.279999999999</v>
      </c>
      <c r="I4794">
        <v>0</v>
      </c>
      <c r="J4794">
        <f>Table1[[#This Row],[Name]]</f>
        <v>0</v>
      </c>
      <c r="K4794" s="1">
        <f>SUM(Table1[[#This Row],[BaseSalary]:[NonCashBenefits]])</f>
        <v>180206.88</v>
      </c>
      <c r="L4794" s="1"/>
    </row>
    <row r="4795" spans="1:12" x14ac:dyDescent="0.35">
      <c r="A4795" t="s">
        <v>26</v>
      </c>
      <c r="B4795">
        <v>2019</v>
      </c>
      <c r="D4795" t="s">
        <v>388</v>
      </c>
      <c r="E4795" t="s">
        <v>123</v>
      </c>
      <c r="F4795">
        <v>143846.98000000001</v>
      </c>
      <c r="G4795">
        <v>0</v>
      </c>
      <c r="H4795">
        <v>30233.4</v>
      </c>
      <c r="I4795">
        <v>0</v>
      </c>
      <c r="J4795">
        <f>Table1[[#This Row],[Name]]</f>
        <v>0</v>
      </c>
      <c r="K4795" s="1">
        <f>SUM(Table1[[#This Row],[BaseSalary]:[NonCashBenefits]])</f>
        <v>174080.38</v>
      </c>
      <c r="L4795" s="1"/>
    </row>
    <row r="4796" spans="1:12" x14ac:dyDescent="0.35">
      <c r="A4796" t="s">
        <v>26</v>
      </c>
      <c r="B4796">
        <v>2020</v>
      </c>
      <c r="D4796" t="s">
        <v>141</v>
      </c>
      <c r="E4796" t="s">
        <v>117</v>
      </c>
      <c r="F4796">
        <v>143829.76000000001</v>
      </c>
      <c r="G4796">
        <v>0</v>
      </c>
      <c r="H4796" s="1">
        <v>31564.95</v>
      </c>
      <c r="I4796">
        <v>0</v>
      </c>
      <c r="J4796">
        <f>Table1[[#This Row],[Name]]</f>
        <v>0</v>
      </c>
      <c r="K4796" s="1">
        <f>SUM(Table1[[#This Row],[BaseSalary]:[NonCashBenefits]])</f>
        <v>175394.71000000002</v>
      </c>
      <c r="L4796" s="1"/>
    </row>
    <row r="4797" spans="1:12" x14ac:dyDescent="0.35">
      <c r="A4797" t="s">
        <v>26</v>
      </c>
      <c r="B4797">
        <v>2019</v>
      </c>
      <c r="D4797" t="s">
        <v>2332</v>
      </c>
      <c r="E4797" t="s">
        <v>123</v>
      </c>
      <c r="F4797">
        <v>143824.98000000001</v>
      </c>
      <c r="G4797">
        <v>500</v>
      </c>
      <c r="H4797">
        <v>9991.26</v>
      </c>
      <c r="I4797">
        <v>0</v>
      </c>
      <c r="J4797">
        <f>Table1[[#This Row],[Name]]</f>
        <v>0</v>
      </c>
      <c r="K4797" s="1">
        <f>SUM(Table1[[#This Row],[BaseSalary]:[NonCashBenefits]])</f>
        <v>154316.24000000002</v>
      </c>
      <c r="L4797" s="1"/>
    </row>
    <row r="4798" spans="1:12" x14ac:dyDescent="0.35">
      <c r="A4798" t="s">
        <v>4705</v>
      </c>
      <c r="B4798">
        <v>2016</v>
      </c>
      <c r="D4798" t="s">
        <v>1651</v>
      </c>
      <c r="E4798" t="s">
        <v>229</v>
      </c>
      <c r="F4798">
        <v>143778.20000000001</v>
      </c>
      <c r="G4798">
        <v>0</v>
      </c>
      <c r="H4798">
        <v>38639.129999999997</v>
      </c>
      <c r="I4798">
        <v>0</v>
      </c>
      <c r="J4798">
        <f>Table1[[#This Row],[Name]]</f>
        <v>0</v>
      </c>
      <c r="K4798" s="1">
        <f>SUM(Table1[[#This Row],[BaseSalary]:[NonCashBenefits]])</f>
        <v>182417.33000000002</v>
      </c>
      <c r="L4798" s="1"/>
    </row>
    <row r="4799" spans="1:12" x14ac:dyDescent="0.35">
      <c r="A4799" t="s">
        <v>26</v>
      </c>
      <c r="B4799">
        <v>2020</v>
      </c>
      <c r="D4799" t="s">
        <v>50</v>
      </c>
      <c r="E4799" t="s">
        <v>51</v>
      </c>
      <c r="F4799">
        <v>143776.82999999999</v>
      </c>
      <c r="G4799">
        <v>0</v>
      </c>
      <c r="H4799" s="1">
        <v>31055.82</v>
      </c>
      <c r="I4799">
        <v>0</v>
      </c>
      <c r="J4799">
        <f>Table1[[#This Row],[Name]]</f>
        <v>0</v>
      </c>
      <c r="K4799" s="1">
        <f>SUM(Table1[[#This Row],[BaseSalary]:[NonCashBenefits]])</f>
        <v>174832.65</v>
      </c>
      <c r="L4799" s="1"/>
    </row>
    <row r="4800" spans="1:12" x14ac:dyDescent="0.35">
      <c r="A4800" t="s">
        <v>26</v>
      </c>
      <c r="B4800">
        <v>2019</v>
      </c>
      <c r="D4800" t="s">
        <v>50</v>
      </c>
      <c r="E4800" t="s">
        <v>1718</v>
      </c>
      <c r="F4800">
        <v>143721.74</v>
      </c>
      <c r="G4800">
        <v>0</v>
      </c>
      <c r="H4800">
        <v>31362.54</v>
      </c>
      <c r="I4800">
        <v>0</v>
      </c>
      <c r="J4800">
        <f>Table1[[#This Row],[Name]]</f>
        <v>0</v>
      </c>
      <c r="K4800" s="1">
        <f>SUM(Table1[[#This Row],[BaseSalary]:[NonCashBenefits]])</f>
        <v>175084.28</v>
      </c>
      <c r="L4800" s="1"/>
    </row>
    <row r="4801" spans="1:12" x14ac:dyDescent="0.35">
      <c r="A4801" t="s">
        <v>26</v>
      </c>
      <c r="B4801">
        <v>2021</v>
      </c>
      <c r="D4801" t="s">
        <v>117</v>
      </c>
      <c r="E4801" t="s">
        <v>83</v>
      </c>
      <c r="F4801">
        <v>143706.53</v>
      </c>
      <c r="G4801">
        <v>10</v>
      </c>
      <c r="H4801" s="1">
        <v>7042.14</v>
      </c>
      <c r="I4801">
        <v>0</v>
      </c>
      <c r="J4801">
        <f>Table1[[#This Row],[Name]]</f>
        <v>0</v>
      </c>
      <c r="K4801" s="1">
        <f>SUM(Table1[[#This Row],[BaseSalary]:[NonCashBenefits]])</f>
        <v>150758.67000000001</v>
      </c>
      <c r="L4801" s="1"/>
    </row>
    <row r="4802" spans="1:12" x14ac:dyDescent="0.35">
      <c r="A4802" t="s">
        <v>22</v>
      </c>
      <c r="B4802">
        <v>2017</v>
      </c>
      <c r="D4802" t="s">
        <v>3668</v>
      </c>
      <c r="E4802" t="s">
        <v>229</v>
      </c>
      <c r="F4802">
        <v>143691.29999999999</v>
      </c>
      <c r="G4802">
        <v>0</v>
      </c>
      <c r="H4802">
        <v>34713.75</v>
      </c>
      <c r="I4802">
        <v>0</v>
      </c>
      <c r="J4802">
        <f>Table1[[#This Row],[Name]]</f>
        <v>0</v>
      </c>
      <c r="K4802" s="1">
        <f>SUM(Table1[[#This Row],[BaseSalary]:[NonCashBenefits]])</f>
        <v>178405.05</v>
      </c>
      <c r="L4802" s="1"/>
    </row>
    <row r="4803" spans="1:12" x14ac:dyDescent="0.35">
      <c r="A4803" t="s">
        <v>26</v>
      </c>
      <c r="B4803">
        <v>2018</v>
      </c>
      <c r="D4803" t="s">
        <v>50</v>
      </c>
      <c r="E4803" t="s">
        <v>202</v>
      </c>
      <c r="F4803">
        <v>143618.20000000001</v>
      </c>
      <c r="G4803">
        <v>60945.440000000002</v>
      </c>
      <c r="H4803">
        <v>34864.730000000003</v>
      </c>
      <c r="I4803">
        <v>0</v>
      </c>
      <c r="J4803">
        <f>Table1[[#This Row],[Name]]</f>
        <v>0</v>
      </c>
      <c r="K4803" s="1">
        <f>SUM(Table1[[#This Row],[BaseSalary]:[NonCashBenefits]])</f>
        <v>239428.37000000002</v>
      </c>
      <c r="L4803" s="1"/>
    </row>
    <row r="4804" spans="1:12" x14ac:dyDescent="0.35">
      <c r="A4804" t="s">
        <v>22</v>
      </c>
      <c r="B4804">
        <v>2020</v>
      </c>
      <c r="D4804" t="s">
        <v>307</v>
      </c>
      <c r="E4804" t="s">
        <v>123</v>
      </c>
      <c r="F4804">
        <v>143611</v>
      </c>
      <c r="G4804">
        <v>0</v>
      </c>
      <c r="H4804" s="1">
        <v>25965.91</v>
      </c>
      <c r="I4804">
        <v>0</v>
      </c>
      <c r="J4804">
        <f>Table1[[#This Row],[Name]]</f>
        <v>0</v>
      </c>
      <c r="K4804" s="1">
        <f>SUM(Table1[[#This Row],[BaseSalary]:[NonCashBenefits]])</f>
        <v>169576.91</v>
      </c>
      <c r="L4804" s="1"/>
    </row>
    <row r="4805" spans="1:12" x14ac:dyDescent="0.35">
      <c r="A4805" t="s">
        <v>22</v>
      </c>
      <c r="B4805">
        <v>2019</v>
      </c>
      <c r="D4805" t="s">
        <v>307</v>
      </c>
      <c r="E4805" t="s">
        <v>123</v>
      </c>
      <c r="F4805">
        <v>143611</v>
      </c>
      <c r="G4805">
        <v>0</v>
      </c>
      <c r="H4805">
        <v>31493.08</v>
      </c>
      <c r="I4805">
        <v>0</v>
      </c>
      <c r="J4805">
        <f>Table1[[#This Row],[Name]]</f>
        <v>0</v>
      </c>
      <c r="K4805" s="1">
        <f>SUM(Table1[[#This Row],[BaseSalary]:[NonCashBenefits]])</f>
        <v>175104.08000000002</v>
      </c>
      <c r="L4805" s="1"/>
    </row>
    <row r="4806" spans="1:12" x14ac:dyDescent="0.35">
      <c r="A4806" t="s">
        <v>22</v>
      </c>
      <c r="B4806">
        <v>2018</v>
      </c>
      <c r="D4806" t="s">
        <v>307</v>
      </c>
      <c r="E4806" t="s">
        <v>123</v>
      </c>
      <c r="F4806">
        <v>143611</v>
      </c>
      <c r="G4806">
        <v>0</v>
      </c>
      <c r="H4806">
        <v>34618.97</v>
      </c>
      <c r="I4806">
        <v>0</v>
      </c>
      <c r="J4806">
        <f>Table1[[#This Row],[Name]]</f>
        <v>0</v>
      </c>
      <c r="K4806" s="1">
        <f>SUM(Table1[[#This Row],[BaseSalary]:[NonCashBenefits]])</f>
        <v>178229.97</v>
      </c>
      <c r="L4806" s="1"/>
    </row>
    <row r="4807" spans="1:12" x14ac:dyDescent="0.35">
      <c r="A4807" t="s">
        <v>22</v>
      </c>
      <c r="B4807">
        <v>2017</v>
      </c>
      <c r="D4807" t="s">
        <v>307</v>
      </c>
      <c r="E4807" t="s">
        <v>123</v>
      </c>
      <c r="F4807">
        <v>143611</v>
      </c>
      <c r="G4807">
        <v>0</v>
      </c>
      <c r="H4807">
        <v>35381.24</v>
      </c>
      <c r="I4807">
        <v>0</v>
      </c>
      <c r="J4807">
        <f>Table1[[#This Row],[Name]]</f>
        <v>0</v>
      </c>
      <c r="K4807" s="1">
        <f>SUM(Table1[[#This Row],[BaseSalary]:[NonCashBenefits]])</f>
        <v>178992.24</v>
      </c>
      <c r="L4807" s="1"/>
    </row>
    <row r="4808" spans="1:12" x14ac:dyDescent="0.35">
      <c r="A4808" t="s">
        <v>24</v>
      </c>
      <c r="B4808">
        <v>2020</v>
      </c>
      <c r="D4808" t="s">
        <v>589</v>
      </c>
      <c r="E4808" t="s">
        <v>123</v>
      </c>
      <c r="F4808">
        <v>143591.9</v>
      </c>
      <c r="G4808">
        <v>0</v>
      </c>
      <c r="H4808" s="1">
        <v>28042.87</v>
      </c>
      <c r="I4808">
        <v>0</v>
      </c>
      <c r="J4808">
        <f>Table1[[#This Row],[Name]]</f>
        <v>0</v>
      </c>
      <c r="K4808" s="1">
        <f>SUM(Table1[[#This Row],[BaseSalary]:[NonCashBenefits]])</f>
        <v>171634.77</v>
      </c>
      <c r="L4808" s="1"/>
    </row>
    <row r="4809" spans="1:12" x14ac:dyDescent="0.35">
      <c r="A4809" t="s">
        <v>40</v>
      </c>
      <c r="B4809">
        <v>2017</v>
      </c>
      <c r="D4809" t="s">
        <v>622</v>
      </c>
      <c r="E4809" t="s">
        <v>123</v>
      </c>
      <c r="F4809">
        <v>143552.31</v>
      </c>
      <c r="G4809">
        <v>0</v>
      </c>
      <c r="H4809">
        <v>35905.660000000003</v>
      </c>
      <c r="I4809">
        <v>0</v>
      </c>
      <c r="J4809">
        <f>Table1[[#This Row],[Name]]</f>
        <v>0</v>
      </c>
      <c r="K4809" s="1">
        <f>SUM(Table1[[#This Row],[BaseSalary]:[NonCashBenefits]])</f>
        <v>179457.97</v>
      </c>
      <c r="L4809" s="1"/>
    </row>
    <row r="4810" spans="1:12" x14ac:dyDescent="0.35">
      <c r="A4810" t="s">
        <v>2049</v>
      </c>
      <c r="B4810">
        <v>2019</v>
      </c>
      <c r="D4810" t="s">
        <v>2088</v>
      </c>
      <c r="E4810" t="s">
        <v>123</v>
      </c>
      <c r="F4810">
        <v>143427.18</v>
      </c>
      <c r="G4810">
        <v>25766</v>
      </c>
      <c r="H4810">
        <v>35239.65</v>
      </c>
      <c r="I4810">
        <v>0</v>
      </c>
      <c r="J4810">
        <f>Table1[[#This Row],[Name]]</f>
        <v>0</v>
      </c>
      <c r="K4810" s="1">
        <f>SUM(Table1[[#This Row],[BaseSalary]:[NonCashBenefits]])</f>
        <v>204432.83</v>
      </c>
      <c r="L4810" s="1"/>
    </row>
    <row r="4811" spans="1:12" x14ac:dyDescent="0.35">
      <c r="A4811" t="s">
        <v>2688</v>
      </c>
      <c r="B4811">
        <v>2018</v>
      </c>
      <c r="D4811" t="s">
        <v>2088</v>
      </c>
      <c r="E4811" t="s">
        <v>123</v>
      </c>
      <c r="F4811">
        <v>143427.18</v>
      </c>
      <c r="G4811">
        <v>42800.02</v>
      </c>
      <c r="H4811">
        <v>35215.49</v>
      </c>
      <c r="I4811">
        <v>0</v>
      </c>
      <c r="J4811">
        <f>Table1[[#This Row],[Name]]</f>
        <v>0</v>
      </c>
      <c r="K4811" s="1">
        <f>SUM(Table1[[#This Row],[BaseSalary]:[NonCashBenefits]])</f>
        <v>221442.68999999997</v>
      </c>
      <c r="L4811" s="1"/>
    </row>
    <row r="4812" spans="1:12" x14ac:dyDescent="0.35">
      <c r="A4812" t="s">
        <v>2688</v>
      </c>
      <c r="B4812">
        <v>2017</v>
      </c>
      <c r="D4812" t="s">
        <v>2088</v>
      </c>
      <c r="E4812" t="s">
        <v>123</v>
      </c>
      <c r="F4812">
        <v>143427.18</v>
      </c>
      <c r="G4812">
        <v>0</v>
      </c>
      <c r="H4812">
        <v>35996.980000000003</v>
      </c>
      <c r="I4812">
        <v>0</v>
      </c>
      <c r="J4812">
        <f>Table1[[#This Row],[Name]]</f>
        <v>0</v>
      </c>
      <c r="K4812" s="1">
        <f>SUM(Table1[[#This Row],[BaseSalary]:[NonCashBenefits]])</f>
        <v>179424.16</v>
      </c>
      <c r="L4812" s="1"/>
    </row>
    <row r="4813" spans="1:12" x14ac:dyDescent="0.35">
      <c r="A4813" t="s">
        <v>2688</v>
      </c>
      <c r="B4813">
        <v>2016</v>
      </c>
      <c r="D4813" t="s">
        <v>4456</v>
      </c>
      <c r="E4813" t="s">
        <v>123</v>
      </c>
      <c r="F4813">
        <v>143427.18</v>
      </c>
      <c r="G4813">
        <v>0</v>
      </c>
      <c r="H4813">
        <v>42359.35</v>
      </c>
      <c r="I4813">
        <v>0</v>
      </c>
      <c r="J4813">
        <f>Table1[[#This Row],[Name]]</f>
        <v>0</v>
      </c>
      <c r="K4813" s="1">
        <f>SUM(Table1[[#This Row],[BaseSalary]:[NonCashBenefits]])</f>
        <v>185786.53</v>
      </c>
      <c r="L4813" s="1"/>
    </row>
    <row r="4814" spans="1:12" x14ac:dyDescent="0.35">
      <c r="A4814" t="s">
        <v>33</v>
      </c>
      <c r="B4814">
        <v>2019</v>
      </c>
      <c r="D4814" t="s">
        <v>1969</v>
      </c>
      <c r="E4814" t="s">
        <v>123</v>
      </c>
      <c r="F4814">
        <v>143411.84</v>
      </c>
      <c r="G4814">
        <v>11031.68</v>
      </c>
      <c r="H4814">
        <v>35236.76</v>
      </c>
      <c r="I4814">
        <v>0</v>
      </c>
      <c r="J4814">
        <f>Table1[[#This Row],[Name]]</f>
        <v>0</v>
      </c>
      <c r="K4814" s="1">
        <f>SUM(Table1[[#This Row],[BaseSalary]:[NonCashBenefits]])</f>
        <v>189680.28</v>
      </c>
      <c r="L4814" s="1"/>
    </row>
    <row r="4815" spans="1:12" x14ac:dyDescent="0.35">
      <c r="A4815" t="s">
        <v>33</v>
      </c>
      <c r="B4815">
        <v>2018</v>
      </c>
      <c r="D4815" t="s">
        <v>1969</v>
      </c>
      <c r="E4815" t="s">
        <v>123</v>
      </c>
      <c r="F4815">
        <v>143411.84</v>
      </c>
      <c r="G4815">
        <v>0</v>
      </c>
      <c r="H4815">
        <v>35212.629999999997</v>
      </c>
      <c r="I4815">
        <v>0</v>
      </c>
      <c r="J4815">
        <f>Table1[[#This Row],[Name]]</f>
        <v>0</v>
      </c>
      <c r="K4815" s="1">
        <f>SUM(Table1[[#This Row],[BaseSalary]:[NonCashBenefits]])</f>
        <v>178624.47</v>
      </c>
      <c r="L4815" s="1"/>
    </row>
    <row r="4816" spans="1:12" x14ac:dyDescent="0.35">
      <c r="A4816" t="s">
        <v>33</v>
      </c>
      <c r="B4816">
        <v>2017</v>
      </c>
      <c r="D4816" t="s">
        <v>1969</v>
      </c>
      <c r="E4816" t="s">
        <v>123</v>
      </c>
      <c r="F4816">
        <v>143411.84</v>
      </c>
      <c r="G4816">
        <v>11031.68</v>
      </c>
      <c r="H4816">
        <v>35993.9</v>
      </c>
      <c r="I4816">
        <v>0</v>
      </c>
      <c r="J4816">
        <f>Table1[[#This Row],[Name]]</f>
        <v>0</v>
      </c>
      <c r="K4816" s="1">
        <f>SUM(Table1[[#This Row],[BaseSalary]:[NonCashBenefits]])</f>
        <v>190437.41999999998</v>
      </c>
      <c r="L4816" s="1"/>
    </row>
    <row r="4817" spans="1:12" x14ac:dyDescent="0.35">
      <c r="A4817" t="s">
        <v>33</v>
      </c>
      <c r="B4817">
        <v>2016</v>
      </c>
      <c r="D4817" t="s">
        <v>1969</v>
      </c>
      <c r="E4817" t="s">
        <v>123</v>
      </c>
      <c r="F4817">
        <v>143411.84</v>
      </c>
      <c r="G4817">
        <v>11031.68</v>
      </c>
      <c r="H4817">
        <v>42506.46</v>
      </c>
      <c r="I4817">
        <v>0</v>
      </c>
      <c r="J4817">
        <f>Table1[[#This Row],[Name]]</f>
        <v>0</v>
      </c>
      <c r="K4817" s="1">
        <f>SUM(Table1[[#This Row],[BaseSalary]:[NonCashBenefits]])</f>
        <v>196949.97999999998</v>
      </c>
      <c r="L4817" s="1"/>
    </row>
    <row r="4818" spans="1:12" x14ac:dyDescent="0.35">
      <c r="A4818" t="s">
        <v>186</v>
      </c>
      <c r="B4818">
        <v>2021</v>
      </c>
      <c r="D4818" t="s">
        <v>640</v>
      </c>
      <c r="E4818" t="s">
        <v>123</v>
      </c>
      <c r="F4818">
        <v>143387.46</v>
      </c>
      <c r="G4818">
        <v>0</v>
      </c>
      <c r="H4818" s="1">
        <v>27598.42</v>
      </c>
      <c r="I4818">
        <v>0</v>
      </c>
      <c r="J4818">
        <f>Table1[[#This Row],[Name]]</f>
        <v>0</v>
      </c>
      <c r="K4818" s="1">
        <f>SUM(Table1[[#This Row],[BaseSalary]:[NonCashBenefits]])</f>
        <v>170985.88</v>
      </c>
      <c r="L4818" s="1"/>
    </row>
    <row r="4819" spans="1:12" x14ac:dyDescent="0.35">
      <c r="A4819" t="s">
        <v>16</v>
      </c>
      <c r="B4819">
        <v>2016</v>
      </c>
      <c r="D4819" t="s">
        <v>3110</v>
      </c>
      <c r="E4819" t="s">
        <v>49</v>
      </c>
      <c r="F4819">
        <v>143282.81</v>
      </c>
      <c r="G4819">
        <v>0</v>
      </c>
      <c r="H4819">
        <v>56891.45</v>
      </c>
      <c r="I4819">
        <v>0</v>
      </c>
      <c r="J4819">
        <f>Table1[[#This Row],[Name]]</f>
        <v>0</v>
      </c>
      <c r="K4819" s="1">
        <f>SUM(Table1[[#This Row],[BaseSalary]:[NonCashBenefits]])</f>
        <v>200174.26</v>
      </c>
      <c r="L4819" s="1"/>
    </row>
    <row r="4820" spans="1:12" x14ac:dyDescent="0.35">
      <c r="A4820" t="s">
        <v>22</v>
      </c>
      <c r="B4820">
        <v>2017</v>
      </c>
      <c r="D4820" t="s">
        <v>3705</v>
      </c>
      <c r="E4820" t="s">
        <v>123</v>
      </c>
      <c r="F4820">
        <v>143237.68</v>
      </c>
      <c r="G4820">
        <v>250</v>
      </c>
      <c r="H4820">
        <v>32842.31</v>
      </c>
      <c r="I4820">
        <v>0</v>
      </c>
      <c r="J4820">
        <f>Table1[[#This Row],[Name]]</f>
        <v>0</v>
      </c>
      <c r="K4820" s="1">
        <f>SUM(Table1[[#This Row],[BaseSalary]:[NonCashBenefits]])</f>
        <v>176329.99</v>
      </c>
      <c r="L4820" s="1"/>
    </row>
    <row r="4821" spans="1:12" x14ac:dyDescent="0.35">
      <c r="A4821" t="s">
        <v>22</v>
      </c>
      <c r="B4821">
        <v>2016</v>
      </c>
      <c r="D4821" t="s">
        <v>2111</v>
      </c>
      <c r="E4821" t="s">
        <v>123</v>
      </c>
      <c r="F4821">
        <v>143237.68</v>
      </c>
      <c r="G4821">
        <v>920.38</v>
      </c>
      <c r="H4821">
        <v>38407.519999999997</v>
      </c>
      <c r="I4821">
        <v>0</v>
      </c>
      <c r="J4821">
        <f>Table1[[#This Row],[Name]]</f>
        <v>0</v>
      </c>
      <c r="K4821" s="1">
        <f>SUM(Table1[[#This Row],[BaseSalary]:[NonCashBenefits]])</f>
        <v>182565.58</v>
      </c>
      <c r="L4821" s="1"/>
    </row>
    <row r="4822" spans="1:12" x14ac:dyDescent="0.35">
      <c r="A4822" t="s">
        <v>25</v>
      </c>
      <c r="B4822">
        <v>2018</v>
      </c>
      <c r="D4822" t="s">
        <v>2910</v>
      </c>
      <c r="E4822" t="s">
        <v>229</v>
      </c>
      <c r="F4822">
        <v>143216.84</v>
      </c>
      <c r="G4822">
        <v>0</v>
      </c>
      <c r="H4822">
        <v>33950.620000000003</v>
      </c>
      <c r="I4822">
        <v>0</v>
      </c>
      <c r="J4822">
        <f>Table1[[#This Row],[Name]]</f>
        <v>0</v>
      </c>
      <c r="K4822" s="1">
        <f>SUM(Table1[[#This Row],[BaseSalary]:[NonCashBenefits]])</f>
        <v>177167.46</v>
      </c>
      <c r="L4822" s="1"/>
    </row>
    <row r="4823" spans="1:12" x14ac:dyDescent="0.35">
      <c r="A4823" t="s">
        <v>85</v>
      </c>
      <c r="B4823">
        <v>2021</v>
      </c>
      <c r="D4823" t="s">
        <v>438</v>
      </c>
      <c r="E4823" t="s">
        <v>123</v>
      </c>
      <c r="F4823">
        <v>143189.03</v>
      </c>
      <c r="G4823">
        <v>2306.7399999999998</v>
      </c>
      <c r="H4823" s="1">
        <v>28353.66</v>
      </c>
      <c r="I4823">
        <v>0</v>
      </c>
      <c r="J4823">
        <f>Table1[[#This Row],[Name]]</f>
        <v>0</v>
      </c>
      <c r="K4823" s="1">
        <f>SUM(Table1[[#This Row],[BaseSalary]:[NonCashBenefits]])</f>
        <v>173849.43</v>
      </c>
      <c r="L4823" s="1"/>
    </row>
    <row r="4824" spans="1:12" x14ac:dyDescent="0.35">
      <c r="A4824" t="s">
        <v>2049</v>
      </c>
      <c r="B4824">
        <v>2019</v>
      </c>
      <c r="D4824" t="s">
        <v>2094</v>
      </c>
      <c r="E4824" t="s">
        <v>123</v>
      </c>
      <c r="F4824">
        <v>143162.9</v>
      </c>
      <c r="G4824">
        <v>0</v>
      </c>
      <c r="H4824">
        <v>30512.07</v>
      </c>
      <c r="I4824">
        <v>0</v>
      </c>
      <c r="J4824">
        <f>Table1[[#This Row],[Name]]</f>
        <v>0</v>
      </c>
      <c r="K4824" s="1">
        <f>SUM(Table1[[#This Row],[BaseSalary]:[NonCashBenefits]])</f>
        <v>173674.97</v>
      </c>
      <c r="L4824" s="1"/>
    </row>
    <row r="4825" spans="1:12" x14ac:dyDescent="0.35">
      <c r="A4825" t="s">
        <v>20</v>
      </c>
      <c r="B4825">
        <v>2016</v>
      </c>
      <c r="D4825" t="s">
        <v>201</v>
      </c>
      <c r="E4825" t="s">
        <v>123</v>
      </c>
      <c r="F4825">
        <v>143162.9</v>
      </c>
      <c r="G4825">
        <v>0</v>
      </c>
      <c r="H4825">
        <v>39074.5</v>
      </c>
      <c r="I4825">
        <v>0</v>
      </c>
      <c r="J4825">
        <f>Table1[[#This Row],[Name]]</f>
        <v>0</v>
      </c>
      <c r="K4825" s="1">
        <f>SUM(Table1[[#This Row],[BaseSalary]:[NonCashBenefits]])</f>
        <v>182237.4</v>
      </c>
      <c r="L4825" s="1"/>
    </row>
    <row r="4826" spans="1:12" x14ac:dyDescent="0.35">
      <c r="A4826" t="s">
        <v>32</v>
      </c>
      <c r="B4826">
        <v>2021</v>
      </c>
      <c r="D4826" t="s">
        <v>673</v>
      </c>
      <c r="E4826" t="s">
        <v>123</v>
      </c>
      <c r="F4826">
        <v>143083.17000000001</v>
      </c>
      <c r="G4826">
        <v>0</v>
      </c>
      <c r="H4826" s="1">
        <v>26916.720000000001</v>
      </c>
      <c r="I4826">
        <v>0</v>
      </c>
      <c r="J4826">
        <f>Table1[[#This Row],[Name]]</f>
        <v>0</v>
      </c>
      <c r="K4826" s="1">
        <f>SUM(Table1[[#This Row],[BaseSalary]:[NonCashBenefits]])</f>
        <v>169999.89</v>
      </c>
      <c r="L4826" s="1"/>
    </row>
    <row r="4827" spans="1:12" x14ac:dyDescent="0.35">
      <c r="A4827" t="s">
        <v>2673</v>
      </c>
      <c r="B4827">
        <v>2017</v>
      </c>
      <c r="D4827" t="s">
        <v>1336</v>
      </c>
      <c r="E4827" t="s">
        <v>123</v>
      </c>
      <c r="F4827">
        <v>142996.37</v>
      </c>
      <c r="G4827">
        <v>5333.94</v>
      </c>
      <c r="H4827">
        <v>35414.160000000003</v>
      </c>
      <c r="I4827">
        <v>0</v>
      </c>
      <c r="J4827">
        <f>Table1[[#This Row],[Name]]</f>
        <v>0</v>
      </c>
      <c r="K4827" s="1">
        <f>SUM(Table1[[#This Row],[BaseSalary]:[NonCashBenefits]])</f>
        <v>183744.47</v>
      </c>
      <c r="L4827" s="1"/>
    </row>
    <row r="4828" spans="1:12" x14ac:dyDescent="0.35">
      <c r="A4828" t="s">
        <v>85</v>
      </c>
      <c r="B4828">
        <v>2020</v>
      </c>
      <c r="D4828" t="s">
        <v>1020</v>
      </c>
      <c r="E4828" t="s">
        <v>123</v>
      </c>
      <c r="F4828">
        <v>142970.35999999999</v>
      </c>
      <c r="G4828">
        <v>0</v>
      </c>
      <c r="H4828" s="1">
        <v>25877.19</v>
      </c>
      <c r="I4828">
        <v>0</v>
      </c>
      <c r="J4828">
        <f>Table1[[#This Row],[Name]]</f>
        <v>0</v>
      </c>
      <c r="K4828" s="1">
        <f>SUM(Table1[[#This Row],[BaseSalary]:[NonCashBenefits]])</f>
        <v>168847.55</v>
      </c>
      <c r="L4828" s="1"/>
    </row>
    <row r="4829" spans="1:12" x14ac:dyDescent="0.35">
      <c r="A4829" t="s">
        <v>85</v>
      </c>
      <c r="B4829">
        <v>2019</v>
      </c>
      <c r="D4829" t="s">
        <v>1020</v>
      </c>
      <c r="E4829" t="s">
        <v>123</v>
      </c>
      <c r="F4829">
        <v>142970.35999999999</v>
      </c>
      <c r="G4829">
        <v>0</v>
      </c>
      <c r="H4829">
        <v>33050.519999999997</v>
      </c>
      <c r="I4829">
        <v>0</v>
      </c>
      <c r="J4829">
        <f>Table1[[#This Row],[Name]]</f>
        <v>0</v>
      </c>
      <c r="K4829" s="1">
        <f>SUM(Table1[[#This Row],[BaseSalary]:[NonCashBenefits]])</f>
        <v>176020.87999999998</v>
      </c>
      <c r="L4829" s="1"/>
    </row>
    <row r="4830" spans="1:12" x14ac:dyDescent="0.35">
      <c r="A4830" t="s">
        <v>18</v>
      </c>
      <c r="B4830">
        <v>2020</v>
      </c>
      <c r="D4830" t="s">
        <v>581</v>
      </c>
      <c r="E4830" t="s">
        <v>229</v>
      </c>
      <c r="F4830">
        <v>142957.79</v>
      </c>
      <c r="G4830">
        <v>8774.99</v>
      </c>
      <c r="H4830" s="1">
        <v>28092.21</v>
      </c>
      <c r="I4830">
        <v>0</v>
      </c>
      <c r="J4830">
        <f>Table1[[#This Row],[Name]]</f>
        <v>0</v>
      </c>
      <c r="K4830" s="1">
        <f>SUM(Table1[[#This Row],[BaseSalary]:[NonCashBenefits]])</f>
        <v>179824.99</v>
      </c>
      <c r="L4830" s="1"/>
    </row>
    <row r="4831" spans="1:12" x14ac:dyDescent="0.35">
      <c r="A4831" t="s">
        <v>36</v>
      </c>
      <c r="B4831">
        <v>2018</v>
      </c>
      <c r="D4831" t="s">
        <v>2651</v>
      </c>
      <c r="E4831" t="s">
        <v>229</v>
      </c>
      <c r="F4831">
        <v>142957.79</v>
      </c>
      <c r="G4831">
        <v>0</v>
      </c>
      <c r="H4831">
        <v>34238.58</v>
      </c>
      <c r="I4831">
        <v>0</v>
      </c>
      <c r="J4831">
        <f>Table1[[#This Row],[Name]]</f>
        <v>0</v>
      </c>
      <c r="K4831" s="1">
        <f>SUM(Table1[[#This Row],[BaseSalary]:[NonCashBenefits]])</f>
        <v>177196.37</v>
      </c>
      <c r="L4831" s="1"/>
    </row>
    <row r="4832" spans="1:12" x14ac:dyDescent="0.35">
      <c r="A4832" t="s">
        <v>26</v>
      </c>
      <c r="B4832">
        <v>2016</v>
      </c>
      <c r="D4832" t="s">
        <v>159</v>
      </c>
      <c r="E4832" t="s">
        <v>1468</v>
      </c>
      <c r="F4832">
        <v>142923.29999999999</v>
      </c>
      <c r="G4832">
        <v>0</v>
      </c>
      <c r="H4832">
        <v>41471.85</v>
      </c>
      <c r="I4832">
        <v>0</v>
      </c>
      <c r="J4832">
        <f>Table1[[#This Row],[Name]]</f>
        <v>0</v>
      </c>
      <c r="K4832" s="1">
        <f>SUM(Table1[[#This Row],[BaseSalary]:[NonCashBenefits]])</f>
        <v>184395.15</v>
      </c>
      <c r="L4832" s="1"/>
    </row>
    <row r="4833" spans="1:12" x14ac:dyDescent="0.35">
      <c r="A4833" t="s">
        <v>19</v>
      </c>
      <c r="B4833">
        <v>2020</v>
      </c>
      <c r="D4833" t="s">
        <v>351</v>
      </c>
      <c r="E4833" t="s">
        <v>123</v>
      </c>
      <c r="F4833">
        <v>142892.1</v>
      </c>
      <c r="G4833">
        <v>0</v>
      </c>
      <c r="H4833" s="1">
        <v>29646.37</v>
      </c>
      <c r="I4833">
        <v>0</v>
      </c>
      <c r="J4833">
        <f>Table1[[#This Row],[Name]]</f>
        <v>0</v>
      </c>
      <c r="K4833" s="1">
        <f>SUM(Table1[[#This Row],[BaseSalary]:[NonCashBenefits]])</f>
        <v>172538.47</v>
      </c>
      <c r="L4833" s="1"/>
    </row>
    <row r="4834" spans="1:12" x14ac:dyDescent="0.35">
      <c r="A4834" t="s">
        <v>85</v>
      </c>
      <c r="B4834">
        <v>2020</v>
      </c>
      <c r="D4834" t="s">
        <v>438</v>
      </c>
      <c r="E4834" t="s">
        <v>123</v>
      </c>
      <c r="F4834">
        <v>142892.1</v>
      </c>
      <c r="G4834">
        <v>549.59</v>
      </c>
      <c r="H4834" s="1">
        <v>29617.3</v>
      </c>
      <c r="I4834">
        <v>0</v>
      </c>
      <c r="J4834">
        <f>Table1[[#This Row],[Name]]</f>
        <v>0</v>
      </c>
      <c r="K4834" s="1">
        <f>SUM(Table1[[#This Row],[BaseSalary]:[NonCashBenefits]])</f>
        <v>173058.99</v>
      </c>
      <c r="L4834" s="1"/>
    </row>
    <row r="4835" spans="1:12" x14ac:dyDescent="0.35">
      <c r="A4835" t="s">
        <v>85</v>
      </c>
      <c r="B4835">
        <v>2019</v>
      </c>
      <c r="D4835" t="s">
        <v>2199</v>
      </c>
      <c r="E4835" t="s">
        <v>123</v>
      </c>
      <c r="F4835">
        <v>142892.1</v>
      </c>
      <c r="G4835">
        <v>0</v>
      </c>
      <c r="H4835">
        <v>35144.980000000003</v>
      </c>
      <c r="I4835">
        <v>0</v>
      </c>
      <c r="J4835">
        <f>Table1[[#This Row],[Name]]</f>
        <v>0</v>
      </c>
      <c r="K4835" s="1">
        <f>SUM(Table1[[#This Row],[BaseSalary]:[NonCashBenefits]])</f>
        <v>178037.08000000002</v>
      </c>
      <c r="L4835" s="1"/>
    </row>
    <row r="4836" spans="1:12" x14ac:dyDescent="0.35">
      <c r="A4836" t="s">
        <v>19</v>
      </c>
      <c r="B4836">
        <v>2019</v>
      </c>
      <c r="D4836" t="s">
        <v>351</v>
      </c>
      <c r="E4836" t="s">
        <v>123</v>
      </c>
      <c r="F4836">
        <v>142892.1</v>
      </c>
      <c r="G4836">
        <v>0</v>
      </c>
      <c r="H4836">
        <v>35144.980000000003</v>
      </c>
      <c r="I4836">
        <v>0</v>
      </c>
      <c r="J4836">
        <f>Table1[[#This Row],[Name]]</f>
        <v>0</v>
      </c>
      <c r="K4836" s="1">
        <f>SUM(Table1[[#This Row],[BaseSalary]:[NonCashBenefits]])</f>
        <v>178037.08000000002</v>
      </c>
      <c r="L4836" s="1"/>
    </row>
    <row r="4837" spans="1:12" x14ac:dyDescent="0.35">
      <c r="A4837" t="s">
        <v>85</v>
      </c>
      <c r="B4837">
        <v>2018</v>
      </c>
      <c r="D4837" t="s">
        <v>2199</v>
      </c>
      <c r="E4837" t="s">
        <v>123</v>
      </c>
      <c r="F4837">
        <v>142892.1</v>
      </c>
      <c r="G4837">
        <v>0</v>
      </c>
      <c r="H4837">
        <v>34117.71</v>
      </c>
      <c r="I4837">
        <v>0</v>
      </c>
      <c r="J4837">
        <f>Table1[[#This Row],[Name]]</f>
        <v>0</v>
      </c>
      <c r="K4837" s="1">
        <f>SUM(Table1[[#This Row],[BaseSalary]:[NonCashBenefits]])</f>
        <v>177009.81</v>
      </c>
      <c r="L4837" s="1"/>
    </row>
    <row r="4838" spans="1:12" x14ac:dyDescent="0.35">
      <c r="A4838" t="s">
        <v>85</v>
      </c>
      <c r="B4838">
        <v>2017</v>
      </c>
      <c r="D4838" t="s">
        <v>2199</v>
      </c>
      <c r="E4838" t="s">
        <v>123</v>
      </c>
      <c r="F4838">
        <v>142892.1</v>
      </c>
      <c r="G4838">
        <v>0</v>
      </c>
      <c r="H4838">
        <v>34319.599999999999</v>
      </c>
      <c r="I4838">
        <v>0</v>
      </c>
      <c r="J4838">
        <f>Table1[[#This Row],[Name]]</f>
        <v>0</v>
      </c>
      <c r="K4838" s="1">
        <f>SUM(Table1[[#This Row],[BaseSalary]:[NonCashBenefits]])</f>
        <v>177211.7</v>
      </c>
      <c r="L4838" s="1"/>
    </row>
    <row r="4839" spans="1:12" x14ac:dyDescent="0.35">
      <c r="A4839" t="s">
        <v>85</v>
      </c>
      <c r="B4839">
        <v>2016</v>
      </c>
      <c r="D4839" t="s">
        <v>2199</v>
      </c>
      <c r="E4839" t="s">
        <v>123</v>
      </c>
      <c r="F4839">
        <v>142892.1</v>
      </c>
      <c r="G4839">
        <v>0</v>
      </c>
      <c r="H4839">
        <v>41610.6</v>
      </c>
      <c r="I4839">
        <v>0</v>
      </c>
      <c r="J4839">
        <f>Table1[[#This Row],[Name]]</f>
        <v>0</v>
      </c>
      <c r="K4839" s="1">
        <f>SUM(Table1[[#This Row],[BaseSalary]:[NonCashBenefits]])</f>
        <v>184502.7</v>
      </c>
      <c r="L4839" s="1"/>
    </row>
    <row r="4840" spans="1:12" x14ac:dyDescent="0.35">
      <c r="A4840" t="s">
        <v>32</v>
      </c>
      <c r="B4840">
        <v>2019</v>
      </c>
      <c r="D4840" t="s">
        <v>319</v>
      </c>
      <c r="E4840" t="s">
        <v>123</v>
      </c>
      <c r="F4840">
        <v>142870.47</v>
      </c>
      <c r="G4840">
        <v>0</v>
      </c>
      <c r="H4840">
        <v>34170.74</v>
      </c>
      <c r="I4840">
        <v>0</v>
      </c>
      <c r="J4840">
        <f>Table1[[#This Row],[Name]]</f>
        <v>0</v>
      </c>
      <c r="K4840" s="1">
        <f>SUM(Table1[[#This Row],[BaseSalary]:[NonCashBenefits]])</f>
        <v>177041.21</v>
      </c>
      <c r="L4840" s="1"/>
    </row>
    <row r="4841" spans="1:12" x14ac:dyDescent="0.35">
      <c r="A4841" t="s">
        <v>26</v>
      </c>
      <c r="B4841">
        <v>2020</v>
      </c>
      <c r="D4841" t="s">
        <v>50</v>
      </c>
      <c r="E4841" t="s">
        <v>51</v>
      </c>
      <c r="F4841">
        <v>142811.5</v>
      </c>
      <c r="G4841">
        <v>0</v>
      </c>
      <c r="H4841" s="1">
        <v>28112.52</v>
      </c>
      <c r="I4841">
        <v>0</v>
      </c>
      <c r="J4841">
        <f>Table1[[#This Row],[Name]]</f>
        <v>0</v>
      </c>
      <c r="K4841" s="1">
        <f>SUM(Table1[[#This Row],[BaseSalary]:[NonCashBenefits]])</f>
        <v>170924.02</v>
      </c>
      <c r="L4841" s="1"/>
    </row>
    <row r="4842" spans="1:12" x14ac:dyDescent="0.35">
      <c r="A4842" t="s">
        <v>32</v>
      </c>
      <c r="B4842">
        <v>2020</v>
      </c>
      <c r="D4842" t="s">
        <v>673</v>
      </c>
      <c r="E4842" t="s">
        <v>123</v>
      </c>
      <c r="F4842">
        <v>142786.54</v>
      </c>
      <c r="G4842">
        <v>0</v>
      </c>
      <c r="H4842" s="1">
        <v>27410.080000000002</v>
      </c>
      <c r="I4842">
        <v>0</v>
      </c>
      <c r="J4842">
        <f>Table1[[#This Row],[Name]]</f>
        <v>0</v>
      </c>
      <c r="K4842" s="1">
        <f>SUM(Table1[[#This Row],[BaseSalary]:[NonCashBenefits]])</f>
        <v>170196.62</v>
      </c>
      <c r="L4842" s="1"/>
    </row>
    <row r="4843" spans="1:12" x14ac:dyDescent="0.35">
      <c r="A4843" t="s">
        <v>32</v>
      </c>
      <c r="B4843">
        <v>2019</v>
      </c>
      <c r="D4843" t="s">
        <v>673</v>
      </c>
      <c r="E4843" t="s">
        <v>123</v>
      </c>
      <c r="F4843">
        <v>142786.54</v>
      </c>
      <c r="G4843">
        <v>0</v>
      </c>
      <c r="H4843">
        <v>32527.81</v>
      </c>
      <c r="I4843">
        <v>0</v>
      </c>
      <c r="J4843">
        <f>Table1[[#This Row],[Name]]</f>
        <v>0</v>
      </c>
      <c r="K4843" s="1">
        <f>SUM(Table1[[#This Row],[BaseSalary]:[NonCashBenefits]])</f>
        <v>175314.35</v>
      </c>
      <c r="L4843" s="1"/>
    </row>
    <row r="4844" spans="1:12" x14ac:dyDescent="0.35">
      <c r="A4844" t="s">
        <v>3034</v>
      </c>
      <c r="B4844">
        <v>2018</v>
      </c>
      <c r="D4844" t="s">
        <v>3060</v>
      </c>
      <c r="E4844" t="s">
        <v>123</v>
      </c>
      <c r="F4844">
        <v>142786.54</v>
      </c>
      <c r="G4844">
        <v>0</v>
      </c>
      <c r="H4844">
        <v>32426.51</v>
      </c>
      <c r="I4844">
        <v>0</v>
      </c>
      <c r="J4844">
        <f>Table1[[#This Row],[Name]]</f>
        <v>0</v>
      </c>
      <c r="K4844" s="1">
        <f>SUM(Table1[[#This Row],[BaseSalary]:[NonCashBenefits]])</f>
        <v>175213.05000000002</v>
      </c>
      <c r="L4844" s="1"/>
    </row>
    <row r="4845" spans="1:12" x14ac:dyDescent="0.35">
      <c r="A4845" t="s">
        <v>3034</v>
      </c>
      <c r="B4845">
        <v>2017</v>
      </c>
      <c r="D4845" t="s">
        <v>3060</v>
      </c>
      <c r="E4845" t="s">
        <v>123</v>
      </c>
      <c r="F4845">
        <v>142745.85999999999</v>
      </c>
      <c r="G4845">
        <v>0</v>
      </c>
      <c r="H4845">
        <v>33118.57</v>
      </c>
      <c r="I4845">
        <v>0</v>
      </c>
      <c r="J4845">
        <f>Table1[[#This Row],[Name]]</f>
        <v>0</v>
      </c>
      <c r="K4845" s="1">
        <f>SUM(Table1[[#This Row],[BaseSalary]:[NonCashBenefits]])</f>
        <v>175864.43</v>
      </c>
      <c r="L4845" s="1"/>
    </row>
    <row r="4846" spans="1:12" x14ac:dyDescent="0.35">
      <c r="A4846" t="s">
        <v>26</v>
      </c>
      <c r="B4846">
        <v>2017</v>
      </c>
      <c r="D4846" t="s">
        <v>50</v>
      </c>
      <c r="E4846" t="s">
        <v>1468</v>
      </c>
      <c r="F4846">
        <v>142741.12</v>
      </c>
      <c r="G4846">
        <v>0</v>
      </c>
      <c r="H4846">
        <v>30825.86</v>
      </c>
      <c r="I4846">
        <v>0</v>
      </c>
      <c r="J4846">
        <f>Table1[[#This Row],[Name]]</f>
        <v>0</v>
      </c>
      <c r="K4846" s="1">
        <f>SUM(Table1[[#This Row],[BaseSalary]:[NonCashBenefits]])</f>
        <v>173566.97999999998</v>
      </c>
      <c r="L4846" s="1"/>
    </row>
    <row r="4847" spans="1:12" x14ac:dyDescent="0.35">
      <c r="A4847" t="s">
        <v>26</v>
      </c>
      <c r="B4847">
        <v>2017</v>
      </c>
      <c r="D4847" t="s">
        <v>50</v>
      </c>
      <c r="E4847" t="s">
        <v>1468</v>
      </c>
      <c r="F4847">
        <v>142741.12</v>
      </c>
      <c r="G4847">
        <v>0</v>
      </c>
      <c r="H4847">
        <v>30938.68</v>
      </c>
      <c r="I4847">
        <v>0</v>
      </c>
      <c r="J4847">
        <f>Table1[[#This Row],[Name]]</f>
        <v>0</v>
      </c>
      <c r="K4847" s="1">
        <f>SUM(Table1[[#This Row],[BaseSalary]:[NonCashBenefits]])</f>
        <v>173679.8</v>
      </c>
      <c r="L4847" s="1"/>
    </row>
    <row r="4848" spans="1:12" x14ac:dyDescent="0.35">
      <c r="A4848" t="s">
        <v>26</v>
      </c>
      <c r="B4848">
        <v>2017</v>
      </c>
      <c r="D4848" t="s">
        <v>159</v>
      </c>
      <c r="E4848" t="s">
        <v>1468</v>
      </c>
      <c r="F4848">
        <v>142697.25</v>
      </c>
      <c r="G4848">
        <v>0</v>
      </c>
      <c r="H4848">
        <v>33628.589999999997</v>
      </c>
      <c r="I4848">
        <v>0</v>
      </c>
      <c r="J4848">
        <f>Table1[[#This Row],[Name]]</f>
        <v>0</v>
      </c>
      <c r="K4848" s="1">
        <f>SUM(Table1[[#This Row],[BaseSalary]:[NonCashBenefits]])</f>
        <v>176325.84</v>
      </c>
      <c r="L4848" s="1"/>
    </row>
    <row r="4849" spans="1:12" x14ac:dyDescent="0.35">
      <c r="A4849" t="s">
        <v>85</v>
      </c>
      <c r="B4849">
        <v>2018</v>
      </c>
      <c r="D4849" t="s">
        <v>2204</v>
      </c>
      <c r="E4849" t="s">
        <v>123</v>
      </c>
      <c r="F4849">
        <v>142696.17000000001</v>
      </c>
      <c r="G4849">
        <v>0</v>
      </c>
      <c r="H4849">
        <v>33974.01</v>
      </c>
      <c r="I4849">
        <v>0</v>
      </c>
      <c r="J4849">
        <f>Table1[[#This Row],[Name]]</f>
        <v>0</v>
      </c>
      <c r="K4849" s="1">
        <f>SUM(Table1[[#This Row],[BaseSalary]:[NonCashBenefits]])</f>
        <v>176670.18000000002</v>
      </c>
      <c r="L4849" s="1"/>
    </row>
    <row r="4850" spans="1:12" x14ac:dyDescent="0.35">
      <c r="A4850" t="s">
        <v>25</v>
      </c>
      <c r="B4850">
        <v>2017</v>
      </c>
      <c r="D4850" t="s">
        <v>1144</v>
      </c>
      <c r="E4850" t="s">
        <v>229</v>
      </c>
      <c r="F4850">
        <v>142696.07999999999</v>
      </c>
      <c r="G4850">
        <v>0</v>
      </c>
      <c r="H4850">
        <v>31323.77</v>
      </c>
      <c r="I4850">
        <v>0</v>
      </c>
      <c r="J4850">
        <f>Table1[[#This Row],[Name]]</f>
        <v>0</v>
      </c>
      <c r="K4850" s="1">
        <f>SUM(Table1[[#This Row],[BaseSalary]:[NonCashBenefits]])</f>
        <v>174019.84999999998</v>
      </c>
      <c r="L4850" s="1"/>
    </row>
    <row r="4851" spans="1:12" x14ac:dyDescent="0.35">
      <c r="A4851" t="s">
        <v>32</v>
      </c>
      <c r="B4851">
        <v>2019</v>
      </c>
      <c r="D4851" t="s">
        <v>2361</v>
      </c>
      <c r="E4851" t="s">
        <v>123</v>
      </c>
      <c r="F4851">
        <v>142650.04</v>
      </c>
      <c r="G4851">
        <v>0</v>
      </c>
      <c r="H4851">
        <v>34072.26</v>
      </c>
      <c r="I4851">
        <v>0</v>
      </c>
      <c r="J4851">
        <f>Table1[[#This Row],[Name]]</f>
        <v>0</v>
      </c>
      <c r="K4851" s="1">
        <f>SUM(Table1[[#This Row],[BaseSalary]:[NonCashBenefits]])</f>
        <v>176722.30000000002</v>
      </c>
      <c r="L4851" s="1"/>
    </row>
    <row r="4852" spans="1:12" x14ac:dyDescent="0.35">
      <c r="A4852" t="s">
        <v>16</v>
      </c>
      <c r="B4852">
        <v>2021</v>
      </c>
      <c r="D4852" t="s">
        <v>811</v>
      </c>
      <c r="E4852" t="s">
        <v>123</v>
      </c>
      <c r="F4852">
        <v>142602.65</v>
      </c>
      <c r="G4852">
        <v>0</v>
      </c>
      <c r="H4852" s="1">
        <v>26745.439999999999</v>
      </c>
      <c r="I4852">
        <v>0</v>
      </c>
      <c r="J4852">
        <f>Table1[[#This Row],[Name]]</f>
        <v>0</v>
      </c>
      <c r="K4852" s="1">
        <f>SUM(Table1[[#This Row],[BaseSalary]:[NonCashBenefits]])</f>
        <v>169348.09</v>
      </c>
      <c r="L4852" s="1"/>
    </row>
    <row r="4853" spans="1:12" x14ac:dyDescent="0.35">
      <c r="A4853" t="s">
        <v>29</v>
      </c>
      <c r="B4853">
        <v>2019</v>
      </c>
      <c r="D4853" t="s">
        <v>2291</v>
      </c>
      <c r="E4853" t="s">
        <v>49</v>
      </c>
      <c r="F4853">
        <v>142595.78</v>
      </c>
      <c r="G4853">
        <v>48425.69</v>
      </c>
      <c r="H4853">
        <v>33665.93</v>
      </c>
      <c r="I4853">
        <v>0</v>
      </c>
      <c r="J4853">
        <f>Table1[[#This Row],[Name]]</f>
        <v>0</v>
      </c>
      <c r="K4853" s="1">
        <f>SUM(Table1[[#This Row],[BaseSalary]:[NonCashBenefits]])</f>
        <v>224687.4</v>
      </c>
      <c r="L4853" s="1"/>
    </row>
    <row r="4854" spans="1:12" x14ac:dyDescent="0.35">
      <c r="A4854" t="s">
        <v>186</v>
      </c>
      <c r="B4854">
        <v>2016</v>
      </c>
      <c r="D4854" t="s">
        <v>4843</v>
      </c>
      <c r="E4854" t="s">
        <v>55</v>
      </c>
      <c r="F4854">
        <v>142595.78</v>
      </c>
      <c r="G4854">
        <v>2868.4</v>
      </c>
      <c r="H4854">
        <v>38420.6</v>
      </c>
      <c r="I4854">
        <v>0</v>
      </c>
      <c r="J4854">
        <f>Table1[[#This Row],[Name]]</f>
        <v>0</v>
      </c>
      <c r="K4854" s="1">
        <f>SUM(Table1[[#This Row],[BaseSalary]:[NonCashBenefits]])</f>
        <v>183884.78</v>
      </c>
      <c r="L4854" s="1"/>
    </row>
    <row r="4855" spans="1:12" x14ac:dyDescent="0.35">
      <c r="A4855" t="s">
        <v>33</v>
      </c>
      <c r="B4855">
        <v>2019</v>
      </c>
      <c r="D4855" t="s">
        <v>1968</v>
      </c>
      <c r="E4855" t="s">
        <v>123</v>
      </c>
      <c r="F4855">
        <v>142585.56</v>
      </c>
      <c r="G4855">
        <v>0</v>
      </c>
      <c r="H4855">
        <v>33808.92</v>
      </c>
      <c r="I4855">
        <v>0</v>
      </c>
      <c r="J4855">
        <f>Table1[[#This Row],[Name]]</f>
        <v>0</v>
      </c>
      <c r="K4855" s="1">
        <f>SUM(Table1[[#This Row],[BaseSalary]:[NonCashBenefits]])</f>
        <v>176394.47999999998</v>
      </c>
      <c r="L4855" s="1"/>
    </row>
    <row r="4856" spans="1:12" x14ac:dyDescent="0.35">
      <c r="A4856" t="s">
        <v>33</v>
      </c>
      <c r="B4856">
        <v>2018</v>
      </c>
      <c r="D4856" t="s">
        <v>2555</v>
      </c>
      <c r="E4856" t="s">
        <v>123</v>
      </c>
      <c r="F4856">
        <v>142585.56</v>
      </c>
      <c r="G4856">
        <v>0</v>
      </c>
      <c r="H4856">
        <v>34075.120000000003</v>
      </c>
      <c r="I4856">
        <v>0</v>
      </c>
      <c r="J4856">
        <f>Table1[[#This Row],[Name]]</f>
        <v>0</v>
      </c>
      <c r="K4856" s="1">
        <f>SUM(Table1[[#This Row],[BaseSalary]:[NonCashBenefits]])</f>
        <v>176660.68</v>
      </c>
      <c r="L4856" s="1"/>
    </row>
    <row r="4857" spans="1:12" x14ac:dyDescent="0.35">
      <c r="A4857" t="s">
        <v>33</v>
      </c>
      <c r="B4857">
        <v>2017</v>
      </c>
      <c r="D4857" t="s">
        <v>2555</v>
      </c>
      <c r="E4857" t="s">
        <v>123</v>
      </c>
      <c r="F4857">
        <v>142585.56</v>
      </c>
      <c r="G4857">
        <v>0</v>
      </c>
      <c r="H4857">
        <v>34028.21</v>
      </c>
      <c r="I4857">
        <v>0</v>
      </c>
      <c r="J4857">
        <f>Table1[[#This Row],[Name]]</f>
        <v>0</v>
      </c>
      <c r="K4857" s="1">
        <f>SUM(Table1[[#This Row],[BaseSalary]:[NonCashBenefits]])</f>
        <v>176613.77</v>
      </c>
      <c r="L4857" s="1"/>
    </row>
    <row r="4858" spans="1:12" x14ac:dyDescent="0.35">
      <c r="A4858" t="s">
        <v>33</v>
      </c>
      <c r="B4858">
        <v>2016</v>
      </c>
      <c r="D4858" t="s">
        <v>2555</v>
      </c>
      <c r="E4858" t="s">
        <v>123</v>
      </c>
      <c r="F4858">
        <v>142585.56</v>
      </c>
      <c r="G4858">
        <v>0</v>
      </c>
      <c r="H4858">
        <v>41008.080000000002</v>
      </c>
      <c r="I4858">
        <v>0</v>
      </c>
      <c r="J4858">
        <f>Table1[[#This Row],[Name]]</f>
        <v>0</v>
      </c>
      <c r="K4858" s="1">
        <f>SUM(Table1[[#This Row],[BaseSalary]:[NonCashBenefits]])</f>
        <v>183593.64</v>
      </c>
      <c r="L4858" s="1"/>
    </row>
    <row r="4859" spans="1:12" x14ac:dyDescent="0.35">
      <c r="A4859" t="s">
        <v>33</v>
      </c>
      <c r="B4859">
        <v>2016</v>
      </c>
      <c r="D4859" t="s">
        <v>1960</v>
      </c>
      <c r="E4859" t="s">
        <v>123</v>
      </c>
      <c r="F4859">
        <v>142575.04999999999</v>
      </c>
      <c r="G4859">
        <v>0</v>
      </c>
      <c r="H4859">
        <v>41703.99</v>
      </c>
      <c r="I4859">
        <v>0</v>
      </c>
      <c r="J4859">
        <f>Table1[[#This Row],[Name]]</f>
        <v>0</v>
      </c>
      <c r="K4859" s="1">
        <f>SUM(Table1[[#This Row],[BaseSalary]:[NonCashBenefits]])</f>
        <v>184279.03999999998</v>
      </c>
      <c r="L4859" s="1"/>
    </row>
    <row r="4860" spans="1:12" x14ac:dyDescent="0.35">
      <c r="A4860" t="s">
        <v>22</v>
      </c>
      <c r="B4860">
        <v>2018</v>
      </c>
      <c r="D4860" t="s">
        <v>451</v>
      </c>
      <c r="E4860" t="s">
        <v>123</v>
      </c>
      <c r="F4860">
        <v>142557.54999999999</v>
      </c>
      <c r="G4860">
        <v>0</v>
      </c>
      <c r="H4860">
        <v>34408.74</v>
      </c>
      <c r="I4860">
        <v>0</v>
      </c>
      <c r="J4860">
        <f>Table1[[#This Row],[Name]]</f>
        <v>0</v>
      </c>
      <c r="K4860" s="1">
        <f>SUM(Table1[[#This Row],[BaseSalary]:[NonCashBenefits]])</f>
        <v>176966.28999999998</v>
      </c>
      <c r="L4860" s="1"/>
    </row>
    <row r="4861" spans="1:12" x14ac:dyDescent="0.35">
      <c r="A4861" t="s">
        <v>186</v>
      </c>
      <c r="B4861">
        <v>2017</v>
      </c>
      <c r="D4861" t="s">
        <v>2980</v>
      </c>
      <c r="E4861" t="s">
        <v>229</v>
      </c>
      <c r="F4861">
        <v>142427.87</v>
      </c>
      <c r="G4861">
        <v>0</v>
      </c>
      <c r="H4861">
        <v>32899.870000000003</v>
      </c>
      <c r="I4861">
        <v>0</v>
      </c>
      <c r="J4861">
        <f>Table1[[#This Row],[Name]]</f>
        <v>0</v>
      </c>
      <c r="K4861" s="1">
        <f>SUM(Table1[[#This Row],[BaseSalary]:[NonCashBenefits]])</f>
        <v>175327.74</v>
      </c>
      <c r="L4861" s="1"/>
    </row>
    <row r="4862" spans="1:12" x14ac:dyDescent="0.35">
      <c r="A4862" t="s">
        <v>22</v>
      </c>
      <c r="B4862">
        <v>2016</v>
      </c>
      <c r="D4862" t="s">
        <v>4489</v>
      </c>
      <c r="E4862" t="s">
        <v>229</v>
      </c>
      <c r="F4862">
        <v>142424.51999999999</v>
      </c>
      <c r="G4862">
        <v>0</v>
      </c>
      <c r="H4862">
        <v>41537.83</v>
      </c>
      <c r="I4862">
        <v>0</v>
      </c>
      <c r="J4862">
        <f>Table1[[#This Row],[Name]]</f>
        <v>0</v>
      </c>
      <c r="K4862" s="1">
        <f>SUM(Table1[[#This Row],[BaseSalary]:[NonCashBenefits]])</f>
        <v>183962.34999999998</v>
      </c>
      <c r="L4862" s="1"/>
    </row>
    <row r="4863" spans="1:12" x14ac:dyDescent="0.35">
      <c r="A4863" t="s">
        <v>36</v>
      </c>
      <c r="B4863">
        <v>2020</v>
      </c>
      <c r="D4863" t="s">
        <v>471</v>
      </c>
      <c r="E4863" t="s">
        <v>49</v>
      </c>
      <c r="F4863">
        <v>142395.5</v>
      </c>
      <c r="G4863">
        <v>0</v>
      </c>
      <c r="H4863" s="1">
        <v>29224.560000000001</v>
      </c>
      <c r="I4863">
        <v>0</v>
      </c>
      <c r="J4863">
        <f>Table1[[#This Row],[Name]]</f>
        <v>0</v>
      </c>
      <c r="K4863" s="1">
        <f>SUM(Table1[[#This Row],[BaseSalary]:[NonCashBenefits]])</f>
        <v>171620.06</v>
      </c>
      <c r="L4863" s="1"/>
    </row>
    <row r="4864" spans="1:12" x14ac:dyDescent="0.35">
      <c r="A4864" t="s">
        <v>36</v>
      </c>
      <c r="B4864">
        <v>2019</v>
      </c>
      <c r="D4864" t="s">
        <v>2030</v>
      </c>
      <c r="E4864" t="s">
        <v>123</v>
      </c>
      <c r="F4864">
        <v>142395.5</v>
      </c>
      <c r="G4864">
        <v>0</v>
      </c>
      <c r="H4864">
        <v>34364.230000000003</v>
      </c>
      <c r="I4864">
        <v>0</v>
      </c>
      <c r="J4864">
        <f>Table1[[#This Row],[Name]]</f>
        <v>0</v>
      </c>
      <c r="K4864" s="1">
        <f>SUM(Table1[[#This Row],[BaseSalary]:[NonCashBenefits]])</f>
        <v>176759.73</v>
      </c>
      <c r="L4864" s="1"/>
    </row>
    <row r="4865" spans="1:12" x14ac:dyDescent="0.35">
      <c r="A4865" t="s">
        <v>36</v>
      </c>
      <c r="B4865">
        <v>2018</v>
      </c>
      <c r="D4865" t="s">
        <v>2030</v>
      </c>
      <c r="E4865" t="s">
        <v>123</v>
      </c>
      <c r="F4865">
        <v>142395.5</v>
      </c>
      <c r="G4865">
        <v>200</v>
      </c>
      <c r="H4865">
        <v>34220.959999999999</v>
      </c>
      <c r="I4865">
        <v>0</v>
      </c>
      <c r="J4865">
        <f>Table1[[#This Row],[Name]]</f>
        <v>0</v>
      </c>
      <c r="K4865" s="1">
        <f>SUM(Table1[[#This Row],[BaseSalary]:[NonCashBenefits]])</f>
        <v>176816.46</v>
      </c>
      <c r="L4865" s="1"/>
    </row>
    <row r="4866" spans="1:12" x14ac:dyDescent="0.35">
      <c r="A4866" t="s">
        <v>53</v>
      </c>
      <c r="B4866">
        <v>2017</v>
      </c>
      <c r="D4866" t="s">
        <v>967</v>
      </c>
      <c r="E4866" t="s">
        <v>123</v>
      </c>
      <c r="F4866">
        <v>142395.5</v>
      </c>
      <c r="G4866">
        <v>0</v>
      </c>
      <c r="H4866">
        <v>35115.54</v>
      </c>
      <c r="I4866">
        <v>0</v>
      </c>
      <c r="J4866">
        <f>Table1[[#This Row],[Name]]</f>
        <v>0</v>
      </c>
      <c r="K4866" s="1">
        <f>SUM(Table1[[#This Row],[BaseSalary]:[NonCashBenefits]])</f>
        <v>177511.04000000001</v>
      </c>
      <c r="L4866" s="1"/>
    </row>
    <row r="4867" spans="1:12" x14ac:dyDescent="0.35">
      <c r="A4867" t="s">
        <v>53</v>
      </c>
      <c r="B4867">
        <v>2016</v>
      </c>
      <c r="D4867" t="s">
        <v>967</v>
      </c>
      <c r="E4867" t="s">
        <v>123</v>
      </c>
      <c r="F4867">
        <v>142395.5</v>
      </c>
      <c r="G4867">
        <v>0</v>
      </c>
      <c r="H4867">
        <v>41188.33</v>
      </c>
      <c r="I4867">
        <v>0</v>
      </c>
      <c r="J4867">
        <f>Table1[[#This Row],[Name]]</f>
        <v>0</v>
      </c>
      <c r="K4867" s="1">
        <f>SUM(Table1[[#This Row],[BaseSalary]:[NonCashBenefits]])</f>
        <v>183583.83000000002</v>
      </c>
      <c r="L4867" s="1"/>
    </row>
    <row r="4868" spans="1:12" x14ac:dyDescent="0.35">
      <c r="A4868" t="s">
        <v>26</v>
      </c>
      <c r="B4868">
        <v>2021</v>
      </c>
      <c r="D4868" t="s">
        <v>50</v>
      </c>
      <c r="E4868" t="s">
        <v>47</v>
      </c>
      <c r="F4868">
        <v>142312.57999999999</v>
      </c>
      <c r="G4868">
        <v>0</v>
      </c>
      <c r="H4868" s="1">
        <v>25796.240000000002</v>
      </c>
      <c r="I4868">
        <v>0</v>
      </c>
      <c r="J4868">
        <f>Table1[[#This Row],[Name]]</f>
        <v>0</v>
      </c>
      <c r="K4868" s="1">
        <f>SUM(Table1[[#This Row],[BaseSalary]:[NonCashBenefits]])</f>
        <v>168108.81999999998</v>
      </c>
      <c r="L4868" s="1"/>
    </row>
    <row r="4869" spans="1:12" x14ac:dyDescent="0.35">
      <c r="A4869" t="s">
        <v>186</v>
      </c>
      <c r="B4869">
        <v>2017</v>
      </c>
      <c r="D4869" t="s">
        <v>2965</v>
      </c>
      <c r="E4869" t="s">
        <v>123</v>
      </c>
      <c r="F4869">
        <v>142311.97</v>
      </c>
      <c r="G4869">
        <v>0</v>
      </c>
      <c r="H4869">
        <v>31772.080000000002</v>
      </c>
      <c r="I4869">
        <v>0</v>
      </c>
      <c r="J4869">
        <f>Table1[[#This Row],[Name]]</f>
        <v>0</v>
      </c>
      <c r="K4869" s="1">
        <f>SUM(Table1[[#This Row],[BaseSalary]:[NonCashBenefits]])</f>
        <v>174084.05</v>
      </c>
      <c r="L4869" s="1"/>
    </row>
    <row r="4870" spans="1:12" x14ac:dyDescent="0.35">
      <c r="A4870" t="s">
        <v>16</v>
      </c>
      <c r="B4870">
        <v>2020</v>
      </c>
      <c r="D4870" t="s">
        <v>811</v>
      </c>
      <c r="E4870" t="s">
        <v>123</v>
      </c>
      <c r="F4870">
        <v>142307.1</v>
      </c>
      <c r="G4870">
        <v>0</v>
      </c>
      <c r="H4870" s="1">
        <v>26743.95</v>
      </c>
      <c r="I4870">
        <v>0</v>
      </c>
      <c r="J4870">
        <f>Table1[[#This Row],[Name]]</f>
        <v>0</v>
      </c>
      <c r="K4870" s="1">
        <f>SUM(Table1[[#This Row],[BaseSalary]:[NonCashBenefits]])</f>
        <v>169051.05000000002</v>
      </c>
      <c r="L4870" s="1"/>
    </row>
    <row r="4871" spans="1:12" x14ac:dyDescent="0.35">
      <c r="A4871" t="s">
        <v>16</v>
      </c>
      <c r="B4871">
        <v>2019</v>
      </c>
      <c r="D4871" t="s">
        <v>811</v>
      </c>
      <c r="E4871" t="s">
        <v>123</v>
      </c>
      <c r="F4871">
        <v>142291.16</v>
      </c>
      <c r="G4871">
        <v>250</v>
      </c>
      <c r="H4871">
        <v>30025.55</v>
      </c>
      <c r="I4871">
        <v>0</v>
      </c>
      <c r="J4871">
        <f>Table1[[#This Row],[Name]]</f>
        <v>0</v>
      </c>
      <c r="K4871" s="1">
        <f>SUM(Table1[[#This Row],[BaseSalary]:[NonCashBenefits]])</f>
        <v>172566.71</v>
      </c>
      <c r="L4871" s="1"/>
    </row>
    <row r="4872" spans="1:12" x14ac:dyDescent="0.35">
      <c r="A4872" t="s">
        <v>186</v>
      </c>
      <c r="B4872">
        <v>2016</v>
      </c>
      <c r="D4872" t="s">
        <v>2950</v>
      </c>
      <c r="E4872" t="s">
        <v>123</v>
      </c>
      <c r="F4872">
        <v>142288.9</v>
      </c>
      <c r="G4872">
        <v>0</v>
      </c>
      <c r="H4872">
        <v>39532.559999999998</v>
      </c>
      <c r="I4872">
        <v>0</v>
      </c>
      <c r="J4872">
        <f>Table1[[#This Row],[Name]]</f>
        <v>0</v>
      </c>
      <c r="K4872" s="1">
        <f>SUM(Table1[[#This Row],[BaseSalary]:[NonCashBenefits]])</f>
        <v>181821.46</v>
      </c>
      <c r="L4872" s="1"/>
    </row>
    <row r="4873" spans="1:12" x14ac:dyDescent="0.35">
      <c r="A4873" t="s">
        <v>85</v>
      </c>
      <c r="B4873">
        <v>2021</v>
      </c>
      <c r="D4873" t="s">
        <v>501</v>
      </c>
      <c r="E4873" t="s">
        <v>123</v>
      </c>
      <c r="F4873">
        <v>142236.13</v>
      </c>
      <c r="G4873">
        <v>0</v>
      </c>
      <c r="H4873" s="1">
        <v>27989.21</v>
      </c>
      <c r="I4873">
        <v>0</v>
      </c>
      <c r="J4873">
        <f>Table1[[#This Row],[Name]]</f>
        <v>0</v>
      </c>
      <c r="K4873" s="1">
        <f>SUM(Table1[[#This Row],[BaseSalary]:[NonCashBenefits]])</f>
        <v>170225.34</v>
      </c>
      <c r="L4873" s="1"/>
    </row>
    <row r="4874" spans="1:12" x14ac:dyDescent="0.35">
      <c r="A4874" t="s">
        <v>4705</v>
      </c>
      <c r="B4874">
        <v>2016</v>
      </c>
      <c r="D4874" t="s">
        <v>4762</v>
      </c>
      <c r="E4874" t="s">
        <v>229</v>
      </c>
      <c r="F4874">
        <v>142188.60999999999</v>
      </c>
      <c r="G4874">
        <v>0</v>
      </c>
      <c r="H4874">
        <v>39300.129999999997</v>
      </c>
      <c r="I4874">
        <v>0</v>
      </c>
      <c r="J4874">
        <f>Table1[[#This Row],[Name]]</f>
        <v>0</v>
      </c>
      <c r="K4874" s="1">
        <f>SUM(Table1[[#This Row],[BaseSalary]:[NonCashBenefits]])</f>
        <v>181488.74</v>
      </c>
      <c r="L4874" s="1"/>
    </row>
    <row r="4875" spans="1:12" x14ac:dyDescent="0.35">
      <c r="A4875" t="s">
        <v>186</v>
      </c>
      <c r="B4875">
        <v>2016</v>
      </c>
      <c r="D4875" t="s">
        <v>3955</v>
      </c>
      <c r="E4875" t="s">
        <v>49</v>
      </c>
      <c r="F4875">
        <v>142158.45000000001</v>
      </c>
      <c r="G4875">
        <v>30176.13</v>
      </c>
      <c r="H4875">
        <v>38048.35</v>
      </c>
      <c r="I4875">
        <v>0</v>
      </c>
      <c r="J4875">
        <f>Table1[[#This Row],[Name]]</f>
        <v>0</v>
      </c>
      <c r="K4875" s="1">
        <f>SUM(Table1[[#This Row],[BaseSalary]:[NonCashBenefits]])</f>
        <v>210382.93000000002</v>
      </c>
      <c r="L4875" s="1"/>
    </row>
    <row r="4876" spans="1:12" x14ac:dyDescent="0.35">
      <c r="A4876" t="s">
        <v>26</v>
      </c>
      <c r="B4876">
        <v>2020</v>
      </c>
      <c r="D4876" t="s">
        <v>1749</v>
      </c>
      <c r="E4876" t="s">
        <v>229</v>
      </c>
      <c r="F4876">
        <v>142137.37</v>
      </c>
      <c r="G4876">
        <v>0</v>
      </c>
      <c r="H4876" s="1">
        <v>11162.24</v>
      </c>
      <c r="I4876">
        <v>0</v>
      </c>
      <c r="J4876">
        <f>Table1[[#This Row],[Name]]</f>
        <v>0</v>
      </c>
      <c r="K4876" s="1">
        <f>SUM(Table1[[#This Row],[BaseSalary]:[NonCashBenefits]])</f>
        <v>153299.60999999999</v>
      </c>
      <c r="L4876" s="1"/>
    </row>
    <row r="4877" spans="1:12" x14ac:dyDescent="0.35">
      <c r="A4877" t="s">
        <v>22</v>
      </c>
      <c r="B4877">
        <v>2016</v>
      </c>
      <c r="D4877" t="s">
        <v>576</v>
      </c>
      <c r="E4877" t="s">
        <v>229</v>
      </c>
      <c r="F4877">
        <v>142137.35999999999</v>
      </c>
      <c r="G4877">
        <v>0</v>
      </c>
      <c r="H4877">
        <v>41636.699999999997</v>
      </c>
      <c r="I4877">
        <v>0</v>
      </c>
      <c r="J4877">
        <f>Table1[[#This Row],[Name]]</f>
        <v>0</v>
      </c>
      <c r="K4877" s="1">
        <f>SUM(Table1[[#This Row],[BaseSalary]:[NonCashBenefits]])</f>
        <v>183774.06</v>
      </c>
      <c r="L4877" s="1"/>
    </row>
    <row r="4878" spans="1:12" x14ac:dyDescent="0.35">
      <c r="A4878" t="s">
        <v>2688</v>
      </c>
      <c r="B4878">
        <v>2018</v>
      </c>
      <c r="D4878" t="s">
        <v>2710</v>
      </c>
      <c r="E4878" t="s">
        <v>123</v>
      </c>
      <c r="F4878">
        <v>142107.9</v>
      </c>
      <c r="G4878">
        <v>183.95</v>
      </c>
      <c r="H4878">
        <v>34074.57</v>
      </c>
      <c r="I4878">
        <v>0</v>
      </c>
      <c r="J4878">
        <f>Table1[[#This Row],[Name]]</f>
        <v>0</v>
      </c>
      <c r="K4878" s="1">
        <f>SUM(Table1[[#This Row],[BaseSalary]:[NonCashBenefits]])</f>
        <v>176366.42</v>
      </c>
      <c r="L4878" s="1"/>
    </row>
    <row r="4879" spans="1:12" x14ac:dyDescent="0.35">
      <c r="A4879" t="s">
        <v>2049</v>
      </c>
      <c r="B4879">
        <v>2019</v>
      </c>
      <c r="D4879" t="s">
        <v>2068</v>
      </c>
      <c r="E4879" t="s">
        <v>123</v>
      </c>
      <c r="F4879">
        <v>142107.68</v>
      </c>
      <c r="G4879">
        <v>16397.04</v>
      </c>
      <c r="H4879">
        <v>35005.660000000003</v>
      </c>
      <c r="I4879">
        <v>0</v>
      </c>
      <c r="J4879">
        <f>Table1[[#This Row],[Name]]</f>
        <v>0</v>
      </c>
      <c r="K4879" s="1">
        <f>SUM(Table1[[#This Row],[BaseSalary]:[NonCashBenefits]])</f>
        <v>193510.38</v>
      </c>
      <c r="L4879" s="1"/>
    </row>
    <row r="4880" spans="1:12" x14ac:dyDescent="0.35">
      <c r="A4880" t="s">
        <v>26</v>
      </c>
      <c r="B4880">
        <v>2019</v>
      </c>
      <c r="D4880" t="s">
        <v>448</v>
      </c>
      <c r="E4880" t="s">
        <v>123</v>
      </c>
      <c r="F4880">
        <v>142107.68</v>
      </c>
      <c r="G4880">
        <v>0</v>
      </c>
      <c r="H4880">
        <v>34690.81</v>
      </c>
      <c r="I4880">
        <v>0</v>
      </c>
      <c r="J4880">
        <f>Table1[[#This Row],[Name]]</f>
        <v>0</v>
      </c>
      <c r="K4880" s="1">
        <f>SUM(Table1[[#This Row],[BaseSalary]:[NonCashBenefits]])</f>
        <v>176798.49</v>
      </c>
      <c r="L4880" s="1"/>
    </row>
    <row r="4881" spans="1:12" x14ac:dyDescent="0.35">
      <c r="A4881" t="s">
        <v>19</v>
      </c>
      <c r="B4881">
        <v>2019</v>
      </c>
      <c r="D4881" t="s">
        <v>1881</v>
      </c>
      <c r="E4881" t="s">
        <v>123</v>
      </c>
      <c r="F4881">
        <v>142107.68</v>
      </c>
      <c r="G4881">
        <v>0</v>
      </c>
      <c r="H4881">
        <v>31225.79</v>
      </c>
      <c r="I4881">
        <v>0</v>
      </c>
      <c r="J4881">
        <f>Table1[[#This Row],[Name]]</f>
        <v>0</v>
      </c>
      <c r="K4881" s="1">
        <f>SUM(Table1[[#This Row],[BaseSalary]:[NonCashBenefits]])</f>
        <v>173333.47</v>
      </c>
      <c r="L4881" s="1"/>
    </row>
    <row r="4882" spans="1:12" x14ac:dyDescent="0.35">
      <c r="A4882" t="s">
        <v>2673</v>
      </c>
      <c r="B4882">
        <v>2018</v>
      </c>
      <c r="D4882" t="s">
        <v>2679</v>
      </c>
      <c r="E4882" t="s">
        <v>123</v>
      </c>
      <c r="F4882">
        <v>142107.68</v>
      </c>
      <c r="G4882">
        <v>0</v>
      </c>
      <c r="H4882">
        <v>34900.94</v>
      </c>
      <c r="I4882">
        <v>0</v>
      </c>
      <c r="J4882">
        <f>Table1[[#This Row],[Name]]</f>
        <v>0</v>
      </c>
      <c r="K4882" s="1">
        <f>SUM(Table1[[#This Row],[BaseSalary]:[NonCashBenefits]])</f>
        <v>177008.62</v>
      </c>
      <c r="L4882" s="1"/>
    </row>
    <row r="4883" spans="1:12" x14ac:dyDescent="0.35">
      <c r="A4883" t="s">
        <v>26</v>
      </c>
      <c r="B4883">
        <v>2018</v>
      </c>
      <c r="D4883" t="s">
        <v>448</v>
      </c>
      <c r="E4883" t="s">
        <v>123</v>
      </c>
      <c r="F4883">
        <v>142107.68</v>
      </c>
      <c r="G4883">
        <v>0</v>
      </c>
      <c r="H4883">
        <v>34666.03</v>
      </c>
      <c r="I4883">
        <v>0</v>
      </c>
      <c r="J4883">
        <f>Table1[[#This Row],[Name]]</f>
        <v>0</v>
      </c>
      <c r="K4883" s="1">
        <f>SUM(Table1[[#This Row],[BaseSalary]:[NonCashBenefits]])</f>
        <v>176773.71</v>
      </c>
      <c r="L4883" s="1"/>
    </row>
    <row r="4884" spans="1:12" x14ac:dyDescent="0.35">
      <c r="A4884" t="s">
        <v>19</v>
      </c>
      <c r="B4884">
        <v>2018</v>
      </c>
      <c r="D4884" t="s">
        <v>3174</v>
      </c>
      <c r="E4884" t="s">
        <v>123</v>
      </c>
      <c r="F4884">
        <v>142107.68</v>
      </c>
      <c r="G4884">
        <v>0</v>
      </c>
      <c r="H4884">
        <v>31675.93</v>
      </c>
      <c r="I4884">
        <v>0</v>
      </c>
      <c r="J4884">
        <f>Table1[[#This Row],[Name]]</f>
        <v>0</v>
      </c>
      <c r="K4884" s="1">
        <f>SUM(Table1[[#This Row],[BaseSalary]:[NonCashBenefits]])</f>
        <v>173783.61</v>
      </c>
      <c r="L4884" s="1"/>
    </row>
    <row r="4885" spans="1:12" x14ac:dyDescent="0.35">
      <c r="A4885" t="s">
        <v>2673</v>
      </c>
      <c r="B4885">
        <v>2017</v>
      </c>
      <c r="D4885" t="s">
        <v>3565</v>
      </c>
      <c r="E4885" t="s">
        <v>123</v>
      </c>
      <c r="F4885">
        <v>142107.68</v>
      </c>
      <c r="G4885">
        <v>0</v>
      </c>
      <c r="H4885">
        <v>35062.089999999997</v>
      </c>
      <c r="I4885">
        <v>0</v>
      </c>
      <c r="J4885">
        <f>Table1[[#This Row],[Name]]</f>
        <v>0</v>
      </c>
      <c r="K4885" s="1">
        <f>SUM(Table1[[#This Row],[BaseSalary]:[NonCashBenefits]])</f>
        <v>177169.77</v>
      </c>
      <c r="L4885" s="1"/>
    </row>
    <row r="4886" spans="1:12" x14ac:dyDescent="0.35">
      <c r="A4886" t="s">
        <v>2673</v>
      </c>
      <c r="B4886">
        <v>2017</v>
      </c>
      <c r="D4886" t="s">
        <v>2047</v>
      </c>
      <c r="E4886" t="s">
        <v>123</v>
      </c>
      <c r="F4886">
        <v>142107.68</v>
      </c>
      <c r="G4886">
        <v>0</v>
      </c>
      <c r="H4886">
        <v>35062.089999999997</v>
      </c>
      <c r="I4886">
        <v>0</v>
      </c>
      <c r="J4886">
        <f>Table1[[#This Row],[Name]]</f>
        <v>0</v>
      </c>
      <c r="K4886" s="1">
        <f>SUM(Table1[[#This Row],[BaseSalary]:[NonCashBenefits]])</f>
        <v>177169.77</v>
      </c>
      <c r="L4886" s="1"/>
    </row>
    <row r="4887" spans="1:12" x14ac:dyDescent="0.35">
      <c r="A4887" t="s">
        <v>26</v>
      </c>
      <c r="B4887">
        <v>2017</v>
      </c>
      <c r="D4887" t="s">
        <v>448</v>
      </c>
      <c r="E4887" t="s">
        <v>123</v>
      </c>
      <c r="F4887">
        <v>142107.68</v>
      </c>
      <c r="G4887">
        <v>0</v>
      </c>
      <c r="H4887">
        <v>35444.97</v>
      </c>
      <c r="I4887">
        <v>0</v>
      </c>
      <c r="J4887">
        <f>Table1[[#This Row],[Name]]</f>
        <v>0</v>
      </c>
      <c r="K4887" s="1">
        <f>SUM(Table1[[#This Row],[BaseSalary]:[NonCashBenefits]])</f>
        <v>177552.65</v>
      </c>
      <c r="L4887" s="1"/>
    </row>
    <row r="4888" spans="1:12" x14ac:dyDescent="0.35">
      <c r="A4888" t="s">
        <v>2673</v>
      </c>
      <c r="B4888">
        <v>2016</v>
      </c>
      <c r="D4888" t="s">
        <v>3565</v>
      </c>
      <c r="E4888" t="s">
        <v>123</v>
      </c>
      <c r="F4888">
        <v>142107.68</v>
      </c>
      <c r="G4888">
        <v>0</v>
      </c>
      <c r="H4888">
        <v>41516.339999999997</v>
      </c>
      <c r="I4888">
        <v>0</v>
      </c>
      <c r="J4888">
        <f>Table1[[#This Row],[Name]]</f>
        <v>0</v>
      </c>
      <c r="K4888" s="1">
        <f>SUM(Table1[[#This Row],[BaseSalary]:[NonCashBenefits]])</f>
        <v>183624.02</v>
      </c>
      <c r="L4888" s="1"/>
    </row>
    <row r="4889" spans="1:12" x14ac:dyDescent="0.35">
      <c r="A4889" t="s">
        <v>2673</v>
      </c>
      <c r="B4889">
        <v>2016</v>
      </c>
      <c r="D4889" t="s">
        <v>2047</v>
      </c>
      <c r="E4889" t="s">
        <v>123</v>
      </c>
      <c r="F4889">
        <v>142107.68</v>
      </c>
      <c r="G4889">
        <v>0</v>
      </c>
      <c r="H4889">
        <v>41516.339999999997</v>
      </c>
      <c r="I4889">
        <v>0</v>
      </c>
      <c r="J4889">
        <f>Table1[[#This Row],[Name]]</f>
        <v>0</v>
      </c>
      <c r="K4889" s="1">
        <f>SUM(Table1[[#This Row],[BaseSalary]:[NonCashBenefits]])</f>
        <v>183624.02</v>
      </c>
      <c r="L4889" s="1"/>
    </row>
    <row r="4890" spans="1:12" x14ac:dyDescent="0.35">
      <c r="A4890" t="s">
        <v>26</v>
      </c>
      <c r="B4890">
        <v>2016</v>
      </c>
      <c r="D4890" t="s">
        <v>355</v>
      </c>
      <c r="E4890" t="s">
        <v>123</v>
      </c>
      <c r="F4890">
        <v>142107.68</v>
      </c>
      <c r="G4890">
        <v>0</v>
      </c>
      <c r="H4890">
        <v>41957.3</v>
      </c>
      <c r="I4890">
        <v>0</v>
      </c>
      <c r="J4890">
        <f>Table1[[#This Row],[Name]]</f>
        <v>0</v>
      </c>
      <c r="K4890" s="1">
        <f>SUM(Table1[[#This Row],[BaseSalary]:[NonCashBenefits]])</f>
        <v>184064.97999999998</v>
      </c>
      <c r="L4890" s="1"/>
    </row>
    <row r="4891" spans="1:12" x14ac:dyDescent="0.35">
      <c r="A4891" t="s">
        <v>26</v>
      </c>
      <c r="B4891">
        <v>2018</v>
      </c>
      <c r="D4891" t="s">
        <v>50</v>
      </c>
      <c r="E4891" t="s">
        <v>1468</v>
      </c>
      <c r="F4891">
        <v>142096.79</v>
      </c>
      <c r="G4891">
        <v>13285.25</v>
      </c>
      <c r="H4891">
        <v>36624.949999999997</v>
      </c>
      <c r="I4891">
        <v>0</v>
      </c>
      <c r="J4891">
        <f>Table1[[#This Row],[Name]]</f>
        <v>0</v>
      </c>
      <c r="K4891" s="1">
        <f>SUM(Table1[[#This Row],[BaseSalary]:[NonCashBenefits]])</f>
        <v>192006.99</v>
      </c>
      <c r="L4891" s="1"/>
    </row>
    <row r="4892" spans="1:12" x14ac:dyDescent="0.35">
      <c r="A4892" t="s">
        <v>32</v>
      </c>
      <c r="B4892">
        <v>2019</v>
      </c>
      <c r="D4892" t="s">
        <v>672</v>
      </c>
      <c r="E4892" t="s">
        <v>229</v>
      </c>
      <c r="F4892">
        <v>142082.5</v>
      </c>
      <c r="G4892">
        <v>0</v>
      </c>
      <c r="H4892">
        <v>34222.17</v>
      </c>
      <c r="I4892">
        <v>0</v>
      </c>
      <c r="J4892">
        <f>Table1[[#This Row],[Name]]</f>
        <v>0</v>
      </c>
      <c r="K4892" s="1">
        <f>SUM(Table1[[#This Row],[BaseSalary]:[NonCashBenefits]])</f>
        <v>176304.66999999998</v>
      </c>
      <c r="L4892" s="1"/>
    </row>
    <row r="4893" spans="1:12" x14ac:dyDescent="0.35">
      <c r="A4893" t="s">
        <v>20</v>
      </c>
      <c r="B4893">
        <v>2017</v>
      </c>
      <c r="D4893" t="s">
        <v>3238</v>
      </c>
      <c r="E4893" t="s">
        <v>123</v>
      </c>
      <c r="F4893">
        <v>142055.31</v>
      </c>
      <c r="G4893">
        <v>150</v>
      </c>
      <c r="H4893">
        <v>33218.19</v>
      </c>
      <c r="I4893">
        <v>0</v>
      </c>
      <c r="J4893">
        <f>Table1[[#This Row],[Name]]</f>
        <v>0</v>
      </c>
      <c r="K4893" s="1">
        <f>SUM(Table1[[#This Row],[BaseSalary]:[NonCashBenefits]])</f>
        <v>175423.5</v>
      </c>
      <c r="L4893" s="1"/>
    </row>
    <row r="4894" spans="1:12" x14ac:dyDescent="0.35">
      <c r="A4894" t="s">
        <v>26</v>
      </c>
      <c r="B4894">
        <v>2019</v>
      </c>
      <c r="D4894" t="s">
        <v>46</v>
      </c>
      <c r="E4894" t="s">
        <v>1468</v>
      </c>
      <c r="F4894">
        <v>142023.57</v>
      </c>
      <c r="G4894">
        <v>0</v>
      </c>
      <c r="H4894">
        <v>29977.11</v>
      </c>
      <c r="I4894">
        <v>0</v>
      </c>
      <c r="J4894">
        <f>Table1[[#This Row],[Name]]</f>
        <v>0</v>
      </c>
      <c r="K4894" s="1">
        <f>SUM(Table1[[#This Row],[BaseSalary]:[NonCashBenefits]])</f>
        <v>172000.68</v>
      </c>
      <c r="L4894" s="1"/>
    </row>
    <row r="4895" spans="1:12" x14ac:dyDescent="0.35">
      <c r="A4895" t="s">
        <v>24</v>
      </c>
      <c r="B4895">
        <v>2021</v>
      </c>
      <c r="D4895" t="s">
        <v>600</v>
      </c>
      <c r="E4895" t="s">
        <v>123</v>
      </c>
      <c r="F4895">
        <v>142022.20000000001</v>
      </c>
      <c r="G4895">
        <v>0</v>
      </c>
      <c r="H4895" s="1">
        <v>27959.1</v>
      </c>
      <c r="I4895">
        <v>0</v>
      </c>
      <c r="J4895">
        <f>Table1[[#This Row],[Name]]</f>
        <v>0</v>
      </c>
      <c r="K4895" s="1">
        <f>SUM(Table1[[#This Row],[BaseSalary]:[NonCashBenefits]])</f>
        <v>169981.30000000002</v>
      </c>
      <c r="L4895" s="1"/>
    </row>
    <row r="4896" spans="1:12" x14ac:dyDescent="0.35">
      <c r="A4896" t="s">
        <v>36</v>
      </c>
      <c r="B4896">
        <v>2021</v>
      </c>
      <c r="D4896" t="s">
        <v>559</v>
      </c>
      <c r="E4896" t="s">
        <v>123</v>
      </c>
      <c r="F4896">
        <v>142020.35</v>
      </c>
      <c r="G4896">
        <v>0</v>
      </c>
      <c r="H4896" s="1">
        <v>28230.2</v>
      </c>
      <c r="I4896">
        <v>0</v>
      </c>
      <c r="J4896">
        <f>Table1[[#This Row],[Name]]</f>
        <v>0</v>
      </c>
      <c r="K4896" s="1">
        <f>SUM(Table1[[#This Row],[BaseSalary]:[NonCashBenefits]])</f>
        <v>170250.55000000002</v>
      </c>
      <c r="L4896" s="1"/>
    </row>
    <row r="4897" spans="1:12" x14ac:dyDescent="0.35">
      <c r="A4897" t="s">
        <v>25</v>
      </c>
      <c r="B4897">
        <v>2017</v>
      </c>
      <c r="D4897" t="s">
        <v>315</v>
      </c>
      <c r="E4897" t="s">
        <v>55</v>
      </c>
      <c r="F4897">
        <v>141986.26999999999</v>
      </c>
      <c r="G4897">
        <v>10993.07</v>
      </c>
      <c r="H4897">
        <v>13298.23</v>
      </c>
      <c r="I4897">
        <v>0</v>
      </c>
      <c r="J4897">
        <f>Table1[[#This Row],[Name]]</f>
        <v>0</v>
      </c>
      <c r="K4897" s="1">
        <f>SUM(Table1[[#This Row],[BaseSalary]:[NonCashBenefits]])</f>
        <v>166277.57</v>
      </c>
      <c r="L4897" s="1"/>
    </row>
    <row r="4898" spans="1:12" x14ac:dyDescent="0.35">
      <c r="A4898" t="s">
        <v>85</v>
      </c>
      <c r="B4898">
        <v>2019</v>
      </c>
      <c r="D4898" t="s">
        <v>2180</v>
      </c>
      <c r="E4898" t="s">
        <v>123</v>
      </c>
      <c r="F4898">
        <v>141941.28</v>
      </c>
      <c r="G4898">
        <v>11350.03</v>
      </c>
      <c r="H4898">
        <v>33842.68</v>
      </c>
      <c r="I4898">
        <v>0</v>
      </c>
      <c r="J4898">
        <f>Table1[[#This Row],[Name]]</f>
        <v>0</v>
      </c>
      <c r="K4898" s="1">
        <f>SUM(Table1[[#This Row],[BaseSalary]:[NonCashBenefits]])</f>
        <v>187133.99</v>
      </c>
      <c r="L4898" s="1"/>
    </row>
    <row r="4899" spans="1:12" x14ac:dyDescent="0.35">
      <c r="A4899" t="s">
        <v>26</v>
      </c>
      <c r="B4899">
        <v>2019</v>
      </c>
      <c r="D4899" t="s">
        <v>50</v>
      </c>
      <c r="E4899" t="s">
        <v>1718</v>
      </c>
      <c r="F4899">
        <v>141867.97</v>
      </c>
      <c r="G4899">
        <v>0</v>
      </c>
      <c r="H4899">
        <v>30758.9</v>
      </c>
      <c r="I4899">
        <v>0</v>
      </c>
      <c r="J4899">
        <f>Table1[[#This Row],[Name]]</f>
        <v>0</v>
      </c>
      <c r="K4899" s="1">
        <f>SUM(Table1[[#This Row],[BaseSalary]:[NonCashBenefits]])</f>
        <v>172626.87</v>
      </c>
      <c r="L4899" s="1"/>
    </row>
    <row r="4900" spans="1:12" x14ac:dyDescent="0.35">
      <c r="A4900" t="s">
        <v>20</v>
      </c>
      <c r="B4900">
        <v>2016</v>
      </c>
      <c r="D4900" t="s">
        <v>21</v>
      </c>
      <c r="E4900" t="s">
        <v>15</v>
      </c>
      <c r="F4900">
        <v>141839.10999999999</v>
      </c>
      <c r="G4900">
        <v>36213.14</v>
      </c>
      <c r="H4900">
        <v>41042.54</v>
      </c>
      <c r="I4900">
        <v>165808.82</v>
      </c>
      <c r="J4900">
        <f>Table1[[#This Row],[Name]]</f>
        <v>0</v>
      </c>
      <c r="K4900" s="1">
        <f>SUM(Table1[[#This Row],[BaseSalary]:[NonCashBenefits]])</f>
        <v>219094.79</v>
      </c>
      <c r="L4900" s="1"/>
    </row>
    <row r="4901" spans="1:12" x14ac:dyDescent="0.35">
      <c r="A4901" t="s">
        <v>19</v>
      </c>
      <c r="B4901">
        <v>2018</v>
      </c>
      <c r="D4901" t="s">
        <v>541</v>
      </c>
      <c r="E4901" t="s">
        <v>123</v>
      </c>
      <c r="F4901">
        <v>141828.87</v>
      </c>
      <c r="G4901">
        <v>0</v>
      </c>
      <c r="H4901">
        <v>34777.050000000003</v>
      </c>
      <c r="I4901">
        <v>0</v>
      </c>
      <c r="J4901">
        <f>Table1[[#This Row],[Name]]</f>
        <v>0</v>
      </c>
      <c r="K4901" s="1">
        <f>SUM(Table1[[#This Row],[BaseSalary]:[NonCashBenefits]])</f>
        <v>176605.91999999998</v>
      </c>
      <c r="L4901" s="1"/>
    </row>
    <row r="4902" spans="1:12" x14ac:dyDescent="0.35">
      <c r="A4902" t="s">
        <v>26</v>
      </c>
      <c r="B4902">
        <v>2016</v>
      </c>
      <c r="D4902" t="s">
        <v>50</v>
      </c>
      <c r="E4902" t="s">
        <v>1468</v>
      </c>
      <c r="F4902">
        <v>141816.44</v>
      </c>
      <c r="G4902">
        <v>0</v>
      </c>
      <c r="H4902">
        <v>39966.370000000003</v>
      </c>
      <c r="I4902">
        <v>0</v>
      </c>
      <c r="J4902">
        <f>Table1[[#This Row],[Name]]</f>
        <v>0</v>
      </c>
      <c r="K4902" s="1">
        <f>SUM(Table1[[#This Row],[BaseSalary]:[NonCashBenefits]])</f>
        <v>181782.81</v>
      </c>
      <c r="L4902" s="1"/>
    </row>
    <row r="4903" spans="1:12" x14ac:dyDescent="0.35">
      <c r="A4903" t="s">
        <v>19</v>
      </c>
      <c r="B4903">
        <v>2020</v>
      </c>
      <c r="D4903" t="s">
        <v>422</v>
      </c>
      <c r="E4903" t="s">
        <v>229</v>
      </c>
      <c r="F4903">
        <v>141809.20000000001</v>
      </c>
      <c r="G4903">
        <v>15811.43</v>
      </c>
      <c r="H4903" s="1">
        <v>29811.99</v>
      </c>
      <c r="I4903">
        <v>0</v>
      </c>
      <c r="J4903">
        <f>Table1[[#This Row],[Name]]</f>
        <v>0</v>
      </c>
      <c r="K4903" s="1">
        <f>SUM(Table1[[#This Row],[BaseSalary]:[NonCashBenefits]])</f>
        <v>187432.62</v>
      </c>
      <c r="L4903" s="1"/>
    </row>
    <row r="4904" spans="1:12" x14ac:dyDescent="0.35">
      <c r="A4904" t="s">
        <v>35</v>
      </c>
      <c r="B4904">
        <v>2021</v>
      </c>
      <c r="D4904" t="s">
        <v>602</v>
      </c>
      <c r="E4904" t="s">
        <v>123</v>
      </c>
      <c r="F4904">
        <v>141749.67000000001</v>
      </c>
      <c r="G4904">
        <v>0</v>
      </c>
      <c r="H4904" s="1">
        <v>27921.54</v>
      </c>
      <c r="I4904">
        <v>0</v>
      </c>
      <c r="J4904">
        <f>Table1[[#This Row],[Name]]</f>
        <v>0</v>
      </c>
      <c r="K4904" s="1">
        <f>SUM(Table1[[#This Row],[BaseSalary]:[NonCashBenefits]])</f>
        <v>169671.21000000002</v>
      </c>
      <c r="L4904" s="1"/>
    </row>
    <row r="4905" spans="1:12" x14ac:dyDescent="0.35">
      <c r="A4905" t="s">
        <v>186</v>
      </c>
      <c r="B4905">
        <v>2021</v>
      </c>
      <c r="D4905" t="s">
        <v>611</v>
      </c>
      <c r="E4905" t="s">
        <v>123</v>
      </c>
      <c r="F4905">
        <v>141735.37</v>
      </c>
      <c r="G4905">
        <v>0</v>
      </c>
      <c r="H4905" s="1">
        <v>27792.48</v>
      </c>
      <c r="I4905">
        <v>0</v>
      </c>
      <c r="J4905">
        <f>Table1[[#This Row],[Name]]</f>
        <v>0</v>
      </c>
      <c r="K4905" s="1">
        <f>SUM(Table1[[#This Row],[BaseSalary]:[NonCashBenefits]])</f>
        <v>169527.85</v>
      </c>
      <c r="L4905" s="1"/>
    </row>
    <row r="4906" spans="1:12" x14ac:dyDescent="0.35">
      <c r="A4906" t="s">
        <v>53</v>
      </c>
      <c r="B4906">
        <v>2020</v>
      </c>
      <c r="D4906" t="s">
        <v>357</v>
      </c>
      <c r="E4906" t="s">
        <v>123</v>
      </c>
      <c r="F4906">
        <v>141727.82</v>
      </c>
      <c r="G4906">
        <v>8270.2099999999991</v>
      </c>
      <c r="H4906" s="1">
        <v>29540</v>
      </c>
      <c r="I4906">
        <v>0</v>
      </c>
      <c r="J4906">
        <f>Table1[[#This Row],[Name]]</f>
        <v>0</v>
      </c>
      <c r="K4906" s="1">
        <f>SUM(Table1[[#This Row],[BaseSalary]:[NonCashBenefits]])</f>
        <v>179538.03</v>
      </c>
      <c r="L4906" s="1"/>
    </row>
    <row r="4907" spans="1:12" x14ac:dyDescent="0.35">
      <c r="A4907" t="s">
        <v>53</v>
      </c>
      <c r="B4907">
        <v>2019</v>
      </c>
      <c r="D4907" t="s">
        <v>357</v>
      </c>
      <c r="E4907" t="s">
        <v>123</v>
      </c>
      <c r="F4907">
        <v>141727.82</v>
      </c>
      <c r="G4907">
        <v>0</v>
      </c>
      <c r="H4907">
        <v>34937.75</v>
      </c>
      <c r="I4907">
        <v>0</v>
      </c>
      <c r="J4907">
        <f>Table1[[#This Row],[Name]]</f>
        <v>0</v>
      </c>
      <c r="K4907" s="1">
        <f>SUM(Table1[[#This Row],[BaseSalary]:[NonCashBenefits]])</f>
        <v>176665.57</v>
      </c>
      <c r="L4907" s="1"/>
    </row>
    <row r="4908" spans="1:12" x14ac:dyDescent="0.35">
      <c r="A4908" t="s">
        <v>53</v>
      </c>
      <c r="B4908">
        <v>2018</v>
      </c>
      <c r="D4908" t="s">
        <v>357</v>
      </c>
      <c r="E4908" t="s">
        <v>123</v>
      </c>
      <c r="F4908">
        <v>141727.82</v>
      </c>
      <c r="G4908">
        <v>0</v>
      </c>
      <c r="H4908">
        <v>34622.1</v>
      </c>
      <c r="I4908">
        <v>0</v>
      </c>
      <c r="J4908">
        <f>Table1[[#This Row],[Name]]</f>
        <v>0</v>
      </c>
      <c r="K4908" s="1">
        <f>SUM(Table1[[#This Row],[BaseSalary]:[NonCashBenefits]])</f>
        <v>176349.92</v>
      </c>
      <c r="L4908" s="1"/>
    </row>
    <row r="4909" spans="1:12" x14ac:dyDescent="0.35">
      <c r="A4909" t="s">
        <v>142</v>
      </c>
      <c r="B4909">
        <v>2020</v>
      </c>
      <c r="D4909" t="s">
        <v>470</v>
      </c>
      <c r="E4909" t="s">
        <v>123</v>
      </c>
      <c r="F4909">
        <v>141726</v>
      </c>
      <c r="G4909">
        <v>0</v>
      </c>
      <c r="H4909" s="1">
        <v>29233.39</v>
      </c>
      <c r="I4909">
        <v>0</v>
      </c>
      <c r="J4909">
        <f>Table1[[#This Row],[Name]]</f>
        <v>0</v>
      </c>
      <c r="K4909" s="1">
        <f>SUM(Table1[[#This Row],[BaseSalary]:[NonCashBenefits]])</f>
        <v>170959.39</v>
      </c>
      <c r="L4909" s="1"/>
    </row>
    <row r="4910" spans="1:12" x14ac:dyDescent="0.35">
      <c r="A4910" t="s">
        <v>142</v>
      </c>
      <c r="B4910">
        <v>2018</v>
      </c>
      <c r="D4910" t="s">
        <v>3089</v>
      </c>
      <c r="E4910" t="s">
        <v>123</v>
      </c>
      <c r="F4910">
        <v>141726</v>
      </c>
      <c r="G4910">
        <v>0</v>
      </c>
      <c r="H4910">
        <v>34282.620000000003</v>
      </c>
      <c r="I4910">
        <v>0</v>
      </c>
      <c r="J4910">
        <f>Table1[[#This Row],[Name]]</f>
        <v>0</v>
      </c>
      <c r="K4910" s="1">
        <f>SUM(Table1[[#This Row],[BaseSalary]:[NonCashBenefits]])</f>
        <v>176008.62</v>
      </c>
      <c r="L4910" s="1"/>
    </row>
    <row r="4911" spans="1:12" x14ac:dyDescent="0.35">
      <c r="A4911" t="s">
        <v>26</v>
      </c>
      <c r="B4911">
        <v>2017</v>
      </c>
      <c r="D4911" t="s">
        <v>50</v>
      </c>
      <c r="E4911" t="s">
        <v>1718</v>
      </c>
      <c r="F4911">
        <v>141698.07999999999</v>
      </c>
      <c r="G4911">
        <v>0</v>
      </c>
      <c r="H4911">
        <v>29911.67</v>
      </c>
      <c r="I4911">
        <v>0</v>
      </c>
      <c r="J4911">
        <f>Table1[[#This Row],[Name]]</f>
        <v>0</v>
      </c>
      <c r="K4911" s="1">
        <f>SUM(Table1[[#This Row],[BaseSalary]:[NonCashBenefits]])</f>
        <v>171609.75</v>
      </c>
      <c r="L4911" s="1"/>
    </row>
    <row r="4912" spans="1:12" x14ac:dyDescent="0.35">
      <c r="A4912" t="s">
        <v>26</v>
      </c>
      <c r="B4912">
        <v>2020</v>
      </c>
      <c r="D4912" t="s">
        <v>50</v>
      </c>
      <c r="E4912" t="s">
        <v>51</v>
      </c>
      <c r="F4912">
        <v>141690.34</v>
      </c>
      <c r="G4912">
        <v>0</v>
      </c>
      <c r="H4912" s="1">
        <v>28537.85</v>
      </c>
      <c r="I4912">
        <v>0</v>
      </c>
      <c r="J4912">
        <f>Table1[[#This Row],[Name]]</f>
        <v>0</v>
      </c>
      <c r="K4912" s="1">
        <f>SUM(Table1[[#This Row],[BaseSalary]:[NonCashBenefits]])</f>
        <v>170228.19</v>
      </c>
      <c r="L4912" s="1"/>
    </row>
    <row r="4913" spans="1:12" x14ac:dyDescent="0.35">
      <c r="A4913" t="s">
        <v>2688</v>
      </c>
      <c r="B4913">
        <v>2016</v>
      </c>
      <c r="D4913" t="s">
        <v>4454</v>
      </c>
      <c r="E4913" t="s">
        <v>229</v>
      </c>
      <c r="F4913">
        <v>141672.14000000001</v>
      </c>
      <c r="G4913">
        <v>9256.77</v>
      </c>
      <c r="H4913">
        <v>42068.67</v>
      </c>
      <c r="I4913">
        <v>0</v>
      </c>
      <c r="J4913">
        <f>Table1[[#This Row],[Name]]</f>
        <v>0</v>
      </c>
      <c r="K4913" s="1">
        <f>SUM(Table1[[#This Row],[BaseSalary]:[NonCashBenefits]])</f>
        <v>192997.58000000002</v>
      </c>
      <c r="L4913" s="1"/>
    </row>
    <row r="4914" spans="1:12" x14ac:dyDescent="0.35">
      <c r="A4914" t="s">
        <v>19</v>
      </c>
      <c r="B4914">
        <v>2020</v>
      </c>
      <c r="D4914" t="s">
        <v>854</v>
      </c>
      <c r="E4914" t="s">
        <v>123</v>
      </c>
      <c r="F4914">
        <v>141659.44</v>
      </c>
      <c r="G4914">
        <v>0</v>
      </c>
      <c r="H4914" s="1">
        <v>26569.439999999999</v>
      </c>
      <c r="I4914">
        <v>0</v>
      </c>
      <c r="J4914">
        <f>Table1[[#This Row],[Name]]</f>
        <v>0</v>
      </c>
      <c r="K4914" s="1">
        <f>SUM(Table1[[#This Row],[BaseSalary]:[NonCashBenefits]])</f>
        <v>168228.88</v>
      </c>
      <c r="L4914" s="1"/>
    </row>
    <row r="4915" spans="1:12" x14ac:dyDescent="0.35">
      <c r="A4915" t="s">
        <v>19</v>
      </c>
      <c r="B4915">
        <v>2019</v>
      </c>
      <c r="D4915" t="s">
        <v>2444</v>
      </c>
      <c r="E4915" t="s">
        <v>123</v>
      </c>
      <c r="F4915">
        <v>141659.44</v>
      </c>
      <c r="G4915">
        <v>0</v>
      </c>
      <c r="H4915">
        <v>34011.440000000002</v>
      </c>
      <c r="I4915">
        <v>0</v>
      </c>
      <c r="J4915">
        <f>Table1[[#This Row],[Name]]</f>
        <v>0</v>
      </c>
      <c r="K4915" s="1">
        <f>SUM(Table1[[#This Row],[BaseSalary]:[NonCashBenefits]])</f>
        <v>175670.88</v>
      </c>
      <c r="L4915" s="1"/>
    </row>
    <row r="4916" spans="1:12" x14ac:dyDescent="0.35">
      <c r="A4916" t="s">
        <v>25</v>
      </c>
      <c r="B4916">
        <v>2018</v>
      </c>
      <c r="D4916" t="s">
        <v>2262</v>
      </c>
      <c r="E4916" t="s">
        <v>123</v>
      </c>
      <c r="F4916">
        <v>141644.92000000001</v>
      </c>
      <c r="G4916">
        <v>0</v>
      </c>
      <c r="H4916">
        <v>34238</v>
      </c>
      <c r="I4916">
        <v>0</v>
      </c>
      <c r="J4916">
        <f>Table1[[#This Row],[Name]]</f>
        <v>0</v>
      </c>
      <c r="K4916" s="1">
        <f>SUM(Table1[[#This Row],[BaseSalary]:[NonCashBenefits]])</f>
        <v>175882.92</v>
      </c>
      <c r="L4916" s="1"/>
    </row>
    <row r="4917" spans="1:12" x14ac:dyDescent="0.35">
      <c r="A4917" t="s">
        <v>26</v>
      </c>
      <c r="B4917">
        <v>2019</v>
      </c>
      <c r="D4917" t="s">
        <v>46</v>
      </c>
      <c r="E4917" t="s">
        <v>1468</v>
      </c>
      <c r="F4917">
        <v>141623.31</v>
      </c>
      <c r="G4917">
        <v>0</v>
      </c>
      <c r="H4917">
        <v>35570.65</v>
      </c>
      <c r="I4917">
        <v>0</v>
      </c>
      <c r="J4917">
        <f>Table1[[#This Row],[Name]]</f>
        <v>0</v>
      </c>
      <c r="K4917" s="1">
        <f>SUM(Table1[[#This Row],[BaseSalary]:[NonCashBenefits]])</f>
        <v>177193.96</v>
      </c>
      <c r="L4917" s="1"/>
    </row>
    <row r="4918" spans="1:12" x14ac:dyDescent="0.35">
      <c r="A4918" t="s">
        <v>16</v>
      </c>
      <c r="B4918">
        <v>2021</v>
      </c>
      <c r="D4918" t="s">
        <v>651</v>
      </c>
      <c r="E4918" t="s">
        <v>123</v>
      </c>
      <c r="F4918">
        <v>141616.01999999999</v>
      </c>
      <c r="G4918">
        <v>150</v>
      </c>
      <c r="H4918" s="1">
        <v>27543.58</v>
      </c>
      <c r="I4918">
        <v>0</v>
      </c>
      <c r="J4918">
        <f>Table1[[#This Row],[Name]]</f>
        <v>0</v>
      </c>
      <c r="K4918" s="1">
        <f>SUM(Table1[[#This Row],[BaseSalary]:[NonCashBenefits]])</f>
        <v>169309.59999999998</v>
      </c>
      <c r="L4918" s="1"/>
    </row>
    <row r="4919" spans="1:12" x14ac:dyDescent="0.35">
      <c r="A4919" t="s">
        <v>33</v>
      </c>
      <c r="B4919">
        <v>2021</v>
      </c>
      <c r="D4919" t="s">
        <v>635</v>
      </c>
      <c r="E4919" t="s">
        <v>123</v>
      </c>
      <c r="F4919">
        <v>141492.91</v>
      </c>
      <c r="G4919">
        <v>250</v>
      </c>
      <c r="H4919" s="1">
        <v>27620.68</v>
      </c>
      <c r="I4919">
        <v>0</v>
      </c>
      <c r="J4919">
        <f>Table1[[#This Row],[Name]]</f>
        <v>0</v>
      </c>
      <c r="K4919" s="1">
        <f>SUM(Table1[[#This Row],[BaseSalary]:[NonCashBenefits]])</f>
        <v>169363.59</v>
      </c>
      <c r="L4919" s="1"/>
    </row>
    <row r="4920" spans="1:12" x14ac:dyDescent="0.35">
      <c r="A4920" t="s">
        <v>16</v>
      </c>
      <c r="B4920">
        <v>2021</v>
      </c>
      <c r="D4920" t="s">
        <v>579</v>
      </c>
      <c r="E4920" t="s">
        <v>123</v>
      </c>
      <c r="F4920">
        <v>141486.85999999999</v>
      </c>
      <c r="G4920">
        <v>5430.53</v>
      </c>
      <c r="H4920" s="1">
        <v>27563.31</v>
      </c>
      <c r="I4920">
        <v>0</v>
      </c>
      <c r="J4920">
        <f>Table1[[#This Row],[Name]]</f>
        <v>0</v>
      </c>
      <c r="K4920" s="1">
        <f>SUM(Table1[[#This Row],[BaseSalary]:[NonCashBenefits]])</f>
        <v>174480.69999999998</v>
      </c>
      <c r="L4920" s="1"/>
    </row>
    <row r="4921" spans="1:12" x14ac:dyDescent="0.35">
      <c r="A4921" t="s">
        <v>40</v>
      </c>
      <c r="B4921">
        <v>2018</v>
      </c>
      <c r="D4921" t="s">
        <v>223</v>
      </c>
      <c r="E4921" t="s">
        <v>49</v>
      </c>
      <c r="F4921">
        <v>141471.32999999999</v>
      </c>
      <c r="G4921">
        <v>0</v>
      </c>
      <c r="H4921">
        <v>31545.09</v>
      </c>
      <c r="I4921">
        <v>0</v>
      </c>
      <c r="J4921">
        <f>Table1[[#This Row],[Name]]</f>
        <v>0</v>
      </c>
      <c r="K4921" s="1">
        <f>SUM(Table1[[#This Row],[BaseSalary]:[NonCashBenefits]])</f>
        <v>173016.41999999998</v>
      </c>
      <c r="L4921" s="1"/>
    </row>
    <row r="4922" spans="1:12" x14ac:dyDescent="0.35">
      <c r="A4922" t="s">
        <v>28</v>
      </c>
      <c r="B4922">
        <v>2020</v>
      </c>
      <c r="D4922" t="s">
        <v>602</v>
      </c>
      <c r="E4922" t="s">
        <v>123</v>
      </c>
      <c r="F4922">
        <v>141455.87</v>
      </c>
      <c r="G4922">
        <v>0</v>
      </c>
      <c r="H4922" s="1">
        <v>27455.759999999998</v>
      </c>
      <c r="I4922">
        <v>0</v>
      </c>
      <c r="J4922">
        <f>Table1[[#This Row],[Name]]</f>
        <v>0</v>
      </c>
      <c r="K4922" s="1">
        <f>SUM(Table1[[#This Row],[BaseSalary]:[NonCashBenefits]])</f>
        <v>168911.63</v>
      </c>
      <c r="L4922" s="1"/>
    </row>
    <row r="4923" spans="1:12" x14ac:dyDescent="0.35">
      <c r="A4923" t="s">
        <v>28</v>
      </c>
      <c r="B4923">
        <v>2019</v>
      </c>
      <c r="D4923" t="s">
        <v>602</v>
      </c>
      <c r="E4923" t="s">
        <v>123</v>
      </c>
      <c r="F4923">
        <v>141455.85999999999</v>
      </c>
      <c r="G4923">
        <v>0</v>
      </c>
      <c r="H4923">
        <v>32470.6</v>
      </c>
      <c r="I4923">
        <v>0</v>
      </c>
      <c r="J4923">
        <f>Table1[[#This Row],[Name]]</f>
        <v>0</v>
      </c>
      <c r="K4923" s="1">
        <f>SUM(Table1[[#This Row],[BaseSalary]:[NonCashBenefits]])</f>
        <v>173926.46</v>
      </c>
      <c r="L4923" s="1"/>
    </row>
    <row r="4924" spans="1:12" x14ac:dyDescent="0.35">
      <c r="A4924" t="s">
        <v>28</v>
      </c>
      <c r="B4924">
        <v>2018</v>
      </c>
      <c r="D4924" t="s">
        <v>602</v>
      </c>
      <c r="E4924" t="s">
        <v>123</v>
      </c>
      <c r="F4924">
        <v>141455.85999999999</v>
      </c>
      <c r="G4924">
        <v>0</v>
      </c>
      <c r="H4924">
        <v>32201.23</v>
      </c>
      <c r="I4924">
        <v>0</v>
      </c>
      <c r="J4924">
        <f>Table1[[#This Row],[Name]]</f>
        <v>0</v>
      </c>
      <c r="K4924" s="1">
        <f>SUM(Table1[[#This Row],[BaseSalary]:[NonCashBenefits]])</f>
        <v>173657.09</v>
      </c>
      <c r="L4924" s="1"/>
    </row>
    <row r="4925" spans="1:12" x14ac:dyDescent="0.35">
      <c r="A4925" t="s">
        <v>28</v>
      </c>
      <c r="B4925">
        <v>2017</v>
      </c>
      <c r="D4925" t="s">
        <v>3382</v>
      </c>
      <c r="E4925" t="s">
        <v>123</v>
      </c>
      <c r="F4925">
        <v>141455.85999999999</v>
      </c>
      <c r="G4925">
        <v>0</v>
      </c>
      <c r="H4925">
        <v>34110.54</v>
      </c>
      <c r="I4925">
        <v>0</v>
      </c>
      <c r="J4925">
        <f>Table1[[#This Row],[Name]]</f>
        <v>0</v>
      </c>
      <c r="K4925" s="1">
        <f>SUM(Table1[[#This Row],[BaseSalary]:[NonCashBenefits]])</f>
        <v>175566.4</v>
      </c>
      <c r="L4925" s="1"/>
    </row>
    <row r="4926" spans="1:12" x14ac:dyDescent="0.35">
      <c r="A4926" t="s">
        <v>186</v>
      </c>
      <c r="B4926">
        <v>2020</v>
      </c>
      <c r="D4926" t="s">
        <v>611</v>
      </c>
      <c r="E4926" t="s">
        <v>123</v>
      </c>
      <c r="F4926">
        <v>141441.56</v>
      </c>
      <c r="G4926">
        <v>0</v>
      </c>
      <c r="H4926" s="1">
        <v>26275.11</v>
      </c>
      <c r="I4926">
        <v>0</v>
      </c>
      <c r="J4926">
        <f>Table1[[#This Row],[Name]]</f>
        <v>0</v>
      </c>
      <c r="K4926" s="1">
        <f>SUM(Table1[[#This Row],[BaseSalary]:[NonCashBenefits]])</f>
        <v>167716.66999999998</v>
      </c>
      <c r="L4926" s="1"/>
    </row>
    <row r="4927" spans="1:12" x14ac:dyDescent="0.35">
      <c r="A4927" t="s">
        <v>186</v>
      </c>
      <c r="B4927">
        <v>2019</v>
      </c>
      <c r="D4927" t="s">
        <v>2311</v>
      </c>
      <c r="E4927" t="s">
        <v>123</v>
      </c>
      <c r="F4927">
        <v>141441.56</v>
      </c>
      <c r="G4927">
        <v>0</v>
      </c>
      <c r="H4927">
        <v>31039.84</v>
      </c>
      <c r="I4927">
        <v>0</v>
      </c>
      <c r="J4927">
        <f>Table1[[#This Row],[Name]]</f>
        <v>0</v>
      </c>
      <c r="K4927" s="1">
        <f>SUM(Table1[[#This Row],[BaseSalary]:[NonCashBenefits]])</f>
        <v>172481.4</v>
      </c>
      <c r="L4927" s="1"/>
    </row>
    <row r="4928" spans="1:12" x14ac:dyDescent="0.35">
      <c r="A4928" t="s">
        <v>186</v>
      </c>
      <c r="B4928">
        <v>2018</v>
      </c>
      <c r="D4928" t="s">
        <v>2973</v>
      </c>
      <c r="E4928" t="s">
        <v>123</v>
      </c>
      <c r="F4928">
        <v>141441.56</v>
      </c>
      <c r="G4928">
        <v>0</v>
      </c>
      <c r="H4928">
        <v>30928.52</v>
      </c>
      <c r="I4928">
        <v>0</v>
      </c>
      <c r="J4928">
        <f>Table1[[#This Row],[Name]]</f>
        <v>0</v>
      </c>
      <c r="K4928" s="1">
        <f>SUM(Table1[[#This Row],[BaseSalary]:[NonCashBenefits]])</f>
        <v>172370.08</v>
      </c>
      <c r="L4928" s="1"/>
    </row>
    <row r="4929" spans="1:12" x14ac:dyDescent="0.35">
      <c r="A4929" t="s">
        <v>186</v>
      </c>
      <c r="B4929">
        <v>2016</v>
      </c>
      <c r="D4929" t="s">
        <v>2965</v>
      </c>
      <c r="E4929" t="s">
        <v>123</v>
      </c>
      <c r="F4929">
        <v>141441.56</v>
      </c>
      <c r="G4929">
        <v>0</v>
      </c>
      <c r="H4929">
        <v>38065.550000000003</v>
      </c>
      <c r="I4929">
        <v>0</v>
      </c>
      <c r="J4929">
        <f>Table1[[#This Row],[Name]]</f>
        <v>0</v>
      </c>
      <c r="K4929" s="1">
        <f>SUM(Table1[[#This Row],[BaseSalary]:[NonCashBenefits]])</f>
        <v>179507.11</v>
      </c>
      <c r="L4929" s="1"/>
    </row>
    <row r="4930" spans="1:12" x14ac:dyDescent="0.35">
      <c r="A4930" t="s">
        <v>26</v>
      </c>
      <c r="B4930">
        <v>2021</v>
      </c>
      <c r="D4930" t="s">
        <v>46</v>
      </c>
      <c r="E4930" t="s">
        <v>51</v>
      </c>
      <c r="F4930">
        <v>141432.07999999999</v>
      </c>
      <c r="G4930">
        <v>0</v>
      </c>
      <c r="H4930" s="1">
        <v>28490.21</v>
      </c>
      <c r="I4930">
        <v>0</v>
      </c>
      <c r="J4930">
        <f>Table1[[#This Row],[Name]]</f>
        <v>0</v>
      </c>
      <c r="K4930" s="1">
        <f>SUM(Table1[[#This Row],[BaseSalary]:[NonCashBenefits]])</f>
        <v>169922.28999999998</v>
      </c>
      <c r="L4930" s="1"/>
    </row>
    <row r="4931" spans="1:12" x14ac:dyDescent="0.35">
      <c r="A4931" t="s">
        <v>10</v>
      </c>
      <c r="B4931">
        <v>2016</v>
      </c>
      <c r="D4931" t="s">
        <v>4645</v>
      </c>
      <c r="E4931" t="s">
        <v>123</v>
      </c>
      <c r="F4931">
        <v>141401.51</v>
      </c>
      <c r="G4931">
        <v>0</v>
      </c>
      <c r="H4931">
        <v>40146.35</v>
      </c>
      <c r="I4931">
        <v>0</v>
      </c>
      <c r="J4931">
        <f>Table1[[#This Row],[Name]]</f>
        <v>0</v>
      </c>
      <c r="K4931" s="1">
        <f>SUM(Table1[[#This Row],[BaseSalary]:[NonCashBenefits]])</f>
        <v>181547.86000000002</v>
      </c>
      <c r="L4931" s="1"/>
    </row>
    <row r="4932" spans="1:12" x14ac:dyDescent="0.35">
      <c r="A4932" t="s">
        <v>42</v>
      </c>
      <c r="B4932">
        <v>2021</v>
      </c>
      <c r="D4932" t="s">
        <v>619</v>
      </c>
      <c r="E4932" t="s">
        <v>123</v>
      </c>
      <c r="F4932">
        <v>141369.88</v>
      </c>
      <c r="G4932">
        <v>200</v>
      </c>
      <c r="H4932" s="1">
        <v>27730.35</v>
      </c>
      <c r="I4932">
        <v>0</v>
      </c>
      <c r="J4932">
        <f>Table1[[#This Row],[Name]]</f>
        <v>0</v>
      </c>
      <c r="K4932" s="1">
        <f>SUM(Table1[[#This Row],[BaseSalary]:[NonCashBenefits]])</f>
        <v>169300.23</v>
      </c>
      <c r="L4932" s="1"/>
    </row>
    <row r="4933" spans="1:12" x14ac:dyDescent="0.35">
      <c r="A4933" t="s">
        <v>26</v>
      </c>
      <c r="B4933">
        <v>2021</v>
      </c>
      <c r="D4933" t="s">
        <v>50</v>
      </c>
      <c r="E4933" t="s">
        <v>51</v>
      </c>
      <c r="F4933">
        <v>141364.95000000001</v>
      </c>
      <c r="G4933">
        <v>0</v>
      </c>
      <c r="H4933" s="1">
        <v>27306.3</v>
      </c>
      <c r="I4933">
        <v>0</v>
      </c>
      <c r="J4933">
        <f>Table1[[#This Row],[Name]]</f>
        <v>0</v>
      </c>
      <c r="K4933" s="1">
        <f>SUM(Table1[[#This Row],[BaseSalary]:[NonCashBenefits]])</f>
        <v>168671.25</v>
      </c>
      <c r="L4933" s="1"/>
    </row>
    <row r="4934" spans="1:12" x14ac:dyDescent="0.35">
      <c r="A4934" t="s">
        <v>19</v>
      </c>
      <c r="B4934">
        <v>2016</v>
      </c>
      <c r="D4934" t="s">
        <v>4277</v>
      </c>
      <c r="E4934" t="s">
        <v>123</v>
      </c>
      <c r="F4934">
        <v>141357.99</v>
      </c>
      <c r="G4934">
        <v>0</v>
      </c>
      <c r="H4934">
        <v>41721.72</v>
      </c>
      <c r="I4934">
        <v>0</v>
      </c>
      <c r="J4934">
        <f>Table1[[#This Row],[Name]]</f>
        <v>0</v>
      </c>
      <c r="K4934" s="1">
        <f>SUM(Table1[[#This Row],[BaseSalary]:[NonCashBenefits]])</f>
        <v>183079.71</v>
      </c>
      <c r="L4934" s="1"/>
    </row>
    <row r="4935" spans="1:12" x14ac:dyDescent="0.35">
      <c r="A4935" t="s">
        <v>16</v>
      </c>
      <c r="B4935">
        <v>2021</v>
      </c>
      <c r="D4935" t="s">
        <v>344</v>
      </c>
      <c r="E4935" t="s">
        <v>123</v>
      </c>
      <c r="F4935">
        <v>141350.76999999999</v>
      </c>
      <c r="G4935">
        <v>0</v>
      </c>
      <c r="H4935" s="1">
        <v>27739.64</v>
      </c>
      <c r="I4935">
        <v>0</v>
      </c>
      <c r="J4935">
        <f>Table1[[#This Row],[Name]]</f>
        <v>0</v>
      </c>
      <c r="K4935" s="1">
        <f>SUM(Table1[[#This Row],[BaseSalary]:[NonCashBenefits]])</f>
        <v>169090.40999999997</v>
      </c>
      <c r="L4935" s="1"/>
    </row>
    <row r="4936" spans="1:12" x14ac:dyDescent="0.35">
      <c r="A4936" t="s">
        <v>186</v>
      </c>
      <c r="B4936">
        <v>2016</v>
      </c>
      <c r="D4936" t="s">
        <v>3969</v>
      </c>
      <c r="E4936" t="s">
        <v>123</v>
      </c>
      <c r="F4936">
        <v>141344.67000000001</v>
      </c>
      <c r="G4936">
        <v>0</v>
      </c>
      <c r="H4936">
        <v>38566.43</v>
      </c>
      <c r="I4936">
        <v>0</v>
      </c>
      <c r="J4936">
        <f>Table1[[#This Row],[Name]]</f>
        <v>0</v>
      </c>
      <c r="K4936" s="1">
        <f>SUM(Table1[[#This Row],[BaseSalary]:[NonCashBenefits]])</f>
        <v>179911.1</v>
      </c>
      <c r="L4936" s="1"/>
    </row>
    <row r="4937" spans="1:12" x14ac:dyDescent="0.35">
      <c r="A4937" t="s">
        <v>28</v>
      </c>
      <c r="B4937">
        <v>2020</v>
      </c>
      <c r="D4937" t="s">
        <v>623</v>
      </c>
      <c r="E4937" t="s">
        <v>123</v>
      </c>
      <c r="F4937">
        <v>141324.04</v>
      </c>
      <c r="G4937">
        <v>0</v>
      </c>
      <c r="H4937" s="1">
        <v>26051.63</v>
      </c>
      <c r="I4937">
        <v>0</v>
      </c>
      <c r="J4937">
        <f>Table1[[#This Row],[Name]]</f>
        <v>0</v>
      </c>
      <c r="K4937" s="1">
        <f>SUM(Table1[[#This Row],[BaseSalary]:[NonCashBenefits]])</f>
        <v>167375.67000000001</v>
      </c>
      <c r="L4937" s="1"/>
    </row>
    <row r="4938" spans="1:12" x14ac:dyDescent="0.35">
      <c r="A4938" t="s">
        <v>28</v>
      </c>
      <c r="B4938">
        <v>2019</v>
      </c>
      <c r="D4938" t="s">
        <v>623</v>
      </c>
      <c r="E4938" t="s">
        <v>123</v>
      </c>
      <c r="F4938">
        <v>141324.04</v>
      </c>
      <c r="G4938">
        <v>0</v>
      </c>
      <c r="H4938">
        <v>31086.42</v>
      </c>
      <c r="I4938">
        <v>0</v>
      </c>
      <c r="J4938">
        <f>Table1[[#This Row],[Name]]</f>
        <v>0</v>
      </c>
      <c r="K4938" s="1">
        <f>SUM(Table1[[#This Row],[BaseSalary]:[NonCashBenefits]])</f>
        <v>172410.46000000002</v>
      </c>
      <c r="L4938" s="1"/>
    </row>
    <row r="4939" spans="1:12" x14ac:dyDescent="0.35">
      <c r="A4939" t="s">
        <v>28</v>
      </c>
      <c r="B4939">
        <v>2019</v>
      </c>
      <c r="D4939" t="s">
        <v>419</v>
      </c>
      <c r="E4939" t="s">
        <v>123</v>
      </c>
      <c r="F4939">
        <v>141324.04</v>
      </c>
      <c r="G4939">
        <v>4092.77</v>
      </c>
      <c r="H4939">
        <v>32472.48</v>
      </c>
      <c r="I4939">
        <v>0</v>
      </c>
      <c r="J4939">
        <f>Table1[[#This Row],[Name]]</f>
        <v>0</v>
      </c>
      <c r="K4939" s="1">
        <f>SUM(Table1[[#This Row],[BaseSalary]:[NonCashBenefits]])</f>
        <v>177889.29</v>
      </c>
      <c r="L4939" s="1"/>
    </row>
    <row r="4940" spans="1:12" x14ac:dyDescent="0.35">
      <c r="A4940" t="s">
        <v>28</v>
      </c>
      <c r="B4940">
        <v>2018</v>
      </c>
      <c r="D4940" t="s">
        <v>2569</v>
      </c>
      <c r="E4940" t="s">
        <v>123</v>
      </c>
      <c r="F4940">
        <v>141324.04</v>
      </c>
      <c r="G4940">
        <v>0</v>
      </c>
      <c r="H4940">
        <v>31061.200000000001</v>
      </c>
      <c r="I4940">
        <v>0</v>
      </c>
      <c r="J4940">
        <f>Table1[[#This Row],[Name]]</f>
        <v>0</v>
      </c>
      <c r="K4940" s="1">
        <f>SUM(Table1[[#This Row],[BaseSalary]:[NonCashBenefits]])</f>
        <v>172385.24000000002</v>
      </c>
      <c r="L4940" s="1"/>
    </row>
    <row r="4941" spans="1:12" x14ac:dyDescent="0.35">
      <c r="A4941" t="s">
        <v>28</v>
      </c>
      <c r="B4941">
        <v>2018</v>
      </c>
      <c r="D4941" t="s">
        <v>2617</v>
      </c>
      <c r="E4941" t="s">
        <v>123</v>
      </c>
      <c r="F4941">
        <v>141324.04</v>
      </c>
      <c r="G4941">
        <v>3022.16</v>
      </c>
      <c r="H4941">
        <v>32515.1</v>
      </c>
      <c r="I4941">
        <v>0</v>
      </c>
      <c r="J4941">
        <f>Table1[[#This Row],[Name]]</f>
        <v>0</v>
      </c>
      <c r="K4941" s="1">
        <f>SUM(Table1[[#This Row],[BaseSalary]:[NonCashBenefits]])</f>
        <v>176861.30000000002</v>
      </c>
      <c r="L4941" s="1"/>
    </row>
    <row r="4942" spans="1:12" x14ac:dyDescent="0.35">
      <c r="A4942" t="s">
        <v>28</v>
      </c>
      <c r="B4942">
        <v>2017</v>
      </c>
      <c r="D4942" t="s">
        <v>2569</v>
      </c>
      <c r="E4942" t="s">
        <v>123</v>
      </c>
      <c r="F4942">
        <v>141324.04</v>
      </c>
      <c r="G4942">
        <v>0</v>
      </c>
      <c r="H4942">
        <v>31831.1</v>
      </c>
      <c r="I4942">
        <v>0</v>
      </c>
      <c r="J4942">
        <f>Table1[[#This Row],[Name]]</f>
        <v>0</v>
      </c>
      <c r="K4942" s="1">
        <f>SUM(Table1[[#This Row],[BaseSalary]:[NonCashBenefits]])</f>
        <v>173155.14</v>
      </c>
      <c r="L4942" s="1"/>
    </row>
    <row r="4943" spans="1:12" x14ac:dyDescent="0.35">
      <c r="A4943" t="s">
        <v>28</v>
      </c>
      <c r="B4943">
        <v>2017</v>
      </c>
      <c r="D4943" t="s">
        <v>2617</v>
      </c>
      <c r="E4943" t="s">
        <v>123</v>
      </c>
      <c r="F4943">
        <v>141324.04</v>
      </c>
      <c r="G4943">
        <v>2599.31</v>
      </c>
      <c r="H4943">
        <v>34700.21</v>
      </c>
      <c r="I4943">
        <v>0</v>
      </c>
      <c r="J4943">
        <f>Table1[[#This Row],[Name]]</f>
        <v>0</v>
      </c>
      <c r="K4943" s="1">
        <f>SUM(Table1[[#This Row],[BaseSalary]:[NonCashBenefits]])</f>
        <v>178623.56</v>
      </c>
      <c r="L4943" s="1"/>
    </row>
    <row r="4944" spans="1:12" x14ac:dyDescent="0.35">
      <c r="A4944" t="s">
        <v>28</v>
      </c>
      <c r="B4944">
        <v>2016</v>
      </c>
      <c r="D4944" t="s">
        <v>2569</v>
      </c>
      <c r="E4944" t="s">
        <v>123</v>
      </c>
      <c r="F4944">
        <v>141324.04</v>
      </c>
      <c r="G4944">
        <v>0</v>
      </c>
      <c r="H4944">
        <v>38197.47</v>
      </c>
      <c r="I4944">
        <v>0</v>
      </c>
      <c r="J4944">
        <f>Table1[[#This Row],[Name]]</f>
        <v>0</v>
      </c>
      <c r="K4944" s="1">
        <f>SUM(Table1[[#This Row],[BaseSalary]:[NonCashBenefits]])</f>
        <v>179521.51</v>
      </c>
      <c r="L4944" s="1"/>
    </row>
    <row r="4945" spans="1:12" x14ac:dyDescent="0.35">
      <c r="A4945" t="s">
        <v>28</v>
      </c>
      <c r="B4945">
        <v>2016</v>
      </c>
      <c r="D4945" t="s">
        <v>2617</v>
      </c>
      <c r="E4945" t="s">
        <v>123</v>
      </c>
      <c r="F4945">
        <v>141324.04</v>
      </c>
      <c r="G4945">
        <v>0</v>
      </c>
      <c r="H4945">
        <v>39045.129999999997</v>
      </c>
      <c r="I4945">
        <v>0</v>
      </c>
      <c r="J4945">
        <f>Table1[[#This Row],[Name]]</f>
        <v>0</v>
      </c>
      <c r="K4945" s="1">
        <f>SUM(Table1[[#This Row],[BaseSalary]:[NonCashBenefits]])</f>
        <v>180369.17</v>
      </c>
      <c r="L4945" s="1"/>
    </row>
    <row r="4946" spans="1:12" x14ac:dyDescent="0.35">
      <c r="A4946" t="s">
        <v>18</v>
      </c>
      <c r="B4946">
        <v>2021</v>
      </c>
      <c r="D4946" t="s">
        <v>845</v>
      </c>
      <c r="E4946" t="s">
        <v>229</v>
      </c>
      <c r="F4946">
        <v>141316.97</v>
      </c>
      <c r="G4946">
        <v>0</v>
      </c>
      <c r="H4946" s="1">
        <v>26129.05</v>
      </c>
      <c r="I4946">
        <v>0</v>
      </c>
      <c r="J4946">
        <f>Table1[[#This Row],[Name]]</f>
        <v>0</v>
      </c>
      <c r="K4946" s="1">
        <f>SUM(Table1[[#This Row],[BaseSalary]:[NonCashBenefits]])</f>
        <v>167446.01999999999</v>
      </c>
      <c r="L4946" s="1"/>
    </row>
    <row r="4947" spans="1:12" x14ac:dyDescent="0.35">
      <c r="A4947" t="s">
        <v>22</v>
      </c>
      <c r="B4947">
        <v>2021</v>
      </c>
      <c r="D4947" t="s">
        <v>158</v>
      </c>
      <c r="E4947" t="s">
        <v>123</v>
      </c>
      <c r="F4947">
        <v>141197.82</v>
      </c>
      <c r="G4947">
        <v>0</v>
      </c>
      <c r="H4947" s="1">
        <v>36864.06</v>
      </c>
      <c r="I4947">
        <v>0</v>
      </c>
      <c r="J4947">
        <f>Table1[[#This Row],[Name]]</f>
        <v>0</v>
      </c>
      <c r="K4947" s="1">
        <f>SUM(Table1[[#This Row],[BaseSalary]:[NonCashBenefits]])</f>
        <v>178061.88</v>
      </c>
      <c r="L4947" s="1"/>
    </row>
    <row r="4948" spans="1:12" x14ac:dyDescent="0.35">
      <c r="A4948" t="s">
        <v>16</v>
      </c>
      <c r="B4948">
        <v>2020</v>
      </c>
      <c r="D4948" t="s">
        <v>579</v>
      </c>
      <c r="E4948" t="s">
        <v>123</v>
      </c>
      <c r="F4948">
        <v>141193.78</v>
      </c>
      <c r="G4948">
        <v>0</v>
      </c>
      <c r="H4948" s="1">
        <v>28102.13</v>
      </c>
      <c r="I4948">
        <v>0</v>
      </c>
      <c r="J4948">
        <f>Table1[[#This Row],[Name]]</f>
        <v>0</v>
      </c>
      <c r="K4948" s="1">
        <f>SUM(Table1[[#This Row],[BaseSalary]:[NonCashBenefits]])</f>
        <v>169295.91</v>
      </c>
      <c r="L4948" s="1"/>
    </row>
    <row r="4949" spans="1:12" x14ac:dyDescent="0.35">
      <c r="A4949" t="s">
        <v>16</v>
      </c>
      <c r="B4949">
        <v>2019</v>
      </c>
      <c r="D4949" t="s">
        <v>579</v>
      </c>
      <c r="E4949" t="s">
        <v>123</v>
      </c>
      <c r="F4949">
        <v>141193.78</v>
      </c>
      <c r="G4949">
        <v>0</v>
      </c>
      <c r="H4949">
        <v>33533.230000000003</v>
      </c>
      <c r="I4949">
        <v>0</v>
      </c>
      <c r="J4949">
        <f>Table1[[#This Row],[Name]]</f>
        <v>0</v>
      </c>
      <c r="K4949" s="1">
        <f>SUM(Table1[[#This Row],[BaseSalary]:[NonCashBenefits]])</f>
        <v>174727.01</v>
      </c>
      <c r="L4949" s="1"/>
    </row>
    <row r="4950" spans="1:12" x14ac:dyDescent="0.35">
      <c r="A4950" t="s">
        <v>16</v>
      </c>
      <c r="B4950">
        <v>2018</v>
      </c>
      <c r="D4950" t="s">
        <v>3308</v>
      </c>
      <c r="E4950" t="s">
        <v>123</v>
      </c>
      <c r="F4950">
        <v>141193.78</v>
      </c>
      <c r="G4950">
        <v>0</v>
      </c>
      <c r="H4950">
        <v>33592.910000000003</v>
      </c>
      <c r="I4950">
        <v>0</v>
      </c>
      <c r="J4950">
        <f>Table1[[#This Row],[Name]]</f>
        <v>0</v>
      </c>
      <c r="K4950" s="1">
        <f>SUM(Table1[[#This Row],[BaseSalary]:[NonCashBenefits]])</f>
        <v>174786.69</v>
      </c>
      <c r="L4950" s="1"/>
    </row>
    <row r="4951" spans="1:12" x14ac:dyDescent="0.35">
      <c r="A4951" t="s">
        <v>16</v>
      </c>
      <c r="B4951">
        <v>2017</v>
      </c>
      <c r="D4951" t="s">
        <v>3308</v>
      </c>
      <c r="E4951" t="s">
        <v>123</v>
      </c>
      <c r="F4951">
        <v>141193.78</v>
      </c>
      <c r="G4951">
        <v>150</v>
      </c>
      <c r="H4951">
        <v>34718.36</v>
      </c>
      <c r="I4951">
        <v>0</v>
      </c>
      <c r="J4951">
        <f>Table1[[#This Row],[Name]]</f>
        <v>0</v>
      </c>
      <c r="K4951" s="1">
        <f>SUM(Table1[[#This Row],[BaseSalary]:[NonCashBenefits]])</f>
        <v>176062.14</v>
      </c>
      <c r="L4951" s="1"/>
    </row>
    <row r="4952" spans="1:12" x14ac:dyDescent="0.35">
      <c r="A4952" t="s">
        <v>142</v>
      </c>
      <c r="B4952">
        <v>2021</v>
      </c>
      <c r="D4952" t="s">
        <v>587</v>
      </c>
      <c r="E4952" t="s">
        <v>229</v>
      </c>
      <c r="F4952">
        <v>141152.88</v>
      </c>
      <c r="G4952">
        <v>0</v>
      </c>
      <c r="H4952" s="1">
        <v>27785.200000000001</v>
      </c>
      <c r="I4952">
        <v>0</v>
      </c>
      <c r="J4952">
        <f>Table1[[#This Row],[Name]]</f>
        <v>0</v>
      </c>
      <c r="K4952" s="1">
        <f>SUM(Table1[[#This Row],[BaseSalary]:[NonCashBenefits]])</f>
        <v>168938.08000000002</v>
      </c>
      <c r="L4952" s="1"/>
    </row>
    <row r="4953" spans="1:12" x14ac:dyDescent="0.35">
      <c r="A4953" t="s">
        <v>26</v>
      </c>
      <c r="B4953">
        <v>2018</v>
      </c>
      <c r="D4953" t="s">
        <v>2332</v>
      </c>
      <c r="E4953" t="s">
        <v>123</v>
      </c>
      <c r="F4953">
        <v>141142.49</v>
      </c>
      <c r="G4953">
        <v>30327.27</v>
      </c>
      <c r="H4953">
        <v>30823.21</v>
      </c>
      <c r="I4953">
        <v>0</v>
      </c>
      <c r="J4953">
        <f>Table1[[#This Row],[Name]]</f>
        <v>0</v>
      </c>
      <c r="K4953" s="1">
        <f>SUM(Table1[[#This Row],[BaseSalary]:[NonCashBenefits]])</f>
        <v>202292.96999999997</v>
      </c>
      <c r="L4953" s="1"/>
    </row>
    <row r="4954" spans="1:12" x14ac:dyDescent="0.35">
      <c r="A4954" t="s">
        <v>19</v>
      </c>
      <c r="B4954">
        <v>2019</v>
      </c>
      <c r="D4954" t="s">
        <v>321</v>
      </c>
      <c r="E4954" t="s">
        <v>123</v>
      </c>
      <c r="F4954">
        <v>141082.79999999999</v>
      </c>
      <c r="G4954">
        <v>0</v>
      </c>
      <c r="H4954">
        <v>35059.29</v>
      </c>
      <c r="I4954">
        <v>0</v>
      </c>
      <c r="J4954">
        <f>Table1[[#This Row],[Name]]</f>
        <v>0</v>
      </c>
      <c r="K4954" s="1">
        <f>SUM(Table1[[#This Row],[BaseSalary]:[NonCashBenefits]])</f>
        <v>176142.09</v>
      </c>
      <c r="L4954" s="1"/>
    </row>
    <row r="4955" spans="1:12" x14ac:dyDescent="0.35">
      <c r="A4955" t="s">
        <v>26</v>
      </c>
      <c r="B4955">
        <v>2016</v>
      </c>
      <c r="D4955" t="s">
        <v>50</v>
      </c>
      <c r="E4955" t="s">
        <v>1468</v>
      </c>
      <c r="F4955">
        <v>141075.47</v>
      </c>
      <c r="G4955">
        <v>0</v>
      </c>
      <c r="H4955">
        <v>38174.47</v>
      </c>
      <c r="I4955">
        <v>0</v>
      </c>
      <c r="J4955">
        <f>Table1[[#This Row],[Name]]</f>
        <v>0</v>
      </c>
      <c r="K4955" s="1">
        <f>SUM(Table1[[#This Row],[BaseSalary]:[NonCashBenefits]])</f>
        <v>179249.94</v>
      </c>
      <c r="L4955" s="1"/>
    </row>
    <row r="4956" spans="1:12" x14ac:dyDescent="0.35">
      <c r="A4956" t="s">
        <v>26</v>
      </c>
      <c r="B4956">
        <v>2017</v>
      </c>
      <c r="D4956" t="s">
        <v>4007</v>
      </c>
      <c r="E4956" t="s">
        <v>229</v>
      </c>
      <c r="F4956">
        <v>141069.85999999999</v>
      </c>
      <c r="G4956">
        <v>0</v>
      </c>
      <c r="H4956">
        <v>35240.559999999998</v>
      </c>
      <c r="I4956">
        <v>0</v>
      </c>
      <c r="J4956">
        <f>Table1[[#This Row],[Name]]</f>
        <v>0</v>
      </c>
      <c r="K4956" s="1">
        <f>SUM(Table1[[#This Row],[BaseSalary]:[NonCashBenefits]])</f>
        <v>176310.41999999998</v>
      </c>
      <c r="L4956" s="1"/>
    </row>
    <row r="4957" spans="1:12" x14ac:dyDescent="0.35">
      <c r="A4957" t="s">
        <v>16</v>
      </c>
      <c r="B4957">
        <v>2020</v>
      </c>
      <c r="D4957" t="s">
        <v>344</v>
      </c>
      <c r="E4957" t="s">
        <v>123</v>
      </c>
      <c r="F4957">
        <v>141057.79999999999</v>
      </c>
      <c r="G4957">
        <v>0</v>
      </c>
      <c r="H4957" s="1">
        <v>28425.78</v>
      </c>
      <c r="I4957">
        <v>0</v>
      </c>
      <c r="J4957">
        <f>Table1[[#This Row],[Name]]</f>
        <v>0</v>
      </c>
      <c r="K4957" s="1">
        <f>SUM(Table1[[#This Row],[BaseSalary]:[NonCashBenefits]])</f>
        <v>169483.58</v>
      </c>
      <c r="L4957" s="1"/>
    </row>
    <row r="4958" spans="1:12" x14ac:dyDescent="0.35">
      <c r="A4958" t="s">
        <v>16</v>
      </c>
      <c r="B4958">
        <v>2019</v>
      </c>
      <c r="D4958" t="s">
        <v>2543</v>
      </c>
      <c r="E4958" t="s">
        <v>123</v>
      </c>
      <c r="F4958">
        <v>141057.79999999999</v>
      </c>
      <c r="G4958">
        <v>0</v>
      </c>
      <c r="H4958">
        <v>33680.33</v>
      </c>
      <c r="I4958">
        <v>0</v>
      </c>
      <c r="J4958">
        <f>Table1[[#This Row],[Name]]</f>
        <v>0</v>
      </c>
      <c r="K4958" s="1">
        <f>SUM(Table1[[#This Row],[BaseSalary]:[NonCashBenefits]])</f>
        <v>174738.13</v>
      </c>
      <c r="L4958" s="1"/>
    </row>
    <row r="4959" spans="1:12" x14ac:dyDescent="0.35">
      <c r="A4959" t="s">
        <v>26</v>
      </c>
      <c r="B4959">
        <v>2017</v>
      </c>
      <c r="D4959" t="s">
        <v>159</v>
      </c>
      <c r="E4959" t="s">
        <v>1468</v>
      </c>
      <c r="F4959">
        <v>141030.96</v>
      </c>
      <c r="G4959">
        <v>0</v>
      </c>
      <c r="H4959">
        <v>34380.639999999999</v>
      </c>
      <c r="I4959">
        <v>0</v>
      </c>
      <c r="J4959">
        <f>Table1[[#This Row],[Name]]</f>
        <v>0</v>
      </c>
      <c r="K4959" s="1">
        <f>SUM(Table1[[#This Row],[BaseSalary]:[NonCashBenefits]])</f>
        <v>175411.59999999998</v>
      </c>
      <c r="L4959" s="1"/>
    </row>
    <row r="4960" spans="1:12" x14ac:dyDescent="0.35">
      <c r="A4960" t="s">
        <v>26</v>
      </c>
      <c r="B4960">
        <v>2017</v>
      </c>
      <c r="D4960" t="s">
        <v>159</v>
      </c>
      <c r="E4960" t="s">
        <v>1468</v>
      </c>
      <c r="F4960">
        <v>141030.96</v>
      </c>
      <c r="G4960">
        <v>0</v>
      </c>
      <c r="H4960">
        <v>34610.019999999997</v>
      </c>
      <c r="I4960">
        <v>0</v>
      </c>
      <c r="J4960">
        <f>Table1[[#This Row],[Name]]</f>
        <v>0</v>
      </c>
      <c r="K4960" s="1">
        <f>SUM(Table1[[#This Row],[BaseSalary]:[NonCashBenefits]])</f>
        <v>175640.97999999998</v>
      </c>
      <c r="L4960" s="1"/>
    </row>
    <row r="4961" spans="1:12" x14ac:dyDescent="0.35">
      <c r="A4961" t="s">
        <v>42</v>
      </c>
      <c r="B4961">
        <v>2021</v>
      </c>
      <c r="D4961" t="s">
        <v>563</v>
      </c>
      <c r="E4961" t="s">
        <v>311</v>
      </c>
      <c r="F4961">
        <v>141011</v>
      </c>
      <c r="G4961">
        <v>0</v>
      </c>
      <c r="H4961" s="1">
        <v>28165.79</v>
      </c>
      <c r="I4961">
        <v>0</v>
      </c>
      <c r="J4961">
        <f>Table1[[#This Row],[Name]]</f>
        <v>0</v>
      </c>
      <c r="K4961" s="1">
        <f>SUM(Table1[[#This Row],[BaseSalary]:[NonCashBenefits]])</f>
        <v>169176.79</v>
      </c>
      <c r="L4961" s="1"/>
    </row>
    <row r="4962" spans="1:12" x14ac:dyDescent="0.35">
      <c r="A4962" t="s">
        <v>36</v>
      </c>
      <c r="B4962">
        <v>2020</v>
      </c>
      <c r="D4962" t="s">
        <v>538</v>
      </c>
      <c r="E4962" t="s">
        <v>123</v>
      </c>
      <c r="F4962">
        <v>140987.28</v>
      </c>
      <c r="G4962">
        <v>0</v>
      </c>
      <c r="H4962" s="1">
        <v>28394.76</v>
      </c>
      <c r="I4962">
        <v>0</v>
      </c>
      <c r="J4962">
        <f>Table1[[#This Row],[Name]]</f>
        <v>0</v>
      </c>
      <c r="K4962" s="1">
        <f>SUM(Table1[[#This Row],[BaseSalary]:[NonCashBenefits]])</f>
        <v>169382.04</v>
      </c>
      <c r="L4962" s="1"/>
    </row>
    <row r="4963" spans="1:12" x14ac:dyDescent="0.35">
      <c r="A4963" t="s">
        <v>16</v>
      </c>
      <c r="B4963">
        <v>2021</v>
      </c>
      <c r="D4963" t="s">
        <v>853</v>
      </c>
      <c r="E4963" t="s">
        <v>123</v>
      </c>
      <c r="F4963">
        <v>140986.99</v>
      </c>
      <c r="G4963">
        <v>14633.29</v>
      </c>
      <c r="H4963" s="1">
        <v>25962.92</v>
      </c>
      <c r="I4963">
        <v>0</v>
      </c>
      <c r="J4963">
        <f>Table1[[#This Row],[Name]]</f>
        <v>0</v>
      </c>
      <c r="K4963" s="1">
        <f>SUM(Table1[[#This Row],[BaseSalary]:[NonCashBenefits]])</f>
        <v>181583.2</v>
      </c>
      <c r="L4963" s="1"/>
    </row>
    <row r="4964" spans="1:12" x14ac:dyDescent="0.35">
      <c r="A4964" t="s">
        <v>26</v>
      </c>
      <c r="B4964">
        <v>2018</v>
      </c>
      <c r="D4964" t="s">
        <v>50</v>
      </c>
      <c r="E4964" t="s">
        <v>1468</v>
      </c>
      <c r="F4964">
        <v>140983.22</v>
      </c>
      <c r="G4964">
        <v>1482.81</v>
      </c>
      <c r="H4964">
        <v>30043.82</v>
      </c>
      <c r="I4964">
        <v>0</v>
      </c>
      <c r="J4964">
        <f>Table1[[#This Row],[Name]]</f>
        <v>0</v>
      </c>
      <c r="K4964" s="1">
        <f>SUM(Table1[[#This Row],[BaseSalary]:[NonCashBenefits]])</f>
        <v>172509.85</v>
      </c>
      <c r="L4964" s="1"/>
    </row>
    <row r="4965" spans="1:12" x14ac:dyDescent="0.35">
      <c r="A4965" t="s">
        <v>16</v>
      </c>
      <c r="B4965">
        <v>2021</v>
      </c>
      <c r="D4965" t="s">
        <v>608</v>
      </c>
      <c r="E4965" t="s">
        <v>123</v>
      </c>
      <c r="F4965">
        <v>140961.45000000001</v>
      </c>
      <c r="G4965">
        <v>10263.25</v>
      </c>
      <c r="H4965" s="1">
        <v>27812.49</v>
      </c>
      <c r="I4965">
        <v>0</v>
      </c>
      <c r="J4965">
        <f>Table1[[#This Row],[Name]]</f>
        <v>0</v>
      </c>
      <c r="K4965" s="1">
        <f>SUM(Table1[[#This Row],[BaseSalary]:[NonCashBenefits]])</f>
        <v>179037.19</v>
      </c>
      <c r="L4965" s="1"/>
    </row>
    <row r="4966" spans="1:12" x14ac:dyDescent="0.35">
      <c r="A4966" t="s">
        <v>22</v>
      </c>
      <c r="B4966">
        <v>2017</v>
      </c>
      <c r="D4966" t="s">
        <v>3685</v>
      </c>
      <c r="E4966" t="s">
        <v>123</v>
      </c>
      <c r="F4966">
        <v>140957.96</v>
      </c>
      <c r="G4966">
        <v>0</v>
      </c>
      <c r="H4966">
        <v>31884.69</v>
      </c>
      <c r="I4966">
        <v>0</v>
      </c>
      <c r="J4966">
        <f>Table1[[#This Row],[Name]]</f>
        <v>0</v>
      </c>
      <c r="K4966" s="1">
        <f>SUM(Table1[[#This Row],[BaseSalary]:[NonCashBenefits]])</f>
        <v>172842.65</v>
      </c>
      <c r="L4966" s="1"/>
    </row>
    <row r="4967" spans="1:12" x14ac:dyDescent="0.35">
      <c r="A4967" t="s">
        <v>22</v>
      </c>
      <c r="B4967">
        <v>2016</v>
      </c>
      <c r="D4967" t="s">
        <v>3685</v>
      </c>
      <c r="E4967" t="s">
        <v>123</v>
      </c>
      <c r="F4967">
        <v>140957.96</v>
      </c>
      <c r="G4967">
        <v>0</v>
      </c>
      <c r="H4967">
        <v>41316.68</v>
      </c>
      <c r="I4967">
        <v>0</v>
      </c>
      <c r="J4967">
        <f>Table1[[#This Row],[Name]]</f>
        <v>0</v>
      </c>
      <c r="K4967" s="1">
        <f>SUM(Table1[[#This Row],[BaseSalary]:[NonCashBenefits]])</f>
        <v>182274.63999999998</v>
      </c>
      <c r="L4967" s="1"/>
    </row>
    <row r="4968" spans="1:12" x14ac:dyDescent="0.35">
      <c r="A4968" t="s">
        <v>40</v>
      </c>
      <c r="B4968">
        <v>2021</v>
      </c>
      <c r="D4968" t="s">
        <v>614</v>
      </c>
      <c r="E4968" t="s">
        <v>123</v>
      </c>
      <c r="F4968">
        <v>140942.01999999999</v>
      </c>
      <c r="G4968">
        <v>0</v>
      </c>
      <c r="H4968" s="1">
        <v>27761.74</v>
      </c>
      <c r="I4968">
        <v>0</v>
      </c>
      <c r="J4968">
        <f>Table1[[#This Row],[Name]]</f>
        <v>0</v>
      </c>
      <c r="K4968" s="1">
        <f>SUM(Table1[[#This Row],[BaseSalary]:[NonCashBenefits]])</f>
        <v>168703.75999999998</v>
      </c>
      <c r="L4968" s="1"/>
    </row>
    <row r="4969" spans="1:12" x14ac:dyDescent="0.35">
      <c r="A4969" t="s">
        <v>26</v>
      </c>
      <c r="B4969">
        <v>2016</v>
      </c>
      <c r="D4969" t="s">
        <v>50</v>
      </c>
      <c r="E4969" t="s">
        <v>1468</v>
      </c>
      <c r="F4969">
        <v>140935.59</v>
      </c>
      <c r="G4969">
        <v>0</v>
      </c>
      <c r="H4969">
        <v>41470.199999999997</v>
      </c>
      <c r="I4969">
        <v>0</v>
      </c>
      <c r="J4969">
        <f>Table1[[#This Row],[Name]]</f>
        <v>0</v>
      </c>
      <c r="K4969" s="1">
        <f>SUM(Table1[[#This Row],[BaseSalary]:[NonCashBenefits]])</f>
        <v>182405.78999999998</v>
      </c>
      <c r="L4969" s="1"/>
    </row>
    <row r="4970" spans="1:12" x14ac:dyDescent="0.35">
      <c r="A4970" t="s">
        <v>26</v>
      </c>
      <c r="B4970">
        <v>2016</v>
      </c>
      <c r="D4970" t="s">
        <v>46</v>
      </c>
      <c r="E4970" t="s">
        <v>1468</v>
      </c>
      <c r="F4970">
        <v>140935.59</v>
      </c>
      <c r="G4970">
        <v>0</v>
      </c>
      <c r="H4970">
        <v>40968.660000000003</v>
      </c>
      <c r="I4970">
        <v>0</v>
      </c>
      <c r="J4970">
        <f>Table1[[#This Row],[Name]]</f>
        <v>0</v>
      </c>
      <c r="K4970" s="1">
        <f>SUM(Table1[[#This Row],[BaseSalary]:[NonCashBenefits]])</f>
        <v>181904.25</v>
      </c>
      <c r="L4970" s="1"/>
    </row>
    <row r="4971" spans="1:12" x14ac:dyDescent="0.35">
      <c r="A4971" t="s">
        <v>22</v>
      </c>
      <c r="B4971">
        <v>2020</v>
      </c>
      <c r="D4971" t="s">
        <v>158</v>
      </c>
      <c r="E4971" t="s">
        <v>123</v>
      </c>
      <c r="F4971">
        <v>140905.18</v>
      </c>
      <c r="G4971">
        <v>0</v>
      </c>
      <c r="H4971" s="1">
        <v>29160.06</v>
      </c>
      <c r="I4971">
        <v>0</v>
      </c>
      <c r="J4971">
        <f>Table1[[#This Row],[Name]]</f>
        <v>0</v>
      </c>
      <c r="K4971" s="1">
        <f>SUM(Table1[[#This Row],[BaseSalary]:[NonCashBenefits]])</f>
        <v>170065.24</v>
      </c>
      <c r="L4971" s="1"/>
    </row>
    <row r="4972" spans="1:12" x14ac:dyDescent="0.35">
      <c r="A4972" t="s">
        <v>22</v>
      </c>
      <c r="B4972">
        <v>2019</v>
      </c>
      <c r="D4972" t="s">
        <v>2111</v>
      </c>
      <c r="E4972" t="s">
        <v>123</v>
      </c>
      <c r="F4972">
        <v>140905.18</v>
      </c>
      <c r="G4972">
        <v>0</v>
      </c>
      <c r="H4972">
        <v>34579.75</v>
      </c>
      <c r="I4972">
        <v>0</v>
      </c>
      <c r="J4972">
        <f>Table1[[#This Row],[Name]]</f>
        <v>0</v>
      </c>
      <c r="K4972" s="1">
        <f>SUM(Table1[[#This Row],[BaseSalary]:[NonCashBenefits]])</f>
        <v>175484.93</v>
      </c>
      <c r="L4972" s="1"/>
    </row>
    <row r="4973" spans="1:12" x14ac:dyDescent="0.35">
      <c r="A4973" t="s">
        <v>26</v>
      </c>
      <c r="B4973">
        <v>2017</v>
      </c>
      <c r="D4973" t="s">
        <v>50</v>
      </c>
      <c r="E4973" t="s">
        <v>1468</v>
      </c>
      <c r="F4973">
        <v>140893.65</v>
      </c>
      <c r="G4973">
        <v>0</v>
      </c>
      <c r="H4973">
        <v>31721.58</v>
      </c>
      <c r="I4973">
        <v>0</v>
      </c>
      <c r="J4973">
        <f>Table1[[#This Row],[Name]]</f>
        <v>0</v>
      </c>
      <c r="K4973" s="1">
        <f>SUM(Table1[[#This Row],[BaseSalary]:[NonCashBenefits]])</f>
        <v>172615.22999999998</v>
      </c>
      <c r="L4973" s="1"/>
    </row>
    <row r="4974" spans="1:12" x14ac:dyDescent="0.35">
      <c r="A4974" t="s">
        <v>26</v>
      </c>
      <c r="B4974">
        <v>2017</v>
      </c>
      <c r="D4974" t="s">
        <v>46</v>
      </c>
      <c r="E4974" t="s">
        <v>1468</v>
      </c>
      <c r="F4974">
        <v>140893.65</v>
      </c>
      <c r="G4974">
        <v>0</v>
      </c>
      <c r="H4974">
        <v>34604.379999999997</v>
      </c>
      <c r="I4974">
        <v>0</v>
      </c>
      <c r="J4974">
        <f>Table1[[#This Row],[Name]]</f>
        <v>0</v>
      </c>
      <c r="K4974" s="1">
        <f>SUM(Table1[[#This Row],[BaseSalary]:[NonCashBenefits]])</f>
        <v>175498.03</v>
      </c>
      <c r="L4974" s="1"/>
    </row>
    <row r="4975" spans="1:12" x14ac:dyDescent="0.35">
      <c r="A4975" t="s">
        <v>26</v>
      </c>
      <c r="B4975">
        <v>2017</v>
      </c>
      <c r="D4975" t="s">
        <v>50</v>
      </c>
      <c r="E4975" t="s">
        <v>1468</v>
      </c>
      <c r="F4975">
        <v>140893.64000000001</v>
      </c>
      <c r="G4975">
        <v>0</v>
      </c>
      <c r="H4975">
        <v>31730.06</v>
      </c>
      <c r="I4975">
        <v>0</v>
      </c>
      <c r="J4975">
        <f>Table1[[#This Row],[Name]]</f>
        <v>0</v>
      </c>
      <c r="K4975" s="1">
        <f>SUM(Table1[[#This Row],[BaseSalary]:[NonCashBenefits]])</f>
        <v>172623.7</v>
      </c>
      <c r="L4975" s="1"/>
    </row>
    <row r="4976" spans="1:12" x14ac:dyDescent="0.35">
      <c r="A4976" t="s">
        <v>26</v>
      </c>
      <c r="B4976">
        <v>2019</v>
      </c>
      <c r="D4976" t="s">
        <v>89</v>
      </c>
      <c r="E4976" t="s">
        <v>123</v>
      </c>
      <c r="F4976">
        <v>140882.82</v>
      </c>
      <c r="G4976">
        <v>0</v>
      </c>
      <c r="H4976">
        <v>35186.089999999997</v>
      </c>
      <c r="I4976">
        <v>0</v>
      </c>
      <c r="J4976">
        <f>Table1[[#This Row],[Name]]</f>
        <v>0</v>
      </c>
      <c r="K4976" s="1">
        <f>SUM(Table1[[#This Row],[BaseSalary]:[NonCashBenefits]])</f>
        <v>176068.91</v>
      </c>
      <c r="L4976" s="1"/>
    </row>
    <row r="4977" spans="1:12" x14ac:dyDescent="0.35">
      <c r="A4977" t="s">
        <v>26</v>
      </c>
      <c r="B4977">
        <v>2018</v>
      </c>
      <c r="D4977" t="s">
        <v>89</v>
      </c>
      <c r="E4977" t="s">
        <v>123</v>
      </c>
      <c r="F4977">
        <v>140882.82</v>
      </c>
      <c r="G4977">
        <v>0</v>
      </c>
      <c r="H4977">
        <v>35116.449999999997</v>
      </c>
      <c r="I4977">
        <v>0</v>
      </c>
      <c r="J4977">
        <f>Table1[[#This Row],[Name]]</f>
        <v>0</v>
      </c>
      <c r="K4977" s="1">
        <f>SUM(Table1[[#This Row],[BaseSalary]:[NonCashBenefits]])</f>
        <v>175999.27000000002</v>
      </c>
      <c r="L4977" s="1"/>
    </row>
    <row r="4978" spans="1:12" x14ac:dyDescent="0.35">
      <c r="A4978" t="s">
        <v>26</v>
      </c>
      <c r="B4978">
        <v>2017</v>
      </c>
      <c r="D4978" t="s">
        <v>89</v>
      </c>
      <c r="E4978" t="s">
        <v>123</v>
      </c>
      <c r="F4978">
        <v>140882.82</v>
      </c>
      <c r="G4978">
        <v>0</v>
      </c>
      <c r="H4978">
        <v>35209.449999999997</v>
      </c>
      <c r="I4978">
        <v>0</v>
      </c>
      <c r="J4978">
        <f>Table1[[#This Row],[Name]]</f>
        <v>0</v>
      </c>
      <c r="K4978" s="1">
        <f>SUM(Table1[[#This Row],[BaseSalary]:[NonCashBenefits]])</f>
        <v>176092.27000000002</v>
      </c>
      <c r="L4978" s="1"/>
    </row>
    <row r="4979" spans="1:12" x14ac:dyDescent="0.35">
      <c r="A4979" t="s">
        <v>26</v>
      </c>
      <c r="B4979">
        <v>2016</v>
      </c>
      <c r="D4979" t="s">
        <v>89</v>
      </c>
      <c r="E4979" t="s">
        <v>123</v>
      </c>
      <c r="F4979">
        <v>140882.82</v>
      </c>
      <c r="G4979">
        <v>0</v>
      </c>
      <c r="H4979">
        <v>41357.519999999997</v>
      </c>
      <c r="I4979">
        <v>0</v>
      </c>
      <c r="J4979">
        <f>Table1[[#This Row],[Name]]</f>
        <v>0</v>
      </c>
      <c r="K4979" s="1">
        <f>SUM(Table1[[#This Row],[BaseSalary]:[NonCashBenefits]])</f>
        <v>182240.34</v>
      </c>
      <c r="L4979" s="1"/>
    </row>
    <row r="4980" spans="1:12" x14ac:dyDescent="0.35">
      <c r="A4980" t="s">
        <v>18</v>
      </c>
      <c r="B4980">
        <v>2020</v>
      </c>
      <c r="D4980" t="s">
        <v>523</v>
      </c>
      <c r="E4980" t="s">
        <v>229</v>
      </c>
      <c r="F4980">
        <v>140824.70000000001</v>
      </c>
      <c r="G4980">
        <v>0</v>
      </c>
      <c r="H4980" s="1">
        <v>28565.4</v>
      </c>
      <c r="I4980">
        <v>0</v>
      </c>
      <c r="J4980">
        <f>Table1[[#This Row],[Name]]</f>
        <v>0</v>
      </c>
      <c r="K4980" s="1">
        <f>SUM(Table1[[#This Row],[BaseSalary]:[NonCashBenefits]])</f>
        <v>169390.1</v>
      </c>
      <c r="L4980" s="1"/>
    </row>
    <row r="4981" spans="1:12" x14ac:dyDescent="0.35">
      <c r="A4981" t="s">
        <v>33</v>
      </c>
      <c r="B4981">
        <v>2021</v>
      </c>
      <c r="D4981" t="s">
        <v>346</v>
      </c>
      <c r="E4981" t="s">
        <v>123</v>
      </c>
      <c r="F4981">
        <v>140751.53</v>
      </c>
      <c r="G4981">
        <v>0</v>
      </c>
      <c r="H4981" s="1">
        <v>31154.55</v>
      </c>
      <c r="I4981">
        <v>0</v>
      </c>
      <c r="J4981">
        <f>Table1[[#This Row],[Name]]</f>
        <v>0</v>
      </c>
      <c r="K4981" s="1">
        <f>SUM(Table1[[#This Row],[BaseSalary]:[NonCashBenefits]])</f>
        <v>171906.08</v>
      </c>
      <c r="L4981" s="1"/>
    </row>
    <row r="4982" spans="1:12" x14ac:dyDescent="0.35">
      <c r="A4982" t="s">
        <v>53</v>
      </c>
      <c r="B4982">
        <v>2021</v>
      </c>
      <c r="D4982" t="s">
        <v>844</v>
      </c>
      <c r="E4982" t="s">
        <v>123</v>
      </c>
      <c r="F4982">
        <v>140717.65</v>
      </c>
      <c r="G4982">
        <v>0</v>
      </c>
      <c r="H4982" s="1">
        <v>26617.32</v>
      </c>
      <c r="I4982">
        <v>0</v>
      </c>
      <c r="J4982">
        <f>Table1[[#This Row],[Name]]</f>
        <v>0</v>
      </c>
      <c r="K4982" s="1">
        <f>SUM(Table1[[#This Row],[BaseSalary]:[NonCashBenefits]])</f>
        <v>167334.97</v>
      </c>
      <c r="L4982" s="1"/>
    </row>
    <row r="4983" spans="1:12" x14ac:dyDescent="0.35">
      <c r="A4983" t="s">
        <v>26</v>
      </c>
      <c r="B4983">
        <v>2016</v>
      </c>
      <c r="D4983" t="s">
        <v>4007</v>
      </c>
      <c r="E4983" t="s">
        <v>229</v>
      </c>
      <c r="F4983">
        <v>140709.20000000001</v>
      </c>
      <c r="G4983">
        <v>0</v>
      </c>
      <c r="H4983">
        <v>41535.01</v>
      </c>
      <c r="I4983">
        <v>0</v>
      </c>
      <c r="J4983">
        <f>Table1[[#This Row],[Name]]</f>
        <v>0</v>
      </c>
      <c r="K4983" s="1">
        <f>SUM(Table1[[#This Row],[BaseSalary]:[NonCashBenefits]])</f>
        <v>182244.21000000002</v>
      </c>
      <c r="L4983" s="1"/>
    </row>
    <row r="4984" spans="1:12" x14ac:dyDescent="0.35">
      <c r="A4984" t="s">
        <v>36</v>
      </c>
      <c r="B4984">
        <v>2019</v>
      </c>
      <c r="D4984" t="s">
        <v>847</v>
      </c>
      <c r="E4984" t="s">
        <v>229</v>
      </c>
      <c r="F4984">
        <v>140701.63</v>
      </c>
      <c r="G4984">
        <v>0</v>
      </c>
      <c r="H4984">
        <v>32835.9</v>
      </c>
      <c r="I4984">
        <v>0</v>
      </c>
      <c r="J4984">
        <f>Table1[[#This Row],[Name]]</f>
        <v>0</v>
      </c>
      <c r="K4984" s="1">
        <f>SUM(Table1[[#This Row],[BaseSalary]:[NonCashBenefits]])</f>
        <v>173537.53</v>
      </c>
      <c r="L4984" s="1"/>
    </row>
    <row r="4985" spans="1:12" x14ac:dyDescent="0.35">
      <c r="A4985" t="s">
        <v>18</v>
      </c>
      <c r="B4985">
        <v>2016</v>
      </c>
      <c r="D4985" t="s">
        <v>424</v>
      </c>
      <c r="E4985" t="s">
        <v>123</v>
      </c>
      <c r="F4985">
        <v>140699.97</v>
      </c>
      <c r="G4985">
        <v>0</v>
      </c>
      <c r="H4985">
        <v>41134.959999999999</v>
      </c>
      <c r="I4985">
        <v>0</v>
      </c>
      <c r="J4985">
        <f>Table1[[#This Row],[Name]]</f>
        <v>0</v>
      </c>
      <c r="K4985" s="1">
        <f>SUM(Table1[[#This Row],[BaseSalary]:[NonCashBenefits]])</f>
        <v>181834.93</v>
      </c>
      <c r="L4985" s="1"/>
    </row>
    <row r="4986" spans="1:12" x14ac:dyDescent="0.35">
      <c r="A4986" t="s">
        <v>53</v>
      </c>
      <c r="B4986">
        <v>2017</v>
      </c>
      <c r="D4986" t="s">
        <v>357</v>
      </c>
      <c r="E4986" t="s">
        <v>123</v>
      </c>
      <c r="F4986">
        <v>140695.81</v>
      </c>
      <c r="G4986">
        <v>0</v>
      </c>
      <c r="H4986">
        <v>35478.93</v>
      </c>
      <c r="I4986">
        <v>0</v>
      </c>
      <c r="J4986">
        <f>Table1[[#This Row],[Name]]</f>
        <v>0</v>
      </c>
      <c r="K4986" s="1">
        <f>SUM(Table1[[#This Row],[BaseSalary]:[NonCashBenefits]])</f>
        <v>176174.74</v>
      </c>
      <c r="L4986" s="1"/>
    </row>
    <row r="4987" spans="1:12" x14ac:dyDescent="0.35">
      <c r="A4987" t="s">
        <v>16</v>
      </c>
      <c r="B4987">
        <v>2020</v>
      </c>
      <c r="D4987" t="s">
        <v>608</v>
      </c>
      <c r="E4987" t="s">
        <v>123</v>
      </c>
      <c r="F4987">
        <v>140669.1</v>
      </c>
      <c r="G4987">
        <v>10816.97</v>
      </c>
      <c r="H4987" s="1">
        <v>25560.240000000002</v>
      </c>
      <c r="I4987">
        <v>0</v>
      </c>
      <c r="J4987">
        <f>Table1[[#This Row],[Name]]</f>
        <v>0</v>
      </c>
      <c r="K4987" s="1">
        <f>SUM(Table1[[#This Row],[BaseSalary]:[NonCashBenefits]])</f>
        <v>177046.31</v>
      </c>
      <c r="L4987" s="1"/>
    </row>
    <row r="4988" spans="1:12" x14ac:dyDescent="0.35">
      <c r="A4988" t="s">
        <v>16</v>
      </c>
      <c r="B4988">
        <v>2019</v>
      </c>
      <c r="D4988" t="s">
        <v>608</v>
      </c>
      <c r="E4988" t="s">
        <v>123</v>
      </c>
      <c r="F4988">
        <v>140669.1</v>
      </c>
      <c r="G4988">
        <v>10918.46</v>
      </c>
      <c r="H4988">
        <v>30970.43</v>
      </c>
      <c r="I4988">
        <v>0</v>
      </c>
      <c r="J4988">
        <f>Table1[[#This Row],[Name]]</f>
        <v>0</v>
      </c>
      <c r="K4988" s="1">
        <f>SUM(Table1[[#This Row],[BaseSalary]:[NonCashBenefits]])</f>
        <v>182557.99</v>
      </c>
      <c r="L4988" s="1"/>
    </row>
    <row r="4989" spans="1:12" x14ac:dyDescent="0.35">
      <c r="A4989" t="s">
        <v>19</v>
      </c>
      <c r="B4989">
        <v>2017</v>
      </c>
      <c r="D4989" t="s">
        <v>4280</v>
      </c>
      <c r="E4989" t="s">
        <v>123</v>
      </c>
      <c r="F4989">
        <v>140660.79</v>
      </c>
      <c r="G4989">
        <v>2508.5</v>
      </c>
      <c r="H4989">
        <v>31652.11</v>
      </c>
      <c r="I4989">
        <v>0</v>
      </c>
      <c r="J4989">
        <f>Table1[[#This Row],[Name]]</f>
        <v>0</v>
      </c>
      <c r="K4989" s="1">
        <f>SUM(Table1[[#This Row],[BaseSalary]:[NonCashBenefits]])</f>
        <v>174821.40000000002</v>
      </c>
      <c r="L4989" s="1"/>
    </row>
    <row r="4990" spans="1:12" x14ac:dyDescent="0.35">
      <c r="A4990" t="s">
        <v>25</v>
      </c>
      <c r="B4990">
        <v>2019</v>
      </c>
      <c r="D4990" t="s">
        <v>2265</v>
      </c>
      <c r="E4990" t="s">
        <v>123</v>
      </c>
      <c r="F4990">
        <v>140660.62</v>
      </c>
      <c r="G4990">
        <v>0</v>
      </c>
      <c r="H4990">
        <v>33835.29</v>
      </c>
      <c r="I4990">
        <v>0</v>
      </c>
      <c r="J4990">
        <f>Table1[[#This Row],[Name]]</f>
        <v>0</v>
      </c>
      <c r="K4990" s="1">
        <f>SUM(Table1[[#This Row],[BaseSalary]:[NonCashBenefits]])</f>
        <v>174495.91</v>
      </c>
      <c r="L4990" s="1"/>
    </row>
    <row r="4991" spans="1:12" x14ac:dyDescent="0.35">
      <c r="A4991" t="s">
        <v>16</v>
      </c>
      <c r="B4991">
        <v>2019</v>
      </c>
      <c r="D4991" t="s">
        <v>394</v>
      </c>
      <c r="E4991" t="s">
        <v>123</v>
      </c>
      <c r="F4991">
        <v>140657.94</v>
      </c>
      <c r="G4991">
        <v>12372.07</v>
      </c>
      <c r="H4991">
        <v>32472.1</v>
      </c>
      <c r="I4991">
        <v>0</v>
      </c>
      <c r="J4991">
        <f>Table1[[#This Row],[Name]]</f>
        <v>0</v>
      </c>
      <c r="K4991" s="1">
        <f>SUM(Table1[[#This Row],[BaseSalary]:[NonCashBenefits]])</f>
        <v>185502.11000000002</v>
      </c>
      <c r="L4991" s="1"/>
    </row>
    <row r="4992" spans="1:12" x14ac:dyDescent="0.35">
      <c r="A4992" t="s">
        <v>26</v>
      </c>
      <c r="B4992">
        <v>2021</v>
      </c>
      <c r="D4992" t="s">
        <v>1749</v>
      </c>
      <c r="E4992" t="s">
        <v>229</v>
      </c>
      <c r="F4992">
        <v>140578.60999999999</v>
      </c>
      <c r="G4992">
        <v>11075.64</v>
      </c>
      <c r="H4992" s="1">
        <v>12425.78</v>
      </c>
      <c r="I4992">
        <v>0</v>
      </c>
      <c r="J4992">
        <f>Table1[[#This Row],[Name]]</f>
        <v>0</v>
      </c>
      <c r="K4992" s="1">
        <f>SUM(Table1[[#This Row],[BaseSalary]:[NonCashBenefits]])</f>
        <v>164080.03</v>
      </c>
      <c r="L4992" s="1"/>
    </row>
    <row r="4993" spans="1:12" x14ac:dyDescent="0.35">
      <c r="A4993" t="s">
        <v>18</v>
      </c>
      <c r="B4993">
        <v>2019</v>
      </c>
      <c r="D4993" t="s">
        <v>966</v>
      </c>
      <c r="E4993" t="s">
        <v>229</v>
      </c>
      <c r="F4993">
        <v>140578.56</v>
      </c>
      <c r="G4993">
        <v>21761.58</v>
      </c>
      <c r="H4993">
        <v>30912.02</v>
      </c>
      <c r="I4993">
        <v>0</v>
      </c>
      <c r="J4993">
        <f>Table1[[#This Row],[Name]]</f>
        <v>0</v>
      </c>
      <c r="K4993" s="1">
        <f>SUM(Table1[[#This Row],[BaseSalary]:[NonCashBenefits]])</f>
        <v>193252.16</v>
      </c>
      <c r="L4993" s="1"/>
    </row>
    <row r="4994" spans="1:12" x14ac:dyDescent="0.35">
      <c r="A4994" t="s">
        <v>2688</v>
      </c>
      <c r="B4994">
        <v>2016</v>
      </c>
      <c r="D4994" t="s">
        <v>3609</v>
      </c>
      <c r="E4994" t="s">
        <v>123</v>
      </c>
      <c r="F4994">
        <v>140537.54999999999</v>
      </c>
      <c r="G4994">
        <v>0</v>
      </c>
      <c r="H4994">
        <v>38343.5</v>
      </c>
      <c r="I4994">
        <v>0</v>
      </c>
      <c r="J4994">
        <f>Table1[[#This Row],[Name]]</f>
        <v>0</v>
      </c>
      <c r="K4994" s="1">
        <f>SUM(Table1[[#This Row],[BaseSalary]:[NonCashBenefits]])</f>
        <v>178881.05</v>
      </c>
      <c r="L4994" s="1"/>
    </row>
    <row r="4995" spans="1:12" x14ac:dyDescent="0.35">
      <c r="A4995" t="s">
        <v>36</v>
      </c>
      <c r="B4995">
        <v>2018</v>
      </c>
      <c r="D4995" t="s">
        <v>2640</v>
      </c>
      <c r="E4995" t="s">
        <v>229</v>
      </c>
      <c r="F4995">
        <v>140496.53</v>
      </c>
      <c r="G4995">
        <v>10255.219999999999</v>
      </c>
      <c r="H4995">
        <v>32694.05</v>
      </c>
      <c r="I4995">
        <v>0</v>
      </c>
      <c r="J4995">
        <f>Table1[[#This Row],[Name]]</f>
        <v>0</v>
      </c>
      <c r="K4995" s="1">
        <f>SUM(Table1[[#This Row],[BaseSalary]:[NonCashBenefits]])</f>
        <v>183445.8</v>
      </c>
      <c r="L4995" s="1"/>
    </row>
    <row r="4996" spans="1:12" x14ac:dyDescent="0.35">
      <c r="A4996" t="s">
        <v>33</v>
      </c>
      <c r="B4996">
        <v>2016</v>
      </c>
      <c r="D4996" t="s">
        <v>4399</v>
      </c>
      <c r="E4996" t="s">
        <v>123</v>
      </c>
      <c r="F4996">
        <v>140434.91</v>
      </c>
      <c r="G4996">
        <v>0</v>
      </c>
      <c r="H4996">
        <v>41794.28</v>
      </c>
      <c r="I4996">
        <v>0</v>
      </c>
      <c r="J4996">
        <f>Table1[[#This Row],[Name]]</f>
        <v>0</v>
      </c>
      <c r="K4996" s="1">
        <f>SUM(Table1[[#This Row],[BaseSalary]:[NonCashBenefits]])</f>
        <v>182229.19</v>
      </c>
      <c r="L4996" s="1"/>
    </row>
    <row r="4997" spans="1:12" x14ac:dyDescent="0.35">
      <c r="A4997" t="s">
        <v>4705</v>
      </c>
      <c r="B4997">
        <v>2016</v>
      </c>
      <c r="D4997" t="s">
        <v>1612</v>
      </c>
      <c r="E4997" t="s">
        <v>229</v>
      </c>
      <c r="F4997">
        <v>140414.5</v>
      </c>
      <c r="G4997">
        <v>6000</v>
      </c>
      <c r="H4997">
        <v>36763.660000000003</v>
      </c>
      <c r="I4997">
        <v>0</v>
      </c>
      <c r="J4997">
        <f>Table1[[#This Row],[Name]]</f>
        <v>0</v>
      </c>
      <c r="K4997" s="1">
        <f>SUM(Table1[[#This Row],[BaseSalary]:[NonCashBenefits]])</f>
        <v>183178.16</v>
      </c>
      <c r="L4997" s="1"/>
    </row>
    <row r="4998" spans="1:12" x14ac:dyDescent="0.35">
      <c r="A4998" t="s">
        <v>26</v>
      </c>
      <c r="B4998">
        <v>2019</v>
      </c>
      <c r="D4998" t="s">
        <v>50</v>
      </c>
      <c r="E4998" t="s">
        <v>1718</v>
      </c>
      <c r="F4998">
        <v>140411.44</v>
      </c>
      <c r="G4998">
        <v>0</v>
      </c>
      <c r="H4998">
        <v>29474.51</v>
      </c>
      <c r="I4998">
        <v>0</v>
      </c>
      <c r="J4998">
        <f>Table1[[#This Row],[Name]]</f>
        <v>0</v>
      </c>
      <c r="K4998" s="1">
        <f>SUM(Table1[[#This Row],[BaseSalary]:[NonCashBenefits]])</f>
        <v>169885.95</v>
      </c>
      <c r="L4998" s="1"/>
    </row>
    <row r="4999" spans="1:12" x14ac:dyDescent="0.35">
      <c r="A4999" t="s">
        <v>26</v>
      </c>
      <c r="B4999">
        <v>2016</v>
      </c>
      <c r="D4999" t="s">
        <v>50</v>
      </c>
      <c r="E4999" t="s">
        <v>1718</v>
      </c>
      <c r="F4999">
        <v>140411.44</v>
      </c>
      <c r="G4999">
        <v>6000</v>
      </c>
      <c r="H4999">
        <v>38042.800000000003</v>
      </c>
      <c r="I4999">
        <v>0</v>
      </c>
      <c r="J4999">
        <f>Table1[[#This Row],[Name]]</f>
        <v>0</v>
      </c>
      <c r="K4999" s="1">
        <f>SUM(Table1[[#This Row],[BaseSalary]:[NonCashBenefits]])</f>
        <v>184454.24</v>
      </c>
      <c r="L4999" s="1"/>
    </row>
    <row r="5000" spans="1:12" x14ac:dyDescent="0.35">
      <c r="A5000" t="s">
        <v>24</v>
      </c>
      <c r="B5000">
        <v>2019</v>
      </c>
      <c r="D5000" t="s">
        <v>589</v>
      </c>
      <c r="E5000" t="s">
        <v>123</v>
      </c>
      <c r="F5000">
        <v>140365.16</v>
      </c>
      <c r="G5000">
        <v>0</v>
      </c>
      <c r="H5000">
        <v>33039</v>
      </c>
      <c r="I5000">
        <v>0</v>
      </c>
      <c r="J5000">
        <f>Table1[[#This Row],[Name]]</f>
        <v>0</v>
      </c>
      <c r="K5000" s="1">
        <f>SUM(Table1[[#This Row],[BaseSalary]:[NonCashBenefits]])</f>
        <v>173404.16</v>
      </c>
      <c r="L5000" s="1"/>
    </row>
    <row r="5001" spans="1:12" x14ac:dyDescent="0.35">
      <c r="A5001" t="s">
        <v>24</v>
      </c>
      <c r="B5001">
        <v>2018</v>
      </c>
      <c r="D5001" t="s">
        <v>589</v>
      </c>
      <c r="E5001" t="s">
        <v>123</v>
      </c>
      <c r="F5001">
        <v>140365.16</v>
      </c>
      <c r="G5001">
        <v>0</v>
      </c>
      <c r="H5001">
        <v>33016.83</v>
      </c>
      <c r="I5001">
        <v>0</v>
      </c>
      <c r="J5001">
        <f>Table1[[#This Row],[Name]]</f>
        <v>0</v>
      </c>
      <c r="K5001" s="1">
        <f>SUM(Table1[[#This Row],[BaseSalary]:[NonCashBenefits]])</f>
        <v>173381.99</v>
      </c>
      <c r="L5001" s="1"/>
    </row>
    <row r="5002" spans="1:12" x14ac:dyDescent="0.35">
      <c r="A5002" t="s">
        <v>24</v>
      </c>
      <c r="B5002">
        <v>2017</v>
      </c>
      <c r="D5002" t="s">
        <v>589</v>
      </c>
      <c r="E5002" t="s">
        <v>123</v>
      </c>
      <c r="F5002">
        <v>140365.16</v>
      </c>
      <c r="G5002">
        <v>0</v>
      </c>
      <c r="H5002">
        <v>33784.92</v>
      </c>
      <c r="I5002">
        <v>0</v>
      </c>
      <c r="J5002">
        <f>Table1[[#This Row],[Name]]</f>
        <v>0</v>
      </c>
      <c r="K5002" s="1">
        <f>SUM(Table1[[#This Row],[BaseSalary]:[NonCashBenefits]])</f>
        <v>174150.08000000002</v>
      </c>
      <c r="L5002" s="1"/>
    </row>
    <row r="5003" spans="1:12" x14ac:dyDescent="0.35">
      <c r="A5003" t="s">
        <v>4705</v>
      </c>
      <c r="B5003">
        <v>2016</v>
      </c>
      <c r="D5003" t="s">
        <v>4716</v>
      </c>
      <c r="E5003" t="s">
        <v>123</v>
      </c>
      <c r="F5003">
        <v>140365.16</v>
      </c>
      <c r="G5003">
        <v>0</v>
      </c>
      <c r="H5003">
        <v>37719.29</v>
      </c>
      <c r="I5003">
        <v>0</v>
      </c>
      <c r="J5003">
        <f>Table1[[#This Row],[Name]]</f>
        <v>0</v>
      </c>
      <c r="K5003" s="1">
        <f>SUM(Table1[[#This Row],[BaseSalary]:[NonCashBenefits]])</f>
        <v>178084.45</v>
      </c>
      <c r="L5003" s="1"/>
    </row>
    <row r="5004" spans="1:12" x14ac:dyDescent="0.35">
      <c r="A5004" t="s">
        <v>40</v>
      </c>
      <c r="B5004">
        <v>2017</v>
      </c>
      <c r="D5004" t="s">
        <v>244</v>
      </c>
      <c r="E5004" t="s">
        <v>123</v>
      </c>
      <c r="F5004">
        <v>140364.9</v>
      </c>
      <c r="G5004">
        <v>0</v>
      </c>
      <c r="H5004">
        <v>35435.4</v>
      </c>
      <c r="I5004">
        <v>0</v>
      </c>
      <c r="J5004">
        <f>Table1[[#This Row],[Name]]</f>
        <v>0</v>
      </c>
      <c r="K5004" s="1">
        <f>SUM(Table1[[#This Row],[BaseSalary]:[NonCashBenefits]])</f>
        <v>175800.3</v>
      </c>
      <c r="L5004" s="1"/>
    </row>
    <row r="5005" spans="1:12" x14ac:dyDescent="0.35">
      <c r="A5005" t="s">
        <v>26</v>
      </c>
      <c r="B5005">
        <v>2016</v>
      </c>
      <c r="D5005" t="s">
        <v>281</v>
      </c>
      <c r="E5005" t="s">
        <v>123</v>
      </c>
      <c r="F5005">
        <v>140364.9</v>
      </c>
      <c r="G5005">
        <v>0</v>
      </c>
      <c r="H5005">
        <v>9615.32</v>
      </c>
      <c r="I5005">
        <v>0</v>
      </c>
      <c r="J5005">
        <f>Table1[[#This Row],[Name]]</f>
        <v>0</v>
      </c>
      <c r="K5005" s="1">
        <f>SUM(Table1[[#This Row],[BaseSalary]:[NonCashBenefits]])</f>
        <v>149980.22</v>
      </c>
      <c r="L5005" s="1"/>
    </row>
    <row r="5006" spans="1:12" x14ac:dyDescent="0.35">
      <c r="A5006" t="s">
        <v>40</v>
      </c>
      <c r="B5006">
        <v>2016</v>
      </c>
      <c r="D5006" t="s">
        <v>5005</v>
      </c>
      <c r="E5006" t="s">
        <v>123</v>
      </c>
      <c r="F5006">
        <v>140364.9</v>
      </c>
      <c r="G5006">
        <v>0</v>
      </c>
      <c r="H5006">
        <v>41812.28</v>
      </c>
      <c r="I5006">
        <v>0</v>
      </c>
      <c r="J5006">
        <f>Table1[[#This Row],[Name]]</f>
        <v>0</v>
      </c>
      <c r="K5006" s="1">
        <f>SUM(Table1[[#This Row],[BaseSalary]:[NonCashBenefits]])</f>
        <v>182177.18</v>
      </c>
      <c r="L5006" s="1"/>
    </row>
    <row r="5007" spans="1:12" x14ac:dyDescent="0.35">
      <c r="A5007" t="s">
        <v>26</v>
      </c>
      <c r="B5007">
        <v>2016</v>
      </c>
      <c r="D5007" t="s">
        <v>50</v>
      </c>
      <c r="E5007" t="s">
        <v>1718</v>
      </c>
      <c r="F5007">
        <v>140360.46</v>
      </c>
      <c r="G5007">
        <v>0</v>
      </c>
      <c r="H5007">
        <v>36855.870000000003</v>
      </c>
      <c r="I5007">
        <v>0</v>
      </c>
      <c r="J5007">
        <f>Table1[[#This Row],[Name]]</f>
        <v>0</v>
      </c>
      <c r="K5007" s="1">
        <f>SUM(Table1[[#This Row],[BaseSalary]:[NonCashBenefits]])</f>
        <v>177216.33</v>
      </c>
      <c r="L5007" s="1"/>
    </row>
    <row r="5008" spans="1:12" x14ac:dyDescent="0.35">
      <c r="A5008" t="s">
        <v>26</v>
      </c>
      <c r="B5008">
        <v>2017</v>
      </c>
      <c r="D5008" t="s">
        <v>50</v>
      </c>
      <c r="E5008" t="s">
        <v>1468</v>
      </c>
      <c r="F5008">
        <v>140336.5</v>
      </c>
      <c r="G5008">
        <v>389.81</v>
      </c>
      <c r="H5008">
        <v>34294.99</v>
      </c>
      <c r="I5008">
        <v>0</v>
      </c>
      <c r="J5008">
        <f>Table1[[#This Row],[Name]]</f>
        <v>0</v>
      </c>
      <c r="K5008" s="1">
        <f>SUM(Table1[[#This Row],[BaseSalary]:[NonCashBenefits]])</f>
        <v>175021.3</v>
      </c>
      <c r="L5008" s="1"/>
    </row>
    <row r="5009" spans="1:12" x14ac:dyDescent="0.35">
      <c r="A5009" t="s">
        <v>40</v>
      </c>
      <c r="B5009">
        <v>2021</v>
      </c>
      <c r="D5009" t="s">
        <v>1045</v>
      </c>
      <c r="E5009" t="s">
        <v>229</v>
      </c>
      <c r="F5009">
        <v>140291.43</v>
      </c>
      <c r="G5009">
        <v>21705.71</v>
      </c>
      <c r="H5009" s="1">
        <v>25761.06</v>
      </c>
      <c r="I5009">
        <v>0</v>
      </c>
      <c r="J5009">
        <f>Table1[[#This Row],[Name]]</f>
        <v>0</v>
      </c>
      <c r="K5009" s="1">
        <f>SUM(Table1[[#This Row],[BaseSalary]:[NonCashBenefits]])</f>
        <v>187758.19999999998</v>
      </c>
      <c r="L5009" s="1"/>
    </row>
    <row r="5010" spans="1:12" x14ac:dyDescent="0.35">
      <c r="A5010" t="s">
        <v>36</v>
      </c>
      <c r="B5010">
        <v>2017</v>
      </c>
      <c r="D5010" t="s">
        <v>928</v>
      </c>
      <c r="E5010" t="s">
        <v>229</v>
      </c>
      <c r="F5010">
        <v>140268.32</v>
      </c>
      <c r="G5010">
        <v>0</v>
      </c>
      <c r="H5010">
        <v>34095.22</v>
      </c>
      <c r="I5010">
        <v>0</v>
      </c>
      <c r="J5010">
        <f>Table1[[#This Row],[Name]]</f>
        <v>0</v>
      </c>
      <c r="K5010" s="1">
        <f>SUM(Table1[[#This Row],[BaseSalary]:[NonCashBenefits]])</f>
        <v>174363.54</v>
      </c>
      <c r="L5010" s="1"/>
    </row>
    <row r="5011" spans="1:12" x14ac:dyDescent="0.35">
      <c r="A5011" t="s">
        <v>35</v>
      </c>
      <c r="B5011">
        <v>2021</v>
      </c>
      <c r="D5011" t="s">
        <v>623</v>
      </c>
      <c r="E5011" t="s">
        <v>123</v>
      </c>
      <c r="F5011">
        <v>140211.45000000001</v>
      </c>
      <c r="G5011">
        <v>0</v>
      </c>
      <c r="H5011" s="1">
        <v>27708.23</v>
      </c>
      <c r="I5011">
        <v>0</v>
      </c>
      <c r="J5011">
        <f>Table1[[#This Row],[Name]]</f>
        <v>0</v>
      </c>
      <c r="K5011" s="1">
        <f>SUM(Table1[[#This Row],[BaseSalary]:[NonCashBenefits]])</f>
        <v>167919.68000000002</v>
      </c>
      <c r="L5011" s="1"/>
    </row>
    <row r="5012" spans="1:12" x14ac:dyDescent="0.35">
      <c r="A5012" t="s">
        <v>19</v>
      </c>
      <c r="B5012">
        <v>2018</v>
      </c>
      <c r="D5012" t="s">
        <v>3158</v>
      </c>
      <c r="E5012" t="s">
        <v>123</v>
      </c>
      <c r="F5012">
        <v>140205.24</v>
      </c>
      <c r="G5012">
        <v>0</v>
      </c>
      <c r="H5012">
        <v>33589.97</v>
      </c>
      <c r="I5012">
        <v>0</v>
      </c>
      <c r="J5012">
        <f>Table1[[#This Row],[Name]]</f>
        <v>0</v>
      </c>
      <c r="K5012" s="1">
        <f>SUM(Table1[[#This Row],[BaseSalary]:[NonCashBenefits]])</f>
        <v>173795.21</v>
      </c>
      <c r="L5012" s="1"/>
    </row>
    <row r="5013" spans="1:12" x14ac:dyDescent="0.35">
      <c r="A5013" t="s">
        <v>26</v>
      </c>
      <c r="B5013">
        <v>2016</v>
      </c>
      <c r="D5013" t="s">
        <v>50</v>
      </c>
      <c r="E5013" t="s">
        <v>1468</v>
      </c>
      <c r="F5013">
        <v>140143.63</v>
      </c>
      <c r="G5013">
        <v>0</v>
      </c>
      <c r="H5013">
        <v>36366.74</v>
      </c>
      <c r="I5013">
        <v>0</v>
      </c>
      <c r="J5013">
        <f>Table1[[#This Row],[Name]]</f>
        <v>0</v>
      </c>
      <c r="K5013" s="1">
        <f>SUM(Table1[[#This Row],[BaseSalary]:[NonCashBenefits]])</f>
        <v>176510.37</v>
      </c>
      <c r="L5013" s="1"/>
    </row>
    <row r="5014" spans="1:12" x14ac:dyDescent="0.35">
      <c r="A5014" t="s">
        <v>18</v>
      </c>
      <c r="B5014">
        <v>2021</v>
      </c>
      <c r="D5014" t="s">
        <v>424</v>
      </c>
      <c r="E5014" t="s">
        <v>123</v>
      </c>
      <c r="F5014">
        <v>140139.26999999999</v>
      </c>
      <c r="G5014">
        <v>2358.3000000000002</v>
      </c>
      <c r="H5014" s="1">
        <v>27595.69</v>
      </c>
      <c r="I5014">
        <v>0</v>
      </c>
      <c r="J5014">
        <f>Table1[[#This Row],[Name]]</f>
        <v>0</v>
      </c>
      <c r="K5014" s="1">
        <f>SUM(Table1[[#This Row],[BaseSalary]:[NonCashBenefits]])</f>
        <v>170093.25999999998</v>
      </c>
      <c r="L5014" s="1"/>
    </row>
    <row r="5015" spans="1:12" x14ac:dyDescent="0.35">
      <c r="A5015" t="s">
        <v>85</v>
      </c>
      <c r="B5015">
        <v>2021</v>
      </c>
      <c r="D5015" t="s">
        <v>218</v>
      </c>
      <c r="E5015" t="s">
        <v>49</v>
      </c>
      <c r="F5015">
        <v>140106.99</v>
      </c>
      <c r="G5015">
        <v>77260.009999999995</v>
      </c>
      <c r="H5015" s="1">
        <v>27550.73</v>
      </c>
      <c r="I5015">
        <v>0</v>
      </c>
      <c r="J5015">
        <f>Table1[[#This Row],[Name]]</f>
        <v>0</v>
      </c>
      <c r="K5015" s="1">
        <f>SUM(Table1[[#This Row],[BaseSalary]:[NonCashBenefits]])</f>
        <v>244917.73</v>
      </c>
      <c r="L5015" s="1"/>
    </row>
    <row r="5016" spans="1:12" x14ac:dyDescent="0.35">
      <c r="A5016" t="s">
        <v>22</v>
      </c>
      <c r="B5016">
        <v>2021</v>
      </c>
      <c r="D5016" t="s">
        <v>628</v>
      </c>
      <c r="E5016" t="s">
        <v>123</v>
      </c>
      <c r="F5016">
        <v>140104.42000000001</v>
      </c>
      <c r="G5016">
        <v>0</v>
      </c>
      <c r="H5016" s="1">
        <v>27678.9</v>
      </c>
      <c r="I5016">
        <v>0</v>
      </c>
      <c r="J5016">
        <f>Table1[[#This Row],[Name]]</f>
        <v>0</v>
      </c>
      <c r="K5016" s="1">
        <f>SUM(Table1[[#This Row],[BaseSalary]:[NonCashBenefits]])</f>
        <v>167783.32</v>
      </c>
      <c r="L5016" s="1"/>
    </row>
    <row r="5017" spans="1:12" x14ac:dyDescent="0.35">
      <c r="A5017" t="s">
        <v>25</v>
      </c>
      <c r="B5017">
        <v>2021</v>
      </c>
      <c r="D5017" t="s">
        <v>411</v>
      </c>
      <c r="E5017" t="s">
        <v>123</v>
      </c>
      <c r="F5017">
        <v>140097.82999999999</v>
      </c>
      <c r="G5017">
        <v>19450.66</v>
      </c>
      <c r="H5017" s="1">
        <v>29964.99</v>
      </c>
      <c r="I5017">
        <v>0</v>
      </c>
      <c r="J5017">
        <f>Table1[[#This Row],[Name]]</f>
        <v>0</v>
      </c>
      <c r="K5017" s="1">
        <f>SUM(Table1[[#This Row],[BaseSalary]:[NonCashBenefits]])</f>
        <v>189513.47999999998</v>
      </c>
      <c r="L5017" s="1"/>
    </row>
    <row r="5018" spans="1:12" x14ac:dyDescent="0.35">
      <c r="A5018" t="s">
        <v>18</v>
      </c>
      <c r="B5018">
        <v>2017</v>
      </c>
      <c r="D5018" t="s">
        <v>2758</v>
      </c>
      <c r="E5018" t="s">
        <v>49</v>
      </c>
      <c r="F5018">
        <v>140086.25</v>
      </c>
      <c r="G5018">
        <v>0</v>
      </c>
      <c r="H5018">
        <v>33000.480000000003</v>
      </c>
      <c r="I5018">
        <v>0</v>
      </c>
      <c r="J5018">
        <f>Table1[[#This Row],[Name]]</f>
        <v>0</v>
      </c>
      <c r="K5018" s="1">
        <f>SUM(Table1[[#This Row],[BaseSalary]:[NonCashBenefits]])</f>
        <v>173086.73</v>
      </c>
      <c r="L5018" s="1"/>
    </row>
    <row r="5019" spans="1:12" x14ac:dyDescent="0.35">
      <c r="A5019" t="s">
        <v>26</v>
      </c>
      <c r="B5019">
        <v>2017</v>
      </c>
      <c r="D5019" t="s">
        <v>50</v>
      </c>
      <c r="E5019" t="s">
        <v>1468</v>
      </c>
      <c r="F5019">
        <v>140084.56</v>
      </c>
      <c r="G5019">
        <v>0</v>
      </c>
      <c r="H5019">
        <v>33754.28</v>
      </c>
      <c r="I5019">
        <v>0</v>
      </c>
      <c r="J5019">
        <f>Table1[[#This Row],[Name]]</f>
        <v>0</v>
      </c>
      <c r="K5019" s="1">
        <f>SUM(Table1[[#This Row],[BaseSalary]:[NonCashBenefits]])</f>
        <v>173838.84</v>
      </c>
      <c r="L5019" s="1"/>
    </row>
    <row r="5020" spans="1:12" x14ac:dyDescent="0.35">
      <c r="A5020" t="s">
        <v>26</v>
      </c>
      <c r="B5020">
        <v>2019</v>
      </c>
      <c r="D5020" t="s">
        <v>50</v>
      </c>
      <c r="E5020" t="s">
        <v>1468</v>
      </c>
      <c r="F5020">
        <v>140067.26999999999</v>
      </c>
      <c r="G5020">
        <v>29595.18</v>
      </c>
      <c r="H5020">
        <v>31491.33</v>
      </c>
      <c r="I5020">
        <v>0</v>
      </c>
      <c r="J5020">
        <f>Table1[[#This Row],[Name]]</f>
        <v>0</v>
      </c>
      <c r="K5020" s="1">
        <f>SUM(Table1[[#This Row],[BaseSalary]:[NonCashBenefits]])</f>
        <v>201153.77999999997</v>
      </c>
      <c r="L5020" s="1"/>
    </row>
    <row r="5021" spans="1:12" x14ac:dyDescent="0.35">
      <c r="A5021" t="s">
        <v>26</v>
      </c>
      <c r="B5021">
        <v>2019</v>
      </c>
      <c r="D5021" t="s">
        <v>117</v>
      </c>
      <c r="E5021" t="s">
        <v>1468</v>
      </c>
      <c r="F5021">
        <v>140067.26999999999</v>
      </c>
      <c r="G5021">
        <v>0</v>
      </c>
      <c r="H5021">
        <v>36886.550000000003</v>
      </c>
      <c r="I5021">
        <v>0</v>
      </c>
      <c r="J5021">
        <f>Table1[[#This Row],[Name]]</f>
        <v>0</v>
      </c>
      <c r="K5021" s="1">
        <f>SUM(Table1[[#This Row],[BaseSalary]:[NonCashBenefits]])</f>
        <v>176953.82</v>
      </c>
      <c r="L5021" s="1"/>
    </row>
    <row r="5022" spans="1:12" x14ac:dyDescent="0.35">
      <c r="A5022" t="s">
        <v>26</v>
      </c>
      <c r="B5022">
        <v>2019</v>
      </c>
      <c r="D5022" t="s">
        <v>46</v>
      </c>
      <c r="E5022" t="s">
        <v>1468</v>
      </c>
      <c r="F5022">
        <v>140067.26999999999</v>
      </c>
      <c r="G5022">
        <v>0</v>
      </c>
      <c r="H5022">
        <v>37375.550000000003</v>
      </c>
      <c r="I5022">
        <v>0</v>
      </c>
      <c r="J5022">
        <f>Table1[[#This Row],[Name]]</f>
        <v>0</v>
      </c>
      <c r="K5022" s="1">
        <f>SUM(Table1[[#This Row],[BaseSalary]:[NonCashBenefits]])</f>
        <v>177442.82</v>
      </c>
      <c r="L5022" s="1"/>
    </row>
    <row r="5023" spans="1:12" x14ac:dyDescent="0.35">
      <c r="A5023" t="s">
        <v>26</v>
      </c>
      <c r="B5023">
        <v>2018</v>
      </c>
      <c r="D5023" t="s">
        <v>159</v>
      </c>
      <c r="E5023" t="s">
        <v>1468</v>
      </c>
      <c r="F5023">
        <v>140067.26999999999</v>
      </c>
      <c r="G5023">
        <v>0</v>
      </c>
      <c r="H5023">
        <v>35646.29</v>
      </c>
      <c r="I5023">
        <v>0</v>
      </c>
      <c r="J5023">
        <f>Table1[[#This Row],[Name]]</f>
        <v>0</v>
      </c>
      <c r="K5023" s="1">
        <f>SUM(Table1[[#This Row],[BaseSalary]:[NonCashBenefits]])</f>
        <v>175713.56</v>
      </c>
      <c r="L5023" s="1"/>
    </row>
    <row r="5024" spans="1:12" x14ac:dyDescent="0.35">
      <c r="A5024" t="s">
        <v>26</v>
      </c>
      <c r="B5024">
        <v>2018</v>
      </c>
      <c r="D5024" t="s">
        <v>50</v>
      </c>
      <c r="E5024" t="s">
        <v>1468</v>
      </c>
      <c r="F5024">
        <v>140067.26999999999</v>
      </c>
      <c r="G5024">
        <v>0</v>
      </c>
      <c r="H5024">
        <v>29537.01</v>
      </c>
      <c r="I5024">
        <v>0</v>
      </c>
      <c r="J5024">
        <f>Table1[[#This Row],[Name]]</f>
        <v>0</v>
      </c>
      <c r="K5024" s="1">
        <f>SUM(Table1[[#This Row],[BaseSalary]:[NonCashBenefits]])</f>
        <v>169604.28</v>
      </c>
      <c r="L5024" s="1"/>
    </row>
    <row r="5025" spans="1:12" x14ac:dyDescent="0.35">
      <c r="A5025" t="s">
        <v>26</v>
      </c>
      <c r="B5025">
        <v>2018</v>
      </c>
      <c r="D5025" t="s">
        <v>3019</v>
      </c>
      <c r="E5025" t="s">
        <v>1468</v>
      </c>
      <c r="F5025">
        <v>140067.26999999999</v>
      </c>
      <c r="G5025">
        <v>0</v>
      </c>
      <c r="H5025">
        <v>33998.99</v>
      </c>
      <c r="I5025">
        <v>0</v>
      </c>
      <c r="J5025">
        <f>Table1[[#This Row],[Name]]</f>
        <v>0</v>
      </c>
      <c r="K5025" s="1">
        <f>SUM(Table1[[#This Row],[BaseSalary]:[NonCashBenefits]])</f>
        <v>174066.25999999998</v>
      </c>
      <c r="L5025" s="1"/>
    </row>
    <row r="5026" spans="1:12" x14ac:dyDescent="0.35">
      <c r="A5026" t="s">
        <v>26</v>
      </c>
      <c r="B5026">
        <v>2017</v>
      </c>
      <c r="D5026" t="s">
        <v>50</v>
      </c>
      <c r="E5026" t="s">
        <v>1468</v>
      </c>
      <c r="F5026">
        <v>140067.26999999999</v>
      </c>
      <c r="G5026">
        <v>0</v>
      </c>
      <c r="H5026">
        <v>30222.83</v>
      </c>
      <c r="I5026">
        <v>0</v>
      </c>
      <c r="J5026">
        <f>Table1[[#This Row],[Name]]</f>
        <v>0</v>
      </c>
      <c r="K5026" s="1">
        <f>SUM(Table1[[#This Row],[BaseSalary]:[NonCashBenefits]])</f>
        <v>170290.09999999998</v>
      </c>
      <c r="L5026" s="1"/>
    </row>
    <row r="5027" spans="1:12" x14ac:dyDescent="0.35">
      <c r="A5027" t="s">
        <v>26</v>
      </c>
      <c r="B5027">
        <v>2017</v>
      </c>
      <c r="D5027" t="s">
        <v>46</v>
      </c>
      <c r="E5027" t="s">
        <v>1468</v>
      </c>
      <c r="F5027">
        <v>140067.26999999999</v>
      </c>
      <c r="G5027">
        <v>0</v>
      </c>
      <c r="H5027">
        <v>29909.55</v>
      </c>
      <c r="I5027">
        <v>0</v>
      </c>
      <c r="J5027">
        <f>Table1[[#This Row],[Name]]</f>
        <v>0</v>
      </c>
      <c r="K5027" s="1">
        <f>SUM(Table1[[#This Row],[BaseSalary]:[NonCashBenefits]])</f>
        <v>169976.81999999998</v>
      </c>
      <c r="L5027" s="1"/>
    </row>
    <row r="5028" spans="1:12" x14ac:dyDescent="0.35">
      <c r="A5028" t="s">
        <v>26</v>
      </c>
      <c r="B5028">
        <v>2017</v>
      </c>
      <c r="D5028" t="s">
        <v>50</v>
      </c>
      <c r="E5028" t="s">
        <v>1468</v>
      </c>
      <c r="F5028">
        <v>140067.26999999999</v>
      </c>
      <c r="G5028">
        <v>0</v>
      </c>
      <c r="H5028">
        <v>33750.769999999997</v>
      </c>
      <c r="I5028">
        <v>0</v>
      </c>
      <c r="J5028">
        <f>Table1[[#This Row],[Name]]</f>
        <v>0</v>
      </c>
      <c r="K5028" s="1">
        <f>SUM(Table1[[#This Row],[BaseSalary]:[NonCashBenefits]])</f>
        <v>173818.03999999998</v>
      </c>
      <c r="L5028" s="1"/>
    </row>
    <row r="5029" spans="1:12" x14ac:dyDescent="0.35">
      <c r="A5029" t="s">
        <v>26</v>
      </c>
      <c r="B5029">
        <v>2017</v>
      </c>
      <c r="D5029" t="s">
        <v>50</v>
      </c>
      <c r="E5029" t="s">
        <v>1468</v>
      </c>
      <c r="F5029">
        <v>140067.26999999999</v>
      </c>
      <c r="G5029">
        <v>0</v>
      </c>
      <c r="H5029">
        <v>32032.33</v>
      </c>
      <c r="I5029">
        <v>0</v>
      </c>
      <c r="J5029">
        <f>Table1[[#This Row],[Name]]</f>
        <v>0</v>
      </c>
      <c r="K5029" s="1">
        <f>SUM(Table1[[#This Row],[BaseSalary]:[NonCashBenefits]])</f>
        <v>172099.59999999998</v>
      </c>
      <c r="L5029" s="1"/>
    </row>
    <row r="5030" spans="1:12" x14ac:dyDescent="0.35">
      <c r="A5030" t="s">
        <v>26</v>
      </c>
      <c r="B5030">
        <v>2017</v>
      </c>
      <c r="D5030" t="s">
        <v>3016</v>
      </c>
      <c r="E5030" t="s">
        <v>1468</v>
      </c>
      <c r="F5030">
        <v>140067.26999999999</v>
      </c>
      <c r="G5030">
        <v>6000</v>
      </c>
      <c r="H5030">
        <v>29912.27</v>
      </c>
      <c r="I5030">
        <v>0</v>
      </c>
      <c r="J5030">
        <f>Table1[[#This Row],[Name]]</f>
        <v>0</v>
      </c>
      <c r="K5030" s="1">
        <f>SUM(Table1[[#This Row],[BaseSalary]:[NonCashBenefits]])</f>
        <v>175979.53999999998</v>
      </c>
      <c r="L5030" s="1"/>
    </row>
    <row r="5031" spans="1:12" x14ac:dyDescent="0.35">
      <c r="A5031" t="s">
        <v>85</v>
      </c>
      <c r="B5031">
        <v>2020</v>
      </c>
      <c r="D5031" t="s">
        <v>539</v>
      </c>
      <c r="E5031" t="s">
        <v>123</v>
      </c>
      <c r="F5031">
        <v>140022.74</v>
      </c>
      <c r="G5031">
        <v>0</v>
      </c>
      <c r="H5031" s="1">
        <v>28392.67</v>
      </c>
      <c r="I5031">
        <v>0</v>
      </c>
      <c r="J5031">
        <f>Table1[[#This Row],[Name]]</f>
        <v>0</v>
      </c>
      <c r="K5031" s="1">
        <f>SUM(Table1[[#This Row],[BaseSalary]:[NonCashBenefits]])</f>
        <v>168415.40999999997</v>
      </c>
      <c r="L5031" s="1"/>
    </row>
    <row r="5032" spans="1:12" x14ac:dyDescent="0.35">
      <c r="A5032" t="s">
        <v>85</v>
      </c>
      <c r="B5032">
        <v>2019</v>
      </c>
      <c r="D5032" t="s">
        <v>2162</v>
      </c>
      <c r="E5032" t="s">
        <v>123</v>
      </c>
      <c r="F5032">
        <v>140022.74</v>
      </c>
      <c r="G5032">
        <v>0</v>
      </c>
      <c r="H5032">
        <v>33501.01</v>
      </c>
      <c r="I5032">
        <v>0</v>
      </c>
      <c r="J5032">
        <f>Table1[[#This Row],[Name]]</f>
        <v>0</v>
      </c>
      <c r="K5032" s="1">
        <f>SUM(Table1[[#This Row],[BaseSalary]:[NonCashBenefits]])</f>
        <v>173523.75</v>
      </c>
      <c r="L5032" s="1"/>
    </row>
    <row r="5033" spans="1:12" x14ac:dyDescent="0.35">
      <c r="A5033" t="s">
        <v>85</v>
      </c>
      <c r="B5033">
        <v>2018</v>
      </c>
      <c r="D5033" t="s">
        <v>2791</v>
      </c>
      <c r="E5033" t="s">
        <v>123</v>
      </c>
      <c r="F5033">
        <v>140022.74</v>
      </c>
      <c r="G5033">
        <v>0</v>
      </c>
      <c r="H5033">
        <v>33484.870000000003</v>
      </c>
      <c r="I5033">
        <v>0</v>
      </c>
      <c r="J5033">
        <f>Table1[[#This Row],[Name]]</f>
        <v>0</v>
      </c>
      <c r="K5033" s="1">
        <f>SUM(Table1[[#This Row],[BaseSalary]:[NonCashBenefits]])</f>
        <v>173507.61</v>
      </c>
      <c r="L5033" s="1"/>
    </row>
    <row r="5034" spans="1:12" x14ac:dyDescent="0.35">
      <c r="A5034" t="s">
        <v>186</v>
      </c>
      <c r="B5034">
        <v>2017</v>
      </c>
      <c r="D5034" t="s">
        <v>2973</v>
      </c>
      <c r="E5034" t="s">
        <v>123</v>
      </c>
      <c r="F5034">
        <v>140022.74</v>
      </c>
      <c r="G5034">
        <v>0</v>
      </c>
      <c r="H5034">
        <v>32978.019999999997</v>
      </c>
      <c r="I5034">
        <v>0</v>
      </c>
      <c r="J5034">
        <f>Table1[[#This Row],[Name]]</f>
        <v>0</v>
      </c>
      <c r="K5034" s="1">
        <f>SUM(Table1[[#This Row],[BaseSalary]:[NonCashBenefits]])</f>
        <v>173000.75999999998</v>
      </c>
      <c r="L5034" s="1"/>
    </row>
    <row r="5035" spans="1:12" x14ac:dyDescent="0.35">
      <c r="A5035" t="s">
        <v>186</v>
      </c>
      <c r="B5035">
        <v>2016</v>
      </c>
      <c r="D5035" t="s">
        <v>2973</v>
      </c>
      <c r="E5035" t="s">
        <v>123</v>
      </c>
      <c r="F5035">
        <v>140022.74</v>
      </c>
      <c r="G5035">
        <v>0</v>
      </c>
      <c r="H5035">
        <v>39339.629999999997</v>
      </c>
      <c r="I5035">
        <v>0</v>
      </c>
      <c r="J5035">
        <f>Table1[[#This Row],[Name]]</f>
        <v>0</v>
      </c>
      <c r="K5035" s="1">
        <f>SUM(Table1[[#This Row],[BaseSalary]:[NonCashBenefits]])</f>
        <v>179362.37</v>
      </c>
      <c r="L5035" s="1"/>
    </row>
    <row r="5036" spans="1:12" x14ac:dyDescent="0.35">
      <c r="A5036" t="s">
        <v>26</v>
      </c>
      <c r="B5036">
        <v>2019</v>
      </c>
      <c r="D5036" t="s">
        <v>2354</v>
      </c>
      <c r="E5036" t="s">
        <v>229</v>
      </c>
      <c r="F5036">
        <v>139983.74</v>
      </c>
      <c r="G5036">
        <v>0</v>
      </c>
      <c r="H5036">
        <v>29618.73</v>
      </c>
      <c r="I5036">
        <v>0</v>
      </c>
      <c r="J5036">
        <f>Table1[[#This Row],[Name]]</f>
        <v>0</v>
      </c>
      <c r="K5036" s="1">
        <f>SUM(Table1[[#This Row],[BaseSalary]:[NonCashBenefits]])</f>
        <v>169602.47</v>
      </c>
      <c r="L5036" s="1"/>
    </row>
    <row r="5037" spans="1:12" x14ac:dyDescent="0.35">
      <c r="A5037" t="s">
        <v>22</v>
      </c>
      <c r="B5037">
        <v>2016</v>
      </c>
      <c r="D5037" t="s">
        <v>4520</v>
      </c>
      <c r="E5037" t="s">
        <v>123</v>
      </c>
      <c r="F5037">
        <v>139976.59</v>
      </c>
      <c r="G5037">
        <v>0</v>
      </c>
      <c r="H5037">
        <v>36536.269999999997</v>
      </c>
      <c r="I5037">
        <v>0</v>
      </c>
      <c r="J5037">
        <f>Table1[[#This Row],[Name]]</f>
        <v>0</v>
      </c>
      <c r="K5037" s="1">
        <f>SUM(Table1[[#This Row],[BaseSalary]:[NonCashBenefits]])</f>
        <v>176512.86</v>
      </c>
      <c r="L5037" s="1"/>
    </row>
    <row r="5038" spans="1:12" x14ac:dyDescent="0.35">
      <c r="A5038" t="s">
        <v>26</v>
      </c>
      <c r="B5038">
        <v>2016</v>
      </c>
      <c r="D5038" t="s">
        <v>50</v>
      </c>
      <c r="E5038" t="s">
        <v>1468</v>
      </c>
      <c r="F5038">
        <v>139970.85999999999</v>
      </c>
      <c r="G5038">
        <v>0</v>
      </c>
      <c r="H5038">
        <v>36355.769999999997</v>
      </c>
      <c r="I5038">
        <v>0</v>
      </c>
      <c r="J5038">
        <f>Table1[[#This Row],[Name]]</f>
        <v>0</v>
      </c>
      <c r="K5038" s="1">
        <f>SUM(Table1[[#This Row],[BaseSalary]:[NonCashBenefits]])</f>
        <v>176326.62999999998</v>
      </c>
      <c r="L5038" s="1"/>
    </row>
    <row r="5039" spans="1:12" x14ac:dyDescent="0.35">
      <c r="A5039" t="s">
        <v>26</v>
      </c>
      <c r="B5039">
        <v>2016</v>
      </c>
      <c r="D5039" t="s">
        <v>50</v>
      </c>
      <c r="E5039" t="s">
        <v>1468</v>
      </c>
      <c r="F5039">
        <v>139970.85</v>
      </c>
      <c r="G5039">
        <v>0</v>
      </c>
      <c r="H5039">
        <v>40912.99</v>
      </c>
      <c r="I5039">
        <v>0</v>
      </c>
      <c r="J5039">
        <f>Table1[[#This Row],[Name]]</f>
        <v>0</v>
      </c>
      <c r="K5039" s="1">
        <f>SUM(Table1[[#This Row],[BaseSalary]:[NonCashBenefits]])</f>
        <v>180883.84</v>
      </c>
      <c r="L5039" s="1"/>
    </row>
    <row r="5040" spans="1:12" x14ac:dyDescent="0.35">
      <c r="A5040" t="s">
        <v>26</v>
      </c>
      <c r="B5040">
        <v>2016</v>
      </c>
      <c r="D5040" t="s">
        <v>50</v>
      </c>
      <c r="E5040" t="s">
        <v>1468</v>
      </c>
      <c r="F5040">
        <v>139970.32999999999</v>
      </c>
      <c r="G5040">
        <v>0</v>
      </c>
      <c r="H5040">
        <v>37935.089999999997</v>
      </c>
      <c r="I5040">
        <v>0</v>
      </c>
      <c r="J5040">
        <f>Table1[[#This Row],[Name]]</f>
        <v>0</v>
      </c>
      <c r="K5040" s="1">
        <f>SUM(Table1[[#This Row],[BaseSalary]:[NonCashBenefits]])</f>
        <v>177905.41999999998</v>
      </c>
      <c r="L5040" s="1"/>
    </row>
    <row r="5041" spans="1:12" x14ac:dyDescent="0.35">
      <c r="A5041" t="s">
        <v>32</v>
      </c>
      <c r="B5041">
        <v>2021</v>
      </c>
      <c r="D5041" t="s">
        <v>630</v>
      </c>
      <c r="E5041" t="s">
        <v>123</v>
      </c>
      <c r="F5041">
        <v>139934.15</v>
      </c>
      <c r="G5041">
        <v>0</v>
      </c>
      <c r="H5041" s="1">
        <v>27675.54</v>
      </c>
      <c r="I5041">
        <v>0</v>
      </c>
      <c r="J5041">
        <f>Table1[[#This Row],[Name]]</f>
        <v>0</v>
      </c>
      <c r="K5041" s="1">
        <f>SUM(Table1[[#This Row],[BaseSalary]:[NonCashBenefits]])</f>
        <v>167609.69</v>
      </c>
      <c r="L5041" s="1"/>
    </row>
    <row r="5042" spans="1:12" x14ac:dyDescent="0.35">
      <c r="A5042" t="s">
        <v>25</v>
      </c>
      <c r="B5042">
        <v>2021</v>
      </c>
      <c r="D5042" t="s">
        <v>662</v>
      </c>
      <c r="E5042" t="s">
        <v>123</v>
      </c>
      <c r="F5042">
        <v>139934.15</v>
      </c>
      <c r="G5042">
        <v>5109.93</v>
      </c>
      <c r="H5042" s="1">
        <v>25908.05</v>
      </c>
      <c r="I5042">
        <v>0</v>
      </c>
      <c r="J5042">
        <f>Table1[[#This Row],[Name]]</f>
        <v>0</v>
      </c>
      <c r="K5042" s="1">
        <f>SUM(Table1[[#This Row],[BaseSalary]:[NonCashBenefits]])</f>
        <v>170952.12999999998</v>
      </c>
      <c r="L5042" s="1"/>
    </row>
    <row r="5043" spans="1:12" x14ac:dyDescent="0.35">
      <c r="A5043" t="s">
        <v>24</v>
      </c>
      <c r="B5043">
        <v>2020</v>
      </c>
      <c r="D5043" t="s">
        <v>534</v>
      </c>
      <c r="E5043" t="s">
        <v>123</v>
      </c>
      <c r="F5043">
        <v>139920.82</v>
      </c>
      <c r="G5043">
        <v>0</v>
      </c>
      <c r="H5043" s="1">
        <v>27017.39</v>
      </c>
      <c r="I5043">
        <v>0</v>
      </c>
      <c r="J5043">
        <f>Table1[[#This Row],[Name]]</f>
        <v>0</v>
      </c>
      <c r="K5043" s="1">
        <f>SUM(Table1[[#This Row],[BaseSalary]:[NonCashBenefits]])</f>
        <v>166938.21000000002</v>
      </c>
      <c r="L5043" s="1"/>
    </row>
    <row r="5044" spans="1:12" x14ac:dyDescent="0.35">
      <c r="A5044" t="s">
        <v>33</v>
      </c>
      <c r="B5044">
        <v>2019</v>
      </c>
      <c r="D5044" t="s">
        <v>1960</v>
      </c>
      <c r="E5044" t="s">
        <v>123</v>
      </c>
      <c r="F5044">
        <v>139920.82</v>
      </c>
      <c r="G5044">
        <v>0</v>
      </c>
      <c r="H5044">
        <v>30837.06</v>
      </c>
      <c r="I5044">
        <v>0</v>
      </c>
      <c r="J5044">
        <f>Table1[[#This Row],[Name]]</f>
        <v>0</v>
      </c>
      <c r="K5044" s="1">
        <f>SUM(Table1[[#This Row],[BaseSalary]:[NonCashBenefits]])</f>
        <v>170757.88</v>
      </c>
      <c r="L5044" s="1"/>
    </row>
    <row r="5045" spans="1:12" x14ac:dyDescent="0.35">
      <c r="A5045" t="s">
        <v>33</v>
      </c>
      <c r="B5045">
        <v>2018</v>
      </c>
      <c r="D5045" t="s">
        <v>1960</v>
      </c>
      <c r="E5045" t="s">
        <v>123</v>
      </c>
      <c r="F5045">
        <v>139920.82</v>
      </c>
      <c r="G5045">
        <v>0</v>
      </c>
      <c r="H5045">
        <v>30811.23</v>
      </c>
      <c r="I5045">
        <v>0</v>
      </c>
      <c r="J5045">
        <f>Table1[[#This Row],[Name]]</f>
        <v>0</v>
      </c>
      <c r="K5045" s="1">
        <f>SUM(Table1[[#This Row],[BaseSalary]:[NonCashBenefits]])</f>
        <v>170732.05000000002</v>
      </c>
      <c r="L5045" s="1"/>
    </row>
    <row r="5046" spans="1:12" x14ac:dyDescent="0.35">
      <c r="A5046" t="s">
        <v>33</v>
      </c>
      <c r="B5046">
        <v>2017</v>
      </c>
      <c r="D5046" t="s">
        <v>1960</v>
      </c>
      <c r="E5046" t="s">
        <v>123</v>
      </c>
      <c r="F5046">
        <v>139920.82</v>
      </c>
      <c r="G5046">
        <v>0</v>
      </c>
      <c r="H5046">
        <v>34597.57</v>
      </c>
      <c r="I5046">
        <v>0</v>
      </c>
      <c r="J5046">
        <f>Table1[[#This Row],[Name]]</f>
        <v>0</v>
      </c>
      <c r="K5046" s="1">
        <f>SUM(Table1[[#This Row],[BaseSalary]:[NonCashBenefits]])</f>
        <v>174518.39</v>
      </c>
      <c r="L5046" s="1"/>
    </row>
    <row r="5047" spans="1:12" x14ac:dyDescent="0.35">
      <c r="A5047" t="s">
        <v>18</v>
      </c>
      <c r="B5047">
        <v>2017</v>
      </c>
      <c r="D5047" t="s">
        <v>581</v>
      </c>
      <c r="E5047" t="s">
        <v>229</v>
      </c>
      <c r="F5047">
        <v>139881.20000000001</v>
      </c>
      <c r="G5047">
        <v>0</v>
      </c>
      <c r="H5047">
        <v>33024.9</v>
      </c>
      <c r="I5047">
        <v>0</v>
      </c>
      <c r="J5047">
        <f>Table1[[#This Row],[Name]]</f>
        <v>0</v>
      </c>
      <c r="K5047" s="1">
        <f>SUM(Table1[[#This Row],[BaseSalary]:[NonCashBenefits]])</f>
        <v>172906.1</v>
      </c>
      <c r="L5047" s="1"/>
    </row>
    <row r="5048" spans="1:12" x14ac:dyDescent="0.35">
      <c r="A5048" t="s">
        <v>36</v>
      </c>
      <c r="B5048">
        <v>2018</v>
      </c>
      <c r="D5048" t="s">
        <v>399</v>
      </c>
      <c r="E5048" t="s">
        <v>123</v>
      </c>
      <c r="F5048">
        <v>139861.92000000001</v>
      </c>
      <c r="G5048">
        <v>200</v>
      </c>
      <c r="H5048">
        <v>31378.89</v>
      </c>
      <c r="I5048">
        <v>0</v>
      </c>
      <c r="J5048">
        <f>Table1[[#This Row],[Name]]</f>
        <v>0</v>
      </c>
      <c r="K5048" s="1">
        <f>SUM(Table1[[#This Row],[BaseSalary]:[NonCashBenefits]])</f>
        <v>171440.81</v>
      </c>
      <c r="L5048" s="1"/>
    </row>
    <row r="5049" spans="1:12" x14ac:dyDescent="0.35">
      <c r="A5049" t="s">
        <v>186</v>
      </c>
      <c r="B5049">
        <v>2020</v>
      </c>
      <c r="D5049" t="s">
        <v>640</v>
      </c>
      <c r="E5049" t="s">
        <v>123</v>
      </c>
      <c r="F5049">
        <v>139828.94</v>
      </c>
      <c r="G5049">
        <v>7643.71</v>
      </c>
      <c r="H5049" s="1">
        <v>26577.26</v>
      </c>
      <c r="I5049">
        <v>0</v>
      </c>
      <c r="J5049">
        <f>Table1[[#This Row],[Name]]</f>
        <v>0</v>
      </c>
      <c r="K5049" s="1">
        <f>SUM(Table1[[#This Row],[BaseSalary]:[NonCashBenefits]])</f>
        <v>174049.91</v>
      </c>
      <c r="L5049" s="1"/>
    </row>
    <row r="5050" spans="1:12" x14ac:dyDescent="0.35">
      <c r="A5050" t="s">
        <v>40</v>
      </c>
      <c r="B5050">
        <v>2020</v>
      </c>
      <c r="D5050" t="s">
        <v>622</v>
      </c>
      <c r="E5050" t="s">
        <v>123</v>
      </c>
      <c r="F5050">
        <v>139807.46</v>
      </c>
      <c r="G5050">
        <v>0</v>
      </c>
      <c r="H5050" s="1">
        <v>27708.55</v>
      </c>
      <c r="I5050">
        <v>0</v>
      </c>
      <c r="J5050">
        <f>Table1[[#This Row],[Name]]</f>
        <v>0</v>
      </c>
      <c r="K5050" s="1">
        <f>SUM(Table1[[#This Row],[BaseSalary]:[NonCashBenefits]])</f>
        <v>167516.00999999998</v>
      </c>
      <c r="L5050" s="1"/>
    </row>
    <row r="5051" spans="1:12" x14ac:dyDescent="0.35">
      <c r="A5051" t="s">
        <v>40</v>
      </c>
      <c r="B5051">
        <v>2019</v>
      </c>
      <c r="D5051" t="s">
        <v>622</v>
      </c>
      <c r="E5051" t="s">
        <v>123</v>
      </c>
      <c r="F5051">
        <v>139807.46</v>
      </c>
      <c r="G5051">
        <v>0</v>
      </c>
      <c r="H5051">
        <v>33084.53</v>
      </c>
      <c r="I5051">
        <v>0</v>
      </c>
      <c r="J5051">
        <f>Table1[[#This Row],[Name]]</f>
        <v>0</v>
      </c>
      <c r="K5051" s="1">
        <f>SUM(Table1[[#This Row],[BaseSalary]:[NonCashBenefits]])</f>
        <v>172891.99</v>
      </c>
      <c r="L5051" s="1"/>
    </row>
    <row r="5052" spans="1:12" x14ac:dyDescent="0.35">
      <c r="A5052" t="s">
        <v>40</v>
      </c>
      <c r="B5052">
        <v>2018</v>
      </c>
      <c r="D5052" t="s">
        <v>622</v>
      </c>
      <c r="E5052" t="s">
        <v>123</v>
      </c>
      <c r="F5052">
        <v>139807.46</v>
      </c>
      <c r="G5052">
        <v>0</v>
      </c>
      <c r="H5052">
        <v>33872.629999999997</v>
      </c>
      <c r="I5052">
        <v>0</v>
      </c>
      <c r="J5052">
        <f>Table1[[#This Row],[Name]]</f>
        <v>0</v>
      </c>
      <c r="K5052" s="1">
        <f>SUM(Table1[[#This Row],[BaseSalary]:[NonCashBenefits]])</f>
        <v>173680.09</v>
      </c>
      <c r="L5052" s="1"/>
    </row>
    <row r="5053" spans="1:12" x14ac:dyDescent="0.35">
      <c r="A5053" t="s">
        <v>36</v>
      </c>
      <c r="B5053">
        <v>2017</v>
      </c>
      <c r="D5053" t="s">
        <v>3548</v>
      </c>
      <c r="E5053" t="s">
        <v>123</v>
      </c>
      <c r="F5053">
        <v>139802.75</v>
      </c>
      <c r="G5053">
        <v>1198.3399999999999</v>
      </c>
      <c r="H5053">
        <v>31079.27</v>
      </c>
      <c r="I5053">
        <v>0</v>
      </c>
      <c r="J5053">
        <f>Table1[[#This Row],[Name]]</f>
        <v>0</v>
      </c>
      <c r="K5053" s="1">
        <f>SUM(Table1[[#This Row],[BaseSalary]:[NonCashBenefits]])</f>
        <v>172080.36</v>
      </c>
      <c r="L5053" s="1"/>
    </row>
    <row r="5054" spans="1:12" x14ac:dyDescent="0.35">
      <c r="A5054" t="s">
        <v>16</v>
      </c>
      <c r="B5054">
        <v>2018</v>
      </c>
      <c r="D5054" t="s">
        <v>449</v>
      </c>
      <c r="E5054" t="s">
        <v>123</v>
      </c>
      <c r="F5054">
        <v>139738.04</v>
      </c>
      <c r="G5054">
        <v>0</v>
      </c>
      <c r="H5054">
        <v>33928.21</v>
      </c>
      <c r="I5054">
        <v>0</v>
      </c>
      <c r="J5054">
        <f>Table1[[#This Row],[Name]]</f>
        <v>0</v>
      </c>
      <c r="K5054" s="1">
        <f>SUM(Table1[[#This Row],[BaseSalary]:[NonCashBenefits]])</f>
        <v>173666.25</v>
      </c>
      <c r="L5054" s="1"/>
    </row>
    <row r="5055" spans="1:12" x14ac:dyDescent="0.35">
      <c r="A5055" t="s">
        <v>16</v>
      </c>
      <c r="B5055">
        <v>2017</v>
      </c>
      <c r="D5055" t="s">
        <v>449</v>
      </c>
      <c r="E5055" t="s">
        <v>123</v>
      </c>
      <c r="F5055">
        <v>139738.04</v>
      </c>
      <c r="G5055">
        <v>0</v>
      </c>
      <c r="H5055">
        <v>34689.4</v>
      </c>
      <c r="I5055">
        <v>0</v>
      </c>
      <c r="J5055">
        <f>Table1[[#This Row],[Name]]</f>
        <v>0</v>
      </c>
      <c r="K5055" s="1">
        <f>SUM(Table1[[#This Row],[BaseSalary]:[NonCashBenefits]])</f>
        <v>174427.44</v>
      </c>
      <c r="L5055" s="1"/>
    </row>
    <row r="5056" spans="1:12" x14ac:dyDescent="0.35">
      <c r="A5056" t="s">
        <v>19</v>
      </c>
      <c r="B5056">
        <v>2021</v>
      </c>
      <c r="D5056" t="s">
        <v>655</v>
      </c>
      <c r="E5056" t="s">
        <v>123</v>
      </c>
      <c r="F5056">
        <v>139707.01999999999</v>
      </c>
      <c r="G5056">
        <v>25536.7</v>
      </c>
      <c r="H5056" s="1">
        <v>27512.7</v>
      </c>
      <c r="I5056">
        <v>0</v>
      </c>
      <c r="J5056">
        <f>Table1[[#This Row],[Name]]</f>
        <v>0</v>
      </c>
      <c r="K5056" s="1">
        <f>SUM(Table1[[#This Row],[BaseSalary]:[NonCashBenefits]])</f>
        <v>192756.42</v>
      </c>
      <c r="L5056" s="1"/>
    </row>
    <row r="5057" spans="1:12" x14ac:dyDescent="0.35">
      <c r="A5057" t="s">
        <v>42</v>
      </c>
      <c r="B5057">
        <v>2021</v>
      </c>
      <c r="D5057" t="s">
        <v>169</v>
      </c>
      <c r="E5057" t="s">
        <v>49</v>
      </c>
      <c r="F5057">
        <v>139683.87</v>
      </c>
      <c r="G5057">
        <v>59554.559999999998</v>
      </c>
      <c r="H5057" s="1">
        <v>28470.06</v>
      </c>
      <c r="I5057">
        <v>0</v>
      </c>
      <c r="J5057">
        <f>Table1[[#This Row],[Name]]</f>
        <v>0</v>
      </c>
      <c r="K5057" s="1">
        <f>SUM(Table1[[#This Row],[BaseSalary]:[NonCashBenefits]])</f>
        <v>227708.49</v>
      </c>
      <c r="L5057" s="1"/>
    </row>
    <row r="5058" spans="1:12" x14ac:dyDescent="0.35">
      <c r="A5058" t="s">
        <v>19</v>
      </c>
      <c r="B5058">
        <v>2017</v>
      </c>
      <c r="D5058" t="s">
        <v>3168</v>
      </c>
      <c r="E5058" t="s">
        <v>123</v>
      </c>
      <c r="F5058">
        <v>139676.12</v>
      </c>
      <c r="G5058">
        <v>0</v>
      </c>
      <c r="H5058">
        <v>34430.18</v>
      </c>
      <c r="I5058">
        <v>0</v>
      </c>
      <c r="J5058">
        <f>Table1[[#This Row],[Name]]</f>
        <v>0</v>
      </c>
      <c r="K5058" s="1">
        <f>SUM(Table1[[#This Row],[BaseSalary]:[NonCashBenefits]])</f>
        <v>174106.3</v>
      </c>
      <c r="L5058" s="1"/>
    </row>
    <row r="5059" spans="1:12" x14ac:dyDescent="0.35">
      <c r="A5059" t="s">
        <v>2688</v>
      </c>
      <c r="B5059">
        <v>2018</v>
      </c>
      <c r="D5059" t="s">
        <v>2084</v>
      </c>
      <c r="E5059" t="s">
        <v>229</v>
      </c>
      <c r="F5059">
        <v>139676.10999999999</v>
      </c>
      <c r="G5059">
        <v>0</v>
      </c>
      <c r="H5059">
        <v>34749.71</v>
      </c>
      <c r="I5059">
        <v>0</v>
      </c>
      <c r="J5059">
        <f>Table1[[#This Row],[Name]]</f>
        <v>0</v>
      </c>
      <c r="K5059" s="1">
        <f>SUM(Table1[[#This Row],[BaseSalary]:[NonCashBenefits]])</f>
        <v>174425.81999999998</v>
      </c>
      <c r="L5059" s="1"/>
    </row>
    <row r="5060" spans="1:12" x14ac:dyDescent="0.35">
      <c r="A5060" t="s">
        <v>3034</v>
      </c>
      <c r="B5060">
        <v>2018</v>
      </c>
      <c r="D5060" t="s">
        <v>319</v>
      </c>
      <c r="E5060" t="s">
        <v>123</v>
      </c>
      <c r="F5060">
        <v>139657.70000000001</v>
      </c>
      <c r="G5060">
        <v>0</v>
      </c>
      <c r="H5060">
        <v>32855.97</v>
      </c>
      <c r="I5060">
        <v>0</v>
      </c>
      <c r="J5060">
        <f>Table1[[#This Row],[Name]]</f>
        <v>0</v>
      </c>
      <c r="K5060" s="1">
        <f>SUM(Table1[[#This Row],[BaseSalary]:[NonCashBenefits]])</f>
        <v>172513.67</v>
      </c>
      <c r="L5060" s="1"/>
    </row>
    <row r="5061" spans="1:12" x14ac:dyDescent="0.35">
      <c r="A5061" t="s">
        <v>3034</v>
      </c>
      <c r="B5061">
        <v>2017</v>
      </c>
      <c r="D5061" t="s">
        <v>319</v>
      </c>
      <c r="E5061" t="s">
        <v>123</v>
      </c>
      <c r="F5061">
        <v>139657.70000000001</v>
      </c>
      <c r="G5061">
        <v>0</v>
      </c>
      <c r="H5061">
        <v>33616.730000000003</v>
      </c>
      <c r="I5061">
        <v>0</v>
      </c>
      <c r="J5061">
        <f>Table1[[#This Row],[Name]]</f>
        <v>0</v>
      </c>
      <c r="K5061" s="1">
        <f>SUM(Table1[[#This Row],[BaseSalary]:[NonCashBenefits]])</f>
        <v>173274.43000000002</v>
      </c>
      <c r="L5061" s="1"/>
    </row>
    <row r="5062" spans="1:12" x14ac:dyDescent="0.35">
      <c r="A5062" t="s">
        <v>3034</v>
      </c>
      <c r="B5062">
        <v>2016</v>
      </c>
      <c r="D5062" t="s">
        <v>319</v>
      </c>
      <c r="E5062" t="s">
        <v>123</v>
      </c>
      <c r="F5062">
        <v>139657.70000000001</v>
      </c>
      <c r="G5062">
        <v>0</v>
      </c>
      <c r="H5062">
        <v>37197.07</v>
      </c>
      <c r="I5062">
        <v>0</v>
      </c>
      <c r="J5062">
        <f>Table1[[#This Row],[Name]]</f>
        <v>0</v>
      </c>
      <c r="K5062" s="1">
        <f>SUM(Table1[[#This Row],[BaseSalary]:[NonCashBenefits]])</f>
        <v>176854.77000000002</v>
      </c>
      <c r="L5062" s="1"/>
    </row>
    <row r="5063" spans="1:12" x14ac:dyDescent="0.35">
      <c r="A5063" t="s">
        <v>53</v>
      </c>
      <c r="B5063">
        <v>2018</v>
      </c>
      <c r="D5063" t="s">
        <v>472</v>
      </c>
      <c r="E5063" t="s">
        <v>123</v>
      </c>
      <c r="F5063">
        <v>139645.59</v>
      </c>
      <c r="G5063">
        <v>0</v>
      </c>
      <c r="H5063">
        <v>33885.33</v>
      </c>
      <c r="I5063">
        <v>0</v>
      </c>
      <c r="J5063">
        <f>Table1[[#This Row],[Name]]</f>
        <v>0</v>
      </c>
      <c r="K5063" s="1">
        <f>SUM(Table1[[#This Row],[BaseSalary]:[NonCashBenefits]])</f>
        <v>173530.91999999998</v>
      </c>
      <c r="L5063" s="1"/>
    </row>
    <row r="5064" spans="1:12" x14ac:dyDescent="0.35">
      <c r="A5064" t="s">
        <v>85</v>
      </c>
      <c r="B5064">
        <v>2018</v>
      </c>
      <c r="D5064" t="s">
        <v>2823</v>
      </c>
      <c r="E5064" t="s">
        <v>229</v>
      </c>
      <c r="F5064">
        <v>139635.09</v>
      </c>
      <c r="G5064">
        <v>0</v>
      </c>
      <c r="H5064">
        <v>32812.300000000003</v>
      </c>
      <c r="I5064">
        <v>0</v>
      </c>
      <c r="J5064">
        <f>Table1[[#This Row],[Name]]</f>
        <v>0</v>
      </c>
      <c r="K5064" s="1">
        <f>SUM(Table1[[#This Row],[BaseSalary]:[NonCashBenefits]])</f>
        <v>172447.39</v>
      </c>
      <c r="L5064" s="1"/>
    </row>
    <row r="5065" spans="1:12" x14ac:dyDescent="0.35">
      <c r="A5065" t="s">
        <v>20</v>
      </c>
      <c r="B5065">
        <v>2016</v>
      </c>
      <c r="D5065" t="s">
        <v>879</v>
      </c>
      <c r="E5065" t="s">
        <v>229</v>
      </c>
      <c r="F5065">
        <v>139594.07</v>
      </c>
      <c r="G5065">
        <v>0</v>
      </c>
      <c r="H5065">
        <v>37717.1</v>
      </c>
      <c r="I5065">
        <v>0</v>
      </c>
      <c r="J5065">
        <f>Table1[[#This Row],[Name]]</f>
        <v>0</v>
      </c>
      <c r="K5065" s="1">
        <f>SUM(Table1[[#This Row],[BaseSalary]:[NonCashBenefits]])</f>
        <v>177311.17</v>
      </c>
      <c r="L5065" s="1"/>
    </row>
    <row r="5066" spans="1:12" x14ac:dyDescent="0.35">
      <c r="A5066" t="s">
        <v>36</v>
      </c>
      <c r="B5066">
        <v>2019</v>
      </c>
      <c r="D5066" t="s">
        <v>2041</v>
      </c>
      <c r="E5066" t="s">
        <v>123</v>
      </c>
      <c r="F5066">
        <v>139576.57999999999</v>
      </c>
      <c r="G5066">
        <v>50</v>
      </c>
      <c r="H5066">
        <v>33332.61</v>
      </c>
      <c r="I5066">
        <v>0</v>
      </c>
      <c r="J5066">
        <f>Table1[[#This Row],[Name]]</f>
        <v>0</v>
      </c>
      <c r="K5066" s="1">
        <f>SUM(Table1[[#This Row],[BaseSalary]:[NonCashBenefits]])</f>
        <v>172959.19</v>
      </c>
      <c r="L5066" s="1"/>
    </row>
    <row r="5067" spans="1:12" x14ac:dyDescent="0.35">
      <c r="A5067" t="s">
        <v>36</v>
      </c>
      <c r="B5067">
        <v>2018</v>
      </c>
      <c r="D5067" t="s">
        <v>2041</v>
      </c>
      <c r="E5067" t="s">
        <v>123</v>
      </c>
      <c r="F5067">
        <v>139576.57999999999</v>
      </c>
      <c r="G5067">
        <v>0</v>
      </c>
      <c r="H5067">
        <v>33396.129999999997</v>
      </c>
      <c r="I5067">
        <v>0</v>
      </c>
      <c r="J5067">
        <f>Table1[[#This Row],[Name]]</f>
        <v>0</v>
      </c>
      <c r="K5067" s="1">
        <f>SUM(Table1[[#This Row],[BaseSalary]:[NonCashBenefits]])</f>
        <v>172972.71</v>
      </c>
      <c r="L5067" s="1"/>
    </row>
    <row r="5068" spans="1:12" x14ac:dyDescent="0.35">
      <c r="A5068" t="s">
        <v>36</v>
      </c>
      <c r="B5068">
        <v>2017</v>
      </c>
      <c r="D5068" t="s">
        <v>3541</v>
      </c>
      <c r="E5068" t="s">
        <v>123</v>
      </c>
      <c r="F5068">
        <v>139576.57999999999</v>
      </c>
      <c r="G5068">
        <v>0</v>
      </c>
      <c r="H5068">
        <v>34279.96</v>
      </c>
      <c r="I5068">
        <v>0</v>
      </c>
      <c r="J5068">
        <f>Table1[[#This Row],[Name]]</f>
        <v>0</v>
      </c>
      <c r="K5068" s="1">
        <f>SUM(Table1[[#This Row],[BaseSalary]:[NonCashBenefits]])</f>
        <v>173856.53999999998</v>
      </c>
      <c r="L5068" s="1"/>
    </row>
    <row r="5069" spans="1:12" x14ac:dyDescent="0.35">
      <c r="A5069" t="s">
        <v>4705</v>
      </c>
      <c r="B5069">
        <v>2016</v>
      </c>
      <c r="D5069" t="s">
        <v>4796</v>
      </c>
      <c r="E5069" t="s">
        <v>123</v>
      </c>
      <c r="F5069">
        <v>139576.57999999999</v>
      </c>
      <c r="G5069">
        <v>0</v>
      </c>
      <c r="H5069">
        <v>40621.69</v>
      </c>
      <c r="I5069">
        <v>0</v>
      </c>
      <c r="J5069">
        <f>Table1[[#This Row],[Name]]</f>
        <v>0</v>
      </c>
      <c r="K5069" s="1">
        <f>SUM(Table1[[#This Row],[BaseSalary]:[NonCashBenefits]])</f>
        <v>180198.27</v>
      </c>
      <c r="L5069" s="1"/>
    </row>
    <row r="5070" spans="1:12" x14ac:dyDescent="0.35">
      <c r="A5070" t="s">
        <v>3034</v>
      </c>
      <c r="B5070">
        <v>2017</v>
      </c>
      <c r="D5070" t="s">
        <v>2361</v>
      </c>
      <c r="E5070" t="s">
        <v>123</v>
      </c>
      <c r="F5070">
        <v>139568.31</v>
      </c>
      <c r="G5070">
        <v>0</v>
      </c>
      <c r="H5070">
        <v>32577.67</v>
      </c>
      <c r="I5070">
        <v>0</v>
      </c>
      <c r="J5070">
        <f>Table1[[#This Row],[Name]]</f>
        <v>0</v>
      </c>
      <c r="K5070" s="1">
        <f>SUM(Table1[[#This Row],[BaseSalary]:[NonCashBenefits]])</f>
        <v>172145.97999999998</v>
      </c>
      <c r="L5070" s="1"/>
    </row>
    <row r="5071" spans="1:12" x14ac:dyDescent="0.35">
      <c r="A5071" t="s">
        <v>26</v>
      </c>
      <c r="B5071">
        <v>2019</v>
      </c>
      <c r="D5071" t="s">
        <v>670</v>
      </c>
      <c r="E5071" t="s">
        <v>123</v>
      </c>
      <c r="F5071">
        <v>139559.45000000001</v>
      </c>
      <c r="G5071">
        <v>0</v>
      </c>
      <c r="H5071">
        <v>30263.07</v>
      </c>
      <c r="I5071">
        <v>0</v>
      </c>
      <c r="J5071">
        <f>Table1[[#This Row],[Name]]</f>
        <v>0</v>
      </c>
      <c r="K5071" s="1">
        <f>SUM(Table1[[#This Row],[BaseSalary]:[NonCashBenefits]])</f>
        <v>169822.52000000002</v>
      </c>
      <c r="L5071" s="1"/>
    </row>
    <row r="5072" spans="1:12" x14ac:dyDescent="0.35">
      <c r="A5072" t="s">
        <v>53</v>
      </c>
      <c r="B5072">
        <v>2020</v>
      </c>
      <c r="D5072" t="s">
        <v>844</v>
      </c>
      <c r="E5072" t="s">
        <v>123</v>
      </c>
      <c r="F5072">
        <v>139539.49</v>
      </c>
      <c r="G5072">
        <v>0</v>
      </c>
      <c r="H5072" s="1">
        <v>26542.12</v>
      </c>
      <c r="I5072">
        <v>0</v>
      </c>
      <c r="J5072">
        <f>Table1[[#This Row],[Name]]</f>
        <v>0</v>
      </c>
      <c r="K5072" s="1">
        <f>SUM(Table1[[#This Row],[BaseSalary]:[NonCashBenefits]])</f>
        <v>166081.60999999999</v>
      </c>
      <c r="L5072" s="1"/>
    </row>
    <row r="5073" spans="1:12" x14ac:dyDescent="0.35">
      <c r="A5073" t="s">
        <v>18</v>
      </c>
      <c r="B5073">
        <v>2017</v>
      </c>
      <c r="D5073" t="s">
        <v>2777</v>
      </c>
      <c r="E5073" t="s">
        <v>123</v>
      </c>
      <c r="F5073">
        <v>139490.94</v>
      </c>
      <c r="G5073">
        <v>0</v>
      </c>
      <c r="H5073">
        <v>31462.49</v>
      </c>
      <c r="I5073">
        <v>0</v>
      </c>
      <c r="J5073">
        <f>Table1[[#This Row],[Name]]</f>
        <v>0</v>
      </c>
      <c r="K5073" s="1">
        <f>SUM(Table1[[#This Row],[BaseSalary]:[NonCashBenefits]])</f>
        <v>170953.43</v>
      </c>
      <c r="L5073" s="1"/>
    </row>
    <row r="5074" spans="1:12" x14ac:dyDescent="0.35">
      <c r="A5074" t="s">
        <v>26</v>
      </c>
      <c r="B5074">
        <v>2018</v>
      </c>
      <c r="D5074" t="s">
        <v>920</v>
      </c>
      <c r="E5074" t="s">
        <v>123</v>
      </c>
      <c r="F5074">
        <v>139472.32000000001</v>
      </c>
      <c r="G5074">
        <v>0</v>
      </c>
      <c r="H5074">
        <v>30114.16</v>
      </c>
      <c r="I5074">
        <v>0</v>
      </c>
      <c r="J5074">
        <f>Table1[[#This Row],[Name]]</f>
        <v>0</v>
      </c>
      <c r="K5074" s="1">
        <f>SUM(Table1[[#This Row],[BaseSalary]:[NonCashBenefits]])</f>
        <v>169586.48</v>
      </c>
      <c r="L5074" s="1"/>
    </row>
    <row r="5075" spans="1:12" x14ac:dyDescent="0.35">
      <c r="A5075" t="s">
        <v>26</v>
      </c>
      <c r="B5075">
        <v>2017</v>
      </c>
      <c r="D5075" t="s">
        <v>920</v>
      </c>
      <c r="E5075" t="s">
        <v>123</v>
      </c>
      <c r="F5075">
        <v>139472.32000000001</v>
      </c>
      <c r="G5075">
        <v>300</v>
      </c>
      <c r="H5075">
        <v>30833.7</v>
      </c>
      <c r="I5075">
        <v>0</v>
      </c>
      <c r="J5075">
        <f>Table1[[#This Row],[Name]]</f>
        <v>0</v>
      </c>
      <c r="K5075" s="1">
        <f>SUM(Table1[[#This Row],[BaseSalary]:[NonCashBenefits]])</f>
        <v>170606.02000000002</v>
      </c>
      <c r="L5075" s="1"/>
    </row>
    <row r="5076" spans="1:12" x14ac:dyDescent="0.35">
      <c r="A5076" t="s">
        <v>26</v>
      </c>
      <c r="B5076">
        <v>2016</v>
      </c>
      <c r="D5076" t="s">
        <v>624</v>
      </c>
      <c r="E5076" t="s">
        <v>123</v>
      </c>
      <c r="F5076">
        <v>139472.32000000001</v>
      </c>
      <c r="G5076">
        <v>0</v>
      </c>
      <c r="H5076">
        <v>37046.74</v>
      </c>
      <c r="I5076">
        <v>0</v>
      </c>
      <c r="J5076">
        <f>Table1[[#This Row],[Name]]</f>
        <v>0</v>
      </c>
      <c r="K5076" s="1">
        <f>SUM(Table1[[#This Row],[BaseSalary]:[NonCashBenefits]])</f>
        <v>176519.06</v>
      </c>
      <c r="L5076" s="1"/>
    </row>
    <row r="5077" spans="1:12" x14ac:dyDescent="0.35">
      <c r="A5077" t="s">
        <v>85</v>
      </c>
      <c r="B5077">
        <v>2017</v>
      </c>
      <c r="D5077" t="s">
        <v>3828</v>
      </c>
      <c r="E5077" t="s">
        <v>229</v>
      </c>
      <c r="F5077">
        <v>139471.03</v>
      </c>
      <c r="G5077">
        <v>0</v>
      </c>
      <c r="H5077">
        <v>34354.639999999999</v>
      </c>
      <c r="I5077">
        <v>0</v>
      </c>
      <c r="J5077">
        <f>Table1[[#This Row],[Name]]</f>
        <v>0</v>
      </c>
      <c r="K5077" s="1">
        <f>SUM(Table1[[#This Row],[BaseSalary]:[NonCashBenefits]])</f>
        <v>173825.66999999998</v>
      </c>
      <c r="L5077" s="1"/>
    </row>
    <row r="5078" spans="1:12" x14ac:dyDescent="0.35">
      <c r="A5078" t="s">
        <v>25</v>
      </c>
      <c r="B5078">
        <v>2018</v>
      </c>
      <c r="D5078" t="s">
        <v>2888</v>
      </c>
      <c r="E5078" t="s">
        <v>229</v>
      </c>
      <c r="F5078">
        <v>139470.71</v>
      </c>
      <c r="G5078">
        <v>0</v>
      </c>
      <c r="H5078">
        <v>34538.78</v>
      </c>
      <c r="I5078">
        <v>0</v>
      </c>
      <c r="J5078">
        <f>Table1[[#This Row],[Name]]</f>
        <v>0</v>
      </c>
      <c r="K5078" s="1">
        <f>SUM(Table1[[#This Row],[BaseSalary]:[NonCashBenefits]])</f>
        <v>174009.49</v>
      </c>
      <c r="L5078" s="1"/>
    </row>
    <row r="5079" spans="1:12" x14ac:dyDescent="0.35">
      <c r="A5079" t="s">
        <v>3034</v>
      </c>
      <c r="B5079">
        <v>2018</v>
      </c>
      <c r="D5079" t="s">
        <v>2864</v>
      </c>
      <c r="E5079" t="s">
        <v>2565</v>
      </c>
      <c r="F5079">
        <v>139463.74</v>
      </c>
      <c r="G5079">
        <v>20027.02</v>
      </c>
      <c r="H5079">
        <v>6741.33</v>
      </c>
      <c r="I5079">
        <v>0</v>
      </c>
      <c r="J5079">
        <f>Table1[[#This Row],[Name]]</f>
        <v>0</v>
      </c>
      <c r="K5079" s="1">
        <f>SUM(Table1[[#This Row],[BaseSalary]:[NonCashBenefits]])</f>
        <v>166232.08999999997</v>
      </c>
      <c r="L5079" s="1"/>
    </row>
    <row r="5080" spans="1:12" x14ac:dyDescent="0.35">
      <c r="A5080" t="s">
        <v>3034</v>
      </c>
      <c r="B5080">
        <v>2017</v>
      </c>
      <c r="D5080" t="s">
        <v>2864</v>
      </c>
      <c r="E5080" t="s">
        <v>2565</v>
      </c>
      <c r="F5080">
        <v>139463.74</v>
      </c>
      <c r="G5080">
        <v>19998.080000000002</v>
      </c>
      <c r="H5080">
        <v>7002.18</v>
      </c>
      <c r="I5080">
        <v>0</v>
      </c>
      <c r="J5080">
        <f>Table1[[#This Row],[Name]]</f>
        <v>0</v>
      </c>
      <c r="K5080" s="1">
        <f>SUM(Table1[[#This Row],[BaseSalary]:[NonCashBenefits]])</f>
        <v>166464</v>
      </c>
      <c r="L5080" s="1"/>
    </row>
    <row r="5081" spans="1:12" x14ac:dyDescent="0.35">
      <c r="A5081" t="s">
        <v>19</v>
      </c>
      <c r="B5081">
        <v>2020</v>
      </c>
      <c r="D5081" t="s">
        <v>655</v>
      </c>
      <c r="E5081" t="s">
        <v>123</v>
      </c>
      <c r="F5081">
        <v>139417.46</v>
      </c>
      <c r="G5081">
        <v>4100</v>
      </c>
      <c r="H5081" s="1">
        <v>25177.52</v>
      </c>
      <c r="I5081">
        <v>0</v>
      </c>
      <c r="J5081">
        <f>Table1[[#This Row],[Name]]</f>
        <v>0</v>
      </c>
      <c r="K5081" s="1">
        <f>SUM(Table1[[#This Row],[BaseSalary]:[NonCashBenefits]])</f>
        <v>168694.97999999998</v>
      </c>
      <c r="L5081" s="1"/>
    </row>
    <row r="5082" spans="1:12" x14ac:dyDescent="0.35">
      <c r="A5082" t="s">
        <v>19</v>
      </c>
      <c r="B5082">
        <v>2019</v>
      </c>
      <c r="D5082" t="s">
        <v>2493</v>
      </c>
      <c r="E5082" t="s">
        <v>123</v>
      </c>
      <c r="F5082">
        <v>139417.46</v>
      </c>
      <c r="G5082">
        <v>3147.06</v>
      </c>
      <c r="H5082">
        <v>30517.49</v>
      </c>
      <c r="I5082">
        <v>0</v>
      </c>
      <c r="J5082">
        <f>Table1[[#This Row],[Name]]</f>
        <v>0</v>
      </c>
      <c r="K5082" s="1">
        <f>SUM(Table1[[#This Row],[BaseSalary]:[NonCashBenefits]])</f>
        <v>173082.00999999998</v>
      </c>
      <c r="L5082" s="1"/>
    </row>
    <row r="5083" spans="1:12" x14ac:dyDescent="0.35">
      <c r="A5083" t="s">
        <v>26</v>
      </c>
      <c r="B5083">
        <v>2021</v>
      </c>
      <c r="D5083" t="s">
        <v>327</v>
      </c>
      <c r="E5083" t="s">
        <v>123</v>
      </c>
      <c r="F5083">
        <v>139399.85</v>
      </c>
      <c r="G5083">
        <v>25422.98</v>
      </c>
      <c r="H5083" s="1">
        <v>31327.03</v>
      </c>
      <c r="I5083">
        <v>0</v>
      </c>
      <c r="J5083">
        <f>Table1[[#This Row],[Name]]</f>
        <v>0</v>
      </c>
      <c r="K5083" s="1">
        <f>SUM(Table1[[#This Row],[BaseSalary]:[NonCashBenefits]])</f>
        <v>196149.86000000002</v>
      </c>
      <c r="L5083" s="1"/>
    </row>
    <row r="5084" spans="1:12" x14ac:dyDescent="0.35">
      <c r="A5084" t="s">
        <v>59</v>
      </c>
      <c r="B5084">
        <v>2021</v>
      </c>
      <c r="D5084" t="s">
        <v>666</v>
      </c>
      <c r="E5084" t="s">
        <v>123</v>
      </c>
      <c r="F5084">
        <v>139351.69</v>
      </c>
      <c r="G5084">
        <v>0</v>
      </c>
      <c r="H5084" s="1">
        <v>27463.99</v>
      </c>
      <c r="I5084">
        <v>0</v>
      </c>
      <c r="J5084">
        <f>Table1[[#This Row],[Name]]</f>
        <v>0</v>
      </c>
      <c r="K5084" s="1">
        <f>SUM(Table1[[#This Row],[BaseSalary]:[NonCashBenefits]])</f>
        <v>166815.67999999999</v>
      </c>
      <c r="L5084" s="1"/>
    </row>
    <row r="5085" spans="1:12" x14ac:dyDescent="0.35">
      <c r="A5085" t="s">
        <v>142</v>
      </c>
      <c r="B5085">
        <v>2021</v>
      </c>
      <c r="D5085" t="s">
        <v>470</v>
      </c>
      <c r="E5085" t="s">
        <v>123</v>
      </c>
      <c r="F5085">
        <v>139340.13</v>
      </c>
      <c r="G5085">
        <v>0</v>
      </c>
      <c r="H5085" s="1">
        <v>27797.19</v>
      </c>
      <c r="I5085">
        <v>0</v>
      </c>
      <c r="J5085">
        <f>Table1[[#This Row],[Name]]</f>
        <v>0</v>
      </c>
      <c r="K5085" s="1">
        <f>SUM(Table1[[#This Row],[BaseSalary]:[NonCashBenefits]])</f>
        <v>167137.32</v>
      </c>
      <c r="L5085" s="1"/>
    </row>
    <row r="5086" spans="1:12" x14ac:dyDescent="0.35">
      <c r="A5086" t="s">
        <v>142</v>
      </c>
      <c r="B5086">
        <v>2018</v>
      </c>
      <c r="D5086" t="s">
        <v>3086</v>
      </c>
      <c r="E5086" t="s">
        <v>123</v>
      </c>
      <c r="F5086">
        <v>139332.68</v>
      </c>
      <c r="G5086">
        <v>0</v>
      </c>
      <c r="H5086">
        <v>33326.93</v>
      </c>
      <c r="I5086">
        <v>0</v>
      </c>
      <c r="J5086">
        <f>Table1[[#This Row],[Name]]</f>
        <v>0</v>
      </c>
      <c r="K5086" s="1">
        <f>SUM(Table1[[#This Row],[BaseSalary]:[NonCashBenefits]])</f>
        <v>172659.61</v>
      </c>
      <c r="L5086" s="1"/>
    </row>
    <row r="5087" spans="1:12" x14ac:dyDescent="0.35">
      <c r="A5087" t="s">
        <v>26</v>
      </c>
      <c r="B5087">
        <v>2018</v>
      </c>
      <c r="D5087" t="s">
        <v>75</v>
      </c>
      <c r="E5087" t="s">
        <v>221</v>
      </c>
      <c r="F5087">
        <v>139325.54</v>
      </c>
      <c r="G5087">
        <v>1587.25</v>
      </c>
      <c r="H5087">
        <v>3527.22</v>
      </c>
      <c r="I5087">
        <v>0</v>
      </c>
      <c r="J5087">
        <f>Table1[[#This Row],[Name]]</f>
        <v>0</v>
      </c>
      <c r="K5087" s="1">
        <f>SUM(Table1[[#This Row],[BaseSalary]:[NonCashBenefits]])</f>
        <v>144440.01</v>
      </c>
      <c r="L5087" s="1"/>
    </row>
    <row r="5088" spans="1:12" x14ac:dyDescent="0.35">
      <c r="A5088" t="s">
        <v>142</v>
      </c>
      <c r="B5088">
        <v>2021</v>
      </c>
      <c r="D5088" t="s">
        <v>642</v>
      </c>
      <c r="E5088" t="s">
        <v>123</v>
      </c>
      <c r="F5088">
        <v>139319.07</v>
      </c>
      <c r="G5088">
        <v>11263.42</v>
      </c>
      <c r="H5088" s="1">
        <v>27583.81</v>
      </c>
      <c r="I5088">
        <v>0</v>
      </c>
      <c r="J5088">
        <f>Table1[[#This Row],[Name]]</f>
        <v>0</v>
      </c>
      <c r="K5088" s="1">
        <f>SUM(Table1[[#This Row],[BaseSalary]:[NonCashBenefits]])</f>
        <v>178166.30000000002</v>
      </c>
      <c r="L5088" s="1"/>
    </row>
    <row r="5089" spans="1:12" x14ac:dyDescent="0.35">
      <c r="A5089" t="s">
        <v>33</v>
      </c>
      <c r="B5089">
        <v>2018</v>
      </c>
      <c r="D5089" t="s">
        <v>393</v>
      </c>
      <c r="E5089" t="s">
        <v>123</v>
      </c>
      <c r="F5089">
        <v>139293.96</v>
      </c>
      <c r="G5089">
        <v>0</v>
      </c>
      <c r="H5089">
        <v>34940.06</v>
      </c>
      <c r="I5089">
        <v>0</v>
      </c>
      <c r="J5089">
        <f>Table1[[#This Row],[Name]]</f>
        <v>0</v>
      </c>
      <c r="K5089" s="1">
        <f>SUM(Table1[[#This Row],[BaseSalary]:[NonCashBenefits]])</f>
        <v>174234.02</v>
      </c>
      <c r="L5089" s="1"/>
    </row>
    <row r="5090" spans="1:12" x14ac:dyDescent="0.35">
      <c r="A5090" t="s">
        <v>33</v>
      </c>
      <c r="B5090">
        <v>2017</v>
      </c>
      <c r="D5090" t="s">
        <v>393</v>
      </c>
      <c r="E5090" t="s">
        <v>123</v>
      </c>
      <c r="F5090">
        <v>139293.96</v>
      </c>
      <c r="G5090">
        <v>0</v>
      </c>
      <c r="H5090">
        <v>35868.410000000003</v>
      </c>
      <c r="I5090">
        <v>0</v>
      </c>
      <c r="J5090">
        <f>Table1[[#This Row],[Name]]</f>
        <v>0</v>
      </c>
      <c r="K5090" s="1">
        <f>SUM(Table1[[#This Row],[BaseSalary]:[NonCashBenefits]])</f>
        <v>175162.37</v>
      </c>
      <c r="L5090" s="1"/>
    </row>
    <row r="5091" spans="1:12" x14ac:dyDescent="0.35">
      <c r="A5091" t="s">
        <v>33</v>
      </c>
      <c r="B5091">
        <v>2016</v>
      </c>
      <c r="D5091" t="s">
        <v>393</v>
      </c>
      <c r="E5091" t="s">
        <v>123</v>
      </c>
      <c r="F5091">
        <v>139293.96</v>
      </c>
      <c r="G5091">
        <v>0</v>
      </c>
      <c r="H5091">
        <v>42197.59</v>
      </c>
      <c r="I5091">
        <v>0</v>
      </c>
      <c r="J5091">
        <f>Table1[[#This Row],[Name]]</f>
        <v>0</v>
      </c>
      <c r="K5091" s="1">
        <f>SUM(Table1[[#This Row],[BaseSalary]:[NonCashBenefits]])</f>
        <v>181491.55</v>
      </c>
      <c r="L5091" s="1"/>
    </row>
    <row r="5092" spans="1:12" x14ac:dyDescent="0.35">
      <c r="A5092" t="s">
        <v>19</v>
      </c>
      <c r="B5092">
        <v>2016</v>
      </c>
      <c r="D5092" t="s">
        <v>5079</v>
      </c>
      <c r="E5092" t="s">
        <v>229</v>
      </c>
      <c r="F5092">
        <v>139265.92000000001</v>
      </c>
      <c r="G5092">
        <v>0</v>
      </c>
      <c r="H5092">
        <v>9712.3799999999992</v>
      </c>
      <c r="I5092">
        <v>0</v>
      </c>
      <c r="J5092">
        <f>Table1[[#This Row],[Name]]</f>
        <v>0</v>
      </c>
      <c r="K5092" s="1">
        <f>SUM(Table1[[#This Row],[BaseSalary]:[NonCashBenefits]])</f>
        <v>148978.30000000002</v>
      </c>
      <c r="L5092" s="1"/>
    </row>
    <row r="5093" spans="1:12" x14ac:dyDescent="0.35">
      <c r="A5093" t="s">
        <v>85</v>
      </c>
      <c r="B5093">
        <v>2020</v>
      </c>
      <c r="D5093" t="s">
        <v>501</v>
      </c>
      <c r="E5093" t="s">
        <v>123</v>
      </c>
      <c r="F5093">
        <v>139241.28</v>
      </c>
      <c r="G5093">
        <v>5400</v>
      </c>
      <c r="H5093" s="1">
        <v>28759.68</v>
      </c>
      <c r="I5093">
        <v>0</v>
      </c>
      <c r="J5093">
        <f>Table1[[#This Row],[Name]]</f>
        <v>0</v>
      </c>
      <c r="K5093" s="1">
        <f>SUM(Table1[[#This Row],[BaseSalary]:[NonCashBenefits]])</f>
        <v>173400.95999999999</v>
      </c>
      <c r="L5093" s="1"/>
    </row>
    <row r="5094" spans="1:12" x14ac:dyDescent="0.35">
      <c r="A5094" t="s">
        <v>16</v>
      </c>
      <c r="B5094">
        <v>2019</v>
      </c>
      <c r="D5094" t="s">
        <v>2542</v>
      </c>
      <c r="E5094" t="s">
        <v>123</v>
      </c>
      <c r="F5094">
        <v>139235.4</v>
      </c>
      <c r="G5094">
        <v>52423.43</v>
      </c>
      <c r="H5094">
        <v>31533.94</v>
      </c>
      <c r="I5094">
        <v>0</v>
      </c>
      <c r="J5094">
        <f>Table1[[#This Row],[Name]]</f>
        <v>0</v>
      </c>
      <c r="K5094" s="1">
        <f>SUM(Table1[[#This Row],[BaseSalary]:[NonCashBenefits]])</f>
        <v>223192.77</v>
      </c>
      <c r="L5094" s="1"/>
    </row>
    <row r="5095" spans="1:12" x14ac:dyDescent="0.35">
      <c r="A5095" t="s">
        <v>26</v>
      </c>
      <c r="B5095">
        <v>2016</v>
      </c>
      <c r="D5095" t="s">
        <v>50</v>
      </c>
      <c r="E5095" t="s">
        <v>1468</v>
      </c>
      <c r="F5095">
        <v>139205.32</v>
      </c>
      <c r="G5095">
        <v>0</v>
      </c>
      <c r="H5095">
        <v>39671.83</v>
      </c>
      <c r="I5095">
        <v>0</v>
      </c>
      <c r="J5095">
        <f>Table1[[#This Row],[Name]]</f>
        <v>0</v>
      </c>
      <c r="K5095" s="1">
        <f>SUM(Table1[[#This Row],[BaseSalary]:[NonCashBenefits]])</f>
        <v>178877.15000000002</v>
      </c>
      <c r="L5095" s="1"/>
    </row>
    <row r="5096" spans="1:12" x14ac:dyDescent="0.35">
      <c r="A5096" t="s">
        <v>26</v>
      </c>
      <c r="B5096">
        <v>2016</v>
      </c>
      <c r="D5096" t="s">
        <v>159</v>
      </c>
      <c r="E5096" t="s">
        <v>1468</v>
      </c>
      <c r="F5096">
        <v>139205.32</v>
      </c>
      <c r="G5096">
        <v>0</v>
      </c>
      <c r="H5096">
        <v>42575.44</v>
      </c>
      <c r="I5096">
        <v>0</v>
      </c>
      <c r="J5096">
        <f>Table1[[#This Row],[Name]]</f>
        <v>0</v>
      </c>
      <c r="K5096" s="1">
        <f>SUM(Table1[[#This Row],[BaseSalary]:[NonCashBenefits]])</f>
        <v>181780.76</v>
      </c>
      <c r="L5096" s="1"/>
    </row>
    <row r="5097" spans="1:12" x14ac:dyDescent="0.35">
      <c r="A5097" t="s">
        <v>41</v>
      </c>
      <c r="B5097">
        <v>2020</v>
      </c>
      <c r="D5097" t="s">
        <v>423</v>
      </c>
      <c r="E5097" t="s">
        <v>123</v>
      </c>
      <c r="F5097">
        <v>139177.93</v>
      </c>
      <c r="G5097">
        <v>0</v>
      </c>
      <c r="H5097" s="1">
        <v>28207.119999999999</v>
      </c>
      <c r="I5097">
        <v>0</v>
      </c>
      <c r="J5097">
        <f>Table1[[#This Row],[Name]]</f>
        <v>0</v>
      </c>
      <c r="K5097" s="1">
        <f>SUM(Table1[[#This Row],[BaseSalary]:[NonCashBenefits]])</f>
        <v>167385.04999999999</v>
      </c>
      <c r="L5097" s="1"/>
    </row>
    <row r="5098" spans="1:12" x14ac:dyDescent="0.35">
      <c r="A5098" t="s">
        <v>186</v>
      </c>
      <c r="B5098">
        <v>2021</v>
      </c>
      <c r="D5098" t="s">
        <v>681</v>
      </c>
      <c r="E5098" t="s">
        <v>123</v>
      </c>
      <c r="F5098">
        <v>139158.78</v>
      </c>
      <c r="G5098">
        <v>24583.15</v>
      </c>
      <c r="H5098" s="1">
        <v>27384.62</v>
      </c>
      <c r="I5098">
        <v>0</v>
      </c>
      <c r="J5098">
        <f>Table1[[#This Row],[Name]]</f>
        <v>0</v>
      </c>
      <c r="K5098" s="1">
        <f>SUM(Table1[[#This Row],[BaseSalary]:[NonCashBenefits]])</f>
        <v>191126.55</v>
      </c>
      <c r="L5098" s="1"/>
    </row>
    <row r="5099" spans="1:12" x14ac:dyDescent="0.35">
      <c r="A5099" t="s">
        <v>28</v>
      </c>
      <c r="B5099">
        <v>2018</v>
      </c>
      <c r="D5099" t="s">
        <v>2564</v>
      </c>
      <c r="E5099" t="s">
        <v>2565</v>
      </c>
      <c r="F5099">
        <v>139141.9</v>
      </c>
      <c r="G5099">
        <v>19980.810000000001</v>
      </c>
      <c r="H5099">
        <v>6467.68</v>
      </c>
      <c r="I5099">
        <v>0</v>
      </c>
      <c r="J5099">
        <f>Table1[[#This Row],[Name]]</f>
        <v>0</v>
      </c>
      <c r="K5099" s="1">
        <f>SUM(Table1[[#This Row],[BaseSalary]:[NonCashBenefits]])</f>
        <v>165590.38999999998</v>
      </c>
      <c r="L5099" s="1"/>
    </row>
    <row r="5100" spans="1:12" x14ac:dyDescent="0.35">
      <c r="A5100" t="s">
        <v>26</v>
      </c>
      <c r="B5100">
        <v>2019</v>
      </c>
      <c r="D5100" t="s">
        <v>50</v>
      </c>
      <c r="E5100" t="s">
        <v>1468</v>
      </c>
      <c r="F5100">
        <v>139131.59</v>
      </c>
      <c r="G5100">
        <v>100</v>
      </c>
      <c r="H5100">
        <v>35790.42</v>
      </c>
      <c r="I5100">
        <v>0</v>
      </c>
      <c r="J5100">
        <f>Table1[[#This Row],[Name]]</f>
        <v>0</v>
      </c>
      <c r="K5100" s="1">
        <f>SUM(Table1[[#This Row],[BaseSalary]:[NonCashBenefits]])</f>
        <v>175022.01</v>
      </c>
      <c r="L5100" s="1"/>
    </row>
    <row r="5101" spans="1:12" x14ac:dyDescent="0.35">
      <c r="A5101" t="s">
        <v>26</v>
      </c>
      <c r="B5101">
        <v>2019</v>
      </c>
      <c r="D5101" t="s">
        <v>117</v>
      </c>
      <c r="E5101" t="s">
        <v>1468</v>
      </c>
      <c r="F5101">
        <v>139131.59</v>
      </c>
      <c r="G5101">
        <v>0</v>
      </c>
      <c r="H5101">
        <v>31036.06</v>
      </c>
      <c r="I5101">
        <v>0</v>
      </c>
      <c r="J5101">
        <f>Table1[[#This Row],[Name]]</f>
        <v>0</v>
      </c>
      <c r="K5101" s="1">
        <f>SUM(Table1[[#This Row],[BaseSalary]:[NonCashBenefits]])</f>
        <v>170167.65</v>
      </c>
      <c r="L5101" s="1"/>
    </row>
    <row r="5102" spans="1:12" x14ac:dyDescent="0.35">
      <c r="A5102" t="s">
        <v>26</v>
      </c>
      <c r="B5102">
        <v>2019</v>
      </c>
      <c r="D5102" t="s">
        <v>46</v>
      </c>
      <c r="E5102" t="s">
        <v>1468</v>
      </c>
      <c r="F5102">
        <v>139131.59</v>
      </c>
      <c r="G5102">
        <v>0</v>
      </c>
      <c r="H5102">
        <v>32818.620000000003</v>
      </c>
      <c r="I5102">
        <v>0</v>
      </c>
      <c r="J5102">
        <f>Table1[[#This Row],[Name]]</f>
        <v>0</v>
      </c>
      <c r="K5102" s="1">
        <f>SUM(Table1[[#This Row],[BaseSalary]:[NonCashBenefits]])</f>
        <v>171950.21</v>
      </c>
      <c r="L5102" s="1"/>
    </row>
    <row r="5103" spans="1:12" x14ac:dyDescent="0.35">
      <c r="A5103" t="s">
        <v>26</v>
      </c>
      <c r="B5103">
        <v>2018</v>
      </c>
      <c r="D5103" t="s">
        <v>159</v>
      </c>
      <c r="E5103" t="s">
        <v>1718</v>
      </c>
      <c r="F5103">
        <v>139131.59</v>
      </c>
      <c r="G5103">
        <v>0</v>
      </c>
      <c r="H5103">
        <v>28667.18</v>
      </c>
      <c r="I5103">
        <v>0</v>
      </c>
      <c r="J5103">
        <f>Table1[[#This Row],[Name]]</f>
        <v>0</v>
      </c>
      <c r="K5103" s="1">
        <f>SUM(Table1[[#This Row],[BaseSalary]:[NonCashBenefits]])</f>
        <v>167798.77</v>
      </c>
      <c r="L5103" s="1"/>
    </row>
    <row r="5104" spans="1:12" x14ac:dyDescent="0.35">
      <c r="A5104" t="s">
        <v>26</v>
      </c>
      <c r="B5104">
        <v>2018</v>
      </c>
      <c r="D5104" t="s">
        <v>50</v>
      </c>
      <c r="E5104" t="s">
        <v>1468</v>
      </c>
      <c r="F5104">
        <v>139131.59</v>
      </c>
      <c r="G5104">
        <v>0</v>
      </c>
      <c r="H5104">
        <v>32883.85</v>
      </c>
      <c r="I5104">
        <v>0</v>
      </c>
      <c r="J5104">
        <f>Table1[[#This Row],[Name]]</f>
        <v>0</v>
      </c>
      <c r="K5104" s="1">
        <f>SUM(Table1[[#This Row],[BaseSalary]:[NonCashBenefits]])</f>
        <v>172015.44</v>
      </c>
      <c r="L5104" s="1"/>
    </row>
    <row r="5105" spans="1:12" x14ac:dyDescent="0.35">
      <c r="A5105" t="s">
        <v>26</v>
      </c>
      <c r="B5105">
        <v>2018</v>
      </c>
      <c r="D5105" t="s">
        <v>159</v>
      </c>
      <c r="E5105" t="s">
        <v>1468</v>
      </c>
      <c r="F5105">
        <v>139131.59</v>
      </c>
      <c r="G5105">
        <v>0</v>
      </c>
      <c r="H5105">
        <v>37292.550000000003</v>
      </c>
      <c r="I5105">
        <v>0</v>
      </c>
      <c r="J5105">
        <f>Table1[[#This Row],[Name]]</f>
        <v>0</v>
      </c>
      <c r="K5105" s="1">
        <f>SUM(Table1[[#This Row],[BaseSalary]:[NonCashBenefits]])</f>
        <v>176424.14</v>
      </c>
      <c r="L5105" s="1"/>
    </row>
    <row r="5106" spans="1:12" x14ac:dyDescent="0.35">
      <c r="A5106" t="s">
        <v>26</v>
      </c>
      <c r="B5106">
        <v>2018</v>
      </c>
      <c r="D5106" t="s">
        <v>50</v>
      </c>
      <c r="E5106" t="s">
        <v>1468</v>
      </c>
      <c r="F5106">
        <v>139131.59</v>
      </c>
      <c r="G5106">
        <v>0</v>
      </c>
      <c r="H5106">
        <v>30049.07</v>
      </c>
      <c r="I5106">
        <v>0</v>
      </c>
      <c r="J5106">
        <f>Table1[[#This Row],[Name]]</f>
        <v>0</v>
      </c>
      <c r="K5106" s="1">
        <f>SUM(Table1[[#This Row],[BaseSalary]:[NonCashBenefits]])</f>
        <v>169180.66</v>
      </c>
      <c r="L5106" s="1"/>
    </row>
    <row r="5107" spans="1:12" x14ac:dyDescent="0.35">
      <c r="A5107" t="s">
        <v>26</v>
      </c>
      <c r="B5107">
        <v>2020</v>
      </c>
      <c r="D5107" t="s">
        <v>530</v>
      </c>
      <c r="E5107" t="s">
        <v>123</v>
      </c>
      <c r="F5107">
        <v>139110.92000000001</v>
      </c>
      <c r="G5107">
        <v>0</v>
      </c>
      <c r="H5107" s="1">
        <v>28495.31</v>
      </c>
      <c r="I5107">
        <v>0</v>
      </c>
      <c r="J5107">
        <f>Table1[[#This Row],[Name]]</f>
        <v>0</v>
      </c>
      <c r="K5107" s="1">
        <f>SUM(Table1[[#This Row],[BaseSalary]:[NonCashBenefits]])</f>
        <v>167606.23000000001</v>
      </c>
      <c r="L5107" s="1"/>
    </row>
    <row r="5108" spans="1:12" x14ac:dyDescent="0.35">
      <c r="A5108" t="s">
        <v>26</v>
      </c>
      <c r="B5108">
        <v>2019</v>
      </c>
      <c r="D5108" t="s">
        <v>530</v>
      </c>
      <c r="E5108" t="s">
        <v>123</v>
      </c>
      <c r="F5108">
        <v>139110.92000000001</v>
      </c>
      <c r="G5108">
        <v>0</v>
      </c>
      <c r="H5108">
        <v>30693.55</v>
      </c>
      <c r="I5108">
        <v>0</v>
      </c>
      <c r="J5108">
        <f>Table1[[#This Row],[Name]]</f>
        <v>0</v>
      </c>
      <c r="K5108" s="1">
        <f>SUM(Table1[[#This Row],[BaseSalary]:[NonCashBenefits]])</f>
        <v>169804.47</v>
      </c>
      <c r="L5108" s="1"/>
    </row>
    <row r="5109" spans="1:12" x14ac:dyDescent="0.35">
      <c r="A5109" t="s">
        <v>4705</v>
      </c>
      <c r="B5109">
        <v>2016</v>
      </c>
      <c r="D5109" t="s">
        <v>3554</v>
      </c>
      <c r="E5109" t="s">
        <v>229</v>
      </c>
      <c r="F5109">
        <v>139101.82999999999</v>
      </c>
      <c r="G5109">
        <v>0</v>
      </c>
      <c r="H5109">
        <v>39338.480000000003</v>
      </c>
      <c r="I5109">
        <v>0</v>
      </c>
      <c r="J5109">
        <f>Table1[[#This Row],[Name]]</f>
        <v>0</v>
      </c>
      <c r="K5109" s="1">
        <f>SUM(Table1[[#This Row],[BaseSalary]:[NonCashBenefits]])</f>
        <v>178440.31</v>
      </c>
      <c r="L5109" s="1"/>
    </row>
    <row r="5110" spans="1:12" x14ac:dyDescent="0.35">
      <c r="A5110" t="s">
        <v>3034</v>
      </c>
      <c r="B5110">
        <v>2016</v>
      </c>
      <c r="D5110" t="s">
        <v>279</v>
      </c>
      <c r="E5110" t="s">
        <v>229</v>
      </c>
      <c r="F5110">
        <v>139101.82</v>
      </c>
      <c r="G5110">
        <v>0</v>
      </c>
      <c r="H5110">
        <v>40313.71</v>
      </c>
      <c r="I5110">
        <v>0</v>
      </c>
      <c r="J5110">
        <f>Table1[[#This Row],[Name]]</f>
        <v>0</v>
      </c>
      <c r="K5110" s="1">
        <f>SUM(Table1[[#This Row],[BaseSalary]:[NonCashBenefits]])</f>
        <v>179415.53</v>
      </c>
      <c r="L5110" s="1"/>
    </row>
    <row r="5111" spans="1:12" x14ac:dyDescent="0.35">
      <c r="A5111" t="s">
        <v>16</v>
      </c>
      <c r="B5111">
        <v>2016</v>
      </c>
      <c r="D5111" t="s">
        <v>4362</v>
      </c>
      <c r="E5111" t="s">
        <v>123</v>
      </c>
      <c r="F5111">
        <v>139101.04</v>
      </c>
      <c r="G5111">
        <v>0</v>
      </c>
      <c r="H5111">
        <v>38701.379999999997</v>
      </c>
      <c r="I5111">
        <v>0</v>
      </c>
      <c r="J5111">
        <f>Table1[[#This Row],[Name]]</f>
        <v>0</v>
      </c>
      <c r="K5111" s="1">
        <f>SUM(Table1[[#This Row],[BaseSalary]:[NonCashBenefits]])</f>
        <v>177802.42</v>
      </c>
      <c r="L5111" s="1"/>
    </row>
    <row r="5112" spans="1:12" x14ac:dyDescent="0.35">
      <c r="A5112" t="s">
        <v>36</v>
      </c>
      <c r="B5112">
        <v>2019</v>
      </c>
      <c r="D5112" t="s">
        <v>2025</v>
      </c>
      <c r="E5112" t="s">
        <v>123</v>
      </c>
      <c r="F5112">
        <v>139063.07999999999</v>
      </c>
      <c r="G5112">
        <v>0</v>
      </c>
      <c r="H5112">
        <v>30455.61</v>
      </c>
      <c r="I5112">
        <v>0</v>
      </c>
      <c r="J5112">
        <f>Table1[[#This Row],[Name]]</f>
        <v>0</v>
      </c>
      <c r="K5112" s="1">
        <f>SUM(Table1[[#This Row],[BaseSalary]:[NonCashBenefits]])</f>
        <v>169518.69</v>
      </c>
      <c r="L5112" s="1"/>
    </row>
    <row r="5113" spans="1:12" x14ac:dyDescent="0.35">
      <c r="A5113" t="s">
        <v>2673</v>
      </c>
      <c r="B5113">
        <v>2018</v>
      </c>
      <c r="D5113" t="s">
        <v>2678</v>
      </c>
      <c r="E5113" t="s">
        <v>123</v>
      </c>
      <c r="F5113">
        <v>139063.07999999999</v>
      </c>
      <c r="G5113">
        <v>0</v>
      </c>
      <c r="H5113">
        <v>30385.59</v>
      </c>
      <c r="I5113">
        <v>0</v>
      </c>
      <c r="J5113">
        <f>Table1[[#This Row],[Name]]</f>
        <v>0</v>
      </c>
      <c r="K5113" s="1">
        <f>SUM(Table1[[#This Row],[BaseSalary]:[NonCashBenefits]])</f>
        <v>169448.66999999998</v>
      </c>
      <c r="L5113" s="1"/>
    </row>
    <row r="5114" spans="1:12" x14ac:dyDescent="0.35">
      <c r="A5114" t="s">
        <v>36</v>
      </c>
      <c r="B5114">
        <v>2017</v>
      </c>
      <c r="D5114" t="s">
        <v>3493</v>
      </c>
      <c r="E5114" t="s">
        <v>123</v>
      </c>
      <c r="F5114">
        <v>139063.07999999999</v>
      </c>
      <c r="G5114">
        <v>0</v>
      </c>
      <c r="H5114">
        <v>31099.41</v>
      </c>
      <c r="I5114">
        <v>0</v>
      </c>
      <c r="J5114">
        <f>Table1[[#This Row],[Name]]</f>
        <v>0</v>
      </c>
      <c r="K5114" s="1">
        <f>SUM(Table1[[#This Row],[BaseSalary]:[NonCashBenefits]])</f>
        <v>170162.49</v>
      </c>
      <c r="L5114" s="1"/>
    </row>
    <row r="5115" spans="1:12" x14ac:dyDescent="0.35">
      <c r="A5115" t="s">
        <v>4705</v>
      </c>
      <c r="B5115">
        <v>2016</v>
      </c>
      <c r="D5115" t="s">
        <v>4740</v>
      </c>
      <c r="E5115" t="s">
        <v>123</v>
      </c>
      <c r="F5115">
        <v>139063.07999999999</v>
      </c>
      <c r="G5115">
        <v>650</v>
      </c>
      <c r="H5115">
        <v>37417.980000000003</v>
      </c>
      <c r="I5115">
        <v>0</v>
      </c>
      <c r="J5115">
        <f>Table1[[#This Row],[Name]]</f>
        <v>0</v>
      </c>
      <c r="K5115" s="1">
        <f>SUM(Table1[[#This Row],[BaseSalary]:[NonCashBenefits]])</f>
        <v>177131.06</v>
      </c>
      <c r="L5115" s="1"/>
    </row>
    <row r="5116" spans="1:12" x14ac:dyDescent="0.35">
      <c r="A5116" t="s">
        <v>41</v>
      </c>
      <c r="B5116">
        <v>2020</v>
      </c>
      <c r="D5116" t="s">
        <v>666</v>
      </c>
      <c r="E5116" t="s">
        <v>123</v>
      </c>
      <c r="F5116">
        <v>139062.82</v>
      </c>
      <c r="G5116">
        <v>0</v>
      </c>
      <c r="H5116" s="1">
        <v>25129.5</v>
      </c>
      <c r="I5116">
        <v>0</v>
      </c>
      <c r="J5116">
        <f>Table1[[#This Row],[Name]]</f>
        <v>0</v>
      </c>
      <c r="K5116" s="1">
        <f>SUM(Table1[[#This Row],[BaseSalary]:[NonCashBenefits]])</f>
        <v>164192.32000000001</v>
      </c>
      <c r="L5116" s="1"/>
    </row>
    <row r="5117" spans="1:12" x14ac:dyDescent="0.35">
      <c r="A5117" t="s">
        <v>41</v>
      </c>
      <c r="B5117">
        <v>2019</v>
      </c>
      <c r="D5117" t="s">
        <v>666</v>
      </c>
      <c r="E5117" t="s">
        <v>123</v>
      </c>
      <c r="F5117">
        <v>139062.82</v>
      </c>
      <c r="G5117">
        <v>0</v>
      </c>
      <c r="H5117">
        <v>30455.35</v>
      </c>
      <c r="I5117">
        <v>0</v>
      </c>
      <c r="J5117">
        <f>Table1[[#This Row],[Name]]</f>
        <v>0</v>
      </c>
      <c r="K5117" s="1">
        <f>SUM(Table1[[#This Row],[BaseSalary]:[NonCashBenefits]])</f>
        <v>169518.17</v>
      </c>
      <c r="L5117" s="1"/>
    </row>
    <row r="5118" spans="1:12" x14ac:dyDescent="0.35">
      <c r="A5118" t="s">
        <v>2673</v>
      </c>
      <c r="B5118">
        <v>2018</v>
      </c>
      <c r="D5118" t="s">
        <v>666</v>
      </c>
      <c r="E5118" t="s">
        <v>123</v>
      </c>
      <c r="F5118">
        <v>139062.82</v>
      </c>
      <c r="G5118">
        <v>0</v>
      </c>
      <c r="H5118">
        <v>30385.33</v>
      </c>
      <c r="I5118">
        <v>0</v>
      </c>
      <c r="J5118">
        <f>Table1[[#This Row],[Name]]</f>
        <v>0</v>
      </c>
      <c r="K5118" s="1">
        <f>SUM(Table1[[#This Row],[BaseSalary]:[NonCashBenefits]])</f>
        <v>169448.15000000002</v>
      </c>
      <c r="L5118" s="1"/>
    </row>
    <row r="5119" spans="1:12" x14ac:dyDescent="0.35">
      <c r="A5119" t="s">
        <v>2673</v>
      </c>
      <c r="B5119">
        <v>2017</v>
      </c>
      <c r="D5119" t="s">
        <v>666</v>
      </c>
      <c r="E5119" t="s">
        <v>123</v>
      </c>
      <c r="F5119">
        <v>139062.82</v>
      </c>
      <c r="G5119">
        <v>0</v>
      </c>
      <c r="H5119">
        <v>31099.17</v>
      </c>
      <c r="I5119">
        <v>0</v>
      </c>
      <c r="J5119">
        <f>Table1[[#This Row],[Name]]</f>
        <v>0</v>
      </c>
      <c r="K5119" s="1">
        <f>SUM(Table1[[#This Row],[BaseSalary]:[NonCashBenefits]])</f>
        <v>170161.99</v>
      </c>
      <c r="L5119" s="1"/>
    </row>
    <row r="5120" spans="1:12" x14ac:dyDescent="0.35">
      <c r="A5120" t="s">
        <v>2673</v>
      </c>
      <c r="B5120">
        <v>2016</v>
      </c>
      <c r="D5120" t="s">
        <v>666</v>
      </c>
      <c r="E5120" t="s">
        <v>123</v>
      </c>
      <c r="F5120">
        <v>139062.82</v>
      </c>
      <c r="G5120">
        <v>0</v>
      </c>
      <c r="H5120">
        <v>37417.980000000003</v>
      </c>
      <c r="I5120">
        <v>0</v>
      </c>
      <c r="J5120">
        <f>Table1[[#This Row],[Name]]</f>
        <v>0</v>
      </c>
      <c r="K5120" s="1">
        <f>SUM(Table1[[#This Row],[BaseSalary]:[NonCashBenefits]])</f>
        <v>176480.80000000002</v>
      </c>
      <c r="L5120" s="1"/>
    </row>
    <row r="5121" spans="1:12" x14ac:dyDescent="0.35">
      <c r="A5121" t="s">
        <v>26</v>
      </c>
      <c r="B5121">
        <v>2017</v>
      </c>
      <c r="D5121" t="s">
        <v>50</v>
      </c>
      <c r="E5121" t="s">
        <v>1468</v>
      </c>
      <c r="F5121">
        <v>139048.07</v>
      </c>
      <c r="G5121">
        <v>0</v>
      </c>
      <c r="H5121">
        <v>36501.14</v>
      </c>
      <c r="I5121">
        <v>0</v>
      </c>
      <c r="J5121">
        <f>Table1[[#This Row],[Name]]</f>
        <v>0</v>
      </c>
      <c r="K5121" s="1">
        <f>SUM(Table1[[#This Row],[BaseSalary]:[NonCashBenefits]])</f>
        <v>175549.21000000002</v>
      </c>
      <c r="L5121" s="1"/>
    </row>
    <row r="5122" spans="1:12" x14ac:dyDescent="0.35">
      <c r="A5122" t="s">
        <v>26</v>
      </c>
      <c r="B5122">
        <v>2019</v>
      </c>
      <c r="D5122" t="s">
        <v>173</v>
      </c>
      <c r="E5122" t="s">
        <v>1468</v>
      </c>
      <c r="F5122">
        <v>139043.07999999999</v>
      </c>
      <c r="G5122">
        <v>0</v>
      </c>
      <c r="H5122">
        <v>30886.73</v>
      </c>
      <c r="I5122">
        <v>0</v>
      </c>
      <c r="J5122">
        <f>Table1[[#This Row],[Name]]</f>
        <v>0</v>
      </c>
      <c r="K5122" s="1">
        <f>SUM(Table1[[#This Row],[BaseSalary]:[NonCashBenefits]])</f>
        <v>169929.81</v>
      </c>
      <c r="L5122" s="1"/>
    </row>
    <row r="5123" spans="1:12" x14ac:dyDescent="0.35">
      <c r="A5123" t="s">
        <v>26</v>
      </c>
      <c r="B5123">
        <v>2018</v>
      </c>
      <c r="D5123" t="s">
        <v>117</v>
      </c>
      <c r="E5123" t="s">
        <v>1468</v>
      </c>
      <c r="F5123">
        <v>139043.07999999999</v>
      </c>
      <c r="G5123">
        <v>0</v>
      </c>
      <c r="H5123">
        <v>31009.759999999998</v>
      </c>
      <c r="I5123">
        <v>0</v>
      </c>
      <c r="J5123">
        <f>Table1[[#This Row],[Name]]</f>
        <v>0</v>
      </c>
      <c r="K5123" s="1">
        <f>SUM(Table1[[#This Row],[BaseSalary]:[NonCashBenefits]])</f>
        <v>170052.84</v>
      </c>
      <c r="L5123" s="1"/>
    </row>
    <row r="5124" spans="1:12" x14ac:dyDescent="0.35">
      <c r="A5124" t="s">
        <v>26</v>
      </c>
      <c r="B5124">
        <v>2020</v>
      </c>
      <c r="D5124" t="s">
        <v>50</v>
      </c>
      <c r="E5124" t="s">
        <v>51</v>
      </c>
      <c r="F5124">
        <v>139027.98000000001</v>
      </c>
      <c r="G5124">
        <v>12432.42</v>
      </c>
      <c r="H5124" s="1">
        <v>22882.39</v>
      </c>
      <c r="I5124">
        <v>0</v>
      </c>
      <c r="J5124">
        <f>Table1[[#This Row],[Name]]</f>
        <v>0</v>
      </c>
      <c r="K5124" s="1">
        <f>SUM(Table1[[#This Row],[BaseSalary]:[NonCashBenefits]])</f>
        <v>174342.79000000004</v>
      </c>
      <c r="L5124" s="1"/>
    </row>
    <row r="5125" spans="1:12" x14ac:dyDescent="0.35">
      <c r="A5125" t="s">
        <v>40</v>
      </c>
      <c r="B5125">
        <v>2021</v>
      </c>
      <c r="D5125" t="s">
        <v>571</v>
      </c>
      <c r="E5125" t="s">
        <v>123</v>
      </c>
      <c r="F5125">
        <v>139017.95000000001</v>
      </c>
      <c r="G5125">
        <v>0</v>
      </c>
      <c r="H5125" s="1">
        <v>26581.98</v>
      </c>
      <c r="I5125">
        <v>0</v>
      </c>
      <c r="J5125">
        <f>Table1[[#This Row],[Name]]</f>
        <v>0</v>
      </c>
      <c r="K5125" s="1">
        <f>SUM(Table1[[#This Row],[BaseSalary]:[NonCashBenefits]])</f>
        <v>165599.93000000002</v>
      </c>
      <c r="L5125" s="1"/>
    </row>
    <row r="5126" spans="1:12" x14ac:dyDescent="0.35">
      <c r="A5126" t="s">
        <v>28</v>
      </c>
      <c r="B5126">
        <v>2019</v>
      </c>
      <c r="D5126" t="s">
        <v>862</v>
      </c>
      <c r="E5126" t="s">
        <v>123</v>
      </c>
      <c r="F5126">
        <v>139015.19</v>
      </c>
      <c r="G5126">
        <v>0</v>
      </c>
      <c r="H5126">
        <v>32054.93</v>
      </c>
      <c r="I5126">
        <v>0</v>
      </c>
      <c r="J5126">
        <f>Table1[[#This Row],[Name]]</f>
        <v>0</v>
      </c>
      <c r="K5126" s="1">
        <f>SUM(Table1[[#This Row],[BaseSalary]:[NonCashBenefits]])</f>
        <v>171070.12</v>
      </c>
      <c r="L5126" s="1"/>
    </row>
    <row r="5127" spans="1:12" x14ac:dyDescent="0.35">
      <c r="A5127" t="s">
        <v>26</v>
      </c>
      <c r="B5127">
        <v>2020</v>
      </c>
      <c r="D5127" t="s">
        <v>50</v>
      </c>
      <c r="E5127" t="s">
        <v>51</v>
      </c>
      <c r="F5127">
        <v>138984.12</v>
      </c>
      <c r="G5127">
        <v>0</v>
      </c>
      <c r="H5127" s="1">
        <v>28141.4</v>
      </c>
      <c r="I5127">
        <v>0</v>
      </c>
      <c r="J5127">
        <f>Table1[[#This Row],[Name]]</f>
        <v>0</v>
      </c>
      <c r="K5127" s="1">
        <f>SUM(Table1[[#This Row],[BaseSalary]:[NonCashBenefits]])</f>
        <v>167125.51999999999</v>
      </c>
      <c r="L5127" s="1"/>
    </row>
    <row r="5128" spans="1:12" x14ac:dyDescent="0.35">
      <c r="A5128" t="s">
        <v>59</v>
      </c>
      <c r="B5128">
        <v>2021</v>
      </c>
      <c r="D5128" t="s">
        <v>653</v>
      </c>
      <c r="E5128" t="s">
        <v>123</v>
      </c>
      <c r="F5128">
        <v>138977.51</v>
      </c>
      <c r="G5128">
        <v>0</v>
      </c>
      <c r="H5128" s="1">
        <v>27530.51</v>
      </c>
      <c r="I5128">
        <v>0</v>
      </c>
      <c r="J5128">
        <f>Table1[[#This Row],[Name]]</f>
        <v>0</v>
      </c>
      <c r="K5128" s="1">
        <f>SUM(Table1[[#This Row],[BaseSalary]:[NonCashBenefits]])</f>
        <v>166508.02000000002</v>
      </c>
      <c r="L5128" s="1"/>
    </row>
    <row r="5129" spans="1:12" x14ac:dyDescent="0.35">
      <c r="A5129" t="s">
        <v>26</v>
      </c>
      <c r="B5129">
        <v>2019</v>
      </c>
      <c r="D5129" t="s">
        <v>50</v>
      </c>
      <c r="E5129" t="s">
        <v>1468</v>
      </c>
      <c r="F5129">
        <v>138961.68</v>
      </c>
      <c r="G5129">
        <v>0</v>
      </c>
      <c r="H5129">
        <v>31465.66</v>
      </c>
      <c r="I5129">
        <v>0</v>
      </c>
      <c r="J5129">
        <f>Table1[[#This Row],[Name]]</f>
        <v>0</v>
      </c>
      <c r="K5129" s="1">
        <f>SUM(Table1[[#This Row],[BaseSalary]:[NonCashBenefits]])</f>
        <v>170427.34</v>
      </c>
      <c r="L5129" s="1"/>
    </row>
    <row r="5130" spans="1:12" x14ac:dyDescent="0.35">
      <c r="A5130" t="s">
        <v>25</v>
      </c>
      <c r="B5130">
        <v>2021</v>
      </c>
      <c r="D5130" t="s">
        <v>428</v>
      </c>
      <c r="E5130" t="s">
        <v>123</v>
      </c>
      <c r="F5130">
        <v>138942</v>
      </c>
      <c r="G5130">
        <v>47866.93</v>
      </c>
      <c r="H5130" s="1">
        <v>29692.94</v>
      </c>
      <c r="I5130">
        <v>0</v>
      </c>
      <c r="J5130">
        <f>Table1[[#This Row],[Name]]</f>
        <v>0</v>
      </c>
      <c r="K5130" s="1">
        <f>SUM(Table1[[#This Row],[BaseSalary]:[NonCashBenefits]])</f>
        <v>216501.87</v>
      </c>
      <c r="L5130" s="1"/>
    </row>
    <row r="5131" spans="1:12" x14ac:dyDescent="0.35">
      <c r="A5131" t="s">
        <v>22</v>
      </c>
      <c r="B5131">
        <v>2021</v>
      </c>
      <c r="D5131" t="s">
        <v>292</v>
      </c>
      <c r="E5131" t="s">
        <v>123</v>
      </c>
      <c r="F5131">
        <v>138938.44</v>
      </c>
      <c r="G5131">
        <v>150</v>
      </c>
      <c r="H5131" s="1">
        <v>27407.35</v>
      </c>
      <c r="I5131">
        <v>0</v>
      </c>
      <c r="J5131">
        <f>Table1[[#This Row],[Name]]</f>
        <v>0</v>
      </c>
      <c r="K5131" s="1">
        <f>SUM(Table1[[#This Row],[BaseSalary]:[NonCashBenefits]])</f>
        <v>166495.79</v>
      </c>
      <c r="L5131" s="1"/>
    </row>
    <row r="5132" spans="1:12" x14ac:dyDescent="0.35">
      <c r="A5132" t="s">
        <v>19</v>
      </c>
      <c r="B5132">
        <v>2021</v>
      </c>
      <c r="D5132" t="s">
        <v>178</v>
      </c>
      <c r="E5132" t="s">
        <v>123</v>
      </c>
      <c r="F5132">
        <v>138938.44</v>
      </c>
      <c r="G5132">
        <v>150</v>
      </c>
      <c r="H5132" s="1">
        <v>27001.24</v>
      </c>
      <c r="I5132">
        <v>0</v>
      </c>
      <c r="J5132">
        <f>Table1[[#This Row],[Name]]</f>
        <v>0</v>
      </c>
      <c r="K5132" s="1">
        <f>SUM(Table1[[#This Row],[BaseSalary]:[NonCashBenefits]])</f>
        <v>166089.68</v>
      </c>
      <c r="L5132" s="1"/>
    </row>
    <row r="5133" spans="1:12" x14ac:dyDescent="0.35">
      <c r="A5133" t="s">
        <v>24</v>
      </c>
      <c r="B5133">
        <v>2021</v>
      </c>
      <c r="D5133" t="s">
        <v>378</v>
      </c>
      <c r="E5133" t="s">
        <v>123</v>
      </c>
      <c r="F5133">
        <v>138937.14000000001</v>
      </c>
      <c r="G5133">
        <v>300</v>
      </c>
      <c r="H5133" s="1">
        <v>27530.86</v>
      </c>
      <c r="I5133">
        <v>0</v>
      </c>
      <c r="J5133">
        <f>Table1[[#This Row],[Name]]</f>
        <v>0</v>
      </c>
      <c r="K5133" s="1">
        <f>SUM(Table1[[#This Row],[BaseSalary]:[NonCashBenefits]])</f>
        <v>166768</v>
      </c>
      <c r="L5133" s="1"/>
    </row>
    <row r="5134" spans="1:12" x14ac:dyDescent="0.35">
      <c r="A5134" t="s">
        <v>16</v>
      </c>
      <c r="B5134">
        <v>2017</v>
      </c>
      <c r="D5134" t="s">
        <v>4331</v>
      </c>
      <c r="E5134" t="s">
        <v>49</v>
      </c>
      <c r="F5134">
        <v>138876.17000000001</v>
      </c>
      <c r="G5134">
        <v>28813.45</v>
      </c>
      <c r="H5134">
        <v>33144.559999999998</v>
      </c>
      <c r="I5134">
        <v>0</v>
      </c>
      <c r="J5134">
        <f>Table1[[#This Row],[Name]]</f>
        <v>0</v>
      </c>
      <c r="K5134" s="1">
        <f>SUM(Table1[[#This Row],[BaseSalary]:[NonCashBenefits]])</f>
        <v>200834.18000000002</v>
      </c>
      <c r="L5134" s="1"/>
    </row>
    <row r="5135" spans="1:12" x14ac:dyDescent="0.35">
      <c r="A5135" t="s">
        <v>186</v>
      </c>
      <c r="B5135">
        <v>2018</v>
      </c>
      <c r="D5135" t="s">
        <v>2958</v>
      </c>
      <c r="E5135" t="s">
        <v>123</v>
      </c>
      <c r="F5135">
        <v>138867.82</v>
      </c>
      <c r="G5135">
        <v>0</v>
      </c>
      <c r="H5135">
        <v>31300.28</v>
      </c>
      <c r="I5135">
        <v>0</v>
      </c>
      <c r="J5135">
        <f>Table1[[#This Row],[Name]]</f>
        <v>0</v>
      </c>
      <c r="K5135" s="1">
        <f>SUM(Table1[[#This Row],[BaseSalary]:[NonCashBenefits]])</f>
        <v>170168.1</v>
      </c>
      <c r="L5135" s="1"/>
    </row>
    <row r="5136" spans="1:12" x14ac:dyDescent="0.35">
      <c r="A5136" t="s">
        <v>10</v>
      </c>
      <c r="B5136">
        <v>2017</v>
      </c>
      <c r="D5136" t="s">
        <v>322</v>
      </c>
      <c r="E5136" t="s">
        <v>123</v>
      </c>
      <c r="F5136">
        <v>138867.82</v>
      </c>
      <c r="G5136">
        <v>0</v>
      </c>
      <c r="H5136">
        <v>32404.2</v>
      </c>
      <c r="I5136">
        <v>0</v>
      </c>
      <c r="J5136">
        <f>Table1[[#This Row],[Name]]</f>
        <v>0</v>
      </c>
      <c r="K5136" s="1">
        <f>SUM(Table1[[#This Row],[BaseSalary]:[NonCashBenefits]])</f>
        <v>171272.02000000002</v>
      </c>
      <c r="L5136" s="1"/>
    </row>
    <row r="5137" spans="1:12" x14ac:dyDescent="0.35">
      <c r="A5137" t="s">
        <v>16</v>
      </c>
      <c r="B5137">
        <v>2018</v>
      </c>
      <c r="D5137" t="s">
        <v>608</v>
      </c>
      <c r="E5137" t="s">
        <v>123</v>
      </c>
      <c r="F5137">
        <v>138865.64000000001</v>
      </c>
      <c r="G5137">
        <v>9022.08</v>
      </c>
      <c r="H5137">
        <v>30856.45</v>
      </c>
      <c r="I5137">
        <v>0</v>
      </c>
      <c r="J5137">
        <f>Table1[[#This Row],[Name]]</f>
        <v>0</v>
      </c>
      <c r="K5137" s="1">
        <f>SUM(Table1[[#This Row],[BaseSalary]:[NonCashBenefits]])</f>
        <v>178744.17</v>
      </c>
      <c r="L5137" s="1"/>
    </row>
    <row r="5138" spans="1:12" x14ac:dyDescent="0.35">
      <c r="A5138" t="s">
        <v>20</v>
      </c>
      <c r="B5138">
        <v>2017</v>
      </c>
      <c r="D5138" t="s">
        <v>89</v>
      </c>
      <c r="E5138" t="s">
        <v>123</v>
      </c>
      <c r="F5138">
        <v>138855.70000000001</v>
      </c>
      <c r="G5138">
        <v>0</v>
      </c>
      <c r="H5138">
        <v>31666.99</v>
      </c>
      <c r="I5138">
        <v>0</v>
      </c>
      <c r="J5138">
        <f>Table1[[#This Row],[Name]]</f>
        <v>0</v>
      </c>
      <c r="K5138" s="1">
        <f>SUM(Table1[[#This Row],[BaseSalary]:[NonCashBenefits]])</f>
        <v>170522.69</v>
      </c>
      <c r="L5138" s="1"/>
    </row>
    <row r="5139" spans="1:12" x14ac:dyDescent="0.35">
      <c r="A5139" t="s">
        <v>16</v>
      </c>
      <c r="B5139">
        <v>2020</v>
      </c>
      <c r="D5139" t="s">
        <v>551</v>
      </c>
      <c r="E5139" t="s">
        <v>229</v>
      </c>
      <c r="F5139">
        <v>138855.69</v>
      </c>
      <c r="G5139">
        <v>0</v>
      </c>
      <c r="H5139" s="1">
        <v>28299.97</v>
      </c>
      <c r="I5139">
        <v>0</v>
      </c>
      <c r="J5139">
        <f>Table1[[#This Row],[Name]]</f>
        <v>0</v>
      </c>
      <c r="K5139" s="1">
        <f>SUM(Table1[[#This Row],[BaseSalary]:[NonCashBenefits]])</f>
        <v>167155.66</v>
      </c>
      <c r="L5139" s="1"/>
    </row>
    <row r="5140" spans="1:12" x14ac:dyDescent="0.35">
      <c r="A5140" t="s">
        <v>19</v>
      </c>
      <c r="B5140">
        <v>2018</v>
      </c>
      <c r="D5140" t="s">
        <v>2443</v>
      </c>
      <c r="E5140" t="s">
        <v>229</v>
      </c>
      <c r="F5140">
        <v>138855.69</v>
      </c>
      <c r="G5140">
        <v>0</v>
      </c>
      <c r="H5140">
        <v>30925.35</v>
      </c>
      <c r="I5140">
        <v>0</v>
      </c>
      <c r="J5140">
        <f>Table1[[#This Row],[Name]]</f>
        <v>0</v>
      </c>
      <c r="K5140" s="1">
        <f>SUM(Table1[[#This Row],[BaseSalary]:[NonCashBenefits]])</f>
        <v>169781.04</v>
      </c>
      <c r="L5140" s="1"/>
    </row>
    <row r="5141" spans="1:12" x14ac:dyDescent="0.35">
      <c r="A5141" t="s">
        <v>142</v>
      </c>
      <c r="B5141">
        <v>2020</v>
      </c>
      <c r="D5141" t="s">
        <v>357</v>
      </c>
      <c r="E5141" t="s">
        <v>123</v>
      </c>
      <c r="F5141">
        <v>138820.66</v>
      </c>
      <c r="G5141">
        <v>26880.73</v>
      </c>
      <c r="H5141" s="1">
        <v>27672.080000000002</v>
      </c>
      <c r="I5141">
        <v>0</v>
      </c>
      <c r="J5141">
        <f>Table1[[#This Row],[Name]]</f>
        <v>0</v>
      </c>
      <c r="K5141" s="1">
        <f>SUM(Table1[[#This Row],[BaseSalary]:[NonCashBenefits]])</f>
        <v>193373.47000000003</v>
      </c>
      <c r="L5141" s="1"/>
    </row>
    <row r="5142" spans="1:12" x14ac:dyDescent="0.35">
      <c r="A5142" t="s">
        <v>2049</v>
      </c>
      <c r="B5142">
        <v>2019</v>
      </c>
      <c r="D5142" t="s">
        <v>1955</v>
      </c>
      <c r="E5142" t="s">
        <v>123</v>
      </c>
      <c r="F5142">
        <v>138820.66</v>
      </c>
      <c r="G5142">
        <v>17384.349999999999</v>
      </c>
      <c r="H5142">
        <v>30140.34</v>
      </c>
      <c r="I5142">
        <v>6310.03</v>
      </c>
      <c r="J5142">
        <f>Table1[[#This Row],[Name]]</f>
        <v>0</v>
      </c>
      <c r="K5142" s="1">
        <f>SUM(Table1[[#This Row],[BaseSalary]:[NonCashBenefits]])</f>
        <v>186345.35</v>
      </c>
      <c r="L5142" s="1"/>
    </row>
    <row r="5143" spans="1:12" x14ac:dyDescent="0.35">
      <c r="A5143" t="s">
        <v>35</v>
      </c>
      <c r="B5143">
        <v>2021</v>
      </c>
      <c r="D5143" t="s">
        <v>367</v>
      </c>
      <c r="E5143" t="s">
        <v>229</v>
      </c>
      <c r="F5143">
        <v>138773.65</v>
      </c>
      <c r="G5143">
        <v>2167.0300000000002</v>
      </c>
      <c r="H5143" s="1">
        <v>30696.25</v>
      </c>
      <c r="I5143">
        <v>0</v>
      </c>
      <c r="J5143">
        <f>Table1[[#This Row],[Name]]</f>
        <v>0</v>
      </c>
      <c r="K5143" s="1">
        <f>SUM(Table1[[#This Row],[BaseSalary]:[NonCashBenefits]])</f>
        <v>171636.93</v>
      </c>
      <c r="L5143" s="1"/>
    </row>
    <row r="5144" spans="1:12" x14ac:dyDescent="0.35">
      <c r="A5144" t="s">
        <v>40</v>
      </c>
      <c r="B5144">
        <v>2020</v>
      </c>
      <c r="D5144" t="s">
        <v>571</v>
      </c>
      <c r="E5144" t="s">
        <v>123</v>
      </c>
      <c r="F5144">
        <v>138729.76</v>
      </c>
      <c r="G5144">
        <v>0</v>
      </c>
      <c r="H5144" s="1">
        <v>28141.41</v>
      </c>
      <c r="I5144">
        <v>0</v>
      </c>
      <c r="J5144">
        <f>Table1[[#This Row],[Name]]</f>
        <v>0</v>
      </c>
      <c r="K5144" s="1">
        <f>SUM(Table1[[#This Row],[BaseSalary]:[NonCashBenefits]])</f>
        <v>166871.17000000001</v>
      </c>
      <c r="L5144" s="1"/>
    </row>
    <row r="5145" spans="1:12" x14ac:dyDescent="0.35">
      <c r="A5145" t="s">
        <v>40</v>
      </c>
      <c r="B5145">
        <v>2019</v>
      </c>
      <c r="D5145" t="s">
        <v>571</v>
      </c>
      <c r="E5145" t="s">
        <v>123</v>
      </c>
      <c r="F5145">
        <v>138729.76</v>
      </c>
      <c r="G5145">
        <v>16300.19</v>
      </c>
      <c r="H5145">
        <v>33504.17</v>
      </c>
      <c r="I5145">
        <v>0</v>
      </c>
      <c r="J5145">
        <f>Table1[[#This Row],[Name]]</f>
        <v>0</v>
      </c>
      <c r="K5145" s="1">
        <f>SUM(Table1[[#This Row],[BaseSalary]:[NonCashBenefits]])</f>
        <v>188534.12</v>
      </c>
      <c r="L5145" s="1"/>
    </row>
    <row r="5146" spans="1:12" x14ac:dyDescent="0.35">
      <c r="A5146" t="s">
        <v>16</v>
      </c>
      <c r="B5146">
        <v>2018</v>
      </c>
      <c r="D5146" t="s">
        <v>3296</v>
      </c>
      <c r="E5146" t="s">
        <v>123</v>
      </c>
      <c r="F5146">
        <v>138716.82999999999</v>
      </c>
      <c r="G5146">
        <v>0</v>
      </c>
      <c r="H5146">
        <v>31547.759999999998</v>
      </c>
      <c r="I5146">
        <v>0</v>
      </c>
      <c r="J5146">
        <f>Table1[[#This Row],[Name]]</f>
        <v>0</v>
      </c>
      <c r="K5146" s="1">
        <f>SUM(Table1[[#This Row],[BaseSalary]:[NonCashBenefits]])</f>
        <v>170264.59</v>
      </c>
      <c r="L5146" s="1"/>
    </row>
    <row r="5147" spans="1:12" x14ac:dyDescent="0.35">
      <c r="A5147" t="s">
        <v>41</v>
      </c>
      <c r="B5147">
        <v>2019</v>
      </c>
      <c r="D5147" t="s">
        <v>1336</v>
      </c>
      <c r="E5147" t="s">
        <v>123</v>
      </c>
      <c r="F5147">
        <v>138682.44</v>
      </c>
      <c r="G5147">
        <v>0</v>
      </c>
      <c r="H5147">
        <v>33704.339999999997</v>
      </c>
      <c r="I5147">
        <v>0</v>
      </c>
      <c r="J5147">
        <f>Table1[[#This Row],[Name]]</f>
        <v>0</v>
      </c>
      <c r="K5147" s="1">
        <f>SUM(Table1[[#This Row],[BaseSalary]:[NonCashBenefits]])</f>
        <v>172386.78</v>
      </c>
      <c r="L5147" s="1"/>
    </row>
    <row r="5148" spans="1:12" x14ac:dyDescent="0.35">
      <c r="A5148" t="s">
        <v>2673</v>
      </c>
      <c r="B5148">
        <v>2018</v>
      </c>
      <c r="D5148" t="s">
        <v>1336</v>
      </c>
      <c r="E5148" t="s">
        <v>123</v>
      </c>
      <c r="F5148">
        <v>138682.44</v>
      </c>
      <c r="G5148">
        <v>0</v>
      </c>
      <c r="H5148">
        <v>33679.08</v>
      </c>
      <c r="I5148">
        <v>0</v>
      </c>
      <c r="J5148">
        <f>Table1[[#This Row],[Name]]</f>
        <v>0</v>
      </c>
      <c r="K5148" s="1">
        <f>SUM(Table1[[#This Row],[BaseSalary]:[NonCashBenefits]])</f>
        <v>172361.52000000002</v>
      </c>
      <c r="L5148" s="1"/>
    </row>
    <row r="5149" spans="1:12" x14ac:dyDescent="0.35">
      <c r="A5149" t="s">
        <v>2673</v>
      </c>
      <c r="B5149">
        <v>2016</v>
      </c>
      <c r="D5149" t="s">
        <v>1336</v>
      </c>
      <c r="E5149" t="s">
        <v>123</v>
      </c>
      <c r="F5149">
        <v>138682.44</v>
      </c>
      <c r="G5149">
        <v>0</v>
      </c>
      <c r="H5149">
        <v>40735.589999999997</v>
      </c>
      <c r="I5149">
        <v>0</v>
      </c>
      <c r="J5149">
        <f>Table1[[#This Row],[Name]]</f>
        <v>0</v>
      </c>
      <c r="K5149" s="1">
        <f>SUM(Table1[[#This Row],[BaseSalary]:[NonCashBenefits]])</f>
        <v>179418.03</v>
      </c>
      <c r="L5149" s="1"/>
    </row>
    <row r="5150" spans="1:12" x14ac:dyDescent="0.35">
      <c r="A5150" t="s">
        <v>28</v>
      </c>
      <c r="B5150">
        <v>2020</v>
      </c>
      <c r="D5150" t="s">
        <v>721</v>
      </c>
      <c r="E5150" t="s">
        <v>123</v>
      </c>
      <c r="F5150">
        <v>138654.1</v>
      </c>
      <c r="G5150">
        <v>0</v>
      </c>
      <c r="H5150" s="1">
        <v>27061.34</v>
      </c>
      <c r="I5150">
        <v>0</v>
      </c>
      <c r="J5150">
        <f>Table1[[#This Row],[Name]]</f>
        <v>0</v>
      </c>
      <c r="K5150" s="1">
        <f>SUM(Table1[[#This Row],[BaseSalary]:[NonCashBenefits]])</f>
        <v>165715.44</v>
      </c>
      <c r="L5150" s="1"/>
    </row>
    <row r="5151" spans="1:12" x14ac:dyDescent="0.35">
      <c r="A5151" t="s">
        <v>10</v>
      </c>
      <c r="B5151">
        <v>2020</v>
      </c>
      <c r="D5151" t="s">
        <v>322</v>
      </c>
      <c r="E5151" t="s">
        <v>123</v>
      </c>
      <c r="F5151">
        <v>138650.46</v>
      </c>
      <c r="G5151">
        <v>0</v>
      </c>
      <c r="H5151" s="1">
        <v>28097.7</v>
      </c>
      <c r="I5151">
        <v>0</v>
      </c>
      <c r="J5151">
        <f>Table1[[#This Row],[Name]]</f>
        <v>0</v>
      </c>
      <c r="K5151" s="1">
        <f>SUM(Table1[[#This Row],[BaseSalary]:[NonCashBenefits]])</f>
        <v>166748.16</v>
      </c>
      <c r="L5151" s="1"/>
    </row>
    <row r="5152" spans="1:12" x14ac:dyDescent="0.35">
      <c r="A5152" t="s">
        <v>19</v>
      </c>
      <c r="B5152">
        <v>2020</v>
      </c>
      <c r="D5152" t="s">
        <v>831</v>
      </c>
      <c r="E5152" t="s">
        <v>123</v>
      </c>
      <c r="F5152">
        <v>138650.46</v>
      </c>
      <c r="G5152">
        <v>0</v>
      </c>
      <c r="H5152" s="1">
        <v>26650.15</v>
      </c>
      <c r="I5152">
        <v>0</v>
      </c>
      <c r="J5152">
        <f>Table1[[#This Row],[Name]]</f>
        <v>0</v>
      </c>
      <c r="K5152" s="1">
        <f>SUM(Table1[[#This Row],[BaseSalary]:[NonCashBenefits]])</f>
        <v>165300.60999999999</v>
      </c>
      <c r="L5152" s="1"/>
    </row>
    <row r="5153" spans="1:12" x14ac:dyDescent="0.35">
      <c r="A5153" t="s">
        <v>19</v>
      </c>
      <c r="B5153">
        <v>2019</v>
      </c>
      <c r="D5153" t="s">
        <v>831</v>
      </c>
      <c r="E5153" t="s">
        <v>123</v>
      </c>
      <c r="F5153">
        <v>138650.46</v>
      </c>
      <c r="G5153">
        <v>0</v>
      </c>
      <c r="H5153">
        <v>31286.55</v>
      </c>
      <c r="I5153">
        <v>0</v>
      </c>
      <c r="J5153">
        <f>Table1[[#This Row],[Name]]</f>
        <v>0</v>
      </c>
      <c r="K5153" s="1">
        <f>SUM(Table1[[#This Row],[BaseSalary]:[NonCashBenefits]])</f>
        <v>169937.00999999998</v>
      </c>
      <c r="L5153" s="1"/>
    </row>
    <row r="5154" spans="1:12" x14ac:dyDescent="0.35">
      <c r="A5154" t="s">
        <v>20</v>
      </c>
      <c r="B5154">
        <v>2018</v>
      </c>
      <c r="D5154" t="s">
        <v>3280</v>
      </c>
      <c r="E5154" t="s">
        <v>123</v>
      </c>
      <c r="F5154">
        <v>138650.46</v>
      </c>
      <c r="G5154">
        <v>29125.45</v>
      </c>
      <c r="H5154">
        <v>31355.67</v>
      </c>
      <c r="I5154">
        <v>0</v>
      </c>
      <c r="J5154">
        <f>Table1[[#This Row],[Name]]</f>
        <v>0</v>
      </c>
      <c r="K5154" s="1">
        <f>SUM(Table1[[#This Row],[BaseSalary]:[NonCashBenefits]])</f>
        <v>199131.58000000002</v>
      </c>
      <c r="L5154" s="1"/>
    </row>
    <row r="5155" spans="1:12" x14ac:dyDescent="0.35">
      <c r="A5155" t="s">
        <v>24</v>
      </c>
      <c r="B5155">
        <v>2020</v>
      </c>
      <c r="D5155" t="s">
        <v>378</v>
      </c>
      <c r="E5155" t="s">
        <v>123</v>
      </c>
      <c r="F5155">
        <v>138649.16</v>
      </c>
      <c r="G5155">
        <v>0</v>
      </c>
      <c r="H5155" s="1">
        <v>25280.7</v>
      </c>
      <c r="I5155">
        <v>0</v>
      </c>
      <c r="J5155">
        <f>Table1[[#This Row],[Name]]</f>
        <v>0</v>
      </c>
      <c r="K5155" s="1">
        <f>SUM(Table1[[#This Row],[BaseSalary]:[NonCashBenefits]])</f>
        <v>163929.86000000002</v>
      </c>
      <c r="L5155" s="1"/>
    </row>
    <row r="5156" spans="1:12" x14ac:dyDescent="0.35">
      <c r="A5156" t="s">
        <v>24</v>
      </c>
      <c r="B5156">
        <v>2019</v>
      </c>
      <c r="D5156" t="s">
        <v>378</v>
      </c>
      <c r="E5156" t="s">
        <v>123</v>
      </c>
      <c r="F5156">
        <v>138649.16</v>
      </c>
      <c r="G5156">
        <v>0</v>
      </c>
      <c r="H5156">
        <v>30610.62</v>
      </c>
      <c r="I5156">
        <v>0</v>
      </c>
      <c r="J5156">
        <f>Table1[[#This Row],[Name]]</f>
        <v>0</v>
      </c>
      <c r="K5156" s="1">
        <f>SUM(Table1[[#This Row],[BaseSalary]:[NonCashBenefits]])</f>
        <v>169259.78</v>
      </c>
      <c r="L5156" s="1"/>
    </row>
    <row r="5157" spans="1:12" x14ac:dyDescent="0.35">
      <c r="A5157" t="s">
        <v>26</v>
      </c>
      <c r="B5157">
        <v>2020</v>
      </c>
      <c r="D5157" t="s">
        <v>209</v>
      </c>
      <c r="E5157" t="s">
        <v>47</v>
      </c>
      <c r="F5157">
        <v>138641.66</v>
      </c>
      <c r="G5157">
        <v>13299.85</v>
      </c>
      <c r="H5157" s="1">
        <v>26237.99</v>
      </c>
      <c r="I5157">
        <v>0</v>
      </c>
      <c r="J5157">
        <f>Table1[[#This Row],[Name]]</f>
        <v>0</v>
      </c>
      <c r="K5157" s="1">
        <f>SUM(Table1[[#This Row],[BaseSalary]:[NonCashBenefits]])</f>
        <v>178179.5</v>
      </c>
      <c r="L5157" s="1"/>
    </row>
    <row r="5158" spans="1:12" x14ac:dyDescent="0.35">
      <c r="A5158" t="s">
        <v>16</v>
      </c>
      <c r="B5158">
        <v>2019</v>
      </c>
      <c r="D5158" t="s">
        <v>2539</v>
      </c>
      <c r="E5158" t="s">
        <v>123</v>
      </c>
      <c r="F5158">
        <v>138573.39000000001</v>
      </c>
      <c r="G5158">
        <v>0</v>
      </c>
      <c r="H5158">
        <v>31029.7</v>
      </c>
      <c r="I5158">
        <v>0</v>
      </c>
      <c r="J5158">
        <f>Table1[[#This Row],[Name]]</f>
        <v>0</v>
      </c>
      <c r="K5158" s="1">
        <f>SUM(Table1[[#This Row],[BaseSalary]:[NonCashBenefits]])</f>
        <v>169603.09000000003</v>
      </c>
      <c r="L5158" s="1"/>
    </row>
    <row r="5159" spans="1:12" x14ac:dyDescent="0.35">
      <c r="A5159" t="s">
        <v>18</v>
      </c>
      <c r="B5159">
        <v>2019</v>
      </c>
      <c r="D5159" t="s">
        <v>2147</v>
      </c>
      <c r="E5159" t="s">
        <v>123</v>
      </c>
      <c r="F5159">
        <v>138539.44</v>
      </c>
      <c r="G5159">
        <v>50</v>
      </c>
      <c r="H5159">
        <v>30591.33</v>
      </c>
      <c r="I5159">
        <v>0</v>
      </c>
      <c r="J5159">
        <f>Table1[[#This Row],[Name]]</f>
        <v>0</v>
      </c>
      <c r="K5159" s="1">
        <f>SUM(Table1[[#This Row],[BaseSalary]:[NonCashBenefits]])</f>
        <v>169180.77000000002</v>
      </c>
      <c r="L5159" s="1"/>
    </row>
    <row r="5160" spans="1:12" x14ac:dyDescent="0.35">
      <c r="A5160" t="s">
        <v>40</v>
      </c>
      <c r="B5160">
        <v>2019</v>
      </c>
      <c r="D5160" t="s">
        <v>2383</v>
      </c>
      <c r="E5160" t="s">
        <v>123</v>
      </c>
      <c r="F5160">
        <v>138539.44</v>
      </c>
      <c r="G5160">
        <v>200</v>
      </c>
      <c r="H5160">
        <v>32572.53</v>
      </c>
      <c r="I5160">
        <v>0</v>
      </c>
      <c r="J5160">
        <f>Table1[[#This Row],[Name]]</f>
        <v>0</v>
      </c>
      <c r="K5160" s="1">
        <f>SUM(Table1[[#This Row],[BaseSalary]:[NonCashBenefits]])</f>
        <v>171311.97</v>
      </c>
      <c r="L5160" s="1"/>
    </row>
    <row r="5161" spans="1:12" x14ac:dyDescent="0.35">
      <c r="A5161" t="s">
        <v>18</v>
      </c>
      <c r="B5161">
        <v>2018</v>
      </c>
      <c r="D5161" t="s">
        <v>2777</v>
      </c>
      <c r="E5161" t="s">
        <v>123</v>
      </c>
      <c r="F5161">
        <v>138539.44</v>
      </c>
      <c r="G5161">
        <v>0</v>
      </c>
      <c r="H5161">
        <v>30564.75</v>
      </c>
      <c r="I5161">
        <v>0</v>
      </c>
      <c r="J5161">
        <f>Table1[[#This Row],[Name]]</f>
        <v>0</v>
      </c>
      <c r="K5161" s="1">
        <f>SUM(Table1[[#This Row],[BaseSalary]:[NonCashBenefits]])</f>
        <v>169104.19</v>
      </c>
      <c r="L5161" s="1"/>
    </row>
    <row r="5162" spans="1:12" x14ac:dyDescent="0.35">
      <c r="A5162" t="s">
        <v>40</v>
      </c>
      <c r="B5162">
        <v>2018</v>
      </c>
      <c r="D5162" t="s">
        <v>2383</v>
      </c>
      <c r="E5162" t="s">
        <v>123</v>
      </c>
      <c r="F5162">
        <v>138539.44</v>
      </c>
      <c r="G5162">
        <v>0</v>
      </c>
      <c r="H5162">
        <v>32547.64</v>
      </c>
      <c r="I5162">
        <v>0</v>
      </c>
      <c r="J5162">
        <f>Table1[[#This Row],[Name]]</f>
        <v>0</v>
      </c>
      <c r="K5162" s="1">
        <f>SUM(Table1[[#This Row],[BaseSalary]:[NonCashBenefits]])</f>
        <v>171087.08000000002</v>
      </c>
      <c r="L5162" s="1"/>
    </row>
    <row r="5163" spans="1:12" x14ac:dyDescent="0.35">
      <c r="A5163" t="s">
        <v>19</v>
      </c>
      <c r="B5163">
        <v>2019</v>
      </c>
      <c r="D5163" t="s">
        <v>2451</v>
      </c>
      <c r="E5163" t="s">
        <v>229</v>
      </c>
      <c r="F5163">
        <v>138505.82999999999</v>
      </c>
      <c r="G5163">
        <v>10550.74</v>
      </c>
      <c r="H5163">
        <v>34585.440000000002</v>
      </c>
      <c r="I5163">
        <v>0</v>
      </c>
      <c r="J5163">
        <f>Table1[[#This Row],[Name]]</f>
        <v>0</v>
      </c>
      <c r="K5163" s="1">
        <f>SUM(Table1[[#This Row],[BaseSalary]:[NonCashBenefits]])</f>
        <v>183642.00999999998</v>
      </c>
      <c r="L5163" s="1"/>
    </row>
    <row r="5164" spans="1:12" x14ac:dyDescent="0.35">
      <c r="A5164" t="s">
        <v>19</v>
      </c>
      <c r="B5164">
        <v>2018</v>
      </c>
      <c r="D5164" t="s">
        <v>2444</v>
      </c>
      <c r="E5164" t="s">
        <v>123</v>
      </c>
      <c r="F5164">
        <v>138469.78</v>
      </c>
      <c r="G5164">
        <v>5589.75</v>
      </c>
      <c r="H5164">
        <v>30078.26</v>
      </c>
      <c r="I5164">
        <v>0</v>
      </c>
      <c r="J5164">
        <f>Table1[[#This Row],[Name]]</f>
        <v>0</v>
      </c>
      <c r="K5164" s="1">
        <f>SUM(Table1[[#This Row],[BaseSalary]:[NonCashBenefits]])</f>
        <v>174137.79</v>
      </c>
      <c r="L5164" s="1"/>
    </row>
    <row r="5165" spans="1:12" x14ac:dyDescent="0.35">
      <c r="A5165" t="s">
        <v>16</v>
      </c>
      <c r="B5165">
        <v>2017</v>
      </c>
      <c r="D5165" t="s">
        <v>4335</v>
      </c>
      <c r="E5165" t="s">
        <v>123</v>
      </c>
      <c r="F5165">
        <v>138419.54</v>
      </c>
      <c r="G5165">
        <v>0</v>
      </c>
      <c r="H5165">
        <v>34398.47</v>
      </c>
      <c r="I5165">
        <v>0</v>
      </c>
      <c r="J5165">
        <f>Table1[[#This Row],[Name]]</f>
        <v>0</v>
      </c>
      <c r="K5165" s="1">
        <f>SUM(Table1[[#This Row],[BaseSalary]:[NonCashBenefits]])</f>
        <v>172818.01</v>
      </c>
      <c r="L5165" s="1"/>
    </row>
    <row r="5166" spans="1:12" x14ac:dyDescent="0.35">
      <c r="A5166" t="s">
        <v>22</v>
      </c>
      <c r="B5166">
        <v>2020</v>
      </c>
      <c r="D5166" t="s">
        <v>871</v>
      </c>
      <c r="E5166" t="s">
        <v>229</v>
      </c>
      <c r="F5166">
        <v>138404.45000000001</v>
      </c>
      <c r="G5166">
        <v>0</v>
      </c>
      <c r="H5166" s="1">
        <v>26503.49</v>
      </c>
      <c r="I5166">
        <v>0</v>
      </c>
      <c r="J5166">
        <f>Table1[[#This Row],[Name]]</f>
        <v>0</v>
      </c>
      <c r="K5166" s="1">
        <f>SUM(Table1[[#This Row],[BaseSalary]:[NonCashBenefits]])</f>
        <v>164907.94</v>
      </c>
      <c r="L5166" s="1"/>
    </row>
    <row r="5167" spans="1:12" x14ac:dyDescent="0.35">
      <c r="A5167" t="s">
        <v>40</v>
      </c>
      <c r="B5167">
        <v>2018</v>
      </c>
      <c r="D5167" t="s">
        <v>3070</v>
      </c>
      <c r="E5167" t="s">
        <v>229</v>
      </c>
      <c r="F5167">
        <v>138372.28</v>
      </c>
      <c r="G5167">
        <v>0</v>
      </c>
      <c r="H5167">
        <v>31519.65</v>
      </c>
      <c r="I5167">
        <v>0</v>
      </c>
      <c r="J5167">
        <f>Table1[[#This Row],[Name]]</f>
        <v>0</v>
      </c>
      <c r="K5167" s="1">
        <f>SUM(Table1[[#This Row],[BaseSalary]:[NonCashBenefits]])</f>
        <v>169891.93</v>
      </c>
      <c r="L5167" s="1"/>
    </row>
    <row r="5168" spans="1:12" x14ac:dyDescent="0.35">
      <c r="A5168" t="s">
        <v>26</v>
      </c>
      <c r="B5168">
        <v>2021</v>
      </c>
      <c r="D5168" t="s">
        <v>46</v>
      </c>
      <c r="E5168" t="s">
        <v>47</v>
      </c>
      <c r="F5168">
        <v>138360.72</v>
      </c>
      <c r="G5168">
        <v>0</v>
      </c>
      <c r="H5168" s="1">
        <v>52518.26</v>
      </c>
      <c r="I5168">
        <v>0</v>
      </c>
      <c r="J5168">
        <f>Table1[[#This Row],[Name]]</f>
        <v>0</v>
      </c>
      <c r="K5168" s="1">
        <f>SUM(Table1[[#This Row],[BaseSalary]:[NonCashBenefits]])</f>
        <v>190878.98</v>
      </c>
      <c r="L5168" s="1"/>
    </row>
    <row r="5169" spans="1:12" x14ac:dyDescent="0.35">
      <c r="A5169" t="s">
        <v>28</v>
      </c>
      <c r="B5169">
        <v>2018</v>
      </c>
      <c r="D5169" t="s">
        <v>2579</v>
      </c>
      <c r="E5169" t="s">
        <v>229</v>
      </c>
      <c r="F5169">
        <v>138317.14000000001</v>
      </c>
      <c r="G5169">
        <v>0</v>
      </c>
      <c r="H5169">
        <v>30527.119999999999</v>
      </c>
      <c r="I5169">
        <v>0</v>
      </c>
      <c r="J5169">
        <f>Table1[[#This Row],[Name]]</f>
        <v>0</v>
      </c>
      <c r="K5169" s="1">
        <f>SUM(Table1[[#This Row],[BaseSalary]:[NonCashBenefits]])</f>
        <v>168844.26</v>
      </c>
      <c r="L5169" s="1"/>
    </row>
    <row r="5170" spans="1:12" x14ac:dyDescent="0.35">
      <c r="A5170" t="s">
        <v>26</v>
      </c>
      <c r="B5170">
        <v>2016</v>
      </c>
      <c r="D5170" t="s">
        <v>50</v>
      </c>
      <c r="E5170" t="s">
        <v>1468</v>
      </c>
      <c r="F5170">
        <v>138310.85999999999</v>
      </c>
      <c r="G5170">
        <v>0</v>
      </c>
      <c r="H5170">
        <v>36190.36</v>
      </c>
      <c r="I5170">
        <v>0</v>
      </c>
      <c r="J5170">
        <f>Table1[[#This Row],[Name]]</f>
        <v>0</v>
      </c>
      <c r="K5170" s="1">
        <f>SUM(Table1[[#This Row],[BaseSalary]:[NonCashBenefits]])</f>
        <v>174501.21999999997</v>
      </c>
      <c r="L5170" s="1"/>
    </row>
    <row r="5171" spans="1:12" x14ac:dyDescent="0.35">
      <c r="A5171" t="s">
        <v>26</v>
      </c>
      <c r="B5171">
        <v>2016</v>
      </c>
      <c r="D5171" t="s">
        <v>50</v>
      </c>
      <c r="E5171" t="s">
        <v>1468</v>
      </c>
      <c r="F5171">
        <v>138310.85999999999</v>
      </c>
      <c r="G5171">
        <v>0</v>
      </c>
      <c r="H5171">
        <v>39463.519999999997</v>
      </c>
      <c r="I5171">
        <v>0</v>
      </c>
      <c r="J5171">
        <f>Table1[[#This Row],[Name]]</f>
        <v>0</v>
      </c>
      <c r="K5171" s="1">
        <f>SUM(Table1[[#This Row],[BaseSalary]:[NonCashBenefits]])</f>
        <v>177774.37999999998</v>
      </c>
      <c r="L5171" s="1"/>
    </row>
    <row r="5172" spans="1:12" x14ac:dyDescent="0.35">
      <c r="A5172" t="s">
        <v>26</v>
      </c>
      <c r="B5172">
        <v>2021</v>
      </c>
      <c r="D5172" t="s">
        <v>50</v>
      </c>
      <c r="E5172" t="s">
        <v>51</v>
      </c>
      <c r="F5172">
        <v>138259</v>
      </c>
      <c r="G5172">
        <v>0</v>
      </c>
      <c r="H5172" s="1">
        <v>31125.07</v>
      </c>
      <c r="I5172">
        <v>0</v>
      </c>
      <c r="J5172">
        <f>Table1[[#This Row],[Name]]</f>
        <v>0</v>
      </c>
      <c r="K5172" s="1">
        <f>SUM(Table1[[#This Row],[BaseSalary]:[NonCashBenefits]])</f>
        <v>169384.07</v>
      </c>
      <c r="L5172" s="1"/>
    </row>
    <row r="5173" spans="1:12" x14ac:dyDescent="0.35">
      <c r="A5173" t="s">
        <v>26</v>
      </c>
      <c r="B5173">
        <v>2021</v>
      </c>
      <c r="D5173" t="s">
        <v>50</v>
      </c>
      <c r="E5173" t="s">
        <v>51</v>
      </c>
      <c r="F5173">
        <v>138258.96</v>
      </c>
      <c r="G5173">
        <v>0</v>
      </c>
      <c r="H5173" s="1">
        <v>27432.17</v>
      </c>
      <c r="I5173">
        <v>0</v>
      </c>
      <c r="J5173">
        <f>Table1[[#This Row],[Name]]</f>
        <v>0</v>
      </c>
      <c r="K5173" s="1">
        <f>SUM(Table1[[#This Row],[BaseSalary]:[NonCashBenefits]])</f>
        <v>165691.13</v>
      </c>
      <c r="L5173" s="1"/>
    </row>
    <row r="5174" spans="1:12" x14ac:dyDescent="0.35">
      <c r="A5174" t="s">
        <v>142</v>
      </c>
      <c r="B5174">
        <v>2021</v>
      </c>
      <c r="D5174" t="s">
        <v>587</v>
      </c>
      <c r="E5174" t="s">
        <v>229</v>
      </c>
      <c r="F5174">
        <v>138227.06</v>
      </c>
      <c r="G5174">
        <v>918.99</v>
      </c>
      <c r="H5174" s="1">
        <v>27498.67</v>
      </c>
      <c r="I5174">
        <v>0</v>
      </c>
      <c r="J5174">
        <f>Table1[[#This Row],[Name]]</f>
        <v>0</v>
      </c>
      <c r="K5174" s="1">
        <f>SUM(Table1[[#This Row],[BaseSalary]:[NonCashBenefits]])</f>
        <v>166644.71999999997</v>
      </c>
      <c r="L5174" s="1"/>
    </row>
    <row r="5175" spans="1:12" x14ac:dyDescent="0.35">
      <c r="A5175" t="s">
        <v>26</v>
      </c>
      <c r="B5175">
        <v>2019</v>
      </c>
      <c r="D5175" t="s">
        <v>46</v>
      </c>
      <c r="E5175" t="s">
        <v>1468</v>
      </c>
      <c r="F5175">
        <v>138223.93</v>
      </c>
      <c r="G5175">
        <v>0</v>
      </c>
      <c r="H5175">
        <v>35612.36</v>
      </c>
      <c r="I5175">
        <v>0</v>
      </c>
      <c r="J5175">
        <f>Table1[[#This Row],[Name]]</f>
        <v>0</v>
      </c>
      <c r="K5175" s="1">
        <f>SUM(Table1[[#This Row],[BaseSalary]:[NonCashBenefits]])</f>
        <v>173836.28999999998</v>
      </c>
      <c r="L5175" s="1"/>
    </row>
    <row r="5176" spans="1:12" x14ac:dyDescent="0.35">
      <c r="A5176" t="s">
        <v>26</v>
      </c>
      <c r="B5176">
        <v>2019</v>
      </c>
      <c r="D5176" t="s">
        <v>50</v>
      </c>
      <c r="E5176" t="s">
        <v>1468</v>
      </c>
      <c r="F5176">
        <v>138223.22</v>
      </c>
      <c r="G5176">
        <v>0</v>
      </c>
      <c r="H5176">
        <v>31718.39</v>
      </c>
      <c r="I5176">
        <v>0</v>
      </c>
      <c r="J5176">
        <f>Table1[[#This Row],[Name]]</f>
        <v>0</v>
      </c>
      <c r="K5176" s="1">
        <f>SUM(Table1[[#This Row],[BaseSalary]:[NonCashBenefits]])</f>
        <v>169941.61</v>
      </c>
      <c r="L5176" s="1"/>
    </row>
    <row r="5177" spans="1:12" x14ac:dyDescent="0.35">
      <c r="A5177" t="s">
        <v>26</v>
      </c>
      <c r="B5177">
        <v>2019</v>
      </c>
      <c r="D5177" t="s">
        <v>46</v>
      </c>
      <c r="E5177" t="s">
        <v>1468</v>
      </c>
      <c r="F5177">
        <v>138223.15</v>
      </c>
      <c r="G5177">
        <v>100</v>
      </c>
      <c r="H5177">
        <v>33146.080000000002</v>
      </c>
      <c r="I5177">
        <v>0</v>
      </c>
      <c r="J5177">
        <f>Table1[[#This Row],[Name]]</f>
        <v>0</v>
      </c>
      <c r="K5177" s="1">
        <f>SUM(Table1[[#This Row],[BaseSalary]:[NonCashBenefits]])</f>
        <v>171469.22999999998</v>
      </c>
      <c r="L5177" s="1"/>
    </row>
    <row r="5178" spans="1:12" x14ac:dyDescent="0.35">
      <c r="A5178" t="s">
        <v>26</v>
      </c>
      <c r="B5178">
        <v>2019</v>
      </c>
      <c r="D5178" t="s">
        <v>46</v>
      </c>
      <c r="E5178" t="s">
        <v>1468</v>
      </c>
      <c r="F5178">
        <v>138223.15</v>
      </c>
      <c r="G5178">
        <v>0</v>
      </c>
      <c r="H5178">
        <v>31909.51</v>
      </c>
      <c r="I5178">
        <v>0</v>
      </c>
      <c r="J5178">
        <f>Table1[[#This Row],[Name]]</f>
        <v>0</v>
      </c>
      <c r="K5178" s="1">
        <f>SUM(Table1[[#This Row],[BaseSalary]:[NonCashBenefits]])</f>
        <v>170132.66</v>
      </c>
      <c r="L5178" s="1"/>
    </row>
    <row r="5179" spans="1:12" x14ac:dyDescent="0.35">
      <c r="A5179" t="s">
        <v>26</v>
      </c>
      <c r="B5179">
        <v>2018</v>
      </c>
      <c r="D5179" t="s">
        <v>50</v>
      </c>
      <c r="E5179" t="s">
        <v>1468</v>
      </c>
      <c r="F5179">
        <v>138223.15</v>
      </c>
      <c r="G5179">
        <v>0</v>
      </c>
      <c r="H5179">
        <v>35309.89</v>
      </c>
      <c r="I5179">
        <v>0</v>
      </c>
      <c r="J5179">
        <f>Table1[[#This Row],[Name]]</f>
        <v>0</v>
      </c>
      <c r="K5179" s="1">
        <f>SUM(Table1[[#This Row],[BaseSalary]:[NonCashBenefits]])</f>
        <v>173533.03999999998</v>
      </c>
      <c r="L5179" s="1"/>
    </row>
    <row r="5180" spans="1:12" x14ac:dyDescent="0.35">
      <c r="A5180" t="s">
        <v>26</v>
      </c>
      <c r="B5180">
        <v>2018</v>
      </c>
      <c r="D5180" t="s">
        <v>159</v>
      </c>
      <c r="E5180" t="s">
        <v>1468</v>
      </c>
      <c r="F5180">
        <v>138223.15</v>
      </c>
      <c r="G5180">
        <v>0</v>
      </c>
      <c r="H5180">
        <v>28952.32</v>
      </c>
      <c r="I5180">
        <v>0</v>
      </c>
      <c r="J5180">
        <f>Table1[[#This Row],[Name]]</f>
        <v>0</v>
      </c>
      <c r="K5180" s="1">
        <f>SUM(Table1[[#This Row],[BaseSalary]:[NonCashBenefits]])</f>
        <v>167175.47</v>
      </c>
      <c r="L5180" s="1"/>
    </row>
    <row r="5181" spans="1:12" x14ac:dyDescent="0.35">
      <c r="A5181" t="s">
        <v>26</v>
      </c>
      <c r="B5181">
        <v>2018</v>
      </c>
      <c r="D5181" t="s">
        <v>50</v>
      </c>
      <c r="E5181" t="s">
        <v>1468</v>
      </c>
      <c r="F5181">
        <v>138223.15</v>
      </c>
      <c r="G5181">
        <v>0</v>
      </c>
      <c r="H5181">
        <v>30451.15</v>
      </c>
      <c r="I5181">
        <v>0</v>
      </c>
      <c r="J5181">
        <f>Table1[[#This Row],[Name]]</f>
        <v>0</v>
      </c>
      <c r="K5181" s="1">
        <f>SUM(Table1[[#This Row],[BaseSalary]:[NonCashBenefits]])</f>
        <v>168674.3</v>
      </c>
      <c r="L5181" s="1"/>
    </row>
    <row r="5182" spans="1:12" x14ac:dyDescent="0.35">
      <c r="A5182" t="s">
        <v>26</v>
      </c>
      <c r="B5182">
        <v>2018</v>
      </c>
      <c r="D5182" t="s">
        <v>50</v>
      </c>
      <c r="E5182" t="s">
        <v>1468</v>
      </c>
      <c r="F5182">
        <v>138223.15</v>
      </c>
      <c r="G5182">
        <v>0</v>
      </c>
      <c r="H5182">
        <v>34231.03</v>
      </c>
      <c r="I5182">
        <v>0</v>
      </c>
      <c r="J5182">
        <f>Table1[[#This Row],[Name]]</f>
        <v>0</v>
      </c>
      <c r="K5182" s="1">
        <f>SUM(Table1[[#This Row],[BaseSalary]:[NonCashBenefits]])</f>
        <v>172454.18</v>
      </c>
      <c r="L5182" s="1"/>
    </row>
    <row r="5183" spans="1:12" x14ac:dyDescent="0.35">
      <c r="A5183" t="s">
        <v>85</v>
      </c>
      <c r="B5183">
        <v>2018</v>
      </c>
      <c r="D5183" t="s">
        <v>2180</v>
      </c>
      <c r="E5183" t="s">
        <v>123</v>
      </c>
      <c r="F5183">
        <v>138220.91</v>
      </c>
      <c r="G5183">
        <v>2527.4499999999998</v>
      </c>
      <c r="H5183">
        <v>33122.65</v>
      </c>
      <c r="I5183">
        <v>0</v>
      </c>
      <c r="J5183">
        <f>Table1[[#This Row],[Name]]</f>
        <v>0</v>
      </c>
      <c r="K5183" s="1">
        <f>SUM(Table1[[#This Row],[BaseSalary]:[NonCashBenefits]])</f>
        <v>173871.01</v>
      </c>
      <c r="L5183" s="1"/>
    </row>
    <row r="5184" spans="1:12" x14ac:dyDescent="0.35">
      <c r="A5184" t="s">
        <v>19</v>
      </c>
      <c r="B5184">
        <v>2019</v>
      </c>
      <c r="D5184" t="s">
        <v>2452</v>
      </c>
      <c r="E5184" t="s">
        <v>49</v>
      </c>
      <c r="F5184">
        <v>138220.25</v>
      </c>
      <c r="G5184">
        <v>0</v>
      </c>
      <c r="H5184">
        <v>31597.27</v>
      </c>
      <c r="I5184">
        <v>0</v>
      </c>
      <c r="J5184">
        <f>Table1[[#This Row],[Name]]</f>
        <v>0</v>
      </c>
      <c r="K5184" s="1">
        <f>SUM(Table1[[#This Row],[BaseSalary]:[NonCashBenefits]])</f>
        <v>169817.52</v>
      </c>
      <c r="L5184" s="1"/>
    </row>
    <row r="5185" spans="1:12" x14ac:dyDescent="0.35">
      <c r="A5185" t="s">
        <v>16</v>
      </c>
      <c r="B5185">
        <v>2016</v>
      </c>
      <c r="D5185" t="s">
        <v>1540</v>
      </c>
      <c r="E5185" t="s">
        <v>229</v>
      </c>
      <c r="F5185">
        <v>138206.41</v>
      </c>
      <c r="G5185">
        <v>0</v>
      </c>
      <c r="H5185">
        <v>38392.71</v>
      </c>
      <c r="I5185">
        <v>0</v>
      </c>
      <c r="J5185">
        <f>Table1[[#This Row],[Name]]</f>
        <v>0</v>
      </c>
      <c r="K5185" s="1">
        <f>SUM(Table1[[#This Row],[BaseSalary]:[NonCashBenefits]])</f>
        <v>176599.12</v>
      </c>
      <c r="L5185" s="1"/>
    </row>
    <row r="5186" spans="1:12" x14ac:dyDescent="0.35">
      <c r="A5186" t="s">
        <v>29</v>
      </c>
      <c r="B5186">
        <v>2021</v>
      </c>
      <c r="D5186" t="s">
        <v>477</v>
      </c>
      <c r="E5186" t="s">
        <v>123</v>
      </c>
      <c r="F5186">
        <v>138184.5</v>
      </c>
      <c r="G5186">
        <v>18069.400000000001</v>
      </c>
      <c r="H5186" s="1">
        <v>27457.759999999998</v>
      </c>
      <c r="I5186">
        <v>0</v>
      </c>
      <c r="J5186">
        <f>Table1[[#This Row],[Name]]</f>
        <v>0</v>
      </c>
      <c r="K5186" s="1">
        <f>SUM(Table1[[#This Row],[BaseSalary]:[NonCashBenefits]])</f>
        <v>183711.66</v>
      </c>
      <c r="L5186" s="1"/>
    </row>
    <row r="5187" spans="1:12" x14ac:dyDescent="0.35">
      <c r="A5187" t="s">
        <v>16</v>
      </c>
      <c r="B5187">
        <v>2018</v>
      </c>
      <c r="D5187" t="s">
        <v>89</v>
      </c>
      <c r="E5187" t="s">
        <v>123</v>
      </c>
      <c r="F5187">
        <v>138162.18</v>
      </c>
      <c r="G5187">
        <v>0</v>
      </c>
      <c r="H5187">
        <v>29235.68</v>
      </c>
      <c r="I5187">
        <v>0</v>
      </c>
      <c r="J5187">
        <f>Table1[[#This Row],[Name]]</f>
        <v>0</v>
      </c>
      <c r="K5187" s="1">
        <f>SUM(Table1[[#This Row],[BaseSalary]:[NonCashBenefits]])</f>
        <v>167397.85999999999</v>
      </c>
      <c r="L5187" s="1"/>
    </row>
    <row r="5188" spans="1:12" x14ac:dyDescent="0.35">
      <c r="A5188" t="s">
        <v>16</v>
      </c>
      <c r="B5188">
        <v>2017</v>
      </c>
      <c r="D5188" t="s">
        <v>89</v>
      </c>
      <c r="E5188" t="s">
        <v>123</v>
      </c>
      <c r="F5188">
        <v>138162.18</v>
      </c>
      <c r="G5188">
        <v>0</v>
      </c>
      <c r="H5188">
        <v>31119.21</v>
      </c>
      <c r="I5188">
        <v>0</v>
      </c>
      <c r="J5188">
        <f>Table1[[#This Row],[Name]]</f>
        <v>0</v>
      </c>
      <c r="K5188" s="1">
        <f>SUM(Table1[[#This Row],[BaseSalary]:[NonCashBenefits]])</f>
        <v>169281.38999999998</v>
      </c>
      <c r="L5188" s="1"/>
    </row>
    <row r="5189" spans="1:12" x14ac:dyDescent="0.35">
      <c r="A5189" t="s">
        <v>16</v>
      </c>
      <c r="B5189">
        <v>2016</v>
      </c>
      <c r="D5189" t="s">
        <v>89</v>
      </c>
      <c r="E5189" t="s">
        <v>123</v>
      </c>
      <c r="F5189">
        <v>138162.18</v>
      </c>
      <c r="G5189">
        <v>0</v>
      </c>
      <c r="H5189">
        <v>37765.25</v>
      </c>
      <c r="I5189">
        <v>0</v>
      </c>
      <c r="J5189">
        <f>Table1[[#This Row],[Name]]</f>
        <v>0</v>
      </c>
      <c r="K5189" s="1">
        <f>SUM(Table1[[#This Row],[BaseSalary]:[NonCashBenefits]])</f>
        <v>175927.43</v>
      </c>
      <c r="L5189" s="1"/>
    </row>
    <row r="5190" spans="1:12" x14ac:dyDescent="0.35">
      <c r="A5190" t="s">
        <v>25</v>
      </c>
      <c r="B5190">
        <v>2017</v>
      </c>
      <c r="D5190" t="s">
        <v>2927</v>
      </c>
      <c r="E5190" t="s">
        <v>123</v>
      </c>
      <c r="F5190">
        <v>138147.35999999999</v>
      </c>
      <c r="G5190">
        <v>0</v>
      </c>
      <c r="H5190">
        <v>35342.22</v>
      </c>
      <c r="I5190">
        <v>0</v>
      </c>
      <c r="J5190">
        <f>Table1[[#This Row],[Name]]</f>
        <v>0</v>
      </c>
      <c r="K5190" s="1">
        <f>SUM(Table1[[#This Row],[BaseSalary]:[NonCashBenefits]])</f>
        <v>173489.58</v>
      </c>
      <c r="L5190" s="1"/>
    </row>
    <row r="5191" spans="1:12" x14ac:dyDescent="0.35">
      <c r="A5191" t="s">
        <v>25</v>
      </c>
      <c r="B5191">
        <v>2016</v>
      </c>
      <c r="D5191" t="s">
        <v>2927</v>
      </c>
      <c r="E5191" t="s">
        <v>123</v>
      </c>
      <c r="F5191">
        <v>138147.35999999999</v>
      </c>
      <c r="G5191">
        <v>0</v>
      </c>
      <c r="H5191">
        <v>41492.5</v>
      </c>
      <c r="I5191">
        <v>0</v>
      </c>
      <c r="J5191">
        <f>Table1[[#This Row],[Name]]</f>
        <v>0</v>
      </c>
      <c r="K5191" s="1">
        <f>SUM(Table1[[#This Row],[BaseSalary]:[NonCashBenefits]])</f>
        <v>179639.86</v>
      </c>
      <c r="L5191" s="1"/>
    </row>
    <row r="5192" spans="1:12" x14ac:dyDescent="0.35">
      <c r="A5192" t="s">
        <v>16</v>
      </c>
      <c r="B5192">
        <v>2021</v>
      </c>
      <c r="D5192" t="s">
        <v>757</v>
      </c>
      <c r="E5192" t="s">
        <v>123</v>
      </c>
      <c r="F5192">
        <v>138100.07999999999</v>
      </c>
      <c r="G5192">
        <v>0</v>
      </c>
      <c r="H5192" s="1">
        <v>26860.32</v>
      </c>
      <c r="I5192">
        <v>0</v>
      </c>
      <c r="J5192">
        <f>Table1[[#This Row],[Name]]</f>
        <v>0</v>
      </c>
      <c r="K5192" s="1">
        <f>SUM(Table1[[#This Row],[BaseSalary]:[NonCashBenefits]])</f>
        <v>164960.4</v>
      </c>
      <c r="L5192" s="1"/>
    </row>
    <row r="5193" spans="1:12" x14ac:dyDescent="0.35">
      <c r="A5193" t="s">
        <v>42</v>
      </c>
      <c r="B5193">
        <v>2021</v>
      </c>
      <c r="D5193" t="s">
        <v>674</v>
      </c>
      <c r="E5193" t="s">
        <v>123</v>
      </c>
      <c r="F5193">
        <v>138064.35</v>
      </c>
      <c r="G5193">
        <v>0</v>
      </c>
      <c r="H5193" s="1">
        <v>27409.98</v>
      </c>
      <c r="I5193">
        <v>0</v>
      </c>
      <c r="J5193">
        <f>Table1[[#This Row],[Name]]</f>
        <v>0</v>
      </c>
      <c r="K5193" s="1">
        <f>SUM(Table1[[#This Row],[BaseSalary]:[NonCashBenefits]])</f>
        <v>165474.33000000002</v>
      </c>
      <c r="L5193" s="1"/>
    </row>
    <row r="5194" spans="1:12" x14ac:dyDescent="0.35">
      <c r="A5194" t="s">
        <v>26</v>
      </c>
      <c r="B5194">
        <v>2020</v>
      </c>
      <c r="D5194" t="s">
        <v>159</v>
      </c>
      <c r="E5194" t="s">
        <v>51</v>
      </c>
      <c r="F5194">
        <v>138047.79999999999</v>
      </c>
      <c r="G5194">
        <v>0</v>
      </c>
      <c r="H5194" s="1">
        <v>24963.52</v>
      </c>
      <c r="I5194">
        <v>0</v>
      </c>
      <c r="J5194">
        <f>Table1[[#This Row],[Name]]</f>
        <v>0</v>
      </c>
      <c r="K5194" s="1">
        <f>SUM(Table1[[#This Row],[BaseSalary]:[NonCashBenefits]])</f>
        <v>163011.31999999998</v>
      </c>
      <c r="L5194" s="1"/>
    </row>
    <row r="5195" spans="1:12" x14ac:dyDescent="0.35">
      <c r="A5195" t="s">
        <v>26</v>
      </c>
      <c r="B5195">
        <v>2020</v>
      </c>
      <c r="D5195" t="s">
        <v>617</v>
      </c>
      <c r="E5195" t="s">
        <v>202</v>
      </c>
      <c r="F5195">
        <v>138012.14000000001</v>
      </c>
      <c r="G5195">
        <v>31700.01</v>
      </c>
      <c r="H5195" s="1">
        <v>27738.2</v>
      </c>
      <c r="I5195">
        <v>0</v>
      </c>
      <c r="J5195">
        <f>Table1[[#This Row],[Name]]</f>
        <v>0</v>
      </c>
      <c r="K5195" s="1">
        <f>SUM(Table1[[#This Row],[BaseSalary]:[NonCashBenefits]])</f>
        <v>197450.35000000003</v>
      </c>
      <c r="L5195" s="1"/>
    </row>
    <row r="5196" spans="1:12" x14ac:dyDescent="0.35">
      <c r="A5196" t="s">
        <v>26</v>
      </c>
      <c r="B5196">
        <v>2021</v>
      </c>
      <c r="D5196" t="s">
        <v>49</v>
      </c>
      <c r="E5196" t="s">
        <v>49</v>
      </c>
      <c r="F5196">
        <v>137971.06</v>
      </c>
      <c r="G5196">
        <v>10467.83</v>
      </c>
      <c r="H5196" s="1">
        <v>28335.75</v>
      </c>
      <c r="I5196">
        <v>0</v>
      </c>
      <c r="J5196">
        <f>Table1[[#This Row],[Name]]</f>
        <v>0</v>
      </c>
      <c r="K5196" s="1">
        <f>SUM(Table1[[#This Row],[BaseSalary]:[NonCashBenefits]])</f>
        <v>176774.63999999998</v>
      </c>
      <c r="L5196" s="1"/>
    </row>
    <row r="5197" spans="1:12" x14ac:dyDescent="0.35">
      <c r="A5197" t="s">
        <v>85</v>
      </c>
      <c r="B5197">
        <v>2016</v>
      </c>
      <c r="D5197" t="s">
        <v>2222</v>
      </c>
      <c r="E5197" t="s">
        <v>311</v>
      </c>
      <c r="F5197">
        <v>137968.76</v>
      </c>
      <c r="G5197">
        <v>5025.43</v>
      </c>
      <c r="H5197">
        <v>40180.51</v>
      </c>
      <c r="I5197">
        <v>0</v>
      </c>
      <c r="J5197">
        <f>Table1[[#This Row],[Name]]</f>
        <v>0</v>
      </c>
      <c r="K5197" s="1">
        <f>SUM(Table1[[#This Row],[BaseSalary]:[NonCashBenefits]])</f>
        <v>183174.7</v>
      </c>
      <c r="L5197" s="1"/>
    </row>
    <row r="5198" spans="1:12" x14ac:dyDescent="0.35">
      <c r="A5198" t="s">
        <v>85</v>
      </c>
      <c r="B5198">
        <v>2017</v>
      </c>
      <c r="D5198" t="s">
        <v>2222</v>
      </c>
      <c r="E5198" t="s">
        <v>311</v>
      </c>
      <c r="F5198">
        <v>137968.75</v>
      </c>
      <c r="G5198">
        <v>8101.73</v>
      </c>
      <c r="H5198">
        <v>33700.28</v>
      </c>
      <c r="I5198">
        <v>0</v>
      </c>
      <c r="J5198">
        <f>Table1[[#This Row],[Name]]</f>
        <v>0</v>
      </c>
      <c r="K5198" s="1">
        <f>SUM(Table1[[#This Row],[BaseSalary]:[NonCashBenefits]])</f>
        <v>179770.76</v>
      </c>
      <c r="L5198" s="1"/>
    </row>
    <row r="5199" spans="1:12" x14ac:dyDescent="0.35">
      <c r="A5199" t="s">
        <v>85</v>
      </c>
      <c r="B5199">
        <v>2019</v>
      </c>
      <c r="D5199" t="s">
        <v>2222</v>
      </c>
      <c r="E5199" t="s">
        <v>311</v>
      </c>
      <c r="F5199">
        <v>137968.74</v>
      </c>
      <c r="G5199">
        <v>0</v>
      </c>
      <c r="H5199">
        <v>33249.599999999999</v>
      </c>
      <c r="I5199">
        <v>0</v>
      </c>
      <c r="J5199">
        <f>Table1[[#This Row],[Name]]</f>
        <v>0</v>
      </c>
      <c r="K5199" s="1">
        <f>SUM(Table1[[#This Row],[BaseSalary]:[NonCashBenefits]])</f>
        <v>171218.34</v>
      </c>
      <c r="L5199" s="1"/>
    </row>
    <row r="5200" spans="1:12" x14ac:dyDescent="0.35">
      <c r="A5200" t="s">
        <v>85</v>
      </c>
      <c r="B5200">
        <v>2018</v>
      </c>
      <c r="D5200" t="s">
        <v>2222</v>
      </c>
      <c r="E5200" t="s">
        <v>311</v>
      </c>
      <c r="F5200">
        <v>137968.74</v>
      </c>
      <c r="G5200">
        <v>0</v>
      </c>
      <c r="H5200">
        <v>33084.269999999997</v>
      </c>
      <c r="I5200">
        <v>0</v>
      </c>
      <c r="J5200">
        <f>Table1[[#This Row],[Name]]</f>
        <v>0</v>
      </c>
      <c r="K5200" s="1">
        <f>SUM(Table1[[#This Row],[BaseSalary]:[NonCashBenefits]])</f>
        <v>171053.00999999998</v>
      </c>
      <c r="L5200" s="1"/>
    </row>
    <row r="5201" spans="1:12" x14ac:dyDescent="0.35">
      <c r="A5201" t="s">
        <v>20</v>
      </c>
      <c r="B5201">
        <v>2020</v>
      </c>
      <c r="D5201" t="s">
        <v>699</v>
      </c>
      <c r="E5201" t="s">
        <v>123</v>
      </c>
      <c r="F5201">
        <v>137898.01999999999</v>
      </c>
      <c r="G5201">
        <v>0</v>
      </c>
      <c r="H5201" s="1">
        <v>25104.35</v>
      </c>
      <c r="I5201">
        <v>0</v>
      </c>
      <c r="J5201">
        <f>Table1[[#This Row],[Name]]</f>
        <v>0</v>
      </c>
      <c r="K5201" s="1">
        <f>SUM(Table1[[#This Row],[BaseSalary]:[NonCashBenefits]])</f>
        <v>163002.37</v>
      </c>
      <c r="L5201" s="1"/>
    </row>
    <row r="5202" spans="1:12" x14ac:dyDescent="0.35">
      <c r="A5202" t="s">
        <v>20</v>
      </c>
      <c r="B5202">
        <v>2019</v>
      </c>
      <c r="D5202" t="s">
        <v>699</v>
      </c>
      <c r="E5202" t="s">
        <v>123</v>
      </c>
      <c r="F5202">
        <v>137898.01999999999</v>
      </c>
      <c r="G5202">
        <v>0</v>
      </c>
      <c r="H5202">
        <v>30770.19</v>
      </c>
      <c r="I5202">
        <v>0</v>
      </c>
      <c r="J5202">
        <f>Table1[[#This Row],[Name]]</f>
        <v>0</v>
      </c>
      <c r="K5202" s="1">
        <f>SUM(Table1[[#This Row],[BaseSalary]:[NonCashBenefits]])</f>
        <v>168668.21</v>
      </c>
      <c r="L5202" s="1"/>
    </row>
    <row r="5203" spans="1:12" x14ac:dyDescent="0.35">
      <c r="A5203" t="s">
        <v>25</v>
      </c>
      <c r="B5203">
        <v>2018</v>
      </c>
      <c r="D5203" t="s">
        <v>2288</v>
      </c>
      <c r="E5203" t="s">
        <v>123</v>
      </c>
      <c r="F5203">
        <v>137898.01999999999</v>
      </c>
      <c r="G5203">
        <v>0</v>
      </c>
      <c r="H5203">
        <v>33013.29</v>
      </c>
      <c r="I5203">
        <v>0</v>
      </c>
      <c r="J5203">
        <f>Table1[[#This Row],[Name]]</f>
        <v>0</v>
      </c>
      <c r="K5203" s="1">
        <f>SUM(Table1[[#This Row],[BaseSalary]:[NonCashBenefits]])</f>
        <v>170911.31</v>
      </c>
      <c r="L5203" s="1"/>
    </row>
    <row r="5204" spans="1:12" x14ac:dyDescent="0.35">
      <c r="A5204" t="s">
        <v>35</v>
      </c>
      <c r="B5204">
        <v>2021</v>
      </c>
      <c r="D5204" t="s">
        <v>680</v>
      </c>
      <c r="E5204" t="s">
        <v>123</v>
      </c>
      <c r="F5204">
        <v>137885.37</v>
      </c>
      <c r="G5204">
        <v>7618.71</v>
      </c>
      <c r="H5204" s="1">
        <v>27385.16</v>
      </c>
      <c r="I5204">
        <v>0</v>
      </c>
      <c r="J5204">
        <f>Table1[[#This Row],[Name]]</f>
        <v>0</v>
      </c>
      <c r="K5204" s="1">
        <f>SUM(Table1[[#This Row],[BaseSalary]:[NonCashBenefits]])</f>
        <v>172889.24</v>
      </c>
      <c r="L5204" s="1"/>
    </row>
    <row r="5205" spans="1:12" x14ac:dyDescent="0.35">
      <c r="A5205" t="s">
        <v>26</v>
      </c>
      <c r="B5205">
        <v>2017</v>
      </c>
      <c r="D5205" t="s">
        <v>50</v>
      </c>
      <c r="E5205" t="s">
        <v>1468</v>
      </c>
      <c r="F5205">
        <v>137835.19</v>
      </c>
      <c r="G5205">
        <v>34351.71</v>
      </c>
      <c r="H5205">
        <v>34526.269999999997</v>
      </c>
      <c r="I5205">
        <v>0</v>
      </c>
      <c r="J5205">
        <f>Table1[[#This Row],[Name]]</f>
        <v>0</v>
      </c>
      <c r="K5205" s="1">
        <f>SUM(Table1[[#This Row],[BaseSalary]:[NonCashBenefits]])</f>
        <v>206713.16999999998</v>
      </c>
      <c r="L5205" s="1"/>
    </row>
    <row r="5206" spans="1:12" x14ac:dyDescent="0.35">
      <c r="A5206" t="s">
        <v>36</v>
      </c>
      <c r="B5206">
        <v>2019</v>
      </c>
      <c r="D5206" t="s">
        <v>1635</v>
      </c>
      <c r="E5206" t="s">
        <v>229</v>
      </c>
      <c r="F5206">
        <v>137830.17000000001</v>
      </c>
      <c r="G5206">
        <v>0</v>
      </c>
      <c r="H5206">
        <v>6805.17</v>
      </c>
      <c r="I5206">
        <v>0</v>
      </c>
      <c r="J5206">
        <f>Table1[[#This Row],[Name]]</f>
        <v>0</v>
      </c>
      <c r="K5206" s="1">
        <f>SUM(Table1[[#This Row],[BaseSalary]:[NonCashBenefits]])</f>
        <v>144635.34000000003</v>
      </c>
      <c r="L5206" s="1"/>
    </row>
    <row r="5207" spans="1:12" x14ac:dyDescent="0.35">
      <c r="A5207" t="s">
        <v>142</v>
      </c>
      <c r="B5207">
        <v>2018</v>
      </c>
      <c r="D5207" t="s">
        <v>3132</v>
      </c>
      <c r="E5207" t="s">
        <v>229</v>
      </c>
      <c r="F5207">
        <v>137830.16</v>
      </c>
      <c r="G5207">
        <v>0</v>
      </c>
      <c r="H5207">
        <v>32046.44</v>
      </c>
      <c r="I5207">
        <v>0</v>
      </c>
      <c r="J5207">
        <f>Table1[[#This Row],[Name]]</f>
        <v>0</v>
      </c>
      <c r="K5207" s="1">
        <f>SUM(Table1[[#This Row],[BaseSalary]:[NonCashBenefits]])</f>
        <v>169876.6</v>
      </c>
      <c r="L5207" s="1"/>
    </row>
    <row r="5208" spans="1:12" x14ac:dyDescent="0.35">
      <c r="A5208" t="s">
        <v>16</v>
      </c>
      <c r="B5208">
        <v>2020</v>
      </c>
      <c r="D5208" t="s">
        <v>757</v>
      </c>
      <c r="E5208" t="s">
        <v>123</v>
      </c>
      <c r="F5208">
        <v>137813.78</v>
      </c>
      <c r="G5208">
        <v>0</v>
      </c>
      <c r="H5208" s="1">
        <v>26564.03</v>
      </c>
      <c r="I5208">
        <v>0</v>
      </c>
      <c r="J5208">
        <f>Table1[[#This Row],[Name]]</f>
        <v>0</v>
      </c>
      <c r="K5208" s="1">
        <f>SUM(Table1[[#This Row],[BaseSalary]:[NonCashBenefits]])</f>
        <v>164377.81</v>
      </c>
      <c r="L5208" s="1"/>
    </row>
    <row r="5209" spans="1:12" x14ac:dyDescent="0.35">
      <c r="A5209" t="s">
        <v>16</v>
      </c>
      <c r="B5209">
        <v>2019</v>
      </c>
      <c r="D5209" t="s">
        <v>757</v>
      </c>
      <c r="E5209" t="s">
        <v>123</v>
      </c>
      <c r="F5209">
        <v>137813.78</v>
      </c>
      <c r="G5209">
        <v>150</v>
      </c>
      <c r="H5209">
        <v>31419.439999999999</v>
      </c>
      <c r="I5209">
        <v>0</v>
      </c>
      <c r="J5209">
        <f>Table1[[#This Row],[Name]]</f>
        <v>0</v>
      </c>
      <c r="K5209" s="1">
        <f>SUM(Table1[[#This Row],[BaseSalary]:[NonCashBenefits]])</f>
        <v>169383.22</v>
      </c>
      <c r="L5209" s="1"/>
    </row>
    <row r="5210" spans="1:12" x14ac:dyDescent="0.35">
      <c r="A5210" t="s">
        <v>20</v>
      </c>
      <c r="B5210">
        <v>2018</v>
      </c>
      <c r="D5210" t="s">
        <v>3263</v>
      </c>
      <c r="E5210" t="s">
        <v>123</v>
      </c>
      <c r="F5210">
        <v>137800</v>
      </c>
      <c r="G5210">
        <v>0</v>
      </c>
      <c r="H5210">
        <v>31548.84</v>
      </c>
      <c r="I5210">
        <v>0</v>
      </c>
      <c r="J5210">
        <f>Table1[[#This Row],[Name]]</f>
        <v>0</v>
      </c>
      <c r="K5210" s="1">
        <f>SUM(Table1[[#This Row],[BaseSalary]:[NonCashBenefits]])</f>
        <v>169348.84</v>
      </c>
      <c r="L5210" s="1"/>
    </row>
    <row r="5211" spans="1:12" x14ac:dyDescent="0.35">
      <c r="A5211" t="s">
        <v>20</v>
      </c>
      <c r="B5211">
        <v>2017</v>
      </c>
      <c r="D5211" t="s">
        <v>3263</v>
      </c>
      <c r="E5211" t="s">
        <v>123</v>
      </c>
      <c r="F5211">
        <v>137800</v>
      </c>
      <c r="G5211">
        <v>0</v>
      </c>
      <c r="H5211">
        <v>32256.12</v>
      </c>
      <c r="I5211">
        <v>0</v>
      </c>
      <c r="J5211">
        <f>Table1[[#This Row],[Name]]</f>
        <v>0</v>
      </c>
      <c r="K5211" s="1">
        <f>SUM(Table1[[#This Row],[BaseSalary]:[NonCashBenefits]])</f>
        <v>170056.12</v>
      </c>
      <c r="L5211" s="1"/>
    </row>
    <row r="5212" spans="1:12" x14ac:dyDescent="0.35">
      <c r="A5212" t="s">
        <v>42</v>
      </c>
      <c r="B5212">
        <v>2020</v>
      </c>
      <c r="D5212" t="s">
        <v>219</v>
      </c>
      <c r="E5212" t="s">
        <v>123</v>
      </c>
      <c r="F5212">
        <v>137778.16</v>
      </c>
      <c r="G5212">
        <v>0</v>
      </c>
      <c r="H5212" s="1">
        <v>28940.41</v>
      </c>
      <c r="I5212">
        <v>0</v>
      </c>
      <c r="J5212">
        <f>Table1[[#This Row],[Name]]</f>
        <v>0</v>
      </c>
      <c r="K5212" s="1">
        <f>SUM(Table1[[#This Row],[BaseSalary]:[NonCashBenefits]])</f>
        <v>166718.57</v>
      </c>
      <c r="L5212" s="1"/>
    </row>
    <row r="5213" spans="1:12" x14ac:dyDescent="0.35">
      <c r="A5213" t="s">
        <v>41</v>
      </c>
      <c r="B5213">
        <v>2020</v>
      </c>
      <c r="D5213" t="s">
        <v>653</v>
      </c>
      <c r="E5213" t="s">
        <v>123</v>
      </c>
      <c r="F5213">
        <v>137778.16</v>
      </c>
      <c r="G5213">
        <v>0</v>
      </c>
      <c r="H5213" s="1">
        <v>25160.53</v>
      </c>
      <c r="I5213">
        <v>0</v>
      </c>
      <c r="J5213">
        <f>Table1[[#This Row],[Name]]</f>
        <v>0</v>
      </c>
      <c r="K5213" s="1">
        <f>SUM(Table1[[#This Row],[BaseSalary]:[NonCashBenefits]])</f>
        <v>162938.69</v>
      </c>
      <c r="L5213" s="1"/>
    </row>
    <row r="5214" spans="1:12" x14ac:dyDescent="0.35">
      <c r="A5214" t="s">
        <v>41</v>
      </c>
      <c r="B5214">
        <v>2019</v>
      </c>
      <c r="D5214" t="s">
        <v>653</v>
      </c>
      <c r="E5214" t="s">
        <v>123</v>
      </c>
      <c r="F5214">
        <v>137778.16</v>
      </c>
      <c r="G5214">
        <v>0</v>
      </c>
      <c r="H5214">
        <v>30455.919999999998</v>
      </c>
      <c r="I5214">
        <v>0</v>
      </c>
      <c r="J5214">
        <f>Table1[[#This Row],[Name]]</f>
        <v>0</v>
      </c>
      <c r="K5214" s="1">
        <f>SUM(Table1[[#This Row],[BaseSalary]:[NonCashBenefits]])</f>
        <v>168234.08000000002</v>
      </c>
      <c r="L5214" s="1"/>
    </row>
    <row r="5215" spans="1:12" x14ac:dyDescent="0.35">
      <c r="A5215" t="s">
        <v>10</v>
      </c>
      <c r="B5215">
        <v>2019</v>
      </c>
      <c r="D5215" t="s">
        <v>2242</v>
      </c>
      <c r="E5215" t="s">
        <v>123</v>
      </c>
      <c r="F5215">
        <v>137778.16</v>
      </c>
      <c r="G5215">
        <v>10598.32</v>
      </c>
      <c r="H5215">
        <v>34235.79</v>
      </c>
      <c r="I5215">
        <v>0</v>
      </c>
      <c r="J5215">
        <f>Table1[[#This Row],[Name]]</f>
        <v>0</v>
      </c>
      <c r="K5215" s="1">
        <f>SUM(Table1[[#This Row],[BaseSalary]:[NonCashBenefits]])</f>
        <v>182612.27000000002</v>
      </c>
      <c r="L5215" s="1"/>
    </row>
    <row r="5216" spans="1:12" x14ac:dyDescent="0.35">
      <c r="A5216" t="s">
        <v>10</v>
      </c>
      <c r="B5216">
        <v>2018</v>
      </c>
      <c r="D5216" t="s">
        <v>2242</v>
      </c>
      <c r="E5216" t="s">
        <v>123</v>
      </c>
      <c r="F5216">
        <v>137778.16</v>
      </c>
      <c r="G5216">
        <v>0</v>
      </c>
      <c r="H5216">
        <v>32997.53</v>
      </c>
      <c r="I5216">
        <v>0</v>
      </c>
      <c r="J5216">
        <f>Table1[[#This Row],[Name]]</f>
        <v>0</v>
      </c>
      <c r="K5216" s="1">
        <f>SUM(Table1[[#This Row],[BaseSalary]:[NonCashBenefits]])</f>
        <v>170775.69</v>
      </c>
      <c r="L5216" s="1"/>
    </row>
    <row r="5217" spans="1:12" x14ac:dyDescent="0.35">
      <c r="A5217" t="s">
        <v>16</v>
      </c>
      <c r="B5217">
        <v>2021</v>
      </c>
      <c r="D5217" t="s">
        <v>641</v>
      </c>
      <c r="E5217" t="s">
        <v>123</v>
      </c>
      <c r="F5217">
        <v>137768.24</v>
      </c>
      <c r="G5217">
        <v>0</v>
      </c>
      <c r="H5217" s="1">
        <v>27524.37</v>
      </c>
      <c r="I5217">
        <v>0</v>
      </c>
      <c r="J5217">
        <f>Table1[[#This Row],[Name]]</f>
        <v>0</v>
      </c>
      <c r="K5217" s="1">
        <f>SUM(Table1[[#This Row],[BaseSalary]:[NonCashBenefits]])</f>
        <v>165292.60999999999</v>
      </c>
      <c r="L5217" s="1"/>
    </row>
    <row r="5218" spans="1:12" x14ac:dyDescent="0.35">
      <c r="A5218" t="s">
        <v>19</v>
      </c>
      <c r="B5218">
        <v>2021</v>
      </c>
      <c r="D5218" t="s">
        <v>321</v>
      </c>
      <c r="E5218" t="s">
        <v>123</v>
      </c>
      <c r="F5218">
        <v>137761</v>
      </c>
      <c r="G5218">
        <v>0</v>
      </c>
      <c r="H5218" s="1">
        <v>31434.23</v>
      </c>
      <c r="I5218">
        <v>0</v>
      </c>
      <c r="J5218">
        <f>Table1[[#This Row],[Name]]</f>
        <v>0</v>
      </c>
      <c r="K5218" s="1">
        <f>SUM(Table1[[#This Row],[BaseSalary]:[NonCashBenefits]])</f>
        <v>169195.23</v>
      </c>
      <c r="L5218" s="1"/>
    </row>
    <row r="5219" spans="1:12" x14ac:dyDescent="0.35">
      <c r="A5219" t="s">
        <v>36</v>
      </c>
      <c r="B5219">
        <v>2021</v>
      </c>
      <c r="D5219" t="s">
        <v>89</v>
      </c>
      <c r="E5219" t="s">
        <v>123</v>
      </c>
      <c r="F5219">
        <v>137755.79</v>
      </c>
      <c r="G5219">
        <v>0</v>
      </c>
      <c r="H5219" s="1">
        <v>9182.89</v>
      </c>
      <c r="I5219">
        <v>0</v>
      </c>
      <c r="J5219">
        <f>Table1[[#This Row],[Name]]</f>
        <v>0</v>
      </c>
      <c r="K5219" s="1">
        <f>SUM(Table1[[#This Row],[BaseSalary]:[NonCashBenefits]])</f>
        <v>146938.68</v>
      </c>
      <c r="L5219" s="1"/>
    </row>
    <row r="5220" spans="1:12" x14ac:dyDescent="0.35">
      <c r="A5220" t="s">
        <v>33</v>
      </c>
      <c r="B5220">
        <v>2017</v>
      </c>
      <c r="D5220" t="s">
        <v>2551</v>
      </c>
      <c r="E5220" t="s">
        <v>123</v>
      </c>
      <c r="F5220">
        <v>137719.14000000001</v>
      </c>
      <c r="G5220">
        <v>0</v>
      </c>
      <c r="H5220">
        <v>33654.75</v>
      </c>
      <c r="I5220">
        <v>0</v>
      </c>
      <c r="J5220">
        <f>Table1[[#This Row],[Name]]</f>
        <v>0</v>
      </c>
      <c r="K5220" s="1">
        <f>SUM(Table1[[#This Row],[BaseSalary]:[NonCashBenefits]])</f>
        <v>171373.89</v>
      </c>
      <c r="L5220" s="1"/>
    </row>
    <row r="5221" spans="1:12" x14ac:dyDescent="0.35">
      <c r="A5221" t="s">
        <v>22</v>
      </c>
      <c r="B5221">
        <v>2020</v>
      </c>
      <c r="D5221" t="s">
        <v>657</v>
      </c>
      <c r="E5221" t="s">
        <v>123</v>
      </c>
      <c r="F5221">
        <v>137710.56</v>
      </c>
      <c r="G5221">
        <v>0</v>
      </c>
      <c r="H5221" s="1">
        <v>25151.41</v>
      </c>
      <c r="I5221">
        <v>0</v>
      </c>
      <c r="J5221">
        <f>Table1[[#This Row],[Name]]</f>
        <v>0</v>
      </c>
      <c r="K5221" s="1">
        <f>SUM(Table1[[#This Row],[BaseSalary]:[NonCashBenefits]])</f>
        <v>162861.97</v>
      </c>
      <c r="L5221" s="1"/>
    </row>
    <row r="5222" spans="1:12" x14ac:dyDescent="0.35">
      <c r="A5222" t="s">
        <v>22</v>
      </c>
      <c r="B5222">
        <v>2019</v>
      </c>
      <c r="D5222" t="s">
        <v>2105</v>
      </c>
      <c r="E5222" t="s">
        <v>123</v>
      </c>
      <c r="F5222">
        <v>137710.56</v>
      </c>
      <c r="G5222">
        <v>0</v>
      </c>
      <c r="H5222">
        <v>30443.93</v>
      </c>
      <c r="I5222">
        <v>0</v>
      </c>
      <c r="J5222">
        <f>Table1[[#This Row],[Name]]</f>
        <v>0</v>
      </c>
      <c r="K5222" s="1">
        <f>SUM(Table1[[#This Row],[BaseSalary]:[NonCashBenefits]])</f>
        <v>168154.49</v>
      </c>
      <c r="L5222" s="1"/>
    </row>
    <row r="5223" spans="1:12" x14ac:dyDescent="0.35">
      <c r="A5223" t="s">
        <v>25</v>
      </c>
      <c r="B5223">
        <v>2020</v>
      </c>
      <c r="D5223" t="s">
        <v>174</v>
      </c>
      <c r="E5223" t="s">
        <v>562</v>
      </c>
      <c r="F5223">
        <v>137709.14000000001</v>
      </c>
      <c r="G5223">
        <v>18177.7</v>
      </c>
      <c r="H5223" s="1">
        <v>9323.39</v>
      </c>
      <c r="I5223">
        <v>0</v>
      </c>
      <c r="J5223">
        <f>Table1[[#This Row],[Name]]</f>
        <v>0</v>
      </c>
      <c r="K5223" s="1">
        <f>SUM(Table1[[#This Row],[BaseSalary]:[NonCashBenefits]])</f>
        <v>165210.23000000004</v>
      </c>
      <c r="L5223" s="1"/>
    </row>
    <row r="5224" spans="1:12" x14ac:dyDescent="0.35">
      <c r="A5224" t="s">
        <v>22</v>
      </c>
      <c r="B5224">
        <v>2020</v>
      </c>
      <c r="D5224" t="s">
        <v>174</v>
      </c>
      <c r="E5224" t="s">
        <v>562</v>
      </c>
      <c r="F5224">
        <v>137708.93</v>
      </c>
      <c r="G5224">
        <v>0</v>
      </c>
      <c r="H5224" s="1">
        <v>28171.759999999998</v>
      </c>
      <c r="I5224">
        <v>0</v>
      </c>
      <c r="J5224">
        <f>Table1[[#This Row],[Name]]</f>
        <v>0</v>
      </c>
      <c r="K5224" s="1">
        <f>SUM(Table1[[#This Row],[BaseSalary]:[NonCashBenefits]])</f>
        <v>165880.69</v>
      </c>
      <c r="L5224" s="1"/>
    </row>
    <row r="5225" spans="1:12" x14ac:dyDescent="0.35">
      <c r="A5225" t="s">
        <v>18</v>
      </c>
      <c r="B5225">
        <v>2020</v>
      </c>
      <c r="D5225" t="s">
        <v>315</v>
      </c>
      <c r="E5225" t="s">
        <v>562</v>
      </c>
      <c r="F5225">
        <v>137708.93</v>
      </c>
      <c r="G5225">
        <v>0</v>
      </c>
      <c r="H5225" s="1">
        <v>26919.73</v>
      </c>
      <c r="I5225">
        <v>0</v>
      </c>
      <c r="J5225">
        <f>Table1[[#This Row],[Name]]</f>
        <v>0</v>
      </c>
      <c r="K5225" s="1">
        <f>SUM(Table1[[#This Row],[BaseSalary]:[NonCashBenefits]])</f>
        <v>164628.66</v>
      </c>
      <c r="L5225" s="1"/>
    </row>
    <row r="5226" spans="1:12" x14ac:dyDescent="0.35">
      <c r="A5226" t="s">
        <v>16</v>
      </c>
      <c r="B5226">
        <v>2020</v>
      </c>
      <c r="D5226" t="s">
        <v>174</v>
      </c>
      <c r="E5226" t="s">
        <v>562</v>
      </c>
      <c r="F5226">
        <v>137708.93</v>
      </c>
      <c r="G5226">
        <v>0</v>
      </c>
      <c r="H5226" s="1">
        <v>26543.42</v>
      </c>
      <c r="I5226">
        <v>0</v>
      </c>
      <c r="J5226">
        <f>Table1[[#This Row],[Name]]</f>
        <v>0</v>
      </c>
      <c r="K5226" s="1">
        <f>SUM(Table1[[#This Row],[BaseSalary]:[NonCashBenefits]])</f>
        <v>164252.34999999998</v>
      </c>
      <c r="L5226" s="1"/>
    </row>
    <row r="5227" spans="1:12" x14ac:dyDescent="0.35">
      <c r="A5227" t="s">
        <v>18</v>
      </c>
      <c r="B5227">
        <v>2020</v>
      </c>
      <c r="D5227" t="s">
        <v>174</v>
      </c>
      <c r="E5227" t="s">
        <v>562</v>
      </c>
      <c r="F5227">
        <v>137708.93</v>
      </c>
      <c r="G5227">
        <v>0</v>
      </c>
      <c r="H5227" s="1">
        <v>26133.47</v>
      </c>
      <c r="I5227">
        <v>0</v>
      </c>
      <c r="J5227">
        <f>Table1[[#This Row],[Name]]</f>
        <v>0</v>
      </c>
      <c r="K5227" s="1">
        <f>SUM(Table1[[#This Row],[BaseSalary]:[NonCashBenefits]])</f>
        <v>163842.4</v>
      </c>
      <c r="L5227" s="1"/>
    </row>
    <row r="5228" spans="1:12" x14ac:dyDescent="0.35">
      <c r="A5228" t="s">
        <v>85</v>
      </c>
      <c r="B5228">
        <v>2020</v>
      </c>
      <c r="D5228" t="s">
        <v>174</v>
      </c>
      <c r="E5228" t="s">
        <v>461</v>
      </c>
      <c r="F5228">
        <v>137708.93</v>
      </c>
      <c r="G5228">
        <v>18177.7</v>
      </c>
      <c r="H5228" s="1">
        <v>9795.84</v>
      </c>
      <c r="I5228">
        <v>0</v>
      </c>
      <c r="J5228">
        <f>Table1[[#This Row],[Name]]</f>
        <v>0</v>
      </c>
      <c r="K5228" s="1">
        <f>SUM(Table1[[#This Row],[BaseSalary]:[NonCashBenefits]])</f>
        <v>165682.47</v>
      </c>
      <c r="L5228" s="1"/>
    </row>
    <row r="5229" spans="1:12" x14ac:dyDescent="0.35">
      <c r="A5229" t="s">
        <v>33</v>
      </c>
      <c r="B5229">
        <v>2017</v>
      </c>
      <c r="D5229" t="s">
        <v>358</v>
      </c>
      <c r="E5229" t="s">
        <v>123</v>
      </c>
      <c r="F5229">
        <v>137708.74</v>
      </c>
      <c r="G5229">
        <v>0</v>
      </c>
      <c r="H5229">
        <v>34946.660000000003</v>
      </c>
      <c r="I5229">
        <v>0</v>
      </c>
      <c r="J5229">
        <f>Table1[[#This Row],[Name]]</f>
        <v>0</v>
      </c>
      <c r="K5229" s="1">
        <f>SUM(Table1[[#This Row],[BaseSalary]:[NonCashBenefits]])</f>
        <v>172655.4</v>
      </c>
      <c r="L5229" s="1"/>
    </row>
    <row r="5230" spans="1:12" x14ac:dyDescent="0.35">
      <c r="A5230" t="s">
        <v>35</v>
      </c>
      <c r="B5230">
        <v>2021</v>
      </c>
      <c r="D5230" t="s">
        <v>976</v>
      </c>
      <c r="E5230" t="s">
        <v>229</v>
      </c>
      <c r="F5230">
        <v>137707.13</v>
      </c>
      <c r="G5230">
        <v>0</v>
      </c>
      <c r="H5230" s="1">
        <v>26035.96</v>
      </c>
      <c r="I5230">
        <v>0</v>
      </c>
      <c r="J5230">
        <f>Table1[[#This Row],[Name]]</f>
        <v>0</v>
      </c>
      <c r="K5230" s="1">
        <f>SUM(Table1[[#This Row],[BaseSalary]:[NonCashBenefits]])</f>
        <v>163743.09</v>
      </c>
      <c r="L5230" s="1"/>
    </row>
    <row r="5231" spans="1:12" x14ac:dyDescent="0.35">
      <c r="A5231" t="s">
        <v>22</v>
      </c>
      <c r="B5231">
        <v>2018</v>
      </c>
      <c r="D5231" t="s">
        <v>697</v>
      </c>
      <c r="E5231" t="s">
        <v>229</v>
      </c>
      <c r="F5231">
        <v>137676.32999999999</v>
      </c>
      <c r="G5231">
        <v>0</v>
      </c>
      <c r="H5231">
        <v>29829.29</v>
      </c>
      <c r="I5231">
        <v>0</v>
      </c>
      <c r="J5231">
        <f>Table1[[#This Row],[Name]]</f>
        <v>0</v>
      </c>
      <c r="K5231" s="1">
        <f>SUM(Table1[[#This Row],[BaseSalary]:[NonCashBenefits]])</f>
        <v>167505.62</v>
      </c>
      <c r="L5231" s="1"/>
    </row>
    <row r="5232" spans="1:12" x14ac:dyDescent="0.35">
      <c r="A5232" t="s">
        <v>36</v>
      </c>
      <c r="B5232">
        <v>2021</v>
      </c>
      <c r="D5232" t="s">
        <v>702</v>
      </c>
      <c r="E5232" t="s">
        <v>123</v>
      </c>
      <c r="F5232">
        <v>137664.39000000001</v>
      </c>
      <c r="G5232">
        <v>0</v>
      </c>
      <c r="H5232" s="1">
        <v>27237.37</v>
      </c>
      <c r="I5232">
        <v>0</v>
      </c>
      <c r="J5232">
        <f>Table1[[#This Row],[Name]]</f>
        <v>0</v>
      </c>
      <c r="K5232" s="1">
        <f>SUM(Table1[[#This Row],[BaseSalary]:[NonCashBenefits]])</f>
        <v>164901.76000000001</v>
      </c>
      <c r="L5232" s="1"/>
    </row>
    <row r="5233" spans="1:12" x14ac:dyDescent="0.35">
      <c r="A5233" t="s">
        <v>4705</v>
      </c>
      <c r="B5233">
        <v>2016</v>
      </c>
      <c r="D5233" t="s">
        <v>2640</v>
      </c>
      <c r="E5233" t="s">
        <v>229</v>
      </c>
      <c r="F5233">
        <v>137625.06</v>
      </c>
      <c r="G5233">
        <v>0</v>
      </c>
      <c r="H5233">
        <v>39010.01</v>
      </c>
      <c r="I5233">
        <v>0</v>
      </c>
      <c r="J5233">
        <f>Table1[[#This Row],[Name]]</f>
        <v>0</v>
      </c>
      <c r="K5233" s="1">
        <f>SUM(Table1[[#This Row],[BaseSalary]:[NonCashBenefits]])</f>
        <v>176635.07</v>
      </c>
      <c r="L5233" s="1"/>
    </row>
    <row r="5234" spans="1:12" x14ac:dyDescent="0.35">
      <c r="A5234" t="s">
        <v>36</v>
      </c>
      <c r="B5234">
        <v>2021</v>
      </c>
      <c r="D5234" t="s">
        <v>538</v>
      </c>
      <c r="E5234" t="s">
        <v>123</v>
      </c>
      <c r="F5234">
        <v>137602.42000000001</v>
      </c>
      <c r="G5234">
        <v>300</v>
      </c>
      <c r="H5234" s="1">
        <v>27455.200000000001</v>
      </c>
      <c r="I5234">
        <v>0</v>
      </c>
      <c r="J5234">
        <f>Table1[[#This Row],[Name]]</f>
        <v>0</v>
      </c>
      <c r="K5234" s="1">
        <f>SUM(Table1[[#This Row],[BaseSalary]:[NonCashBenefits]])</f>
        <v>165357.62000000002</v>
      </c>
      <c r="L5234" s="1"/>
    </row>
    <row r="5235" spans="1:12" x14ac:dyDescent="0.35">
      <c r="A5235" t="s">
        <v>42</v>
      </c>
      <c r="B5235">
        <v>2020</v>
      </c>
      <c r="D5235" t="s">
        <v>1117</v>
      </c>
      <c r="E5235" t="s">
        <v>123</v>
      </c>
      <c r="F5235">
        <v>137599.79999999999</v>
      </c>
      <c r="G5235">
        <v>0</v>
      </c>
      <c r="H5235" s="1">
        <v>25527.200000000001</v>
      </c>
      <c r="I5235">
        <v>0</v>
      </c>
      <c r="J5235">
        <f>Table1[[#This Row],[Name]]</f>
        <v>0</v>
      </c>
      <c r="K5235" s="1">
        <f>SUM(Table1[[#This Row],[BaseSalary]:[NonCashBenefits]])</f>
        <v>163127</v>
      </c>
      <c r="L5235" s="1"/>
    </row>
    <row r="5236" spans="1:12" x14ac:dyDescent="0.35">
      <c r="A5236" t="s">
        <v>25</v>
      </c>
      <c r="B5236">
        <v>2020</v>
      </c>
      <c r="D5236" t="s">
        <v>428</v>
      </c>
      <c r="E5236" t="s">
        <v>49</v>
      </c>
      <c r="F5236">
        <v>137599.79999999999</v>
      </c>
      <c r="G5236">
        <v>31607.81</v>
      </c>
      <c r="H5236" s="1">
        <v>25348.04</v>
      </c>
      <c r="I5236">
        <v>0</v>
      </c>
      <c r="J5236">
        <f>Table1[[#This Row],[Name]]</f>
        <v>0</v>
      </c>
      <c r="K5236" s="1">
        <f>SUM(Table1[[#This Row],[BaseSalary]:[NonCashBenefits]])</f>
        <v>194555.65</v>
      </c>
      <c r="L5236" s="1"/>
    </row>
    <row r="5237" spans="1:12" x14ac:dyDescent="0.35">
      <c r="A5237" t="s">
        <v>2049</v>
      </c>
      <c r="B5237">
        <v>2019</v>
      </c>
      <c r="D5237" t="s">
        <v>2051</v>
      </c>
      <c r="E5237" t="s">
        <v>123</v>
      </c>
      <c r="F5237">
        <v>137599.79999999999</v>
      </c>
      <c r="G5237">
        <v>0</v>
      </c>
      <c r="H5237">
        <v>30424.720000000001</v>
      </c>
      <c r="I5237">
        <v>0</v>
      </c>
      <c r="J5237">
        <f>Table1[[#This Row],[Name]]</f>
        <v>0</v>
      </c>
      <c r="K5237" s="1">
        <f>SUM(Table1[[#This Row],[BaseSalary]:[NonCashBenefits]])</f>
        <v>168024.52</v>
      </c>
      <c r="L5237" s="1"/>
    </row>
    <row r="5238" spans="1:12" x14ac:dyDescent="0.35">
      <c r="A5238" t="s">
        <v>25</v>
      </c>
      <c r="B5238">
        <v>2019</v>
      </c>
      <c r="D5238" t="s">
        <v>2283</v>
      </c>
      <c r="E5238" t="s">
        <v>123</v>
      </c>
      <c r="F5238">
        <v>137599.79999999999</v>
      </c>
      <c r="G5238">
        <v>0</v>
      </c>
      <c r="H5238">
        <v>30424.720000000001</v>
      </c>
      <c r="I5238">
        <v>0</v>
      </c>
      <c r="J5238">
        <f>Table1[[#This Row],[Name]]</f>
        <v>0</v>
      </c>
      <c r="K5238" s="1">
        <f>SUM(Table1[[#This Row],[BaseSalary]:[NonCashBenefits]])</f>
        <v>168024.52</v>
      </c>
      <c r="L5238" s="1"/>
    </row>
    <row r="5239" spans="1:12" x14ac:dyDescent="0.35">
      <c r="A5239" t="s">
        <v>85</v>
      </c>
      <c r="B5239">
        <v>2018</v>
      </c>
      <c r="D5239" t="s">
        <v>776</v>
      </c>
      <c r="E5239" t="s">
        <v>229</v>
      </c>
      <c r="F5239">
        <v>137599.79999999999</v>
      </c>
      <c r="G5239">
        <v>0</v>
      </c>
      <c r="H5239">
        <v>32979.35</v>
      </c>
      <c r="I5239">
        <v>0</v>
      </c>
      <c r="J5239">
        <f>Table1[[#This Row],[Name]]</f>
        <v>0</v>
      </c>
      <c r="K5239" s="1">
        <f>SUM(Table1[[#This Row],[BaseSalary]:[NonCashBenefits]])</f>
        <v>170579.15</v>
      </c>
      <c r="L5239" s="1"/>
    </row>
    <row r="5240" spans="1:12" x14ac:dyDescent="0.35">
      <c r="A5240" t="s">
        <v>25</v>
      </c>
      <c r="B5240">
        <v>2018</v>
      </c>
      <c r="D5240" t="s">
        <v>2917</v>
      </c>
      <c r="E5240" t="s">
        <v>123</v>
      </c>
      <c r="F5240">
        <v>137599.79999999999</v>
      </c>
      <c r="G5240">
        <v>200</v>
      </c>
      <c r="H5240">
        <v>30397.72</v>
      </c>
      <c r="I5240">
        <v>0</v>
      </c>
      <c r="J5240">
        <f>Table1[[#This Row],[Name]]</f>
        <v>0</v>
      </c>
      <c r="K5240" s="1">
        <f>SUM(Table1[[#This Row],[BaseSalary]:[NonCashBenefits]])</f>
        <v>168197.52</v>
      </c>
      <c r="L5240" s="1"/>
    </row>
    <row r="5241" spans="1:12" x14ac:dyDescent="0.35">
      <c r="A5241" t="s">
        <v>53</v>
      </c>
      <c r="B5241">
        <v>2016</v>
      </c>
      <c r="D5241" t="s">
        <v>357</v>
      </c>
      <c r="E5241" t="s">
        <v>123</v>
      </c>
      <c r="F5241">
        <v>137599.79999999999</v>
      </c>
      <c r="G5241">
        <v>100</v>
      </c>
      <c r="H5241">
        <v>41180.46</v>
      </c>
      <c r="I5241">
        <v>0</v>
      </c>
      <c r="J5241">
        <f>Table1[[#This Row],[Name]]</f>
        <v>0</v>
      </c>
      <c r="K5241" s="1">
        <f>SUM(Table1[[#This Row],[BaseSalary]:[NonCashBenefits]])</f>
        <v>178880.25999999998</v>
      </c>
      <c r="L5241" s="1"/>
    </row>
    <row r="5242" spans="1:12" x14ac:dyDescent="0.35">
      <c r="A5242" t="s">
        <v>42</v>
      </c>
      <c r="B5242">
        <v>2020</v>
      </c>
      <c r="D5242" t="s">
        <v>524</v>
      </c>
      <c r="E5242" t="s">
        <v>123</v>
      </c>
      <c r="F5242">
        <v>137599.54</v>
      </c>
      <c r="G5242">
        <v>100</v>
      </c>
      <c r="H5242" s="1">
        <v>28551.67</v>
      </c>
      <c r="I5242">
        <v>0</v>
      </c>
      <c r="J5242">
        <f>Table1[[#This Row],[Name]]</f>
        <v>0</v>
      </c>
      <c r="K5242" s="1">
        <f>SUM(Table1[[#This Row],[BaseSalary]:[NonCashBenefits]])</f>
        <v>166251.21000000002</v>
      </c>
      <c r="L5242" s="1"/>
    </row>
    <row r="5243" spans="1:12" x14ac:dyDescent="0.35">
      <c r="A5243" t="s">
        <v>42</v>
      </c>
      <c r="B5243">
        <v>2020</v>
      </c>
      <c r="D5243" t="s">
        <v>610</v>
      </c>
      <c r="E5243" t="s">
        <v>123</v>
      </c>
      <c r="F5243">
        <v>137599.54</v>
      </c>
      <c r="G5243">
        <v>200</v>
      </c>
      <c r="H5243" s="1">
        <v>27796.52</v>
      </c>
      <c r="I5243">
        <v>0</v>
      </c>
      <c r="J5243">
        <f>Table1[[#This Row],[Name]]</f>
        <v>0</v>
      </c>
      <c r="K5243" s="1">
        <f>SUM(Table1[[#This Row],[BaseSalary]:[NonCashBenefits]])</f>
        <v>165596.06</v>
      </c>
      <c r="L5243" s="1"/>
    </row>
    <row r="5244" spans="1:12" x14ac:dyDescent="0.35">
      <c r="A5244" t="s">
        <v>2049</v>
      </c>
      <c r="B5244">
        <v>2019</v>
      </c>
      <c r="D5244" t="s">
        <v>2074</v>
      </c>
      <c r="E5244" t="s">
        <v>123</v>
      </c>
      <c r="F5244">
        <v>137599.54</v>
      </c>
      <c r="G5244">
        <v>7938.43</v>
      </c>
      <c r="H5244">
        <v>33413.410000000003</v>
      </c>
      <c r="I5244">
        <v>0</v>
      </c>
      <c r="J5244">
        <f>Table1[[#This Row],[Name]]</f>
        <v>0</v>
      </c>
      <c r="K5244" s="1">
        <f>SUM(Table1[[#This Row],[BaseSalary]:[NonCashBenefits]])</f>
        <v>178951.38</v>
      </c>
      <c r="L5244" s="1"/>
    </row>
    <row r="5245" spans="1:12" x14ac:dyDescent="0.35">
      <c r="A5245" t="s">
        <v>2049</v>
      </c>
      <c r="B5245">
        <v>2019</v>
      </c>
      <c r="D5245" t="s">
        <v>2102</v>
      </c>
      <c r="E5245" t="s">
        <v>123</v>
      </c>
      <c r="F5245">
        <v>137599.54</v>
      </c>
      <c r="G5245">
        <v>0</v>
      </c>
      <c r="H5245">
        <v>32692.44</v>
      </c>
      <c r="I5245">
        <v>0</v>
      </c>
      <c r="J5245">
        <f>Table1[[#This Row],[Name]]</f>
        <v>0</v>
      </c>
      <c r="K5245" s="1">
        <f>SUM(Table1[[#This Row],[BaseSalary]:[NonCashBenefits]])</f>
        <v>170291.98</v>
      </c>
      <c r="L5245" s="1"/>
    </row>
    <row r="5246" spans="1:12" x14ac:dyDescent="0.35">
      <c r="A5246" t="s">
        <v>25</v>
      </c>
      <c r="B5246">
        <v>2019</v>
      </c>
      <c r="D5246" t="s">
        <v>500</v>
      </c>
      <c r="E5246" t="s">
        <v>123</v>
      </c>
      <c r="F5246">
        <v>137599.54</v>
      </c>
      <c r="G5246">
        <v>15876.87</v>
      </c>
      <c r="H5246">
        <v>33599.58</v>
      </c>
      <c r="I5246">
        <v>0</v>
      </c>
      <c r="J5246">
        <f>Table1[[#This Row],[Name]]</f>
        <v>0</v>
      </c>
      <c r="K5246" s="1">
        <f>SUM(Table1[[#This Row],[BaseSalary]:[NonCashBenefits]])</f>
        <v>187075.99</v>
      </c>
      <c r="L5246" s="1"/>
    </row>
    <row r="5247" spans="1:12" x14ac:dyDescent="0.35">
      <c r="A5247" t="s">
        <v>2688</v>
      </c>
      <c r="B5247">
        <v>2018</v>
      </c>
      <c r="D5247" t="s">
        <v>2709</v>
      </c>
      <c r="E5247" t="s">
        <v>123</v>
      </c>
      <c r="F5247">
        <v>137599.54</v>
      </c>
      <c r="G5247">
        <v>0</v>
      </c>
      <c r="H5247">
        <v>33151.51</v>
      </c>
      <c r="I5247">
        <v>0</v>
      </c>
      <c r="J5247">
        <f>Table1[[#This Row],[Name]]</f>
        <v>0</v>
      </c>
      <c r="K5247" s="1">
        <f>SUM(Table1[[#This Row],[BaseSalary]:[NonCashBenefits]])</f>
        <v>170751.05000000002</v>
      </c>
      <c r="L5247" s="1"/>
    </row>
    <row r="5248" spans="1:12" x14ac:dyDescent="0.35">
      <c r="A5248" t="s">
        <v>25</v>
      </c>
      <c r="B5248">
        <v>2018</v>
      </c>
      <c r="D5248" t="s">
        <v>500</v>
      </c>
      <c r="E5248" t="s">
        <v>123</v>
      </c>
      <c r="F5248">
        <v>137599.54</v>
      </c>
      <c r="G5248">
        <v>21169.16</v>
      </c>
      <c r="H5248">
        <v>33572.58</v>
      </c>
      <c r="I5248">
        <v>0</v>
      </c>
      <c r="J5248">
        <f>Table1[[#This Row],[Name]]</f>
        <v>0</v>
      </c>
      <c r="K5248" s="1">
        <f>SUM(Table1[[#This Row],[BaseSalary]:[NonCashBenefits]])</f>
        <v>192341.28000000003</v>
      </c>
      <c r="L5248" s="1"/>
    </row>
    <row r="5249" spans="1:12" x14ac:dyDescent="0.35">
      <c r="A5249" t="s">
        <v>2688</v>
      </c>
      <c r="B5249">
        <v>2017</v>
      </c>
      <c r="D5249" t="s">
        <v>3624</v>
      </c>
      <c r="E5249" t="s">
        <v>123</v>
      </c>
      <c r="F5249">
        <v>137599.54</v>
      </c>
      <c r="G5249">
        <v>13605.93</v>
      </c>
      <c r="H5249">
        <v>33857.71</v>
      </c>
      <c r="I5249">
        <v>0</v>
      </c>
      <c r="J5249">
        <f>Table1[[#This Row],[Name]]</f>
        <v>0</v>
      </c>
      <c r="K5249" s="1">
        <f>SUM(Table1[[#This Row],[BaseSalary]:[NonCashBenefits]])</f>
        <v>185063.18</v>
      </c>
      <c r="L5249" s="1"/>
    </row>
    <row r="5250" spans="1:12" x14ac:dyDescent="0.35">
      <c r="A5250" t="s">
        <v>2688</v>
      </c>
      <c r="B5250">
        <v>2017</v>
      </c>
      <c r="D5250" t="s">
        <v>3659</v>
      </c>
      <c r="E5250" t="s">
        <v>123</v>
      </c>
      <c r="F5250">
        <v>137599.54</v>
      </c>
      <c r="G5250">
        <v>0</v>
      </c>
      <c r="H5250">
        <v>33414.949999999997</v>
      </c>
      <c r="I5250">
        <v>0</v>
      </c>
      <c r="J5250">
        <f>Table1[[#This Row],[Name]]</f>
        <v>0</v>
      </c>
      <c r="K5250" s="1">
        <f>SUM(Table1[[#This Row],[BaseSalary]:[NonCashBenefits]])</f>
        <v>171014.49</v>
      </c>
      <c r="L5250" s="1"/>
    </row>
    <row r="5251" spans="1:12" x14ac:dyDescent="0.35">
      <c r="A5251" t="s">
        <v>25</v>
      </c>
      <c r="B5251">
        <v>2017</v>
      </c>
      <c r="D5251" t="s">
        <v>500</v>
      </c>
      <c r="E5251" t="s">
        <v>123</v>
      </c>
      <c r="F5251">
        <v>137599.54</v>
      </c>
      <c r="G5251">
        <v>0</v>
      </c>
      <c r="H5251">
        <v>34322.089999999997</v>
      </c>
      <c r="I5251">
        <v>0</v>
      </c>
      <c r="J5251">
        <f>Table1[[#This Row],[Name]]</f>
        <v>0</v>
      </c>
      <c r="K5251" s="1">
        <f>SUM(Table1[[#This Row],[BaseSalary]:[NonCashBenefits]])</f>
        <v>171921.63</v>
      </c>
      <c r="L5251" s="1"/>
    </row>
    <row r="5252" spans="1:12" x14ac:dyDescent="0.35">
      <c r="A5252" t="s">
        <v>2688</v>
      </c>
      <c r="B5252">
        <v>2016</v>
      </c>
      <c r="D5252" t="s">
        <v>3624</v>
      </c>
      <c r="E5252" t="s">
        <v>123</v>
      </c>
      <c r="F5252">
        <v>137599.54</v>
      </c>
      <c r="G5252">
        <v>0</v>
      </c>
      <c r="H5252">
        <v>40111.339999999997</v>
      </c>
      <c r="I5252">
        <v>0</v>
      </c>
      <c r="J5252">
        <f>Table1[[#This Row],[Name]]</f>
        <v>0</v>
      </c>
      <c r="K5252" s="1">
        <f>SUM(Table1[[#This Row],[BaseSalary]:[NonCashBenefits]])</f>
        <v>177710.88</v>
      </c>
      <c r="L5252" s="1"/>
    </row>
    <row r="5253" spans="1:12" x14ac:dyDescent="0.35">
      <c r="A5253" t="s">
        <v>2688</v>
      </c>
      <c r="B5253">
        <v>2016</v>
      </c>
      <c r="D5253" t="s">
        <v>3659</v>
      </c>
      <c r="E5253" t="s">
        <v>123</v>
      </c>
      <c r="F5253">
        <v>137599.54</v>
      </c>
      <c r="G5253">
        <v>10949.57</v>
      </c>
      <c r="H5253">
        <v>37358.800000000003</v>
      </c>
      <c r="I5253">
        <v>0</v>
      </c>
      <c r="J5253">
        <f>Table1[[#This Row],[Name]]</f>
        <v>0</v>
      </c>
      <c r="K5253" s="1">
        <f>SUM(Table1[[#This Row],[BaseSalary]:[NonCashBenefits]])</f>
        <v>185907.91000000003</v>
      </c>
      <c r="L5253" s="1"/>
    </row>
    <row r="5254" spans="1:12" x14ac:dyDescent="0.35">
      <c r="A5254" t="s">
        <v>2049</v>
      </c>
      <c r="B5254">
        <v>2019</v>
      </c>
      <c r="D5254" t="s">
        <v>2054</v>
      </c>
      <c r="E5254" t="s">
        <v>49</v>
      </c>
      <c r="F5254">
        <v>137577.69</v>
      </c>
      <c r="G5254">
        <v>51835.13</v>
      </c>
      <c r="H5254">
        <v>34035.760000000002</v>
      </c>
      <c r="I5254">
        <v>0</v>
      </c>
      <c r="J5254">
        <f>Table1[[#This Row],[Name]]</f>
        <v>0</v>
      </c>
      <c r="K5254" s="1">
        <f>SUM(Table1[[#This Row],[BaseSalary]:[NonCashBenefits]])</f>
        <v>223448.58000000002</v>
      </c>
      <c r="L5254" s="1"/>
    </row>
    <row r="5255" spans="1:12" x14ac:dyDescent="0.35">
      <c r="A5255" t="s">
        <v>28</v>
      </c>
      <c r="B5255">
        <v>2016</v>
      </c>
      <c r="D5255" t="s">
        <v>1030</v>
      </c>
      <c r="E5255" t="s">
        <v>1031</v>
      </c>
      <c r="F5255">
        <v>137569.66</v>
      </c>
      <c r="G5255">
        <v>7955.94</v>
      </c>
      <c r="H5255">
        <v>28322.73</v>
      </c>
      <c r="I5255">
        <v>0</v>
      </c>
      <c r="J5255">
        <f>Table1[[#This Row],[Name]]</f>
        <v>0</v>
      </c>
      <c r="K5255" s="1">
        <f>SUM(Table1[[#This Row],[BaseSalary]:[NonCashBenefits]])</f>
        <v>173848.33000000002</v>
      </c>
      <c r="L5255" s="1"/>
    </row>
    <row r="5256" spans="1:12" x14ac:dyDescent="0.35">
      <c r="A5256" t="s">
        <v>24</v>
      </c>
      <c r="B5256">
        <v>2020</v>
      </c>
      <c r="D5256" t="s">
        <v>503</v>
      </c>
      <c r="E5256" t="s">
        <v>49</v>
      </c>
      <c r="F5256">
        <v>137560.85999999999</v>
      </c>
      <c r="G5256">
        <v>8841.14</v>
      </c>
      <c r="H5256" s="1">
        <v>28730.880000000001</v>
      </c>
      <c r="I5256">
        <v>0</v>
      </c>
      <c r="J5256">
        <f>Table1[[#This Row],[Name]]</f>
        <v>0</v>
      </c>
      <c r="K5256" s="1">
        <f>SUM(Table1[[#This Row],[BaseSalary]:[NonCashBenefits]])</f>
        <v>175132.88</v>
      </c>
      <c r="L5256" s="1"/>
    </row>
    <row r="5257" spans="1:12" x14ac:dyDescent="0.35">
      <c r="A5257" t="s">
        <v>33</v>
      </c>
      <c r="B5257">
        <v>2017</v>
      </c>
      <c r="D5257" t="s">
        <v>3340</v>
      </c>
      <c r="E5257" t="s">
        <v>123</v>
      </c>
      <c r="F5257">
        <v>137558.65</v>
      </c>
      <c r="G5257">
        <v>0</v>
      </c>
      <c r="H5257">
        <v>31698.87</v>
      </c>
      <c r="I5257">
        <v>0</v>
      </c>
      <c r="J5257">
        <f>Table1[[#This Row],[Name]]</f>
        <v>0</v>
      </c>
      <c r="K5257" s="1">
        <f>SUM(Table1[[#This Row],[BaseSalary]:[NonCashBenefits]])</f>
        <v>169257.52</v>
      </c>
      <c r="L5257" s="1"/>
    </row>
    <row r="5258" spans="1:12" x14ac:dyDescent="0.35">
      <c r="A5258" t="s">
        <v>85</v>
      </c>
      <c r="B5258">
        <v>2016</v>
      </c>
      <c r="D5258" t="s">
        <v>3759</v>
      </c>
      <c r="E5258" t="s">
        <v>123</v>
      </c>
      <c r="F5258">
        <v>137541.14000000001</v>
      </c>
      <c r="G5258">
        <v>0</v>
      </c>
      <c r="H5258">
        <v>39093.21</v>
      </c>
      <c r="I5258">
        <v>0</v>
      </c>
      <c r="J5258">
        <f>Table1[[#This Row],[Name]]</f>
        <v>0</v>
      </c>
      <c r="K5258" s="1">
        <f>SUM(Table1[[#This Row],[BaseSalary]:[NonCashBenefits]])</f>
        <v>176634.35</v>
      </c>
      <c r="L5258" s="1"/>
    </row>
    <row r="5259" spans="1:12" x14ac:dyDescent="0.35">
      <c r="A5259" t="s">
        <v>36</v>
      </c>
      <c r="B5259">
        <v>2017</v>
      </c>
      <c r="D5259" t="s">
        <v>3472</v>
      </c>
      <c r="E5259" t="s">
        <v>123</v>
      </c>
      <c r="F5259">
        <v>137533.5</v>
      </c>
      <c r="G5259">
        <v>0</v>
      </c>
      <c r="H5259">
        <v>32749.23</v>
      </c>
      <c r="I5259">
        <v>0</v>
      </c>
      <c r="J5259">
        <f>Table1[[#This Row],[Name]]</f>
        <v>0</v>
      </c>
      <c r="K5259" s="1">
        <f>SUM(Table1[[#This Row],[BaseSalary]:[NonCashBenefits]])</f>
        <v>170282.73</v>
      </c>
      <c r="L5259" s="1"/>
    </row>
    <row r="5260" spans="1:12" x14ac:dyDescent="0.35">
      <c r="A5260" t="s">
        <v>85</v>
      </c>
      <c r="B5260">
        <v>2018</v>
      </c>
      <c r="D5260" t="s">
        <v>803</v>
      </c>
      <c r="E5260" t="s">
        <v>229</v>
      </c>
      <c r="F5260">
        <v>137502</v>
      </c>
      <c r="G5260">
        <v>18936.79</v>
      </c>
      <c r="H5260">
        <v>33115.96</v>
      </c>
      <c r="I5260">
        <v>0</v>
      </c>
      <c r="J5260">
        <f>Table1[[#This Row],[Name]]</f>
        <v>0</v>
      </c>
      <c r="K5260" s="1">
        <f>SUM(Table1[[#This Row],[BaseSalary]:[NonCashBenefits]])</f>
        <v>189554.75</v>
      </c>
      <c r="L5260" s="1"/>
    </row>
    <row r="5261" spans="1:12" x14ac:dyDescent="0.35">
      <c r="A5261" t="s">
        <v>36</v>
      </c>
      <c r="B5261">
        <v>2020</v>
      </c>
      <c r="D5261" t="s">
        <v>89</v>
      </c>
      <c r="E5261" t="s">
        <v>123</v>
      </c>
      <c r="F5261">
        <v>137470.32</v>
      </c>
      <c r="G5261">
        <v>0</v>
      </c>
      <c r="H5261" s="1">
        <v>7407.69</v>
      </c>
      <c r="I5261">
        <v>0</v>
      </c>
      <c r="J5261">
        <f>Table1[[#This Row],[Name]]</f>
        <v>0</v>
      </c>
      <c r="K5261" s="1">
        <f>SUM(Table1[[#This Row],[BaseSalary]:[NonCashBenefits]])</f>
        <v>144878.01</v>
      </c>
      <c r="L5261" s="1"/>
    </row>
    <row r="5262" spans="1:12" x14ac:dyDescent="0.35">
      <c r="A5262" t="s">
        <v>36</v>
      </c>
      <c r="B5262">
        <v>2019</v>
      </c>
      <c r="D5262" t="s">
        <v>89</v>
      </c>
      <c r="E5262" t="s">
        <v>123</v>
      </c>
      <c r="F5262">
        <v>137470.32</v>
      </c>
      <c r="G5262">
        <v>0</v>
      </c>
      <c r="H5262">
        <v>15850.02</v>
      </c>
      <c r="I5262">
        <v>0</v>
      </c>
      <c r="J5262">
        <f>Table1[[#This Row],[Name]]</f>
        <v>0</v>
      </c>
      <c r="K5262" s="1">
        <f>SUM(Table1[[#This Row],[BaseSalary]:[NonCashBenefits]])</f>
        <v>153320.34</v>
      </c>
      <c r="L5262" s="1"/>
    </row>
    <row r="5263" spans="1:12" x14ac:dyDescent="0.35">
      <c r="A5263" t="s">
        <v>36</v>
      </c>
      <c r="B5263">
        <v>2018</v>
      </c>
      <c r="D5263" t="s">
        <v>89</v>
      </c>
      <c r="E5263" t="s">
        <v>123</v>
      </c>
      <c r="F5263">
        <v>137470.32</v>
      </c>
      <c r="G5263">
        <v>0</v>
      </c>
      <c r="H5263">
        <v>30373.5</v>
      </c>
      <c r="I5263">
        <v>0</v>
      </c>
      <c r="J5263">
        <f>Table1[[#This Row],[Name]]</f>
        <v>0</v>
      </c>
      <c r="K5263" s="1">
        <f>SUM(Table1[[#This Row],[BaseSalary]:[NonCashBenefits]])</f>
        <v>167843.82</v>
      </c>
      <c r="L5263" s="1"/>
    </row>
    <row r="5264" spans="1:12" x14ac:dyDescent="0.35">
      <c r="A5264" t="s">
        <v>26</v>
      </c>
      <c r="B5264">
        <v>2016</v>
      </c>
      <c r="D5264" t="s">
        <v>50</v>
      </c>
      <c r="E5264" t="s">
        <v>1468</v>
      </c>
      <c r="F5264">
        <v>137442.44</v>
      </c>
      <c r="G5264">
        <v>0</v>
      </c>
      <c r="H5264">
        <v>37308.99</v>
      </c>
      <c r="I5264">
        <v>0</v>
      </c>
      <c r="J5264">
        <f>Table1[[#This Row],[Name]]</f>
        <v>0</v>
      </c>
      <c r="K5264" s="1">
        <f>SUM(Table1[[#This Row],[BaseSalary]:[NonCashBenefits]])</f>
        <v>174751.43</v>
      </c>
      <c r="L5264" s="1"/>
    </row>
    <row r="5265" spans="1:12" x14ac:dyDescent="0.35">
      <c r="A5265" t="s">
        <v>19</v>
      </c>
      <c r="B5265">
        <v>2016</v>
      </c>
      <c r="D5265" t="s">
        <v>621</v>
      </c>
      <c r="E5265" t="s">
        <v>229</v>
      </c>
      <c r="F5265">
        <v>137419.96</v>
      </c>
      <c r="G5265">
        <v>0</v>
      </c>
      <c r="H5265">
        <v>39521.79</v>
      </c>
      <c r="I5265">
        <v>0</v>
      </c>
      <c r="J5265">
        <f>Table1[[#This Row],[Name]]</f>
        <v>0</v>
      </c>
      <c r="K5265" s="1">
        <f>SUM(Table1[[#This Row],[BaseSalary]:[NonCashBenefits]])</f>
        <v>176941.75</v>
      </c>
      <c r="L5265" s="1"/>
    </row>
    <row r="5266" spans="1:12" x14ac:dyDescent="0.35">
      <c r="A5266" t="s">
        <v>16</v>
      </c>
      <c r="B5266">
        <v>2018</v>
      </c>
      <c r="D5266" t="s">
        <v>3317</v>
      </c>
      <c r="E5266" t="s">
        <v>123</v>
      </c>
      <c r="F5266">
        <v>137376.72</v>
      </c>
      <c r="G5266">
        <v>0</v>
      </c>
      <c r="H5266">
        <v>35837.410000000003</v>
      </c>
      <c r="I5266">
        <v>0</v>
      </c>
      <c r="J5266">
        <f>Table1[[#This Row],[Name]]</f>
        <v>0</v>
      </c>
      <c r="K5266" s="1">
        <f>SUM(Table1[[#This Row],[BaseSalary]:[NonCashBenefits]])</f>
        <v>173214.13</v>
      </c>
      <c r="L5266" s="1"/>
    </row>
    <row r="5267" spans="1:12" x14ac:dyDescent="0.35">
      <c r="A5267" t="s">
        <v>16</v>
      </c>
      <c r="B5267">
        <v>2017</v>
      </c>
      <c r="D5267" t="s">
        <v>3317</v>
      </c>
      <c r="E5267" t="s">
        <v>123</v>
      </c>
      <c r="F5267">
        <v>137376.72</v>
      </c>
      <c r="G5267">
        <v>0</v>
      </c>
      <c r="H5267">
        <v>36542.43</v>
      </c>
      <c r="I5267">
        <v>0</v>
      </c>
      <c r="J5267">
        <f>Table1[[#This Row],[Name]]</f>
        <v>0</v>
      </c>
      <c r="K5267" s="1">
        <f>SUM(Table1[[#This Row],[BaseSalary]:[NonCashBenefits]])</f>
        <v>173919.15</v>
      </c>
      <c r="L5267" s="1"/>
    </row>
    <row r="5268" spans="1:12" x14ac:dyDescent="0.35">
      <c r="A5268" t="s">
        <v>18</v>
      </c>
      <c r="B5268">
        <v>2016</v>
      </c>
      <c r="D5268" t="s">
        <v>775</v>
      </c>
      <c r="E5268" t="s">
        <v>229</v>
      </c>
      <c r="F5268">
        <v>137363.68</v>
      </c>
      <c r="G5268">
        <v>250</v>
      </c>
      <c r="H5268">
        <v>38716.18</v>
      </c>
      <c r="I5268">
        <v>0</v>
      </c>
      <c r="J5268">
        <f>Table1[[#This Row],[Name]]</f>
        <v>0</v>
      </c>
      <c r="K5268" s="1">
        <f>SUM(Table1[[#This Row],[BaseSalary]:[NonCashBenefits]])</f>
        <v>176329.86</v>
      </c>
      <c r="L5268" s="1"/>
    </row>
    <row r="5269" spans="1:12" x14ac:dyDescent="0.35">
      <c r="A5269" t="s">
        <v>18</v>
      </c>
      <c r="B5269">
        <v>2016</v>
      </c>
      <c r="D5269" t="s">
        <v>2780</v>
      </c>
      <c r="E5269" t="s">
        <v>229</v>
      </c>
      <c r="F5269">
        <v>137363.68</v>
      </c>
      <c r="G5269">
        <v>0</v>
      </c>
      <c r="H5269">
        <v>39778.07</v>
      </c>
      <c r="I5269">
        <v>0</v>
      </c>
      <c r="J5269">
        <f>Table1[[#This Row],[Name]]</f>
        <v>0</v>
      </c>
      <c r="K5269" s="1">
        <f>SUM(Table1[[#This Row],[BaseSalary]:[NonCashBenefits]])</f>
        <v>177141.75</v>
      </c>
      <c r="L5269" s="1"/>
    </row>
    <row r="5270" spans="1:12" x14ac:dyDescent="0.35">
      <c r="A5270" t="s">
        <v>26</v>
      </c>
      <c r="B5270">
        <v>2019</v>
      </c>
      <c r="D5270" t="s">
        <v>50</v>
      </c>
      <c r="E5270" t="s">
        <v>1468</v>
      </c>
      <c r="F5270">
        <v>137341.23000000001</v>
      </c>
      <c r="G5270">
        <v>0</v>
      </c>
      <c r="H5270">
        <v>32617.41</v>
      </c>
      <c r="I5270">
        <v>0</v>
      </c>
      <c r="J5270">
        <f>Table1[[#This Row],[Name]]</f>
        <v>0</v>
      </c>
      <c r="K5270" s="1">
        <f>SUM(Table1[[#This Row],[BaseSalary]:[NonCashBenefits]])</f>
        <v>169958.64</v>
      </c>
      <c r="L5270" s="1"/>
    </row>
    <row r="5271" spans="1:12" x14ac:dyDescent="0.35">
      <c r="A5271" t="s">
        <v>26</v>
      </c>
      <c r="B5271">
        <v>2019</v>
      </c>
      <c r="D5271" t="s">
        <v>50</v>
      </c>
      <c r="E5271" t="s">
        <v>1468</v>
      </c>
      <c r="F5271">
        <v>137341.23000000001</v>
      </c>
      <c r="G5271">
        <v>0</v>
      </c>
      <c r="H5271">
        <v>33578.730000000003</v>
      </c>
      <c r="I5271">
        <v>0</v>
      </c>
      <c r="J5271">
        <f>Table1[[#This Row],[Name]]</f>
        <v>0</v>
      </c>
      <c r="K5271" s="1">
        <f>SUM(Table1[[#This Row],[BaseSalary]:[NonCashBenefits]])</f>
        <v>170919.96000000002</v>
      </c>
      <c r="L5271" s="1"/>
    </row>
    <row r="5272" spans="1:12" x14ac:dyDescent="0.35">
      <c r="A5272" t="s">
        <v>26</v>
      </c>
      <c r="B5272">
        <v>2019</v>
      </c>
      <c r="D5272" t="s">
        <v>50</v>
      </c>
      <c r="E5272" t="s">
        <v>1468</v>
      </c>
      <c r="F5272">
        <v>137341.23000000001</v>
      </c>
      <c r="G5272">
        <v>0</v>
      </c>
      <c r="H5272">
        <v>30150.080000000002</v>
      </c>
      <c r="I5272">
        <v>0</v>
      </c>
      <c r="J5272">
        <f>Table1[[#This Row],[Name]]</f>
        <v>0</v>
      </c>
      <c r="K5272" s="1">
        <f>SUM(Table1[[#This Row],[BaseSalary]:[NonCashBenefits]])</f>
        <v>167491.31</v>
      </c>
      <c r="L5272" s="1"/>
    </row>
    <row r="5273" spans="1:12" x14ac:dyDescent="0.35">
      <c r="A5273" t="s">
        <v>26</v>
      </c>
      <c r="B5273">
        <v>2019</v>
      </c>
      <c r="D5273" t="s">
        <v>176</v>
      </c>
      <c r="E5273" t="s">
        <v>1468</v>
      </c>
      <c r="F5273">
        <v>137341.23000000001</v>
      </c>
      <c r="G5273">
        <v>50</v>
      </c>
      <c r="H5273">
        <v>32696.29</v>
      </c>
      <c r="I5273">
        <v>0</v>
      </c>
      <c r="J5273">
        <f>Table1[[#This Row],[Name]]</f>
        <v>0</v>
      </c>
      <c r="K5273" s="1">
        <f>SUM(Table1[[#This Row],[BaseSalary]:[NonCashBenefits]])</f>
        <v>170087.52000000002</v>
      </c>
      <c r="L5273" s="1"/>
    </row>
    <row r="5274" spans="1:12" x14ac:dyDescent="0.35">
      <c r="A5274" t="s">
        <v>26</v>
      </c>
      <c r="B5274">
        <v>2019</v>
      </c>
      <c r="D5274" t="s">
        <v>50</v>
      </c>
      <c r="E5274" t="s">
        <v>1468</v>
      </c>
      <c r="F5274">
        <v>137341.23000000001</v>
      </c>
      <c r="G5274">
        <v>0</v>
      </c>
      <c r="H5274">
        <v>34016.31</v>
      </c>
      <c r="I5274">
        <v>0</v>
      </c>
      <c r="J5274">
        <f>Table1[[#This Row],[Name]]</f>
        <v>0</v>
      </c>
      <c r="K5274" s="1">
        <f>SUM(Table1[[#This Row],[BaseSalary]:[NonCashBenefits]])</f>
        <v>171357.54</v>
      </c>
      <c r="L5274" s="1"/>
    </row>
    <row r="5275" spans="1:12" x14ac:dyDescent="0.35">
      <c r="A5275" t="s">
        <v>26</v>
      </c>
      <c r="B5275">
        <v>2019</v>
      </c>
      <c r="D5275" t="s">
        <v>50</v>
      </c>
      <c r="E5275" t="s">
        <v>1468</v>
      </c>
      <c r="F5275">
        <v>137341.23000000001</v>
      </c>
      <c r="G5275">
        <v>5535.55</v>
      </c>
      <c r="H5275">
        <v>35469.79</v>
      </c>
      <c r="I5275">
        <v>0</v>
      </c>
      <c r="J5275">
        <f>Table1[[#This Row],[Name]]</f>
        <v>0</v>
      </c>
      <c r="K5275" s="1">
        <f>SUM(Table1[[#This Row],[BaseSalary]:[NonCashBenefits]])</f>
        <v>178346.57</v>
      </c>
      <c r="L5275" s="1"/>
    </row>
    <row r="5276" spans="1:12" x14ac:dyDescent="0.35">
      <c r="A5276" t="s">
        <v>26</v>
      </c>
      <c r="B5276">
        <v>2019</v>
      </c>
      <c r="D5276" t="s">
        <v>50</v>
      </c>
      <c r="E5276" t="s">
        <v>1468</v>
      </c>
      <c r="F5276">
        <v>137341.23000000001</v>
      </c>
      <c r="G5276">
        <v>0</v>
      </c>
      <c r="H5276">
        <v>35469.79</v>
      </c>
      <c r="I5276">
        <v>0</v>
      </c>
      <c r="J5276">
        <f>Table1[[#This Row],[Name]]</f>
        <v>0</v>
      </c>
      <c r="K5276" s="1">
        <f>SUM(Table1[[#This Row],[BaseSalary]:[NonCashBenefits]])</f>
        <v>172811.02000000002</v>
      </c>
      <c r="L5276" s="1"/>
    </row>
    <row r="5277" spans="1:12" x14ac:dyDescent="0.35">
      <c r="A5277" t="s">
        <v>26</v>
      </c>
      <c r="B5277">
        <v>2018</v>
      </c>
      <c r="D5277" t="s">
        <v>50</v>
      </c>
      <c r="E5277" t="s">
        <v>1468</v>
      </c>
      <c r="F5277">
        <v>137341.23000000001</v>
      </c>
      <c r="G5277">
        <v>0</v>
      </c>
      <c r="H5277">
        <v>32556.7</v>
      </c>
      <c r="I5277">
        <v>0</v>
      </c>
      <c r="J5277">
        <f>Table1[[#This Row],[Name]]</f>
        <v>0</v>
      </c>
      <c r="K5277" s="1">
        <f>SUM(Table1[[#This Row],[BaseSalary]:[NonCashBenefits]])</f>
        <v>169897.93000000002</v>
      </c>
      <c r="L5277" s="1"/>
    </row>
    <row r="5278" spans="1:12" x14ac:dyDescent="0.35">
      <c r="A5278" t="s">
        <v>26</v>
      </c>
      <c r="B5278">
        <v>2018</v>
      </c>
      <c r="D5278" t="s">
        <v>50</v>
      </c>
      <c r="E5278" t="s">
        <v>1468</v>
      </c>
      <c r="F5278">
        <v>137341.23000000001</v>
      </c>
      <c r="G5278">
        <v>0</v>
      </c>
      <c r="H5278">
        <v>33369.46</v>
      </c>
      <c r="I5278">
        <v>0</v>
      </c>
      <c r="J5278">
        <f>Table1[[#This Row],[Name]]</f>
        <v>0</v>
      </c>
      <c r="K5278" s="1">
        <f>SUM(Table1[[#This Row],[BaseSalary]:[NonCashBenefits]])</f>
        <v>170710.69</v>
      </c>
      <c r="L5278" s="1"/>
    </row>
    <row r="5279" spans="1:12" x14ac:dyDescent="0.35">
      <c r="A5279" t="s">
        <v>26</v>
      </c>
      <c r="B5279">
        <v>2018</v>
      </c>
      <c r="D5279" t="s">
        <v>50</v>
      </c>
      <c r="E5279" t="s">
        <v>1468</v>
      </c>
      <c r="F5279">
        <v>137341.23000000001</v>
      </c>
      <c r="G5279">
        <v>0</v>
      </c>
      <c r="H5279">
        <v>28721.279999999999</v>
      </c>
      <c r="I5279">
        <v>0</v>
      </c>
      <c r="J5279">
        <f>Table1[[#This Row],[Name]]</f>
        <v>0</v>
      </c>
      <c r="K5279" s="1">
        <f>SUM(Table1[[#This Row],[BaseSalary]:[NonCashBenefits]])</f>
        <v>166062.51</v>
      </c>
      <c r="L5279" s="1"/>
    </row>
    <row r="5280" spans="1:12" x14ac:dyDescent="0.35">
      <c r="A5280" t="s">
        <v>26</v>
      </c>
      <c r="B5280">
        <v>2018</v>
      </c>
      <c r="D5280" t="s">
        <v>124</v>
      </c>
      <c r="E5280" t="s">
        <v>1468</v>
      </c>
      <c r="F5280">
        <v>137341.23000000001</v>
      </c>
      <c r="G5280">
        <v>0</v>
      </c>
      <c r="H5280">
        <v>35228.870000000003</v>
      </c>
      <c r="I5280">
        <v>0</v>
      </c>
      <c r="J5280">
        <f>Table1[[#This Row],[Name]]</f>
        <v>0</v>
      </c>
      <c r="K5280" s="1">
        <f>SUM(Table1[[#This Row],[BaseSalary]:[NonCashBenefits]])</f>
        <v>172570.1</v>
      </c>
      <c r="L5280" s="1"/>
    </row>
    <row r="5281" spans="1:12" x14ac:dyDescent="0.35">
      <c r="A5281" t="s">
        <v>26</v>
      </c>
      <c r="B5281">
        <v>2017</v>
      </c>
      <c r="D5281" t="s">
        <v>50</v>
      </c>
      <c r="E5281" t="s">
        <v>1468</v>
      </c>
      <c r="F5281">
        <v>137341.23000000001</v>
      </c>
      <c r="G5281">
        <v>0</v>
      </c>
      <c r="H5281">
        <v>30659.05</v>
      </c>
      <c r="I5281">
        <v>0</v>
      </c>
      <c r="J5281">
        <f>Table1[[#This Row],[Name]]</f>
        <v>0</v>
      </c>
      <c r="K5281" s="1">
        <f>SUM(Table1[[#This Row],[BaseSalary]:[NonCashBenefits]])</f>
        <v>168000.28</v>
      </c>
      <c r="L5281" s="1"/>
    </row>
    <row r="5282" spans="1:12" x14ac:dyDescent="0.35">
      <c r="A5282" t="s">
        <v>26</v>
      </c>
      <c r="B5282">
        <v>2017</v>
      </c>
      <c r="D5282" t="s">
        <v>50</v>
      </c>
      <c r="E5282" t="s">
        <v>1468</v>
      </c>
      <c r="F5282">
        <v>137341.17000000001</v>
      </c>
      <c r="G5282">
        <v>0</v>
      </c>
      <c r="H5282">
        <v>30956.76</v>
      </c>
      <c r="I5282">
        <v>0</v>
      </c>
      <c r="J5282">
        <f>Table1[[#This Row],[Name]]</f>
        <v>0</v>
      </c>
      <c r="K5282" s="1">
        <f>SUM(Table1[[#This Row],[BaseSalary]:[NonCashBenefits]])</f>
        <v>168297.93000000002</v>
      </c>
      <c r="L5282" s="1"/>
    </row>
    <row r="5283" spans="1:12" x14ac:dyDescent="0.35">
      <c r="A5283" t="s">
        <v>22</v>
      </c>
      <c r="B5283">
        <v>2018</v>
      </c>
      <c r="D5283" t="s">
        <v>628</v>
      </c>
      <c r="E5283" t="s">
        <v>123</v>
      </c>
      <c r="F5283">
        <v>137337.92000000001</v>
      </c>
      <c r="G5283">
        <v>0</v>
      </c>
      <c r="H5283">
        <v>32385.34</v>
      </c>
      <c r="I5283">
        <v>0</v>
      </c>
      <c r="J5283">
        <f>Table1[[#This Row],[Name]]</f>
        <v>0</v>
      </c>
      <c r="K5283" s="1">
        <f>SUM(Table1[[#This Row],[BaseSalary]:[NonCashBenefits]])</f>
        <v>169723.26</v>
      </c>
      <c r="L5283" s="1"/>
    </row>
    <row r="5284" spans="1:12" x14ac:dyDescent="0.35">
      <c r="A5284" t="s">
        <v>26</v>
      </c>
      <c r="B5284">
        <v>2021</v>
      </c>
      <c r="D5284" t="s">
        <v>50</v>
      </c>
      <c r="E5284" t="s">
        <v>51</v>
      </c>
      <c r="F5284">
        <v>137336.35</v>
      </c>
      <c r="G5284">
        <v>0</v>
      </c>
      <c r="H5284" s="1">
        <v>27304.01</v>
      </c>
      <c r="I5284">
        <v>0</v>
      </c>
      <c r="J5284">
        <f>Table1[[#This Row],[Name]]</f>
        <v>0</v>
      </c>
      <c r="K5284" s="1">
        <f>SUM(Table1[[#This Row],[BaseSalary]:[NonCashBenefits]])</f>
        <v>164640.36000000002</v>
      </c>
      <c r="L5284" s="1"/>
    </row>
    <row r="5285" spans="1:12" x14ac:dyDescent="0.35">
      <c r="A5285" t="s">
        <v>26</v>
      </c>
      <c r="B5285">
        <v>2021</v>
      </c>
      <c r="D5285" t="s">
        <v>50</v>
      </c>
      <c r="E5285" t="s">
        <v>51</v>
      </c>
      <c r="F5285">
        <v>137336.35</v>
      </c>
      <c r="G5285">
        <v>0</v>
      </c>
      <c r="H5285" s="1">
        <v>26417.71</v>
      </c>
      <c r="I5285">
        <v>0</v>
      </c>
      <c r="J5285">
        <f>Table1[[#This Row],[Name]]</f>
        <v>0</v>
      </c>
      <c r="K5285" s="1">
        <f>SUM(Table1[[#This Row],[BaseSalary]:[NonCashBenefits]])</f>
        <v>163754.06</v>
      </c>
      <c r="L5285" s="1"/>
    </row>
    <row r="5286" spans="1:12" x14ac:dyDescent="0.35">
      <c r="A5286" t="s">
        <v>26</v>
      </c>
      <c r="B5286">
        <v>2021</v>
      </c>
      <c r="D5286" t="s">
        <v>50</v>
      </c>
      <c r="E5286" t="s">
        <v>51</v>
      </c>
      <c r="F5286">
        <v>137336.34</v>
      </c>
      <c r="G5286">
        <v>0</v>
      </c>
      <c r="H5286" s="1">
        <v>29936.27</v>
      </c>
      <c r="I5286">
        <v>0</v>
      </c>
      <c r="J5286">
        <f>Table1[[#This Row],[Name]]</f>
        <v>0</v>
      </c>
      <c r="K5286" s="1">
        <f>SUM(Table1[[#This Row],[BaseSalary]:[NonCashBenefits]])</f>
        <v>167272.60999999999</v>
      </c>
      <c r="L5286" s="1"/>
    </row>
    <row r="5287" spans="1:12" x14ac:dyDescent="0.35">
      <c r="A5287" t="s">
        <v>26</v>
      </c>
      <c r="B5287">
        <v>2021</v>
      </c>
      <c r="D5287" t="s">
        <v>50</v>
      </c>
      <c r="E5287" t="s">
        <v>51</v>
      </c>
      <c r="F5287">
        <v>137336.34</v>
      </c>
      <c r="G5287">
        <v>0</v>
      </c>
      <c r="H5287" s="1">
        <v>23924.880000000001</v>
      </c>
      <c r="I5287">
        <v>0</v>
      </c>
      <c r="J5287">
        <f>Table1[[#This Row],[Name]]</f>
        <v>0</v>
      </c>
      <c r="K5287" s="1">
        <f>SUM(Table1[[#This Row],[BaseSalary]:[NonCashBenefits]])</f>
        <v>161261.22</v>
      </c>
      <c r="L5287" s="1"/>
    </row>
    <row r="5288" spans="1:12" x14ac:dyDescent="0.35">
      <c r="A5288" t="s">
        <v>26</v>
      </c>
      <c r="B5288">
        <v>2021</v>
      </c>
      <c r="D5288" t="s">
        <v>50</v>
      </c>
      <c r="E5288" t="s">
        <v>51</v>
      </c>
      <c r="F5288">
        <v>137336.32999999999</v>
      </c>
      <c r="G5288">
        <v>100</v>
      </c>
      <c r="H5288" s="1">
        <v>28917.32</v>
      </c>
      <c r="I5288">
        <v>0</v>
      </c>
      <c r="J5288">
        <f>Table1[[#This Row],[Name]]</f>
        <v>0</v>
      </c>
      <c r="K5288" s="1">
        <f>SUM(Table1[[#This Row],[BaseSalary]:[NonCashBenefits]])</f>
        <v>166353.65</v>
      </c>
      <c r="L5288" s="1"/>
    </row>
    <row r="5289" spans="1:12" x14ac:dyDescent="0.35">
      <c r="A5289" t="s">
        <v>26</v>
      </c>
      <c r="B5289">
        <v>2021</v>
      </c>
      <c r="D5289" t="s">
        <v>50</v>
      </c>
      <c r="E5289" t="s">
        <v>51</v>
      </c>
      <c r="F5289">
        <v>137336.32999999999</v>
      </c>
      <c r="G5289">
        <v>0</v>
      </c>
      <c r="H5289" s="1">
        <v>27304.01</v>
      </c>
      <c r="I5289">
        <v>0</v>
      </c>
      <c r="J5289">
        <f>Table1[[#This Row],[Name]]</f>
        <v>0</v>
      </c>
      <c r="K5289" s="1">
        <f>SUM(Table1[[#This Row],[BaseSalary]:[NonCashBenefits]])</f>
        <v>164640.34</v>
      </c>
      <c r="L5289" s="1"/>
    </row>
    <row r="5290" spans="1:12" x14ac:dyDescent="0.35">
      <c r="A5290" t="s">
        <v>26</v>
      </c>
      <c r="B5290">
        <v>2021</v>
      </c>
      <c r="D5290" t="s">
        <v>50</v>
      </c>
      <c r="E5290" t="s">
        <v>51</v>
      </c>
      <c r="F5290">
        <v>137336.32999999999</v>
      </c>
      <c r="G5290">
        <v>0</v>
      </c>
      <c r="H5290" s="1">
        <v>27193.55</v>
      </c>
      <c r="I5290">
        <v>0</v>
      </c>
      <c r="J5290">
        <f>Table1[[#This Row],[Name]]</f>
        <v>0</v>
      </c>
      <c r="K5290" s="1">
        <f>SUM(Table1[[#This Row],[BaseSalary]:[NonCashBenefits]])</f>
        <v>164529.87999999998</v>
      </c>
      <c r="L5290" s="1"/>
    </row>
    <row r="5291" spans="1:12" x14ac:dyDescent="0.35">
      <c r="A5291" t="s">
        <v>26</v>
      </c>
      <c r="B5291">
        <v>2021</v>
      </c>
      <c r="D5291" t="s">
        <v>46</v>
      </c>
      <c r="E5291" t="s">
        <v>51</v>
      </c>
      <c r="F5291">
        <v>137336.32000000001</v>
      </c>
      <c r="G5291">
        <v>100</v>
      </c>
      <c r="H5291" s="1">
        <v>30958.78</v>
      </c>
      <c r="I5291">
        <v>0</v>
      </c>
      <c r="J5291">
        <f>Table1[[#This Row],[Name]]</f>
        <v>0</v>
      </c>
      <c r="K5291" s="1">
        <f>SUM(Table1[[#This Row],[BaseSalary]:[NonCashBenefits]])</f>
        <v>168395.1</v>
      </c>
      <c r="L5291" s="1"/>
    </row>
    <row r="5292" spans="1:12" x14ac:dyDescent="0.35">
      <c r="A5292" t="s">
        <v>26</v>
      </c>
      <c r="B5292">
        <v>2021</v>
      </c>
      <c r="D5292" t="s">
        <v>50</v>
      </c>
      <c r="E5292" t="s">
        <v>51</v>
      </c>
      <c r="F5292">
        <v>137336.32000000001</v>
      </c>
      <c r="G5292">
        <v>0</v>
      </c>
      <c r="H5292" s="1">
        <v>27304.75</v>
      </c>
      <c r="I5292">
        <v>0</v>
      </c>
      <c r="J5292">
        <f>Table1[[#This Row],[Name]]</f>
        <v>0</v>
      </c>
      <c r="K5292" s="1">
        <f>SUM(Table1[[#This Row],[BaseSalary]:[NonCashBenefits]])</f>
        <v>164641.07</v>
      </c>
      <c r="L5292" s="1"/>
    </row>
    <row r="5293" spans="1:12" x14ac:dyDescent="0.35">
      <c r="A5293" t="s">
        <v>26</v>
      </c>
      <c r="B5293">
        <v>2021</v>
      </c>
      <c r="D5293" t="s">
        <v>50</v>
      </c>
      <c r="E5293" t="s">
        <v>51</v>
      </c>
      <c r="F5293">
        <v>137336.32000000001</v>
      </c>
      <c r="G5293">
        <v>0</v>
      </c>
      <c r="H5293" s="1">
        <v>27194.14</v>
      </c>
      <c r="I5293">
        <v>0</v>
      </c>
      <c r="J5293">
        <f>Table1[[#This Row],[Name]]</f>
        <v>0</v>
      </c>
      <c r="K5293" s="1">
        <f>SUM(Table1[[#This Row],[BaseSalary]:[NonCashBenefits]])</f>
        <v>164530.46000000002</v>
      </c>
      <c r="L5293" s="1"/>
    </row>
    <row r="5294" spans="1:12" x14ac:dyDescent="0.35">
      <c r="A5294" t="s">
        <v>26</v>
      </c>
      <c r="B5294">
        <v>2021</v>
      </c>
      <c r="D5294" t="s">
        <v>46</v>
      </c>
      <c r="E5294" t="s">
        <v>51</v>
      </c>
      <c r="F5294">
        <v>137336.32000000001</v>
      </c>
      <c r="G5294">
        <v>0</v>
      </c>
      <c r="H5294" s="1">
        <v>26750.43</v>
      </c>
      <c r="I5294">
        <v>0</v>
      </c>
      <c r="J5294">
        <f>Table1[[#This Row],[Name]]</f>
        <v>0</v>
      </c>
      <c r="K5294" s="1">
        <f>SUM(Table1[[#This Row],[BaseSalary]:[NonCashBenefits]])</f>
        <v>164086.75</v>
      </c>
      <c r="L5294" s="1"/>
    </row>
    <row r="5295" spans="1:12" x14ac:dyDescent="0.35">
      <c r="A5295" t="s">
        <v>26</v>
      </c>
      <c r="B5295">
        <v>2021</v>
      </c>
      <c r="D5295" t="s">
        <v>50</v>
      </c>
      <c r="E5295" t="s">
        <v>51</v>
      </c>
      <c r="F5295">
        <v>137336.32000000001</v>
      </c>
      <c r="G5295">
        <v>0</v>
      </c>
      <c r="H5295" s="1">
        <v>26111.06</v>
      </c>
      <c r="I5295">
        <v>0</v>
      </c>
      <c r="J5295">
        <f>Table1[[#This Row],[Name]]</f>
        <v>0</v>
      </c>
      <c r="K5295" s="1">
        <f>SUM(Table1[[#This Row],[BaseSalary]:[NonCashBenefits]])</f>
        <v>163447.38</v>
      </c>
      <c r="L5295" s="1"/>
    </row>
    <row r="5296" spans="1:12" x14ac:dyDescent="0.35">
      <c r="A5296" t="s">
        <v>26</v>
      </c>
      <c r="B5296">
        <v>2021</v>
      </c>
      <c r="D5296" t="s">
        <v>50</v>
      </c>
      <c r="E5296" t="s">
        <v>51</v>
      </c>
      <c r="F5296">
        <v>137336.32000000001</v>
      </c>
      <c r="G5296">
        <v>0</v>
      </c>
      <c r="H5296" s="1">
        <v>25695.83</v>
      </c>
      <c r="I5296">
        <v>0</v>
      </c>
      <c r="J5296">
        <f>Table1[[#This Row],[Name]]</f>
        <v>0</v>
      </c>
      <c r="K5296" s="1">
        <f>SUM(Table1[[#This Row],[BaseSalary]:[NonCashBenefits]])</f>
        <v>163032.15000000002</v>
      </c>
      <c r="L5296" s="1"/>
    </row>
    <row r="5297" spans="1:12" x14ac:dyDescent="0.35">
      <c r="A5297" t="s">
        <v>26</v>
      </c>
      <c r="B5297">
        <v>2021</v>
      </c>
      <c r="D5297" t="s">
        <v>46</v>
      </c>
      <c r="E5297" t="s">
        <v>51</v>
      </c>
      <c r="F5297">
        <v>137336.31</v>
      </c>
      <c r="G5297">
        <v>0</v>
      </c>
      <c r="H5297" s="1">
        <v>27193.84</v>
      </c>
      <c r="I5297">
        <v>0</v>
      </c>
      <c r="J5297">
        <f>Table1[[#This Row],[Name]]</f>
        <v>0</v>
      </c>
      <c r="K5297" s="1">
        <f>SUM(Table1[[#This Row],[BaseSalary]:[NonCashBenefits]])</f>
        <v>164530.15</v>
      </c>
      <c r="L5297" s="1"/>
    </row>
    <row r="5298" spans="1:12" x14ac:dyDescent="0.35">
      <c r="A5298" t="s">
        <v>26</v>
      </c>
      <c r="B5298">
        <v>2021</v>
      </c>
      <c r="D5298" t="s">
        <v>124</v>
      </c>
      <c r="E5298" t="s">
        <v>51</v>
      </c>
      <c r="F5298">
        <v>137336.31</v>
      </c>
      <c r="G5298">
        <v>0</v>
      </c>
      <c r="H5298" s="1">
        <v>27193.56</v>
      </c>
      <c r="I5298">
        <v>0</v>
      </c>
      <c r="J5298">
        <f>Table1[[#This Row],[Name]]</f>
        <v>0</v>
      </c>
      <c r="K5298" s="1">
        <f>SUM(Table1[[#This Row],[BaseSalary]:[NonCashBenefits]])</f>
        <v>164529.87</v>
      </c>
      <c r="L5298" s="1"/>
    </row>
    <row r="5299" spans="1:12" x14ac:dyDescent="0.35">
      <c r="A5299" t="s">
        <v>26</v>
      </c>
      <c r="B5299">
        <v>2021</v>
      </c>
      <c r="D5299" t="s">
        <v>46</v>
      </c>
      <c r="E5299" t="s">
        <v>51</v>
      </c>
      <c r="F5299">
        <v>137336.31</v>
      </c>
      <c r="G5299">
        <v>0</v>
      </c>
      <c r="H5299" s="1">
        <v>26547.63</v>
      </c>
      <c r="I5299">
        <v>0</v>
      </c>
      <c r="J5299">
        <f>Table1[[#This Row],[Name]]</f>
        <v>0</v>
      </c>
      <c r="K5299" s="1">
        <f>SUM(Table1[[#This Row],[BaseSalary]:[NonCashBenefits]])</f>
        <v>163883.94</v>
      </c>
      <c r="L5299" s="1"/>
    </row>
    <row r="5300" spans="1:12" x14ac:dyDescent="0.35">
      <c r="A5300" t="s">
        <v>26</v>
      </c>
      <c r="B5300">
        <v>2021</v>
      </c>
      <c r="D5300" t="s">
        <v>50</v>
      </c>
      <c r="E5300" t="s">
        <v>51</v>
      </c>
      <c r="F5300">
        <v>137336.29999999999</v>
      </c>
      <c r="G5300">
        <v>0</v>
      </c>
      <c r="H5300" s="1">
        <v>26111</v>
      </c>
      <c r="I5300">
        <v>0</v>
      </c>
      <c r="J5300">
        <f>Table1[[#This Row],[Name]]</f>
        <v>0</v>
      </c>
      <c r="K5300" s="1">
        <f>SUM(Table1[[#This Row],[BaseSalary]:[NonCashBenefits]])</f>
        <v>163447.29999999999</v>
      </c>
      <c r="L5300" s="1"/>
    </row>
    <row r="5301" spans="1:12" x14ac:dyDescent="0.35">
      <c r="A5301" t="s">
        <v>26</v>
      </c>
      <c r="B5301">
        <v>2021</v>
      </c>
      <c r="D5301" t="s">
        <v>173</v>
      </c>
      <c r="E5301" t="s">
        <v>51</v>
      </c>
      <c r="F5301">
        <v>137336.29</v>
      </c>
      <c r="G5301">
        <v>0</v>
      </c>
      <c r="H5301" s="1">
        <v>28923.49</v>
      </c>
      <c r="I5301">
        <v>0</v>
      </c>
      <c r="J5301">
        <f>Table1[[#This Row],[Name]]</f>
        <v>0</v>
      </c>
      <c r="K5301" s="1">
        <f>SUM(Table1[[#This Row],[BaseSalary]:[NonCashBenefits]])</f>
        <v>166259.78</v>
      </c>
      <c r="L5301" s="1"/>
    </row>
    <row r="5302" spans="1:12" x14ac:dyDescent="0.35">
      <c r="A5302" t="s">
        <v>26</v>
      </c>
      <c r="B5302">
        <v>2021</v>
      </c>
      <c r="D5302" t="s">
        <v>50</v>
      </c>
      <c r="E5302" t="s">
        <v>51</v>
      </c>
      <c r="F5302">
        <v>137334.63</v>
      </c>
      <c r="G5302">
        <v>0</v>
      </c>
      <c r="H5302" s="1">
        <v>27184.16</v>
      </c>
      <c r="I5302">
        <v>0</v>
      </c>
      <c r="J5302">
        <f>Table1[[#This Row],[Name]]</f>
        <v>0</v>
      </c>
      <c r="K5302" s="1">
        <f>SUM(Table1[[#This Row],[BaseSalary]:[NonCashBenefits]])</f>
        <v>164518.79</v>
      </c>
      <c r="L5302" s="1"/>
    </row>
    <row r="5303" spans="1:12" x14ac:dyDescent="0.35">
      <c r="A5303" t="s">
        <v>26</v>
      </c>
      <c r="B5303">
        <v>2020</v>
      </c>
      <c r="D5303" t="s">
        <v>50</v>
      </c>
      <c r="E5303" t="s">
        <v>51</v>
      </c>
      <c r="F5303">
        <v>137330.31</v>
      </c>
      <c r="G5303">
        <v>0</v>
      </c>
      <c r="H5303" s="1">
        <v>25037.96</v>
      </c>
      <c r="I5303">
        <v>0</v>
      </c>
      <c r="J5303">
        <f>Table1[[#This Row],[Name]]</f>
        <v>0</v>
      </c>
      <c r="K5303" s="1">
        <f>SUM(Table1[[#This Row],[BaseSalary]:[NonCashBenefits]])</f>
        <v>162368.26999999999</v>
      </c>
      <c r="L5303" s="1"/>
    </row>
    <row r="5304" spans="1:12" x14ac:dyDescent="0.35">
      <c r="A5304" t="s">
        <v>25</v>
      </c>
      <c r="B5304">
        <v>2020</v>
      </c>
      <c r="D5304" t="s">
        <v>257</v>
      </c>
      <c r="E5304" t="s">
        <v>123</v>
      </c>
      <c r="F5304">
        <v>137317.44</v>
      </c>
      <c r="G5304">
        <v>20852.580000000002</v>
      </c>
      <c r="H5304" s="1">
        <v>29125.3</v>
      </c>
      <c r="I5304">
        <v>0</v>
      </c>
      <c r="J5304">
        <f>Table1[[#This Row],[Name]]</f>
        <v>0</v>
      </c>
      <c r="K5304" s="1">
        <f>SUM(Table1[[#This Row],[BaseSalary]:[NonCashBenefits]])</f>
        <v>187295.32</v>
      </c>
      <c r="L5304" s="1"/>
    </row>
    <row r="5305" spans="1:12" x14ac:dyDescent="0.35">
      <c r="A5305" t="s">
        <v>3034</v>
      </c>
      <c r="B5305">
        <v>2016</v>
      </c>
      <c r="D5305" t="s">
        <v>805</v>
      </c>
      <c r="E5305" t="s">
        <v>229</v>
      </c>
      <c r="F5305">
        <v>137255.79</v>
      </c>
      <c r="G5305">
        <v>1626.69</v>
      </c>
      <c r="H5305">
        <v>38003.449999999997</v>
      </c>
      <c r="I5305">
        <v>0</v>
      </c>
      <c r="J5305">
        <f>Table1[[#This Row],[Name]]</f>
        <v>0</v>
      </c>
      <c r="K5305" s="1">
        <f>SUM(Table1[[#This Row],[BaseSalary]:[NonCashBenefits]])</f>
        <v>176885.93</v>
      </c>
      <c r="L5305" s="1"/>
    </row>
    <row r="5306" spans="1:12" x14ac:dyDescent="0.35">
      <c r="A5306" t="s">
        <v>186</v>
      </c>
      <c r="B5306">
        <v>2016</v>
      </c>
      <c r="D5306" t="s">
        <v>3781</v>
      </c>
      <c r="E5306" t="s">
        <v>229</v>
      </c>
      <c r="F5306">
        <v>137244.85</v>
      </c>
      <c r="G5306">
        <v>0</v>
      </c>
      <c r="H5306">
        <v>38667.1</v>
      </c>
      <c r="I5306">
        <v>0</v>
      </c>
      <c r="J5306">
        <f>Table1[[#This Row],[Name]]</f>
        <v>0</v>
      </c>
      <c r="K5306" s="1">
        <f>SUM(Table1[[#This Row],[BaseSalary]:[NonCashBenefits]])</f>
        <v>175911.95</v>
      </c>
      <c r="L5306" s="1"/>
    </row>
    <row r="5307" spans="1:12" x14ac:dyDescent="0.35">
      <c r="A5307" t="s">
        <v>36</v>
      </c>
      <c r="B5307">
        <v>2017</v>
      </c>
      <c r="D5307" t="s">
        <v>2650</v>
      </c>
      <c r="E5307" t="s">
        <v>123</v>
      </c>
      <c r="F5307">
        <v>137216.03</v>
      </c>
      <c r="G5307">
        <v>0</v>
      </c>
      <c r="H5307">
        <v>33926.44</v>
      </c>
      <c r="I5307">
        <v>0</v>
      </c>
      <c r="J5307">
        <f>Table1[[#This Row],[Name]]</f>
        <v>0</v>
      </c>
      <c r="K5307" s="1">
        <f>SUM(Table1[[#This Row],[BaseSalary]:[NonCashBenefits]])</f>
        <v>171142.47</v>
      </c>
      <c r="L5307" s="1"/>
    </row>
    <row r="5308" spans="1:12" x14ac:dyDescent="0.35">
      <c r="A5308" t="s">
        <v>85</v>
      </c>
      <c r="B5308">
        <v>2018</v>
      </c>
      <c r="D5308" t="s">
        <v>573</v>
      </c>
      <c r="E5308" t="s">
        <v>229</v>
      </c>
      <c r="F5308">
        <v>137214.85</v>
      </c>
      <c r="G5308">
        <v>0</v>
      </c>
      <c r="H5308">
        <v>30888.12</v>
      </c>
      <c r="I5308">
        <v>0</v>
      </c>
      <c r="J5308">
        <f>Table1[[#This Row],[Name]]</f>
        <v>0</v>
      </c>
      <c r="K5308" s="1">
        <f>SUM(Table1[[#This Row],[BaseSalary]:[NonCashBenefits]])</f>
        <v>168102.97</v>
      </c>
      <c r="L5308" s="1"/>
    </row>
    <row r="5309" spans="1:12" x14ac:dyDescent="0.35">
      <c r="A5309" t="s">
        <v>142</v>
      </c>
      <c r="B5309">
        <v>2020</v>
      </c>
      <c r="D5309" t="s">
        <v>592</v>
      </c>
      <c r="E5309" t="s">
        <v>123</v>
      </c>
      <c r="F5309">
        <v>137207.72</v>
      </c>
      <c r="G5309">
        <v>0</v>
      </c>
      <c r="H5309" s="1">
        <v>28028.41</v>
      </c>
      <c r="I5309">
        <v>0</v>
      </c>
      <c r="J5309">
        <f>Table1[[#This Row],[Name]]</f>
        <v>0</v>
      </c>
      <c r="K5309" s="1">
        <f>SUM(Table1[[#This Row],[BaseSalary]:[NonCashBenefits]])</f>
        <v>165236.13</v>
      </c>
      <c r="L5309" s="1"/>
    </row>
    <row r="5310" spans="1:12" x14ac:dyDescent="0.35">
      <c r="A5310" t="s">
        <v>142</v>
      </c>
      <c r="B5310">
        <v>2019</v>
      </c>
      <c r="D5310" t="s">
        <v>2427</v>
      </c>
      <c r="E5310" t="s">
        <v>123</v>
      </c>
      <c r="F5310">
        <v>137207.72</v>
      </c>
      <c r="G5310">
        <v>0</v>
      </c>
      <c r="H5310">
        <v>33252.69</v>
      </c>
      <c r="I5310">
        <v>0</v>
      </c>
      <c r="J5310">
        <f>Table1[[#This Row],[Name]]</f>
        <v>0</v>
      </c>
      <c r="K5310" s="1">
        <f>SUM(Table1[[#This Row],[BaseSalary]:[NonCashBenefits]])</f>
        <v>170460.41</v>
      </c>
      <c r="L5310" s="1"/>
    </row>
    <row r="5311" spans="1:12" x14ac:dyDescent="0.35">
      <c r="A5311" t="s">
        <v>142</v>
      </c>
      <c r="B5311">
        <v>2018</v>
      </c>
      <c r="D5311" t="s">
        <v>3126</v>
      </c>
      <c r="E5311" t="s">
        <v>123</v>
      </c>
      <c r="F5311">
        <v>137207.72</v>
      </c>
      <c r="G5311">
        <v>0</v>
      </c>
      <c r="H5311">
        <v>32411.35</v>
      </c>
      <c r="I5311">
        <v>0</v>
      </c>
      <c r="J5311">
        <f>Table1[[#This Row],[Name]]</f>
        <v>0</v>
      </c>
      <c r="K5311" s="1">
        <f>SUM(Table1[[#This Row],[BaseSalary]:[NonCashBenefits]])</f>
        <v>169619.07</v>
      </c>
      <c r="L5311" s="1"/>
    </row>
    <row r="5312" spans="1:12" x14ac:dyDescent="0.35">
      <c r="A5312" t="s">
        <v>20</v>
      </c>
      <c r="B5312">
        <v>2017</v>
      </c>
      <c r="D5312" t="s">
        <v>3969</v>
      </c>
      <c r="E5312" t="s">
        <v>123</v>
      </c>
      <c r="F5312">
        <v>137207.72</v>
      </c>
      <c r="G5312">
        <v>0</v>
      </c>
      <c r="H5312">
        <v>32461</v>
      </c>
      <c r="I5312">
        <v>0</v>
      </c>
      <c r="J5312">
        <f>Table1[[#This Row],[Name]]</f>
        <v>0</v>
      </c>
      <c r="K5312" s="1">
        <f>SUM(Table1[[#This Row],[BaseSalary]:[NonCashBenefits]])</f>
        <v>169668.72</v>
      </c>
      <c r="L5312" s="1"/>
    </row>
    <row r="5313" spans="1:12" x14ac:dyDescent="0.35">
      <c r="A5313" t="s">
        <v>20</v>
      </c>
      <c r="B5313">
        <v>2016</v>
      </c>
      <c r="D5313" t="s">
        <v>3969</v>
      </c>
      <c r="E5313" t="s">
        <v>123</v>
      </c>
      <c r="F5313">
        <v>137207.72</v>
      </c>
      <c r="G5313">
        <v>0</v>
      </c>
      <c r="H5313">
        <v>38697.22</v>
      </c>
      <c r="I5313">
        <v>0</v>
      </c>
      <c r="J5313">
        <f>Table1[[#This Row],[Name]]</f>
        <v>0</v>
      </c>
      <c r="K5313" s="1">
        <f>SUM(Table1[[#This Row],[BaseSalary]:[NonCashBenefits]])</f>
        <v>175904.94</v>
      </c>
      <c r="L5313" s="1"/>
    </row>
    <row r="5314" spans="1:12" x14ac:dyDescent="0.35">
      <c r="A5314" t="s">
        <v>26</v>
      </c>
      <c r="B5314">
        <v>2017</v>
      </c>
      <c r="D5314" t="s">
        <v>46</v>
      </c>
      <c r="E5314" t="s">
        <v>1468</v>
      </c>
      <c r="F5314">
        <v>137202.49</v>
      </c>
      <c r="G5314">
        <v>0</v>
      </c>
      <c r="H5314">
        <v>33976.75</v>
      </c>
      <c r="I5314">
        <v>0</v>
      </c>
      <c r="J5314">
        <f>Table1[[#This Row],[Name]]</f>
        <v>0</v>
      </c>
      <c r="K5314" s="1">
        <f>SUM(Table1[[#This Row],[BaseSalary]:[NonCashBenefits]])</f>
        <v>171179.24</v>
      </c>
      <c r="L5314" s="1"/>
    </row>
    <row r="5315" spans="1:12" x14ac:dyDescent="0.35">
      <c r="A5315" t="s">
        <v>16</v>
      </c>
      <c r="B5315">
        <v>2021</v>
      </c>
      <c r="D5315" t="s">
        <v>696</v>
      </c>
      <c r="E5315" t="s">
        <v>123</v>
      </c>
      <c r="F5315">
        <v>137196.75</v>
      </c>
      <c r="G5315">
        <v>0</v>
      </c>
      <c r="H5315" s="1">
        <v>27289.5</v>
      </c>
      <c r="I5315">
        <v>0</v>
      </c>
      <c r="J5315">
        <f>Table1[[#This Row],[Name]]</f>
        <v>0</v>
      </c>
      <c r="K5315" s="1">
        <f>SUM(Table1[[#This Row],[BaseSalary]:[NonCashBenefits]])</f>
        <v>164486.25</v>
      </c>
      <c r="L5315" s="1"/>
    </row>
    <row r="5316" spans="1:12" x14ac:dyDescent="0.35">
      <c r="A5316" t="s">
        <v>142</v>
      </c>
      <c r="B5316">
        <v>2019</v>
      </c>
      <c r="D5316" t="s">
        <v>2412</v>
      </c>
      <c r="E5316" t="s">
        <v>229</v>
      </c>
      <c r="F5316">
        <v>137178.66</v>
      </c>
      <c r="G5316">
        <v>6811.49</v>
      </c>
      <c r="H5316">
        <v>33818.839999999997</v>
      </c>
      <c r="I5316">
        <v>0</v>
      </c>
      <c r="J5316">
        <f>Table1[[#This Row],[Name]]</f>
        <v>0</v>
      </c>
      <c r="K5316" s="1">
        <f>SUM(Table1[[#This Row],[BaseSalary]:[NonCashBenefits]])</f>
        <v>177808.99</v>
      </c>
      <c r="L5316" s="1"/>
    </row>
    <row r="5317" spans="1:12" x14ac:dyDescent="0.35">
      <c r="A5317" t="s">
        <v>26</v>
      </c>
      <c r="B5317">
        <v>2018</v>
      </c>
      <c r="D5317" t="s">
        <v>159</v>
      </c>
      <c r="E5317" t="s">
        <v>1468</v>
      </c>
      <c r="F5317">
        <v>137158.32</v>
      </c>
      <c r="G5317">
        <v>100</v>
      </c>
      <c r="H5317">
        <v>33333.4</v>
      </c>
      <c r="I5317">
        <v>0</v>
      </c>
      <c r="J5317">
        <f>Table1[[#This Row],[Name]]</f>
        <v>0</v>
      </c>
      <c r="K5317" s="1">
        <f>SUM(Table1[[#This Row],[BaseSalary]:[NonCashBenefits]])</f>
        <v>170591.72</v>
      </c>
      <c r="L5317" s="1"/>
    </row>
    <row r="5318" spans="1:12" x14ac:dyDescent="0.35">
      <c r="A5318" t="s">
        <v>26</v>
      </c>
      <c r="B5318">
        <v>2018</v>
      </c>
      <c r="D5318" t="s">
        <v>117</v>
      </c>
      <c r="E5318" t="s">
        <v>1468</v>
      </c>
      <c r="F5318">
        <v>137158.32</v>
      </c>
      <c r="G5318">
        <v>0</v>
      </c>
      <c r="H5318">
        <v>34449.25</v>
      </c>
      <c r="I5318">
        <v>0</v>
      </c>
      <c r="J5318">
        <f>Table1[[#This Row],[Name]]</f>
        <v>0</v>
      </c>
      <c r="K5318" s="1">
        <f>SUM(Table1[[#This Row],[BaseSalary]:[NonCashBenefits]])</f>
        <v>171607.57</v>
      </c>
      <c r="L5318" s="1"/>
    </row>
    <row r="5319" spans="1:12" x14ac:dyDescent="0.35">
      <c r="A5319" t="s">
        <v>26</v>
      </c>
      <c r="B5319">
        <v>2018</v>
      </c>
      <c r="D5319" t="s">
        <v>159</v>
      </c>
      <c r="E5319" t="s">
        <v>1468</v>
      </c>
      <c r="F5319">
        <v>137158.32</v>
      </c>
      <c r="G5319">
        <v>0</v>
      </c>
      <c r="H5319">
        <v>30040.98</v>
      </c>
      <c r="I5319">
        <v>0</v>
      </c>
      <c r="J5319">
        <f>Table1[[#This Row],[Name]]</f>
        <v>0</v>
      </c>
      <c r="K5319" s="1">
        <f>SUM(Table1[[#This Row],[BaseSalary]:[NonCashBenefits]])</f>
        <v>167199.30000000002</v>
      </c>
      <c r="L5319" s="1"/>
    </row>
    <row r="5320" spans="1:12" x14ac:dyDescent="0.35">
      <c r="A5320" t="s">
        <v>26</v>
      </c>
      <c r="B5320">
        <v>2018</v>
      </c>
      <c r="D5320" t="s">
        <v>50</v>
      </c>
      <c r="E5320" t="s">
        <v>1468</v>
      </c>
      <c r="F5320">
        <v>137158.32</v>
      </c>
      <c r="G5320">
        <v>0</v>
      </c>
      <c r="H5320">
        <v>29037.5</v>
      </c>
      <c r="I5320">
        <v>0</v>
      </c>
      <c r="J5320">
        <f>Table1[[#This Row],[Name]]</f>
        <v>0</v>
      </c>
      <c r="K5320" s="1">
        <f>SUM(Table1[[#This Row],[BaseSalary]:[NonCashBenefits]])</f>
        <v>166195.82</v>
      </c>
      <c r="L5320" s="1"/>
    </row>
    <row r="5321" spans="1:12" x14ac:dyDescent="0.35">
      <c r="A5321" t="s">
        <v>26</v>
      </c>
      <c r="B5321">
        <v>2020</v>
      </c>
      <c r="D5321" t="s">
        <v>50</v>
      </c>
      <c r="E5321" t="s">
        <v>51</v>
      </c>
      <c r="F5321">
        <v>137138.67000000001</v>
      </c>
      <c r="G5321">
        <v>100</v>
      </c>
      <c r="H5321" s="1">
        <v>30137.86</v>
      </c>
      <c r="I5321">
        <v>0</v>
      </c>
      <c r="J5321">
        <f>Table1[[#This Row],[Name]]</f>
        <v>0</v>
      </c>
      <c r="K5321" s="1">
        <f>SUM(Table1[[#This Row],[BaseSalary]:[NonCashBenefits]])</f>
        <v>167376.53000000003</v>
      </c>
      <c r="L5321" s="1"/>
    </row>
    <row r="5322" spans="1:12" x14ac:dyDescent="0.35">
      <c r="A5322" t="s">
        <v>26</v>
      </c>
      <c r="B5322">
        <v>2020</v>
      </c>
      <c r="D5322" t="s">
        <v>124</v>
      </c>
      <c r="E5322" t="s">
        <v>51</v>
      </c>
      <c r="F5322">
        <v>137138.67000000001</v>
      </c>
      <c r="G5322">
        <v>0</v>
      </c>
      <c r="H5322" s="1">
        <v>29943.41</v>
      </c>
      <c r="I5322">
        <v>0</v>
      </c>
      <c r="J5322">
        <f>Table1[[#This Row],[Name]]</f>
        <v>0</v>
      </c>
      <c r="K5322" s="1">
        <f>SUM(Table1[[#This Row],[BaseSalary]:[NonCashBenefits]])</f>
        <v>167082.08000000002</v>
      </c>
      <c r="L5322" s="1"/>
    </row>
    <row r="5323" spans="1:12" x14ac:dyDescent="0.35">
      <c r="A5323" t="s">
        <v>26</v>
      </c>
      <c r="B5323">
        <v>2020</v>
      </c>
      <c r="D5323" t="s">
        <v>50</v>
      </c>
      <c r="E5323" t="s">
        <v>51</v>
      </c>
      <c r="F5323">
        <v>137138.67000000001</v>
      </c>
      <c r="G5323">
        <v>50</v>
      </c>
      <c r="H5323" s="1">
        <v>27880.93</v>
      </c>
      <c r="I5323">
        <v>0</v>
      </c>
      <c r="J5323">
        <f>Table1[[#This Row],[Name]]</f>
        <v>0</v>
      </c>
      <c r="K5323" s="1">
        <f>SUM(Table1[[#This Row],[BaseSalary]:[NonCashBenefits]])</f>
        <v>165069.6</v>
      </c>
      <c r="L5323" s="1"/>
    </row>
    <row r="5324" spans="1:12" x14ac:dyDescent="0.35">
      <c r="A5324" t="s">
        <v>26</v>
      </c>
      <c r="B5324">
        <v>2020</v>
      </c>
      <c r="D5324" t="s">
        <v>474</v>
      </c>
      <c r="E5324" t="s">
        <v>51</v>
      </c>
      <c r="F5324">
        <v>137138.67000000001</v>
      </c>
      <c r="G5324">
        <v>0</v>
      </c>
      <c r="H5324" s="1">
        <v>27867.57</v>
      </c>
      <c r="I5324">
        <v>0</v>
      </c>
      <c r="J5324">
        <f>Table1[[#This Row],[Name]]</f>
        <v>0</v>
      </c>
      <c r="K5324" s="1">
        <f>SUM(Table1[[#This Row],[BaseSalary]:[NonCashBenefits]])</f>
        <v>165006.24000000002</v>
      </c>
      <c r="L5324" s="1"/>
    </row>
    <row r="5325" spans="1:12" x14ac:dyDescent="0.35">
      <c r="A5325" t="s">
        <v>26</v>
      </c>
      <c r="B5325">
        <v>2020</v>
      </c>
      <c r="D5325" t="s">
        <v>50</v>
      </c>
      <c r="E5325" t="s">
        <v>51</v>
      </c>
      <c r="F5325">
        <v>137138.67000000001</v>
      </c>
      <c r="G5325">
        <v>0</v>
      </c>
      <c r="H5325" s="1">
        <v>25037.96</v>
      </c>
      <c r="I5325">
        <v>0</v>
      </c>
      <c r="J5325">
        <f>Table1[[#This Row],[Name]]</f>
        <v>0</v>
      </c>
      <c r="K5325" s="1">
        <f>SUM(Table1[[#This Row],[BaseSalary]:[NonCashBenefits]])</f>
        <v>162176.63</v>
      </c>
      <c r="L5325" s="1"/>
    </row>
    <row r="5326" spans="1:12" x14ac:dyDescent="0.35">
      <c r="A5326" t="s">
        <v>26</v>
      </c>
      <c r="B5326">
        <v>2020</v>
      </c>
      <c r="D5326" t="s">
        <v>50</v>
      </c>
      <c r="E5326" t="s">
        <v>51</v>
      </c>
      <c r="F5326">
        <v>137138.67000000001</v>
      </c>
      <c r="G5326">
        <v>0</v>
      </c>
      <c r="H5326" s="1">
        <v>24843.51</v>
      </c>
      <c r="I5326">
        <v>0</v>
      </c>
      <c r="J5326">
        <f>Table1[[#This Row],[Name]]</f>
        <v>0</v>
      </c>
      <c r="K5326" s="1">
        <f>SUM(Table1[[#This Row],[BaseSalary]:[NonCashBenefits]])</f>
        <v>161982.18000000002</v>
      </c>
      <c r="L5326" s="1"/>
    </row>
    <row r="5327" spans="1:12" x14ac:dyDescent="0.35">
      <c r="A5327" t="s">
        <v>26</v>
      </c>
      <c r="B5327">
        <v>2020</v>
      </c>
      <c r="D5327" t="s">
        <v>50</v>
      </c>
      <c r="E5327" t="s">
        <v>51</v>
      </c>
      <c r="F5327">
        <v>137138.67000000001</v>
      </c>
      <c r="G5327">
        <v>0</v>
      </c>
      <c r="H5327" s="1">
        <v>24843.51</v>
      </c>
      <c r="I5327">
        <v>0</v>
      </c>
      <c r="J5327">
        <f>Table1[[#This Row],[Name]]</f>
        <v>0</v>
      </c>
      <c r="K5327" s="1">
        <f>SUM(Table1[[#This Row],[BaseSalary]:[NonCashBenefits]])</f>
        <v>161982.18000000002</v>
      </c>
      <c r="L5327" s="1"/>
    </row>
    <row r="5328" spans="1:12" x14ac:dyDescent="0.35">
      <c r="A5328" t="s">
        <v>26</v>
      </c>
      <c r="B5328">
        <v>2020</v>
      </c>
      <c r="D5328" t="s">
        <v>50</v>
      </c>
      <c r="E5328" t="s">
        <v>51</v>
      </c>
      <c r="F5328">
        <v>137138.67000000001</v>
      </c>
      <c r="G5328">
        <v>0</v>
      </c>
      <c r="H5328" s="1">
        <v>24843.51</v>
      </c>
      <c r="I5328">
        <v>0</v>
      </c>
      <c r="J5328">
        <f>Table1[[#This Row],[Name]]</f>
        <v>0</v>
      </c>
      <c r="K5328" s="1">
        <f>SUM(Table1[[#This Row],[BaseSalary]:[NonCashBenefits]])</f>
        <v>161982.18000000002</v>
      </c>
      <c r="L5328" s="1"/>
    </row>
    <row r="5329" spans="1:12" x14ac:dyDescent="0.35">
      <c r="A5329" t="s">
        <v>26</v>
      </c>
      <c r="B5329">
        <v>2020</v>
      </c>
      <c r="D5329" t="s">
        <v>46</v>
      </c>
      <c r="E5329" t="s">
        <v>51</v>
      </c>
      <c r="F5329">
        <v>137138.67000000001</v>
      </c>
      <c r="G5329">
        <v>0</v>
      </c>
      <c r="H5329" s="1">
        <v>23583.599999999999</v>
      </c>
      <c r="I5329">
        <v>0</v>
      </c>
      <c r="J5329">
        <f>Table1[[#This Row],[Name]]</f>
        <v>0</v>
      </c>
      <c r="K5329" s="1">
        <f>SUM(Table1[[#This Row],[BaseSalary]:[NonCashBenefits]])</f>
        <v>160722.27000000002</v>
      </c>
      <c r="L5329" s="1"/>
    </row>
    <row r="5330" spans="1:12" x14ac:dyDescent="0.35">
      <c r="A5330" t="s">
        <v>2688</v>
      </c>
      <c r="B5330">
        <v>2018</v>
      </c>
      <c r="D5330" t="s">
        <v>2076</v>
      </c>
      <c r="E5330" t="s">
        <v>229</v>
      </c>
      <c r="F5330">
        <v>137132.79999999999</v>
      </c>
      <c r="G5330">
        <v>0</v>
      </c>
      <c r="H5330">
        <v>33808.080000000002</v>
      </c>
      <c r="I5330">
        <v>0</v>
      </c>
      <c r="J5330">
        <f>Table1[[#This Row],[Name]]</f>
        <v>0</v>
      </c>
      <c r="K5330" s="1">
        <f>SUM(Table1[[#This Row],[BaseSalary]:[NonCashBenefits]])</f>
        <v>170940.88</v>
      </c>
      <c r="L5330" s="1"/>
    </row>
    <row r="5331" spans="1:12" x14ac:dyDescent="0.35">
      <c r="A5331" t="s">
        <v>85</v>
      </c>
      <c r="B5331">
        <v>2017</v>
      </c>
      <c r="D5331" t="s">
        <v>2191</v>
      </c>
      <c r="E5331" t="s">
        <v>123</v>
      </c>
      <c r="F5331">
        <v>137126.79999999999</v>
      </c>
      <c r="G5331">
        <v>0</v>
      </c>
      <c r="H5331">
        <v>31047.18</v>
      </c>
      <c r="I5331">
        <v>0</v>
      </c>
      <c r="J5331">
        <f>Table1[[#This Row],[Name]]</f>
        <v>0</v>
      </c>
      <c r="K5331" s="1">
        <f>SUM(Table1[[#This Row],[BaseSalary]:[NonCashBenefits]])</f>
        <v>168173.97999999998</v>
      </c>
      <c r="L5331" s="1"/>
    </row>
    <row r="5332" spans="1:12" x14ac:dyDescent="0.35">
      <c r="A5332" t="s">
        <v>85</v>
      </c>
      <c r="B5332">
        <v>2021</v>
      </c>
      <c r="D5332" t="s">
        <v>360</v>
      </c>
      <c r="E5332" t="s">
        <v>207</v>
      </c>
      <c r="F5332">
        <v>137082.35</v>
      </c>
      <c r="G5332">
        <v>0</v>
      </c>
      <c r="H5332" s="1">
        <v>28135.67</v>
      </c>
      <c r="I5332">
        <v>0</v>
      </c>
      <c r="J5332">
        <f>Table1[[#This Row],[Name]]</f>
        <v>0</v>
      </c>
      <c r="K5332" s="1">
        <f>SUM(Table1[[#This Row],[BaseSalary]:[NonCashBenefits]])</f>
        <v>165218.02000000002</v>
      </c>
      <c r="L5332" s="1"/>
    </row>
    <row r="5333" spans="1:12" x14ac:dyDescent="0.35">
      <c r="A5333" t="s">
        <v>18</v>
      </c>
      <c r="B5333">
        <v>2017</v>
      </c>
      <c r="D5333" t="s">
        <v>2778</v>
      </c>
      <c r="E5333" t="s">
        <v>123</v>
      </c>
      <c r="F5333">
        <v>137066.49</v>
      </c>
      <c r="G5333">
        <v>0</v>
      </c>
      <c r="H5333">
        <v>33410.36</v>
      </c>
      <c r="I5333">
        <v>0</v>
      </c>
      <c r="J5333">
        <f>Table1[[#This Row],[Name]]</f>
        <v>0</v>
      </c>
      <c r="K5333" s="1">
        <f>SUM(Table1[[#This Row],[BaseSalary]:[NonCashBenefits]])</f>
        <v>170476.84999999998</v>
      </c>
      <c r="L5333" s="1"/>
    </row>
    <row r="5334" spans="1:12" x14ac:dyDescent="0.35">
      <c r="A5334" t="s">
        <v>20</v>
      </c>
      <c r="B5334">
        <v>2021</v>
      </c>
      <c r="D5334" t="s">
        <v>699</v>
      </c>
      <c r="E5334" t="s">
        <v>123</v>
      </c>
      <c r="F5334">
        <v>137041.76999999999</v>
      </c>
      <c r="G5334">
        <v>0</v>
      </c>
      <c r="H5334" s="1">
        <v>27270.25</v>
      </c>
      <c r="I5334">
        <v>0</v>
      </c>
      <c r="J5334">
        <f>Table1[[#This Row],[Name]]</f>
        <v>0</v>
      </c>
      <c r="K5334" s="1">
        <f>SUM(Table1[[#This Row],[BaseSalary]:[NonCashBenefits]])</f>
        <v>164312.01999999999</v>
      </c>
      <c r="L5334" s="1"/>
    </row>
    <row r="5335" spans="1:12" x14ac:dyDescent="0.35">
      <c r="A5335" t="s">
        <v>18</v>
      </c>
      <c r="B5335">
        <v>2016</v>
      </c>
      <c r="D5335" t="s">
        <v>2775</v>
      </c>
      <c r="E5335" t="s">
        <v>749</v>
      </c>
      <c r="F5335">
        <v>137039.29</v>
      </c>
      <c r="G5335">
        <v>0</v>
      </c>
      <c r="H5335">
        <v>27485.73</v>
      </c>
      <c r="I5335">
        <v>0</v>
      </c>
      <c r="J5335">
        <f>Table1[[#This Row],[Name]]</f>
        <v>0</v>
      </c>
      <c r="K5335" s="1">
        <f>SUM(Table1[[#This Row],[BaseSalary]:[NonCashBenefits]])</f>
        <v>164525.02000000002</v>
      </c>
      <c r="L5335" s="1"/>
    </row>
    <row r="5336" spans="1:12" x14ac:dyDescent="0.35">
      <c r="A5336" t="s">
        <v>18</v>
      </c>
      <c r="B5336">
        <v>2017</v>
      </c>
      <c r="D5336" t="s">
        <v>2775</v>
      </c>
      <c r="E5336" t="s">
        <v>749</v>
      </c>
      <c r="F5336">
        <v>137039.26</v>
      </c>
      <c r="G5336">
        <v>0</v>
      </c>
      <c r="H5336">
        <v>27119.29</v>
      </c>
      <c r="I5336">
        <v>0</v>
      </c>
      <c r="J5336">
        <f>Table1[[#This Row],[Name]]</f>
        <v>0</v>
      </c>
      <c r="K5336" s="1">
        <f>SUM(Table1[[#This Row],[BaseSalary]:[NonCashBenefits]])</f>
        <v>164158.55000000002</v>
      </c>
      <c r="L5336" s="1"/>
    </row>
    <row r="5337" spans="1:12" x14ac:dyDescent="0.35">
      <c r="A5337" t="s">
        <v>18</v>
      </c>
      <c r="B5337">
        <v>2020</v>
      </c>
      <c r="D5337" t="s">
        <v>748</v>
      </c>
      <c r="E5337" t="s">
        <v>749</v>
      </c>
      <c r="F5337">
        <v>137039.24</v>
      </c>
      <c r="G5337">
        <v>17229.87</v>
      </c>
      <c r="H5337" s="1">
        <v>24826.81</v>
      </c>
      <c r="I5337">
        <v>0</v>
      </c>
      <c r="J5337">
        <f>Table1[[#This Row],[Name]]</f>
        <v>0</v>
      </c>
      <c r="K5337" s="1">
        <f>SUM(Table1[[#This Row],[BaseSalary]:[NonCashBenefits]])</f>
        <v>179095.91999999998</v>
      </c>
      <c r="L5337" s="1"/>
    </row>
    <row r="5338" spans="1:12" x14ac:dyDescent="0.35">
      <c r="A5338" t="s">
        <v>18</v>
      </c>
      <c r="B5338">
        <v>2019</v>
      </c>
      <c r="D5338" t="s">
        <v>748</v>
      </c>
      <c r="E5338" t="s">
        <v>749</v>
      </c>
      <c r="F5338">
        <v>137039.24</v>
      </c>
      <c r="G5338">
        <v>0</v>
      </c>
      <c r="H5338">
        <v>24669.61</v>
      </c>
      <c r="I5338">
        <v>0</v>
      </c>
      <c r="J5338">
        <f>Table1[[#This Row],[Name]]</f>
        <v>0</v>
      </c>
      <c r="K5338" s="1">
        <f>SUM(Table1[[#This Row],[BaseSalary]:[NonCashBenefits]])</f>
        <v>161708.84999999998</v>
      </c>
      <c r="L5338" s="1"/>
    </row>
    <row r="5339" spans="1:12" x14ac:dyDescent="0.35">
      <c r="A5339" t="s">
        <v>18</v>
      </c>
      <c r="B5339">
        <v>2018</v>
      </c>
      <c r="D5339" t="s">
        <v>2775</v>
      </c>
      <c r="E5339" t="s">
        <v>749</v>
      </c>
      <c r="F5339">
        <v>137039.24</v>
      </c>
      <c r="G5339">
        <v>0</v>
      </c>
      <c r="H5339">
        <v>24709.279999999999</v>
      </c>
      <c r="I5339">
        <v>0</v>
      </c>
      <c r="J5339">
        <f>Table1[[#This Row],[Name]]</f>
        <v>0</v>
      </c>
      <c r="K5339" s="1">
        <f>SUM(Table1[[#This Row],[BaseSalary]:[NonCashBenefits]])</f>
        <v>161748.51999999999</v>
      </c>
      <c r="L5339" s="1"/>
    </row>
    <row r="5340" spans="1:12" x14ac:dyDescent="0.35">
      <c r="A5340" t="s">
        <v>26</v>
      </c>
      <c r="B5340">
        <v>2020</v>
      </c>
      <c r="D5340" t="s">
        <v>50</v>
      </c>
      <c r="E5340" t="s">
        <v>51</v>
      </c>
      <c r="F5340">
        <v>137024.94</v>
      </c>
      <c r="G5340">
        <v>0</v>
      </c>
      <c r="H5340" s="1">
        <v>25058.44</v>
      </c>
      <c r="I5340">
        <v>0</v>
      </c>
      <c r="J5340">
        <f>Table1[[#This Row],[Name]]</f>
        <v>0</v>
      </c>
      <c r="K5340" s="1">
        <f>SUM(Table1[[#This Row],[BaseSalary]:[NonCashBenefits]])</f>
        <v>162083.38</v>
      </c>
      <c r="L5340" s="1"/>
    </row>
    <row r="5341" spans="1:12" x14ac:dyDescent="0.35">
      <c r="A5341" t="s">
        <v>186</v>
      </c>
      <c r="B5341">
        <v>2021</v>
      </c>
      <c r="D5341" t="s">
        <v>357</v>
      </c>
      <c r="E5341" t="s">
        <v>123</v>
      </c>
      <c r="F5341">
        <v>137021.67000000001</v>
      </c>
      <c r="G5341">
        <v>0</v>
      </c>
      <c r="H5341" s="1">
        <v>27980.84</v>
      </c>
      <c r="I5341">
        <v>0</v>
      </c>
      <c r="J5341">
        <f>Table1[[#This Row],[Name]]</f>
        <v>0</v>
      </c>
      <c r="K5341" s="1">
        <f>SUM(Table1[[#This Row],[BaseSalary]:[NonCashBenefits]])</f>
        <v>165002.51</v>
      </c>
      <c r="L5341" s="1"/>
    </row>
    <row r="5342" spans="1:12" x14ac:dyDescent="0.35">
      <c r="A5342" t="s">
        <v>40</v>
      </c>
      <c r="B5342">
        <v>2021</v>
      </c>
      <c r="D5342" t="s">
        <v>544</v>
      </c>
      <c r="E5342" t="s">
        <v>229</v>
      </c>
      <c r="F5342">
        <v>137009.79999999999</v>
      </c>
      <c r="G5342">
        <v>0</v>
      </c>
      <c r="H5342" s="1">
        <v>27238.35</v>
      </c>
      <c r="I5342">
        <v>0</v>
      </c>
      <c r="J5342">
        <f>Table1[[#This Row],[Name]]</f>
        <v>0</v>
      </c>
      <c r="K5342" s="1">
        <f>SUM(Table1[[#This Row],[BaseSalary]:[NonCashBenefits]])</f>
        <v>164248.15</v>
      </c>
      <c r="L5342" s="1"/>
    </row>
    <row r="5343" spans="1:12" x14ac:dyDescent="0.35">
      <c r="A5343" t="s">
        <v>85</v>
      </c>
      <c r="B5343">
        <v>2020</v>
      </c>
      <c r="D5343" t="s">
        <v>573</v>
      </c>
      <c r="E5343" t="s">
        <v>229</v>
      </c>
      <c r="F5343">
        <v>137009.75</v>
      </c>
      <c r="G5343">
        <v>0</v>
      </c>
      <c r="H5343" s="1">
        <v>26418.31</v>
      </c>
      <c r="I5343">
        <v>0</v>
      </c>
      <c r="J5343">
        <f>Table1[[#This Row],[Name]]</f>
        <v>0</v>
      </c>
      <c r="K5343" s="1">
        <f>SUM(Table1[[#This Row],[BaseSalary]:[NonCashBenefits]])</f>
        <v>163428.06</v>
      </c>
      <c r="L5343" s="1"/>
    </row>
    <row r="5344" spans="1:12" x14ac:dyDescent="0.35">
      <c r="A5344" t="s">
        <v>25</v>
      </c>
      <c r="B5344">
        <v>2018</v>
      </c>
      <c r="D5344" t="s">
        <v>2282</v>
      </c>
      <c r="E5344" t="s">
        <v>123</v>
      </c>
      <c r="F5344">
        <v>137009.75</v>
      </c>
      <c r="G5344">
        <v>7691.41</v>
      </c>
      <c r="H5344">
        <v>32106.03</v>
      </c>
      <c r="I5344">
        <v>0</v>
      </c>
      <c r="J5344">
        <f>Table1[[#This Row],[Name]]</f>
        <v>0</v>
      </c>
      <c r="K5344" s="1">
        <f>SUM(Table1[[#This Row],[BaseSalary]:[NonCashBenefits]])</f>
        <v>176807.19</v>
      </c>
      <c r="L5344" s="1"/>
    </row>
    <row r="5345" spans="1:12" x14ac:dyDescent="0.35">
      <c r="A5345" t="s">
        <v>53</v>
      </c>
      <c r="B5345">
        <v>2017</v>
      </c>
      <c r="D5345" t="s">
        <v>472</v>
      </c>
      <c r="E5345" t="s">
        <v>123</v>
      </c>
      <c r="F5345">
        <v>136940.92000000001</v>
      </c>
      <c r="G5345">
        <v>0</v>
      </c>
      <c r="H5345">
        <v>34158.949999999997</v>
      </c>
      <c r="I5345">
        <v>0</v>
      </c>
      <c r="J5345">
        <f>Table1[[#This Row],[Name]]</f>
        <v>0</v>
      </c>
      <c r="K5345" s="1">
        <f>SUM(Table1[[#This Row],[BaseSalary]:[NonCashBenefits]])</f>
        <v>171099.87</v>
      </c>
      <c r="L5345" s="1"/>
    </row>
    <row r="5346" spans="1:12" x14ac:dyDescent="0.35">
      <c r="A5346" t="s">
        <v>19</v>
      </c>
      <c r="B5346">
        <v>2018</v>
      </c>
      <c r="D5346" t="s">
        <v>2505</v>
      </c>
      <c r="E5346" t="s">
        <v>123</v>
      </c>
      <c r="F5346">
        <v>136927.65</v>
      </c>
      <c r="G5346">
        <v>0</v>
      </c>
      <c r="H5346">
        <v>32393.61</v>
      </c>
      <c r="I5346">
        <v>0</v>
      </c>
      <c r="J5346">
        <f>Table1[[#This Row],[Name]]</f>
        <v>0</v>
      </c>
      <c r="K5346" s="1">
        <f>SUM(Table1[[#This Row],[BaseSalary]:[NonCashBenefits]])</f>
        <v>169321.26</v>
      </c>
      <c r="L5346" s="1"/>
    </row>
    <row r="5347" spans="1:12" x14ac:dyDescent="0.35">
      <c r="A5347" t="s">
        <v>16</v>
      </c>
      <c r="B5347">
        <v>2020</v>
      </c>
      <c r="D5347" t="s">
        <v>696</v>
      </c>
      <c r="E5347" t="s">
        <v>123</v>
      </c>
      <c r="F5347">
        <v>136912.35999999999</v>
      </c>
      <c r="G5347">
        <v>0</v>
      </c>
      <c r="H5347" s="1">
        <v>26994.37</v>
      </c>
      <c r="I5347">
        <v>0</v>
      </c>
      <c r="J5347">
        <f>Table1[[#This Row],[Name]]</f>
        <v>0</v>
      </c>
      <c r="K5347" s="1">
        <f>SUM(Table1[[#This Row],[BaseSalary]:[NonCashBenefits]])</f>
        <v>163906.72999999998</v>
      </c>
      <c r="L5347" s="1"/>
    </row>
    <row r="5348" spans="1:12" x14ac:dyDescent="0.35">
      <c r="A5348" t="s">
        <v>16</v>
      </c>
      <c r="B5348">
        <v>2019</v>
      </c>
      <c r="D5348" t="s">
        <v>696</v>
      </c>
      <c r="E5348" t="s">
        <v>123</v>
      </c>
      <c r="F5348">
        <v>136912.35999999999</v>
      </c>
      <c r="G5348">
        <v>0</v>
      </c>
      <c r="H5348">
        <v>31814.13</v>
      </c>
      <c r="I5348">
        <v>0</v>
      </c>
      <c r="J5348">
        <f>Table1[[#This Row],[Name]]</f>
        <v>0</v>
      </c>
      <c r="K5348" s="1">
        <f>SUM(Table1[[#This Row],[BaseSalary]:[NonCashBenefits]])</f>
        <v>168726.49</v>
      </c>
      <c r="L5348" s="1"/>
    </row>
    <row r="5349" spans="1:12" x14ac:dyDescent="0.35">
      <c r="A5349" t="s">
        <v>16</v>
      </c>
      <c r="B5349">
        <v>2018</v>
      </c>
      <c r="D5349" t="s">
        <v>696</v>
      </c>
      <c r="E5349" t="s">
        <v>123</v>
      </c>
      <c r="F5349">
        <v>136912.35999999999</v>
      </c>
      <c r="G5349">
        <v>0</v>
      </c>
      <c r="H5349">
        <v>31786.79</v>
      </c>
      <c r="I5349">
        <v>0</v>
      </c>
      <c r="J5349">
        <f>Table1[[#This Row],[Name]]</f>
        <v>0</v>
      </c>
      <c r="K5349" s="1">
        <f>SUM(Table1[[#This Row],[BaseSalary]:[NonCashBenefits]])</f>
        <v>168699.15</v>
      </c>
      <c r="L5349" s="1"/>
    </row>
    <row r="5350" spans="1:12" x14ac:dyDescent="0.35">
      <c r="A5350" t="s">
        <v>16</v>
      </c>
      <c r="B5350">
        <v>2017</v>
      </c>
      <c r="D5350" t="s">
        <v>696</v>
      </c>
      <c r="E5350" t="s">
        <v>123</v>
      </c>
      <c r="F5350">
        <v>136912.35999999999</v>
      </c>
      <c r="G5350">
        <v>0</v>
      </c>
      <c r="H5350">
        <v>32532.560000000001</v>
      </c>
      <c r="I5350">
        <v>0</v>
      </c>
      <c r="J5350">
        <f>Table1[[#This Row],[Name]]</f>
        <v>0</v>
      </c>
      <c r="K5350" s="1">
        <f>SUM(Table1[[#This Row],[BaseSalary]:[NonCashBenefits]])</f>
        <v>169444.91999999998</v>
      </c>
      <c r="L5350" s="1"/>
    </row>
    <row r="5351" spans="1:12" x14ac:dyDescent="0.35">
      <c r="A5351" t="s">
        <v>16</v>
      </c>
      <c r="B5351">
        <v>2016</v>
      </c>
      <c r="D5351" t="s">
        <v>696</v>
      </c>
      <c r="E5351" t="s">
        <v>123</v>
      </c>
      <c r="F5351">
        <v>136912.35999999999</v>
      </c>
      <c r="G5351">
        <v>750</v>
      </c>
      <c r="H5351">
        <v>38755.43</v>
      </c>
      <c r="I5351">
        <v>0</v>
      </c>
      <c r="J5351">
        <f>Table1[[#This Row],[Name]]</f>
        <v>0</v>
      </c>
      <c r="K5351" s="1">
        <f>SUM(Table1[[#This Row],[BaseSalary]:[NonCashBenefits]])</f>
        <v>176417.78999999998</v>
      </c>
      <c r="L5351" s="1"/>
    </row>
    <row r="5352" spans="1:12" x14ac:dyDescent="0.35">
      <c r="A5352" t="s">
        <v>16</v>
      </c>
      <c r="B5352">
        <v>2017</v>
      </c>
      <c r="D5352" t="s">
        <v>3296</v>
      </c>
      <c r="E5352" t="s">
        <v>123</v>
      </c>
      <c r="F5352">
        <v>136910.74</v>
      </c>
      <c r="G5352">
        <v>0</v>
      </c>
      <c r="H5352">
        <v>31928.34</v>
      </c>
      <c r="I5352">
        <v>0</v>
      </c>
      <c r="J5352">
        <f>Table1[[#This Row],[Name]]</f>
        <v>0</v>
      </c>
      <c r="K5352" s="1">
        <f>SUM(Table1[[#This Row],[BaseSalary]:[NonCashBenefits]])</f>
        <v>168839.08</v>
      </c>
      <c r="L5352" s="1"/>
    </row>
    <row r="5353" spans="1:12" x14ac:dyDescent="0.35">
      <c r="A5353" t="s">
        <v>16</v>
      </c>
      <c r="B5353">
        <v>2021</v>
      </c>
      <c r="D5353" t="s">
        <v>1003</v>
      </c>
      <c r="E5353" t="s">
        <v>123</v>
      </c>
      <c r="F5353">
        <v>136855.51</v>
      </c>
      <c r="G5353">
        <v>0</v>
      </c>
      <c r="H5353" s="1">
        <v>25947.759999999998</v>
      </c>
      <c r="I5353">
        <v>0</v>
      </c>
      <c r="J5353">
        <f>Table1[[#This Row],[Name]]</f>
        <v>0</v>
      </c>
      <c r="K5353" s="1">
        <f>SUM(Table1[[#This Row],[BaseSalary]:[NonCashBenefits]])</f>
        <v>162803.27000000002</v>
      </c>
      <c r="L5353" s="1"/>
    </row>
    <row r="5354" spans="1:12" x14ac:dyDescent="0.35">
      <c r="A5354" t="s">
        <v>35</v>
      </c>
      <c r="B5354">
        <v>2021</v>
      </c>
      <c r="D5354" t="s">
        <v>703</v>
      </c>
      <c r="E5354" t="s">
        <v>229</v>
      </c>
      <c r="F5354">
        <v>136845.69</v>
      </c>
      <c r="G5354">
        <v>0</v>
      </c>
      <c r="H5354" s="1">
        <v>27216.67</v>
      </c>
      <c r="I5354">
        <v>0</v>
      </c>
      <c r="J5354">
        <f>Table1[[#This Row],[Name]]</f>
        <v>0</v>
      </c>
      <c r="K5354" s="1">
        <f>SUM(Table1[[#This Row],[BaseSalary]:[NonCashBenefits]])</f>
        <v>164062.35999999999</v>
      </c>
      <c r="L5354" s="1"/>
    </row>
    <row r="5355" spans="1:12" x14ac:dyDescent="0.35">
      <c r="A5355" t="s">
        <v>2688</v>
      </c>
      <c r="B5355">
        <v>2017</v>
      </c>
      <c r="D5355" t="s">
        <v>3639</v>
      </c>
      <c r="E5355" t="s">
        <v>229</v>
      </c>
      <c r="F5355">
        <v>136845.67000000001</v>
      </c>
      <c r="G5355">
        <v>150</v>
      </c>
      <c r="H5355">
        <v>34947.07</v>
      </c>
      <c r="I5355">
        <v>0</v>
      </c>
      <c r="J5355">
        <f>Table1[[#This Row],[Name]]</f>
        <v>0</v>
      </c>
      <c r="K5355" s="1">
        <f>SUM(Table1[[#This Row],[BaseSalary]:[NonCashBenefits]])</f>
        <v>171942.74000000002</v>
      </c>
      <c r="L5355" s="1"/>
    </row>
    <row r="5356" spans="1:12" x14ac:dyDescent="0.35">
      <c r="A5356" t="s">
        <v>22</v>
      </c>
      <c r="B5356">
        <v>2018</v>
      </c>
      <c r="D5356" t="s">
        <v>522</v>
      </c>
      <c r="E5356" t="s">
        <v>123</v>
      </c>
      <c r="F5356">
        <v>136845.66</v>
      </c>
      <c r="G5356">
        <v>0</v>
      </c>
      <c r="H5356">
        <v>33412.03</v>
      </c>
      <c r="I5356">
        <v>0</v>
      </c>
      <c r="J5356">
        <f>Table1[[#This Row],[Name]]</f>
        <v>0</v>
      </c>
      <c r="K5356" s="1">
        <f>SUM(Table1[[#This Row],[BaseSalary]:[NonCashBenefits]])</f>
        <v>170257.69</v>
      </c>
      <c r="L5356" s="1"/>
    </row>
    <row r="5357" spans="1:12" x14ac:dyDescent="0.35">
      <c r="A5357" t="s">
        <v>2688</v>
      </c>
      <c r="B5357">
        <v>2017</v>
      </c>
      <c r="D5357" t="s">
        <v>2101</v>
      </c>
      <c r="E5357" t="s">
        <v>229</v>
      </c>
      <c r="F5357">
        <v>136763.63</v>
      </c>
      <c r="G5357">
        <v>350</v>
      </c>
      <c r="H5357">
        <v>31469.57</v>
      </c>
      <c r="I5357">
        <v>0</v>
      </c>
      <c r="J5357">
        <f>Table1[[#This Row],[Name]]</f>
        <v>0</v>
      </c>
      <c r="K5357" s="1">
        <f>SUM(Table1[[#This Row],[BaseSalary]:[NonCashBenefits]])</f>
        <v>168583.2</v>
      </c>
      <c r="L5357" s="1"/>
    </row>
    <row r="5358" spans="1:12" x14ac:dyDescent="0.35">
      <c r="A5358" t="s">
        <v>28</v>
      </c>
      <c r="B5358">
        <v>2018</v>
      </c>
      <c r="D5358" t="s">
        <v>654</v>
      </c>
      <c r="E5358" t="s">
        <v>123</v>
      </c>
      <c r="F5358">
        <v>136763.54</v>
      </c>
      <c r="G5358">
        <v>0</v>
      </c>
      <c r="H5358">
        <v>32192.17</v>
      </c>
      <c r="I5358">
        <v>0</v>
      </c>
      <c r="J5358">
        <f>Table1[[#This Row],[Name]]</f>
        <v>0</v>
      </c>
      <c r="K5358" s="1">
        <f>SUM(Table1[[#This Row],[BaseSalary]:[NonCashBenefits]])</f>
        <v>168955.71000000002</v>
      </c>
      <c r="L5358" s="1"/>
    </row>
    <row r="5359" spans="1:12" x14ac:dyDescent="0.35">
      <c r="A5359" t="s">
        <v>33</v>
      </c>
      <c r="B5359">
        <v>2021</v>
      </c>
      <c r="D5359" t="s">
        <v>708</v>
      </c>
      <c r="E5359" t="s">
        <v>123</v>
      </c>
      <c r="F5359">
        <v>136710.99</v>
      </c>
      <c r="G5359">
        <v>28078.73</v>
      </c>
      <c r="H5359" s="1">
        <v>27175.7</v>
      </c>
      <c r="I5359">
        <v>0</v>
      </c>
      <c r="J5359">
        <f>Table1[[#This Row],[Name]]</f>
        <v>0</v>
      </c>
      <c r="K5359" s="1">
        <f>SUM(Table1[[#This Row],[BaseSalary]:[NonCashBenefits]])</f>
        <v>191965.42</v>
      </c>
      <c r="L5359" s="1"/>
    </row>
    <row r="5360" spans="1:12" x14ac:dyDescent="0.35">
      <c r="A5360" t="s">
        <v>22</v>
      </c>
      <c r="B5360">
        <v>2016</v>
      </c>
      <c r="D5360" t="s">
        <v>4512</v>
      </c>
      <c r="E5360" t="s">
        <v>229</v>
      </c>
      <c r="F5360">
        <v>136683.15</v>
      </c>
      <c r="G5360">
        <v>0</v>
      </c>
      <c r="H5360">
        <v>38986.400000000001</v>
      </c>
      <c r="I5360">
        <v>0</v>
      </c>
      <c r="J5360">
        <f>Table1[[#This Row],[Name]]</f>
        <v>0</v>
      </c>
      <c r="K5360" s="1">
        <f>SUM(Table1[[#This Row],[BaseSalary]:[NonCashBenefits]])</f>
        <v>175669.55</v>
      </c>
      <c r="L5360" s="1"/>
    </row>
    <row r="5361" spans="1:12" x14ac:dyDescent="0.35">
      <c r="A5361" t="s">
        <v>16</v>
      </c>
      <c r="B5361">
        <v>2016</v>
      </c>
      <c r="D5361" t="s">
        <v>449</v>
      </c>
      <c r="E5361" t="s">
        <v>123</v>
      </c>
      <c r="F5361">
        <v>136648.29</v>
      </c>
      <c r="G5361">
        <v>0</v>
      </c>
      <c r="H5361">
        <v>40332.57</v>
      </c>
      <c r="I5361">
        <v>0</v>
      </c>
      <c r="J5361">
        <f>Table1[[#This Row],[Name]]</f>
        <v>0</v>
      </c>
      <c r="K5361" s="1">
        <f>SUM(Table1[[#This Row],[BaseSalary]:[NonCashBenefits]])</f>
        <v>176980.86000000002</v>
      </c>
      <c r="L5361" s="1"/>
    </row>
    <row r="5362" spans="1:12" x14ac:dyDescent="0.35">
      <c r="A5362" t="s">
        <v>20</v>
      </c>
      <c r="B5362">
        <v>2017</v>
      </c>
      <c r="D5362" t="s">
        <v>794</v>
      </c>
      <c r="E5362" t="s">
        <v>229</v>
      </c>
      <c r="F5362">
        <v>136640.57</v>
      </c>
      <c r="G5362">
        <v>0</v>
      </c>
      <c r="H5362">
        <v>30099.35</v>
      </c>
      <c r="I5362">
        <v>0</v>
      </c>
      <c r="J5362">
        <f>Table1[[#This Row],[Name]]</f>
        <v>0</v>
      </c>
      <c r="K5362" s="1">
        <f>SUM(Table1[[#This Row],[BaseSalary]:[NonCashBenefits]])</f>
        <v>166739.92000000001</v>
      </c>
      <c r="L5362" s="1"/>
    </row>
    <row r="5363" spans="1:12" x14ac:dyDescent="0.35">
      <c r="A5363" t="s">
        <v>26</v>
      </c>
      <c r="B5363">
        <v>2021</v>
      </c>
      <c r="D5363" t="s">
        <v>329</v>
      </c>
      <c r="E5363" t="s">
        <v>123</v>
      </c>
      <c r="F5363">
        <v>136608.94</v>
      </c>
      <c r="G5363">
        <v>0</v>
      </c>
      <c r="H5363" s="1">
        <v>31303.360000000001</v>
      </c>
      <c r="I5363">
        <v>0</v>
      </c>
      <c r="J5363">
        <f>Table1[[#This Row],[Name]]</f>
        <v>0</v>
      </c>
      <c r="K5363" s="1">
        <f>SUM(Table1[[#This Row],[BaseSalary]:[NonCashBenefits]])</f>
        <v>167912.3</v>
      </c>
      <c r="L5363" s="1"/>
    </row>
    <row r="5364" spans="1:12" x14ac:dyDescent="0.35">
      <c r="A5364" t="s">
        <v>41</v>
      </c>
      <c r="B5364">
        <v>2019</v>
      </c>
      <c r="D5364" t="s">
        <v>423</v>
      </c>
      <c r="E5364" t="s">
        <v>123</v>
      </c>
      <c r="F5364">
        <v>136605.29999999999</v>
      </c>
      <c r="G5364">
        <v>0</v>
      </c>
      <c r="H5364">
        <v>33097.69</v>
      </c>
      <c r="I5364">
        <v>0</v>
      </c>
      <c r="J5364">
        <f>Table1[[#This Row],[Name]]</f>
        <v>0</v>
      </c>
      <c r="K5364" s="1">
        <f>SUM(Table1[[#This Row],[BaseSalary]:[NonCashBenefits]])</f>
        <v>169702.99</v>
      </c>
      <c r="L5364" s="1"/>
    </row>
    <row r="5365" spans="1:12" x14ac:dyDescent="0.35">
      <c r="A5365" t="s">
        <v>142</v>
      </c>
      <c r="B5365">
        <v>2019</v>
      </c>
      <c r="D5365" t="s">
        <v>2434</v>
      </c>
      <c r="E5365" t="s">
        <v>229</v>
      </c>
      <c r="F5365">
        <v>136599.53</v>
      </c>
      <c r="G5365">
        <v>0</v>
      </c>
      <c r="H5365">
        <v>31896.04</v>
      </c>
      <c r="I5365">
        <v>0</v>
      </c>
      <c r="J5365">
        <f>Table1[[#This Row],[Name]]</f>
        <v>0</v>
      </c>
      <c r="K5365" s="1">
        <f>SUM(Table1[[#This Row],[BaseSalary]:[NonCashBenefits]])</f>
        <v>168495.57</v>
      </c>
      <c r="L5365" s="1"/>
    </row>
    <row r="5366" spans="1:12" x14ac:dyDescent="0.35">
      <c r="A5366" t="s">
        <v>16</v>
      </c>
      <c r="B5366">
        <v>2016</v>
      </c>
      <c r="D5366" t="s">
        <v>3319</v>
      </c>
      <c r="E5366" t="s">
        <v>229</v>
      </c>
      <c r="F5366">
        <v>136599.51999999999</v>
      </c>
      <c r="G5366">
        <v>0</v>
      </c>
      <c r="H5366">
        <v>40091.33</v>
      </c>
      <c r="I5366">
        <v>0</v>
      </c>
      <c r="J5366">
        <f>Table1[[#This Row],[Name]]</f>
        <v>0</v>
      </c>
      <c r="K5366" s="1">
        <f>SUM(Table1[[#This Row],[BaseSalary]:[NonCashBenefits]])</f>
        <v>176690.84999999998</v>
      </c>
      <c r="L5366" s="1"/>
    </row>
    <row r="5367" spans="1:12" x14ac:dyDescent="0.35">
      <c r="A5367" t="s">
        <v>16</v>
      </c>
      <c r="B5367">
        <v>2020</v>
      </c>
      <c r="D5367" t="s">
        <v>1003</v>
      </c>
      <c r="E5367" t="s">
        <v>123</v>
      </c>
      <c r="F5367">
        <v>136571.76</v>
      </c>
      <c r="G5367">
        <v>0</v>
      </c>
      <c r="H5367" s="1">
        <v>25694.86</v>
      </c>
      <c r="I5367">
        <v>0</v>
      </c>
      <c r="J5367">
        <f>Table1[[#This Row],[Name]]</f>
        <v>0</v>
      </c>
      <c r="K5367" s="1">
        <f>SUM(Table1[[#This Row],[BaseSalary]:[NonCashBenefits]])</f>
        <v>162266.62</v>
      </c>
      <c r="L5367" s="1"/>
    </row>
    <row r="5368" spans="1:12" x14ac:dyDescent="0.35">
      <c r="A5368" t="s">
        <v>16</v>
      </c>
      <c r="B5368">
        <v>2019</v>
      </c>
      <c r="D5368" t="s">
        <v>1003</v>
      </c>
      <c r="E5368" t="s">
        <v>123</v>
      </c>
      <c r="F5368">
        <v>136571.76</v>
      </c>
      <c r="G5368">
        <v>0</v>
      </c>
      <c r="H5368">
        <v>30523.48</v>
      </c>
      <c r="I5368">
        <v>0</v>
      </c>
      <c r="J5368">
        <f>Table1[[#This Row],[Name]]</f>
        <v>0</v>
      </c>
      <c r="K5368" s="1">
        <f>SUM(Table1[[#This Row],[BaseSalary]:[NonCashBenefits]])</f>
        <v>167095.24000000002</v>
      </c>
      <c r="L5368" s="1"/>
    </row>
    <row r="5369" spans="1:12" x14ac:dyDescent="0.35">
      <c r="A5369" t="s">
        <v>19</v>
      </c>
      <c r="B5369">
        <v>2019</v>
      </c>
      <c r="D5369" t="s">
        <v>613</v>
      </c>
      <c r="E5369" t="s">
        <v>123</v>
      </c>
      <c r="F5369">
        <v>136552.22</v>
      </c>
      <c r="G5369">
        <v>0</v>
      </c>
      <c r="H5369">
        <v>33415.08</v>
      </c>
      <c r="I5369">
        <v>0</v>
      </c>
      <c r="J5369">
        <f>Table1[[#This Row],[Name]]</f>
        <v>0</v>
      </c>
      <c r="K5369" s="1">
        <f>SUM(Table1[[#This Row],[BaseSalary]:[NonCashBenefits]])</f>
        <v>169967.3</v>
      </c>
      <c r="L5369" s="1"/>
    </row>
    <row r="5370" spans="1:12" x14ac:dyDescent="0.35">
      <c r="A5370" t="s">
        <v>4705</v>
      </c>
      <c r="B5370">
        <v>2016</v>
      </c>
      <c r="D5370" t="s">
        <v>4746</v>
      </c>
      <c r="E5370" t="s">
        <v>123</v>
      </c>
      <c r="F5370">
        <v>136542.19</v>
      </c>
      <c r="G5370">
        <v>0</v>
      </c>
      <c r="H5370">
        <v>39951.47</v>
      </c>
      <c r="I5370">
        <v>0</v>
      </c>
      <c r="J5370">
        <f>Table1[[#This Row],[Name]]</f>
        <v>0</v>
      </c>
      <c r="K5370" s="1">
        <f>SUM(Table1[[#This Row],[BaseSalary]:[NonCashBenefits]])</f>
        <v>176493.66</v>
      </c>
      <c r="L5370" s="1"/>
    </row>
    <row r="5371" spans="1:12" x14ac:dyDescent="0.35">
      <c r="A5371" t="s">
        <v>40</v>
      </c>
      <c r="B5371">
        <v>2020</v>
      </c>
      <c r="D5371" t="s">
        <v>614</v>
      </c>
      <c r="E5371" t="s">
        <v>123</v>
      </c>
      <c r="F5371">
        <v>136468.73000000001</v>
      </c>
      <c r="G5371">
        <v>0</v>
      </c>
      <c r="H5371" s="1">
        <v>24963.02</v>
      </c>
      <c r="I5371">
        <v>0</v>
      </c>
      <c r="J5371">
        <f>Table1[[#This Row],[Name]]</f>
        <v>0</v>
      </c>
      <c r="K5371" s="1">
        <f>SUM(Table1[[#This Row],[BaseSalary]:[NonCashBenefits]])</f>
        <v>161431.75</v>
      </c>
      <c r="L5371" s="1"/>
    </row>
    <row r="5372" spans="1:12" x14ac:dyDescent="0.35">
      <c r="A5372" t="s">
        <v>18</v>
      </c>
      <c r="B5372">
        <v>2019</v>
      </c>
      <c r="D5372" t="s">
        <v>2146</v>
      </c>
      <c r="E5372" t="s">
        <v>123</v>
      </c>
      <c r="F5372">
        <v>136448.26</v>
      </c>
      <c r="G5372">
        <v>0</v>
      </c>
      <c r="H5372">
        <v>33498.089999999997</v>
      </c>
      <c r="I5372">
        <v>0</v>
      </c>
      <c r="J5372">
        <f>Table1[[#This Row],[Name]]</f>
        <v>0</v>
      </c>
      <c r="K5372" s="1">
        <f>SUM(Table1[[#This Row],[BaseSalary]:[NonCashBenefits]])</f>
        <v>169946.35</v>
      </c>
      <c r="L5372" s="1"/>
    </row>
    <row r="5373" spans="1:12" x14ac:dyDescent="0.35">
      <c r="A5373" t="s">
        <v>2688</v>
      </c>
      <c r="B5373">
        <v>2018</v>
      </c>
      <c r="D5373" t="s">
        <v>2720</v>
      </c>
      <c r="E5373" t="s">
        <v>123</v>
      </c>
      <c r="F5373">
        <v>136448.26</v>
      </c>
      <c r="G5373">
        <v>0</v>
      </c>
      <c r="H5373">
        <v>33558.15</v>
      </c>
      <c r="I5373">
        <v>0</v>
      </c>
      <c r="J5373">
        <f>Table1[[#This Row],[Name]]</f>
        <v>0</v>
      </c>
      <c r="K5373" s="1">
        <f>SUM(Table1[[#This Row],[BaseSalary]:[NonCashBenefits]])</f>
        <v>170006.41</v>
      </c>
      <c r="L5373" s="1"/>
    </row>
    <row r="5374" spans="1:12" x14ac:dyDescent="0.35">
      <c r="A5374" t="s">
        <v>26</v>
      </c>
      <c r="B5374">
        <v>2021</v>
      </c>
      <c r="D5374" t="s">
        <v>50</v>
      </c>
      <c r="E5374" t="s">
        <v>51</v>
      </c>
      <c r="F5374">
        <v>136440.48000000001</v>
      </c>
      <c r="G5374">
        <v>0</v>
      </c>
      <c r="H5374" s="1">
        <v>26902.57</v>
      </c>
      <c r="I5374">
        <v>0</v>
      </c>
      <c r="J5374">
        <f>Table1[[#This Row],[Name]]</f>
        <v>0</v>
      </c>
      <c r="K5374" s="1">
        <f>SUM(Table1[[#This Row],[BaseSalary]:[NonCashBenefits]])</f>
        <v>163343.05000000002</v>
      </c>
      <c r="L5374" s="1"/>
    </row>
    <row r="5375" spans="1:12" x14ac:dyDescent="0.35">
      <c r="A5375" t="s">
        <v>32</v>
      </c>
      <c r="B5375">
        <v>2021</v>
      </c>
      <c r="D5375" t="s">
        <v>91</v>
      </c>
      <c r="E5375" t="s">
        <v>49</v>
      </c>
      <c r="F5375">
        <v>136429.49</v>
      </c>
      <c r="G5375">
        <v>6963.98</v>
      </c>
      <c r="H5375" s="1">
        <v>28782.48</v>
      </c>
      <c r="I5375">
        <v>0</v>
      </c>
      <c r="J5375">
        <f>Table1[[#This Row],[Name]]</f>
        <v>0</v>
      </c>
      <c r="K5375" s="1">
        <f>SUM(Table1[[#This Row],[BaseSalary]:[NonCashBenefits]])</f>
        <v>172175.95</v>
      </c>
      <c r="L5375" s="1"/>
    </row>
    <row r="5376" spans="1:12" x14ac:dyDescent="0.35">
      <c r="A5376" t="s">
        <v>85</v>
      </c>
      <c r="B5376">
        <v>2020</v>
      </c>
      <c r="D5376" t="s">
        <v>891</v>
      </c>
      <c r="E5376" t="s">
        <v>123</v>
      </c>
      <c r="F5376">
        <v>136426.68</v>
      </c>
      <c r="G5376">
        <v>0</v>
      </c>
      <c r="H5376" s="1">
        <v>26414.9</v>
      </c>
      <c r="I5376">
        <v>0</v>
      </c>
      <c r="J5376">
        <f>Table1[[#This Row],[Name]]</f>
        <v>0</v>
      </c>
      <c r="K5376" s="1">
        <f>SUM(Table1[[#This Row],[BaseSalary]:[NonCashBenefits]])</f>
        <v>162841.57999999999</v>
      </c>
      <c r="L5376" s="1"/>
    </row>
    <row r="5377" spans="1:12" x14ac:dyDescent="0.35">
      <c r="A5377" t="s">
        <v>85</v>
      </c>
      <c r="B5377">
        <v>2019</v>
      </c>
      <c r="D5377" t="s">
        <v>2197</v>
      </c>
      <c r="E5377" t="s">
        <v>123</v>
      </c>
      <c r="F5377">
        <v>136426.68</v>
      </c>
      <c r="G5377">
        <v>0</v>
      </c>
      <c r="H5377">
        <v>31658.959999999999</v>
      </c>
      <c r="I5377">
        <v>0</v>
      </c>
      <c r="J5377">
        <f>Table1[[#This Row],[Name]]</f>
        <v>0</v>
      </c>
      <c r="K5377" s="1">
        <f>SUM(Table1[[#This Row],[BaseSalary]:[NonCashBenefits]])</f>
        <v>168085.63999999998</v>
      </c>
      <c r="L5377" s="1"/>
    </row>
    <row r="5378" spans="1:12" x14ac:dyDescent="0.35">
      <c r="A5378" t="s">
        <v>85</v>
      </c>
      <c r="B5378">
        <v>2018</v>
      </c>
      <c r="D5378" t="s">
        <v>2197</v>
      </c>
      <c r="E5378" t="s">
        <v>123</v>
      </c>
      <c r="F5378">
        <v>136426.68</v>
      </c>
      <c r="G5378">
        <v>0</v>
      </c>
      <c r="H5378">
        <v>31556.02</v>
      </c>
      <c r="I5378">
        <v>0</v>
      </c>
      <c r="J5378">
        <f>Table1[[#This Row],[Name]]</f>
        <v>0</v>
      </c>
      <c r="K5378" s="1">
        <f>SUM(Table1[[#This Row],[BaseSalary]:[NonCashBenefits]])</f>
        <v>167982.69999999998</v>
      </c>
      <c r="L5378" s="1"/>
    </row>
    <row r="5379" spans="1:12" x14ac:dyDescent="0.35">
      <c r="A5379" t="s">
        <v>85</v>
      </c>
      <c r="B5379">
        <v>2017</v>
      </c>
      <c r="D5379" t="s">
        <v>2197</v>
      </c>
      <c r="E5379" t="s">
        <v>123</v>
      </c>
      <c r="F5379">
        <v>136426.68</v>
      </c>
      <c r="G5379">
        <v>0</v>
      </c>
      <c r="H5379">
        <v>32223.919999999998</v>
      </c>
      <c r="I5379">
        <v>0</v>
      </c>
      <c r="J5379">
        <f>Table1[[#This Row],[Name]]</f>
        <v>0</v>
      </c>
      <c r="K5379" s="1">
        <f>SUM(Table1[[#This Row],[BaseSalary]:[NonCashBenefits]])</f>
        <v>168650.59999999998</v>
      </c>
      <c r="L5379" s="1"/>
    </row>
    <row r="5380" spans="1:12" x14ac:dyDescent="0.35">
      <c r="A5380" t="s">
        <v>20</v>
      </c>
      <c r="B5380">
        <v>2020</v>
      </c>
      <c r="D5380" t="s">
        <v>548</v>
      </c>
      <c r="E5380" t="s">
        <v>549</v>
      </c>
      <c r="F5380">
        <v>136421.19</v>
      </c>
      <c r="G5380">
        <v>3383.32</v>
      </c>
      <c r="H5380" s="1">
        <v>28300.61</v>
      </c>
      <c r="I5380">
        <v>0</v>
      </c>
      <c r="J5380">
        <f>Table1[[#This Row],[Name]]</f>
        <v>0</v>
      </c>
      <c r="K5380" s="1">
        <f>SUM(Table1[[#This Row],[BaseSalary]:[NonCashBenefits]])</f>
        <v>168105.12</v>
      </c>
      <c r="L5380" s="1"/>
    </row>
    <row r="5381" spans="1:12" x14ac:dyDescent="0.35">
      <c r="A5381" t="s">
        <v>28</v>
      </c>
      <c r="B5381">
        <v>2016</v>
      </c>
      <c r="D5381" t="s">
        <v>4409</v>
      </c>
      <c r="E5381" t="s">
        <v>123</v>
      </c>
      <c r="F5381">
        <v>136413.42000000001</v>
      </c>
      <c r="G5381">
        <v>150</v>
      </c>
      <c r="H5381">
        <v>39194.1</v>
      </c>
      <c r="I5381">
        <v>0</v>
      </c>
      <c r="J5381">
        <f>Table1[[#This Row],[Name]]</f>
        <v>0</v>
      </c>
      <c r="K5381" s="1">
        <f>SUM(Table1[[#This Row],[BaseSalary]:[NonCashBenefits]])</f>
        <v>175757.52000000002</v>
      </c>
      <c r="L5381" s="1"/>
    </row>
    <row r="5382" spans="1:12" x14ac:dyDescent="0.35">
      <c r="A5382" t="s">
        <v>18</v>
      </c>
      <c r="B5382">
        <v>2021</v>
      </c>
      <c r="D5382" t="s">
        <v>312</v>
      </c>
      <c r="E5382" t="s">
        <v>123</v>
      </c>
      <c r="F5382">
        <v>136404.70000000001</v>
      </c>
      <c r="G5382">
        <v>0</v>
      </c>
      <c r="H5382" s="1">
        <v>27168.2</v>
      </c>
      <c r="I5382">
        <v>0</v>
      </c>
      <c r="J5382">
        <f>Table1[[#This Row],[Name]]</f>
        <v>0</v>
      </c>
      <c r="K5382" s="1">
        <f>SUM(Table1[[#This Row],[BaseSalary]:[NonCashBenefits]])</f>
        <v>163572.90000000002</v>
      </c>
      <c r="L5382" s="1"/>
    </row>
    <row r="5383" spans="1:12" x14ac:dyDescent="0.35">
      <c r="A5383" t="s">
        <v>18</v>
      </c>
      <c r="B5383">
        <v>2018</v>
      </c>
      <c r="D5383" t="s">
        <v>523</v>
      </c>
      <c r="E5383" t="s">
        <v>229</v>
      </c>
      <c r="F5383">
        <v>136394.44</v>
      </c>
      <c r="G5383">
        <v>0</v>
      </c>
      <c r="H5383">
        <v>33116.51</v>
      </c>
      <c r="I5383">
        <v>0</v>
      </c>
      <c r="J5383">
        <f>Table1[[#This Row],[Name]]</f>
        <v>0</v>
      </c>
      <c r="K5383" s="1">
        <f>SUM(Table1[[#This Row],[BaseSalary]:[NonCashBenefits]])</f>
        <v>169510.95</v>
      </c>
      <c r="L5383" s="1"/>
    </row>
    <row r="5384" spans="1:12" x14ac:dyDescent="0.35">
      <c r="A5384" t="s">
        <v>16</v>
      </c>
      <c r="B5384">
        <v>2018</v>
      </c>
      <c r="D5384" t="s">
        <v>3283</v>
      </c>
      <c r="E5384" t="s">
        <v>123</v>
      </c>
      <c r="F5384">
        <v>136394.44</v>
      </c>
      <c r="G5384">
        <v>0</v>
      </c>
      <c r="H5384">
        <v>28275.93</v>
      </c>
      <c r="I5384">
        <v>0</v>
      </c>
      <c r="J5384">
        <f>Table1[[#This Row],[Name]]</f>
        <v>0</v>
      </c>
      <c r="K5384" s="1">
        <f>SUM(Table1[[#This Row],[BaseSalary]:[NonCashBenefits]])</f>
        <v>164670.37</v>
      </c>
      <c r="L5384" s="1"/>
    </row>
    <row r="5385" spans="1:12" x14ac:dyDescent="0.35">
      <c r="A5385" t="s">
        <v>26</v>
      </c>
      <c r="B5385">
        <v>2016</v>
      </c>
      <c r="D5385" t="s">
        <v>159</v>
      </c>
      <c r="E5385" t="s">
        <v>1718</v>
      </c>
      <c r="F5385">
        <v>136363.5</v>
      </c>
      <c r="G5385">
        <v>0</v>
      </c>
      <c r="H5385">
        <v>40058.39</v>
      </c>
      <c r="I5385">
        <v>0</v>
      </c>
      <c r="J5385">
        <f>Table1[[#This Row],[Name]]</f>
        <v>0</v>
      </c>
      <c r="K5385" s="1">
        <f>SUM(Table1[[#This Row],[BaseSalary]:[NonCashBenefits]])</f>
        <v>176421.89</v>
      </c>
      <c r="L5385" s="1"/>
    </row>
    <row r="5386" spans="1:12" x14ac:dyDescent="0.35">
      <c r="A5386" t="s">
        <v>26</v>
      </c>
      <c r="B5386">
        <v>2016</v>
      </c>
      <c r="D5386" t="s">
        <v>50</v>
      </c>
      <c r="E5386" t="s">
        <v>1718</v>
      </c>
      <c r="F5386">
        <v>136363.5</v>
      </c>
      <c r="G5386">
        <v>0</v>
      </c>
      <c r="H5386">
        <v>35912.31</v>
      </c>
      <c r="I5386">
        <v>0</v>
      </c>
      <c r="J5386">
        <f>Table1[[#This Row],[Name]]</f>
        <v>0</v>
      </c>
      <c r="K5386" s="1">
        <f>SUM(Table1[[#This Row],[BaseSalary]:[NonCashBenefits]])</f>
        <v>172275.81</v>
      </c>
      <c r="L5386" s="1"/>
    </row>
    <row r="5387" spans="1:12" x14ac:dyDescent="0.35">
      <c r="A5387" t="s">
        <v>26</v>
      </c>
      <c r="B5387">
        <v>2016</v>
      </c>
      <c r="D5387" t="s">
        <v>50</v>
      </c>
      <c r="E5387" t="s">
        <v>1718</v>
      </c>
      <c r="F5387">
        <v>136363.5</v>
      </c>
      <c r="G5387">
        <v>0</v>
      </c>
      <c r="H5387">
        <v>35254.65</v>
      </c>
      <c r="I5387">
        <v>0</v>
      </c>
      <c r="J5387">
        <f>Table1[[#This Row],[Name]]</f>
        <v>0</v>
      </c>
      <c r="K5387" s="1">
        <f>SUM(Table1[[#This Row],[BaseSalary]:[NonCashBenefits]])</f>
        <v>171618.15</v>
      </c>
      <c r="L5387" s="1"/>
    </row>
    <row r="5388" spans="1:12" x14ac:dyDescent="0.35">
      <c r="A5388" t="s">
        <v>25</v>
      </c>
      <c r="B5388">
        <v>2016</v>
      </c>
      <c r="D5388" t="s">
        <v>821</v>
      </c>
      <c r="E5388" t="s">
        <v>229</v>
      </c>
      <c r="F5388">
        <v>136343.20000000001</v>
      </c>
      <c r="G5388">
        <v>0</v>
      </c>
      <c r="H5388">
        <v>34602.67</v>
      </c>
      <c r="I5388">
        <v>0</v>
      </c>
      <c r="J5388">
        <f>Table1[[#This Row],[Name]]</f>
        <v>0</v>
      </c>
      <c r="K5388" s="1">
        <f>SUM(Table1[[#This Row],[BaseSalary]:[NonCashBenefits]])</f>
        <v>170945.87</v>
      </c>
      <c r="L5388" s="1"/>
    </row>
    <row r="5389" spans="1:12" x14ac:dyDescent="0.35">
      <c r="A5389" t="s">
        <v>26</v>
      </c>
      <c r="B5389">
        <v>2020</v>
      </c>
      <c r="D5389" t="s">
        <v>329</v>
      </c>
      <c r="E5389" t="s">
        <v>123</v>
      </c>
      <c r="F5389">
        <v>136325.79999999999</v>
      </c>
      <c r="G5389">
        <v>0</v>
      </c>
      <c r="H5389" s="1">
        <v>29055.63</v>
      </c>
      <c r="I5389">
        <v>0</v>
      </c>
      <c r="J5389">
        <f>Table1[[#This Row],[Name]]</f>
        <v>0</v>
      </c>
      <c r="K5389" s="1">
        <f>SUM(Table1[[#This Row],[BaseSalary]:[NonCashBenefits]])</f>
        <v>165381.43</v>
      </c>
      <c r="L5389" s="1"/>
    </row>
    <row r="5390" spans="1:12" x14ac:dyDescent="0.35">
      <c r="A5390" t="s">
        <v>26</v>
      </c>
      <c r="B5390">
        <v>2018</v>
      </c>
      <c r="D5390" t="s">
        <v>50</v>
      </c>
      <c r="E5390" t="s">
        <v>1718</v>
      </c>
      <c r="F5390">
        <v>136321.9</v>
      </c>
      <c r="G5390">
        <v>0</v>
      </c>
      <c r="H5390">
        <v>44574.080000000002</v>
      </c>
      <c r="I5390">
        <v>0</v>
      </c>
      <c r="J5390">
        <f>Table1[[#This Row],[Name]]</f>
        <v>0</v>
      </c>
      <c r="K5390" s="1">
        <f>SUM(Table1[[#This Row],[BaseSalary]:[NonCashBenefits]])</f>
        <v>180895.97999999998</v>
      </c>
      <c r="L5390" s="1"/>
    </row>
    <row r="5391" spans="1:12" x14ac:dyDescent="0.35">
      <c r="A5391" t="s">
        <v>26</v>
      </c>
      <c r="B5391">
        <v>2018</v>
      </c>
      <c r="D5391" t="s">
        <v>50</v>
      </c>
      <c r="E5391" t="s">
        <v>1718</v>
      </c>
      <c r="F5391">
        <v>136321.64000000001</v>
      </c>
      <c r="G5391">
        <v>10486.28</v>
      </c>
      <c r="H5391">
        <v>30673.7</v>
      </c>
      <c r="I5391">
        <v>0</v>
      </c>
      <c r="J5391">
        <f>Table1[[#This Row],[Name]]</f>
        <v>0</v>
      </c>
      <c r="K5391" s="1">
        <f>SUM(Table1[[#This Row],[BaseSalary]:[NonCashBenefits]])</f>
        <v>177481.62000000002</v>
      </c>
      <c r="L5391" s="1"/>
    </row>
    <row r="5392" spans="1:12" x14ac:dyDescent="0.35">
      <c r="A5392" t="s">
        <v>26</v>
      </c>
      <c r="B5392">
        <v>2017</v>
      </c>
      <c r="D5392" t="s">
        <v>159</v>
      </c>
      <c r="E5392" t="s">
        <v>1718</v>
      </c>
      <c r="F5392">
        <v>136321.64000000001</v>
      </c>
      <c r="G5392">
        <v>0</v>
      </c>
      <c r="H5392">
        <v>32196.33</v>
      </c>
      <c r="I5392">
        <v>0</v>
      </c>
      <c r="J5392">
        <f>Table1[[#This Row],[Name]]</f>
        <v>0</v>
      </c>
      <c r="K5392" s="1">
        <f>SUM(Table1[[#This Row],[BaseSalary]:[NonCashBenefits]])</f>
        <v>168517.97000000003</v>
      </c>
      <c r="L5392" s="1"/>
    </row>
    <row r="5393" spans="1:12" x14ac:dyDescent="0.35">
      <c r="A5393" t="s">
        <v>26</v>
      </c>
      <c r="B5393">
        <v>2017</v>
      </c>
      <c r="D5393" t="s">
        <v>50</v>
      </c>
      <c r="E5393" t="s">
        <v>1718</v>
      </c>
      <c r="F5393">
        <v>136321.64000000001</v>
      </c>
      <c r="G5393">
        <v>0</v>
      </c>
      <c r="H5393">
        <v>30912.39</v>
      </c>
      <c r="I5393">
        <v>0</v>
      </c>
      <c r="J5393">
        <f>Table1[[#This Row],[Name]]</f>
        <v>0</v>
      </c>
      <c r="K5393" s="1">
        <f>SUM(Table1[[#This Row],[BaseSalary]:[NonCashBenefits]])</f>
        <v>167234.03000000003</v>
      </c>
      <c r="L5393" s="1"/>
    </row>
    <row r="5394" spans="1:12" x14ac:dyDescent="0.35">
      <c r="A5394" t="s">
        <v>26</v>
      </c>
      <c r="B5394">
        <v>2017</v>
      </c>
      <c r="D5394" t="s">
        <v>159</v>
      </c>
      <c r="E5394" t="s">
        <v>1718</v>
      </c>
      <c r="F5394">
        <v>136321.64000000001</v>
      </c>
      <c r="G5394">
        <v>0</v>
      </c>
      <c r="H5394">
        <v>30887.69</v>
      </c>
      <c r="I5394">
        <v>0</v>
      </c>
      <c r="J5394">
        <f>Table1[[#This Row],[Name]]</f>
        <v>0</v>
      </c>
      <c r="K5394" s="1">
        <f>SUM(Table1[[#This Row],[BaseSalary]:[NonCashBenefits]])</f>
        <v>167209.33000000002</v>
      </c>
      <c r="L5394" s="1"/>
    </row>
    <row r="5395" spans="1:12" x14ac:dyDescent="0.35">
      <c r="A5395" t="s">
        <v>26</v>
      </c>
      <c r="B5395">
        <v>2016</v>
      </c>
      <c r="D5395" t="s">
        <v>50</v>
      </c>
      <c r="E5395" t="s">
        <v>1718</v>
      </c>
      <c r="F5395">
        <v>136321.64000000001</v>
      </c>
      <c r="G5395">
        <v>0</v>
      </c>
      <c r="H5395">
        <v>37051.5</v>
      </c>
      <c r="I5395">
        <v>0</v>
      </c>
      <c r="J5395">
        <f>Table1[[#This Row],[Name]]</f>
        <v>0</v>
      </c>
      <c r="K5395" s="1">
        <f>SUM(Table1[[#This Row],[BaseSalary]:[NonCashBenefits]])</f>
        <v>173373.14</v>
      </c>
      <c r="L5395" s="1"/>
    </row>
    <row r="5396" spans="1:12" x14ac:dyDescent="0.35">
      <c r="A5396" t="s">
        <v>26</v>
      </c>
      <c r="B5396">
        <v>2016</v>
      </c>
      <c r="D5396" t="s">
        <v>159</v>
      </c>
      <c r="E5396" t="s">
        <v>1718</v>
      </c>
      <c r="F5396">
        <v>136321.64000000001</v>
      </c>
      <c r="G5396">
        <v>0</v>
      </c>
      <c r="H5396">
        <v>39902.589999999997</v>
      </c>
      <c r="I5396">
        <v>0</v>
      </c>
      <c r="J5396">
        <f>Table1[[#This Row],[Name]]</f>
        <v>0</v>
      </c>
      <c r="K5396" s="1">
        <f>SUM(Table1[[#This Row],[BaseSalary]:[NonCashBenefits]])</f>
        <v>176224.23</v>
      </c>
      <c r="L5396" s="1"/>
    </row>
    <row r="5397" spans="1:12" x14ac:dyDescent="0.35">
      <c r="A5397" t="s">
        <v>26</v>
      </c>
      <c r="B5397">
        <v>2016</v>
      </c>
      <c r="D5397" t="s">
        <v>159</v>
      </c>
      <c r="E5397" t="s">
        <v>1718</v>
      </c>
      <c r="F5397">
        <v>136321.64000000001</v>
      </c>
      <c r="G5397">
        <v>0</v>
      </c>
      <c r="H5397">
        <v>39141.300000000003</v>
      </c>
      <c r="I5397">
        <v>0</v>
      </c>
      <c r="J5397">
        <f>Table1[[#This Row],[Name]]</f>
        <v>0</v>
      </c>
      <c r="K5397" s="1">
        <f>SUM(Table1[[#This Row],[BaseSalary]:[NonCashBenefits]])</f>
        <v>175462.94</v>
      </c>
      <c r="L5397" s="1"/>
    </row>
    <row r="5398" spans="1:12" x14ac:dyDescent="0.35">
      <c r="A5398" t="s">
        <v>26</v>
      </c>
      <c r="B5398">
        <v>2016</v>
      </c>
      <c r="D5398" t="s">
        <v>50</v>
      </c>
      <c r="E5398" t="s">
        <v>1718</v>
      </c>
      <c r="F5398">
        <v>136321.64000000001</v>
      </c>
      <c r="G5398">
        <v>0</v>
      </c>
      <c r="H5398">
        <v>37109.14</v>
      </c>
      <c r="I5398">
        <v>0</v>
      </c>
      <c r="J5398">
        <f>Table1[[#This Row],[Name]]</f>
        <v>0</v>
      </c>
      <c r="K5398" s="1">
        <f>SUM(Table1[[#This Row],[BaseSalary]:[NonCashBenefits]])</f>
        <v>173430.78000000003</v>
      </c>
      <c r="L5398" s="1"/>
    </row>
    <row r="5399" spans="1:12" x14ac:dyDescent="0.35">
      <c r="A5399" t="s">
        <v>26</v>
      </c>
      <c r="B5399">
        <v>2016</v>
      </c>
      <c r="D5399" t="s">
        <v>50</v>
      </c>
      <c r="E5399" t="s">
        <v>1718</v>
      </c>
      <c r="F5399">
        <v>136321.64000000001</v>
      </c>
      <c r="G5399">
        <v>0</v>
      </c>
      <c r="H5399">
        <v>38684.22</v>
      </c>
      <c r="I5399">
        <v>0</v>
      </c>
      <c r="J5399">
        <f>Table1[[#This Row],[Name]]</f>
        <v>0</v>
      </c>
      <c r="K5399" s="1">
        <f>SUM(Table1[[#This Row],[BaseSalary]:[NonCashBenefits]])</f>
        <v>175005.86000000002</v>
      </c>
      <c r="L5399" s="1"/>
    </row>
    <row r="5400" spans="1:12" x14ac:dyDescent="0.35">
      <c r="A5400" t="s">
        <v>26</v>
      </c>
      <c r="B5400">
        <v>2016</v>
      </c>
      <c r="D5400" t="s">
        <v>159</v>
      </c>
      <c r="E5400" t="s">
        <v>1718</v>
      </c>
      <c r="F5400">
        <v>136321.64000000001</v>
      </c>
      <c r="G5400">
        <v>0</v>
      </c>
      <c r="H5400">
        <v>40007.1</v>
      </c>
      <c r="I5400">
        <v>0</v>
      </c>
      <c r="J5400">
        <f>Table1[[#This Row],[Name]]</f>
        <v>0</v>
      </c>
      <c r="K5400" s="1">
        <f>SUM(Table1[[#This Row],[BaseSalary]:[NonCashBenefits]])</f>
        <v>176328.74000000002</v>
      </c>
      <c r="L5400" s="1"/>
    </row>
    <row r="5401" spans="1:12" x14ac:dyDescent="0.35">
      <c r="A5401" t="s">
        <v>26</v>
      </c>
      <c r="B5401">
        <v>2016</v>
      </c>
      <c r="D5401" t="s">
        <v>159</v>
      </c>
      <c r="E5401" t="s">
        <v>1718</v>
      </c>
      <c r="F5401">
        <v>136321.64000000001</v>
      </c>
      <c r="G5401">
        <v>0</v>
      </c>
      <c r="H5401">
        <v>55966.6</v>
      </c>
      <c r="I5401">
        <v>0</v>
      </c>
      <c r="J5401">
        <f>Table1[[#This Row],[Name]]</f>
        <v>0</v>
      </c>
      <c r="K5401" s="1">
        <f>SUM(Table1[[#This Row],[BaseSalary]:[NonCashBenefits]])</f>
        <v>192288.24000000002</v>
      </c>
      <c r="L5401" s="1"/>
    </row>
    <row r="5402" spans="1:12" x14ac:dyDescent="0.35">
      <c r="A5402" t="s">
        <v>26</v>
      </c>
      <c r="B5402">
        <v>2019</v>
      </c>
      <c r="D5402" t="s">
        <v>50</v>
      </c>
      <c r="E5402" t="s">
        <v>1718</v>
      </c>
      <c r="F5402">
        <v>136321.38</v>
      </c>
      <c r="G5402">
        <v>0</v>
      </c>
      <c r="H5402">
        <v>32732.91</v>
      </c>
      <c r="I5402">
        <v>0</v>
      </c>
      <c r="J5402">
        <f>Table1[[#This Row],[Name]]</f>
        <v>0</v>
      </c>
      <c r="K5402" s="1">
        <f>SUM(Table1[[#This Row],[BaseSalary]:[NonCashBenefits]])</f>
        <v>169054.29</v>
      </c>
      <c r="L5402" s="1"/>
    </row>
    <row r="5403" spans="1:12" x14ac:dyDescent="0.35">
      <c r="A5403" t="s">
        <v>26</v>
      </c>
      <c r="B5403">
        <v>2018</v>
      </c>
      <c r="D5403" t="s">
        <v>2988</v>
      </c>
      <c r="E5403" t="s">
        <v>1718</v>
      </c>
      <c r="F5403">
        <v>136321.38</v>
      </c>
      <c r="G5403">
        <v>0</v>
      </c>
      <c r="H5403">
        <v>28908.17</v>
      </c>
      <c r="I5403">
        <v>0</v>
      </c>
      <c r="J5403">
        <f>Table1[[#This Row],[Name]]</f>
        <v>0</v>
      </c>
      <c r="K5403" s="1">
        <f>SUM(Table1[[#This Row],[BaseSalary]:[NonCashBenefits]])</f>
        <v>165229.54999999999</v>
      </c>
      <c r="L5403" s="1"/>
    </row>
    <row r="5404" spans="1:12" x14ac:dyDescent="0.35">
      <c r="A5404" t="s">
        <v>10</v>
      </c>
      <c r="B5404">
        <v>2021</v>
      </c>
      <c r="D5404" t="s">
        <v>383</v>
      </c>
      <c r="E5404" t="s">
        <v>229</v>
      </c>
      <c r="F5404">
        <v>136296.39000000001</v>
      </c>
      <c r="G5404">
        <v>0</v>
      </c>
      <c r="H5404" s="1">
        <v>30456.75</v>
      </c>
      <c r="I5404">
        <v>0</v>
      </c>
      <c r="J5404">
        <f>Table1[[#This Row],[Name]]</f>
        <v>0</v>
      </c>
      <c r="K5404" s="1">
        <f>SUM(Table1[[#This Row],[BaseSalary]:[NonCashBenefits]])</f>
        <v>166753.14000000001</v>
      </c>
      <c r="L5404" s="1"/>
    </row>
    <row r="5405" spans="1:12" x14ac:dyDescent="0.35">
      <c r="A5405" t="s">
        <v>19</v>
      </c>
      <c r="B5405">
        <v>2017</v>
      </c>
      <c r="D5405" t="s">
        <v>4194</v>
      </c>
      <c r="E5405" t="s">
        <v>123</v>
      </c>
      <c r="F5405">
        <v>136280.85999999999</v>
      </c>
      <c r="G5405">
        <v>0</v>
      </c>
      <c r="H5405">
        <v>33038.75</v>
      </c>
      <c r="I5405">
        <v>0</v>
      </c>
      <c r="J5405">
        <f>Table1[[#This Row],[Name]]</f>
        <v>0</v>
      </c>
      <c r="K5405" s="1">
        <f>SUM(Table1[[#This Row],[BaseSalary]:[NonCashBenefits]])</f>
        <v>169319.61</v>
      </c>
      <c r="L5405" s="1"/>
    </row>
    <row r="5406" spans="1:12" x14ac:dyDescent="0.35">
      <c r="A5406" t="s">
        <v>22</v>
      </c>
      <c r="B5406">
        <v>2021</v>
      </c>
      <c r="D5406" t="s">
        <v>725</v>
      </c>
      <c r="E5406" t="s">
        <v>123</v>
      </c>
      <c r="F5406">
        <v>136266.89000000001</v>
      </c>
      <c r="G5406">
        <v>0</v>
      </c>
      <c r="H5406" s="1">
        <v>27038.71</v>
      </c>
      <c r="I5406">
        <v>0</v>
      </c>
      <c r="J5406">
        <f>Table1[[#This Row],[Name]]</f>
        <v>0</v>
      </c>
      <c r="K5406" s="1">
        <f>SUM(Table1[[#This Row],[BaseSalary]:[NonCashBenefits]])</f>
        <v>163305.60000000001</v>
      </c>
      <c r="L5406" s="1"/>
    </row>
    <row r="5407" spans="1:12" x14ac:dyDescent="0.35">
      <c r="A5407" t="s">
        <v>28</v>
      </c>
      <c r="B5407">
        <v>2017</v>
      </c>
      <c r="D5407" t="s">
        <v>1030</v>
      </c>
      <c r="E5407" t="s">
        <v>1031</v>
      </c>
      <c r="F5407">
        <v>136261.6</v>
      </c>
      <c r="G5407">
        <v>590.42999999999995</v>
      </c>
      <c r="H5407">
        <v>27738.83</v>
      </c>
      <c r="I5407">
        <v>0</v>
      </c>
      <c r="J5407">
        <f>Table1[[#This Row],[Name]]</f>
        <v>0</v>
      </c>
      <c r="K5407" s="1">
        <f>SUM(Table1[[#This Row],[BaseSalary]:[NonCashBenefits]])</f>
        <v>164590.85999999999</v>
      </c>
      <c r="L5407" s="1"/>
    </row>
    <row r="5408" spans="1:12" x14ac:dyDescent="0.35">
      <c r="A5408" t="s">
        <v>28</v>
      </c>
      <c r="B5408">
        <v>2020</v>
      </c>
      <c r="D5408" t="s">
        <v>1030</v>
      </c>
      <c r="E5408" t="s">
        <v>1031</v>
      </c>
      <c r="F5408">
        <v>136261.57999999999</v>
      </c>
      <c r="G5408">
        <v>0</v>
      </c>
      <c r="H5408" s="1">
        <v>25818.400000000001</v>
      </c>
      <c r="I5408">
        <v>0</v>
      </c>
      <c r="J5408">
        <f>Table1[[#This Row],[Name]]</f>
        <v>0</v>
      </c>
      <c r="K5408" s="1">
        <f>SUM(Table1[[#This Row],[BaseSalary]:[NonCashBenefits]])</f>
        <v>162079.97999999998</v>
      </c>
      <c r="L5408" s="1"/>
    </row>
    <row r="5409" spans="1:12" x14ac:dyDescent="0.35">
      <c r="A5409" t="s">
        <v>28</v>
      </c>
      <c r="B5409">
        <v>2019</v>
      </c>
      <c r="D5409" t="s">
        <v>1030</v>
      </c>
      <c r="E5409" t="s">
        <v>1031</v>
      </c>
      <c r="F5409">
        <v>136261.57999999999</v>
      </c>
      <c r="G5409">
        <v>250</v>
      </c>
      <c r="H5409">
        <v>25304.81</v>
      </c>
      <c r="I5409">
        <v>0</v>
      </c>
      <c r="J5409">
        <f>Table1[[#This Row],[Name]]</f>
        <v>0</v>
      </c>
      <c r="K5409" s="1">
        <f>SUM(Table1[[#This Row],[BaseSalary]:[NonCashBenefits]])</f>
        <v>161816.38999999998</v>
      </c>
      <c r="L5409" s="1"/>
    </row>
    <row r="5410" spans="1:12" x14ac:dyDescent="0.35">
      <c r="A5410" t="s">
        <v>28</v>
      </c>
      <c r="B5410">
        <v>2018</v>
      </c>
      <c r="D5410" t="s">
        <v>1030</v>
      </c>
      <c r="E5410" t="s">
        <v>1031</v>
      </c>
      <c r="F5410">
        <v>136261.57999999999</v>
      </c>
      <c r="G5410">
        <v>0</v>
      </c>
      <c r="H5410">
        <v>25344.23</v>
      </c>
      <c r="I5410">
        <v>0</v>
      </c>
      <c r="J5410">
        <f>Table1[[#This Row],[Name]]</f>
        <v>0</v>
      </c>
      <c r="K5410" s="1">
        <f>SUM(Table1[[#This Row],[BaseSalary]:[NonCashBenefits]])</f>
        <v>161605.81</v>
      </c>
      <c r="L5410" s="1"/>
    </row>
    <row r="5411" spans="1:12" x14ac:dyDescent="0.35">
      <c r="A5411" t="s">
        <v>28</v>
      </c>
      <c r="B5411">
        <v>2019</v>
      </c>
      <c r="D5411" t="s">
        <v>1985</v>
      </c>
      <c r="E5411" t="s">
        <v>1031</v>
      </c>
      <c r="F5411">
        <v>136258.20000000001</v>
      </c>
      <c r="G5411">
        <v>0</v>
      </c>
      <c r="H5411">
        <v>24548.21</v>
      </c>
      <c r="I5411">
        <v>0</v>
      </c>
      <c r="J5411">
        <f>Table1[[#This Row],[Name]]</f>
        <v>0</v>
      </c>
      <c r="K5411" s="1">
        <f>SUM(Table1[[#This Row],[BaseSalary]:[NonCashBenefits]])</f>
        <v>160806.41</v>
      </c>
      <c r="L5411" s="1"/>
    </row>
    <row r="5412" spans="1:12" x14ac:dyDescent="0.35">
      <c r="A5412" t="s">
        <v>28</v>
      </c>
      <c r="B5412">
        <v>2018</v>
      </c>
      <c r="D5412" t="s">
        <v>1985</v>
      </c>
      <c r="E5412" t="s">
        <v>1031</v>
      </c>
      <c r="F5412">
        <v>136258.20000000001</v>
      </c>
      <c r="G5412">
        <v>0</v>
      </c>
      <c r="H5412">
        <v>24587.63</v>
      </c>
      <c r="I5412">
        <v>0</v>
      </c>
      <c r="J5412">
        <f>Table1[[#This Row],[Name]]</f>
        <v>0</v>
      </c>
      <c r="K5412" s="1">
        <f>SUM(Table1[[#This Row],[BaseSalary]:[NonCashBenefits]])</f>
        <v>160845.83000000002</v>
      </c>
      <c r="L5412" s="1"/>
    </row>
    <row r="5413" spans="1:12" x14ac:dyDescent="0.35">
      <c r="A5413" t="s">
        <v>28</v>
      </c>
      <c r="B5413">
        <v>2018</v>
      </c>
      <c r="D5413" t="s">
        <v>2593</v>
      </c>
      <c r="E5413" t="s">
        <v>1031</v>
      </c>
      <c r="F5413">
        <v>136258.20000000001</v>
      </c>
      <c r="G5413">
        <v>0</v>
      </c>
      <c r="H5413">
        <v>25343.71</v>
      </c>
      <c r="I5413">
        <v>0</v>
      </c>
      <c r="J5413">
        <f>Table1[[#This Row],[Name]]</f>
        <v>0</v>
      </c>
      <c r="K5413" s="1">
        <f>SUM(Table1[[#This Row],[BaseSalary]:[NonCashBenefits]])</f>
        <v>161601.91</v>
      </c>
      <c r="L5413" s="1"/>
    </row>
    <row r="5414" spans="1:12" x14ac:dyDescent="0.35">
      <c r="A5414" t="s">
        <v>28</v>
      </c>
      <c r="B5414">
        <v>2017</v>
      </c>
      <c r="D5414" t="s">
        <v>2593</v>
      </c>
      <c r="E5414" t="s">
        <v>1031</v>
      </c>
      <c r="F5414">
        <v>136258.20000000001</v>
      </c>
      <c r="G5414">
        <v>0</v>
      </c>
      <c r="H5414">
        <v>27738.05</v>
      </c>
      <c r="I5414">
        <v>0</v>
      </c>
      <c r="J5414">
        <f>Table1[[#This Row],[Name]]</f>
        <v>0</v>
      </c>
      <c r="K5414" s="1">
        <f>SUM(Table1[[#This Row],[BaseSalary]:[NonCashBenefits]])</f>
        <v>163996.25</v>
      </c>
      <c r="L5414" s="1"/>
    </row>
    <row r="5415" spans="1:12" x14ac:dyDescent="0.35">
      <c r="A5415" t="s">
        <v>28</v>
      </c>
      <c r="B5415">
        <v>2016</v>
      </c>
      <c r="D5415" t="s">
        <v>1985</v>
      </c>
      <c r="E5415" t="s">
        <v>1031</v>
      </c>
      <c r="F5415">
        <v>136258.20000000001</v>
      </c>
      <c r="G5415">
        <v>0</v>
      </c>
      <c r="H5415">
        <v>26793.119999999999</v>
      </c>
      <c r="I5415">
        <v>0</v>
      </c>
      <c r="J5415">
        <f>Table1[[#This Row],[Name]]</f>
        <v>0</v>
      </c>
      <c r="K5415" s="1">
        <f>SUM(Table1[[#This Row],[BaseSalary]:[NonCashBenefits]])</f>
        <v>163051.32</v>
      </c>
      <c r="L5415" s="1"/>
    </row>
    <row r="5416" spans="1:12" x14ac:dyDescent="0.35">
      <c r="A5416" t="s">
        <v>28</v>
      </c>
      <c r="B5416">
        <v>2016</v>
      </c>
      <c r="D5416" t="s">
        <v>2593</v>
      </c>
      <c r="E5416" t="s">
        <v>1031</v>
      </c>
      <c r="F5416">
        <v>136258.20000000001</v>
      </c>
      <c r="G5416">
        <v>0</v>
      </c>
      <c r="H5416">
        <v>28103.52</v>
      </c>
      <c r="I5416">
        <v>0</v>
      </c>
      <c r="J5416">
        <f>Table1[[#This Row],[Name]]</f>
        <v>0</v>
      </c>
      <c r="K5416" s="1">
        <f>SUM(Table1[[#This Row],[BaseSalary]:[NonCashBenefits]])</f>
        <v>164361.72</v>
      </c>
      <c r="L5416" s="1"/>
    </row>
    <row r="5417" spans="1:12" x14ac:dyDescent="0.35">
      <c r="A5417" t="s">
        <v>28</v>
      </c>
      <c r="B5417">
        <v>2016</v>
      </c>
      <c r="D5417" t="s">
        <v>1985</v>
      </c>
      <c r="E5417" t="s">
        <v>1031</v>
      </c>
      <c r="F5417">
        <v>136258.20000000001</v>
      </c>
      <c r="G5417">
        <v>0</v>
      </c>
      <c r="H5417">
        <v>27037.26</v>
      </c>
      <c r="I5417">
        <v>0</v>
      </c>
      <c r="J5417">
        <f>Table1[[#This Row],[Name]]</f>
        <v>0</v>
      </c>
      <c r="K5417" s="1">
        <f>SUM(Table1[[#This Row],[BaseSalary]:[NonCashBenefits]])</f>
        <v>163295.46000000002</v>
      </c>
      <c r="L5417" s="1"/>
    </row>
    <row r="5418" spans="1:12" x14ac:dyDescent="0.35">
      <c r="A5418" t="s">
        <v>25</v>
      </c>
      <c r="B5418">
        <v>2017</v>
      </c>
      <c r="D5418" t="s">
        <v>3870</v>
      </c>
      <c r="E5418" t="s">
        <v>123</v>
      </c>
      <c r="F5418">
        <v>136247.97</v>
      </c>
      <c r="G5418">
        <v>0</v>
      </c>
      <c r="H5418">
        <v>33487.160000000003</v>
      </c>
      <c r="I5418">
        <v>0</v>
      </c>
      <c r="J5418">
        <f>Table1[[#This Row],[Name]]</f>
        <v>0</v>
      </c>
      <c r="K5418" s="1">
        <f>SUM(Table1[[#This Row],[BaseSalary]:[NonCashBenefits]])</f>
        <v>169735.13</v>
      </c>
      <c r="L5418" s="1"/>
    </row>
    <row r="5419" spans="1:12" x14ac:dyDescent="0.35">
      <c r="A5419" t="s">
        <v>26</v>
      </c>
      <c r="B5419">
        <v>2017</v>
      </c>
      <c r="D5419" t="s">
        <v>110</v>
      </c>
      <c r="E5419" t="s">
        <v>1468</v>
      </c>
      <c r="F5419">
        <v>136239.01</v>
      </c>
      <c r="G5419">
        <v>0</v>
      </c>
      <c r="H5419">
        <v>34552.6</v>
      </c>
      <c r="I5419">
        <v>0</v>
      </c>
      <c r="J5419">
        <f>Table1[[#This Row],[Name]]</f>
        <v>0</v>
      </c>
      <c r="K5419" s="1">
        <f>SUM(Table1[[#This Row],[BaseSalary]:[NonCashBenefits]])</f>
        <v>170791.61000000002</v>
      </c>
      <c r="L5419" s="1"/>
    </row>
    <row r="5420" spans="1:12" x14ac:dyDescent="0.35">
      <c r="A5420" t="s">
        <v>36</v>
      </c>
      <c r="B5420">
        <v>2019</v>
      </c>
      <c r="D5420" t="s">
        <v>1811</v>
      </c>
      <c r="E5420" t="s">
        <v>229</v>
      </c>
      <c r="F5420">
        <v>136230.34</v>
      </c>
      <c r="G5420">
        <v>0</v>
      </c>
      <c r="H5420">
        <v>22383.75</v>
      </c>
      <c r="I5420">
        <v>0</v>
      </c>
      <c r="J5420">
        <f>Table1[[#This Row],[Name]]</f>
        <v>0</v>
      </c>
      <c r="K5420" s="1">
        <f>SUM(Table1[[#This Row],[BaseSalary]:[NonCashBenefits]])</f>
        <v>158614.09</v>
      </c>
      <c r="L5420" s="1"/>
    </row>
    <row r="5421" spans="1:12" x14ac:dyDescent="0.35">
      <c r="A5421" t="s">
        <v>16</v>
      </c>
      <c r="B5421">
        <v>2018</v>
      </c>
      <c r="D5421" t="s">
        <v>394</v>
      </c>
      <c r="E5421" t="s">
        <v>123</v>
      </c>
      <c r="F5421">
        <v>136217.54999999999</v>
      </c>
      <c r="G5421">
        <v>0</v>
      </c>
      <c r="H5421">
        <v>31646.31</v>
      </c>
      <c r="I5421">
        <v>0</v>
      </c>
      <c r="J5421">
        <f>Table1[[#This Row],[Name]]</f>
        <v>0</v>
      </c>
      <c r="K5421" s="1">
        <f>SUM(Table1[[#This Row],[BaseSalary]:[NonCashBenefits]])</f>
        <v>167863.86</v>
      </c>
      <c r="L5421" s="1"/>
    </row>
    <row r="5422" spans="1:12" x14ac:dyDescent="0.35">
      <c r="A5422" t="s">
        <v>2049</v>
      </c>
      <c r="B5422">
        <v>2019</v>
      </c>
      <c r="D5422" t="s">
        <v>2052</v>
      </c>
      <c r="E5422" t="s">
        <v>229</v>
      </c>
      <c r="F5422">
        <v>136189.32</v>
      </c>
      <c r="G5422">
        <v>0</v>
      </c>
      <c r="H5422">
        <v>28707.57</v>
      </c>
      <c r="I5422">
        <v>0</v>
      </c>
      <c r="J5422">
        <f>Table1[[#This Row],[Name]]</f>
        <v>0</v>
      </c>
      <c r="K5422" s="1">
        <f>SUM(Table1[[#This Row],[BaseSalary]:[NonCashBenefits]])</f>
        <v>164896.89000000001</v>
      </c>
      <c r="L5422" s="1"/>
    </row>
    <row r="5423" spans="1:12" x14ac:dyDescent="0.35">
      <c r="A5423" t="s">
        <v>25</v>
      </c>
      <c r="B5423">
        <v>2016</v>
      </c>
      <c r="D5423" t="s">
        <v>4695</v>
      </c>
      <c r="E5423" t="s">
        <v>229</v>
      </c>
      <c r="F5423">
        <v>136138.06</v>
      </c>
      <c r="G5423">
        <v>0</v>
      </c>
      <c r="H5423">
        <v>40259.19</v>
      </c>
      <c r="I5423">
        <v>0</v>
      </c>
      <c r="J5423">
        <f>Table1[[#This Row],[Name]]</f>
        <v>0</v>
      </c>
      <c r="K5423" s="1">
        <f>SUM(Table1[[#This Row],[BaseSalary]:[NonCashBenefits]])</f>
        <v>176397.25</v>
      </c>
      <c r="L5423" s="1"/>
    </row>
    <row r="5424" spans="1:12" x14ac:dyDescent="0.35">
      <c r="A5424" t="s">
        <v>26</v>
      </c>
      <c r="B5424">
        <v>2018</v>
      </c>
      <c r="D5424" t="s">
        <v>159</v>
      </c>
      <c r="E5424" t="s">
        <v>1468</v>
      </c>
      <c r="F5424">
        <v>136134.53</v>
      </c>
      <c r="G5424">
        <v>0</v>
      </c>
      <c r="H5424">
        <v>30275.14</v>
      </c>
      <c r="I5424">
        <v>0</v>
      </c>
      <c r="J5424">
        <f>Table1[[#This Row],[Name]]</f>
        <v>0</v>
      </c>
      <c r="K5424" s="1">
        <f>SUM(Table1[[#This Row],[BaseSalary]:[NonCashBenefits]])</f>
        <v>166409.66999999998</v>
      </c>
      <c r="L5424" s="1"/>
    </row>
    <row r="5425" spans="1:12" x14ac:dyDescent="0.35">
      <c r="A5425" t="s">
        <v>26</v>
      </c>
      <c r="B5425">
        <v>2019</v>
      </c>
      <c r="D5425" t="s">
        <v>50</v>
      </c>
      <c r="E5425" t="s">
        <v>1468</v>
      </c>
      <c r="F5425">
        <v>136128.62</v>
      </c>
      <c r="G5425">
        <v>0</v>
      </c>
      <c r="H5425">
        <v>37298.11</v>
      </c>
      <c r="I5425">
        <v>0</v>
      </c>
      <c r="J5425">
        <f>Table1[[#This Row],[Name]]</f>
        <v>0</v>
      </c>
      <c r="K5425" s="1">
        <f>SUM(Table1[[#This Row],[BaseSalary]:[NonCashBenefits]])</f>
        <v>173426.72999999998</v>
      </c>
      <c r="L5425" s="1"/>
    </row>
    <row r="5426" spans="1:12" x14ac:dyDescent="0.35">
      <c r="A5426" t="s">
        <v>26</v>
      </c>
      <c r="B5426">
        <v>2020</v>
      </c>
      <c r="D5426" t="s">
        <v>50</v>
      </c>
      <c r="E5426" t="s">
        <v>51</v>
      </c>
      <c r="F5426">
        <v>136127.89000000001</v>
      </c>
      <c r="G5426">
        <v>0</v>
      </c>
      <c r="H5426" s="1">
        <v>30854.57</v>
      </c>
      <c r="I5426">
        <v>0</v>
      </c>
      <c r="J5426">
        <f>Table1[[#This Row],[Name]]</f>
        <v>0</v>
      </c>
      <c r="K5426" s="1">
        <f>SUM(Table1[[#This Row],[BaseSalary]:[NonCashBenefits]])</f>
        <v>166982.46000000002</v>
      </c>
      <c r="L5426" s="1"/>
    </row>
    <row r="5427" spans="1:12" x14ac:dyDescent="0.35">
      <c r="A5427" t="s">
        <v>25</v>
      </c>
      <c r="B5427">
        <v>2020</v>
      </c>
      <c r="D5427" t="s">
        <v>1800</v>
      </c>
      <c r="E5427" t="s">
        <v>229</v>
      </c>
      <c r="F5427">
        <v>136066.26</v>
      </c>
      <c r="G5427">
        <v>0</v>
      </c>
      <c r="H5427" s="1">
        <v>6192.32</v>
      </c>
      <c r="I5427">
        <v>0</v>
      </c>
      <c r="J5427">
        <f>Table1[[#This Row],[Name]]</f>
        <v>0</v>
      </c>
      <c r="K5427" s="1">
        <f>SUM(Table1[[#This Row],[BaseSalary]:[NonCashBenefits]])</f>
        <v>142258.58000000002</v>
      </c>
      <c r="L5427" s="1"/>
    </row>
    <row r="5428" spans="1:12" x14ac:dyDescent="0.35">
      <c r="A5428" t="s">
        <v>26</v>
      </c>
      <c r="B5428">
        <v>2017</v>
      </c>
      <c r="D5428" t="s">
        <v>281</v>
      </c>
      <c r="E5428" t="s">
        <v>123</v>
      </c>
      <c r="F5428">
        <v>136045.98000000001</v>
      </c>
      <c r="G5428">
        <v>659.35</v>
      </c>
      <c r="H5428">
        <v>7603.52</v>
      </c>
      <c r="I5428">
        <v>0</v>
      </c>
      <c r="J5428">
        <f>Table1[[#This Row],[Name]]</f>
        <v>0</v>
      </c>
      <c r="K5428" s="1">
        <f>SUM(Table1[[#This Row],[BaseSalary]:[NonCashBenefits]])</f>
        <v>144308.85</v>
      </c>
      <c r="L5428" s="1"/>
    </row>
    <row r="5429" spans="1:12" x14ac:dyDescent="0.35">
      <c r="A5429" t="s">
        <v>22</v>
      </c>
      <c r="B5429">
        <v>2016</v>
      </c>
      <c r="D5429" t="s">
        <v>4500</v>
      </c>
      <c r="E5429" t="s">
        <v>229</v>
      </c>
      <c r="F5429">
        <v>136041.72</v>
      </c>
      <c r="G5429">
        <v>0</v>
      </c>
      <c r="H5429">
        <v>38733.93</v>
      </c>
      <c r="I5429">
        <v>0</v>
      </c>
      <c r="J5429">
        <f>Table1[[#This Row],[Name]]</f>
        <v>0</v>
      </c>
      <c r="K5429" s="1">
        <f>SUM(Table1[[#This Row],[BaseSalary]:[NonCashBenefits]])</f>
        <v>174775.65</v>
      </c>
      <c r="L5429" s="1"/>
    </row>
    <row r="5430" spans="1:12" x14ac:dyDescent="0.35">
      <c r="A5430" t="s">
        <v>19</v>
      </c>
      <c r="B5430">
        <v>2016</v>
      </c>
      <c r="D5430" t="s">
        <v>4197</v>
      </c>
      <c r="E5430" t="s">
        <v>229</v>
      </c>
      <c r="F5430">
        <v>136029.60999999999</v>
      </c>
      <c r="G5430">
        <v>4750</v>
      </c>
      <c r="H5430">
        <v>39441.870000000003</v>
      </c>
      <c r="I5430">
        <v>0</v>
      </c>
      <c r="J5430">
        <f>Table1[[#This Row],[Name]]</f>
        <v>0</v>
      </c>
      <c r="K5430" s="1">
        <f>SUM(Table1[[#This Row],[BaseSalary]:[NonCashBenefits]])</f>
        <v>180221.47999999998</v>
      </c>
      <c r="L5430" s="1"/>
    </row>
    <row r="5431" spans="1:12" x14ac:dyDescent="0.35">
      <c r="A5431" t="s">
        <v>40</v>
      </c>
      <c r="B5431">
        <v>2020</v>
      </c>
      <c r="D5431" t="s">
        <v>1045</v>
      </c>
      <c r="E5431" t="s">
        <v>229</v>
      </c>
      <c r="F5431">
        <v>135984.22</v>
      </c>
      <c r="G5431">
        <v>20869.02</v>
      </c>
      <c r="H5431" s="1">
        <v>23971.43</v>
      </c>
      <c r="I5431">
        <v>0</v>
      </c>
      <c r="J5431">
        <f>Table1[[#This Row],[Name]]</f>
        <v>0</v>
      </c>
      <c r="K5431" s="1">
        <f>SUM(Table1[[#This Row],[BaseSalary]:[NonCashBenefits]])</f>
        <v>180824.66999999998</v>
      </c>
      <c r="L5431" s="1"/>
    </row>
    <row r="5432" spans="1:12" x14ac:dyDescent="0.35">
      <c r="A5432" t="s">
        <v>33</v>
      </c>
      <c r="B5432">
        <v>2016</v>
      </c>
      <c r="D5432" t="s">
        <v>464</v>
      </c>
      <c r="E5432" t="s">
        <v>229</v>
      </c>
      <c r="F5432">
        <v>135984.21</v>
      </c>
      <c r="G5432">
        <v>0</v>
      </c>
      <c r="H5432">
        <v>41415.68</v>
      </c>
      <c r="I5432">
        <v>0</v>
      </c>
      <c r="J5432">
        <f>Table1[[#This Row],[Name]]</f>
        <v>0</v>
      </c>
      <c r="K5432" s="1">
        <f>SUM(Table1[[#This Row],[BaseSalary]:[NonCashBenefits]])</f>
        <v>177399.88999999998</v>
      </c>
      <c r="L5432" s="1"/>
    </row>
    <row r="5433" spans="1:12" x14ac:dyDescent="0.35">
      <c r="A5433" t="s">
        <v>16</v>
      </c>
      <c r="B5433">
        <v>2016</v>
      </c>
      <c r="D5433" t="s">
        <v>3308</v>
      </c>
      <c r="E5433" t="s">
        <v>123</v>
      </c>
      <c r="F5433">
        <v>135964.4</v>
      </c>
      <c r="G5433">
        <v>0</v>
      </c>
      <c r="H5433">
        <v>39700.97</v>
      </c>
      <c r="I5433">
        <v>0</v>
      </c>
      <c r="J5433">
        <f>Table1[[#This Row],[Name]]</f>
        <v>0</v>
      </c>
      <c r="K5433" s="1">
        <f>SUM(Table1[[#This Row],[BaseSalary]:[NonCashBenefits]])</f>
        <v>175665.37</v>
      </c>
      <c r="L5433" s="1"/>
    </row>
    <row r="5434" spans="1:12" x14ac:dyDescent="0.35">
      <c r="A5434" t="s">
        <v>16</v>
      </c>
      <c r="B5434">
        <v>2021</v>
      </c>
      <c r="D5434" t="s">
        <v>763</v>
      </c>
      <c r="E5434" t="s">
        <v>123</v>
      </c>
      <c r="F5434">
        <v>135963.73000000001</v>
      </c>
      <c r="G5434">
        <v>0</v>
      </c>
      <c r="H5434" s="1">
        <v>26819.77</v>
      </c>
      <c r="I5434">
        <v>0</v>
      </c>
      <c r="J5434">
        <f>Table1[[#This Row],[Name]]</f>
        <v>0</v>
      </c>
      <c r="K5434" s="1">
        <f>SUM(Table1[[#This Row],[BaseSalary]:[NonCashBenefits]])</f>
        <v>162783.5</v>
      </c>
      <c r="L5434" s="1"/>
    </row>
    <row r="5435" spans="1:12" x14ac:dyDescent="0.35">
      <c r="A5435" t="s">
        <v>26</v>
      </c>
      <c r="B5435">
        <v>2021</v>
      </c>
      <c r="D5435" t="s">
        <v>882</v>
      </c>
      <c r="E5435" t="s">
        <v>883</v>
      </c>
      <c r="F5435">
        <v>135936.78</v>
      </c>
      <c r="G5435">
        <v>14481.24</v>
      </c>
      <c r="H5435" s="1">
        <v>26473.67</v>
      </c>
      <c r="I5435">
        <v>0</v>
      </c>
      <c r="J5435">
        <f>Table1[[#This Row],[Name]]</f>
        <v>0</v>
      </c>
      <c r="K5435" s="1">
        <f>SUM(Table1[[#This Row],[BaseSalary]:[NonCashBenefits]])</f>
        <v>176891.69</v>
      </c>
      <c r="L5435" s="1"/>
    </row>
    <row r="5436" spans="1:12" x14ac:dyDescent="0.35">
      <c r="A5436" t="s">
        <v>26</v>
      </c>
      <c r="B5436">
        <v>2017</v>
      </c>
      <c r="D5436" t="s">
        <v>159</v>
      </c>
      <c r="E5436" t="s">
        <v>202</v>
      </c>
      <c r="F5436">
        <v>135920.98000000001</v>
      </c>
      <c r="G5436">
        <v>0</v>
      </c>
      <c r="H5436">
        <v>34172.51</v>
      </c>
      <c r="I5436">
        <v>0</v>
      </c>
      <c r="J5436">
        <f>Table1[[#This Row],[Name]]</f>
        <v>0</v>
      </c>
      <c r="K5436" s="1">
        <f>SUM(Table1[[#This Row],[BaseSalary]:[NonCashBenefits]])</f>
        <v>170093.49000000002</v>
      </c>
      <c r="L5436" s="1"/>
    </row>
    <row r="5437" spans="1:12" x14ac:dyDescent="0.35">
      <c r="A5437" t="s">
        <v>85</v>
      </c>
      <c r="B5437">
        <v>2017</v>
      </c>
      <c r="D5437" t="s">
        <v>2174</v>
      </c>
      <c r="E5437" t="s">
        <v>229</v>
      </c>
      <c r="F5437">
        <v>135902.18</v>
      </c>
      <c r="G5437">
        <v>0</v>
      </c>
      <c r="H5437">
        <v>33198.769999999997</v>
      </c>
      <c r="I5437">
        <v>0</v>
      </c>
      <c r="J5437">
        <f>Table1[[#This Row],[Name]]</f>
        <v>0</v>
      </c>
      <c r="K5437" s="1">
        <f>SUM(Table1[[#This Row],[BaseSalary]:[NonCashBenefits]])</f>
        <v>169100.94999999998</v>
      </c>
      <c r="L5437" s="1"/>
    </row>
    <row r="5438" spans="1:12" x14ac:dyDescent="0.35">
      <c r="A5438" t="s">
        <v>22</v>
      </c>
      <c r="B5438">
        <v>2017</v>
      </c>
      <c r="D5438" t="s">
        <v>3700</v>
      </c>
      <c r="E5438" t="s">
        <v>311</v>
      </c>
      <c r="F5438">
        <v>135899.84</v>
      </c>
      <c r="G5438">
        <v>8673.3700000000008</v>
      </c>
      <c r="H5438">
        <v>32567.200000000001</v>
      </c>
      <c r="I5438">
        <v>0</v>
      </c>
      <c r="J5438">
        <f>Table1[[#This Row],[Name]]</f>
        <v>0</v>
      </c>
      <c r="K5438" s="1">
        <f>SUM(Table1[[#This Row],[BaseSalary]:[NonCashBenefits]])</f>
        <v>177140.41</v>
      </c>
      <c r="L5438" s="1"/>
    </row>
    <row r="5439" spans="1:12" x14ac:dyDescent="0.35">
      <c r="A5439" t="s">
        <v>16</v>
      </c>
      <c r="B5439">
        <v>2020</v>
      </c>
      <c r="D5439" t="s">
        <v>753</v>
      </c>
      <c r="E5439" t="s">
        <v>229</v>
      </c>
      <c r="F5439">
        <v>135881.69</v>
      </c>
      <c r="G5439">
        <v>0</v>
      </c>
      <c r="H5439" s="1">
        <v>26887.360000000001</v>
      </c>
      <c r="I5439">
        <v>0</v>
      </c>
      <c r="J5439">
        <f>Table1[[#This Row],[Name]]</f>
        <v>0</v>
      </c>
      <c r="K5439" s="1">
        <f>SUM(Table1[[#This Row],[BaseSalary]:[NonCashBenefits]])</f>
        <v>162769.04999999999</v>
      </c>
      <c r="L5439" s="1"/>
    </row>
    <row r="5440" spans="1:12" x14ac:dyDescent="0.35">
      <c r="A5440" t="s">
        <v>3034</v>
      </c>
      <c r="B5440">
        <v>2016</v>
      </c>
      <c r="D5440" t="s">
        <v>2363</v>
      </c>
      <c r="E5440" t="s">
        <v>229</v>
      </c>
      <c r="F5440">
        <v>135870.94</v>
      </c>
      <c r="G5440">
        <v>0</v>
      </c>
      <c r="H5440">
        <v>38480.239999999998</v>
      </c>
      <c r="I5440">
        <v>0</v>
      </c>
      <c r="J5440">
        <f>Table1[[#This Row],[Name]]</f>
        <v>0</v>
      </c>
      <c r="K5440" s="1">
        <f>SUM(Table1[[#This Row],[BaseSalary]:[NonCashBenefits]])</f>
        <v>174351.18</v>
      </c>
      <c r="L5440" s="1"/>
    </row>
    <row r="5441" spans="1:12" x14ac:dyDescent="0.35">
      <c r="A5441" t="s">
        <v>40</v>
      </c>
      <c r="B5441">
        <v>2018</v>
      </c>
      <c r="D5441" t="s">
        <v>571</v>
      </c>
      <c r="E5441" t="s">
        <v>123</v>
      </c>
      <c r="F5441">
        <v>135844.51</v>
      </c>
      <c r="G5441">
        <v>0</v>
      </c>
      <c r="H5441">
        <v>32931.49</v>
      </c>
      <c r="I5441">
        <v>0</v>
      </c>
      <c r="J5441">
        <f>Table1[[#This Row],[Name]]</f>
        <v>0</v>
      </c>
      <c r="K5441" s="1">
        <f>SUM(Table1[[#This Row],[BaseSalary]:[NonCashBenefits]])</f>
        <v>168776</v>
      </c>
      <c r="L5441" s="1"/>
    </row>
    <row r="5442" spans="1:12" x14ac:dyDescent="0.35">
      <c r="A5442" t="s">
        <v>26</v>
      </c>
      <c r="B5442">
        <v>2020</v>
      </c>
      <c r="D5442" t="s">
        <v>620</v>
      </c>
      <c r="E5442" t="s">
        <v>229</v>
      </c>
      <c r="F5442">
        <v>135840.63</v>
      </c>
      <c r="G5442">
        <v>0</v>
      </c>
      <c r="H5442" s="1">
        <v>26755.21</v>
      </c>
      <c r="I5442">
        <v>0</v>
      </c>
      <c r="J5442">
        <f>Table1[[#This Row],[Name]]</f>
        <v>0</v>
      </c>
      <c r="K5442" s="1">
        <f>SUM(Table1[[#This Row],[BaseSalary]:[NonCashBenefits]])</f>
        <v>162595.84</v>
      </c>
      <c r="L5442" s="1"/>
    </row>
    <row r="5443" spans="1:12" x14ac:dyDescent="0.35">
      <c r="A5443" t="s">
        <v>26</v>
      </c>
      <c r="B5443">
        <v>2016</v>
      </c>
      <c r="D5443" t="s">
        <v>50</v>
      </c>
      <c r="E5443" t="s">
        <v>1468</v>
      </c>
      <c r="F5443">
        <v>135809.51999999999</v>
      </c>
      <c r="G5443">
        <v>0</v>
      </c>
      <c r="H5443">
        <v>47705.36</v>
      </c>
      <c r="I5443">
        <v>0</v>
      </c>
      <c r="J5443">
        <f>Table1[[#This Row],[Name]]</f>
        <v>0</v>
      </c>
      <c r="K5443" s="1">
        <f>SUM(Table1[[#This Row],[BaseSalary]:[NonCashBenefits]])</f>
        <v>183514.88</v>
      </c>
      <c r="L5443" s="1"/>
    </row>
    <row r="5444" spans="1:12" x14ac:dyDescent="0.35">
      <c r="A5444" t="s">
        <v>186</v>
      </c>
      <c r="B5444">
        <v>2020</v>
      </c>
      <c r="D5444" t="s">
        <v>359</v>
      </c>
      <c r="E5444" t="s">
        <v>123</v>
      </c>
      <c r="F5444">
        <v>135799</v>
      </c>
      <c r="G5444">
        <v>0</v>
      </c>
      <c r="H5444" s="1">
        <v>24798.95</v>
      </c>
      <c r="I5444">
        <v>0</v>
      </c>
      <c r="J5444">
        <f>Table1[[#This Row],[Name]]</f>
        <v>0</v>
      </c>
      <c r="K5444" s="1">
        <f>SUM(Table1[[#This Row],[BaseSalary]:[NonCashBenefits]])</f>
        <v>160597.95000000001</v>
      </c>
      <c r="L5444" s="1"/>
    </row>
    <row r="5445" spans="1:12" x14ac:dyDescent="0.35">
      <c r="A5445" t="s">
        <v>26</v>
      </c>
      <c r="B5445">
        <v>2016</v>
      </c>
      <c r="D5445" t="s">
        <v>159</v>
      </c>
      <c r="E5445" t="s">
        <v>1718</v>
      </c>
      <c r="F5445">
        <v>135797.32999999999</v>
      </c>
      <c r="G5445">
        <v>0</v>
      </c>
      <c r="H5445">
        <v>39561.769999999997</v>
      </c>
      <c r="I5445">
        <v>0</v>
      </c>
      <c r="J5445">
        <f>Table1[[#This Row],[Name]]</f>
        <v>0</v>
      </c>
      <c r="K5445" s="1">
        <f>SUM(Table1[[#This Row],[BaseSalary]:[NonCashBenefits]])</f>
        <v>175359.09999999998</v>
      </c>
      <c r="L5445" s="1"/>
    </row>
    <row r="5446" spans="1:12" x14ac:dyDescent="0.35">
      <c r="A5446" t="s">
        <v>85</v>
      </c>
      <c r="B5446">
        <v>2016</v>
      </c>
      <c r="D5446" t="s">
        <v>2197</v>
      </c>
      <c r="E5446" t="s">
        <v>123</v>
      </c>
      <c r="F5446">
        <v>135787.44</v>
      </c>
      <c r="G5446">
        <v>0</v>
      </c>
      <c r="H5446">
        <v>38272.269999999997</v>
      </c>
      <c r="I5446">
        <v>0</v>
      </c>
      <c r="J5446">
        <f>Table1[[#This Row],[Name]]</f>
        <v>0</v>
      </c>
      <c r="K5446" s="1">
        <f>SUM(Table1[[#This Row],[BaseSalary]:[NonCashBenefits]])</f>
        <v>174059.71</v>
      </c>
      <c r="L5446" s="1"/>
    </row>
    <row r="5447" spans="1:12" x14ac:dyDescent="0.35">
      <c r="A5447" t="s">
        <v>26</v>
      </c>
      <c r="B5447">
        <v>2016</v>
      </c>
      <c r="D5447" t="s">
        <v>3013</v>
      </c>
      <c r="E5447" t="s">
        <v>202</v>
      </c>
      <c r="F5447">
        <v>135784.48000000001</v>
      </c>
      <c r="G5447">
        <v>0</v>
      </c>
      <c r="H5447">
        <v>39453.47</v>
      </c>
      <c r="I5447">
        <v>0</v>
      </c>
      <c r="J5447">
        <f>Table1[[#This Row],[Name]]</f>
        <v>0</v>
      </c>
      <c r="K5447" s="1">
        <f>SUM(Table1[[#This Row],[BaseSalary]:[NonCashBenefits]])</f>
        <v>175237.95</v>
      </c>
      <c r="L5447" s="1"/>
    </row>
    <row r="5448" spans="1:12" x14ac:dyDescent="0.35">
      <c r="A5448" t="s">
        <v>19</v>
      </c>
      <c r="B5448">
        <v>2017</v>
      </c>
      <c r="D5448" t="s">
        <v>4251</v>
      </c>
      <c r="E5448" t="s">
        <v>229</v>
      </c>
      <c r="F5448">
        <v>135779.10999999999</v>
      </c>
      <c r="G5448">
        <v>9139.8799999999992</v>
      </c>
      <c r="H5448">
        <v>32009.64</v>
      </c>
      <c r="I5448">
        <v>0</v>
      </c>
      <c r="J5448">
        <f>Table1[[#This Row],[Name]]</f>
        <v>0</v>
      </c>
      <c r="K5448" s="1">
        <f>SUM(Table1[[#This Row],[BaseSalary]:[NonCashBenefits]])</f>
        <v>176928.63</v>
      </c>
      <c r="L5448" s="1"/>
    </row>
    <row r="5449" spans="1:12" x14ac:dyDescent="0.35">
      <c r="A5449" t="s">
        <v>2673</v>
      </c>
      <c r="B5449">
        <v>2016</v>
      </c>
      <c r="D5449" t="s">
        <v>1189</v>
      </c>
      <c r="E5449" t="s">
        <v>229</v>
      </c>
      <c r="F5449">
        <v>135748.35</v>
      </c>
      <c r="G5449">
        <v>0</v>
      </c>
      <c r="H5449">
        <v>7174.35</v>
      </c>
      <c r="I5449">
        <v>0</v>
      </c>
      <c r="J5449">
        <f>Table1[[#This Row],[Name]]</f>
        <v>0</v>
      </c>
      <c r="K5449" s="1">
        <f>SUM(Table1[[#This Row],[BaseSalary]:[NonCashBenefits]])</f>
        <v>142922.70000000001</v>
      </c>
      <c r="L5449" s="1"/>
    </row>
    <row r="5450" spans="1:12" x14ac:dyDescent="0.35">
      <c r="A5450" t="s">
        <v>18</v>
      </c>
      <c r="B5450">
        <v>2021</v>
      </c>
      <c r="D5450" t="s">
        <v>581</v>
      </c>
      <c r="E5450" t="s">
        <v>229</v>
      </c>
      <c r="F5450">
        <v>135738.1</v>
      </c>
      <c r="G5450">
        <v>10682.4</v>
      </c>
      <c r="H5450" s="1">
        <v>26628.98</v>
      </c>
      <c r="I5450">
        <v>0</v>
      </c>
      <c r="J5450">
        <f>Table1[[#This Row],[Name]]</f>
        <v>0</v>
      </c>
      <c r="K5450" s="1">
        <f>SUM(Table1[[#This Row],[BaseSalary]:[NonCashBenefits]])</f>
        <v>173049.48</v>
      </c>
      <c r="L5450" s="1"/>
    </row>
    <row r="5451" spans="1:12" x14ac:dyDescent="0.35">
      <c r="A5451" t="s">
        <v>36</v>
      </c>
      <c r="B5451">
        <v>2018</v>
      </c>
      <c r="D5451" t="s">
        <v>2637</v>
      </c>
      <c r="E5451" t="s">
        <v>229</v>
      </c>
      <c r="F5451">
        <v>135738.1</v>
      </c>
      <c r="G5451">
        <v>7691.41</v>
      </c>
      <c r="H5451">
        <v>6703.28</v>
      </c>
      <c r="I5451">
        <v>0</v>
      </c>
      <c r="J5451">
        <f>Table1[[#This Row],[Name]]</f>
        <v>0</v>
      </c>
      <c r="K5451" s="1">
        <f>SUM(Table1[[#This Row],[BaseSalary]:[NonCashBenefits]])</f>
        <v>150132.79</v>
      </c>
      <c r="L5451" s="1"/>
    </row>
    <row r="5452" spans="1:12" x14ac:dyDescent="0.35">
      <c r="A5452" t="s">
        <v>28</v>
      </c>
      <c r="B5452">
        <v>2017</v>
      </c>
      <c r="D5452" t="s">
        <v>1985</v>
      </c>
      <c r="E5452" t="s">
        <v>1031</v>
      </c>
      <c r="F5452">
        <v>135734.13</v>
      </c>
      <c r="G5452">
        <v>0</v>
      </c>
      <c r="H5452">
        <v>26726.13</v>
      </c>
      <c r="I5452">
        <v>0</v>
      </c>
      <c r="J5452">
        <f>Table1[[#This Row],[Name]]</f>
        <v>0</v>
      </c>
      <c r="K5452" s="1">
        <f>SUM(Table1[[#This Row],[BaseSalary]:[NonCashBenefits]])</f>
        <v>162460.26</v>
      </c>
      <c r="L5452" s="1"/>
    </row>
    <row r="5453" spans="1:12" x14ac:dyDescent="0.35">
      <c r="A5453" t="s">
        <v>28</v>
      </c>
      <c r="B5453">
        <v>2018</v>
      </c>
      <c r="D5453" t="s">
        <v>2578</v>
      </c>
      <c r="E5453" t="s">
        <v>229</v>
      </c>
      <c r="F5453">
        <v>135719.99</v>
      </c>
      <c r="G5453">
        <v>0</v>
      </c>
      <c r="H5453">
        <v>31255.01</v>
      </c>
      <c r="I5453">
        <v>0</v>
      </c>
      <c r="J5453">
        <f>Table1[[#This Row],[Name]]</f>
        <v>0</v>
      </c>
      <c r="K5453" s="1">
        <f>SUM(Table1[[#This Row],[BaseSalary]:[NonCashBenefits]])</f>
        <v>166975</v>
      </c>
      <c r="L5453" s="1"/>
    </row>
    <row r="5454" spans="1:12" x14ac:dyDescent="0.35">
      <c r="A5454" t="s">
        <v>28</v>
      </c>
      <c r="B5454">
        <v>2019</v>
      </c>
      <c r="D5454" t="s">
        <v>1226</v>
      </c>
      <c r="E5454" t="s">
        <v>229</v>
      </c>
      <c r="F5454">
        <v>135697.1</v>
      </c>
      <c r="G5454">
        <v>0</v>
      </c>
      <c r="H5454">
        <v>30998.09</v>
      </c>
      <c r="I5454">
        <v>0</v>
      </c>
      <c r="J5454">
        <f>Table1[[#This Row],[Name]]</f>
        <v>0</v>
      </c>
      <c r="K5454" s="1">
        <f>SUM(Table1[[#This Row],[BaseSalary]:[NonCashBenefits]])</f>
        <v>166695.19</v>
      </c>
      <c r="L5454" s="1"/>
    </row>
    <row r="5455" spans="1:12" x14ac:dyDescent="0.35">
      <c r="A5455" t="s">
        <v>19</v>
      </c>
      <c r="B5455">
        <v>2021</v>
      </c>
      <c r="D5455" t="s">
        <v>704</v>
      </c>
      <c r="E5455" t="s">
        <v>229</v>
      </c>
      <c r="F5455">
        <v>135697.09</v>
      </c>
      <c r="G5455">
        <v>0</v>
      </c>
      <c r="H5455" s="1">
        <v>27215.27</v>
      </c>
      <c r="I5455">
        <v>0</v>
      </c>
      <c r="J5455">
        <f>Table1[[#This Row],[Name]]</f>
        <v>0</v>
      </c>
      <c r="K5455" s="1">
        <f>SUM(Table1[[#This Row],[BaseSalary]:[NonCashBenefits]])</f>
        <v>162912.35999999999</v>
      </c>
      <c r="L5455" s="1"/>
    </row>
    <row r="5456" spans="1:12" x14ac:dyDescent="0.35">
      <c r="A5456" t="s">
        <v>10</v>
      </c>
      <c r="B5456">
        <v>2017</v>
      </c>
      <c r="D5456" t="s">
        <v>2247</v>
      </c>
      <c r="E5456" t="s">
        <v>123</v>
      </c>
      <c r="F5456">
        <v>135679.32</v>
      </c>
      <c r="G5456">
        <v>0</v>
      </c>
      <c r="H5456">
        <v>34114.17</v>
      </c>
      <c r="I5456">
        <v>0</v>
      </c>
      <c r="J5456">
        <f>Table1[[#This Row],[Name]]</f>
        <v>0</v>
      </c>
      <c r="K5456" s="1">
        <f>SUM(Table1[[#This Row],[BaseSalary]:[NonCashBenefits]])</f>
        <v>169793.49</v>
      </c>
      <c r="L5456" s="1"/>
    </row>
    <row r="5457" spans="1:12" x14ac:dyDescent="0.35">
      <c r="A5457" t="s">
        <v>16</v>
      </c>
      <c r="B5457">
        <v>2021</v>
      </c>
      <c r="D5457" t="s">
        <v>392</v>
      </c>
      <c r="E5457" t="s">
        <v>123</v>
      </c>
      <c r="F5457">
        <v>135667.95000000001</v>
      </c>
      <c r="G5457">
        <v>0</v>
      </c>
      <c r="H5457" s="1">
        <v>30317.439999999999</v>
      </c>
      <c r="I5457">
        <v>0</v>
      </c>
      <c r="J5457">
        <f>Table1[[#This Row],[Name]]</f>
        <v>0</v>
      </c>
      <c r="K5457" s="1">
        <f>SUM(Table1[[#This Row],[BaseSalary]:[NonCashBenefits]])</f>
        <v>165985.39000000001</v>
      </c>
      <c r="L5457" s="1"/>
    </row>
    <row r="5458" spans="1:12" x14ac:dyDescent="0.35">
      <c r="A5458" t="s">
        <v>36</v>
      </c>
      <c r="B5458">
        <v>2020</v>
      </c>
      <c r="D5458" t="s">
        <v>1870</v>
      </c>
      <c r="E5458" t="s">
        <v>49</v>
      </c>
      <c r="F5458">
        <v>135658.69</v>
      </c>
      <c r="G5458">
        <v>88024.3</v>
      </c>
      <c r="H5458" s="1">
        <v>6136.51</v>
      </c>
      <c r="I5458">
        <v>0</v>
      </c>
      <c r="J5458">
        <f>Table1[[#This Row],[Name]]</f>
        <v>0</v>
      </c>
      <c r="K5458" s="1">
        <f>SUM(Table1[[#This Row],[BaseSalary]:[NonCashBenefits]])</f>
        <v>229819.5</v>
      </c>
      <c r="L5458" s="1"/>
    </row>
    <row r="5459" spans="1:12" x14ac:dyDescent="0.35">
      <c r="A5459" t="s">
        <v>85</v>
      </c>
      <c r="B5459">
        <v>2017</v>
      </c>
      <c r="D5459" t="s">
        <v>3816</v>
      </c>
      <c r="E5459" t="s">
        <v>549</v>
      </c>
      <c r="F5459">
        <v>135646.72</v>
      </c>
      <c r="G5459">
        <v>6676.42</v>
      </c>
      <c r="H5459">
        <v>32854.370000000003</v>
      </c>
      <c r="I5459">
        <v>0</v>
      </c>
      <c r="J5459">
        <f>Table1[[#This Row],[Name]]</f>
        <v>0</v>
      </c>
      <c r="K5459" s="1">
        <f>SUM(Table1[[#This Row],[BaseSalary]:[NonCashBenefits]])</f>
        <v>175177.51</v>
      </c>
      <c r="L5459" s="1"/>
    </row>
    <row r="5460" spans="1:12" x14ac:dyDescent="0.35">
      <c r="A5460" t="s">
        <v>26</v>
      </c>
      <c r="B5460">
        <v>2018</v>
      </c>
      <c r="D5460" t="s">
        <v>159</v>
      </c>
      <c r="E5460" t="s">
        <v>1468</v>
      </c>
      <c r="F5460">
        <v>135631.03</v>
      </c>
      <c r="G5460">
        <v>0</v>
      </c>
      <c r="H5460">
        <v>45934.49</v>
      </c>
      <c r="I5460">
        <v>0</v>
      </c>
      <c r="J5460">
        <f>Table1[[#This Row],[Name]]</f>
        <v>0</v>
      </c>
      <c r="K5460" s="1">
        <f>SUM(Table1[[#This Row],[BaseSalary]:[NonCashBenefits]])</f>
        <v>181565.52</v>
      </c>
      <c r="L5460" s="1"/>
    </row>
    <row r="5461" spans="1:12" x14ac:dyDescent="0.35">
      <c r="A5461" t="s">
        <v>20</v>
      </c>
      <c r="B5461">
        <v>2021</v>
      </c>
      <c r="D5461" t="s">
        <v>872</v>
      </c>
      <c r="E5461" t="s">
        <v>229</v>
      </c>
      <c r="F5461">
        <v>135615.06</v>
      </c>
      <c r="G5461">
        <v>6298.12</v>
      </c>
      <c r="H5461" s="1">
        <v>26499.87</v>
      </c>
      <c r="I5461">
        <v>0</v>
      </c>
      <c r="J5461">
        <f>Table1[[#This Row],[Name]]</f>
        <v>0</v>
      </c>
      <c r="K5461" s="1">
        <f>SUM(Table1[[#This Row],[BaseSalary]:[NonCashBenefits]])</f>
        <v>168413.05</v>
      </c>
      <c r="L5461" s="1"/>
    </row>
    <row r="5462" spans="1:12" x14ac:dyDescent="0.35">
      <c r="A5462" t="s">
        <v>26</v>
      </c>
      <c r="B5462">
        <v>2021</v>
      </c>
      <c r="D5462" t="s">
        <v>870</v>
      </c>
      <c r="E5462" t="s">
        <v>123</v>
      </c>
      <c r="F5462">
        <v>135602.74</v>
      </c>
      <c r="G5462">
        <v>20172.62</v>
      </c>
      <c r="H5462" s="1">
        <v>26513.919999999998</v>
      </c>
      <c r="I5462">
        <v>0</v>
      </c>
      <c r="J5462">
        <f>Table1[[#This Row],[Name]]</f>
        <v>0</v>
      </c>
      <c r="K5462" s="1">
        <f>SUM(Table1[[#This Row],[BaseSalary]:[NonCashBenefits]])</f>
        <v>182289.27999999997</v>
      </c>
      <c r="L5462" s="1"/>
    </row>
    <row r="5463" spans="1:12" x14ac:dyDescent="0.35">
      <c r="A5463" t="s">
        <v>25</v>
      </c>
      <c r="B5463">
        <v>2016</v>
      </c>
      <c r="D5463" t="s">
        <v>315</v>
      </c>
      <c r="E5463" t="s">
        <v>123</v>
      </c>
      <c r="F5463">
        <v>135589.74</v>
      </c>
      <c r="G5463">
        <v>0</v>
      </c>
      <c r="H5463">
        <v>41036.660000000003</v>
      </c>
      <c r="I5463">
        <v>0</v>
      </c>
      <c r="J5463">
        <f>Table1[[#This Row],[Name]]</f>
        <v>0</v>
      </c>
      <c r="K5463" s="1">
        <f>SUM(Table1[[#This Row],[BaseSalary]:[NonCashBenefits]])</f>
        <v>176626.4</v>
      </c>
      <c r="L5463" s="1"/>
    </row>
    <row r="5464" spans="1:12" x14ac:dyDescent="0.35">
      <c r="A5464" t="s">
        <v>142</v>
      </c>
      <c r="B5464">
        <v>2018</v>
      </c>
      <c r="D5464" t="s">
        <v>3133</v>
      </c>
      <c r="E5464" t="s">
        <v>229</v>
      </c>
      <c r="F5464">
        <v>135580.93</v>
      </c>
      <c r="G5464">
        <v>0</v>
      </c>
      <c r="H5464">
        <v>33538.85</v>
      </c>
      <c r="I5464">
        <v>0</v>
      </c>
      <c r="J5464">
        <f>Table1[[#This Row],[Name]]</f>
        <v>0</v>
      </c>
      <c r="K5464" s="1">
        <f>SUM(Table1[[#This Row],[BaseSalary]:[NonCashBenefits]])</f>
        <v>169119.78</v>
      </c>
      <c r="L5464" s="1"/>
    </row>
    <row r="5465" spans="1:12" x14ac:dyDescent="0.35">
      <c r="A5465" t="s">
        <v>53</v>
      </c>
      <c r="B5465">
        <v>2021</v>
      </c>
      <c r="D5465" t="s">
        <v>720</v>
      </c>
      <c r="E5465" t="s">
        <v>123</v>
      </c>
      <c r="F5465">
        <v>135576.47</v>
      </c>
      <c r="G5465">
        <v>8146.44</v>
      </c>
      <c r="H5465" s="1">
        <v>27064.6</v>
      </c>
      <c r="I5465">
        <v>0</v>
      </c>
      <c r="J5465">
        <f>Table1[[#This Row],[Name]]</f>
        <v>0</v>
      </c>
      <c r="K5465" s="1">
        <f>SUM(Table1[[#This Row],[BaseSalary]:[NonCashBenefits]])</f>
        <v>170787.51</v>
      </c>
      <c r="L5465" s="1"/>
    </row>
    <row r="5466" spans="1:12" x14ac:dyDescent="0.35">
      <c r="A5466" t="s">
        <v>19</v>
      </c>
      <c r="B5466">
        <v>2019</v>
      </c>
      <c r="D5466" t="s">
        <v>2461</v>
      </c>
      <c r="E5466" t="s">
        <v>229</v>
      </c>
      <c r="F5466">
        <v>135574.01999999999</v>
      </c>
      <c r="G5466">
        <v>0</v>
      </c>
      <c r="H5466">
        <v>32930.36</v>
      </c>
      <c r="I5466">
        <v>0</v>
      </c>
      <c r="J5466">
        <f>Table1[[#This Row],[Name]]</f>
        <v>0</v>
      </c>
      <c r="K5466" s="1">
        <f>SUM(Table1[[#This Row],[BaseSalary]:[NonCashBenefits]])</f>
        <v>168504.38</v>
      </c>
      <c r="L5466" s="1"/>
    </row>
    <row r="5467" spans="1:12" x14ac:dyDescent="0.35">
      <c r="A5467" t="s">
        <v>25</v>
      </c>
      <c r="B5467">
        <v>2020</v>
      </c>
      <c r="D5467" t="s">
        <v>1291</v>
      </c>
      <c r="E5467" t="s">
        <v>229</v>
      </c>
      <c r="F5467">
        <v>135528.28</v>
      </c>
      <c r="G5467">
        <v>250</v>
      </c>
      <c r="H5467" s="1">
        <v>24813.06</v>
      </c>
      <c r="I5467">
        <v>0</v>
      </c>
      <c r="J5467">
        <f>Table1[[#This Row],[Name]]</f>
        <v>0</v>
      </c>
      <c r="K5467" s="1">
        <f>SUM(Table1[[#This Row],[BaseSalary]:[NonCashBenefits]])</f>
        <v>160591.34</v>
      </c>
      <c r="L5467" s="1"/>
    </row>
    <row r="5468" spans="1:12" x14ac:dyDescent="0.35">
      <c r="A5468" t="s">
        <v>25</v>
      </c>
      <c r="B5468">
        <v>2019</v>
      </c>
      <c r="D5468" t="s">
        <v>257</v>
      </c>
      <c r="E5468" t="s">
        <v>123</v>
      </c>
      <c r="F5468">
        <v>135483.47</v>
      </c>
      <c r="G5468">
        <v>0</v>
      </c>
      <c r="H5468">
        <v>33861.53</v>
      </c>
      <c r="I5468">
        <v>0</v>
      </c>
      <c r="J5468">
        <f>Table1[[#This Row],[Name]]</f>
        <v>0</v>
      </c>
      <c r="K5468" s="1">
        <f>SUM(Table1[[#This Row],[BaseSalary]:[NonCashBenefits]])</f>
        <v>169345</v>
      </c>
      <c r="L5468" s="1"/>
    </row>
    <row r="5469" spans="1:12" x14ac:dyDescent="0.35">
      <c r="A5469" t="s">
        <v>24</v>
      </c>
      <c r="B5469">
        <v>2021</v>
      </c>
      <c r="D5469" t="s">
        <v>378</v>
      </c>
      <c r="E5469" t="s">
        <v>123</v>
      </c>
      <c r="F5469">
        <v>135449.32</v>
      </c>
      <c r="G5469">
        <v>29590.080000000002</v>
      </c>
      <c r="H5469" s="1">
        <v>27047.200000000001</v>
      </c>
      <c r="I5469">
        <v>0</v>
      </c>
      <c r="J5469">
        <f>Table1[[#This Row],[Name]]</f>
        <v>0</v>
      </c>
      <c r="K5469" s="1">
        <f>SUM(Table1[[#This Row],[BaseSalary]:[NonCashBenefits]])</f>
        <v>192086.60000000003</v>
      </c>
      <c r="L5469" s="1"/>
    </row>
    <row r="5470" spans="1:12" x14ac:dyDescent="0.35">
      <c r="A5470" t="s">
        <v>25</v>
      </c>
      <c r="B5470">
        <v>2017</v>
      </c>
      <c r="D5470" t="s">
        <v>2889</v>
      </c>
      <c r="E5470" t="s">
        <v>123</v>
      </c>
      <c r="F5470">
        <v>135443.69</v>
      </c>
      <c r="G5470">
        <v>0</v>
      </c>
      <c r="H5470">
        <v>31326.32</v>
      </c>
      <c r="I5470">
        <v>0</v>
      </c>
      <c r="J5470">
        <f>Table1[[#This Row],[Name]]</f>
        <v>0</v>
      </c>
      <c r="K5470" s="1">
        <f>SUM(Table1[[#This Row],[BaseSalary]:[NonCashBenefits]])</f>
        <v>166770.01</v>
      </c>
      <c r="L5470" s="1"/>
    </row>
    <row r="5471" spans="1:12" x14ac:dyDescent="0.35">
      <c r="A5471" t="s">
        <v>4705</v>
      </c>
      <c r="B5471">
        <v>2016</v>
      </c>
      <c r="D5471" t="s">
        <v>3536</v>
      </c>
      <c r="E5471" t="s">
        <v>229</v>
      </c>
      <c r="F5471">
        <v>135368.88</v>
      </c>
      <c r="G5471">
        <v>15637.41</v>
      </c>
      <c r="H5471">
        <v>37677.39</v>
      </c>
      <c r="I5471">
        <v>0</v>
      </c>
      <c r="J5471">
        <f>Table1[[#This Row],[Name]]</f>
        <v>0</v>
      </c>
      <c r="K5471" s="1">
        <f>SUM(Table1[[#This Row],[BaseSalary]:[NonCashBenefits]])</f>
        <v>188683.68</v>
      </c>
      <c r="L5471" s="1"/>
    </row>
    <row r="5472" spans="1:12" x14ac:dyDescent="0.35">
      <c r="A5472" t="s">
        <v>20</v>
      </c>
      <c r="B5472">
        <v>2016</v>
      </c>
      <c r="D5472" t="s">
        <v>3241</v>
      </c>
      <c r="E5472" t="s">
        <v>229</v>
      </c>
      <c r="F5472">
        <v>135350.74</v>
      </c>
      <c r="G5472">
        <v>0</v>
      </c>
      <c r="H5472">
        <v>36078.730000000003</v>
      </c>
      <c r="I5472">
        <v>0</v>
      </c>
      <c r="J5472">
        <f>Table1[[#This Row],[Name]]</f>
        <v>0</v>
      </c>
      <c r="K5472" s="1">
        <f>SUM(Table1[[#This Row],[BaseSalary]:[NonCashBenefits]])</f>
        <v>171429.47</v>
      </c>
      <c r="L5472" s="1"/>
    </row>
    <row r="5473" spans="1:12" x14ac:dyDescent="0.35">
      <c r="A5473" t="s">
        <v>85</v>
      </c>
      <c r="B5473">
        <v>2021</v>
      </c>
      <c r="D5473" t="s">
        <v>712</v>
      </c>
      <c r="E5473" t="s">
        <v>123</v>
      </c>
      <c r="F5473">
        <v>135329.91</v>
      </c>
      <c r="G5473">
        <v>2698.84</v>
      </c>
      <c r="H5473" s="1">
        <v>27030.41</v>
      </c>
      <c r="I5473">
        <v>0</v>
      </c>
      <c r="J5473">
        <f>Table1[[#This Row],[Name]]</f>
        <v>0</v>
      </c>
      <c r="K5473" s="1">
        <f>SUM(Table1[[#This Row],[BaseSalary]:[NonCashBenefits]])</f>
        <v>165059.16</v>
      </c>
      <c r="L5473" s="1"/>
    </row>
    <row r="5474" spans="1:12" x14ac:dyDescent="0.35">
      <c r="A5474" t="s">
        <v>2688</v>
      </c>
      <c r="B5474">
        <v>2016</v>
      </c>
      <c r="D5474" t="s">
        <v>3588</v>
      </c>
      <c r="E5474" t="s">
        <v>229</v>
      </c>
      <c r="F5474">
        <v>135327.88</v>
      </c>
      <c r="G5474">
        <v>0</v>
      </c>
      <c r="H5474">
        <v>40218.76</v>
      </c>
      <c r="I5474">
        <v>0</v>
      </c>
      <c r="J5474">
        <f>Table1[[#This Row],[Name]]</f>
        <v>0</v>
      </c>
      <c r="K5474" s="1">
        <f>SUM(Table1[[#This Row],[BaseSalary]:[NonCashBenefits]])</f>
        <v>175546.64</v>
      </c>
      <c r="L5474" s="1"/>
    </row>
    <row r="5475" spans="1:12" x14ac:dyDescent="0.35">
      <c r="A5475" t="s">
        <v>26</v>
      </c>
      <c r="B5475">
        <v>2020</v>
      </c>
      <c r="D5475" t="s">
        <v>870</v>
      </c>
      <c r="E5475" t="s">
        <v>123</v>
      </c>
      <c r="F5475">
        <v>135321.68</v>
      </c>
      <c r="G5475">
        <v>150</v>
      </c>
      <c r="H5475" s="1">
        <v>25842.27</v>
      </c>
      <c r="I5475">
        <v>0</v>
      </c>
      <c r="J5475">
        <f>Table1[[#This Row],[Name]]</f>
        <v>0</v>
      </c>
      <c r="K5475" s="1">
        <f>SUM(Table1[[#This Row],[BaseSalary]:[NonCashBenefits]])</f>
        <v>161313.94999999998</v>
      </c>
      <c r="L5475" s="1"/>
    </row>
    <row r="5476" spans="1:12" x14ac:dyDescent="0.35">
      <c r="A5476" t="s">
        <v>142</v>
      </c>
      <c r="B5476">
        <v>2019</v>
      </c>
      <c r="D5476" t="s">
        <v>2390</v>
      </c>
      <c r="E5476" t="s">
        <v>123</v>
      </c>
      <c r="F5476">
        <v>135321.68</v>
      </c>
      <c r="G5476">
        <v>0</v>
      </c>
      <c r="H5476">
        <v>32656.21</v>
      </c>
      <c r="I5476">
        <v>0</v>
      </c>
      <c r="J5476">
        <f>Table1[[#This Row],[Name]]</f>
        <v>0</v>
      </c>
      <c r="K5476" s="1">
        <f>SUM(Table1[[#This Row],[BaseSalary]:[NonCashBenefits]])</f>
        <v>167977.88999999998</v>
      </c>
      <c r="L5476" s="1"/>
    </row>
    <row r="5477" spans="1:12" x14ac:dyDescent="0.35">
      <c r="A5477" t="s">
        <v>142</v>
      </c>
      <c r="B5477">
        <v>2019</v>
      </c>
      <c r="D5477" t="s">
        <v>2413</v>
      </c>
      <c r="E5477" t="s">
        <v>123</v>
      </c>
      <c r="F5477">
        <v>135321.68</v>
      </c>
      <c r="G5477">
        <v>0</v>
      </c>
      <c r="H5477">
        <v>31464.59</v>
      </c>
      <c r="I5477">
        <v>0</v>
      </c>
      <c r="J5477">
        <f>Table1[[#This Row],[Name]]</f>
        <v>0</v>
      </c>
      <c r="K5477" s="1">
        <f>SUM(Table1[[#This Row],[BaseSalary]:[NonCashBenefits]])</f>
        <v>166786.26999999999</v>
      </c>
      <c r="L5477" s="1"/>
    </row>
    <row r="5478" spans="1:12" x14ac:dyDescent="0.35">
      <c r="A5478" t="s">
        <v>16</v>
      </c>
      <c r="B5478">
        <v>2017</v>
      </c>
      <c r="D5478" t="s">
        <v>3086</v>
      </c>
      <c r="E5478" t="s">
        <v>123</v>
      </c>
      <c r="F5478">
        <v>135321.68</v>
      </c>
      <c r="G5478">
        <v>0</v>
      </c>
      <c r="H5478">
        <v>33323.43</v>
      </c>
      <c r="I5478">
        <v>0</v>
      </c>
      <c r="J5478">
        <f>Table1[[#This Row],[Name]]</f>
        <v>0</v>
      </c>
      <c r="K5478" s="1">
        <f>SUM(Table1[[#This Row],[BaseSalary]:[NonCashBenefits]])</f>
        <v>168645.11</v>
      </c>
      <c r="L5478" s="1"/>
    </row>
    <row r="5479" spans="1:12" x14ac:dyDescent="0.35">
      <c r="A5479" t="s">
        <v>40</v>
      </c>
      <c r="B5479">
        <v>2016</v>
      </c>
      <c r="D5479" t="s">
        <v>5020</v>
      </c>
      <c r="E5479" t="s">
        <v>229</v>
      </c>
      <c r="F5479">
        <v>135317.64000000001</v>
      </c>
      <c r="G5479">
        <v>0</v>
      </c>
      <c r="H5479">
        <v>39502.49</v>
      </c>
      <c r="I5479">
        <v>0</v>
      </c>
      <c r="J5479">
        <f>Table1[[#This Row],[Name]]</f>
        <v>0</v>
      </c>
      <c r="K5479" s="1">
        <f>SUM(Table1[[#This Row],[BaseSalary]:[NonCashBenefits]])</f>
        <v>174820.13</v>
      </c>
      <c r="L5479" s="1"/>
    </row>
    <row r="5480" spans="1:12" x14ac:dyDescent="0.35">
      <c r="A5480" t="s">
        <v>53</v>
      </c>
      <c r="B5480">
        <v>2020</v>
      </c>
      <c r="D5480" t="s">
        <v>718</v>
      </c>
      <c r="E5480" t="s">
        <v>123</v>
      </c>
      <c r="F5480">
        <v>135295.42000000001</v>
      </c>
      <c r="G5480">
        <v>0</v>
      </c>
      <c r="H5480" s="1">
        <v>27085.96</v>
      </c>
      <c r="I5480">
        <v>0</v>
      </c>
      <c r="J5480">
        <f>Table1[[#This Row],[Name]]</f>
        <v>0</v>
      </c>
      <c r="K5480" s="1">
        <f>SUM(Table1[[#This Row],[BaseSalary]:[NonCashBenefits]])</f>
        <v>162381.38</v>
      </c>
      <c r="L5480" s="1"/>
    </row>
    <row r="5481" spans="1:12" x14ac:dyDescent="0.35">
      <c r="A5481" t="s">
        <v>85</v>
      </c>
      <c r="B5481">
        <v>2021</v>
      </c>
      <c r="D5481" t="s">
        <v>729</v>
      </c>
      <c r="E5481" t="s">
        <v>123</v>
      </c>
      <c r="F5481">
        <v>135283.78</v>
      </c>
      <c r="G5481">
        <v>0</v>
      </c>
      <c r="H5481" s="1">
        <v>27023.95</v>
      </c>
      <c r="I5481">
        <v>0</v>
      </c>
      <c r="J5481">
        <f>Table1[[#This Row],[Name]]</f>
        <v>0</v>
      </c>
      <c r="K5481" s="1">
        <f>SUM(Table1[[#This Row],[BaseSalary]:[NonCashBenefits]])</f>
        <v>162307.73000000001</v>
      </c>
      <c r="L5481" s="1"/>
    </row>
    <row r="5482" spans="1:12" x14ac:dyDescent="0.35">
      <c r="A5482" t="s">
        <v>53</v>
      </c>
      <c r="B5482">
        <v>2019</v>
      </c>
      <c r="D5482" t="s">
        <v>718</v>
      </c>
      <c r="E5482" t="s">
        <v>123</v>
      </c>
      <c r="F5482">
        <v>135265.10999999999</v>
      </c>
      <c r="G5482">
        <v>0</v>
      </c>
      <c r="H5482">
        <v>31274.3</v>
      </c>
      <c r="I5482">
        <v>0</v>
      </c>
      <c r="J5482">
        <f>Table1[[#This Row],[Name]]</f>
        <v>0</v>
      </c>
      <c r="K5482" s="1">
        <f>SUM(Table1[[#This Row],[BaseSalary]:[NonCashBenefits]])</f>
        <v>166539.40999999997</v>
      </c>
      <c r="L5482" s="1"/>
    </row>
    <row r="5483" spans="1:12" x14ac:dyDescent="0.35">
      <c r="A5483" t="s">
        <v>32</v>
      </c>
      <c r="B5483">
        <v>2021</v>
      </c>
      <c r="D5483" t="s">
        <v>595</v>
      </c>
      <c r="E5483" t="s">
        <v>123</v>
      </c>
      <c r="F5483">
        <v>135261.96</v>
      </c>
      <c r="G5483">
        <v>5633.8</v>
      </c>
      <c r="H5483" s="1">
        <v>27997.42</v>
      </c>
      <c r="I5483">
        <v>0</v>
      </c>
      <c r="J5483">
        <f>Table1[[#This Row],[Name]]</f>
        <v>0</v>
      </c>
      <c r="K5483" s="1">
        <f>SUM(Table1[[#This Row],[BaseSalary]:[NonCashBenefits]])</f>
        <v>168893.18</v>
      </c>
      <c r="L5483" s="1"/>
    </row>
    <row r="5484" spans="1:12" x14ac:dyDescent="0.35">
      <c r="A5484" t="s">
        <v>53</v>
      </c>
      <c r="B5484">
        <v>2018</v>
      </c>
      <c r="D5484" t="s">
        <v>718</v>
      </c>
      <c r="E5484" t="s">
        <v>123</v>
      </c>
      <c r="F5484">
        <v>135228.85999999999</v>
      </c>
      <c r="G5484">
        <v>0</v>
      </c>
      <c r="H5484">
        <v>32010.17</v>
      </c>
      <c r="I5484">
        <v>0</v>
      </c>
      <c r="J5484">
        <f>Table1[[#This Row],[Name]]</f>
        <v>0</v>
      </c>
      <c r="K5484" s="1">
        <f>SUM(Table1[[#This Row],[BaseSalary]:[NonCashBenefits]])</f>
        <v>167239.02999999997</v>
      </c>
      <c r="L5484" s="1"/>
    </row>
    <row r="5485" spans="1:12" x14ac:dyDescent="0.35">
      <c r="A5485" t="s">
        <v>53</v>
      </c>
      <c r="B5485">
        <v>2017</v>
      </c>
      <c r="D5485" t="s">
        <v>718</v>
      </c>
      <c r="E5485" t="s">
        <v>123</v>
      </c>
      <c r="F5485">
        <v>135228.85999999999</v>
      </c>
      <c r="G5485">
        <v>10043.52</v>
      </c>
      <c r="H5485">
        <v>32702.87</v>
      </c>
      <c r="I5485">
        <v>0</v>
      </c>
      <c r="J5485">
        <f>Table1[[#This Row],[Name]]</f>
        <v>0</v>
      </c>
      <c r="K5485" s="1">
        <f>SUM(Table1[[#This Row],[BaseSalary]:[NonCashBenefits]])</f>
        <v>177975.24999999997</v>
      </c>
      <c r="L5485" s="1"/>
    </row>
    <row r="5486" spans="1:12" x14ac:dyDescent="0.35">
      <c r="A5486" t="s">
        <v>53</v>
      </c>
      <c r="B5486">
        <v>2016</v>
      </c>
      <c r="D5486" t="s">
        <v>718</v>
      </c>
      <c r="E5486" t="s">
        <v>123</v>
      </c>
      <c r="F5486">
        <v>135228.85999999999</v>
      </c>
      <c r="G5486">
        <v>0</v>
      </c>
      <c r="H5486">
        <v>38894.410000000003</v>
      </c>
      <c r="I5486">
        <v>0</v>
      </c>
      <c r="J5486">
        <f>Table1[[#This Row],[Name]]</f>
        <v>0</v>
      </c>
      <c r="K5486" s="1">
        <f>SUM(Table1[[#This Row],[BaseSalary]:[NonCashBenefits]])</f>
        <v>174123.27</v>
      </c>
      <c r="L5486" s="1"/>
    </row>
    <row r="5487" spans="1:12" x14ac:dyDescent="0.35">
      <c r="A5487" t="s">
        <v>85</v>
      </c>
      <c r="B5487">
        <v>2019</v>
      </c>
      <c r="D5487" t="s">
        <v>676</v>
      </c>
      <c r="E5487" t="s">
        <v>229</v>
      </c>
      <c r="F5487">
        <v>135207.01999999999</v>
      </c>
      <c r="G5487">
        <v>0</v>
      </c>
      <c r="H5487">
        <v>32504.03</v>
      </c>
      <c r="I5487">
        <v>0</v>
      </c>
      <c r="J5487">
        <f>Table1[[#This Row],[Name]]</f>
        <v>0</v>
      </c>
      <c r="K5487" s="1">
        <f>SUM(Table1[[#This Row],[BaseSalary]:[NonCashBenefits]])</f>
        <v>167711.04999999999</v>
      </c>
      <c r="L5487" s="1"/>
    </row>
    <row r="5488" spans="1:12" x14ac:dyDescent="0.35">
      <c r="A5488" t="s">
        <v>26</v>
      </c>
      <c r="B5488">
        <v>2017</v>
      </c>
      <c r="D5488" t="s">
        <v>50</v>
      </c>
      <c r="E5488" t="s">
        <v>1718</v>
      </c>
      <c r="F5488">
        <v>135191.82999999999</v>
      </c>
      <c r="G5488">
        <v>0</v>
      </c>
      <c r="H5488">
        <v>32296.16</v>
      </c>
      <c r="I5488">
        <v>0</v>
      </c>
      <c r="J5488">
        <f>Table1[[#This Row],[Name]]</f>
        <v>0</v>
      </c>
      <c r="K5488" s="1">
        <f>SUM(Table1[[#This Row],[BaseSalary]:[NonCashBenefits]])</f>
        <v>167487.99</v>
      </c>
      <c r="L5488" s="1"/>
    </row>
    <row r="5489" spans="1:12" x14ac:dyDescent="0.35">
      <c r="A5489" t="s">
        <v>24</v>
      </c>
      <c r="B5489">
        <v>2020</v>
      </c>
      <c r="D5489" t="s">
        <v>378</v>
      </c>
      <c r="E5489" t="s">
        <v>123</v>
      </c>
      <c r="F5489">
        <v>135168.54</v>
      </c>
      <c r="G5489">
        <v>200</v>
      </c>
      <c r="H5489" s="1">
        <v>24801.02</v>
      </c>
      <c r="I5489">
        <v>0</v>
      </c>
      <c r="J5489">
        <f>Table1[[#This Row],[Name]]</f>
        <v>0</v>
      </c>
      <c r="K5489" s="1">
        <f>SUM(Table1[[#This Row],[BaseSalary]:[NonCashBenefits]])</f>
        <v>160169.56</v>
      </c>
      <c r="L5489" s="1"/>
    </row>
    <row r="5490" spans="1:12" x14ac:dyDescent="0.35">
      <c r="A5490" t="s">
        <v>25</v>
      </c>
      <c r="B5490">
        <v>2021</v>
      </c>
      <c r="D5490" t="s">
        <v>1800</v>
      </c>
      <c r="E5490" t="s">
        <v>229</v>
      </c>
      <c r="F5490">
        <v>135163.81</v>
      </c>
      <c r="G5490">
        <v>0</v>
      </c>
      <c r="H5490" s="1">
        <v>8478.99</v>
      </c>
      <c r="I5490">
        <v>0</v>
      </c>
      <c r="J5490">
        <f>Table1[[#This Row],[Name]]</f>
        <v>0</v>
      </c>
      <c r="K5490" s="1">
        <f>SUM(Table1[[#This Row],[BaseSalary]:[NonCashBenefits]])</f>
        <v>143642.79999999999</v>
      </c>
      <c r="L5490" s="1"/>
    </row>
    <row r="5491" spans="1:12" x14ac:dyDescent="0.35">
      <c r="A5491" t="s">
        <v>53</v>
      </c>
      <c r="B5491">
        <v>2016</v>
      </c>
      <c r="D5491" t="s">
        <v>4143</v>
      </c>
      <c r="E5491" t="s">
        <v>123</v>
      </c>
      <c r="F5491">
        <v>135163.76</v>
      </c>
      <c r="G5491">
        <v>0</v>
      </c>
      <c r="H5491">
        <v>38499.839999999997</v>
      </c>
      <c r="I5491">
        <v>0</v>
      </c>
      <c r="J5491">
        <f>Table1[[#This Row],[Name]]</f>
        <v>0</v>
      </c>
      <c r="K5491" s="1">
        <f>SUM(Table1[[#This Row],[BaseSalary]:[NonCashBenefits]])</f>
        <v>173663.6</v>
      </c>
      <c r="L5491" s="1"/>
    </row>
    <row r="5492" spans="1:12" x14ac:dyDescent="0.35">
      <c r="A5492" t="s">
        <v>16</v>
      </c>
      <c r="B5492">
        <v>2021</v>
      </c>
      <c r="D5492" t="s">
        <v>517</v>
      </c>
      <c r="E5492" t="s">
        <v>123</v>
      </c>
      <c r="F5492">
        <v>135156.72</v>
      </c>
      <c r="G5492">
        <v>0</v>
      </c>
      <c r="H5492" s="1">
        <v>25547.46</v>
      </c>
      <c r="I5492">
        <v>0</v>
      </c>
      <c r="J5492">
        <f>Table1[[#This Row],[Name]]</f>
        <v>0</v>
      </c>
      <c r="K5492" s="1">
        <f>SUM(Table1[[#This Row],[BaseSalary]:[NonCashBenefits]])</f>
        <v>160704.18</v>
      </c>
      <c r="L5492" s="1"/>
    </row>
    <row r="5493" spans="1:12" x14ac:dyDescent="0.35">
      <c r="A5493" t="s">
        <v>10</v>
      </c>
      <c r="B5493">
        <v>2018</v>
      </c>
      <c r="D5493" t="s">
        <v>2241</v>
      </c>
      <c r="E5493" t="s">
        <v>123</v>
      </c>
      <c r="F5493">
        <v>135149.04</v>
      </c>
      <c r="G5493">
        <v>0</v>
      </c>
      <c r="H5493">
        <v>29407.17</v>
      </c>
      <c r="I5493">
        <v>0</v>
      </c>
      <c r="J5493">
        <f>Table1[[#This Row],[Name]]</f>
        <v>0</v>
      </c>
      <c r="K5493" s="1">
        <f>SUM(Table1[[#This Row],[BaseSalary]:[NonCashBenefits]])</f>
        <v>164556.21000000002</v>
      </c>
      <c r="L5493" s="1"/>
    </row>
    <row r="5494" spans="1:12" x14ac:dyDescent="0.35">
      <c r="A5494" t="s">
        <v>26</v>
      </c>
      <c r="B5494">
        <v>2018</v>
      </c>
      <c r="D5494" t="s">
        <v>110</v>
      </c>
      <c r="E5494" t="s">
        <v>229</v>
      </c>
      <c r="F5494">
        <v>135138.16</v>
      </c>
      <c r="G5494">
        <v>0</v>
      </c>
      <c r="H5494">
        <v>28712.81</v>
      </c>
      <c r="I5494">
        <v>0</v>
      </c>
      <c r="J5494">
        <f>Table1[[#This Row],[Name]]</f>
        <v>0</v>
      </c>
      <c r="K5494" s="1">
        <f>SUM(Table1[[#This Row],[BaseSalary]:[NonCashBenefits]])</f>
        <v>163850.97</v>
      </c>
      <c r="L5494" s="1"/>
    </row>
    <row r="5495" spans="1:12" x14ac:dyDescent="0.35">
      <c r="A5495" t="s">
        <v>26</v>
      </c>
      <c r="B5495">
        <v>2016</v>
      </c>
      <c r="D5495" t="s">
        <v>110</v>
      </c>
      <c r="E5495" t="s">
        <v>229</v>
      </c>
      <c r="F5495">
        <v>135138.16</v>
      </c>
      <c r="G5495">
        <v>0</v>
      </c>
      <c r="H5495">
        <v>34807.550000000003</v>
      </c>
      <c r="I5495">
        <v>0</v>
      </c>
      <c r="J5495">
        <f>Table1[[#This Row],[Name]]</f>
        <v>0</v>
      </c>
      <c r="K5495" s="1">
        <f>SUM(Table1[[#This Row],[BaseSalary]:[NonCashBenefits]])</f>
        <v>169945.71000000002</v>
      </c>
      <c r="L5495" s="1"/>
    </row>
    <row r="5496" spans="1:12" x14ac:dyDescent="0.35">
      <c r="A5496" t="s">
        <v>85</v>
      </c>
      <c r="B5496">
        <v>2017</v>
      </c>
      <c r="D5496" t="s">
        <v>3781</v>
      </c>
      <c r="E5496" t="s">
        <v>229</v>
      </c>
      <c r="F5496">
        <v>135122.76999999999</v>
      </c>
      <c r="G5496">
        <v>0</v>
      </c>
      <c r="H5496">
        <v>30670.62</v>
      </c>
      <c r="I5496">
        <v>0</v>
      </c>
      <c r="J5496">
        <f>Table1[[#This Row],[Name]]</f>
        <v>0</v>
      </c>
      <c r="K5496" s="1">
        <f>SUM(Table1[[#This Row],[BaseSalary]:[NonCashBenefits]])</f>
        <v>165793.38999999998</v>
      </c>
      <c r="L5496" s="1"/>
    </row>
    <row r="5497" spans="1:12" x14ac:dyDescent="0.35">
      <c r="A5497" t="s">
        <v>32</v>
      </c>
      <c r="B5497">
        <v>2021</v>
      </c>
      <c r="D5497" t="s">
        <v>480</v>
      </c>
      <c r="E5497" t="s">
        <v>123</v>
      </c>
      <c r="F5497">
        <v>135105.42000000001</v>
      </c>
      <c r="G5497">
        <v>0</v>
      </c>
      <c r="H5497" s="1">
        <v>29091.33</v>
      </c>
      <c r="I5497">
        <v>0</v>
      </c>
      <c r="J5497">
        <f>Table1[[#This Row],[Name]]</f>
        <v>0</v>
      </c>
      <c r="K5497" s="1">
        <f>SUM(Table1[[#This Row],[BaseSalary]:[NonCashBenefits]])</f>
        <v>164196.75</v>
      </c>
      <c r="L5497" s="1"/>
    </row>
    <row r="5498" spans="1:12" x14ac:dyDescent="0.35">
      <c r="A5498" t="s">
        <v>16</v>
      </c>
      <c r="B5498">
        <v>2016</v>
      </c>
      <c r="D5498" t="s">
        <v>2543</v>
      </c>
      <c r="E5498" t="s">
        <v>123</v>
      </c>
      <c r="F5498">
        <v>135099.18</v>
      </c>
      <c r="G5498">
        <v>0</v>
      </c>
      <c r="H5498">
        <v>39472.300000000003</v>
      </c>
      <c r="I5498">
        <v>0</v>
      </c>
      <c r="J5498">
        <f>Table1[[#This Row],[Name]]</f>
        <v>0</v>
      </c>
      <c r="K5498" s="1">
        <f>SUM(Table1[[#This Row],[BaseSalary]:[NonCashBenefits]])</f>
        <v>174571.47999999998</v>
      </c>
      <c r="L5498" s="1"/>
    </row>
    <row r="5499" spans="1:12" x14ac:dyDescent="0.35">
      <c r="A5499" t="s">
        <v>28</v>
      </c>
      <c r="B5499">
        <v>2019</v>
      </c>
      <c r="D5499" t="s">
        <v>49</v>
      </c>
      <c r="E5499" t="s">
        <v>49</v>
      </c>
      <c r="F5499">
        <v>135094.41</v>
      </c>
      <c r="G5499">
        <v>26684.28</v>
      </c>
      <c r="H5499">
        <v>30968.1</v>
      </c>
      <c r="I5499">
        <v>0</v>
      </c>
      <c r="J5499">
        <f>Table1[[#This Row],[Name]]</f>
        <v>0</v>
      </c>
      <c r="K5499" s="1">
        <f>SUM(Table1[[#This Row],[BaseSalary]:[NonCashBenefits]])</f>
        <v>192746.79</v>
      </c>
      <c r="L5499" s="1"/>
    </row>
    <row r="5500" spans="1:12" x14ac:dyDescent="0.35">
      <c r="A5500" t="s">
        <v>36</v>
      </c>
      <c r="B5500">
        <v>2021</v>
      </c>
      <c r="D5500" t="s">
        <v>733</v>
      </c>
      <c r="E5500" t="s">
        <v>123</v>
      </c>
      <c r="F5500">
        <v>135042.85999999999</v>
      </c>
      <c r="G5500">
        <v>30507.94</v>
      </c>
      <c r="H5500" s="1">
        <v>26996</v>
      </c>
      <c r="I5500">
        <v>0</v>
      </c>
      <c r="J5500">
        <f>Table1[[#This Row],[Name]]</f>
        <v>0</v>
      </c>
      <c r="K5500" s="1">
        <f>SUM(Table1[[#This Row],[BaseSalary]:[NonCashBenefits]])</f>
        <v>192546.8</v>
      </c>
      <c r="L5500" s="1"/>
    </row>
    <row r="5501" spans="1:12" x14ac:dyDescent="0.35">
      <c r="A5501" t="s">
        <v>16</v>
      </c>
      <c r="B5501">
        <v>2019</v>
      </c>
      <c r="D5501" t="s">
        <v>2537</v>
      </c>
      <c r="E5501" t="s">
        <v>123</v>
      </c>
      <c r="F5501">
        <v>135034.64000000001</v>
      </c>
      <c r="G5501">
        <v>14895.93</v>
      </c>
      <c r="H5501">
        <v>29989.78</v>
      </c>
      <c r="I5501">
        <v>75240.160000000003</v>
      </c>
      <c r="J5501">
        <f>Table1[[#This Row],[Name]]</f>
        <v>0</v>
      </c>
      <c r="K5501" s="1">
        <f>SUM(Table1[[#This Row],[BaseSalary]:[NonCashBenefits]])</f>
        <v>179920.35</v>
      </c>
      <c r="L5501" s="1"/>
    </row>
    <row r="5502" spans="1:12" x14ac:dyDescent="0.35">
      <c r="A5502" t="s">
        <v>142</v>
      </c>
      <c r="B5502">
        <v>2018</v>
      </c>
      <c r="D5502" t="s">
        <v>3084</v>
      </c>
      <c r="E5502" t="s">
        <v>229</v>
      </c>
      <c r="F5502">
        <v>135034.64000000001</v>
      </c>
      <c r="G5502">
        <v>0</v>
      </c>
      <c r="H5502">
        <v>32920.07</v>
      </c>
      <c r="I5502">
        <v>0</v>
      </c>
      <c r="J5502">
        <f>Table1[[#This Row],[Name]]</f>
        <v>0</v>
      </c>
      <c r="K5502" s="1">
        <f>SUM(Table1[[#This Row],[BaseSalary]:[NonCashBenefits]])</f>
        <v>167954.71000000002</v>
      </c>
      <c r="L5502" s="1"/>
    </row>
    <row r="5503" spans="1:12" x14ac:dyDescent="0.35">
      <c r="A5503" t="s">
        <v>85</v>
      </c>
      <c r="B5503">
        <v>2016</v>
      </c>
      <c r="D5503" t="s">
        <v>2185</v>
      </c>
      <c r="E5503" t="s">
        <v>229</v>
      </c>
      <c r="F5503">
        <v>134999.72</v>
      </c>
      <c r="G5503">
        <v>0</v>
      </c>
      <c r="H5503">
        <v>37420.44</v>
      </c>
      <c r="I5503">
        <v>0</v>
      </c>
      <c r="J5503">
        <f>Table1[[#This Row],[Name]]</f>
        <v>0</v>
      </c>
      <c r="K5503" s="1">
        <f>SUM(Table1[[#This Row],[BaseSalary]:[NonCashBenefits]])</f>
        <v>172420.16</v>
      </c>
      <c r="L5503" s="1"/>
    </row>
    <row r="5504" spans="1:12" x14ac:dyDescent="0.35">
      <c r="A5504" t="s">
        <v>85</v>
      </c>
      <c r="B5504">
        <v>2016</v>
      </c>
      <c r="D5504" t="s">
        <v>794</v>
      </c>
      <c r="E5504" t="s">
        <v>549</v>
      </c>
      <c r="F5504">
        <v>134986.22</v>
      </c>
      <c r="G5504">
        <v>0</v>
      </c>
      <c r="H5504">
        <v>36591.75</v>
      </c>
      <c r="I5504">
        <v>0</v>
      </c>
      <c r="J5504">
        <f>Table1[[#This Row],[Name]]</f>
        <v>0</v>
      </c>
      <c r="K5504" s="1">
        <f>SUM(Table1[[#This Row],[BaseSalary]:[NonCashBenefits]])</f>
        <v>171577.97</v>
      </c>
      <c r="L5504" s="1"/>
    </row>
    <row r="5505" spans="1:12" x14ac:dyDescent="0.35">
      <c r="A5505" t="s">
        <v>2688</v>
      </c>
      <c r="B5505">
        <v>2017</v>
      </c>
      <c r="D5505" t="s">
        <v>3619</v>
      </c>
      <c r="E5505" t="s">
        <v>123</v>
      </c>
      <c r="F5505">
        <v>134985.24</v>
      </c>
      <c r="G5505">
        <v>0</v>
      </c>
      <c r="H5505">
        <v>33635.56</v>
      </c>
      <c r="I5505">
        <v>0</v>
      </c>
      <c r="J5505">
        <f>Table1[[#This Row],[Name]]</f>
        <v>0</v>
      </c>
      <c r="K5505" s="1">
        <f>SUM(Table1[[#This Row],[BaseSalary]:[NonCashBenefits]])</f>
        <v>168620.79999999999</v>
      </c>
      <c r="L5505" s="1"/>
    </row>
    <row r="5506" spans="1:12" x14ac:dyDescent="0.35">
      <c r="A5506" t="s">
        <v>18</v>
      </c>
      <c r="B5506">
        <v>2016</v>
      </c>
      <c r="D5506" t="s">
        <v>4555</v>
      </c>
      <c r="E5506" t="s">
        <v>123</v>
      </c>
      <c r="F5506">
        <v>134985.24</v>
      </c>
      <c r="G5506">
        <v>0</v>
      </c>
      <c r="H5506">
        <v>38614.910000000003</v>
      </c>
      <c r="I5506">
        <v>0</v>
      </c>
      <c r="J5506">
        <f>Table1[[#This Row],[Name]]</f>
        <v>0</v>
      </c>
      <c r="K5506" s="1">
        <f>SUM(Table1[[#This Row],[BaseSalary]:[NonCashBenefits]])</f>
        <v>173600.15</v>
      </c>
      <c r="L5506" s="1"/>
    </row>
    <row r="5507" spans="1:12" x14ac:dyDescent="0.35">
      <c r="A5507" t="s">
        <v>85</v>
      </c>
      <c r="B5507">
        <v>2016</v>
      </c>
      <c r="D5507" t="s">
        <v>1565</v>
      </c>
      <c r="E5507" t="s">
        <v>749</v>
      </c>
      <c r="F5507">
        <v>134972.29</v>
      </c>
      <c r="G5507">
        <v>0</v>
      </c>
      <c r="H5507">
        <v>25844.98</v>
      </c>
      <c r="I5507">
        <v>0</v>
      </c>
      <c r="J5507">
        <f>Table1[[#This Row],[Name]]</f>
        <v>0</v>
      </c>
      <c r="K5507" s="1">
        <f>SUM(Table1[[#This Row],[BaseSalary]:[NonCashBenefits]])</f>
        <v>160817.27000000002</v>
      </c>
      <c r="L5507" s="1"/>
    </row>
    <row r="5508" spans="1:12" x14ac:dyDescent="0.35">
      <c r="A5508" t="s">
        <v>85</v>
      </c>
      <c r="B5508">
        <v>2017</v>
      </c>
      <c r="D5508" t="s">
        <v>1565</v>
      </c>
      <c r="E5508" t="s">
        <v>749</v>
      </c>
      <c r="F5508">
        <v>134972.26</v>
      </c>
      <c r="G5508">
        <v>0</v>
      </c>
      <c r="H5508">
        <v>25463</v>
      </c>
      <c r="I5508">
        <v>0</v>
      </c>
      <c r="J5508">
        <f>Table1[[#This Row],[Name]]</f>
        <v>0</v>
      </c>
      <c r="K5508" s="1">
        <f>SUM(Table1[[#This Row],[BaseSalary]:[NonCashBenefits]])</f>
        <v>160435.26</v>
      </c>
      <c r="L5508" s="1"/>
    </row>
    <row r="5509" spans="1:12" x14ac:dyDescent="0.35">
      <c r="A5509" t="s">
        <v>85</v>
      </c>
      <c r="B5509">
        <v>2020</v>
      </c>
      <c r="D5509" t="s">
        <v>1565</v>
      </c>
      <c r="E5509" t="s">
        <v>749</v>
      </c>
      <c r="F5509">
        <v>134972.24</v>
      </c>
      <c r="G5509">
        <v>0</v>
      </c>
      <c r="H5509" s="1">
        <v>6224.47</v>
      </c>
      <c r="I5509">
        <v>0</v>
      </c>
      <c r="J5509">
        <f>Table1[[#This Row],[Name]]</f>
        <v>0</v>
      </c>
      <c r="K5509" s="1">
        <f>SUM(Table1[[#This Row],[BaseSalary]:[NonCashBenefits]])</f>
        <v>141196.71</v>
      </c>
      <c r="L5509" s="1"/>
    </row>
    <row r="5510" spans="1:12" x14ac:dyDescent="0.35">
      <c r="A5510" t="s">
        <v>85</v>
      </c>
      <c r="B5510">
        <v>2019</v>
      </c>
      <c r="D5510" t="s">
        <v>1565</v>
      </c>
      <c r="E5510" t="s">
        <v>749</v>
      </c>
      <c r="F5510">
        <v>134972.24</v>
      </c>
      <c r="G5510">
        <v>0</v>
      </c>
      <c r="H5510">
        <v>23119.200000000001</v>
      </c>
      <c r="I5510">
        <v>0</v>
      </c>
      <c r="J5510">
        <f>Table1[[#This Row],[Name]]</f>
        <v>0</v>
      </c>
      <c r="K5510" s="1">
        <f>SUM(Table1[[#This Row],[BaseSalary]:[NonCashBenefits]])</f>
        <v>158091.44</v>
      </c>
      <c r="L5510" s="1"/>
    </row>
    <row r="5511" spans="1:12" x14ac:dyDescent="0.35">
      <c r="A5511" t="s">
        <v>85</v>
      </c>
      <c r="B5511">
        <v>2018</v>
      </c>
      <c r="D5511" t="s">
        <v>1565</v>
      </c>
      <c r="E5511" t="s">
        <v>749</v>
      </c>
      <c r="F5511">
        <v>134972.24</v>
      </c>
      <c r="G5511">
        <v>0</v>
      </c>
      <c r="H5511">
        <v>23125.9</v>
      </c>
      <c r="I5511">
        <v>0</v>
      </c>
      <c r="J5511">
        <f>Table1[[#This Row],[Name]]</f>
        <v>0</v>
      </c>
      <c r="K5511" s="1">
        <f>SUM(Table1[[#This Row],[BaseSalary]:[NonCashBenefits]])</f>
        <v>158098.13999999998</v>
      </c>
      <c r="L5511" s="1"/>
    </row>
    <row r="5512" spans="1:12" x14ac:dyDescent="0.35">
      <c r="A5512" t="s">
        <v>40</v>
      </c>
      <c r="B5512">
        <v>2021</v>
      </c>
      <c r="D5512" t="s">
        <v>734</v>
      </c>
      <c r="E5512" t="s">
        <v>229</v>
      </c>
      <c r="F5512">
        <v>134958.70000000001</v>
      </c>
      <c r="G5512">
        <v>0</v>
      </c>
      <c r="H5512" s="1">
        <v>25553.34</v>
      </c>
      <c r="I5512">
        <v>0</v>
      </c>
      <c r="J5512">
        <f>Table1[[#This Row],[Name]]</f>
        <v>0</v>
      </c>
      <c r="K5512" s="1">
        <f>SUM(Table1[[#This Row],[BaseSalary]:[NonCashBenefits]])</f>
        <v>160512.04</v>
      </c>
      <c r="L5512" s="1"/>
    </row>
    <row r="5513" spans="1:12" x14ac:dyDescent="0.35">
      <c r="A5513" t="s">
        <v>18</v>
      </c>
      <c r="B5513">
        <v>2018</v>
      </c>
      <c r="D5513" t="s">
        <v>2779</v>
      </c>
      <c r="E5513" t="s">
        <v>229</v>
      </c>
      <c r="F5513">
        <v>134958.70000000001</v>
      </c>
      <c r="G5513">
        <v>0</v>
      </c>
      <c r="H5513">
        <v>29916.2</v>
      </c>
      <c r="I5513">
        <v>0</v>
      </c>
      <c r="J5513">
        <f>Table1[[#This Row],[Name]]</f>
        <v>0</v>
      </c>
      <c r="K5513" s="1">
        <f>SUM(Table1[[#This Row],[BaseSalary]:[NonCashBenefits]])</f>
        <v>164874.90000000002</v>
      </c>
      <c r="L5513" s="1"/>
    </row>
    <row r="5514" spans="1:12" x14ac:dyDescent="0.35">
      <c r="A5514" t="s">
        <v>33</v>
      </c>
      <c r="B5514">
        <v>2016</v>
      </c>
      <c r="D5514" t="s">
        <v>1963</v>
      </c>
      <c r="E5514" t="s">
        <v>229</v>
      </c>
      <c r="F5514">
        <v>134958.70000000001</v>
      </c>
      <c r="G5514">
        <v>0</v>
      </c>
      <c r="H5514">
        <v>40561.370000000003</v>
      </c>
      <c r="I5514">
        <v>0</v>
      </c>
      <c r="J5514">
        <f>Table1[[#This Row],[Name]]</f>
        <v>0</v>
      </c>
      <c r="K5514" s="1">
        <f>SUM(Table1[[#This Row],[BaseSalary]:[NonCashBenefits]])</f>
        <v>175520.07</v>
      </c>
      <c r="L5514" s="1"/>
    </row>
    <row r="5515" spans="1:12" x14ac:dyDescent="0.35">
      <c r="A5515" t="s">
        <v>25</v>
      </c>
      <c r="B5515">
        <v>2016</v>
      </c>
      <c r="D5515" t="s">
        <v>2273</v>
      </c>
      <c r="E5515" t="s">
        <v>123</v>
      </c>
      <c r="F5515">
        <v>134958.70000000001</v>
      </c>
      <c r="G5515">
        <v>0</v>
      </c>
      <c r="H5515">
        <v>39850.6</v>
      </c>
      <c r="I5515">
        <v>0</v>
      </c>
      <c r="J5515">
        <f>Table1[[#This Row],[Name]]</f>
        <v>0</v>
      </c>
      <c r="K5515" s="1">
        <f>SUM(Table1[[#This Row],[BaseSalary]:[NonCashBenefits]])</f>
        <v>174809.30000000002</v>
      </c>
      <c r="L5515" s="1"/>
    </row>
    <row r="5516" spans="1:12" x14ac:dyDescent="0.35">
      <c r="A5516" t="s">
        <v>4705</v>
      </c>
      <c r="B5516">
        <v>2016</v>
      </c>
      <c r="D5516" t="s">
        <v>3538</v>
      </c>
      <c r="E5516" t="s">
        <v>229</v>
      </c>
      <c r="F5516">
        <v>134958.70000000001</v>
      </c>
      <c r="G5516">
        <v>8300</v>
      </c>
      <c r="H5516">
        <v>38530.39</v>
      </c>
      <c r="I5516">
        <v>0</v>
      </c>
      <c r="J5516">
        <f>Table1[[#This Row],[Name]]</f>
        <v>0</v>
      </c>
      <c r="K5516" s="1">
        <f>SUM(Table1[[#This Row],[BaseSalary]:[NonCashBenefits]])</f>
        <v>181789.09000000003</v>
      </c>
      <c r="L5516" s="1"/>
    </row>
    <row r="5517" spans="1:12" x14ac:dyDescent="0.35">
      <c r="A5517" t="s">
        <v>26</v>
      </c>
      <c r="B5517">
        <v>2016</v>
      </c>
      <c r="D5517" t="s">
        <v>3990</v>
      </c>
      <c r="E5517" t="s">
        <v>229</v>
      </c>
      <c r="F5517">
        <v>134958.70000000001</v>
      </c>
      <c r="G5517">
        <v>0</v>
      </c>
      <c r="H5517">
        <v>36716.879999999997</v>
      </c>
      <c r="I5517">
        <v>0</v>
      </c>
      <c r="J5517">
        <f>Table1[[#This Row],[Name]]</f>
        <v>0</v>
      </c>
      <c r="K5517" s="1">
        <f>SUM(Table1[[#This Row],[BaseSalary]:[NonCashBenefits]])</f>
        <v>171675.58000000002</v>
      </c>
      <c r="L5517" s="1"/>
    </row>
    <row r="5518" spans="1:12" x14ac:dyDescent="0.35">
      <c r="A5518" t="s">
        <v>85</v>
      </c>
      <c r="B5518">
        <v>2018</v>
      </c>
      <c r="D5518" t="s">
        <v>2225</v>
      </c>
      <c r="E5518" t="s">
        <v>229</v>
      </c>
      <c r="F5518">
        <v>134890.76999999999</v>
      </c>
      <c r="G5518">
        <v>150</v>
      </c>
      <c r="H5518">
        <v>32490.36</v>
      </c>
      <c r="I5518">
        <v>0</v>
      </c>
      <c r="J5518">
        <f>Table1[[#This Row],[Name]]</f>
        <v>0</v>
      </c>
      <c r="K5518" s="1">
        <f>SUM(Table1[[#This Row],[BaseSalary]:[NonCashBenefits]])</f>
        <v>167531.13</v>
      </c>
      <c r="L5518" s="1"/>
    </row>
    <row r="5519" spans="1:12" x14ac:dyDescent="0.35">
      <c r="A5519" t="s">
        <v>142</v>
      </c>
      <c r="B5519">
        <v>2018</v>
      </c>
      <c r="D5519" t="s">
        <v>3096</v>
      </c>
      <c r="E5519" t="s">
        <v>229</v>
      </c>
      <c r="F5519">
        <v>134876.18</v>
      </c>
      <c r="G5519">
        <v>9881.0400000000009</v>
      </c>
      <c r="H5519">
        <v>33651.599999999999</v>
      </c>
      <c r="I5519">
        <v>0</v>
      </c>
      <c r="J5519">
        <f>Table1[[#This Row],[Name]]</f>
        <v>0</v>
      </c>
      <c r="K5519" s="1">
        <f>SUM(Table1[[#This Row],[BaseSalary]:[NonCashBenefits]])</f>
        <v>178408.82</v>
      </c>
      <c r="L5519" s="1"/>
    </row>
    <row r="5520" spans="1:12" x14ac:dyDescent="0.35">
      <c r="A5520" t="s">
        <v>25</v>
      </c>
      <c r="B5520">
        <v>2016</v>
      </c>
      <c r="D5520" t="s">
        <v>500</v>
      </c>
      <c r="E5520" t="s">
        <v>123</v>
      </c>
      <c r="F5520">
        <v>134855.4</v>
      </c>
      <c r="G5520">
        <v>0</v>
      </c>
      <c r="H5520">
        <v>39945.19</v>
      </c>
      <c r="I5520">
        <v>0</v>
      </c>
      <c r="J5520">
        <f>Table1[[#This Row],[Name]]</f>
        <v>0</v>
      </c>
      <c r="K5520" s="1">
        <f>SUM(Table1[[#This Row],[BaseSalary]:[NonCashBenefits]])</f>
        <v>174800.59</v>
      </c>
      <c r="L5520" s="1"/>
    </row>
    <row r="5521" spans="1:12" x14ac:dyDescent="0.35">
      <c r="A5521" t="s">
        <v>26</v>
      </c>
      <c r="B5521">
        <v>2019</v>
      </c>
      <c r="D5521" t="s">
        <v>50</v>
      </c>
      <c r="E5521" t="s">
        <v>1468</v>
      </c>
      <c r="F5521">
        <v>134845.43</v>
      </c>
      <c r="G5521">
        <v>0</v>
      </c>
      <c r="H5521">
        <v>29364.45</v>
      </c>
      <c r="I5521">
        <v>0</v>
      </c>
      <c r="J5521">
        <f>Table1[[#This Row],[Name]]</f>
        <v>0</v>
      </c>
      <c r="K5521" s="1">
        <f>SUM(Table1[[#This Row],[BaseSalary]:[NonCashBenefits]])</f>
        <v>164209.88</v>
      </c>
      <c r="L5521" s="1"/>
    </row>
    <row r="5522" spans="1:12" x14ac:dyDescent="0.35">
      <c r="A5522" t="s">
        <v>2688</v>
      </c>
      <c r="B5522">
        <v>2018</v>
      </c>
      <c r="D5522" t="s">
        <v>1828</v>
      </c>
      <c r="E5522" t="s">
        <v>229</v>
      </c>
      <c r="F5522">
        <v>134835.63</v>
      </c>
      <c r="G5522">
        <v>0</v>
      </c>
      <c r="H5522">
        <v>33624.75</v>
      </c>
      <c r="I5522">
        <v>0</v>
      </c>
      <c r="J5522">
        <f>Table1[[#This Row],[Name]]</f>
        <v>0</v>
      </c>
      <c r="K5522" s="1">
        <f>SUM(Table1[[#This Row],[BaseSalary]:[NonCashBenefits]])</f>
        <v>168460.38</v>
      </c>
      <c r="L5522" s="1"/>
    </row>
    <row r="5523" spans="1:12" x14ac:dyDescent="0.35">
      <c r="A5523" t="s">
        <v>28</v>
      </c>
      <c r="B5523">
        <v>2018</v>
      </c>
      <c r="D5523" t="s">
        <v>2596</v>
      </c>
      <c r="E5523" t="s">
        <v>123</v>
      </c>
      <c r="F5523">
        <v>134835.6</v>
      </c>
      <c r="G5523">
        <v>0</v>
      </c>
      <c r="H5523">
        <v>30750.3</v>
      </c>
      <c r="I5523">
        <v>0</v>
      </c>
      <c r="J5523">
        <f>Table1[[#This Row],[Name]]</f>
        <v>0</v>
      </c>
      <c r="K5523" s="1">
        <f>SUM(Table1[[#This Row],[BaseSalary]:[NonCashBenefits]])</f>
        <v>165585.9</v>
      </c>
      <c r="L5523" s="1"/>
    </row>
    <row r="5524" spans="1:12" x14ac:dyDescent="0.35">
      <c r="A5524" t="s">
        <v>32</v>
      </c>
      <c r="B5524">
        <v>2020</v>
      </c>
      <c r="D5524" t="s">
        <v>480</v>
      </c>
      <c r="E5524" t="s">
        <v>123</v>
      </c>
      <c r="F5524">
        <v>134825.34</v>
      </c>
      <c r="G5524">
        <v>150</v>
      </c>
      <c r="H5524" s="1">
        <v>26845.13</v>
      </c>
      <c r="I5524">
        <v>0</v>
      </c>
      <c r="J5524">
        <f>Table1[[#This Row],[Name]]</f>
        <v>0</v>
      </c>
      <c r="K5524" s="1">
        <f>SUM(Table1[[#This Row],[BaseSalary]:[NonCashBenefits]])</f>
        <v>161820.47</v>
      </c>
      <c r="L5524" s="1"/>
    </row>
    <row r="5525" spans="1:12" x14ac:dyDescent="0.35">
      <c r="A5525" t="s">
        <v>32</v>
      </c>
      <c r="B5525">
        <v>2019</v>
      </c>
      <c r="D5525" t="s">
        <v>480</v>
      </c>
      <c r="E5525" t="s">
        <v>123</v>
      </c>
      <c r="F5525">
        <v>134825.34</v>
      </c>
      <c r="G5525">
        <v>0</v>
      </c>
      <c r="H5525">
        <v>32023.200000000001</v>
      </c>
      <c r="I5525">
        <v>0</v>
      </c>
      <c r="J5525">
        <f>Table1[[#This Row],[Name]]</f>
        <v>0</v>
      </c>
      <c r="K5525" s="1">
        <f>SUM(Table1[[#This Row],[BaseSalary]:[NonCashBenefits]])</f>
        <v>166848.54</v>
      </c>
      <c r="L5525" s="1"/>
    </row>
    <row r="5526" spans="1:12" x14ac:dyDescent="0.35">
      <c r="A5526" t="s">
        <v>3034</v>
      </c>
      <c r="B5526">
        <v>2018</v>
      </c>
      <c r="D5526" t="s">
        <v>480</v>
      </c>
      <c r="E5526" t="s">
        <v>123</v>
      </c>
      <c r="F5526">
        <v>134825.34</v>
      </c>
      <c r="G5526">
        <v>0</v>
      </c>
      <c r="H5526">
        <v>31994.65</v>
      </c>
      <c r="I5526">
        <v>0</v>
      </c>
      <c r="J5526">
        <f>Table1[[#This Row],[Name]]</f>
        <v>0</v>
      </c>
      <c r="K5526" s="1">
        <f>SUM(Table1[[#This Row],[BaseSalary]:[NonCashBenefits]])</f>
        <v>166819.99</v>
      </c>
      <c r="L5526" s="1"/>
    </row>
    <row r="5527" spans="1:12" x14ac:dyDescent="0.35">
      <c r="A5527" t="s">
        <v>10</v>
      </c>
      <c r="B5527">
        <v>2021</v>
      </c>
      <c r="D5527" t="s">
        <v>737</v>
      </c>
      <c r="E5527" t="s">
        <v>738</v>
      </c>
      <c r="F5527">
        <v>134817.71</v>
      </c>
      <c r="G5527">
        <v>9578.56</v>
      </c>
      <c r="H5527" s="1">
        <v>26975.37</v>
      </c>
      <c r="I5527">
        <v>0</v>
      </c>
      <c r="J5527">
        <f>Table1[[#This Row],[Name]]</f>
        <v>0</v>
      </c>
      <c r="K5527" s="1">
        <f>SUM(Table1[[#This Row],[BaseSalary]:[NonCashBenefits]])</f>
        <v>171371.63999999998</v>
      </c>
      <c r="L5527" s="1"/>
    </row>
    <row r="5528" spans="1:12" x14ac:dyDescent="0.35">
      <c r="A5528" t="s">
        <v>26</v>
      </c>
      <c r="B5528">
        <v>2020</v>
      </c>
      <c r="D5528" t="s">
        <v>46</v>
      </c>
      <c r="E5528" t="s">
        <v>51</v>
      </c>
      <c r="F5528">
        <v>134769.62</v>
      </c>
      <c r="G5528">
        <v>0</v>
      </c>
      <c r="H5528" s="1">
        <v>27555.13</v>
      </c>
      <c r="I5528">
        <v>0</v>
      </c>
      <c r="J5528">
        <f>Table1[[#This Row],[Name]]</f>
        <v>0</v>
      </c>
      <c r="K5528" s="1">
        <f>SUM(Table1[[#This Row],[BaseSalary]:[NonCashBenefits]])</f>
        <v>162324.75</v>
      </c>
      <c r="L5528" s="1"/>
    </row>
    <row r="5529" spans="1:12" x14ac:dyDescent="0.35">
      <c r="A5529" t="s">
        <v>85</v>
      </c>
      <c r="B5529">
        <v>2021</v>
      </c>
      <c r="D5529" t="s">
        <v>759</v>
      </c>
      <c r="E5529" t="s">
        <v>123</v>
      </c>
      <c r="F5529">
        <v>134766.54</v>
      </c>
      <c r="G5529">
        <v>23371.1</v>
      </c>
      <c r="H5529" s="1">
        <v>26853.82</v>
      </c>
      <c r="I5529">
        <v>0</v>
      </c>
      <c r="J5529">
        <f>Table1[[#This Row],[Name]]</f>
        <v>0</v>
      </c>
      <c r="K5529" s="1">
        <f>SUM(Table1[[#This Row],[BaseSalary]:[NonCashBenefits]])</f>
        <v>184991.46000000002</v>
      </c>
      <c r="L5529" s="1"/>
    </row>
    <row r="5530" spans="1:12" x14ac:dyDescent="0.35">
      <c r="A5530" t="s">
        <v>25</v>
      </c>
      <c r="B5530">
        <v>2020</v>
      </c>
      <c r="D5530" t="s">
        <v>493</v>
      </c>
      <c r="E5530" t="s">
        <v>123</v>
      </c>
      <c r="F5530">
        <v>134753.59</v>
      </c>
      <c r="G5530">
        <v>11581.33</v>
      </c>
      <c r="H5530" s="1">
        <v>28916.639999999999</v>
      </c>
      <c r="I5530">
        <v>0</v>
      </c>
      <c r="J5530">
        <f>Table1[[#This Row],[Name]]</f>
        <v>0</v>
      </c>
      <c r="K5530" s="1">
        <f>SUM(Table1[[#This Row],[BaseSalary]:[NonCashBenefits]])</f>
        <v>175251.56</v>
      </c>
      <c r="L5530" s="1"/>
    </row>
    <row r="5531" spans="1:12" x14ac:dyDescent="0.35">
      <c r="A5531" t="s">
        <v>85</v>
      </c>
      <c r="B5531">
        <v>2020</v>
      </c>
      <c r="D5531" t="s">
        <v>650</v>
      </c>
      <c r="E5531" t="s">
        <v>311</v>
      </c>
      <c r="F5531">
        <v>134753.59</v>
      </c>
      <c r="G5531">
        <v>300</v>
      </c>
      <c r="H5531" s="1">
        <v>27552.71</v>
      </c>
      <c r="I5531">
        <v>0</v>
      </c>
      <c r="J5531">
        <f>Table1[[#This Row],[Name]]</f>
        <v>0</v>
      </c>
      <c r="K5531" s="1">
        <f>SUM(Table1[[#This Row],[BaseSalary]:[NonCashBenefits]])</f>
        <v>162606.29999999999</v>
      </c>
      <c r="L5531" s="1"/>
    </row>
    <row r="5532" spans="1:12" x14ac:dyDescent="0.35">
      <c r="A5532" t="s">
        <v>18</v>
      </c>
      <c r="B5532">
        <v>2016</v>
      </c>
      <c r="D5532" t="s">
        <v>581</v>
      </c>
      <c r="E5532" t="s">
        <v>229</v>
      </c>
      <c r="F5532">
        <v>134753.59</v>
      </c>
      <c r="G5532">
        <v>0</v>
      </c>
      <c r="H5532">
        <v>38965.39</v>
      </c>
      <c r="I5532">
        <v>0</v>
      </c>
      <c r="J5532">
        <f>Table1[[#This Row],[Name]]</f>
        <v>0</v>
      </c>
      <c r="K5532" s="1">
        <f>SUM(Table1[[#This Row],[BaseSalary]:[NonCashBenefits]])</f>
        <v>173718.97999999998</v>
      </c>
      <c r="L5532" s="1"/>
    </row>
    <row r="5533" spans="1:12" x14ac:dyDescent="0.35">
      <c r="A5533" t="s">
        <v>10</v>
      </c>
      <c r="B5533">
        <v>2016</v>
      </c>
      <c r="D5533" t="s">
        <v>2867</v>
      </c>
      <c r="E5533" t="s">
        <v>2565</v>
      </c>
      <c r="F5533">
        <v>134712.81</v>
      </c>
      <c r="G5533">
        <v>18981.07</v>
      </c>
      <c r="H5533">
        <v>7048.09</v>
      </c>
      <c r="I5533">
        <v>0</v>
      </c>
      <c r="J5533">
        <f>Table1[[#This Row],[Name]]</f>
        <v>0</v>
      </c>
      <c r="K5533" s="1">
        <f>SUM(Table1[[#This Row],[BaseSalary]:[NonCashBenefits]])</f>
        <v>160741.97</v>
      </c>
      <c r="L5533" s="1"/>
    </row>
    <row r="5534" spans="1:12" x14ac:dyDescent="0.35">
      <c r="A5534" t="s">
        <v>10</v>
      </c>
      <c r="B5534">
        <v>2021</v>
      </c>
      <c r="D5534" t="s">
        <v>250</v>
      </c>
      <c r="E5534" t="s">
        <v>123</v>
      </c>
      <c r="F5534">
        <v>134708.26</v>
      </c>
      <c r="G5534">
        <v>5170.3500000000004</v>
      </c>
      <c r="H5534" s="1">
        <v>29094.52</v>
      </c>
      <c r="I5534">
        <v>0</v>
      </c>
      <c r="J5534">
        <f>Table1[[#This Row],[Name]]</f>
        <v>0</v>
      </c>
      <c r="K5534" s="1">
        <f>SUM(Table1[[#This Row],[BaseSalary]:[NonCashBenefits]])</f>
        <v>168973.13</v>
      </c>
      <c r="L5534" s="1"/>
    </row>
    <row r="5535" spans="1:12" x14ac:dyDescent="0.35">
      <c r="A5535" t="s">
        <v>25</v>
      </c>
      <c r="B5535">
        <v>2020</v>
      </c>
      <c r="D5535" t="s">
        <v>1839</v>
      </c>
      <c r="E5535" t="s">
        <v>461</v>
      </c>
      <c r="F5535">
        <v>134701.29999999999</v>
      </c>
      <c r="G5535">
        <v>33652.379999999997</v>
      </c>
      <c r="H5535" s="1">
        <v>7053.34</v>
      </c>
      <c r="I5535">
        <v>0</v>
      </c>
      <c r="J5535">
        <f>Table1[[#This Row],[Name]]</f>
        <v>0</v>
      </c>
      <c r="K5535" s="1">
        <f>SUM(Table1[[#This Row],[BaseSalary]:[NonCashBenefits]])</f>
        <v>175407.02</v>
      </c>
      <c r="L5535" s="1"/>
    </row>
    <row r="5536" spans="1:12" x14ac:dyDescent="0.35">
      <c r="A5536" t="s">
        <v>22</v>
      </c>
      <c r="B5536">
        <v>2017</v>
      </c>
      <c r="D5536" t="s">
        <v>850</v>
      </c>
      <c r="E5536" t="s">
        <v>229</v>
      </c>
      <c r="F5536">
        <v>134671.54999999999</v>
      </c>
      <c r="G5536">
        <v>0</v>
      </c>
      <c r="H5536">
        <v>32342.75</v>
      </c>
      <c r="I5536">
        <v>0</v>
      </c>
      <c r="J5536">
        <f>Table1[[#This Row],[Name]]</f>
        <v>0</v>
      </c>
      <c r="K5536" s="1">
        <f>SUM(Table1[[#This Row],[BaseSalary]:[NonCashBenefits]])</f>
        <v>167014.29999999999</v>
      </c>
      <c r="L5536" s="1"/>
    </row>
    <row r="5537" spans="1:12" x14ac:dyDescent="0.35">
      <c r="A5537" t="s">
        <v>22</v>
      </c>
      <c r="B5537">
        <v>2017</v>
      </c>
      <c r="D5537" t="s">
        <v>697</v>
      </c>
      <c r="E5537" t="s">
        <v>229</v>
      </c>
      <c r="F5537">
        <v>134630.51</v>
      </c>
      <c r="G5537">
        <v>0</v>
      </c>
      <c r="H5537">
        <v>30031.63</v>
      </c>
      <c r="I5537">
        <v>0</v>
      </c>
      <c r="J5537">
        <f>Table1[[#This Row],[Name]]</f>
        <v>0</v>
      </c>
      <c r="K5537" s="1">
        <f>SUM(Table1[[#This Row],[BaseSalary]:[NonCashBenefits]])</f>
        <v>164662.14000000001</v>
      </c>
      <c r="L5537" s="1"/>
    </row>
    <row r="5538" spans="1:12" x14ac:dyDescent="0.35">
      <c r="A5538" t="s">
        <v>26</v>
      </c>
      <c r="B5538">
        <v>2017</v>
      </c>
      <c r="D5538" t="s">
        <v>110</v>
      </c>
      <c r="E5538" t="s">
        <v>229</v>
      </c>
      <c r="F5538">
        <v>134599.75</v>
      </c>
      <c r="G5538">
        <v>1025.52</v>
      </c>
      <c r="H5538">
        <v>29365.24</v>
      </c>
      <c r="I5538">
        <v>0</v>
      </c>
      <c r="J5538">
        <f>Table1[[#This Row],[Name]]</f>
        <v>0</v>
      </c>
      <c r="K5538" s="1">
        <f>SUM(Table1[[#This Row],[BaseSalary]:[NonCashBenefits]])</f>
        <v>164990.50999999998</v>
      </c>
      <c r="L5538" s="1"/>
    </row>
    <row r="5539" spans="1:12" x14ac:dyDescent="0.35">
      <c r="A5539" t="s">
        <v>16</v>
      </c>
      <c r="B5539">
        <v>2017</v>
      </c>
      <c r="D5539" t="s">
        <v>2436</v>
      </c>
      <c r="E5539" t="s">
        <v>229</v>
      </c>
      <c r="F5539">
        <v>134594.94</v>
      </c>
      <c r="G5539">
        <v>0</v>
      </c>
      <c r="H5539">
        <v>32335.72</v>
      </c>
      <c r="I5539">
        <v>0</v>
      </c>
      <c r="J5539">
        <f>Table1[[#This Row],[Name]]</f>
        <v>0</v>
      </c>
      <c r="K5539" s="1">
        <f>SUM(Table1[[#This Row],[BaseSalary]:[NonCashBenefits]])</f>
        <v>166930.66</v>
      </c>
      <c r="L5539" s="1"/>
    </row>
    <row r="5540" spans="1:12" x14ac:dyDescent="0.35">
      <c r="A5540" t="s">
        <v>85</v>
      </c>
      <c r="B5540">
        <v>2017</v>
      </c>
      <c r="D5540" t="s">
        <v>3780</v>
      </c>
      <c r="E5540" t="s">
        <v>229</v>
      </c>
      <c r="F5540">
        <v>134587.32</v>
      </c>
      <c r="G5540">
        <v>0</v>
      </c>
      <c r="H5540">
        <v>33450.92</v>
      </c>
      <c r="I5540">
        <v>0</v>
      </c>
      <c r="J5540">
        <f>Table1[[#This Row],[Name]]</f>
        <v>0</v>
      </c>
      <c r="K5540" s="1">
        <f>SUM(Table1[[#This Row],[BaseSalary]:[NonCashBenefits]])</f>
        <v>168038.24</v>
      </c>
      <c r="L5540" s="1"/>
    </row>
    <row r="5541" spans="1:12" x14ac:dyDescent="0.35">
      <c r="A5541" t="s">
        <v>26</v>
      </c>
      <c r="B5541">
        <v>2021</v>
      </c>
      <c r="D5541" t="s">
        <v>46</v>
      </c>
      <c r="E5541" t="s">
        <v>47</v>
      </c>
      <c r="F5541">
        <v>134578.93</v>
      </c>
      <c r="G5541">
        <v>0</v>
      </c>
      <c r="H5541" s="1">
        <v>30996.49</v>
      </c>
      <c r="I5541">
        <v>0</v>
      </c>
      <c r="J5541">
        <f>Table1[[#This Row],[Name]]</f>
        <v>0</v>
      </c>
      <c r="K5541" s="1">
        <f>SUM(Table1[[#This Row],[BaseSalary]:[NonCashBenefits]])</f>
        <v>165575.41999999998</v>
      </c>
      <c r="L5541" s="1"/>
    </row>
    <row r="5542" spans="1:12" x14ac:dyDescent="0.35">
      <c r="A5542" t="s">
        <v>36</v>
      </c>
      <c r="B5542">
        <v>2020</v>
      </c>
      <c r="D5542" t="s">
        <v>847</v>
      </c>
      <c r="E5542" t="s">
        <v>229</v>
      </c>
      <c r="F5542">
        <v>134548.49</v>
      </c>
      <c r="G5542">
        <v>0</v>
      </c>
      <c r="H5542" s="1">
        <v>26600.07</v>
      </c>
      <c r="I5542">
        <v>0</v>
      </c>
      <c r="J5542">
        <f>Table1[[#This Row],[Name]]</f>
        <v>0</v>
      </c>
      <c r="K5542" s="1">
        <f>SUM(Table1[[#This Row],[BaseSalary]:[NonCashBenefits]])</f>
        <v>161148.56</v>
      </c>
      <c r="L5542" s="1"/>
    </row>
    <row r="5543" spans="1:12" x14ac:dyDescent="0.35">
      <c r="A5543" t="s">
        <v>24</v>
      </c>
      <c r="B5543">
        <v>2017</v>
      </c>
      <c r="D5543" t="s">
        <v>1651</v>
      </c>
      <c r="E5543" t="s">
        <v>229</v>
      </c>
      <c r="F5543">
        <v>134548.49</v>
      </c>
      <c r="G5543">
        <v>0</v>
      </c>
      <c r="H5543">
        <v>17950.66</v>
      </c>
      <c r="I5543">
        <v>0</v>
      </c>
      <c r="J5543">
        <f>Table1[[#This Row],[Name]]</f>
        <v>0</v>
      </c>
      <c r="K5543" s="1">
        <f>SUM(Table1[[#This Row],[BaseSalary]:[NonCashBenefits]])</f>
        <v>152499.15</v>
      </c>
      <c r="L5543" s="1"/>
    </row>
    <row r="5544" spans="1:12" x14ac:dyDescent="0.35">
      <c r="A5544" t="s">
        <v>19</v>
      </c>
      <c r="B5544">
        <v>2017</v>
      </c>
      <c r="D5544" t="s">
        <v>704</v>
      </c>
      <c r="E5544" t="s">
        <v>229</v>
      </c>
      <c r="F5544">
        <v>134548.49</v>
      </c>
      <c r="G5544">
        <v>0</v>
      </c>
      <c r="H5544">
        <v>32140.97</v>
      </c>
      <c r="I5544">
        <v>0</v>
      </c>
      <c r="J5544">
        <f>Table1[[#This Row],[Name]]</f>
        <v>0</v>
      </c>
      <c r="K5544" s="1">
        <f>SUM(Table1[[#This Row],[BaseSalary]:[NonCashBenefits]])</f>
        <v>166689.46</v>
      </c>
      <c r="L5544" s="1"/>
    </row>
    <row r="5545" spans="1:12" x14ac:dyDescent="0.35">
      <c r="A5545" t="s">
        <v>26</v>
      </c>
      <c r="B5545">
        <v>2021</v>
      </c>
      <c r="D5545" t="s">
        <v>237</v>
      </c>
      <c r="E5545" t="s">
        <v>51</v>
      </c>
      <c r="F5545">
        <v>134516.21</v>
      </c>
      <c r="G5545">
        <v>0</v>
      </c>
      <c r="H5545" s="1">
        <v>33465.25</v>
      </c>
      <c r="I5545">
        <v>0</v>
      </c>
      <c r="J5545">
        <f>Table1[[#This Row],[Name]]</f>
        <v>0</v>
      </c>
      <c r="K5545" s="1">
        <f>SUM(Table1[[#This Row],[BaseSalary]:[NonCashBenefits]])</f>
        <v>167981.46</v>
      </c>
      <c r="L5545" s="1"/>
    </row>
    <row r="5546" spans="1:12" x14ac:dyDescent="0.35">
      <c r="A5546" t="s">
        <v>26</v>
      </c>
      <c r="B5546">
        <v>2020</v>
      </c>
      <c r="D5546" t="s">
        <v>237</v>
      </c>
      <c r="E5546" t="s">
        <v>51</v>
      </c>
      <c r="F5546">
        <v>134516.20000000001</v>
      </c>
      <c r="G5546">
        <v>0</v>
      </c>
      <c r="H5546" s="1">
        <v>31468.32</v>
      </c>
      <c r="I5546">
        <v>0</v>
      </c>
      <c r="J5546">
        <f>Table1[[#This Row],[Name]]</f>
        <v>0</v>
      </c>
      <c r="K5546" s="1">
        <f>SUM(Table1[[#This Row],[BaseSalary]:[NonCashBenefits]])</f>
        <v>165984.52000000002</v>
      </c>
      <c r="L5546" s="1"/>
    </row>
    <row r="5547" spans="1:12" x14ac:dyDescent="0.35">
      <c r="A5547" t="s">
        <v>26</v>
      </c>
      <c r="B5547">
        <v>2019</v>
      </c>
      <c r="D5547" t="s">
        <v>237</v>
      </c>
      <c r="E5547" t="s">
        <v>1468</v>
      </c>
      <c r="F5547">
        <v>134516.20000000001</v>
      </c>
      <c r="G5547">
        <v>0</v>
      </c>
      <c r="H5547">
        <v>35688.68</v>
      </c>
      <c r="I5547">
        <v>0</v>
      </c>
      <c r="J5547">
        <f>Table1[[#This Row],[Name]]</f>
        <v>0</v>
      </c>
      <c r="K5547" s="1">
        <f>SUM(Table1[[#This Row],[BaseSalary]:[NonCashBenefits]])</f>
        <v>170204.88</v>
      </c>
      <c r="L5547" s="1"/>
    </row>
    <row r="5548" spans="1:12" x14ac:dyDescent="0.35">
      <c r="A5548" t="s">
        <v>26</v>
      </c>
      <c r="B5548">
        <v>2018</v>
      </c>
      <c r="D5548" t="s">
        <v>237</v>
      </c>
      <c r="E5548" t="s">
        <v>1468</v>
      </c>
      <c r="F5548">
        <v>134516.20000000001</v>
      </c>
      <c r="G5548">
        <v>0</v>
      </c>
      <c r="H5548">
        <v>37389.22</v>
      </c>
      <c r="I5548">
        <v>0</v>
      </c>
      <c r="J5548">
        <f>Table1[[#This Row],[Name]]</f>
        <v>0</v>
      </c>
      <c r="K5548" s="1">
        <f>SUM(Table1[[#This Row],[BaseSalary]:[NonCashBenefits]])</f>
        <v>171905.42</v>
      </c>
      <c r="L5548" s="1"/>
    </row>
    <row r="5549" spans="1:12" x14ac:dyDescent="0.35">
      <c r="A5549" t="s">
        <v>26</v>
      </c>
      <c r="B5549">
        <v>2021</v>
      </c>
      <c r="D5549" t="s">
        <v>46</v>
      </c>
      <c r="E5549" t="s">
        <v>51</v>
      </c>
      <c r="F5549">
        <v>134515.97</v>
      </c>
      <c r="G5549">
        <v>0</v>
      </c>
      <c r="H5549" s="1">
        <v>27366.03</v>
      </c>
      <c r="I5549">
        <v>0</v>
      </c>
      <c r="J5549">
        <f>Table1[[#This Row],[Name]]</f>
        <v>0</v>
      </c>
      <c r="K5549" s="1">
        <f>SUM(Table1[[#This Row],[BaseSalary]:[NonCashBenefits]])</f>
        <v>161882</v>
      </c>
      <c r="L5549" s="1"/>
    </row>
    <row r="5550" spans="1:12" x14ac:dyDescent="0.35">
      <c r="A5550" t="s">
        <v>26</v>
      </c>
      <c r="B5550">
        <v>2020</v>
      </c>
      <c r="D5550" t="s">
        <v>46</v>
      </c>
      <c r="E5550" t="s">
        <v>51</v>
      </c>
      <c r="F5550">
        <v>134515.94</v>
      </c>
      <c r="G5550">
        <v>0</v>
      </c>
      <c r="H5550" s="1">
        <v>29837.94</v>
      </c>
      <c r="I5550">
        <v>0</v>
      </c>
      <c r="J5550">
        <f>Table1[[#This Row],[Name]]</f>
        <v>0</v>
      </c>
      <c r="K5550" s="1">
        <f>SUM(Table1[[#This Row],[BaseSalary]:[NonCashBenefits]])</f>
        <v>164353.88</v>
      </c>
      <c r="L5550" s="1"/>
    </row>
    <row r="5551" spans="1:12" x14ac:dyDescent="0.35">
      <c r="A5551" t="s">
        <v>26</v>
      </c>
      <c r="B5551">
        <v>2020</v>
      </c>
      <c r="D5551" t="s">
        <v>46</v>
      </c>
      <c r="E5551" t="s">
        <v>51</v>
      </c>
      <c r="F5551">
        <v>134515.94</v>
      </c>
      <c r="G5551">
        <v>0</v>
      </c>
      <c r="H5551" s="1">
        <v>29204.13</v>
      </c>
      <c r="I5551">
        <v>0</v>
      </c>
      <c r="J5551">
        <f>Table1[[#This Row],[Name]]</f>
        <v>0</v>
      </c>
      <c r="K5551" s="1">
        <f>SUM(Table1[[#This Row],[BaseSalary]:[NonCashBenefits]])</f>
        <v>163720.07</v>
      </c>
      <c r="L5551" s="1"/>
    </row>
    <row r="5552" spans="1:12" x14ac:dyDescent="0.35">
      <c r="A5552" t="s">
        <v>26</v>
      </c>
      <c r="B5552">
        <v>2019</v>
      </c>
      <c r="D5552" t="s">
        <v>46</v>
      </c>
      <c r="E5552" t="s">
        <v>1468</v>
      </c>
      <c r="F5552">
        <v>134515.94</v>
      </c>
      <c r="G5552">
        <v>150</v>
      </c>
      <c r="H5552">
        <v>34713.39</v>
      </c>
      <c r="I5552">
        <v>0</v>
      </c>
      <c r="J5552">
        <f>Table1[[#This Row],[Name]]</f>
        <v>0</v>
      </c>
      <c r="K5552" s="1">
        <f>SUM(Table1[[#This Row],[BaseSalary]:[NonCashBenefits]])</f>
        <v>169379.33000000002</v>
      </c>
      <c r="L5552" s="1"/>
    </row>
    <row r="5553" spans="1:12" x14ac:dyDescent="0.35">
      <c r="A5553" t="s">
        <v>26</v>
      </c>
      <c r="B5553">
        <v>2019</v>
      </c>
      <c r="D5553" t="s">
        <v>46</v>
      </c>
      <c r="E5553" t="s">
        <v>1468</v>
      </c>
      <c r="F5553">
        <v>134515.94</v>
      </c>
      <c r="G5553">
        <v>0</v>
      </c>
      <c r="H5553">
        <v>33998.61</v>
      </c>
      <c r="I5553">
        <v>0</v>
      </c>
      <c r="J5553">
        <f>Table1[[#This Row],[Name]]</f>
        <v>0</v>
      </c>
      <c r="K5553" s="1">
        <f>SUM(Table1[[#This Row],[BaseSalary]:[NonCashBenefits]])</f>
        <v>168514.55</v>
      </c>
      <c r="L5553" s="1"/>
    </row>
    <row r="5554" spans="1:12" x14ac:dyDescent="0.35">
      <c r="A5554" t="s">
        <v>26</v>
      </c>
      <c r="B5554">
        <v>2018</v>
      </c>
      <c r="D5554" t="s">
        <v>159</v>
      </c>
      <c r="E5554" t="s">
        <v>1468</v>
      </c>
      <c r="F5554">
        <v>134515.94</v>
      </c>
      <c r="G5554">
        <v>0</v>
      </c>
      <c r="H5554">
        <v>34863.19</v>
      </c>
      <c r="I5554">
        <v>0</v>
      </c>
      <c r="J5554">
        <f>Table1[[#This Row],[Name]]</f>
        <v>0</v>
      </c>
      <c r="K5554" s="1">
        <f>SUM(Table1[[#This Row],[BaseSalary]:[NonCashBenefits]])</f>
        <v>169379.13</v>
      </c>
      <c r="L5554" s="1"/>
    </row>
    <row r="5555" spans="1:12" x14ac:dyDescent="0.35">
      <c r="A5555" t="s">
        <v>26</v>
      </c>
      <c r="B5555">
        <v>2018</v>
      </c>
      <c r="D5555" t="s">
        <v>159</v>
      </c>
      <c r="E5555" t="s">
        <v>1468</v>
      </c>
      <c r="F5555">
        <v>134515.94</v>
      </c>
      <c r="G5555">
        <v>0</v>
      </c>
      <c r="H5555">
        <v>33414.21</v>
      </c>
      <c r="I5555">
        <v>0</v>
      </c>
      <c r="J5555">
        <f>Table1[[#This Row],[Name]]</f>
        <v>0</v>
      </c>
      <c r="K5555" s="1">
        <f>SUM(Table1[[#This Row],[BaseSalary]:[NonCashBenefits]])</f>
        <v>167930.15</v>
      </c>
      <c r="L5555" s="1"/>
    </row>
    <row r="5556" spans="1:12" x14ac:dyDescent="0.35">
      <c r="A5556" t="s">
        <v>26</v>
      </c>
      <c r="B5556">
        <v>2017</v>
      </c>
      <c r="D5556" t="s">
        <v>159</v>
      </c>
      <c r="E5556" t="s">
        <v>1468</v>
      </c>
      <c r="F5556">
        <v>134515.94</v>
      </c>
      <c r="G5556">
        <v>0</v>
      </c>
      <c r="H5556">
        <v>35597.519999999997</v>
      </c>
      <c r="I5556">
        <v>0</v>
      </c>
      <c r="J5556">
        <f>Table1[[#This Row],[Name]]</f>
        <v>0</v>
      </c>
      <c r="K5556" s="1">
        <f>SUM(Table1[[#This Row],[BaseSalary]:[NonCashBenefits]])</f>
        <v>170113.46</v>
      </c>
      <c r="L5556" s="1"/>
    </row>
    <row r="5557" spans="1:12" x14ac:dyDescent="0.35">
      <c r="A5557" t="s">
        <v>33</v>
      </c>
      <c r="B5557">
        <v>2021</v>
      </c>
      <c r="D5557" t="s">
        <v>770</v>
      </c>
      <c r="E5557" t="s">
        <v>123</v>
      </c>
      <c r="F5557">
        <v>134510.60999999999</v>
      </c>
      <c r="G5557">
        <v>0</v>
      </c>
      <c r="H5557" s="1">
        <v>26791.7</v>
      </c>
      <c r="I5557">
        <v>0</v>
      </c>
      <c r="J5557">
        <f>Table1[[#This Row],[Name]]</f>
        <v>0</v>
      </c>
      <c r="K5557" s="1">
        <f>SUM(Table1[[#This Row],[BaseSalary]:[NonCashBenefits]])</f>
        <v>161302.31</v>
      </c>
      <c r="L5557" s="1"/>
    </row>
    <row r="5558" spans="1:12" x14ac:dyDescent="0.35">
      <c r="A5558" t="s">
        <v>2049</v>
      </c>
      <c r="B5558">
        <v>2019</v>
      </c>
      <c r="D5558" t="s">
        <v>1828</v>
      </c>
      <c r="E5558" t="s">
        <v>229</v>
      </c>
      <c r="F5558">
        <v>134507.47</v>
      </c>
      <c r="G5558">
        <v>150</v>
      </c>
      <c r="H5558">
        <v>31125.93</v>
      </c>
      <c r="I5558">
        <v>0</v>
      </c>
      <c r="J5558">
        <f>Table1[[#This Row],[Name]]</f>
        <v>0</v>
      </c>
      <c r="K5558" s="1">
        <f>SUM(Table1[[#This Row],[BaseSalary]:[NonCashBenefits]])</f>
        <v>165783.4</v>
      </c>
      <c r="L5558" s="1"/>
    </row>
    <row r="5559" spans="1:12" x14ac:dyDescent="0.35">
      <c r="A5559" t="s">
        <v>26</v>
      </c>
      <c r="B5559">
        <v>2016</v>
      </c>
      <c r="D5559" t="s">
        <v>64</v>
      </c>
      <c r="E5559" t="s">
        <v>1468</v>
      </c>
      <c r="F5559">
        <v>134490.76</v>
      </c>
      <c r="G5559">
        <v>20087.45</v>
      </c>
      <c r="H5559">
        <v>36646.22</v>
      </c>
      <c r="I5559">
        <v>0</v>
      </c>
      <c r="J5559">
        <f>Table1[[#This Row],[Name]]</f>
        <v>0</v>
      </c>
      <c r="K5559" s="1">
        <f>SUM(Table1[[#This Row],[BaseSalary]:[NonCashBenefits]])</f>
        <v>191224.43000000002</v>
      </c>
      <c r="L5559" s="1"/>
    </row>
    <row r="5560" spans="1:12" x14ac:dyDescent="0.35">
      <c r="A5560" t="s">
        <v>10</v>
      </c>
      <c r="B5560">
        <v>2016</v>
      </c>
      <c r="D5560" t="s">
        <v>4654</v>
      </c>
      <c r="E5560" t="s">
        <v>2245</v>
      </c>
      <c r="F5560">
        <v>134482.92000000001</v>
      </c>
      <c r="G5560">
        <v>18948.560000000001</v>
      </c>
      <c r="H5560">
        <v>5722.08</v>
      </c>
      <c r="I5560">
        <v>0</v>
      </c>
      <c r="J5560">
        <f>Table1[[#This Row],[Name]]</f>
        <v>0</v>
      </c>
      <c r="K5560" s="1">
        <f>SUM(Table1[[#This Row],[BaseSalary]:[NonCashBenefits]])</f>
        <v>159153.56</v>
      </c>
      <c r="L5560" s="1"/>
    </row>
    <row r="5561" spans="1:12" x14ac:dyDescent="0.35">
      <c r="A5561" t="s">
        <v>26</v>
      </c>
      <c r="B5561">
        <v>2021</v>
      </c>
      <c r="D5561" t="s">
        <v>747</v>
      </c>
      <c r="E5561" t="s">
        <v>123</v>
      </c>
      <c r="F5561">
        <v>134472.74</v>
      </c>
      <c r="G5561">
        <v>18903.61</v>
      </c>
      <c r="H5561" s="1">
        <v>26917.17</v>
      </c>
      <c r="I5561">
        <v>0</v>
      </c>
      <c r="J5561">
        <f>Table1[[#This Row],[Name]]</f>
        <v>0</v>
      </c>
      <c r="K5561" s="1">
        <f>SUM(Table1[[#This Row],[BaseSalary]:[NonCashBenefits]])</f>
        <v>180293.51999999996</v>
      </c>
      <c r="L5561" s="1"/>
    </row>
    <row r="5562" spans="1:12" x14ac:dyDescent="0.35">
      <c r="A5562" t="s">
        <v>35</v>
      </c>
      <c r="B5562">
        <v>2021</v>
      </c>
      <c r="D5562" t="s">
        <v>1724</v>
      </c>
      <c r="E5562" t="s">
        <v>229</v>
      </c>
      <c r="F5562">
        <v>134466.47</v>
      </c>
      <c r="G5562">
        <v>0</v>
      </c>
      <c r="H5562" s="1">
        <v>10539.17</v>
      </c>
      <c r="I5562">
        <v>0</v>
      </c>
      <c r="J5562">
        <f>Table1[[#This Row],[Name]]</f>
        <v>0</v>
      </c>
      <c r="K5562" s="1">
        <f>SUM(Table1[[#This Row],[BaseSalary]:[NonCashBenefits]])</f>
        <v>145005.64000000001</v>
      </c>
      <c r="L5562" s="1"/>
    </row>
    <row r="5563" spans="1:12" x14ac:dyDescent="0.35">
      <c r="A5563" t="s">
        <v>20</v>
      </c>
      <c r="B5563">
        <v>2016</v>
      </c>
      <c r="D5563" t="s">
        <v>3258</v>
      </c>
      <c r="E5563" t="s">
        <v>229</v>
      </c>
      <c r="F5563">
        <v>134466.45000000001</v>
      </c>
      <c r="G5563">
        <v>0</v>
      </c>
      <c r="H5563">
        <v>36873.870000000003</v>
      </c>
      <c r="I5563">
        <v>0</v>
      </c>
      <c r="J5563">
        <f>Table1[[#This Row],[Name]]</f>
        <v>0</v>
      </c>
      <c r="K5563" s="1">
        <f>SUM(Table1[[#This Row],[BaseSalary]:[NonCashBenefits]])</f>
        <v>171340.32</v>
      </c>
      <c r="L5563" s="1"/>
    </row>
    <row r="5564" spans="1:12" x14ac:dyDescent="0.35">
      <c r="A5564" t="s">
        <v>85</v>
      </c>
      <c r="B5564">
        <v>2018</v>
      </c>
      <c r="D5564" t="s">
        <v>378</v>
      </c>
      <c r="E5564" t="s">
        <v>229</v>
      </c>
      <c r="F5564">
        <v>134466.44</v>
      </c>
      <c r="G5564">
        <v>0</v>
      </c>
      <c r="H5564">
        <v>29831.55</v>
      </c>
      <c r="I5564">
        <v>0</v>
      </c>
      <c r="J5564">
        <f>Table1[[#This Row],[Name]]</f>
        <v>0</v>
      </c>
      <c r="K5564" s="1">
        <f>SUM(Table1[[#This Row],[BaseSalary]:[NonCashBenefits]])</f>
        <v>164297.99</v>
      </c>
      <c r="L5564" s="1"/>
    </row>
    <row r="5565" spans="1:12" x14ac:dyDescent="0.35">
      <c r="A5565" t="s">
        <v>26</v>
      </c>
      <c r="B5565">
        <v>2017</v>
      </c>
      <c r="D5565" t="s">
        <v>159</v>
      </c>
      <c r="E5565" t="s">
        <v>1468</v>
      </c>
      <c r="F5565">
        <v>134451.26999999999</v>
      </c>
      <c r="G5565">
        <v>0</v>
      </c>
      <c r="H5565">
        <v>34002.019999999997</v>
      </c>
      <c r="I5565">
        <v>0</v>
      </c>
      <c r="J5565">
        <f>Table1[[#This Row],[Name]]</f>
        <v>0</v>
      </c>
      <c r="K5565" s="1">
        <f>SUM(Table1[[#This Row],[BaseSalary]:[NonCashBenefits]])</f>
        <v>168453.28999999998</v>
      </c>
      <c r="L5565" s="1"/>
    </row>
    <row r="5566" spans="1:12" x14ac:dyDescent="0.35">
      <c r="A5566" t="s">
        <v>28</v>
      </c>
      <c r="B5566">
        <v>2016</v>
      </c>
      <c r="D5566" t="s">
        <v>996</v>
      </c>
      <c r="E5566" t="s">
        <v>229</v>
      </c>
      <c r="F5566">
        <v>134435.79999999999</v>
      </c>
      <c r="G5566">
        <v>8900</v>
      </c>
      <c r="H5566">
        <v>36608.839999999997</v>
      </c>
      <c r="I5566">
        <v>0</v>
      </c>
      <c r="J5566">
        <f>Table1[[#This Row],[Name]]</f>
        <v>0</v>
      </c>
      <c r="K5566" s="1">
        <f>SUM(Table1[[#This Row],[BaseSalary]:[NonCashBenefits]])</f>
        <v>179944.63999999998</v>
      </c>
      <c r="L5566" s="1"/>
    </row>
    <row r="5567" spans="1:12" x14ac:dyDescent="0.35">
      <c r="A5567" t="s">
        <v>28</v>
      </c>
      <c r="B5567">
        <v>2016</v>
      </c>
      <c r="D5567" t="s">
        <v>996</v>
      </c>
      <c r="E5567" t="s">
        <v>229</v>
      </c>
      <c r="F5567">
        <v>134435.79999999999</v>
      </c>
      <c r="G5567">
        <v>11950</v>
      </c>
      <c r="H5567">
        <v>36608.839999999997</v>
      </c>
      <c r="I5567">
        <v>0</v>
      </c>
      <c r="J5567">
        <f>Table1[[#This Row],[Name]]</f>
        <v>0</v>
      </c>
      <c r="K5567" s="1">
        <f>SUM(Table1[[#This Row],[BaseSalary]:[NonCashBenefits]])</f>
        <v>182994.63999999998</v>
      </c>
      <c r="L5567" s="1"/>
    </row>
    <row r="5568" spans="1:12" x14ac:dyDescent="0.35">
      <c r="A5568" t="s">
        <v>28</v>
      </c>
      <c r="B5568">
        <v>2016</v>
      </c>
      <c r="D5568" t="s">
        <v>996</v>
      </c>
      <c r="E5568" t="s">
        <v>229</v>
      </c>
      <c r="F5568">
        <v>134435.79999999999</v>
      </c>
      <c r="G5568">
        <v>45033.25</v>
      </c>
      <c r="H5568">
        <v>35333.68</v>
      </c>
      <c r="I5568">
        <v>0</v>
      </c>
      <c r="J5568">
        <f>Table1[[#This Row],[Name]]</f>
        <v>0</v>
      </c>
      <c r="K5568" s="1">
        <f>SUM(Table1[[#This Row],[BaseSalary]:[NonCashBenefits]])</f>
        <v>214802.72999999998</v>
      </c>
      <c r="L5568" s="1"/>
    </row>
    <row r="5569" spans="1:12" x14ac:dyDescent="0.35">
      <c r="A5569" t="s">
        <v>28</v>
      </c>
      <c r="B5569">
        <v>2016</v>
      </c>
      <c r="D5569" t="s">
        <v>996</v>
      </c>
      <c r="E5569" t="s">
        <v>229</v>
      </c>
      <c r="F5569">
        <v>134435.79999999999</v>
      </c>
      <c r="G5569">
        <v>7550</v>
      </c>
      <c r="H5569">
        <v>35441.339999999997</v>
      </c>
      <c r="I5569">
        <v>0</v>
      </c>
      <c r="J5569">
        <f>Table1[[#This Row],[Name]]</f>
        <v>0</v>
      </c>
      <c r="K5569" s="1">
        <f>SUM(Table1[[#This Row],[BaseSalary]:[NonCashBenefits]])</f>
        <v>177427.13999999998</v>
      </c>
      <c r="L5569" s="1"/>
    </row>
    <row r="5570" spans="1:12" x14ac:dyDescent="0.35">
      <c r="A5570" t="s">
        <v>16</v>
      </c>
      <c r="B5570">
        <v>2018</v>
      </c>
      <c r="D5570" t="s">
        <v>1003</v>
      </c>
      <c r="E5570" t="s">
        <v>123</v>
      </c>
      <c r="F5570">
        <v>134431.76999999999</v>
      </c>
      <c r="G5570">
        <v>0</v>
      </c>
      <c r="H5570">
        <v>30082.639999999999</v>
      </c>
      <c r="I5570">
        <v>0</v>
      </c>
      <c r="J5570">
        <f>Table1[[#This Row],[Name]]</f>
        <v>0</v>
      </c>
      <c r="K5570" s="1">
        <f>SUM(Table1[[#This Row],[BaseSalary]:[NonCashBenefits]])</f>
        <v>164514.40999999997</v>
      </c>
      <c r="L5570" s="1"/>
    </row>
    <row r="5571" spans="1:12" x14ac:dyDescent="0.35">
      <c r="A5571" t="s">
        <v>10</v>
      </c>
      <c r="B5571">
        <v>2020</v>
      </c>
      <c r="D5571" t="s">
        <v>250</v>
      </c>
      <c r="E5571" t="s">
        <v>123</v>
      </c>
      <c r="F5571">
        <v>134429.1</v>
      </c>
      <c r="G5571">
        <v>0</v>
      </c>
      <c r="H5571" s="1">
        <v>33284.980000000003</v>
      </c>
      <c r="I5571">
        <v>0</v>
      </c>
      <c r="J5571">
        <f>Table1[[#This Row],[Name]]</f>
        <v>0</v>
      </c>
      <c r="K5571" s="1">
        <f>SUM(Table1[[#This Row],[BaseSalary]:[NonCashBenefits]])</f>
        <v>167714.08000000002</v>
      </c>
      <c r="L5571" s="1"/>
    </row>
    <row r="5572" spans="1:12" x14ac:dyDescent="0.35">
      <c r="A5572" t="s">
        <v>10</v>
      </c>
      <c r="B5572">
        <v>2019</v>
      </c>
      <c r="D5572" t="s">
        <v>250</v>
      </c>
      <c r="E5572" t="s">
        <v>123</v>
      </c>
      <c r="F5572">
        <v>134429.1</v>
      </c>
      <c r="G5572">
        <v>0</v>
      </c>
      <c r="H5572">
        <v>38447.25</v>
      </c>
      <c r="I5572">
        <v>0</v>
      </c>
      <c r="J5572">
        <f>Table1[[#This Row],[Name]]</f>
        <v>0</v>
      </c>
      <c r="K5572" s="1">
        <f>SUM(Table1[[#This Row],[BaseSalary]:[NonCashBenefits]])</f>
        <v>172876.35</v>
      </c>
      <c r="L5572" s="1"/>
    </row>
    <row r="5573" spans="1:12" x14ac:dyDescent="0.35">
      <c r="A5573" t="s">
        <v>10</v>
      </c>
      <c r="B5573">
        <v>2018</v>
      </c>
      <c r="D5573" t="s">
        <v>2873</v>
      </c>
      <c r="E5573" t="s">
        <v>123</v>
      </c>
      <c r="F5573">
        <v>134429.1</v>
      </c>
      <c r="G5573">
        <v>0</v>
      </c>
      <c r="H5573">
        <v>36200.26</v>
      </c>
      <c r="I5573">
        <v>0</v>
      </c>
      <c r="J5573">
        <f>Table1[[#This Row],[Name]]</f>
        <v>0</v>
      </c>
      <c r="K5573" s="1">
        <f>SUM(Table1[[#This Row],[BaseSalary]:[NonCashBenefits]])</f>
        <v>170629.36000000002</v>
      </c>
      <c r="L5573" s="1"/>
    </row>
    <row r="5574" spans="1:12" x14ac:dyDescent="0.35">
      <c r="A5574" t="s">
        <v>18</v>
      </c>
      <c r="B5574">
        <v>2017</v>
      </c>
      <c r="D5574" t="s">
        <v>2774</v>
      </c>
      <c r="E5574" t="s">
        <v>229</v>
      </c>
      <c r="F5574">
        <v>134425.43</v>
      </c>
      <c r="G5574">
        <v>0</v>
      </c>
      <c r="H5574">
        <v>32944.769999999997</v>
      </c>
      <c r="I5574">
        <v>0</v>
      </c>
      <c r="J5574">
        <f>Table1[[#This Row],[Name]]</f>
        <v>0</v>
      </c>
      <c r="K5574" s="1">
        <f>SUM(Table1[[#This Row],[BaseSalary]:[NonCashBenefits]])</f>
        <v>167370.19999999998</v>
      </c>
      <c r="L5574" s="1"/>
    </row>
    <row r="5575" spans="1:12" x14ac:dyDescent="0.35">
      <c r="A5575" t="s">
        <v>26</v>
      </c>
      <c r="B5575">
        <v>2021</v>
      </c>
      <c r="D5575" t="s">
        <v>159</v>
      </c>
      <c r="E5575" t="s">
        <v>51</v>
      </c>
      <c r="F5575">
        <v>134416.57</v>
      </c>
      <c r="G5575">
        <v>0</v>
      </c>
      <c r="H5575" s="1">
        <v>26321.84</v>
      </c>
      <c r="I5575">
        <v>0</v>
      </c>
      <c r="J5575">
        <f>Table1[[#This Row],[Name]]</f>
        <v>0</v>
      </c>
      <c r="K5575" s="1">
        <f>SUM(Table1[[#This Row],[BaseSalary]:[NonCashBenefits]])</f>
        <v>160738.41</v>
      </c>
      <c r="L5575" s="1"/>
    </row>
    <row r="5576" spans="1:12" x14ac:dyDescent="0.35">
      <c r="A5576" t="s">
        <v>26</v>
      </c>
      <c r="B5576">
        <v>2017</v>
      </c>
      <c r="D5576" t="s">
        <v>1743</v>
      </c>
      <c r="E5576" t="s">
        <v>1718</v>
      </c>
      <c r="F5576">
        <v>134390.74</v>
      </c>
      <c r="G5576">
        <v>0</v>
      </c>
      <c r="H5576">
        <v>5266.34</v>
      </c>
      <c r="I5576">
        <v>0</v>
      </c>
      <c r="J5576">
        <f>Table1[[#This Row],[Name]]</f>
        <v>0</v>
      </c>
      <c r="K5576" s="1">
        <f>SUM(Table1[[#This Row],[BaseSalary]:[NonCashBenefits]])</f>
        <v>139657.07999999999</v>
      </c>
      <c r="L5576" s="1"/>
    </row>
    <row r="5577" spans="1:12" x14ac:dyDescent="0.35">
      <c r="A5577" t="s">
        <v>20</v>
      </c>
      <c r="B5577">
        <v>2018</v>
      </c>
      <c r="D5577" t="s">
        <v>794</v>
      </c>
      <c r="E5577" t="s">
        <v>229</v>
      </c>
      <c r="F5577">
        <v>134384.4</v>
      </c>
      <c r="G5577">
        <v>0</v>
      </c>
      <c r="H5577">
        <v>29154.04</v>
      </c>
      <c r="I5577">
        <v>0</v>
      </c>
      <c r="J5577">
        <f>Table1[[#This Row],[Name]]</f>
        <v>0</v>
      </c>
      <c r="K5577" s="1">
        <f>SUM(Table1[[#This Row],[BaseSalary]:[NonCashBenefits]])</f>
        <v>163538.44</v>
      </c>
      <c r="L5577" s="1"/>
    </row>
    <row r="5578" spans="1:12" x14ac:dyDescent="0.35">
      <c r="A5578" t="s">
        <v>53</v>
      </c>
      <c r="B5578">
        <v>2016</v>
      </c>
      <c r="D5578" t="s">
        <v>1329</v>
      </c>
      <c r="E5578" t="s">
        <v>229</v>
      </c>
      <c r="F5578">
        <v>134384.4</v>
      </c>
      <c r="G5578">
        <v>0</v>
      </c>
      <c r="H5578">
        <v>36568.78</v>
      </c>
      <c r="I5578">
        <v>0</v>
      </c>
      <c r="J5578">
        <f>Table1[[#This Row],[Name]]</f>
        <v>0</v>
      </c>
      <c r="K5578" s="1">
        <f>SUM(Table1[[#This Row],[BaseSalary]:[NonCashBenefits]])</f>
        <v>170953.18</v>
      </c>
      <c r="L5578" s="1"/>
    </row>
    <row r="5579" spans="1:12" x14ac:dyDescent="0.35">
      <c r="A5579" t="s">
        <v>85</v>
      </c>
      <c r="B5579">
        <v>2018</v>
      </c>
      <c r="D5579" t="s">
        <v>378</v>
      </c>
      <c r="E5579" t="s">
        <v>229</v>
      </c>
      <c r="F5579">
        <v>134343.38</v>
      </c>
      <c r="G5579">
        <v>3677.73</v>
      </c>
      <c r="H5579">
        <v>29810.37</v>
      </c>
      <c r="I5579">
        <v>0</v>
      </c>
      <c r="J5579">
        <f>Table1[[#This Row],[Name]]</f>
        <v>0</v>
      </c>
      <c r="K5579" s="1">
        <f>SUM(Table1[[#This Row],[BaseSalary]:[NonCashBenefits]])</f>
        <v>167831.48</v>
      </c>
      <c r="L5579" s="1"/>
    </row>
    <row r="5580" spans="1:12" x14ac:dyDescent="0.35">
      <c r="A5580" t="s">
        <v>70</v>
      </c>
      <c r="B5580">
        <v>2021</v>
      </c>
      <c r="D5580" t="s">
        <v>302</v>
      </c>
      <c r="E5580" t="s">
        <v>229</v>
      </c>
      <c r="F5580">
        <v>134337.16</v>
      </c>
      <c r="G5580">
        <v>55922.69</v>
      </c>
      <c r="H5580" s="1">
        <v>31313.48</v>
      </c>
      <c r="I5580">
        <v>0</v>
      </c>
      <c r="J5580">
        <f>Table1[[#This Row],[Name]]</f>
        <v>0</v>
      </c>
      <c r="K5580" s="1">
        <f>SUM(Table1[[#This Row],[BaseSalary]:[NonCashBenefits]])</f>
        <v>221573.33000000002</v>
      </c>
      <c r="L5580" s="1"/>
    </row>
    <row r="5581" spans="1:12" x14ac:dyDescent="0.35">
      <c r="A5581" t="s">
        <v>85</v>
      </c>
      <c r="B5581">
        <v>2018</v>
      </c>
      <c r="D5581" t="s">
        <v>2827</v>
      </c>
      <c r="E5581" t="s">
        <v>229</v>
      </c>
      <c r="F5581">
        <v>134292.5</v>
      </c>
      <c r="G5581">
        <v>0</v>
      </c>
      <c r="H5581">
        <v>31410.080000000002</v>
      </c>
      <c r="I5581">
        <v>0</v>
      </c>
      <c r="J5581">
        <f>Table1[[#This Row],[Name]]</f>
        <v>0</v>
      </c>
      <c r="K5581" s="1">
        <f>SUM(Table1[[#This Row],[BaseSalary]:[NonCashBenefits]])</f>
        <v>165702.58000000002</v>
      </c>
      <c r="L5581" s="1"/>
    </row>
    <row r="5582" spans="1:12" x14ac:dyDescent="0.35">
      <c r="A5582" t="s">
        <v>28</v>
      </c>
      <c r="B5582">
        <v>2017</v>
      </c>
      <c r="D5582" t="s">
        <v>2563</v>
      </c>
      <c r="E5582" t="s">
        <v>229</v>
      </c>
      <c r="F5582">
        <v>134261.34</v>
      </c>
      <c r="G5582">
        <v>0</v>
      </c>
      <c r="H5582">
        <v>31322.400000000001</v>
      </c>
      <c r="I5582">
        <v>0</v>
      </c>
      <c r="J5582">
        <f>Table1[[#This Row],[Name]]</f>
        <v>0</v>
      </c>
      <c r="K5582" s="1">
        <f>SUM(Table1[[#This Row],[BaseSalary]:[NonCashBenefits]])</f>
        <v>165583.74</v>
      </c>
      <c r="L5582" s="1"/>
    </row>
    <row r="5583" spans="1:12" x14ac:dyDescent="0.35">
      <c r="A5583" t="s">
        <v>26</v>
      </c>
      <c r="B5583">
        <v>2016</v>
      </c>
      <c r="D5583" t="s">
        <v>2992</v>
      </c>
      <c r="E5583" t="s">
        <v>123</v>
      </c>
      <c r="F5583">
        <v>134247.14000000001</v>
      </c>
      <c r="G5583">
        <v>0</v>
      </c>
      <c r="H5583">
        <v>39091.56</v>
      </c>
      <c r="I5583">
        <v>0</v>
      </c>
      <c r="J5583">
        <f>Table1[[#This Row],[Name]]</f>
        <v>0</v>
      </c>
      <c r="K5583" s="1">
        <f>SUM(Table1[[#This Row],[BaseSalary]:[NonCashBenefits]])</f>
        <v>173338.7</v>
      </c>
      <c r="L5583" s="1"/>
    </row>
    <row r="5584" spans="1:12" x14ac:dyDescent="0.35">
      <c r="A5584" t="s">
        <v>85</v>
      </c>
      <c r="B5584">
        <v>2020</v>
      </c>
      <c r="D5584" t="s">
        <v>729</v>
      </c>
      <c r="E5584" t="s">
        <v>123</v>
      </c>
      <c r="F5584">
        <v>134234.15</v>
      </c>
      <c r="G5584">
        <v>0</v>
      </c>
      <c r="H5584" s="1">
        <v>24832.26</v>
      </c>
      <c r="I5584">
        <v>0</v>
      </c>
      <c r="J5584">
        <f>Table1[[#This Row],[Name]]</f>
        <v>0</v>
      </c>
      <c r="K5584" s="1">
        <f>SUM(Table1[[#This Row],[BaseSalary]:[NonCashBenefits]])</f>
        <v>159066.41</v>
      </c>
      <c r="L5584" s="1"/>
    </row>
    <row r="5585" spans="1:12" x14ac:dyDescent="0.35">
      <c r="A5585" t="s">
        <v>18</v>
      </c>
      <c r="B5585">
        <v>2019</v>
      </c>
      <c r="D5585" t="s">
        <v>523</v>
      </c>
      <c r="E5585" t="s">
        <v>229</v>
      </c>
      <c r="F5585">
        <v>134220.32</v>
      </c>
      <c r="G5585">
        <v>0</v>
      </c>
      <c r="H5585">
        <v>32464.42</v>
      </c>
      <c r="I5585">
        <v>0</v>
      </c>
      <c r="J5585">
        <f>Table1[[#This Row],[Name]]</f>
        <v>0</v>
      </c>
      <c r="K5585" s="1">
        <f>SUM(Table1[[#This Row],[BaseSalary]:[NonCashBenefits]])</f>
        <v>166684.74</v>
      </c>
      <c r="L5585" s="1"/>
    </row>
    <row r="5586" spans="1:12" x14ac:dyDescent="0.35">
      <c r="A5586" t="s">
        <v>142</v>
      </c>
      <c r="B5586">
        <v>2019</v>
      </c>
      <c r="D5586" t="s">
        <v>2435</v>
      </c>
      <c r="E5586" t="s">
        <v>229</v>
      </c>
      <c r="F5586">
        <v>134220.32</v>
      </c>
      <c r="G5586">
        <v>0</v>
      </c>
      <c r="H5586">
        <v>33378.31</v>
      </c>
      <c r="I5586">
        <v>0</v>
      </c>
      <c r="J5586">
        <f>Table1[[#This Row],[Name]]</f>
        <v>0</v>
      </c>
      <c r="K5586" s="1">
        <f>SUM(Table1[[#This Row],[BaseSalary]:[NonCashBenefits]])</f>
        <v>167598.63</v>
      </c>
      <c r="L5586" s="1"/>
    </row>
    <row r="5587" spans="1:12" x14ac:dyDescent="0.35">
      <c r="A5587" t="s">
        <v>186</v>
      </c>
      <c r="B5587">
        <v>2018</v>
      </c>
      <c r="D5587" t="s">
        <v>2975</v>
      </c>
      <c r="E5587" t="s">
        <v>229</v>
      </c>
      <c r="F5587">
        <v>134220.32</v>
      </c>
      <c r="G5587">
        <v>0</v>
      </c>
      <c r="H5587">
        <v>30636.16</v>
      </c>
      <c r="I5587">
        <v>0</v>
      </c>
      <c r="J5587">
        <f>Table1[[#This Row],[Name]]</f>
        <v>0</v>
      </c>
      <c r="K5587" s="1">
        <f>SUM(Table1[[#This Row],[BaseSalary]:[NonCashBenefits]])</f>
        <v>164856.48000000001</v>
      </c>
      <c r="L5587" s="1"/>
    </row>
    <row r="5588" spans="1:12" x14ac:dyDescent="0.35">
      <c r="A5588" t="s">
        <v>26</v>
      </c>
      <c r="B5588">
        <v>2020</v>
      </c>
      <c r="D5588" t="s">
        <v>46</v>
      </c>
      <c r="E5588" t="s">
        <v>83</v>
      </c>
      <c r="F5588">
        <v>134191.41</v>
      </c>
      <c r="G5588">
        <v>0</v>
      </c>
      <c r="H5588" s="1">
        <v>24204.22</v>
      </c>
      <c r="I5588">
        <v>0</v>
      </c>
      <c r="J5588">
        <f>Table1[[#This Row],[Name]]</f>
        <v>0</v>
      </c>
      <c r="K5588" s="1">
        <f>SUM(Table1[[#This Row],[BaseSalary]:[NonCashBenefits]])</f>
        <v>158395.63</v>
      </c>
      <c r="L5588" s="1"/>
    </row>
    <row r="5589" spans="1:12" x14ac:dyDescent="0.35">
      <c r="A5589" t="s">
        <v>85</v>
      </c>
      <c r="B5589">
        <v>2019</v>
      </c>
      <c r="D5589" t="s">
        <v>2200</v>
      </c>
      <c r="E5589" t="s">
        <v>229</v>
      </c>
      <c r="F5589">
        <v>134138.28</v>
      </c>
      <c r="G5589">
        <v>0</v>
      </c>
      <c r="H5589">
        <v>31895.99</v>
      </c>
      <c r="I5589">
        <v>0</v>
      </c>
      <c r="J5589">
        <f>Table1[[#This Row],[Name]]</f>
        <v>0</v>
      </c>
      <c r="K5589" s="1">
        <f>SUM(Table1[[#This Row],[BaseSalary]:[NonCashBenefits]])</f>
        <v>166034.26999999999</v>
      </c>
      <c r="L5589" s="1"/>
    </row>
    <row r="5590" spans="1:12" x14ac:dyDescent="0.35">
      <c r="A5590" t="s">
        <v>3034</v>
      </c>
      <c r="B5590">
        <v>2018</v>
      </c>
      <c r="D5590" t="s">
        <v>2374</v>
      </c>
      <c r="E5590" t="s">
        <v>123</v>
      </c>
      <c r="F5590">
        <v>134138.28</v>
      </c>
      <c r="G5590">
        <v>2563.8000000000002</v>
      </c>
      <c r="H5590">
        <v>33116.449999999997</v>
      </c>
      <c r="I5590">
        <v>0</v>
      </c>
      <c r="J5590">
        <f>Table1[[#This Row],[Name]]</f>
        <v>0</v>
      </c>
      <c r="K5590" s="1">
        <f>SUM(Table1[[#This Row],[BaseSalary]:[NonCashBenefits]])</f>
        <v>169818.52999999997</v>
      </c>
      <c r="L5590" s="1"/>
    </row>
    <row r="5591" spans="1:12" x14ac:dyDescent="0.35">
      <c r="A5591" t="s">
        <v>24</v>
      </c>
      <c r="B5591">
        <v>2017</v>
      </c>
      <c r="D5591" t="s">
        <v>3429</v>
      </c>
      <c r="E5591" t="s">
        <v>123</v>
      </c>
      <c r="F5591">
        <v>134138.28</v>
      </c>
      <c r="G5591">
        <v>0</v>
      </c>
      <c r="H5591">
        <v>33112.28</v>
      </c>
      <c r="I5591">
        <v>0</v>
      </c>
      <c r="J5591">
        <f>Table1[[#This Row],[Name]]</f>
        <v>0</v>
      </c>
      <c r="K5591" s="1">
        <f>SUM(Table1[[#This Row],[BaseSalary]:[NonCashBenefits]])</f>
        <v>167250.56</v>
      </c>
      <c r="L5591" s="1"/>
    </row>
    <row r="5592" spans="1:12" x14ac:dyDescent="0.35">
      <c r="A5592" t="s">
        <v>18</v>
      </c>
      <c r="B5592">
        <v>2016</v>
      </c>
      <c r="D5592" t="s">
        <v>4534</v>
      </c>
      <c r="E5592" t="s">
        <v>229</v>
      </c>
      <c r="F5592">
        <v>134138.28</v>
      </c>
      <c r="G5592">
        <v>0</v>
      </c>
      <c r="H5592">
        <v>39389.61</v>
      </c>
      <c r="I5592">
        <v>0</v>
      </c>
      <c r="J5592">
        <f>Table1[[#This Row],[Name]]</f>
        <v>0</v>
      </c>
      <c r="K5592" s="1">
        <f>SUM(Table1[[#This Row],[BaseSalary]:[NonCashBenefits]])</f>
        <v>173527.89</v>
      </c>
      <c r="L5592" s="1"/>
    </row>
    <row r="5593" spans="1:12" x14ac:dyDescent="0.35">
      <c r="A5593" t="s">
        <v>25</v>
      </c>
      <c r="B5593">
        <v>2016</v>
      </c>
      <c r="D5593" t="s">
        <v>110</v>
      </c>
      <c r="E5593" t="s">
        <v>229</v>
      </c>
      <c r="F5593">
        <v>134138.28</v>
      </c>
      <c r="G5593">
        <v>10858.84</v>
      </c>
      <c r="H5593">
        <v>40099.730000000003</v>
      </c>
      <c r="I5593">
        <v>0</v>
      </c>
      <c r="J5593">
        <f>Table1[[#This Row],[Name]]</f>
        <v>0</v>
      </c>
      <c r="K5593" s="1">
        <f>SUM(Table1[[#This Row],[BaseSalary]:[NonCashBenefits]])</f>
        <v>185096.85</v>
      </c>
      <c r="L5593" s="1"/>
    </row>
    <row r="5594" spans="1:12" x14ac:dyDescent="0.35">
      <c r="A5594" t="s">
        <v>41</v>
      </c>
      <c r="B5594">
        <v>2020</v>
      </c>
      <c r="D5594" t="s">
        <v>357</v>
      </c>
      <c r="E5594" t="s">
        <v>123</v>
      </c>
      <c r="F5594">
        <v>134126.46</v>
      </c>
      <c r="G5594">
        <v>0</v>
      </c>
      <c r="H5594" s="1">
        <v>26684.81</v>
      </c>
      <c r="I5594">
        <v>0</v>
      </c>
      <c r="J5594">
        <f>Table1[[#This Row],[Name]]</f>
        <v>0</v>
      </c>
      <c r="K5594" s="1">
        <f>SUM(Table1[[#This Row],[BaseSalary]:[NonCashBenefits]])</f>
        <v>160811.26999999999</v>
      </c>
      <c r="L5594" s="1"/>
    </row>
    <row r="5595" spans="1:12" x14ac:dyDescent="0.35">
      <c r="A5595" t="s">
        <v>32</v>
      </c>
      <c r="B5595">
        <v>2020</v>
      </c>
      <c r="C5595" t="s">
        <v>1883</v>
      </c>
      <c r="D5595" t="s">
        <v>1884</v>
      </c>
      <c r="E5595" t="s">
        <v>55</v>
      </c>
      <c r="F5595" s="1">
        <v>134117.12</v>
      </c>
      <c r="G5595" s="1">
        <v>0</v>
      </c>
      <c r="H5595" s="1">
        <v>5729.47</v>
      </c>
      <c r="I5595" s="1">
        <v>0</v>
      </c>
      <c r="J5595" t="str">
        <f>Table1[[#This Row],[Name]]</f>
        <v>Fan, Xiangning</v>
      </c>
      <c r="K5595" s="1">
        <f>SUM(Table1[[#This Row],[BaseSalary]:[NonCashBenefits]])</f>
        <v>139846.59</v>
      </c>
      <c r="L5595" s="1"/>
    </row>
    <row r="5596" spans="1:12" x14ac:dyDescent="0.35">
      <c r="A5596" t="s">
        <v>22</v>
      </c>
      <c r="B5596">
        <v>2016</v>
      </c>
      <c r="D5596" t="s">
        <v>230</v>
      </c>
      <c r="E5596" t="s">
        <v>49</v>
      </c>
      <c r="F5596">
        <v>134117.10999999999</v>
      </c>
      <c r="G5596">
        <v>22028.59</v>
      </c>
      <c r="H5596">
        <v>36118.519999999997</v>
      </c>
      <c r="I5596">
        <v>0</v>
      </c>
      <c r="J5596">
        <f>Table1[[#This Row],[Name]]</f>
        <v>0</v>
      </c>
      <c r="K5596" s="1">
        <f>SUM(Table1[[#This Row],[BaseSalary]:[NonCashBenefits]])</f>
        <v>192264.21999999997</v>
      </c>
      <c r="L5596" s="1"/>
    </row>
    <row r="5597" spans="1:12" x14ac:dyDescent="0.35">
      <c r="A5597" t="s">
        <v>18</v>
      </c>
      <c r="B5597">
        <v>2020</v>
      </c>
      <c r="D5597" t="s">
        <v>315</v>
      </c>
      <c r="E5597" t="s">
        <v>562</v>
      </c>
      <c r="F5597">
        <v>134069.31</v>
      </c>
      <c r="G5597">
        <v>17697.189999999999</v>
      </c>
      <c r="H5597" s="1">
        <v>9982.9599999999991</v>
      </c>
      <c r="I5597">
        <v>0</v>
      </c>
      <c r="J5597">
        <f>Table1[[#This Row],[Name]]</f>
        <v>0</v>
      </c>
      <c r="K5597" s="1">
        <f>SUM(Table1[[#This Row],[BaseSalary]:[NonCashBenefits]])</f>
        <v>161749.46</v>
      </c>
      <c r="L5597" s="1"/>
    </row>
    <row r="5598" spans="1:12" x14ac:dyDescent="0.35">
      <c r="A5598" t="s">
        <v>26</v>
      </c>
      <c r="B5598">
        <v>2017</v>
      </c>
      <c r="D5598" t="s">
        <v>50</v>
      </c>
      <c r="E5598" t="s">
        <v>1718</v>
      </c>
      <c r="F5598">
        <v>134035.20000000001</v>
      </c>
      <c r="G5598">
        <v>0</v>
      </c>
      <c r="H5598">
        <v>32294.03</v>
      </c>
      <c r="I5598">
        <v>0</v>
      </c>
      <c r="J5598">
        <f>Table1[[#This Row],[Name]]</f>
        <v>0</v>
      </c>
      <c r="K5598" s="1">
        <f>SUM(Table1[[#This Row],[BaseSalary]:[NonCashBenefits]])</f>
        <v>166329.23000000001</v>
      </c>
      <c r="L5598" s="1"/>
    </row>
    <row r="5599" spans="1:12" x14ac:dyDescent="0.35">
      <c r="A5599" t="s">
        <v>26</v>
      </c>
      <c r="B5599">
        <v>2016</v>
      </c>
      <c r="D5599" t="s">
        <v>50</v>
      </c>
      <c r="E5599" t="s">
        <v>1718</v>
      </c>
      <c r="F5599">
        <v>134035.20000000001</v>
      </c>
      <c r="G5599">
        <v>0</v>
      </c>
      <c r="H5599">
        <v>35083.480000000003</v>
      </c>
      <c r="I5599">
        <v>0</v>
      </c>
      <c r="J5599">
        <f>Table1[[#This Row],[Name]]</f>
        <v>0</v>
      </c>
      <c r="K5599" s="1">
        <f>SUM(Table1[[#This Row],[BaseSalary]:[NonCashBenefits]])</f>
        <v>169118.68000000002</v>
      </c>
      <c r="L5599" s="1"/>
    </row>
    <row r="5600" spans="1:12" x14ac:dyDescent="0.35">
      <c r="A5600" t="s">
        <v>4705</v>
      </c>
      <c r="B5600">
        <v>2016</v>
      </c>
      <c r="D5600" t="s">
        <v>4792</v>
      </c>
      <c r="E5600" t="s">
        <v>229</v>
      </c>
      <c r="F5600">
        <v>133994.69</v>
      </c>
      <c r="G5600">
        <v>6000</v>
      </c>
      <c r="H5600">
        <v>37389.86</v>
      </c>
      <c r="I5600">
        <v>0</v>
      </c>
      <c r="J5600">
        <f>Table1[[#This Row],[Name]]</f>
        <v>0</v>
      </c>
      <c r="K5600" s="1">
        <f>SUM(Table1[[#This Row],[BaseSalary]:[NonCashBenefits]])</f>
        <v>177384.55</v>
      </c>
      <c r="L5600" s="1"/>
    </row>
    <row r="5601" spans="1:12" x14ac:dyDescent="0.35">
      <c r="A5601" t="s">
        <v>19</v>
      </c>
      <c r="B5601">
        <v>2021</v>
      </c>
      <c r="D5601" t="s">
        <v>613</v>
      </c>
      <c r="E5601" t="s">
        <v>123</v>
      </c>
      <c r="F5601">
        <v>133979.88</v>
      </c>
      <c r="G5601">
        <v>0</v>
      </c>
      <c r="H5601" s="1">
        <v>25247.89</v>
      </c>
      <c r="I5601">
        <v>0</v>
      </c>
      <c r="J5601">
        <f>Table1[[#This Row],[Name]]</f>
        <v>0</v>
      </c>
      <c r="K5601" s="1">
        <f>SUM(Table1[[#This Row],[BaseSalary]:[NonCashBenefits]])</f>
        <v>159227.77000000002</v>
      </c>
      <c r="L5601" s="1"/>
    </row>
    <row r="5602" spans="1:12" x14ac:dyDescent="0.35">
      <c r="A5602" t="s">
        <v>4705</v>
      </c>
      <c r="B5602">
        <v>2016</v>
      </c>
      <c r="D5602" t="s">
        <v>2637</v>
      </c>
      <c r="E5602" t="s">
        <v>229</v>
      </c>
      <c r="F5602">
        <v>133933.17000000001</v>
      </c>
      <c r="G5602">
        <v>0</v>
      </c>
      <c r="H5602">
        <v>7293.08</v>
      </c>
      <c r="I5602">
        <v>0</v>
      </c>
      <c r="J5602">
        <f>Table1[[#This Row],[Name]]</f>
        <v>0</v>
      </c>
      <c r="K5602" s="1">
        <f>SUM(Table1[[#This Row],[BaseSalary]:[NonCashBenefits]])</f>
        <v>141226.25</v>
      </c>
      <c r="L5602" s="1"/>
    </row>
    <row r="5603" spans="1:12" x14ac:dyDescent="0.35">
      <c r="A5603" t="s">
        <v>26</v>
      </c>
      <c r="B5603">
        <v>2017</v>
      </c>
      <c r="D5603" t="s">
        <v>237</v>
      </c>
      <c r="E5603" t="s">
        <v>1468</v>
      </c>
      <c r="F5603">
        <v>133869.49</v>
      </c>
      <c r="G5603">
        <v>0</v>
      </c>
      <c r="H5603">
        <v>31053.29</v>
      </c>
      <c r="I5603">
        <v>0</v>
      </c>
      <c r="J5603">
        <f>Table1[[#This Row],[Name]]</f>
        <v>0</v>
      </c>
      <c r="K5603" s="1">
        <f>SUM(Table1[[#This Row],[BaseSalary]:[NonCashBenefits]])</f>
        <v>164922.78</v>
      </c>
      <c r="L5603" s="1"/>
    </row>
    <row r="5604" spans="1:12" x14ac:dyDescent="0.35">
      <c r="A5604" t="s">
        <v>33</v>
      </c>
      <c r="B5604">
        <v>2021</v>
      </c>
      <c r="D5604" t="s">
        <v>374</v>
      </c>
      <c r="E5604" t="s">
        <v>123</v>
      </c>
      <c r="F5604">
        <v>133869.12</v>
      </c>
      <c r="G5604">
        <v>0</v>
      </c>
      <c r="H5604" s="1">
        <v>30607.919999999998</v>
      </c>
      <c r="I5604">
        <v>0</v>
      </c>
      <c r="J5604">
        <f>Table1[[#This Row],[Name]]</f>
        <v>0</v>
      </c>
      <c r="K5604" s="1">
        <f>SUM(Table1[[#This Row],[BaseSalary]:[NonCashBenefits]])</f>
        <v>164477.03999999998</v>
      </c>
      <c r="L5604" s="1"/>
    </row>
    <row r="5605" spans="1:12" x14ac:dyDescent="0.35">
      <c r="A5605" t="s">
        <v>25</v>
      </c>
      <c r="B5605">
        <v>2021</v>
      </c>
      <c r="D5605" t="s">
        <v>514</v>
      </c>
      <c r="E5605" t="s">
        <v>229</v>
      </c>
      <c r="F5605">
        <v>133869.12</v>
      </c>
      <c r="G5605">
        <v>9154.16</v>
      </c>
      <c r="H5605" s="1">
        <v>26760.89</v>
      </c>
      <c r="I5605">
        <v>0</v>
      </c>
      <c r="J5605">
        <f>Table1[[#This Row],[Name]]</f>
        <v>0</v>
      </c>
      <c r="K5605" s="1">
        <f>SUM(Table1[[#This Row],[BaseSalary]:[NonCashBenefits]])</f>
        <v>169784.16999999998</v>
      </c>
      <c r="L5605" s="1"/>
    </row>
    <row r="5606" spans="1:12" x14ac:dyDescent="0.35">
      <c r="A5606" t="s">
        <v>59</v>
      </c>
      <c r="B5606">
        <v>2021</v>
      </c>
      <c r="D5606" t="s">
        <v>423</v>
      </c>
      <c r="E5606" t="s">
        <v>123</v>
      </c>
      <c r="F5606">
        <v>133869.04</v>
      </c>
      <c r="G5606">
        <v>0</v>
      </c>
      <c r="H5606" s="1">
        <v>29795.4</v>
      </c>
      <c r="I5606">
        <v>0</v>
      </c>
      <c r="J5606">
        <f>Table1[[#This Row],[Name]]</f>
        <v>0</v>
      </c>
      <c r="K5606" s="1">
        <f>SUM(Table1[[#This Row],[BaseSalary]:[NonCashBenefits]])</f>
        <v>163664.44</v>
      </c>
      <c r="L5606" s="1"/>
    </row>
    <row r="5607" spans="1:12" x14ac:dyDescent="0.35">
      <c r="A5607" t="s">
        <v>19</v>
      </c>
      <c r="B5607">
        <v>2016</v>
      </c>
      <c r="D5607" t="s">
        <v>5057</v>
      </c>
      <c r="E5607" t="s">
        <v>229</v>
      </c>
      <c r="F5607">
        <v>133835.42000000001</v>
      </c>
      <c r="G5607">
        <v>0</v>
      </c>
      <c r="H5607">
        <v>38982.01</v>
      </c>
      <c r="I5607">
        <v>0</v>
      </c>
      <c r="J5607">
        <f>Table1[[#This Row],[Name]]</f>
        <v>0</v>
      </c>
      <c r="K5607" s="1">
        <f>SUM(Table1[[#This Row],[BaseSalary]:[NonCashBenefits]])</f>
        <v>172817.43000000002</v>
      </c>
      <c r="L5607" s="1"/>
    </row>
    <row r="5608" spans="1:12" x14ac:dyDescent="0.35">
      <c r="A5608" t="s">
        <v>33</v>
      </c>
      <c r="B5608">
        <v>2019</v>
      </c>
      <c r="D5608" t="s">
        <v>1961</v>
      </c>
      <c r="E5608" t="s">
        <v>229</v>
      </c>
      <c r="F5608">
        <v>133832.85</v>
      </c>
      <c r="G5608">
        <v>0</v>
      </c>
      <c r="H5608">
        <v>31900.14</v>
      </c>
      <c r="I5608">
        <v>0</v>
      </c>
      <c r="J5608">
        <f>Table1[[#This Row],[Name]]</f>
        <v>0</v>
      </c>
      <c r="K5608" s="1">
        <f>SUM(Table1[[#This Row],[BaseSalary]:[NonCashBenefits]])</f>
        <v>165732.99</v>
      </c>
      <c r="L5608" s="1"/>
    </row>
    <row r="5609" spans="1:12" x14ac:dyDescent="0.35">
      <c r="A5609" t="s">
        <v>33</v>
      </c>
      <c r="B5609">
        <v>2021</v>
      </c>
      <c r="D5609" t="s">
        <v>752</v>
      </c>
      <c r="E5609" t="s">
        <v>229</v>
      </c>
      <c r="F5609">
        <v>133830.64000000001</v>
      </c>
      <c r="G5609">
        <v>0</v>
      </c>
      <c r="H5609" s="1">
        <v>26892.52</v>
      </c>
      <c r="I5609">
        <v>0</v>
      </c>
      <c r="J5609">
        <f>Table1[[#This Row],[Name]]</f>
        <v>0</v>
      </c>
      <c r="K5609" s="1">
        <f>SUM(Table1[[#This Row],[BaseSalary]:[NonCashBenefits]])</f>
        <v>160723.16</v>
      </c>
      <c r="L5609" s="1"/>
    </row>
    <row r="5610" spans="1:12" x14ac:dyDescent="0.35">
      <c r="A5610" t="s">
        <v>42</v>
      </c>
      <c r="B5610">
        <v>2021</v>
      </c>
      <c r="D5610" t="s">
        <v>791</v>
      </c>
      <c r="E5610" t="s">
        <v>229</v>
      </c>
      <c r="F5610">
        <v>133830.64000000001</v>
      </c>
      <c r="G5610">
        <v>15382.84</v>
      </c>
      <c r="H5610" s="1">
        <v>26750.97</v>
      </c>
      <c r="I5610">
        <v>0</v>
      </c>
      <c r="J5610">
        <f>Table1[[#This Row],[Name]]</f>
        <v>0</v>
      </c>
      <c r="K5610" s="1">
        <f>SUM(Table1[[#This Row],[BaseSalary]:[NonCashBenefits]])</f>
        <v>175964.45</v>
      </c>
      <c r="L5610" s="1"/>
    </row>
    <row r="5611" spans="1:12" x14ac:dyDescent="0.35">
      <c r="A5611" t="s">
        <v>85</v>
      </c>
      <c r="B5611">
        <v>2021</v>
      </c>
      <c r="D5611" t="s">
        <v>772</v>
      </c>
      <c r="E5611" t="s">
        <v>229</v>
      </c>
      <c r="F5611">
        <v>133815.39000000001</v>
      </c>
      <c r="G5611">
        <v>0</v>
      </c>
      <c r="H5611" s="1">
        <v>26775.4</v>
      </c>
      <c r="I5611">
        <v>0</v>
      </c>
      <c r="J5611">
        <f>Table1[[#This Row],[Name]]</f>
        <v>0</v>
      </c>
      <c r="K5611" s="1">
        <f>SUM(Table1[[#This Row],[BaseSalary]:[NonCashBenefits]])</f>
        <v>160590.79</v>
      </c>
      <c r="L5611" s="1"/>
    </row>
    <row r="5612" spans="1:12" x14ac:dyDescent="0.35">
      <c r="A5612" t="s">
        <v>142</v>
      </c>
      <c r="B5612">
        <v>2019</v>
      </c>
      <c r="D5612" t="s">
        <v>2392</v>
      </c>
      <c r="E5612" t="s">
        <v>123</v>
      </c>
      <c r="F5612">
        <v>133764.01999999999</v>
      </c>
      <c r="G5612">
        <v>0</v>
      </c>
      <c r="H5612">
        <v>30739.82</v>
      </c>
      <c r="I5612">
        <v>0</v>
      </c>
      <c r="J5612">
        <f>Table1[[#This Row],[Name]]</f>
        <v>0</v>
      </c>
      <c r="K5612" s="1">
        <f>SUM(Table1[[#This Row],[BaseSalary]:[NonCashBenefits]])</f>
        <v>164503.84</v>
      </c>
      <c r="L5612" s="1"/>
    </row>
    <row r="5613" spans="1:12" x14ac:dyDescent="0.35">
      <c r="A5613" t="s">
        <v>142</v>
      </c>
      <c r="B5613">
        <v>2018</v>
      </c>
      <c r="D5613" t="s">
        <v>3088</v>
      </c>
      <c r="E5613" t="s">
        <v>123</v>
      </c>
      <c r="F5613">
        <v>133764.01999999999</v>
      </c>
      <c r="G5613">
        <v>100</v>
      </c>
      <c r="H5613">
        <v>30638.33</v>
      </c>
      <c r="I5613">
        <v>0</v>
      </c>
      <c r="J5613">
        <f>Table1[[#This Row],[Name]]</f>
        <v>0</v>
      </c>
      <c r="K5613" s="1">
        <f>SUM(Table1[[#This Row],[BaseSalary]:[NonCashBenefits]])</f>
        <v>164502.34999999998</v>
      </c>
      <c r="L5613" s="1"/>
    </row>
    <row r="5614" spans="1:12" x14ac:dyDescent="0.35">
      <c r="A5614" t="s">
        <v>3034</v>
      </c>
      <c r="B5614">
        <v>2017</v>
      </c>
      <c r="D5614" t="s">
        <v>3744</v>
      </c>
      <c r="E5614" t="s">
        <v>123</v>
      </c>
      <c r="F5614">
        <v>133764.01999999999</v>
      </c>
      <c r="G5614">
        <v>0</v>
      </c>
      <c r="H5614">
        <v>31294.47</v>
      </c>
      <c r="I5614">
        <v>0</v>
      </c>
      <c r="J5614">
        <f>Table1[[#This Row],[Name]]</f>
        <v>0</v>
      </c>
      <c r="K5614" s="1">
        <f>SUM(Table1[[#This Row],[BaseSalary]:[NonCashBenefits]])</f>
        <v>165058.49</v>
      </c>
      <c r="L5614" s="1"/>
    </row>
    <row r="5615" spans="1:12" x14ac:dyDescent="0.35">
      <c r="A5615" t="s">
        <v>3034</v>
      </c>
      <c r="B5615">
        <v>2016</v>
      </c>
      <c r="D5615" t="s">
        <v>3744</v>
      </c>
      <c r="E5615" t="s">
        <v>123</v>
      </c>
      <c r="F5615">
        <v>133764.01999999999</v>
      </c>
      <c r="G5615">
        <v>0</v>
      </c>
      <c r="H5615">
        <v>37395.75</v>
      </c>
      <c r="I5615">
        <v>0</v>
      </c>
      <c r="J5615">
        <f>Table1[[#This Row],[Name]]</f>
        <v>0</v>
      </c>
      <c r="K5615" s="1">
        <f>SUM(Table1[[#This Row],[BaseSalary]:[NonCashBenefits]])</f>
        <v>171159.77</v>
      </c>
      <c r="L5615" s="1"/>
    </row>
    <row r="5616" spans="1:12" x14ac:dyDescent="0.35">
      <c r="A5616" t="s">
        <v>10</v>
      </c>
      <c r="B5616">
        <v>2021</v>
      </c>
      <c r="D5616" t="s">
        <v>426</v>
      </c>
      <c r="E5616" t="s">
        <v>123</v>
      </c>
      <c r="F5616">
        <v>133747.72</v>
      </c>
      <c r="G5616">
        <v>0</v>
      </c>
      <c r="H5616" s="1">
        <v>29715.11</v>
      </c>
      <c r="I5616">
        <v>0</v>
      </c>
      <c r="J5616">
        <f>Table1[[#This Row],[Name]]</f>
        <v>0</v>
      </c>
      <c r="K5616" s="1">
        <f>SUM(Table1[[#This Row],[BaseSalary]:[NonCashBenefits]])</f>
        <v>163462.83000000002</v>
      </c>
      <c r="L5616" s="1"/>
    </row>
    <row r="5617" spans="1:12" x14ac:dyDescent="0.35">
      <c r="A5617" t="s">
        <v>28</v>
      </c>
      <c r="B5617">
        <v>2020</v>
      </c>
      <c r="D5617" t="s">
        <v>862</v>
      </c>
      <c r="E5617" t="s">
        <v>123</v>
      </c>
      <c r="F5617">
        <v>133743.84</v>
      </c>
      <c r="G5617">
        <v>24360.16</v>
      </c>
      <c r="H5617" s="1">
        <v>26541.15</v>
      </c>
      <c r="I5617">
        <v>0</v>
      </c>
      <c r="J5617">
        <f>Table1[[#This Row],[Name]]</f>
        <v>0</v>
      </c>
      <c r="K5617" s="1">
        <f>SUM(Table1[[#This Row],[BaseSalary]:[NonCashBenefits]])</f>
        <v>184645.15</v>
      </c>
      <c r="L5617" s="1"/>
    </row>
    <row r="5618" spans="1:12" x14ac:dyDescent="0.35">
      <c r="A5618" t="s">
        <v>18</v>
      </c>
      <c r="B5618">
        <v>2016</v>
      </c>
      <c r="D5618" t="s">
        <v>4557</v>
      </c>
      <c r="E5618" t="s">
        <v>229</v>
      </c>
      <c r="F5618">
        <v>133733.67000000001</v>
      </c>
      <c r="G5618">
        <v>0</v>
      </c>
      <c r="H5618">
        <v>39600.800000000003</v>
      </c>
      <c r="I5618">
        <v>0</v>
      </c>
      <c r="J5618">
        <f>Table1[[#This Row],[Name]]</f>
        <v>0</v>
      </c>
      <c r="K5618" s="1">
        <f>SUM(Table1[[#This Row],[BaseSalary]:[NonCashBenefits]])</f>
        <v>173334.47000000003</v>
      </c>
      <c r="L5618" s="1"/>
    </row>
    <row r="5619" spans="1:12" x14ac:dyDescent="0.35">
      <c r="A5619" t="s">
        <v>18</v>
      </c>
      <c r="B5619">
        <v>2018</v>
      </c>
      <c r="D5619" t="s">
        <v>2774</v>
      </c>
      <c r="E5619" t="s">
        <v>229</v>
      </c>
      <c r="F5619">
        <v>133728.07</v>
      </c>
      <c r="G5619">
        <v>200</v>
      </c>
      <c r="H5619">
        <v>32350.560000000001</v>
      </c>
      <c r="I5619">
        <v>0</v>
      </c>
      <c r="J5619">
        <f>Table1[[#This Row],[Name]]</f>
        <v>0</v>
      </c>
      <c r="K5619" s="1">
        <f>SUM(Table1[[#This Row],[BaseSalary]:[NonCashBenefits]])</f>
        <v>166278.63</v>
      </c>
      <c r="L5619" s="1"/>
    </row>
    <row r="5620" spans="1:12" x14ac:dyDescent="0.35">
      <c r="A5620" t="s">
        <v>19</v>
      </c>
      <c r="B5620">
        <v>2020</v>
      </c>
      <c r="D5620" t="s">
        <v>613</v>
      </c>
      <c r="E5620" t="s">
        <v>123</v>
      </c>
      <c r="F5620">
        <v>133702.14000000001</v>
      </c>
      <c r="G5620">
        <v>0</v>
      </c>
      <c r="H5620" s="1">
        <v>27762.18</v>
      </c>
      <c r="I5620">
        <v>0</v>
      </c>
      <c r="J5620">
        <f>Table1[[#This Row],[Name]]</f>
        <v>0</v>
      </c>
      <c r="K5620" s="1">
        <f>SUM(Table1[[#This Row],[BaseSalary]:[NonCashBenefits]])</f>
        <v>161464.32000000001</v>
      </c>
      <c r="L5620" s="1"/>
    </row>
    <row r="5621" spans="1:12" x14ac:dyDescent="0.35">
      <c r="A5621" t="s">
        <v>19</v>
      </c>
      <c r="B5621">
        <v>2018</v>
      </c>
      <c r="D5621" t="s">
        <v>613</v>
      </c>
      <c r="E5621" t="s">
        <v>123</v>
      </c>
      <c r="F5621">
        <v>133702.14000000001</v>
      </c>
      <c r="G5621">
        <v>0</v>
      </c>
      <c r="H5621">
        <v>32899.14</v>
      </c>
      <c r="I5621">
        <v>0</v>
      </c>
      <c r="J5621">
        <f>Table1[[#This Row],[Name]]</f>
        <v>0</v>
      </c>
      <c r="K5621" s="1">
        <f>SUM(Table1[[#This Row],[BaseSalary]:[NonCashBenefits]])</f>
        <v>166601.28000000003</v>
      </c>
      <c r="L5621" s="1"/>
    </row>
    <row r="5622" spans="1:12" x14ac:dyDescent="0.35">
      <c r="A5622" t="s">
        <v>19</v>
      </c>
      <c r="B5622">
        <v>2017</v>
      </c>
      <c r="D5622" t="s">
        <v>4189</v>
      </c>
      <c r="E5622" t="s">
        <v>123</v>
      </c>
      <c r="F5622">
        <v>133702.14000000001</v>
      </c>
      <c r="G5622">
        <v>0</v>
      </c>
      <c r="H5622">
        <v>33709.32</v>
      </c>
      <c r="I5622">
        <v>0</v>
      </c>
      <c r="J5622">
        <f>Table1[[#This Row],[Name]]</f>
        <v>0</v>
      </c>
      <c r="K5622" s="1">
        <f>SUM(Table1[[#This Row],[BaseSalary]:[NonCashBenefits]])</f>
        <v>167411.46000000002</v>
      </c>
      <c r="L5622" s="1"/>
    </row>
    <row r="5623" spans="1:12" x14ac:dyDescent="0.35">
      <c r="A5623" t="s">
        <v>19</v>
      </c>
      <c r="B5623">
        <v>2016</v>
      </c>
      <c r="D5623" t="s">
        <v>4189</v>
      </c>
      <c r="E5623" t="s">
        <v>123</v>
      </c>
      <c r="F5623">
        <v>133702.14000000001</v>
      </c>
      <c r="G5623">
        <v>0</v>
      </c>
      <c r="H5623">
        <v>39880.949999999997</v>
      </c>
      <c r="I5623">
        <v>0</v>
      </c>
      <c r="J5623">
        <f>Table1[[#This Row],[Name]]</f>
        <v>0</v>
      </c>
      <c r="K5623" s="1">
        <f>SUM(Table1[[#This Row],[BaseSalary]:[NonCashBenefits]])</f>
        <v>173583.09000000003</v>
      </c>
      <c r="L5623" s="1"/>
    </row>
    <row r="5624" spans="1:12" x14ac:dyDescent="0.35">
      <c r="A5624" t="s">
        <v>25</v>
      </c>
      <c r="B5624">
        <v>2021</v>
      </c>
      <c r="D5624" t="s">
        <v>285</v>
      </c>
      <c r="E5624" t="s">
        <v>123</v>
      </c>
      <c r="F5624">
        <v>133693.01999999999</v>
      </c>
      <c r="G5624">
        <v>5242.42</v>
      </c>
      <c r="H5624" s="1">
        <v>28376.58</v>
      </c>
      <c r="I5624">
        <v>0</v>
      </c>
      <c r="J5624">
        <f>Table1[[#This Row],[Name]]</f>
        <v>0</v>
      </c>
      <c r="K5624" s="1">
        <f>SUM(Table1[[#This Row],[BaseSalary]:[NonCashBenefits]])</f>
        <v>167312.02000000002</v>
      </c>
      <c r="L5624" s="1"/>
    </row>
    <row r="5625" spans="1:12" x14ac:dyDescent="0.35">
      <c r="A5625" t="s">
        <v>40</v>
      </c>
      <c r="B5625">
        <v>2017</v>
      </c>
      <c r="D5625" t="s">
        <v>2383</v>
      </c>
      <c r="E5625" t="s">
        <v>123</v>
      </c>
      <c r="F5625">
        <v>133686.79</v>
      </c>
      <c r="G5625">
        <v>0</v>
      </c>
      <c r="H5625">
        <v>32613.86</v>
      </c>
      <c r="I5625">
        <v>0</v>
      </c>
      <c r="J5625">
        <f>Table1[[#This Row],[Name]]</f>
        <v>0</v>
      </c>
      <c r="K5625" s="1">
        <f>SUM(Table1[[#This Row],[BaseSalary]:[NonCashBenefits]])</f>
        <v>166300.65000000002</v>
      </c>
      <c r="L5625" s="1"/>
    </row>
    <row r="5626" spans="1:12" x14ac:dyDescent="0.35">
      <c r="A5626" t="s">
        <v>28</v>
      </c>
      <c r="B5626">
        <v>2019</v>
      </c>
      <c r="D5626" t="s">
        <v>721</v>
      </c>
      <c r="E5626" t="s">
        <v>123</v>
      </c>
      <c r="F5626">
        <v>133683.09</v>
      </c>
      <c r="G5626">
        <v>100</v>
      </c>
      <c r="H5626">
        <v>30579.77</v>
      </c>
      <c r="I5626">
        <v>0</v>
      </c>
      <c r="J5626">
        <f>Table1[[#This Row],[Name]]</f>
        <v>0</v>
      </c>
      <c r="K5626" s="1">
        <f>SUM(Table1[[#This Row],[BaseSalary]:[NonCashBenefits]])</f>
        <v>164362.85999999999</v>
      </c>
      <c r="L5626" s="1"/>
    </row>
    <row r="5627" spans="1:12" x14ac:dyDescent="0.35">
      <c r="A5627" t="s">
        <v>26</v>
      </c>
      <c r="B5627">
        <v>2020</v>
      </c>
      <c r="D5627" t="s">
        <v>1725</v>
      </c>
      <c r="E5627" t="s">
        <v>229</v>
      </c>
      <c r="F5627">
        <v>133665.9</v>
      </c>
      <c r="G5627">
        <v>0</v>
      </c>
      <c r="H5627" s="1">
        <v>18311.16</v>
      </c>
      <c r="I5627">
        <v>0</v>
      </c>
      <c r="J5627">
        <f>Table1[[#This Row],[Name]]</f>
        <v>0</v>
      </c>
      <c r="K5627" s="1">
        <f>SUM(Table1[[#This Row],[BaseSalary]:[NonCashBenefits]])</f>
        <v>151977.06</v>
      </c>
      <c r="L5627" s="1"/>
    </row>
    <row r="5628" spans="1:12" x14ac:dyDescent="0.35">
      <c r="A5628" t="s">
        <v>18</v>
      </c>
      <c r="B5628">
        <v>2018</v>
      </c>
      <c r="D5628" t="s">
        <v>819</v>
      </c>
      <c r="E5628" t="s">
        <v>229</v>
      </c>
      <c r="F5628">
        <v>133652.82</v>
      </c>
      <c r="G5628">
        <v>0</v>
      </c>
      <c r="H5628">
        <v>32315.1</v>
      </c>
      <c r="I5628">
        <v>0</v>
      </c>
      <c r="J5628">
        <f>Table1[[#This Row],[Name]]</f>
        <v>0</v>
      </c>
      <c r="K5628" s="1">
        <f>SUM(Table1[[#This Row],[BaseSalary]:[NonCashBenefits]])</f>
        <v>165967.92000000001</v>
      </c>
      <c r="L5628" s="1"/>
    </row>
    <row r="5629" spans="1:12" x14ac:dyDescent="0.35">
      <c r="A5629" t="s">
        <v>26</v>
      </c>
      <c r="B5629">
        <v>2018</v>
      </c>
      <c r="D5629" t="s">
        <v>159</v>
      </c>
      <c r="E5629" t="s">
        <v>1468</v>
      </c>
      <c r="F5629">
        <v>133637.1</v>
      </c>
      <c r="G5629">
        <v>0</v>
      </c>
      <c r="H5629">
        <v>31966.65</v>
      </c>
      <c r="I5629">
        <v>0</v>
      </c>
      <c r="J5629">
        <f>Table1[[#This Row],[Name]]</f>
        <v>0</v>
      </c>
      <c r="K5629" s="1">
        <f>SUM(Table1[[#This Row],[BaseSalary]:[NonCashBenefits]])</f>
        <v>165603.75</v>
      </c>
      <c r="L5629" s="1"/>
    </row>
    <row r="5630" spans="1:12" x14ac:dyDescent="0.35">
      <c r="A5630" t="s">
        <v>25</v>
      </c>
      <c r="B5630">
        <v>2016</v>
      </c>
      <c r="D5630" t="s">
        <v>1834</v>
      </c>
      <c r="E5630" t="s">
        <v>2266</v>
      </c>
      <c r="F5630">
        <v>133633.9</v>
      </c>
      <c r="G5630">
        <v>0</v>
      </c>
      <c r="H5630">
        <v>4800.01</v>
      </c>
      <c r="I5630">
        <v>0</v>
      </c>
      <c r="J5630">
        <f>Table1[[#This Row],[Name]]</f>
        <v>0</v>
      </c>
      <c r="K5630" s="1">
        <f>SUM(Table1[[#This Row],[BaseSalary]:[NonCashBenefits]])</f>
        <v>138433.91</v>
      </c>
      <c r="L5630" s="1"/>
    </row>
    <row r="5631" spans="1:12" x14ac:dyDescent="0.35">
      <c r="A5631" t="s">
        <v>25</v>
      </c>
      <c r="B5631">
        <v>2020</v>
      </c>
      <c r="D5631" t="s">
        <v>514</v>
      </c>
      <c r="E5631" t="s">
        <v>229</v>
      </c>
      <c r="F5631">
        <v>133591.64000000001</v>
      </c>
      <c r="G5631">
        <v>3691.19</v>
      </c>
      <c r="H5631" s="1">
        <v>28648.13</v>
      </c>
      <c r="I5631">
        <v>0</v>
      </c>
      <c r="J5631">
        <f>Table1[[#This Row],[Name]]</f>
        <v>0</v>
      </c>
      <c r="K5631" s="1">
        <f>SUM(Table1[[#This Row],[BaseSalary]:[NonCashBenefits]])</f>
        <v>165930.96000000002</v>
      </c>
      <c r="L5631" s="1"/>
    </row>
    <row r="5632" spans="1:12" x14ac:dyDescent="0.35">
      <c r="A5632" t="s">
        <v>33</v>
      </c>
      <c r="B5632">
        <v>2020</v>
      </c>
      <c r="D5632" t="s">
        <v>374</v>
      </c>
      <c r="E5632" t="s">
        <v>123</v>
      </c>
      <c r="F5632">
        <v>133591.64000000001</v>
      </c>
      <c r="G5632">
        <v>0</v>
      </c>
      <c r="H5632" s="1">
        <v>28524.43</v>
      </c>
      <c r="I5632">
        <v>0</v>
      </c>
      <c r="J5632">
        <f>Table1[[#This Row],[Name]]</f>
        <v>0</v>
      </c>
      <c r="K5632" s="1">
        <f>SUM(Table1[[#This Row],[BaseSalary]:[NonCashBenefits]])</f>
        <v>162116.07</v>
      </c>
      <c r="L5632" s="1"/>
    </row>
    <row r="5633" spans="1:12" x14ac:dyDescent="0.35">
      <c r="A5633" t="s">
        <v>22</v>
      </c>
      <c r="B5633">
        <v>2019</v>
      </c>
      <c r="D5633" t="s">
        <v>851</v>
      </c>
      <c r="E5633" t="s">
        <v>123</v>
      </c>
      <c r="F5633">
        <v>133591.64000000001</v>
      </c>
      <c r="G5633">
        <v>0</v>
      </c>
      <c r="H5633">
        <v>32862.22</v>
      </c>
      <c r="I5633">
        <v>0</v>
      </c>
      <c r="J5633">
        <f>Table1[[#This Row],[Name]]</f>
        <v>0</v>
      </c>
      <c r="K5633" s="1">
        <f>SUM(Table1[[#This Row],[BaseSalary]:[NonCashBenefits]])</f>
        <v>166453.86000000002</v>
      </c>
      <c r="L5633" s="1"/>
    </row>
    <row r="5634" spans="1:12" x14ac:dyDescent="0.35">
      <c r="A5634" t="s">
        <v>25</v>
      </c>
      <c r="B5634">
        <v>2019</v>
      </c>
      <c r="D5634" t="s">
        <v>1094</v>
      </c>
      <c r="E5634" t="s">
        <v>123</v>
      </c>
      <c r="F5634">
        <v>133591.64000000001</v>
      </c>
      <c r="G5634">
        <v>0</v>
      </c>
      <c r="H5634">
        <v>32887.440000000002</v>
      </c>
      <c r="I5634">
        <v>0</v>
      </c>
      <c r="J5634">
        <f>Table1[[#This Row],[Name]]</f>
        <v>0</v>
      </c>
      <c r="K5634" s="1">
        <f>SUM(Table1[[#This Row],[BaseSalary]:[NonCashBenefits]])</f>
        <v>166479.08000000002</v>
      </c>
      <c r="L5634" s="1"/>
    </row>
    <row r="5635" spans="1:12" x14ac:dyDescent="0.35">
      <c r="A5635" t="s">
        <v>2673</v>
      </c>
      <c r="B5635">
        <v>2018</v>
      </c>
      <c r="D5635" t="s">
        <v>423</v>
      </c>
      <c r="E5635" t="s">
        <v>123</v>
      </c>
      <c r="F5635">
        <v>133591.64000000001</v>
      </c>
      <c r="G5635">
        <v>0</v>
      </c>
      <c r="H5635">
        <v>32508.26</v>
      </c>
      <c r="I5635">
        <v>0</v>
      </c>
      <c r="J5635">
        <f>Table1[[#This Row],[Name]]</f>
        <v>0</v>
      </c>
      <c r="K5635" s="1">
        <f>SUM(Table1[[#This Row],[BaseSalary]:[NonCashBenefits]])</f>
        <v>166099.90000000002</v>
      </c>
      <c r="L5635" s="1"/>
    </row>
    <row r="5636" spans="1:12" x14ac:dyDescent="0.35">
      <c r="A5636" t="s">
        <v>22</v>
      </c>
      <c r="B5636">
        <v>2018</v>
      </c>
      <c r="D5636" t="s">
        <v>851</v>
      </c>
      <c r="E5636" t="s">
        <v>123</v>
      </c>
      <c r="F5636">
        <v>133591.64000000001</v>
      </c>
      <c r="G5636">
        <v>0</v>
      </c>
      <c r="H5636">
        <v>32833.129999999997</v>
      </c>
      <c r="I5636">
        <v>0</v>
      </c>
      <c r="J5636">
        <f>Table1[[#This Row],[Name]]</f>
        <v>0</v>
      </c>
      <c r="K5636" s="1">
        <f>SUM(Table1[[#This Row],[BaseSalary]:[NonCashBenefits]])</f>
        <v>166424.77000000002</v>
      </c>
      <c r="L5636" s="1"/>
    </row>
    <row r="5637" spans="1:12" x14ac:dyDescent="0.35">
      <c r="A5637" t="s">
        <v>25</v>
      </c>
      <c r="B5637">
        <v>2018</v>
      </c>
      <c r="D5637" t="s">
        <v>2882</v>
      </c>
      <c r="E5637" t="s">
        <v>123</v>
      </c>
      <c r="F5637">
        <v>133591.64000000001</v>
      </c>
      <c r="G5637">
        <v>50</v>
      </c>
      <c r="H5637">
        <v>32858.35</v>
      </c>
      <c r="I5637">
        <v>0</v>
      </c>
      <c r="J5637">
        <f>Table1[[#This Row],[Name]]</f>
        <v>0</v>
      </c>
      <c r="K5637" s="1">
        <f>SUM(Table1[[#This Row],[BaseSalary]:[NonCashBenefits]])</f>
        <v>166499.99000000002</v>
      </c>
      <c r="L5637" s="1"/>
    </row>
    <row r="5638" spans="1:12" x14ac:dyDescent="0.35">
      <c r="A5638" t="s">
        <v>25</v>
      </c>
      <c r="B5638">
        <v>2017</v>
      </c>
      <c r="D5638" t="s">
        <v>2882</v>
      </c>
      <c r="E5638" t="s">
        <v>123</v>
      </c>
      <c r="F5638">
        <v>133591.64000000001</v>
      </c>
      <c r="G5638">
        <v>0</v>
      </c>
      <c r="H5638">
        <v>33585.9</v>
      </c>
      <c r="I5638">
        <v>0</v>
      </c>
      <c r="J5638">
        <f>Table1[[#This Row],[Name]]</f>
        <v>0</v>
      </c>
      <c r="K5638" s="1">
        <f>SUM(Table1[[#This Row],[BaseSalary]:[NonCashBenefits]])</f>
        <v>167177.54</v>
      </c>
      <c r="L5638" s="1"/>
    </row>
    <row r="5639" spans="1:12" x14ac:dyDescent="0.35">
      <c r="A5639" t="s">
        <v>41</v>
      </c>
      <c r="B5639">
        <v>2019</v>
      </c>
      <c r="D5639" t="s">
        <v>716</v>
      </c>
      <c r="E5639" t="s">
        <v>123</v>
      </c>
      <c r="F5639">
        <v>133562.26</v>
      </c>
      <c r="G5639">
        <v>0</v>
      </c>
      <c r="H5639">
        <v>31564.51</v>
      </c>
      <c r="I5639">
        <v>0</v>
      </c>
      <c r="J5639">
        <f>Table1[[#This Row],[Name]]</f>
        <v>0</v>
      </c>
      <c r="K5639" s="1">
        <f>SUM(Table1[[#This Row],[BaseSalary]:[NonCashBenefits]])</f>
        <v>165126.77000000002</v>
      </c>
      <c r="L5639" s="1"/>
    </row>
    <row r="5640" spans="1:12" x14ac:dyDescent="0.35">
      <c r="A5640" t="s">
        <v>2673</v>
      </c>
      <c r="B5640">
        <v>2018</v>
      </c>
      <c r="D5640" t="s">
        <v>716</v>
      </c>
      <c r="E5640" t="s">
        <v>123</v>
      </c>
      <c r="F5640">
        <v>133562.26</v>
      </c>
      <c r="G5640">
        <v>0</v>
      </c>
      <c r="H5640">
        <v>31503.39</v>
      </c>
      <c r="I5640">
        <v>0</v>
      </c>
      <c r="J5640">
        <f>Table1[[#This Row],[Name]]</f>
        <v>0</v>
      </c>
      <c r="K5640" s="1">
        <f>SUM(Table1[[#This Row],[BaseSalary]:[NonCashBenefits]])</f>
        <v>165065.65000000002</v>
      </c>
      <c r="L5640" s="1"/>
    </row>
    <row r="5641" spans="1:12" x14ac:dyDescent="0.35">
      <c r="A5641" t="s">
        <v>2673</v>
      </c>
      <c r="B5641">
        <v>2017</v>
      </c>
      <c r="D5641" t="s">
        <v>716</v>
      </c>
      <c r="E5641" t="s">
        <v>123</v>
      </c>
      <c r="F5641">
        <v>133562.26</v>
      </c>
      <c r="G5641">
        <v>0</v>
      </c>
      <c r="H5641">
        <v>32198.639999999999</v>
      </c>
      <c r="I5641">
        <v>0</v>
      </c>
      <c r="J5641">
        <f>Table1[[#This Row],[Name]]</f>
        <v>0</v>
      </c>
      <c r="K5641" s="1">
        <f>SUM(Table1[[#This Row],[BaseSalary]:[NonCashBenefits]])</f>
        <v>165760.90000000002</v>
      </c>
      <c r="L5641" s="1"/>
    </row>
    <row r="5642" spans="1:12" x14ac:dyDescent="0.35">
      <c r="A5642" t="s">
        <v>2673</v>
      </c>
      <c r="B5642">
        <v>2016</v>
      </c>
      <c r="D5642" t="s">
        <v>716</v>
      </c>
      <c r="E5642" t="s">
        <v>123</v>
      </c>
      <c r="F5642">
        <v>133562.26</v>
      </c>
      <c r="G5642">
        <v>0</v>
      </c>
      <c r="H5642">
        <v>38290.949999999997</v>
      </c>
      <c r="I5642">
        <v>0</v>
      </c>
      <c r="J5642">
        <f>Table1[[#This Row],[Name]]</f>
        <v>0</v>
      </c>
      <c r="K5642" s="1">
        <f>SUM(Table1[[#This Row],[BaseSalary]:[NonCashBenefits]])</f>
        <v>171853.21000000002</v>
      </c>
      <c r="L5642" s="1"/>
    </row>
    <row r="5643" spans="1:12" x14ac:dyDescent="0.35">
      <c r="A5643" t="s">
        <v>22</v>
      </c>
      <c r="B5643">
        <v>2021</v>
      </c>
      <c r="D5643" t="s">
        <v>525</v>
      </c>
      <c r="E5643" t="s">
        <v>229</v>
      </c>
      <c r="F5643">
        <v>133558.16</v>
      </c>
      <c r="G5643">
        <v>0</v>
      </c>
      <c r="H5643" s="1">
        <v>28547.67</v>
      </c>
      <c r="I5643">
        <v>0</v>
      </c>
      <c r="J5643">
        <f>Table1[[#This Row],[Name]]</f>
        <v>0</v>
      </c>
      <c r="K5643" s="1">
        <f>SUM(Table1[[#This Row],[BaseSalary]:[NonCashBenefits]])</f>
        <v>162105.83000000002</v>
      </c>
      <c r="L5643" s="1"/>
    </row>
    <row r="5644" spans="1:12" x14ac:dyDescent="0.35">
      <c r="A5644" t="s">
        <v>26</v>
      </c>
      <c r="B5644">
        <v>2021</v>
      </c>
      <c r="D5644" t="s">
        <v>963</v>
      </c>
      <c r="E5644" t="s">
        <v>123</v>
      </c>
      <c r="F5644">
        <v>133555.22</v>
      </c>
      <c r="G5644">
        <v>0</v>
      </c>
      <c r="H5644" s="1">
        <v>26095.83</v>
      </c>
      <c r="I5644">
        <v>0</v>
      </c>
      <c r="J5644">
        <f>Table1[[#This Row],[Name]]</f>
        <v>0</v>
      </c>
      <c r="K5644" s="1">
        <f>SUM(Table1[[#This Row],[BaseSalary]:[NonCashBenefits]])</f>
        <v>159651.04999999999</v>
      </c>
      <c r="L5644" s="1"/>
    </row>
    <row r="5645" spans="1:12" x14ac:dyDescent="0.35">
      <c r="A5645" t="s">
        <v>36</v>
      </c>
      <c r="B5645">
        <v>2017</v>
      </c>
      <c r="D5645" t="s">
        <v>89</v>
      </c>
      <c r="E5645" t="s">
        <v>123</v>
      </c>
      <c r="F5645">
        <v>133553.78</v>
      </c>
      <c r="G5645">
        <v>0</v>
      </c>
      <c r="H5645">
        <v>30366.48</v>
      </c>
      <c r="I5645">
        <v>0</v>
      </c>
      <c r="J5645">
        <f>Table1[[#This Row],[Name]]</f>
        <v>0</v>
      </c>
      <c r="K5645" s="1">
        <f>SUM(Table1[[#This Row],[BaseSalary]:[NonCashBenefits]])</f>
        <v>163920.26</v>
      </c>
      <c r="L5645" s="1"/>
    </row>
    <row r="5646" spans="1:12" x14ac:dyDescent="0.35">
      <c r="A5646" t="s">
        <v>26</v>
      </c>
      <c r="B5646">
        <v>2019</v>
      </c>
      <c r="D5646" t="s">
        <v>46</v>
      </c>
      <c r="E5646" t="s">
        <v>1468</v>
      </c>
      <c r="F5646">
        <v>133539.98000000001</v>
      </c>
      <c r="G5646">
        <v>0</v>
      </c>
      <c r="H5646">
        <v>33785.81</v>
      </c>
      <c r="I5646">
        <v>0</v>
      </c>
      <c r="J5646">
        <f>Table1[[#This Row],[Name]]</f>
        <v>0</v>
      </c>
      <c r="K5646" s="1">
        <f>SUM(Table1[[#This Row],[BaseSalary]:[NonCashBenefits]])</f>
        <v>167325.79</v>
      </c>
      <c r="L5646" s="1"/>
    </row>
    <row r="5647" spans="1:12" x14ac:dyDescent="0.35">
      <c r="A5647" t="s">
        <v>85</v>
      </c>
      <c r="B5647">
        <v>2018</v>
      </c>
      <c r="D5647" t="s">
        <v>676</v>
      </c>
      <c r="E5647" t="s">
        <v>229</v>
      </c>
      <c r="F5647">
        <v>133538.38</v>
      </c>
      <c r="G5647">
        <v>0</v>
      </c>
      <c r="H5647">
        <v>32556.47</v>
      </c>
      <c r="I5647">
        <v>0</v>
      </c>
      <c r="J5647">
        <f>Table1[[#This Row],[Name]]</f>
        <v>0</v>
      </c>
      <c r="K5647" s="1">
        <f>SUM(Table1[[#This Row],[BaseSalary]:[NonCashBenefits]])</f>
        <v>166094.85</v>
      </c>
      <c r="L5647" s="1"/>
    </row>
    <row r="5648" spans="1:12" x14ac:dyDescent="0.35">
      <c r="A5648" t="s">
        <v>19</v>
      </c>
      <c r="B5648">
        <v>2016</v>
      </c>
      <c r="D5648" t="s">
        <v>5070</v>
      </c>
      <c r="E5648" t="s">
        <v>229</v>
      </c>
      <c r="F5648">
        <v>133522.96</v>
      </c>
      <c r="G5648">
        <v>0</v>
      </c>
      <c r="H5648">
        <v>37979.68</v>
      </c>
      <c r="I5648">
        <v>0</v>
      </c>
      <c r="J5648">
        <f>Table1[[#This Row],[Name]]</f>
        <v>0</v>
      </c>
      <c r="K5648" s="1">
        <f>SUM(Table1[[#This Row],[BaseSalary]:[NonCashBenefits]])</f>
        <v>171502.63999999998</v>
      </c>
      <c r="L5648" s="1"/>
    </row>
    <row r="5649" spans="1:12" x14ac:dyDescent="0.35">
      <c r="A5649" t="s">
        <v>85</v>
      </c>
      <c r="B5649">
        <v>2016</v>
      </c>
      <c r="D5649" t="s">
        <v>4587</v>
      </c>
      <c r="E5649" t="s">
        <v>229</v>
      </c>
      <c r="F5649">
        <v>133499.6</v>
      </c>
      <c r="G5649">
        <v>0</v>
      </c>
      <c r="H5649">
        <v>38711.24</v>
      </c>
      <c r="I5649">
        <v>0</v>
      </c>
      <c r="J5649">
        <f>Table1[[#This Row],[Name]]</f>
        <v>0</v>
      </c>
      <c r="K5649" s="1">
        <f>SUM(Table1[[#This Row],[BaseSalary]:[NonCashBenefits]])</f>
        <v>172210.84</v>
      </c>
      <c r="L5649" s="1"/>
    </row>
    <row r="5650" spans="1:12" x14ac:dyDescent="0.35">
      <c r="A5650" t="s">
        <v>26</v>
      </c>
      <c r="B5650">
        <v>2016</v>
      </c>
      <c r="D5650" t="s">
        <v>4900</v>
      </c>
      <c r="E5650" t="s">
        <v>229</v>
      </c>
      <c r="F5650">
        <v>133491.57999999999</v>
      </c>
      <c r="G5650">
        <v>0</v>
      </c>
      <c r="H5650">
        <v>7285.58</v>
      </c>
      <c r="I5650">
        <v>0</v>
      </c>
      <c r="J5650">
        <f>Table1[[#This Row],[Name]]</f>
        <v>0</v>
      </c>
      <c r="K5650" s="1">
        <f>SUM(Table1[[#This Row],[BaseSalary]:[NonCashBenefits]])</f>
        <v>140777.15999999997</v>
      </c>
      <c r="L5650" s="1"/>
    </row>
    <row r="5651" spans="1:12" x14ac:dyDescent="0.35">
      <c r="A5651" t="s">
        <v>186</v>
      </c>
      <c r="B5651">
        <v>2018</v>
      </c>
      <c r="D5651" t="s">
        <v>2969</v>
      </c>
      <c r="E5651" t="s">
        <v>229</v>
      </c>
      <c r="F5651">
        <v>133488.09</v>
      </c>
      <c r="G5651">
        <v>100</v>
      </c>
      <c r="H5651">
        <v>31043.71</v>
      </c>
      <c r="I5651">
        <v>0</v>
      </c>
      <c r="J5651">
        <f>Table1[[#This Row],[Name]]</f>
        <v>0</v>
      </c>
      <c r="K5651" s="1">
        <f>SUM(Table1[[#This Row],[BaseSalary]:[NonCashBenefits]])</f>
        <v>164631.79999999999</v>
      </c>
      <c r="L5651" s="1"/>
    </row>
    <row r="5652" spans="1:12" x14ac:dyDescent="0.35">
      <c r="A5652" t="s">
        <v>10</v>
      </c>
      <c r="B5652">
        <v>2020</v>
      </c>
      <c r="D5652" t="s">
        <v>426</v>
      </c>
      <c r="E5652" t="s">
        <v>123</v>
      </c>
      <c r="F5652">
        <v>133470.48000000001</v>
      </c>
      <c r="G5652">
        <v>150</v>
      </c>
      <c r="H5652" s="1">
        <v>27389.42</v>
      </c>
      <c r="I5652">
        <v>0</v>
      </c>
      <c r="J5652">
        <f>Table1[[#This Row],[Name]]</f>
        <v>0</v>
      </c>
      <c r="K5652" s="1">
        <f>SUM(Table1[[#This Row],[BaseSalary]:[NonCashBenefits]])</f>
        <v>161009.90000000002</v>
      </c>
      <c r="L5652" s="1"/>
    </row>
    <row r="5653" spans="1:12" x14ac:dyDescent="0.35">
      <c r="A5653" t="s">
        <v>42</v>
      </c>
      <c r="B5653">
        <v>2020</v>
      </c>
      <c r="D5653" t="s">
        <v>604</v>
      </c>
      <c r="E5653" t="s">
        <v>311</v>
      </c>
      <c r="F5653">
        <v>133443.35999999999</v>
      </c>
      <c r="G5653">
        <v>0</v>
      </c>
      <c r="H5653" s="1">
        <v>27832.02</v>
      </c>
      <c r="I5653">
        <v>0</v>
      </c>
      <c r="J5653">
        <f>Table1[[#This Row],[Name]]</f>
        <v>0</v>
      </c>
      <c r="K5653" s="1">
        <f>SUM(Table1[[#This Row],[BaseSalary]:[NonCashBenefits]])</f>
        <v>161275.37999999998</v>
      </c>
      <c r="L5653" s="1"/>
    </row>
    <row r="5654" spans="1:12" x14ac:dyDescent="0.35">
      <c r="A5654" t="s">
        <v>22</v>
      </c>
      <c r="B5654">
        <v>2017</v>
      </c>
      <c r="D5654" t="s">
        <v>2723</v>
      </c>
      <c r="E5654" t="s">
        <v>123</v>
      </c>
      <c r="F5654">
        <v>133440.75</v>
      </c>
      <c r="G5654">
        <v>0</v>
      </c>
      <c r="H5654">
        <v>32807.300000000003</v>
      </c>
      <c r="I5654">
        <v>0</v>
      </c>
      <c r="J5654">
        <f>Table1[[#This Row],[Name]]</f>
        <v>0</v>
      </c>
      <c r="K5654" s="1">
        <f>SUM(Table1[[#This Row],[BaseSalary]:[NonCashBenefits]])</f>
        <v>166248.04999999999</v>
      </c>
      <c r="L5654" s="1"/>
    </row>
    <row r="5655" spans="1:12" x14ac:dyDescent="0.35">
      <c r="A5655" t="s">
        <v>186</v>
      </c>
      <c r="B5655">
        <v>2019</v>
      </c>
      <c r="D5655" t="s">
        <v>2302</v>
      </c>
      <c r="E5655" t="s">
        <v>229</v>
      </c>
      <c r="F5655">
        <v>133439.44</v>
      </c>
      <c r="G5655">
        <v>300</v>
      </c>
      <c r="H5655">
        <v>30737.85</v>
      </c>
      <c r="I5655">
        <v>0</v>
      </c>
      <c r="J5655">
        <f>Table1[[#This Row],[Name]]</f>
        <v>0</v>
      </c>
      <c r="K5655" s="1">
        <f>SUM(Table1[[#This Row],[BaseSalary]:[NonCashBenefits]])</f>
        <v>164477.29</v>
      </c>
      <c r="L5655" s="1"/>
    </row>
    <row r="5656" spans="1:12" x14ac:dyDescent="0.35">
      <c r="A5656" t="s">
        <v>40</v>
      </c>
      <c r="B5656">
        <v>2017</v>
      </c>
      <c r="D5656" t="s">
        <v>4115</v>
      </c>
      <c r="E5656" t="s">
        <v>229</v>
      </c>
      <c r="F5656">
        <v>133433.4</v>
      </c>
      <c r="G5656">
        <v>0</v>
      </c>
      <c r="H5656">
        <v>30147.47</v>
      </c>
      <c r="I5656">
        <v>0</v>
      </c>
      <c r="J5656">
        <f>Table1[[#This Row],[Name]]</f>
        <v>0</v>
      </c>
      <c r="K5656" s="1">
        <f>SUM(Table1[[#This Row],[BaseSalary]:[NonCashBenefits]])</f>
        <v>163580.87</v>
      </c>
      <c r="L5656" s="1"/>
    </row>
    <row r="5657" spans="1:12" x14ac:dyDescent="0.35">
      <c r="A5657" t="s">
        <v>22</v>
      </c>
      <c r="B5657">
        <v>2017</v>
      </c>
      <c r="D5657" t="s">
        <v>451</v>
      </c>
      <c r="E5657" t="s">
        <v>123</v>
      </c>
      <c r="F5657">
        <v>133426.73000000001</v>
      </c>
      <c r="G5657">
        <v>0</v>
      </c>
      <c r="H5657">
        <v>28503.53</v>
      </c>
      <c r="I5657">
        <v>0</v>
      </c>
      <c r="J5657">
        <f>Table1[[#This Row],[Name]]</f>
        <v>0</v>
      </c>
      <c r="K5657" s="1">
        <f>SUM(Table1[[#This Row],[BaseSalary]:[NonCashBenefits]])</f>
        <v>161930.26</v>
      </c>
      <c r="L5657" s="1"/>
    </row>
    <row r="5658" spans="1:12" x14ac:dyDescent="0.35">
      <c r="A5658" t="s">
        <v>28</v>
      </c>
      <c r="B5658">
        <v>2016</v>
      </c>
      <c r="D5658" t="s">
        <v>2574</v>
      </c>
      <c r="E5658" t="s">
        <v>229</v>
      </c>
      <c r="F5658">
        <v>133415.35</v>
      </c>
      <c r="G5658">
        <v>1200</v>
      </c>
      <c r="H5658">
        <v>37854.699999999997</v>
      </c>
      <c r="I5658">
        <v>0</v>
      </c>
      <c r="J5658">
        <f>Table1[[#This Row],[Name]]</f>
        <v>0</v>
      </c>
      <c r="K5658" s="1">
        <f>SUM(Table1[[#This Row],[BaseSalary]:[NonCashBenefits]])</f>
        <v>172470.05</v>
      </c>
      <c r="L5658" s="1"/>
    </row>
    <row r="5659" spans="1:12" x14ac:dyDescent="0.35">
      <c r="A5659" t="s">
        <v>16</v>
      </c>
      <c r="B5659">
        <v>2018</v>
      </c>
      <c r="D5659" t="s">
        <v>2542</v>
      </c>
      <c r="E5659" t="s">
        <v>123</v>
      </c>
      <c r="F5659">
        <v>133374.22</v>
      </c>
      <c r="G5659">
        <v>0</v>
      </c>
      <c r="H5659">
        <v>30587.55</v>
      </c>
      <c r="I5659">
        <v>0</v>
      </c>
      <c r="J5659">
        <f>Table1[[#This Row],[Name]]</f>
        <v>0</v>
      </c>
      <c r="K5659" s="1">
        <f>SUM(Table1[[#This Row],[BaseSalary]:[NonCashBenefits]])</f>
        <v>163961.76999999999</v>
      </c>
      <c r="L5659" s="1"/>
    </row>
    <row r="5660" spans="1:12" x14ac:dyDescent="0.35">
      <c r="A5660" t="s">
        <v>10</v>
      </c>
      <c r="B5660">
        <v>2019</v>
      </c>
      <c r="D5660" t="s">
        <v>2241</v>
      </c>
      <c r="E5660" t="s">
        <v>123</v>
      </c>
      <c r="F5660">
        <v>133362.6</v>
      </c>
      <c r="G5660">
        <v>0</v>
      </c>
      <c r="H5660">
        <v>29639.3</v>
      </c>
      <c r="I5660">
        <v>0</v>
      </c>
      <c r="J5660">
        <f>Table1[[#This Row],[Name]]</f>
        <v>0</v>
      </c>
      <c r="K5660" s="1">
        <f>SUM(Table1[[#This Row],[BaseSalary]:[NonCashBenefits]])</f>
        <v>163001.9</v>
      </c>
      <c r="L5660" s="1"/>
    </row>
    <row r="5661" spans="1:12" x14ac:dyDescent="0.35">
      <c r="A5661" t="s">
        <v>18</v>
      </c>
      <c r="B5661">
        <v>2016</v>
      </c>
      <c r="D5661" t="s">
        <v>4559</v>
      </c>
      <c r="E5661" t="s">
        <v>49</v>
      </c>
      <c r="F5661">
        <v>133346.32</v>
      </c>
      <c r="G5661">
        <v>682.73</v>
      </c>
      <c r="H5661">
        <v>36243.53</v>
      </c>
      <c r="I5661">
        <v>0</v>
      </c>
      <c r="J5661">
        <f>Table1[[#This Row],[Name]]</f>
        <v>0</v>
      </c>
      <c r="K5661" s="1">
        <f>SUM(Table1[[#This Row],[BaseSalary]:[NonCashBenefits]])</f>
        <v>170272.58000000002</v>
      </c>
      <c r="L5661" s="1"/>
    </row>
    <row r="5662" spans="1:12" x14ac:dyDescent="0.35">
      <c r="A5662" t="s">
        <v>186</v>
      </c>
      <c r="B5662">
        <v>2018</v>
      </c>
      <c r="D5662" t="s">
        <v>2964</v>
      </c>
      <c r="E5662" t="s">
        <v>229</v>
      </c>
      <c r="F5662">
        <v>133325.25</v>
      </c>
      <c r="G5662">
        <v>50</v>
      </c>
      <c r="H5662">
        <v>29856.74</v>
      </c>
      <c r="I5662">
        <v>0</v>
      </c>
      <c r="J5662">
        <f>Table1[[#This Row],[Name]]</f>
        <v>0</v>
      </c>
      <c r="K5662" s="1">
        <f>SUM(Table1[[#This Row],[BaseSalary]:[NonCashBenefits]])</f>
        <v>163231.99</v>
      </c>
      <c r="L5662" s="1"/>
    </row>
    <row r="5663" spans="1:12" x14ac:dyDescent="0.35">
      <c r="A5663" t="s">
        <v>29</v>
      </c>
      <c r="B5663">
        <v>2018</v>
      </c>
      <c r="D5663" t="s">
        <v>2943</v>
      </c>
      <c r="E5663" t="s">
        <v>229</v>
      </c>
      <c r="F5663">
        <v>133325.14000000001</v>
      </c>
      <c r="G5663">
        <v>0</v>
      </c>
      <c r="H5663">
        <v>32308.23</v>
      </c>
      <c r="I5663">
        <v>0</v>
      </c>
      <c r="J5663">
        <f>Table1[[#This Row],[Name]]</f>
        <v>0</v>
      </c>
      <c r="K5663" s="1">
        <f>SUM(Table1[[#This Row],[BaseSalary]:[NonCashBenefits]])</f>
        <v>165633.37000000002</v>
      </c>
      <c r="L5663" s="1"/>
    </row>
    <row r="5664" spans="1:12" x14ac:dyDescent="0.35">
      <c r="A5664" t="s">
        <v>4705</v>
      </c>
      <c r="B5664">
        <v>2016</v>
      </c>
      <c r="D5664" t="s">
        <v>4760</v>
      </c>
      <c r="E5664" t="s">
        <v>229</v>
      </c>
      <c r="F5664">
        <v>133318.12</v>
      </c>
      <c r="G5664">
        <v>0</v>
      </c>
      <c r="H5664">
        <v>36422.959999999999</v>
      </c>
      <c r="I5664">
        <v>0</v>
      </c>
      <c r="J5664">
        <f>Table1[[#This Row],[Name]]</f>
        <v>0</v>
      </c>
      <c r="K5664" s="1">
        <f>SUM(Table1[[#This Row],[BaseSalary]:[NonCashBenefits]])</f>
        <v>169741.08</v>
      </c>
      <c r="L5664" s="1"/>
    </row>
    <row r="5665" spans="1:12" x14ac:dyDescent="0.35">
      <c r="A5665" t="s">
        <v>33</v>
      </c>
      <c r="B5665">
        <v>2021</v>
      </c>
      <c r="D5665" t="s">
        <v>1805</v>
      </c>
      <c r="E5665" t="s">
        <v>229</v>
      </c>
      <c r="F5665">
        <v>133317.91</v>
      </c>
      <c r="G5665">
        <v>0</v>
      </c>
      <c r="H5665" s="1">
        <v>8330.7900000000009</v>
      </c>
      <c r="I5665">
        <v>0</v>
      </c>
      <c r="J5665">
        <f>Table1[[#This Row],[Name]]</f>
        <v>0</v>
      </c>
      <c r="K5665" s="1">
        <f>SUM(Table1[[#This Row],[BaseSalary]:[NonCashBenefits]])</f>
        <v>141648.70000000001</v>
      </c>
      <c r="L5665" s="1"/>
    </row>
    <row r="5666" spans="1:12" x14ac:dyDescent="0.35">
      <c r="A5666" t="s">
        <v>25</v>
      </c>
      <c r="B5666">
        <v>2021</v>
      </c>
      <c r="D5666" t="s">
        <v>597</v>
      </c>
      <c r="E5666" t="s">
        <v>229</v>
      </c>
      <c r="F5666">
        <v>133317.9</v>
      </c>
      <c r="G5666">
        <v>0</v>
      </c>
      <c r="H5666" s="1">
        <v>26751</v>
      </c>
      <c r="I5666">
        <v>0</v>
      </c>
      <c r="J5666">
        <f>Table1[[#This Row],[Name]]</f>
        <v>0</v>
      </c>
      <c r="K5666" s="1">
        <f>SUM(Table1[[#This Row],[BaseSalary]:[NonCashBenefits]])</f>
        <v>160068.9</v>
      </c>
      <c r="L5666" s="1"/>
    </row>
    <row r="5667" spans="1:12" x14ac:dyDescent="0.35">
      <c r="A5667" t="s">
        <v>19</v>
      </c>
      <c r="B5667">
        <v>2021</v>
      </c>
      <c r="D5667" t="s">
        <v>782</v>
      </c>
      <c r="E5667" t="s">
        <v>229</v>
      </c>
      <c r="F5667">
        <v>133317.9</v>
      </c>
      <c r="G5667">
        <v>17946.64</v>
      </c>
      <c r="H5667" s="1">
        <v>26750.99</v>
      </c>
      <c r="I5667">
        <v>0</v>
      </c>
      <c r="J5667">
        <f>Table1[[#This Row],[Name]]</f>
        <v>0</v>
      </c>
      <c r="K5667" s="1">
        <f>SUM(Table1[[#This Row],[BaseSalary]:[NonCashBenefits]])</f>
        <v>178015.52999999997</v>
      </c>
      <c r="L5667" s="1"/>
    </row>
    <row r="5668" spans="1:12" x14ac:dyDescent="0.35">
      <c r="A5668" t="s">
        <v>40</v>
      </c>
      <c r="B5668">
        <v>2021</v>
      </c>
      <c r="D5668" t="s">
        <v>709</v>
      </c>
      <c r="E5668" t="s">
        <v>229</v>
      </c>
      <c r="F5668">
        <v>133317.9</v>
      </c>
      <c r="G5668">
        <v>0</v>
      </c>
      <c r="H5668" s="1">
        <v>26631.19</v>
      </c>
      <c r="I5668">
        <v>0</v>
      </c>
      <c r="J5668">
        <f>Table1[[#This Row],[Name]]</f>
        <v>0</v>
      </c>
      <c r="K5668" s="1">
        <f>SUM(Table1[[#This Row],[BaseSalary]:[NonCashBenefits]])</f>
        <v>159949.09</v>
      </c>
      <c r="L5668" s="1"/>
    </row>
    <row r="5669" spans="1:12" x14ac:dyDescent="0.35">
      <c r="A5669" t="s">
        <v>19</v>
      </c>
      <c r="B5669">
        <v>2021</v>
      </c>
      <c r="D5669" t="s">
        <v>1082</v>
      </c>
      <c r="E5669" t="s">
        <v>229</v>
      </c>
      <c r="F5669">
        <v>133317.9</v>
      </c>
      <c r="G5669">
        <v>0</v>
      </c>
      <c r="H5669" s="1">
        <v>25655.86</v>
      </c>
      <c r="I5669">
        <v>0</v>
      </c>
      <c r="J5669">
        <f>Table1[[#This Row],[Name]]</f>
        <v>0</v>
      </c>
      <c r="K5669" s="1">
        <f>SUM(Table1[[#This Row],[BaseSalary]:[NonCashBenefits]])</f>
        <v>158973.76000000001</v>
      </c>
      <c r="L5669" s="1"/>
    </row>
    <row r="5670" spans="1:12" x14ac:dyDescent="0.35">
      <c r="A5670" t="s">
        <v>40</v>
      </c>
      <c r="B5670">
        <v>2021</v>
      </c>
      <c r="D5670" t="s">
        <v>633</v>
      </c>
      <c r="E5670" t="s">
        <v>229</v>
      </c>
      <c r="F5670">
        <v>133317.89000000001</v>
      </c>
      <c r="G5670">
        <v>0</v>
      </c>
      <c r="H5670" s="1">
        <v>26988.45</v>
      </c>
      <c r="I5670">
        <v>0</v>
      </c>
      <c r="J5670">
        <f>Table1[[#This Row],[Name]]</f>
        <v>0</v>
      </c>
      <c r="K5670" s="1">
        <f>SUM(Table1[[#This Row],[BaseSalary]:[NonCashBenefits]])</f>
        <v>160306.34000000003</v>
      </c>
      <c r="L5670" s="1"/>
    </row>
    <row r="5671" spans="1:12" x14ac:dyDescent="0.35">
      <c r="A5671" t="s">
        <v>26</v>
      </c>
      <c r="B5671">
        <v>2021</v>
      </c>
      <c r="D5671" t="s">
        <v>777</v>
      </c>
      <c r="E5671" t="s">
        <v>229</v>
      </c>
      <c r="F5671">
        <v>133317.89000000001</v>
      </c>
      <c r="G5671">
        <v>0</v>
      </c>
      <c r="H5671" s="1">
        <v>26751</v>
      </c>
      <c r="I5671">
        <v>0</v>
      </c>
      <c r="J5671">
        <f>Table1[[#This Row],[Name]]</f>
        <v>0</v>
      </c>
      <c r="K5671" s="1">
        <f>SUM(Table1[[#This Row],[BaseSalary]:[NonCashBenefits]])</f>
        <v>160068.89000000001</v>
      </c>
      <c r="L5671" s="1"/>
    </row>
    <row r="5672" spans="1:12" x14ac:dyDescent="0.35">
      <c r="A5672" t="s">
        <v>36</v>
      </c>
      <c r="B5672">
        <v>2021</v>
      </c>
      <c r="D5672" t="s">
        <v>378</v>
      </c>
      <c r="E5672" t="s">
        <v>229</v>
      </c>
      <c r="F5672">
        <v>133317.88</v>
      </c>
      <c r="G5672">
        <v>0</v>
      </c>
      <c r="H5672" s="1">
        <v>30540.86</v>
      </c>
      <c r="I5672">
        <v>0</v>
      </c>
      <c r="J5672">
        <f>Table1[[#This Row],[Name]]</f>
        <v>0</v>
      </c>
      <c r="K5672" s="1">
        <f>SUM(Table1[[#This Row],[BaseSalary]:[NonCashBenefits]])</f>
        <v>163858.74</v>
      </c>
      <c r="L5672" s="1"/>
    </row>
    <row r="5673" spans="1:12" x14ac:dyDescent="0.35">
      <c r="A5673" t="s">
        <v>16</v>
      </c>
      <c r="B5673">
        <v>2021</v>
      </c>
      <c r="D5673" t="s">
        <v>506</v>
      </c>
      <c r="E5673" t="s">
        <v>229</v>
      </c>
      <c r="F5673">
        <v>133317.88</v>
      </c>
      <c r="G5673">
        <v>200</v>
      </c>
      <c r="H5673" s="1">
        <v>28704.1</v>
      </c>
      <c r="I5673">
        <v>0</v>
      </c>
      <c r="J5673">
        <f>Table1[[#This Row],[Name]]</f>
        <v>0</v>
      </c>
      <c r="K5673" s="1">
        <f>SUM(Table1[[#This Row],[BaseSalary]:[NonCashBenefits]])</f>
        <v>162221.98000000001</v>
      </c>
      <c r="L5673" s="1"/>
    </row>
    <row r="5674" spans="1:12" x14ac:dyDescent="0.35">
      <c r="A5674" t="s">
        <v>186</v>
      </c>
      <c r="B5674">
        <v>2021</v>
      </c>
      <c r="D5674" t="s">
        <v>637</v>
      </c>
      <c r="E5674" t="s">
        <v>229</v>
      </c>
      <c r="F5674">
        <v>133317.88</v>
      </c>
      <c r="G5674">
        <v>0</v>
      </c>
      <c r="H5674" s="1">
        <v>27606.62</v>
      </c>
      <c r="I5674">
        <v>0</v>
      </c>
      <c r="J5674">
        <f>Table1[[#This Row],[Name]]</f>
        <v>0</v>
      </c>
      <c r="K5674" s="1">
        <f>SUM(Table1[[#This Row],[BaseSalary]:[NonCashBenefits]])</f>
        <v>160924.5</v>
      </c>
      <c r="L5674" s="1"/>
    </row>
    <row r="5675" spans="1:12" x14ac:dyDescent="0.35">
      <c r="A5675" t="s">
        <v>35</v>
      </c>
      <c r="B5675">
        <v>2021</v>
      </c>
      <c r="D5675" t="s">
        <v>660</v>
      </c>
      <c r="E5675" t="s">
        <v>229</v>
      </c>
      <c r="F5675">
        <v>133317.88</v>
      </c>
      <c r="G5675">
        <v>5317.16</v>
      </c>
      <c r="H5675" s="1">
        <v>27176.6</v>
      </c>
      <c r="I5675">
        <v>0</v>
      </c>
      <c r="J5675">
        <f>Table1[[#This Row],[Name]]</f>
        <v>0</v>
      </c>
      <c r="K5675" s="1">
        <f>SUM(Table1[[#This Row],[BaseSalary]:[NonCashBenefits]])</f>
        <v>165811.64000000001</v>
      </c>
      <c r="L5675" s="1"/>
    </row>
    <row r="5676" spans="1:12" x14ac:dyDescent="0.35">
      <c r="A5676" t="s">
        <v>25</v>
      </c>
      <c r="B5676">
        <v>2021</v>
      </c>
      <c r="D5676" t="s">
        <v>515</v>
      </c>
      <c r="E5676" t="s">
        <v>229</v>
      </c>
      <c r="F5676">
        <v>133317.88</v>
      </c>
      <c r="G5676">
        <v>0</v>
      </c>
      <c r="H5676" s="1">
        <v>27065.99</v>
      </c>
      <c r="I5676">
        <v>0</v>
      </c>
      <c r="J5676">
        <f>Table1[[#This Row],[Name]]</f>
        <v>0</v>
      </c>
      <c r="K5676" s="1">
        <f>SUM(Table1[[#This Row],[BaseSalary]:[NonCashBenefits]])</f>
        <v>160383.87</v>
      </c>
      <c r="L5676" s="1"/>
    </row>
    <row r="5677" spans="1:12" x14ac:dyDescent="0.35">
      <c r="A5677" t="s">
        <v>22</v>
      </c>
      <c r="B5677">
        <v>2021</v>
      </c>
      <c r="D5677" t="s">
        <v>766</v>
      </c>
      <c r="E5677" t="s">
        <v>229</v>
      </c>
      <c r="F5677">
        <v>133317.88</v>
      </c>
      <c r="G5677">
        <v>0</v>
      </c>
      <c r="H5677" s="1">
        <v>26751</v>
      </c>
      <c r="I5677">
        <v>0</v>
      </c>
      <c r="J5677">
        <f>Table1[[#This Row],[Name]]</f>
        <v>0</v>
      </c>
      <c r="K5677" s="1">
        <f>SUM(Table1[[#This Row],[BaseSalary]:[NonCashBenefits]])</f>
        <v>160068.88</v>
      </c>
      <c r="L5677" s="1"/>
    </row>
    <row r="5678" spans="1:12" x14ac:dyDescent="0.35">
      <c r="A5678" t="s">
        <v>19</v>
      </c>
      <c r="B5678">
        <v>2021</v>
      </c>
      <c r="D5678" t="s">
        <v>545</v>
      </c>
      <c r="E5678" t="s">
        <v>229</v>
      </c>
      <c r="F5678">
        <v>133317.88</v>
      </c>
      <c r="G5678">
        <v>0</v>
      </c>
      <c r="H5678" s="1">
        <v>26751</v>
      </c>
      <c r="I5678">
        <v>0</v>
      </c>
      <c r="J5678">
        <f>Table1[[#This Row],[Name]]</f>
        <v>0</v>
      </c>
      <c r="K5678" s="1">
        <f>SUM(Table1[[#This Row],[BaseSalary]:[NonCashBenefits]])</f>
        <v>160068.88</v>
      </c>
      <c r="L5678" s="1"/>
    </row>
    <row r="5679" spans="1:12" x14ac:dyDescent="0.35">
      <c r="A5679" t="s">
        <v>33</v>
      </c>
      <c r="B5679">
        <v>2021</v>
      </c>
      <c r="D5679" t="s">
        <v>778</v>
      </c>
      <c r="E5679" t="s">
        <v>229</v>
      </c>
      <c r="F5679">
        <v>133317.88</v>
      </c>
      <c r="G5679">
        <v>0</v>
      </c>
      <c r="H5679" s="1">
        <v>26750.99</v>
      </c>
      <c r="I5679">
        <v>0</v>
      </c>
      <c r="J5679">
        <f>Table1[[#This Row],[Name]]</f>
        <v>0</v>
      </c>
      <c r="K5679" s="1">
        <f>SUM(Table1[[#This Row],[BaseSalary]:[NonCashBenefits]])</f>
        <v>160068.87</v>
      </c>
      <c r="L5679" s="1"/>
    </row>
    <row r="5680" spans="1:12" x14ac:dyDescent="0.35">
      <c r="A5680" t="s">
        <v>70</v>
      </c>
      <c r="B5680">
        <v>2021</v>
      </c>
      <c r="D5680" t="s">
        <v>780</v>
      </c>
      <c r="E5680" t="s">
        <v>229</v>
      </c>
      <c r="F5680">
        <v>133317.88</v>
      </c>
      <c r="G5680">
        <v>0</v>
      </c>
      <c r="H5680" s="1">
        <v>26750.99</v>
      </c>
      <c r="I5680">
        <v>0</v>
      </c>
      <c r="J5680">
        <f>Table1[[#This Row],[Name]]</f>
        <v>0</v>
      </c>
      <c r="K5680" s="1">
        <f>SUM(Table1[[#This Row],[BaseSalary]:[NonCashBenefits]])</f>
        <v>160068.87</v>
      </c>
      <c r="L5680" s="1"/>
    </row>
    <row r="5681" spans="1:12" x14ac:dyDescent="0.35">
      <c r="A5681" t="s">
        <v>19</v>
      </c>
      <c r="B5681">
        <v>2021</v>
      </c>
      <c r="D5681" t="s">
        <v>781</v>
      </c>
      <c r="E5681" t="s">
        <v>229</v>
      </c>
      <c r="F5681">
        <v>133317.88</v>
      </c>
      <c r="G5681">
        <v>0</v>
      </c>
      <c r="H5681" s="1">
        <v>26750.99</v>
      </c>
      <c r="I5681">
        <v>0</v>
      </c>
      <c r="J5681">
        <f>Table1[[#This Row],[Name]]</f>
        <v>0</v>
      </c>
      <c r="K5681" s="1">
        <f>SUM(Table1[[#This Row],[BaseSalary]:[NonCashBenefits]])</f>
        <v>160068.87</v>
      </c>
      <c r="L5681" s="1"/>
    </row>
    <row r="5682" spans="1:12" x14ac:dyDescent="0.35">
      <c r="A5682" t="s">
        <v>22</v>
      </c>
      <c r="B5682">
        <v>2021</v>
      </c>
      <c r="D5682" t="s">
        <v>583</v>
      </c>
      <c r="E5682" t="s">
        <v>229</v>
      </c>
      <c r="F5682">
        <v>133317.88</v>
      </c>
      <c r="G5682">
        <v>0</v>
      </c>
      <c r="H5682" s="1">
        <v>26750.98</v>
      </c>
      <c r="I5682">
        <v>0</v>
      </c>
      <c r="J5682">
        <f>Table1[[#This Row],[Name]]</f>
        <v>0</v>
      </c>
      <c r="K5682" s="1">
        <f>SUM(Table1[[#This Row],[BaseSalary]:[NonCashBenefits]])</f>
        <v>160068.86000000002</v>
      </c>
      <c r="L5682" s="1"/>
    </row>
    <row r="5683" spans="1:12" x14ac:dyDescent="0.35">
      <c r="A5683" t="s">
        <v>186</v>
      </c>
      <c r="B5683">
        <v>2021</v>
      </c>
      <c r="D5683" t="s">
        <v>783</v>
      </c>
      <c r="E5683" t="s">
        <v>229</v>
      </c>
      <c r="F5683">
        <v>133317.88</v>
      </c>
      <c r="G5683">
        <v>0</v>
      </c>
      <c r="H5683" s="1">
        <v>26750.98</v>
      </c>
      <c r="I5683">
        <v>0</v>
      </c>
      <c r="J5683">
        <f>Table1[[#This Row],[Name]]</f>
        <v>0</v>
      </c>
      <c r="K5683" s="1">
        <f>SUM(Table1[[#This Row],[BaseSalary]:[NonCashBenefits]])</f>
        <v>160068.86000000002</v>
      </c>
      <c r="L5683" s="1"/>
    </row>
    <row r="5684" spans="1:12" x14ac:dyDescent="0.35">
      <c r="A5684" t="s">
        <v>18</v>
      </c>
      <c r="B5684">
        <v>2021</v>
      </c>
      <c r="D5684" t="s">
        <v>789</v>
      </c>
      <c r="E5684" t="s">
        <v>229</v>
      </c>
      <c r="F5684">
        <v>133317.88</v>
      </c>
      <c r="G5684">
        <v>13246.92</v>
      </c>
      <c r="H5684" s="1">
        <v>26750.97</v>
      </c>
      <c r="I5684">
        <v>0</v>
      </c>
      <c r="J5684">
        <f>Table1[[#This Row],[Name]]</f>
        <v>0</v>
      </c>
      <c r="K5684" s="1">
        <f>SUM(Table1[[#This Row],[BaseSalary]:[NonCashBenefits]])</f>
        <v>173315.77000000002</v>
      </c>
      <c r="L5684" s="1"/>
    </row>
    <row r="5685" spans="1:12" x14ac:dyDescent="0.35">
      <c r="A5685" t="s">
        <v>24</v>
      </c>
      <c r="B5685">
        <v>2021</v>
      </c>
      <c r="D5685" t="s">
        <v>798</v>
      </c>
      <c r="E5685" t="s">
        <v>229</v>
      </c>
      <c r="F5685">
        <v>133317.88</v>
      </c>
      <c r="G5685">
        <v>52148.49</v>
      </c>
      <c r="H5685" s="1">
        <v>26750.959999999999</v>
      </c>
      <c r="I5685">
        <v>0</v>
      </c>
      <c r="J5685">
        <f>Table1[[#This Row],[Name]]</f>
        <v>0</v>
      </c>
      <c r="K5685" s="1">
        <f>SUM(Table1[[#This Row],[BaseSalary]:[NonCashBenefits]])</f>
        <v>212217.33</v>
      </c>
      <c r="L5685" s="1"/>
    </row>
    <row r="5686" spans="1:12" x14ac:dyDescent="0.35">
      <c r="A5686" t="s">
        <v>36</v>
      </c>
      <c r="B5686">
        <v>2021</v>
      </c>
      <c r="D5686" t="s">
        <v>833</v>
      </c>
      <c r="E5686" t="s">
        <v>229</v>
      </c>
      <c r="F5686">
        <v>133317.88</v>
      </c>
      <c r="G5686">
        <v>12791.44</v>
      </c>
      <c r="H5686" s="1">
        <v>26631.18</v>
      </c>
      <c r="I5686">
        <v>0</v>
      </c>
      <c r="J5686">
        <f>Table1[[#This Row],[Name]]</f>
        <v>0</v>
      </c>
      <c r="K5686" s="1">
        <f>SUM(Table1[[#This Row],[BaseSalary]:[NonCashBenefits]])</f>
        <v>172740.5</v>
      </c>
      <c r="L5686" s="1"/>
    </row>
    <row r="5687" spans="1:12" x14ac:dyDescent="0.35">
      <c r="A5687" t="s">
        <v>40</v>
      </c>
      <c r="B5687">
        <v>2021</v>
      </c>
      <c r="D5687" t="s">
        <v>834</v>
      </c>
      <c r="E5687" t="s">
        <v>229</v>
      </c>
      <c r="F5687">
        <v>133317.88</v>
      </c>
      <c r="G5687">
        <v>200</v>
      </c>
      <c r="H5687" s="1">
        <v>26631.17</v>
      </c>
      <c r="I5687">
        <v>0</v>
      </c>
      <c r="J5687">
        <f>Table1[[#This Row],[Name]]</f>
        <v>0</v>
      </c>
      <c r="K5687" s="1">
        <f>SUM(Table1[[#This Row],[BaseSalary]:[NonCashBenefits]])</f>
        <v>160149.04999999999</v>
      </c>
      <c r="L5687" s="1"/>
    </row>
    <row r="5688" spans="1:12" x14ac:dyDescent="0.35">
      <c r="A5688" t="s">
        <v>20</v>
      </c>
      <c r="B5688">
        <v>2021</v>
      </c>
      <c r="D5688" t="s">
        <v>835</v>
      </c>
      <c r="E5688" t="s">
        <v>229</v>
      </c>
      <c r="F5688">
        <v>133317.88</v>
      </c>
      <c r="G5688">
        <v>0</v>
      </c>
      <c r="H5688" s="1">
        <v>26631.17</v>
      </c>
      <c r="I5688">
        <v>0</v>
      </c>
      <c r="J5688">
        <f>Table1[[#This Row],[Name]]</f>
        <v>0</v>
      </c>
      <c r="K5688" s="1">
        <f>SUM(Table1[[#This Row],[BaseSalary]:[NonCashBenefits]])</f>
        <v>159949.04999999999</v>
      </c>
      <c r="L5688" s="1"/>
    </row>
    <row r="5689" spans="1:12" x14ac:dyDescent="0.35">
      <c r="A5689" t="s">
        <v>19</v>
      </c>
      <c r="B5689">
        <v>2021</v>
      </c>
      <c r="D5689" t="s">
        <v>846</v>
      </c>
      <c r="E5689" t="s">
        <v>229</v>
      </c>
      <c r="F5689">
        <v>133317.88</v>
      </c>
      <c r="G5689">
        <v>0</v>
      </c>
      <c r="H5689" s="1">
        <v>26603.22</v>
      </c>
      <c r="I5689">
        <v>0</v>
      </c>
      <c r="J5689">
        <f>Table1[[#This Row],[Name]]</f>
        <v>0</v>
      </c>
      <c r="K5689" s="1">
        <f>SUM(Table1[[#This Row],[BaseSalary]:[NonCashBenefits]])</f>
        <v>159921.1</v>
      </c>
      <c r="L5689" s="1"/>
    </row>
    <row r="5690" spans="1:12" x14ac:dyDescent="0.35">
      <c r="A5690" t="s">
        <v>85</v>
      </c>
      <c r="B5690">
        <v>2021</v>
      </c>
      <c r="D5690" t="s">
        <v>1129</v>
      </c>
      <c r="E5690" t="s">
        <v>229</v>
      </c>
      <c r="F5690">
        <v>133317.88</v>
      </c>
      <c r="G5690">
        <v>0</v>
      </c>
      <c r="H5690" s="1">
        <v>25456.57</v>
      </c>
      <c r="I5690">
        <v>0</v>
      </c>
      <c r="J5690">
        <f>Table1[[#This Row],[Name]]</f>
        <v>0</v>
      </c>
      <c r="K5690" s="1">
        <f>SUM(Table1[[#This Row],[BaseSalary]:[NonCashBenefits]])</f>
        <v>158774.45000000001</v>
      </c>
      <c r="L5690" s="1"/>
    </row>
    <row r="5691" spans="1:12" x14ac:dyDescent="0.35">
      <c r="A5691" t="s">
        <v>85</v>
      </c>
      <c r="B5691">
        <v>2021</v>
      </c>
      <c r="D5691" t="s">
        <v>1752</v>
      </c>
      <c r="E5691" t="s">
        <v>229</v>
      </c>
      <c r="F5691">
        <v>133317.88</v>
      </c>
      <c r="G5691">
        <v>0</v>
      </c>
      <c r="H5691" s="1">
        <v>12177.18</v>
      </c>
      <c r="I5691">
        <v>0</v>
      </c>
      <c r="J5691">
        <f>Table1[[#This Row],[Name]]</f>
        <v>0</v>
      </c>
      <c r="K5691" s="1">
        <f>SUM(Table1[[#This Row],[BaseSalary]:[NonCashBenefits]])</f>
        <v>145495.06</v>
      </c>
      <c r="L5691" s="1"/>
    </row>
    <row r="5692" spans="1:12" x14ac:dyDescent="0.35">
      <c r="A5692" t="s">
        <v>18</v>
      </c>
      <c r="B5692">
        <v>2021</v>
      </c>
      <c r="D5692" t="s">
        <v>1770</v>
      </c>
      <c r="E5692" t="s">
        <v>229</v>
      </c>
      <c r="F5692">
        <v>133317.88</v>
      </c>
      <c r="G5692">
        <v>400</v>
      </c>
      <c r="H5692" s="1">
        <v>9033.31</v>
      </c>
      <c r="I5692">
        <v>0</v>
      </c>
      <c r="J5692">
        <f>Table1[[#This Row],[Name]]</f>
        <v>0</v>
      </c>
      <c r="K5692" s="1">
        <f>SUM(Table1[[#This Row],[BaseSalary]:[NonCashBenefits]])</f>
        <v>142751.19</v>
      </c>
      <c r="L5692" s="1"/>
    </row>
    <row r="5693" spans="1:12" x14ac:dyDescent="0.35">
      <c r="A5693" t="s">
        <v>20</v>
      </c>
      <c r="B5693">
        <v>2021</v>
      </c>
      <c r="D5693" t="s">
        <v>1006</v>
      </c>
      <c r="E5693" t="s">
        <v>229</v>
      </c>
      <c r="F5693">
        <v>133317.88</v>
      </c>
      <c r="G5693">
        <v>400</v>
      </c>
      <c r="H5693" s="1">
        <v>8330.7900000000009</v>
      </c>
      <c r="I5693">
        <v>0</v>
      </c>
      <c r="J5693">
        <f>Table1[[#This Row],[Name]]</f>
        <v>0</v>
      </c>
      <c r="K5693" s="1">
        <f>SUM(Table1[[#This Row],[BaseSalary]:[NonCashBenefits]])</f>
        <v>142048.67000000001</v>
      </c>
      <c r="L5693" s="1"/>
    </row>
    <row r="5694" spans="1:12" x14ac:dyDescent="0.35">
      <c r="A5694" t="s">
        <v>36</v>
      </c>
      <c r="B5694">
        <v>2021</v>
      </c>
      <c r="D5694" t="s">
        <v>1811</v>
      </c>
      <c r="E5694" t="s">
        <v>229</v>
      </c>
      <c r="F5694">
        <v>133317.88</v>
      </c>
      <c r="G5694">
        <v>10255.219999999999</v>
      </c>
      <c r="H5694" s="1">
        <v>7273.84</v>
      </c>
      <c r="I5694">
        <v>0</v>
      </c>
      <c r="J5694">
        <f>Table1[[#This Row],[Name]]</f>
        <v>0</v>
      </c>
      <c r="K5694" s="1">
        <f>SUM(Table1[[#This Row],[BaseSalary]:[NonCashBenefits]])</f>
        <v>150846.94</v>
      </c>
      <c r="L5694" s="1"/>
    </row>
    <row r="5695" spans="1:12" x14ac:dyDescent="0.35">
      <c r="A5695" t="s">
        <v>26</v>
      </c>
      <c r="B5695">
        <v>2021</v>
      </c>
      <c r="D5695" t="s">
        <v>117</v>
      </c>
      <c r="E5695" t="s">
        <v>549</v>
      </c>
      <c r="F5695">
        <v>133317.88</v>
      </c>
      <c r="G5695">
        <v>0</v>
      </c>
      <c r="H5695" s="1">
        <v>6760.03</v>
      </c>
      <c r="I5695">
        <v>0</v>
      </c>
      <c r="J5695">
        <f>Table1[[#This Row],[Name]]</f>
        <v>0</v>
      </c>
      <c r="K5695" s="1">
        <f>SUM(Table1[[#This Row],[BaseSalary]:[NonCashBenefits]])</f>
        <v>140077.91</v>
      </c>
      <c r="L5695" s="1"/>
    </row>
    <row r="5696" spans="1:12" x14ac:dyDescent="0.35">
      <c r="A5696" t="s">
        <v>24</v>
      </c>
      <c r="B5696">
        <v>2017</v>
      </c>
      <c r="D5696" t="s">
        <v>1773</v>
      </c>
      <c r="E5696" t="s">
        <v>229</v>
      </c>
      <c r="F5696">
        <v>133317.88</v>
      </c>
      <c r="G5696">
        <v>33329.68</v>
      </c>
      <c r="H5696">
        <v>9389.7999999999993</v>
      </c>
      <c r="I5696">
        <v>0</v>
      </c>
      <c r="J5696">
        <f>Table1[[#This Row],[Name]]</f>
        <v>0</v>
      </c>
      <c r="K5696" s="1">
        <f>SUM(Table1[[#This Row],[BaseSalary]:[NonCashBenefits]])</f>
        <v>176037.36</v>
      </c>
      <c r="L5696" s="1"/>
    </row>
    <row r="5697" spans="1:12" x14ac:dyDescent="0.35">
      <c r="A5697" t="s">
        <v>4705</v>
      </c>
      <c r="B5697">
        <v>2016</v>
      </c>
      <c r="D5697" t="s">
        <v>1773</v>
      </c>
      <c r="E5697" t="s">
        <v>229</v>
      </c>
      <c r="F5697">
        <v>133317.88</v>
      </c>
      <c r="G5697">
        <v>33329.68</v>
      </c>
      <c r="H5697">
        <v>9514.02</v>
      </c>
      <c r="I5697">
        <v>0</v>
      </c>
      <c r="J5697">
        <f>Table1[[#This Row],[Name]]</f>
        <v>0</v>
      </c>
      <c r="K5697" s="1">
        <f>SUM(Table1[[#This Row],[BaseSalary]:[NonCashBenefits]])</f>
        <v>176161.58</v>
      </c>
      <c r="L5697" s="1"/>
    </row>
    <row r="5698" spans="1:12" x14ac:dyDescent="0.35">
      <c r="A5698" t="s">
        <v>70</v>
      </c>
      <c r="B5698">
        <v>2021</v>
      </c>
      <c r="D5698" t="s">
        <v>302</v>
      </c>
      <c r="E5698" t="s">
        <v>229</v>
      </c>
      <c r="F5698">
        <v>133317.87</v>
      </c>
      <c r="G5698">
        <v>9440.0400000000009</v>
      </c>
      <c r="H5698" s="1">
        <v>31843.17</v>
      </c>
      <c r="I5698">
        <v>0</v>
      </c>
      <c r="J5698">
        <f>Table1[[#This Row],[Name]]</f>
        <v>0</v>
      </c>
      <c r="K5698" s="1">
        <f>SUM(Table1[[#This Row],[BaseSalary]:[NonCashBenefits]])</f>
        <v>174601.08000000002</v>
      </c>
      <c r="L5698" s="1"/>
    </row>
    <row r="5699" spans="1:12" x14ac:dyDescent="0.35">
      <c r="A5699" t="s">
        <v>36</v>
      </c>
      <c r="B5699">
        <v>2021</v>
      </c>
      <c r="D5699" t="s">
        <v>430</v>
      </c>
      <c r="E5699" t="s">
        <v>229</v>
      </c>
      <c r="F5699">
        <v>133317.87</v>
      </c>
      <c r="G5699">
        <v>0</v>
      </c>
      <c r="H5699" s="1">
        <v>29676.44</v>
      </c>
      <c r="I5699">
        <v>0</v>
      </c>
      <c r="J5699">
        <f>Table1[[#This Row],[Name]]</f>
        <v>0</v>
      </c>
      <c r="K5699" s="1">
        <f>SUM(Table1[[#This Row],[BaseSalary]:[NonCashBenefits]])</f>
        <v>162994.31</v>
      </c>
      <c r="L5699" s="1"/>
    </row>
    <row r="5700" spans="1:12" x14ac:dyDescent="0.35">
      <c r="A5700" t="s">
        <v>33</v>
      </c>
      <c r="B5700">
        <v>2020</v>
      </c>
      <c r="D5700" t="s">
        <v>507</v>
      </c>
      <c r="E5700" t="s">
        <v>229</v>
      </c>
      <c r="F5700">
        <v>133317.87</v>
      </c>
      <c r="G5700">
        <v>0</v>
      </c>
      <c r="H5700" s="1">
        <v>28703.51</v>
      </c>
      <c r="I5700">
        <v>0</v>
      </c>
      <c r="J5700">
        <f>Table1[[#This Row],[Name]]</f>
        <v>0</v>
      </c>
      <c r="K5700" s="1">
        <f>SUM(Table1[[#This Row],[BaseSalary]:[NonCashBenefits]])</f>
        <v>162021.38</v>
      </c>
      <c r="L5700" s="1"/>
    </row>
    <row r="5701" spans="1:12" x14ac:dyDescent="0.35">
      <c r="A5701" t="s">
        <v>42</v>
      </c>
      <c r="B5701">
        <v>2021</v>
      </c>
      <c r="D5701" t="s">
        <v>512</v>
      </c>
      <c r="E5701" t="s">
        <v>229</v>
      </c>
      <c r="F5701">
        <v>133317.87</v>
      </c>
      <c r="G5701">
        <v>0</v>
      </c>
      <c r="H5701" s="1">
        <v>28666.48</v>
      </c>
      <c r="I5701">
        <v>0</v>
      </c>
      <c r="J5701">
        <f>Table1[[#This Row],[Name]]</f>
        <v>0</v>
      </c>
      <c r="K5701" s="1">
        <f>SUM(Table1[[#This Row],[BaseSalary]:[NonCashBenefits]])</f>
        <v>161984.35</v>
      </c>
      <c r="L5701" s="1"/>
    </row>
    <row r="5702" spans="1:12" x14ac:dyDescent="0.35">
      <c r="A5702" t="s">
        <v>85</v>
      </c>
      <c r="B5702">
        <v>2021</v>
      </c>
      <c r="D5702" t="s">
        <v>531</v>
      </c>
      <c r="E5702" t="s">
        <v>229</v>
      </c>
      <c r="F5702">
        <v>133317.87</v>
      </c>
      <c r="G5702">
        <v>0</v>
      </c>
      <c r="H5702" s="1">
        <v>28480.63</v>
      </c>
      <c r="I5702">
        <v>0</v>
      </c>
      <c r="J5702">
        <f>Table1[[#This Row],[Name]]</f>
        <v>0</v>
      </c>
      <c r="K5702" s="1">
        <f>SUM(Table1[[#This Row],[BaseSalary]:[NonCashBenefits]])</f>
        <v>161798.5</v>
      </c>
      <c r="L5702" s="1"/>
    </row>
    <row r="5703" spans="1:12" x14ac:dyDescent="0.35">
      <c r="A5703" t="s">
        <v>28</v>
      </c>
      <c r="B5703">
        <v>2020</v>
      </c>
      <c r="D5703" t="s">
        <v>537</v>
      </c>
      <c r="E5703" t="s">
        <v>229</v>
      </c>
      <c r="F5703">
        <v>133317.87</v>
      </c>
      <c r="G5703">
        <v>5150</v>
      </c>
      <c r="H5703" s="1">
        <v>28423.16</v>
      </c>
      <c r="I5703">
        <v>0</v>
      </c>
      <c r="J5703">
        <f>Table1[[#This Row],[Name]]</f>
        <v>0</v>
      </c>
      <c r="K5703" s="1">
        <f>SUM(Table1[[#This Row],[BaseSalary]:[NonCashBenefits]])</f>
        <v>166891.03</v>
      </c>
      <c r="L5703" s="1"/>
    </row>
    <row r="5704" spans="1:12" x14ac:dyDescent="0.35">
      <c r="A5704" t="s">
        <v>33</v>
      </c>
      <c r="B5704">
        <v>2020</v>
      </c>
      <c r="D5704" t="s">
        <v>568</v>
      </c>
      <c r="E5704" t="s">
        <v>229</v>
      </c>
      <c r="F5704">
        <v>133317.87</v>
      </c>
      <c r="G5704">
        <v>0</v>
      </c>
      <c r="H5704" s="1">
        <v>28149.19</v>
      </c>
      <c r="I5704">
        <v>0</v>
      </c>
      <c r="J5704">
        <f>Table1[[#This Row],[Name]]</f>
        <v>0</v>
      </c>
      <c r="K5704" s="1">
        <f>SUM(Table1[[#This Row],[BaseSalary]:[NonCashBenefits]])</f>
        <v>161467.06</v>
      </c>
      <c r="L5704" s="1"/>
    </row>
    <row r="5705" spans="1:12" x14ac:dyDescent="0.35">
      <c r="A5705" t="s">
        <v>186</v>
      </c>
      <c r="B5705">
        <v>2021</v>
      </c>
      <c r="D5705" t="s">
        <v>574</v>
      </c>
      <c r="E5705" t="s">
        <v>229</v>
      </c>
      <c r="F5705">
        <v>133317.87</v>
      </c>
      <c r="G5705">
        <v>0</v>
      </c>
      <c r="H5705" s="1">
        <v>28137.03</v>
      </c>
      <c r="I5705">
        <v>0</v>
      </c>
      <c r="J5705">
        <f>Table1[[#This Row],[Name]]</f>
        <v>0</v>
      </c>
      <c r="K5705" s="1">
        <f>SUM(Table1[[#This Row],[BaseSalary]:[NonCashBenefits]])</f>
        <v>161454.9</v>
      </c>
      <c r="L5705" s="1"/>
    </row>
    <row r="5706" spans="1:12" x14ac:dyDescent="0.35">
      <c r="A5706" t="s">
        <v>85</v>
      </c>
      <c r="B5706">
        <v>2021</v>
      </c>
      <c r="D5706" t="s">
        <v>313</v>
      </c>
      <c r="E5706" t="s">
        <v>229</v>
      </c>
      <c r="F5706">
        <v>133317.87</v>
      </c>
      <c r="G5706">
        <v>0</v>
      </c>
      <c r="H5706" s="1">
        <v>28099.83</v>
      </c>
      <c r="I5706">
        <v>0</v>
      </c>
      <c r="J5706">
        <f>Table1[[#This Row],[Name]]</f>
        <v>0</v>
      </c>
      <c r="K5706" s="1">
        <f>SUM(Table1[[#This Row],[BaseSalary]:[NonCashBenefits]])</f>
        <v>161417.70000000001</v>
      </c>
      <c r="L5706" s="1"/>
    </row>
    <row r="5707" spans="1:12" x14ac:dyDescent="0.35">
      <c r="A5707" t="s">
        <v>22</v>
      </c>
      <c r="B5707">
        <v>2021</v>
      </c>
      <c r="D5707" t="s">
        <v>625</v>
      </c>
      <c r="E5707" t="s">
        <v>229</v>
      </c>
      <c r="F5707">
        <v>133317.87</v>
      </c>
      <c r="G5707">
        <v>0</v>
      </c>
      <c r="H5707" s="1">
        <v>27700.99</v>
      </c>
      <c r="I5707">
        <v>0</v>
      </c>
      <c r="J5707">
        <f>Table1[[#This Row],[Name]]</f>
        <v>0</v>
      </c>
      <c r="K5707" s="1">
        <f>SUM(Table1[[#This Row],[BaseSalary]:[NonCashBenefits]])</f>
        <v>161018.85999999999</v>
      </c>
      <c r="L5707" s="1"/>
    </row>
    <row r="5708" spans="1:12" x14ac:dyDescent="0.35">
      <c r="A5708" t="s">
        <v>33</v>
      </c>
      <c r="B5708">
        <v>2020</v>
      </c>
      <c r="D5708" t="s">
        <v>649</v>
      </c>
      <c r="E5708" t="s">
        <v>229</v>
      </c>
      <c r="F5708">
        <v>133317.87</v>
      </c>
      <c r="G5708">
        <v>15736.45</v>
      </c>
      <c r="H5708" s="1">
        <v>27559.4</v>
      </c>
      <c r="I5708">
        <v>0</v>
      </c>
      <c r="J5708">
        <f>Table1[[#This Row],[Name]]</f>
        <v>0</v>
      </c>
      <c r="K5708" s="1">
        <f>SUM(Table1[[#This Row],[BaseSalary]:[NonCashBenefits]])</f>
        <v>176613.72</v>
      </c>
      <c r="L5708" s="1"/>
    </row>
    <row r="5709" spans="1:12" x14ac:dyDescent="0.35">
      <c r="A5709" t="s">
        <v>53</v>
      </c>
      <c r="B5709">
        <v>2021</v>
      </c>
      <c r="D5709" t="s">
        <v>626</v>
      </c>
      <c r="E5709" t="s">
        <v>229</v>
      </c>
      <c r="F5709">
        <v>133317.87</v>
      </c>
      <c r="G5709">
        <v>0</v>
      </c>
      <c r="H5709" s="1">
        <v>26993.279999999999</v>
      </c>
      <c r="I5709">
        <v>0</v>
      </c>
      <c r="J5709">
        <f>Table1[[#This Row],[Name]]</f>
        <v>0</v>
      </c>
      <c r="K5709" s="1">
        <f>SUM(Table1[[#This Row],[BaseSalary]:[NonCashBenefits]])</f>
        <v>160311.15</v>
      </c>
      <c r="L5709" s="1"/>
    </row>
    <row r="5710" spans="1:12" x14ac:dyDescent="0.35">
      <c r="A5710" t="s">
        <v>35</v>
      </c>
      <c r="B5710">
        <v>2021</v>
      </c>
      <c r="D5710" t="s">
        <v>779</v>
      </c>
      <c r="E5710" t="s">
        <v>229</v>
      </c>
      <c r="F5710">
        <v>133317.87</v>
      </c>
      <c r="G5710">
        <v>0</v>
      </c>
      <c r="H5710" s="1">
        <v>26750.99</v>
      </c>
      <c r="I5710">
        <v>0</v>
      </c>
      <c r="J5710">
        <f>Table1[[#This Row],[Name]]</f>
        <v>0</v>
      </c>
      <c r="K5710" s="1">
        <f>SUM(Table1[[#This Row],[BaseSalary]:[NonCashBenefits]])</f>
        <v>160068.85999999999</v>
      </c>
      <c r="L5710" s="1"/>
    </row>
    <row r="5711" spans="1:12" x14ac:dyDescent="0.35">
      <c r="A5711" t="s">
        <v>85</v>
      </c>
      <c r="B5711">
        <v>2021</v>
      </c>
      <c r="D5711" t="s">
        <v>646</v>
      </c>
      <c r="E5711" t="s">
        <v>229</v>
      </c>
      <c r="F5711">
        <v>133317.87</v>
      </c>
      <c r="G5711">
        <v>0</v>
      </c>
      <c r="H5711" s="1">
        <v>26750.99</v>
      </c>
      <c r="I5711">
        <v>0</v>
      </c>
      <c r="J5711">
        <f>Table1[[#This Row],[Name]]</f>
        <v>0</v>
      </c>
      <c r="K5711" s="1">
        <f>SUM(Table1[[#This Row],[BaseSalary]:[NonCashBenefits]])</f>
        <v>160068.85999999999</v>
      </c>
      <c r="L5711" s="1"/>
    </row>
    <row r="5712" spans="1:12" x14ac:dyDescent="0.35">
      <c r="A5712" t="s">
        <v>85</v>
      </c>
      <c r="B5712">
        <v>2021</v>
      </c>
      <c r="D5712" t="s">
        <v>378</v>
      </c>
      <c r="E5712" t="s">
        <v>229</v>
      </c>
      <c r="F5712">
        <v>133317.87</v>
      </c>
      <c r="G5712">
        <v>0</v>
      </c>
      <c r="H5712" s="1">
        <v>26750.98</v>
      </c>
      <c r="I5712">
        <v>0</v>
      </c>
      <c r="J5712">
        <f>Table1[[#This Row],[Name]]</f>
        <v>0</v>
      </c>
      <c r="K5712" s="1">
        <f>SUM(Table1[[#This Row],[BaseSalary]:[NonCashBenefits]])</f>
        <v>160068.85</v>
      </c>
      <c r="L5712" s="1"/>
    </row>
    <row r="5713" spans="1:12" x14ac:dyDescent="0.35">
      <c r="A5713" t="s">
        <v>20</v>
      </c>
      <c r="B5713">
        <v>2021</v>
      </c>
      <c r="D5713" t="s">
        <v>784</v>
      </c>
      <c r="E5713" t="s">
        <v>229</v>
      </c>
      <c r="F5713">
        <v>133317.87</v>
      </c>
      <c r="G5713">
        <v>0</v>
      </c>
      <c r="H5713" s="1">
        <v>26750.98</v>
      </c>
      <c r="I5713">
        <v>0</v>
      </c>
      <c r="J5713">
        <f>Table1[[#This Row],[Name]]</f>
        <v>0</v>
      </c>
      <c r="K5713" s="1">
        <f>SUM(Table1[[#This Row],[BaseSalary]:[NonCashBenefits]])</f>
        <v>160068.85</v>
      </c>
      <c r="L5713" s="1"/>
    </row>
    <row r="5714" spans="1:12" x14ac:dyDescent="0.35">
      <c r="A5714" t="s">
        <v>35</v>
      </c>
      <c r="B5714">
        <v>2021</v>
      </c>
      <c r="D5714" t="s">
        <v>785</v>
      </c>
      <c r="E5714" t="s">
        <v>229</v>
      </c>
      <c r="F5714">
        <v>133317.87</v>
      </c>
      <c r="G5714">
        <v>9001.25</v>
      </c>
      <c r="H5714" s="1">
        <v>26750.97</v>
      </c>
      <c r="I5714">
        <v>0</v>
      </c>
      <c r="J5714">
        <f>Table1[[#This Row],[Name]]</f>
        <v>0</v>
      </c>
      <c r="K5714" s="1">
        <f>SUM(Table1[[#This Row],[BaseSalary]:[NonCashBenefits]])</f>
        <v>169070.09</v>
      </c>
      <c r="L5714" s="1"/>
    </row>
    <row r="5715" spans="1:12" x14ac:dyDescent="0.35">
      <c r="A5715" t="s">
        <v>22</v>
      </c>
      <c r="B5715">
        <v>2021</v>
      </c>
      <c r="D5715" t="s">
        <v>787</v>
      </c>
      <c r="E5715" t="s">
        <v>229</v>
      </c>
      <c r="F5715">
        <v>133317.87</v>
      </c>
      <c r="G5715">
        <v>0</v>
      </c>
      <c r="H5715" s="1">
        <v>26750.97</v>
      </c>
      <c r="I5715">
        <v>0</v>
      </c>
      <c r="J5715">
        <f>Table1[[#This Row],[Name]]</f>
        <v>0</v>
      </c>
      <c r="K5715" s="1">
        <f>SUM(Table1[[#This Row],[BaseSalary]:[NonCashBenefits]])</f>
        <v>160068.84</v>
      </c>
      <c r="L5715" s="1"/>
    </row>
    <row r="5716" spans="1:12" x14ac:dyDescent="0.35">
      <c r="A5716" t="s">
        <v>18</v>
      </c>
      <c r="B5716">
        <v>2021</v>
      </c>
      <c r="D5716" t="s">
        <v>788</v>
      </c>
      <c r="E5716" t="s">
        <v>229</v>
      </c>
      <c r="F5716">
        <v>133317.87</v>
      </c>
      <c r="G5716">
        <v>0</v>
      </c>
      <c r="H5716" s="1">
        <v>26750.97</v>
      </c>
      <c r="I5716">
        <v>0</v>
      </c>
      <c r="J5716">
        <f>Table1[[#This Row],[Name]]</f>
        <v>0</v>
      </c>
      <c r="K5716" s="1">
        <f>SUM(Table1[[#This Row],[BaseSalary]:[NonCashBenefits]])</f>
        <v>160068.84</v>
      </c>
      <c r="L5716" s="1"/>
    </row>
    <row r="5717" spans="1:12" x14ac:dyDescent="0.35">
      <c r="A5717" t="s">
        <v>85</v>
      </c>
      <c r="B5717">
        <v>2021</v>
      </c>
      <c r="D5717" t="s">
        <v>790</v>
      </c>
      <c r="E5717" t="s">
        <v>229</v>
      </c>
      <c r="F5717">
        <v>133317.87</v>
      </c>
      <c r="G5717">
        <v>0</v>
      </c>
      <c r="H5717" s="1">
        <v>26750.97</v>
      </c>
      <c r="I5717">
        <v>0</v>
      </c>
      <c r="J5717">
        <f>Table1[[#This Row],[Name]]</f>
        <v>0</v>
      </c>
      <c r="K5717" s="1">
        <f>SUM(Table1[[#This Row],[BaseSalary]:[NonCashBenefits]])</f>
        <v>160068.84</v>
      </c>
      <c r="L5717" s="1"/>
    </row>
    <row r="5718" spans="1:12" x14ac:dyDescent="0.35">
      <c r="A5718" t="s">
        <v>19</v>
      </c>
      <c r="B5718">
        <v>2021</v>
      </c>
      <c r="D5718" t="s">
        <v>669</v>
      </c>
      <c r="E5718" t="s">
        <v>229</v>
      </c>
      <c r="F5718">
        <v>133317.87</v>
      </c>
      <c r="G5718">
        <v>0</v>
      </c>
      <c r="H5718" s="1">
        <v>26750.97</v>
      </c>
      <c r="I5718">
        <v>0</v>
      </c>
      <c r="J5718">
        <f>Table1[[#This Row],[Name]]</f>
        <v>0</v>
      </c>
      <c r="K5718" s="1">
        <f>SUM(Table1[[#This Row],[BaseSalary]:[NonCashBenefits]])</f>
        <v>160068.84</v>
      </c>
      <c r="L5718" s="1"/>
    </row>
    <row r="5719" spans="1:12" x14ac:dyDescent="0.35">
      <c r="A5719" t="s">
        <v>19</v>
      </c>
      <c r="B5719">
        <v>2021</v>
      </c>
      <c r="D5719" t="s">
        <v>793</v>
      </c>
      <c r="E5719" t="s">
        <v>229</v>
      </c>
      <c r="F5719">
        <v>133317.87</v>
      </c>
      <c r="G5719">
        <v>0</v>
      </c>
      <c r="H5719" s="1">
        <v>26750.97</v>
      </c>
      <c r="I5719">
        <v>0</v>
      </c>
      <c r="J5719">
        <f>Table1[[#This Row],[Name]]</f>
        <v>0</v>
      </c>
      <c r="K5719" s="1">
        <f>SUM(Table1[[#This Row],[BaseSalary]:[NonCashBenefits]])</f>
        <v>160068.84</v>
      </c>
      <c r="L5719" s="1"/>
    </row>
    <row r="5720" spans="1:12" x14ac:dyDescent="0.35">
      <c r="A5720" t="s">
        <v>19</v>
      </c>
      <c r="B5720">
        <v>2021</v>
      </c>
      <c r="D5720" t="s">
        <v>546</v>
      </c>
      <c r="E5720" t="s">
        <v>229</v>
      </c>
      <c r="F5720">
        <v>133317.87</v>
      </c>
      <c r="G5720">
        <v>9656.8799999999992</v>
      </c>
      <c r="H5720" s="1">
        <v>26750.97</v>
      </c>
      <c r="I5720">
        <v>0</v>
      </c>
      <c r="J5720">
        <f>Table1[[#This Row],[Name]]</f>
        <v>0</v>
      </c>
      <c r="K5720" s="1">
        <f>SUM(Table1[[#This Row],[BaseSalary]:[NonCashBenefits]])</f>
        <v>169725.72</v>
      </c>
      <c r="L5720" s="1"/>
    </row>
    <row r="5721" spans="1:12" x14ac:dyDescent="0.35">
      <c r="A5721" t="s">
        <v>20</v>
      </c>
      <c r="B5721">
        <v>2021</v>
      </c>
      <c r="D5721" t="s">
        <v>794</v>
      </c>
      <c r="E5721" t="s">
        <v>229</v>
      </c>
      <c r="F5721">
        <v>133317.87</v>
      </c>
      <c r="G5721">
        <v>6000</v>
      </c>
      <c r="H5721" s="1">
        <v>26750.97</v>
      </c>
      <c r="I5721">
        <v>0</v>
      </c>
      <c r="J5721">
        <f>Table1[[#This Row],[Name]]</f>
        <v>0</v>
      </c>
      <c r="K5721" s="1">
        <f>SUM(Table1[[#This Row],[BaseSalary]:[NonCashBenefits]])</f>
        <v>166068.84</v>
      </c>
      <c r="L5721" s="1"/>
    </row>
    <row r="5722" spans="1:12" x14ac:dyDescent="0.35">
      <c r="A5722" t="s">
        <v>25</v>
      </c>
      <c r="B5722">
        <v>2021</v>
      </c>
      <c r="D5722" t="s">
        <v>110</v>
      </c>
      <c r="E5722" t="s">
        <v>311</v>
      </c>
      <c r="F5722">
        <v>133317.87</v>
      </c>
      <c r="G5722">
        <v>21946.880000000001</v>
      </c>
      <c r="H5722" s="1">
        <v>26750.959999999999</v>
      </c>
      <c r="I5722">
        <v>0</v>
      </c>
      <c r="J5722">
        <f>Table1[[#This Row],[Name]]</f>
        <v>0</v>
      </c>
      <c r="K5722" s="1">
        <f>SUM(Table1[[#This Row],[BaseSalary]:[NonCashBenefits]])</f>
        <v>182015.71</v>
      </c>
      <c r="L5722" s="1"/>
    </row>
    <row r="5723" spans="1:12" x14ac:dyDescent="0.35">
      <c r="A5723" t="s">
        <v>20</v>
      </c>
      <c r="B5723">
        <v>2021</v>
      </c>
      <c r="D5723" t="s">
        <v>820</v>
      </c>
      <c r="E5723" t="s">
        <v>229</v>
      </c>
      <c r="F5723">
        <v>133317.87</v>
      </c>
      <c r="G5723">
        <v>200</v>
      </c>
      <c r="H5723" s="1">
        <v>26700.55</v>
      </c>
      <c r="I5723">
        <v>0</v>
      </c>
      <c r="J5723">
        <f>Table1[[#This Row],[Name]]</f>
        <v>0</v>
      </c>
      <c r="K5723" s="1">
        <f>SUM(Table1[[#This Row],[BaseSalary]:[NonCashBenefits]])</f>
        <v>160218.41999999998</v>
      </c>
      <c r="L5723" s="1"/>
    </row>
    <row r="5724" spans="1:12" x14ac:dyDescent="0.35">
      <c r="A5724" t="s">
        <v>22</v>
      </c>
      <c r="B5724">
        <v>2021</v>
      </c>
      <c r="D5724" t="s">
        <v>576</v>
      </c>
      <c r="E5724" t="s">
        <v>229</v>
      </c>
      <c r="F5724">
        <v>133317.87</v>
      </c>
      <c r="G5724">
        <v>0</v>
      </c>
      <c r="H5724" s="1">
        <v>26631.16</v>
      </c>
      <c r="I5724">
        <v>0</v>
      </c>
      <c r="J5724">
        <f>Table1[[#This Row],[Name]]</f>
        <v>0</v>
      </c>
      <c r="K5724" s="1">
        <f>SUM(Table1[[#This Row],[BaseSalary]:[NonCashBenefits]])</f>
        <v>159949.03</v>
      </c>
      <c r="L5724" s="1"/>
    </row>
    <row r="5725" spans="1:12" x14ac:dyDescent="0.35">
      <c r="A5725" t="s">
        <v>19</v>
      </c>
      <c r="B5725">
        <v>2021</v>
      </c>
      <c r="D5725" t="s">
        <v>838</v>
      </c>
      <c r="E5725" t="s">
        <v>229</v>
      </c>
      <c r="F5725">
        <v>133317.87</v>
      </c>
      <c r="G5725">
        <v>0</v>
      </c>
      <c r="H5725" s="1">
        <v>26631.16</v>
      </c>
      <c r="I5725">
        <v>0</v>
      </c>
      <c r="J5725">
        <f>Table1[[#This Row],[Name]]</f>
        <v>0</v>
      </c>
      <c r="K5725" s="1">
        <f>SUM(Table1[[#This Row],[BaseSalary]:[NonCashBenefits]])</f>
        <v>159949.03</v>
      </c>
      <c r="L5725" s="1"/>
    </row>
    <row r="5726" spans="1:12" x14ac:dyDescent="0.35">
      <c r="A5726" t="s">
        <v>16</v>
      </c>
      <c r="B5726">
        <v>2021</v>
      </c>
      <c r="D5726" t="s">
        <v>658</v>
      </c>
      <c r="E5726" t="s">
        <v>229</v>
      </c>
      <c r="F5726">
        <v>133317.87</v>
      </c>
      <c r="G5726">
        <v>0</v>
      </c>
      <c r="H5726" s="1">
        <v>26631.16</v>
      </c>
      <c r="I5726">
        <v>0</v>
      </c>
      <c r="J5726">
        <f>Table1[[#This Row],[Name]]</f>
        <v>0</v>
      </c>
      <c r="K5726" s="1">
        <f>SUM(Table1[[#This Row],[BaseSalary]:[NonCashBenefits]])</f>
        <v>159949.03</v>
      </c>
      <c r="L5726" s="1"/>
    </row>
    <row r="5727" spans="1:12" x14ac:dyDescent="0.35">
      <c r="A5727" t="s">
        <v>19</v>
      </c>
      <c r="B5727">
        <v>2021</v>
      </c>
      <c r="D5727" t="s">
        <v>861</v>
      </c>
      <c r="E5727" t="s">
        <v>229</v>
      </c>
      <c r="F5727">
        <v>133317.87</v>
      </c>
      <c r="G5727">
        <v>0</v>
      </c>
      <c r="H5727" s="1">
        <v>26548.17</v>
      </c>
      <c r="I5727">
        <v>0</v>
      </c>
      <c r="J5727">
        <f>Table1[[#This Row],[Name]]</f>
        <v>0</v>
      </c>
      <c r="K5727" s="1">
        <f>SUM(Table1[[#This Row],[BaseSalary]:[NonCashBenefits]])</f>
        <v>159866.03999999998</v>
      </c>
      <c r="L5727" s="1"/>
    </row>
    <row r="5728" spans="1:12" x14ac:dyDescent="0.35">
      <c r="A5728" t="s">
        <v>16</v>
      </c>
      <c r="B5728">
        <v>2021</v>
      </c>
      <c r="D5728" t="s">
        <v>730</v>
      </c>
      <c r="E5728" t="s">
        <v>229</v>
      </c>
      <c r="F5728">
        <v>133317.87</v>
      </c>
      <c r="G5728">
        <v>3252.67</v>
      </c>
      <c r="H5728" s="1">
        <v>26429.29</v>
      </c>
      <c r="I5728">
        <v>0</v>
      </c>
      <c r="J5728">
        <f>Table1[[#This Row],[Name]]</f>
        <v>0</v>
      </c>
      <c r="K5728" s="1">
        <f>SUM(Table1[[#This Row],[BaseSalary]:[NonCashBenefits]])</f>
        <v>162999.83000000002</v>
      </c>
      <c r="L5728" s="1"/>
    </row>
    <row r="5729" spans="1:12" x14ac:dyDescent="0.35">
      <c r="A5729" t="s">
        <v>42</v>
      </c>
      <c r="B5729">
        <v>2021</v>
      </c>
      <c r="D5729" t="s">
        <v>1166</v>
      </c>
      <c r="E5729" t="s">
        <v>229</v>
      </c>
      <c r="F5729">
        <v>133317.87</v>
      </c>
      <c r="G5729">
        <v>250</v>
      </c>
      <c r="H5729" s="1">
        <v>25336.75</v>
      </c>
      <c r="I5729">
        <v>0</v>
      </c>
      <c r="J5729">
        <f>Table1[[#This Row],[Name]]</f>
        <v>0</v>
      </c>
      <c r="K5729" s="1">
        <f>SUM(Table1[[#This Row],[BaseSalary]:[NonCashBenefits]])</f>
        <v>158904.62</v>
      </c>
      <c r="L5729" s="1"/>
    </row>
    <row r="5730" spans="1:12" x14ac:dyDescent="0.35">
      <c r="A5730" t="s">
        <v>32</v>
      </c>
      <c r="B5730">
        <v>2021</v>
      </c>
      <c r="D5730" t="s">
        <v>1168</v>
      </c>
      <c r="E5730" t="s">
        <v>229</v>
      </c>
      <c r="F5730">
        <v>133317.87</v>
      </c>
      <c r="G5730">
        <v>0</v>
      </c>
      <c r="H5730" s="1">
        <v>25336.75</v>
      </c>
      <c r="I5730">
        <v>0</v>
      </c>
      <c r="J5730">
        <f>Table1[[#This Row],[Name]]</f>
        <v>0</v>
      </c>
      <c r="K5730" s="1">
        <f>SUM(Table1[[#This Row],[BaseSalary]:[NonCashBenefits]])</f>
        <v>158654.62</v>
      </c>
      <c r="L5730" s="1"/>
    </row>
    <row r="5731" spans="1:12" x14ac:dyDescent="0.35">
      <c r="A5731" t="s">
        <v>33</v>
      </c>
      <c r="B5731">
        <v>2020</v>
      </c>
      <c r="D5731" t="s">
        <v>1267</v>
      </c>
      <c r="E5731" t="s">
        <v>229</v>
      </c>
      <c r="F5731">
        <v>133317.87</v>
      </c>
      <c r="G5731">
        <v>0</v>
      </c>
      <c r="H5731" s="1">
        <v>24923.63</v>
      </c>
      <c r="I5731">
        <v>0</v>
      </c>
      <c r="J5731">
        <f>Table1[[#This Row],[Name]]</f>
        <v>0</v>
      </c>
      <c r="K5731" s="1">
        <f>SUM(Table1[[#This Row],[BaseSalary]:[NonCashBenefits]])</f>
        <v>158241.5</v>
      </c>
      <c r="L5731" s="1"/>
    </row>
    <row r="5732" spans="1:12" x14ac:dyDescent="0.35">
      <c r="A5732" t="s">
        <v>33</v>
      </c>
      <c r="B5732">
        <v>2021</v>
      </c>
      <c r="D5732" t="s">
        <v>1284</v>
      </c>
      <c r="E5732" t="s">
        <v>229</v>
      </c>
      <c r="F5732">
        <v>133317.87</v>
      </c>
      <c r="G5732">
        <v>0</v>
      </c>
      <c r="H5732" s="1">
        <v>24840.53</v>
      </c>
      <c r="I5732">
        <v>0</v>
      </c>
      <c r="J5732">
        <f>Table1[[#This Row],[Name]]</f>
        <v>0</v>
      </c>
      <c r="K5732" s="1">
        <f>SUM(Table1[[#This Row],[BaseSalary]:[NonCashBenefits]])</f>
        <v>158158.39999999999</v>
      </c>
      <c r="L5732" s="1"/>
    </row>
    <row r="5733" spans="1:12" x14ac:dyDescent="0.35">
      <c r="A5733" t="s">
        <v>19</v>
      </c>
      <c r="B5733">
        <v>2021</v>
      </c>
      <c r="D5733" t="s">
        <v>706</v>
      </c>
      <c r="E5733" t="s">
        <v>229</v>
      </c>
      <c r="F5733">
        <v>133317.87</v>
      </c>
      <c r="G5733">
        <v>0</v>
      </c>
      <c r="H5733" s="1">
        <v>24720.73</v>
      </c>
      <c r="I5733">
        <v>0</v>
      </c>
      <c r="J5733">
        <f>Table1[[#This Row],[Name]]</f>
        <v>0</v>
      </c>
      <c r="K5733" s="1">
        <f>SUM(Table1[[#This Row],[BaseSalary]:[NonCashBenefits]])</f>
        <v>158038.6</v>
      </c>
      <c r="L5733" s="1"/>
    </row>
    <row r="5734" spans="1:12" x14ac:dyDescent="0.35">
      <c r="A5734" t="s">
        <v>32</v>
      </c>
      <c r="B5734">
        <v>2021</v>
      </c>
      <c r="D5734" t="s">
        <v>1758</v>
      </c>
      <c r="E5734" t="s">
        <v>229</v>
      </c>
      <c r="F5734">
        <v>133317.87</v>
      </c>
      <c r="G5734">
        <v>0</v>
      </c>
      <c r="H5734" s="1">
        <v>8598.7999999999993</v>
      </c>
      <c r="I5734">
        <v>0</v>
      </c>
      <c r="J5734">
        <f>Table1[[#This Row],[Name]]</f>
        <v>0</v>
      </c>
      <c r="K5734" s="1">
        <f>SUM(Table1[[#This Row],[BaseSalary]:[NonCashBenefits]])</f>
        <v>141916.66999999998</v>
      </c>
      <c r="L5734" s="1"/>
    </row>
    <row r="5735" spans="1:12" x14ac:dyDescent="0.35">
      <c r="A5735" t="s">
        <v>42</v>
      </c>
      <c r="B5735">
        <v>2021</v>
      </c>
      <c r="D5735" t="s">
        <v>228</v>
      </c>
      <c r="E5735" t="s">
        <v>229</v>
      </c>
      <c r="F5735">
        <v>133317.85999999999</v>
      </c>
      <c r="G5735">
        <v>0</v>
      </c>
      <c r="H5735" s="1">
        <v>31024.46</v>
      </c>
      <c r="I5735">
        <v>0</v>
      </c>
      <c r="J5735">
        <f>Table1[[#This Row],[Name]]</f>
        <v>0</v>
      </c>
      <c r="K5735" s="1">
        <f>SUM(Table1[[#This Row],[BaseSalary]:[NonCashBenefits]])</f>
        <v>164342.31999999998</v>
      </c>
      <c r="L5735" s="1"/>
    </row>
    <row r="5736" spans="1:12" x14ac:dyDescent="0.35">
      <c r="A5736" t="s">
        <v>18</v>
      </c>
      <c r="B5736">
        <v>2020</v>
      </c>
      <c r="D5736" t="s">
        <v>362</v>
      </c>
      <c r="E5736" t="s">
        <v>229</v>
      </c>
      <c r="F5736">
        <v>133317.85999999999</v>
      </c>
      <c r="G5736">
        <v>0</v>
      </c>
      <c r="H5736" s="1">
        <v>30781.77</v>
      </c>
      <c r="I5736">
        <v>0</v>
      </c>
      <c r="J5736">
        <f>Table1[[#This Row],[Name]]</f>
        <v>0</v>
      </c>
      <c r="K5736" s="1">
        <f>SUM(Table1[[#This Row],[BaseSalary]:[NonCashBenefits]])</f>
        <v>164099.62999999998</v>
      </c>
      <c r="L5736" s="1"/>
    </row>
    <row r="5737" spans="1:12" x14ac:dyDescent="0.35">
      <c r="A5737" t="s">
        <v>36</v>
      </c>
      <c r="B5737">
        <v>2021</v>
      </c>
      <c r="D5737" t="s">
        <v>389</v>
      </c>
      <c r="E5737" t="s">
        <v>229</v>
      </c>
      <c r="F5737">
        <v>133317.85999999999</v>
      </c>
      <c r="G5737">
        <v>0</v>
      </c>
      <c r="H5737" s="1">
        <v>30362.66</v>
      </c>
      <c r="I5737">
        <v>0</v>
      </c>
      <c r="J5737">
        <f>Table1[[#This Row],[Name]]</f>
        <v>0</v>
      </c>
      <c r="K5737" s="1">
        <f>SUM(Table1[[#This Row],[BaseSalary]:[NonCashBenefits]])</f>
        <v>163680.51999999999</v>
      </c>
      <c r="L5737" s="1"/>
    </row>
    <row r="5738" spans="1:12" x14ac:dyDescent="0.35">
      <c r="A5738" t="s">
        <v>22</v>
      </c>
      <c r="B5738">
        <v>2021</v>
      </c>
      <c r="D5738" t="s">
        <v>413</v>
      </c>
      <c r="E5738" t="s">
        <v>229</v>
      </c>
      <c r="F5738">
        <v>133317.85999999999</v>
      </c>
      <c r="G5738">
        <v>150</v>
      </c>
      <c r="H5738" s="1">
        <v>29900.85</v>
      </c>
      <c r="I5738">
        <v>0</v>
      </c>
      <c r="J5738">
        <f>Table1[[#This Row],[Name]]</f>
        <v>0</v>
      </c>
      <c r="K5738" s="1">
        <f>SUM(Table1[[#This Row],[BaseSalary]:[NonCashBenefits]])</f>
        <v>163368.71</v>
      </c>
      <c r="L5738" s="1"/>
    </row>
    <row r="5739" spans="1:12" x14ac:dyDescent="0.35">
      <c r="A5739" t="s">
        <v>18</v>
      </c>
      <c r="B5739">
        <v>2020</v>
      </c>
      <c r="D5739" t="s">
        <v>453</v>
      </c>
      <c r="E5739" t="s">
        <v>229</v>
      </c>
      <c r="F5739">
        <v>133317.85999999999</v>
      </c>
      <c r="G5739">
        <v>0</v>
      </c>
      <c r="H5739" s="1">
        <v>29529.74</v>
      </c>
      <c r="I5739">
        <v>0</v>
      </c>
      <c r="J5739">
        <f>Table1[[#This Row],[Name]]</f>
        <v>0</v>
      </c>
      <c r="K5739" s="1">
        <f>SUM(Table1[[#This Row],[BaseSalary]:[NonCashBenefits]])</f>
        <v>162847.59999999998</v>
      </c>
      <c r="L5739" s="1"/>
    </row>
    <row r="5740" spans="1:12" x14ac:dyDescent="0.35">
      <c r="A5740" t="s">
        <v>19</v>
      </c>
      <c r="B5740">
        <v>2021</v>
      </c>
      <c r="D5740" t="s">
        <v>459</v>
      </c>
      <c r="E5740" t="s">
        <v>229</v>
      </c>
      <c r="F5740">
        <v>133317.85999999999</v>
      </c>
      <c r="G5740">
        <v>0</v>
      </c>
      <c r="H5740" s="1">
        <v>29396.99</v>
      </c>
      <c r="I5740">
        <v>0</v>
      </c>
      <c r="J5740">
        <f>Table1[[#This Row],[Name]]</f>
        <v>0</v>
      </c>
      <c r="K5740" s="1">
        <f>SUM(Table1[[#This Row],[BaseSalary]:[NonCashBenefits]])</f>
        <v>162714.84999999998</v>
      </c>
      <c r="L5740" s="1"/>
    </row>
    <row r="5741" spans="1:12" x14ac:dyDescent="0.35">
      <c r="A5741" t="s">
        <v>33</v>
      </c>
      <c r="B5741">
        <v>2020</v>
      </c>
      <c r="D5741" t="s">
        <v>464</v>
      </c>
      <c r="E5741" t="s">
        <v>229</v>
      </c>
      <c r="F5741">
        <v>133317.85999999999</v>
      </c>
      <c r="G5741">
        <v>0</v>
      </c>
      <c r="H5741" s="1">
        <v>29333.74</v>
      </c>
      <c r="I5741">
        <v>0</v>
      </c>
      <c r="J5741">
        <f>Table1[[#This Row],[Name]]</f>
        <v>0</v>
      </c>
      <c r="K5741" s="1">
        <f>SUM(Table1[[#This Row],[BaseSalary]:[NonCashBenefits]])</f>
        <v>162651.59999999998</v>
      </c>
      <c r="L5741" s="1"/>
    </row>
    <row r="5742" spans="1:12" x14ac:dyDescent="0.35">
      <c r="A5742" t="s">
        <v>42</v>
      </c>
      <c r="B5742">
        <v>2020</v>
      </c>
      <c r="D5742" t="s">
        <v>476</v>
      </c>
      <c r="E5742" t="s">
        <v>229</v>
      </c>
      <c r="F5742">
        <v>133317.85999999999</v>
      </c>
      <c r="G5742">
        <v>0</v>
      </c>
      <c r="H5742" s="1">
        <v>29132.89</v>
      </c>
      <c r="I5742">
        <v>0</v>
      </c>
      <c r="J5742">
        <f>Table1[[#This Row],[Name]]</f>
        <v>0</v>
      </c>
      <c r="K5742" s="1">
        <f>SUM(Table1[[#This Row],[BaseSalary]:[NonCashBenefits]])</f>
        <v>162450.75</v>
      </c>
      <c r="L5742" s="1"/>
    </row>
    <row r="5743" spans="1:12" x14ac:dyDescent="0.35">
      <c r="A5743" t="s">
        <v>16</v>
      </c>
      <c r="B5743">
        <v>2021</v>
      </c>
      <c r="D5743" t="s">
        <v>174</v>
      </c>
      <c r="E5743" t="s">
        <v>229</v>
      </c>
      <c r="F5743">
        <v>133317.85999999999</v>
      </c>
      <c r="G5743">
        <v>0</v>
      </c>
      <c r="H5743" s="1">
        <v>28775.72</v>
      </c>
      <c r="I5743">
        <v>0</v>
      </c>
      <c r="J5743">
        <f>Table1[[#This Row],[Name]]</f>
        <v>0</v>
      </c>
      <c r="K5743" s="1">
        <f>SUM(Table1[[#This Row],[BaseSalary]:[NonCashBenefits]])</f>
        <v>162093.57999999999</v>
      </c>
      <c r="L5743" s="1"/>
    </row>
    <row r="5744" spans="1:12" x14ac:dyDescent="0.35">
      <c r="A5744" t="s">
        <v>20</v>
      </c>
      <c r="B5744">
        <v>2021</v>
      </c>
      <c r="D5744" t="s">
        <v>504</v>
      </c>
      <c r="E5744" t="s">
        <v>229</v>
      </c>
      <c r="F5744">
        <v>133317.85999999999</v>
      </c>
      <c r="G5744">
        <v>0</v>
      </c>
      <c r="H5744" s="1">
        <v>28706.55</v>
      </c>
      <c r="I5744">
        <v>0</v>
      </c>
      <c r="J5744">
        <f>Table1[[#This Row],[Name]]</f>
        <v>0</v>
      </c>
      <c r="K5744" s="1">
        <f>SUM(Table1[[#This Row],[BaseSalary]:[NonCashBenefits]])</f>
        <v>162024.40999999997</v>
      </c>
      <c r="L5744" s="1"/>
    </row>
    <row r="5745" spans="1:12" x14ac:dyDescent="0.35">
      <c r="A5745" t="s">
        <v>42</v>
      </c>
      <c r="B5745">
        <v>2020</v>
      </c>
      <c r="D5745" t="s">
        <v>505</v>
      </c>
      <c r="E5745" t="s">
        <v>229</v>
      </c>
      <c r="F5745">
        <v>133317.85999999999</v>
      </c>
      <c r="G5745">
        <v>250</v>
      </c>
      <c r="H5745" s="1">
        <v>28705.18</v>
      </c>
      <c r="I5745">
        <v>0</v>
      </c>
      <c r="J5745">
        <f>Table1[[#This Row],[Name]]</f>
        <v>0</v>
      </c>
      <c r="K5745" s="1">
        <f>SUM(Table1[[#This Row],[BaseSalary]:[NonCashBenefits]])</f>
        <v>162273.03999999998</v>
      </c>
      <c r="L5745" s="1"/>
    </row>
    <row r="5746" spans="1:12" x14ac:dyDescent="0.35">
      <c r="A5746" t="s">
        <v>33</v>
      </c>
      <c r="B5746">
        <v>2020</v>
      </c>
      <c r="D5746" t="s">
        <v>508</v>
      </c>
      <c r="E5746" t="s">
        <v>229</v>
      </c>
      <c r="F5746">
        <v>133317.85999999999</v>
      </c>
      <c r="G5746">
        <v>0</v>
      </c>
      <c r="H5746" s="1">
        <v>28703.5</v>
      </c>
      <c r="I5746">
        <v>0</v>
      </c>
      <c r="J5746">
        <f>Table1[[#This Row],[Name]]</f>
        <v>0</v>
      </c>
      <c r="K5746" s="1">
        <f>SUM(Table1[[#This Row],[BaseSalary]:[NonCashBenefits]])</f>
        <v>162021.35999999999</v>
      </c>
      <c r="L5746" s="1"/>
    </row>
    <row r="5747" spans="1:12" x14ac:dyDescent="0.35">
      <c r="A5747" t="s">
        <v>33</v>
      </c>
      <c r="B5747">
        <v>2020</v>
      </c>
      <c r="D5747" t="s">
        <v>509</v>
      </c>
      <c r="E5747" t="s">
        <v>229</v>
      </c>
      <c r="F5747">
        <v>133317.85999999999</v>
      </c>
      <c r="G5747">
        <v>0</v>
      </c>
      <c r="H5747" s="1">
        <v>28703.5</v>
      </c>
      <c r="I5747">
        <v>0</v>
      </c>
      <c r="J5747">
        <f>Table1[[#This Row],[Name]]</f>
        <v>0</v>
      </c>
      <c r="K5747" s="1">
        <f>SUM(Table1[[#This Row],[BaseSalary]:[NonCashBenefits]])</f>
        <v>162021.35999999999</v>
      </c>
      <c r="L5747" s="1"/>
    </row>
    <row r="5748" spans="1:12" x14ac:dyDescent="0.35">
      <c r="A5748" t="s">
        <v>25</v>
      </c>
      <c r="B5748">
        <v>2020</v>
      </c>
      <c r="D5748" t="s">
        <v>515</v>
      </c>
      <c r="E5748" t="s">
        <v>229</v>
      </c>
      <c r="F5748">
        <v>133317.85999999999</v>
      </c>
      <c r="G5748">
        <v>0</v>
      </c>
      <c r="H5748" s="1">
        <v>28639.89</v>
      </c>
      <c r="I5748">
        <v>0</v>
      </c>
      <c r="J5748">
        <f>Table1[[#This Row],[Name]]</f>
        <v>0</v>
      </c>
      <c r="K5748" s="1">
        <f>SUM(Table1[[#This Row],[BaseSalary]:[NonCashBenefits]])</f>
        <v>161957.75</v>
      </c>
      <c r="L5748" s="1"/>
    </row>
    <row r="5749" spans="1:12" x14ac:dyDescent="0.35">
      <c r="A5749" t="s">
        <v>26</v>
      </c>
      <c r="B5749">
        <v>2020</v>
      </c>
      <c r="D5749" t="s">
        <v>516</v>
      </c>
      <c r="E5749" t="s">
        <v>229</v>
      </c>
      <c r="F5749">
        <v>133317.85999999999</v>
      </c>
      <c r="G5749">
        <v>0</v>
      </c>
      <c r="H5749" s="1">
        <v>28639.89</v>
      </c>
      <c r="I5749">
        <v>0</v>
      </c>
      <c r="J5749">
        <f>Table1[[#This Row],[Name]]</f>
        <v>0</v>
      </c>
      <c r="K5749" s="1">
        <f>SUM(Table1[[#This Row],[BaseSalary]:[NonCashBenefits]])</f>
        <v>161957.75</v>
      </c>
      <c r="L5749" s="1"/>
    </row>
    <row r="5750" spans="1:12" x14ac:dyDescent="0.35">
      <c r="A5750" t="s">
        <v>40</v>
      </c>
      <c r="B5750">
        <v>2021</v>
      </c>
      <c r="D5750" t="s">
        <v>527</v>
      </c>
      <c r="E5750" t="s">
        <v>229</v>
      </c>
      <c r="F5750">
        <v>133317.85999999999</v>
      </c>
      <c r="G5750">
        <v>4617.59</v>
      </c>
      <c r="H5750" s="1">
        <v>28535.35</v>
      </c>
      <c r="I5750">
        <v>0</v>
      </c>
      <c r="J5750">
        <f>Table1[[#This Row],[Name]]</f>
        <v>0</v>
      </c>
      <c r="K5750" s="1">
        <f>SUM(Table1[[#This Row],[BaseSalary]:[NonCashBenefits]])</f>
        <v>166470.79999999999</v>
      </c>
      <c r="L5750" s="1"/>
    </row>
    <row r="5751" spans="1:12" x14ac:dyDescent="0.35">
      <c r="A5751" t="s">
        <v>33</v>
      </c>
      <c r="B5751">
        <v>2020</v>
      </c>
      <c r="D5751" t="s">
        <v>529</v>
      </c>
      <c r="E5751" t="s">
        <v>229</v>
      </c>
      <c r="F5751">
        <v>133317.85999999999</v>
      </c>
      <c r="G5751">
        <v>0</v>
      </c>
      <c r="H5751" s="1">
        <v>28502.65</v>
      </c>
      <c r="I5751">
        <v>0</v>
      </c>
      <c r="J5751">
        <f>Table1[[#This Row],[Name]]</f>
        <v>0</v>
      </c>
      <c r="K5751" s="1">
        <f>SUM(Table1[[#This Row],[BaseSalary]:[NonCashBenefits]])</f>
        <v>161820.50999999998</v>
      </c>
      <c r="L5751" s="1"/>
    </row>
    <row r="5752" spans="1:12" x14ac:dyDescent="0.35">
      <c r="A5752" t="s">
        <v>42</v>
      </c>
      <c r="B5752">
        <v>2020</v>
      </c>
      <c r="D5752" t="s">
        <v>512</v>
      </c>
      <c r="E5752" t="s">
        <v>229</v>
      </c>
      <c r="F5752">
        <v>133317.85999999999</v>
      </c>
      <c r="G5752">
        <v>0</v>
      </c>
      <c r="H5752" s="1">
        <v>28502.65</v>
      </c>
      <c r="I5752">
        <v>0</v>
      </c>
      <c r="J5752">
        <f>Table1[[#This Row],[Name]]</f>
        <v>0</v>
      </c>
      <c r="K5752" s="1">
        <f>SUM(Table1[[#This Row],[BaseSalary]:[NonCashBenefits]])</f>
        <v>161820.50999999998</v>
      </c>
      <c r="L5752" s="1"/>
    </row>
    <row r="5753" spans="1:12" x14ac:dyDescent="0.35">
      <c r="A5753" t="s">
        <v>142</v>
      </c>
      <c r="B5753">
        <v>2020</v>
      </c>
      <c r="D5753" t="s">
        <v>535</v>
      </c>
      <c r="E5753" t="s">
        <v>229</v>
      </c>
      <c r="F5753">
        <v>133317.85999999999</v>
      </c>
      <c r="G5753">
        <v>0</v>
      </c>
      <c r="H5753" s="1">
        <v>28439.48</v>
      </c>
      <c r="I5753">
        <v>0</v>
      </c>
      <c r="J5753">
        <f>Table1[[#This Row],[Name]]</f>
        <v>0</v>
      </c>
      <c r="K5753" s="1">
        <f>SUM(Table1[[#This Row],[BaseSalary]:[NonCashBenefits]])</f>
        <v>161757.34</v>
      </c>
      <c r="L5753" s="1"/>
    </row>
    <row r="5754" spans="1:12" x14ac:dyDescent="0.35">
      <c r="A5754" t="s">
        <v>40</v>
      </c>
      <c r="B5754">
        <v>2020</v>
      </c>
      <c r="D5754" t="s">
        <v>544</v>
      </c>
      <c r="E5754" t="s">
        <v>229</v>
      </c>
      <c r="F5754">
        <v>133317.85999999999</v>
      </c>
      <c r="G5754">
        <v>0</v>
      </c>
      <c r="H5754" s="1">
        <v>28324.77</v>
      </c>
      <c r="I5754">
        <v>0</v>
      </c>
      <c r="J5754">
        <f>Table1[[#This Row],[Name]]</f>
        <v>0</v>
      </c>
      <c r="K5754" s="1">
        <f>SUM(Table1[[#This Row],[BaseSalary]:[NonCashBenefits]])</f>
        <v>161642.62999999998</v>
      </c>
      <c r="L5754" s="1"/>
    </row>
    <row r="5755" spans="1:12" x14ac:dyDescent="0.35">
      <c r="A5755" t="s">
        <v>19</v>
      </c>
      <c r="B5755">
        <v>2020</v>
      </c>
      <c r="D5755" t="s">
        <v>545</v>
      </c>
      <c r="E5755" t="s">
        <v>229</v>
      </c>
      <c r="F5755">
        <v>133317.85999999999</v>
      </c>
      <c r="G5755">
        <v>0</v>
      </c>
      <c r="H5755" s="1">
        <v>28324.77</v>
      </c>
      <c r="I5755">
        <v>0</v>
      </c>
      <c r="J5755">
        <f>Table1[[#This Row],[Name]]</f>
        <v>0</v>
      </c>
      <c r="K5755" s="1">
        <f>SUM(Table1[[#This Row],[BaseSalary]:[NonCashBenefits]])</f>
        <v>161642.62999999998</v>
      </c>
      <c r="L5755" s="1"/>
    </row>
    <row r="5756" spans="1:12" x14ac:dyDescent="0.35">
      <c r="A5756" t="s">
        <v>19</v>
      </c>
      <c r="B5756">
        <v>2020</v>
      </c>
      <c r="D5756" t="s">
        <v>546</v>
      </c>
      <c r="E5756" t="s">
        <v>229</v>
      </c>
      <c r="F5756">
        <v>133317.85999999999</v>
      </c>
      <c r="G5756">
        <v>0</v>
      </c>
      <c r="H5756" s="1">
        <v>28324.77</v>
      </c>
      <c r="I5756">
        <v>0</v>
      </c>
      <c r="J5756">
        <f>Table1[[#This Row],[Name]]</f>
        <v>0</v>
      </c>
      <c r="K5756" s="1">
        <f>SUM(Table1[[#This Row],[BaseSalary]:[NonCashBenefits]])</f>
        <v>161642.62999999998</v>
      </c>
      <c r="L5756" s="1"/>
    </row>
    <row r="5757" spans="1:12" x14ac:dyDescent="0.35">
      <c r="A5757" t="s">
        <v>19</v>
      </c>
      <c r="B5757">
        <v>2020</v>
      </c>
      <c r="D5757" t="s">
        <v>547</v>
      </c>
      <c r="E5757" t="s">
        <v>229</v>
      </c>
      <c r="F5757">
        <v>133317.85999999999</v>
      </c>
      <c r="G5757">
        <v>0</v>
      </c>
      <c r="H5757" s="1">
        <v>28324.77</v>
      </c>
      <c r="I5757">
        <v>0</v>
      </c>
      <c r="J5757">
        <f>Table1[[#This Row],[Name]]</f>
        <v>0</v>
      </c>
      <c r="K5757" s="1">
        <f>SUM(Table1[[#This Row],[BaseSalary]:[NonCashBenefits]])</f>
        <v>161642.62999999998</v>
      </c>
      <c r="L5757" s="1"/>
    </row>
    <row r="5758" spans="1:12" x14ac:dyDescent="0.35">
      <c r="A5758" t="s">
        <v>19</v>
      </c>
      <c r="B5758">
        <v>2021</v>
      </c>
      <c r="D5758" t="s">
        <v>565</v>
      </c>
      <c r="E5758" t="s">
        <v>229</v>
      </c>
      <c r="F5758">
        <v>133317.85999999999</v>
      </c>
      <c r="G5758">
        <v>55584.84</v>
      </c>
      <c r="H5758" s="1">
        <v>28152.71</v>
      </c>
      <c r="I5758">
        <v>0</v>
      </c>
      <c r="J5758">
        <f>Table1[[#This Row],[Name]]</f>
        <v>0</v>
      </c>
      <c r="K5758" s="1">
        <f>SUM(Table1[[#This Row],[BaseSalary]:[NonCashBenefits]])</f>
        <v>217055.40999999997</v>
      </c>
      <c r="L5758" s="1"/>
    </row>
    <row r="5759" spans="1:12" x14ac:dyDescent="0.35">
      <c r="A5759" t="s">
        <v>33</v>
      </c>
      <c r="B5759">
        <v>2020</v>
      </c>
      <c r="D5759" t="s">
        <v>569</v>
      </c>
      <c r="E5759" t="s">
        <v>123</v>
      </c>
      <c r="F5759">
        <v>133317.85999999999</v>
      </c>
      <c r="G5759">
        <v>0</v>
      </c>
      <c r="H5759" s="1">
        <v>28149.18</v>
      </c>
      <c r="I5759">
        <v>0</v>
      </c>
      <c r="J5759">
        <f>Table1[[#This Row],[Name]]</f>
        <v>0</v>
      </c>
      <c r="K5759" s="1">
        <f>SUM(Table1[[#This Row],[BaseSalary]:[NonCashBenefits]])</f>
        <v>161467.03999999998</v>
      </c>
      <c r="L5759" s="1"/>
    </row>
    <row r="5760" spans="1:12" x14ac:dyDescent="0.35">
      <c r="A5760" t="s">
        <v>85</v>
      </c>
      <c r="B5760">
        <v>2021</v>
      </c>
      <c r="D5760" t="s">
        <v>573</v>
      </c>
      <c r="E5760" t="s">
        <v>229</v>
      </c>
      <c r="F5760">
        <v>133317.85999999999</v>
      </c>
      <c r="G5760">
        <v>0</v>
      </c>
      <c r="H5760" s="1">
        <v>28137.03</v>
      </c>
      <c r="I5760">
        <v>0</v>
      </c>
      <c r="J5760">
        <f>Table1[[#This Row],[Name]]</f>
        <v>0</v>
      </c>
      <c r="K5760" s="1">
        <f>SUM(Table1[[#This Row],[BaseSalary]:[NonCashBenefits]])</f>
        <v>161454.88999999998</v>
      </c>
      <c r="L5760" s="1"/>
    </row>
    <row r="5761" spans="1:12" x14ac:dyDescent="0.35">
      <c r="A5761" t="s">
        <v>22</v>
      </c>
      <c r="B5761">
        <v>2020</v>
      </c>
      <c r="D5761" t="s">
        <v>576</v>
      </c>
      <c r="E5761" t="s">
        <v>229</v>
      </c>
      <c r="F5761">
        <v>133317.85999999999</v>
      </c>
      <c r="G5761">
        <v>0</v>
      </c>
      <c r="H5761" s="1">
        <v>28124.36</v>
      </c>
      <c r="I5761">
        <v>0</v>
      </c>
      <c r="J5761">
        <f>Table1[[#This Row],[Name]]</f>
        <v>0</v>
      </c>
      <c r="K5761" s="1">
        <f>SUM(Table1[[#This Row],[BaseSalary]:[NonCashBenefits]])</f>
        <v>161442.21999999997</v>
      </c>
      <c r="L5761" s="1"/>
    </row>
    <row r="5762" spans="1:12" x14ac:dyDescent="0.35">
      <c r="A5762" t="s">
        <v>22</v>
      </c>
      <c r="B5762">
        <v>2020</v>
      </c>
      <c r="D5762" t="s">
        <v>583</v>
      </c>
      <c r="E5762" t="s">
        <v>229</v>
      </c>
      <c r="F5762">
        <v>133317.85999999999</v>
      </c>
      <c r="G5762">
        <v>0</v>
      </c>
      <c r="H5762" s="1">
        <v>28082.47</v>
      </c>
      <c r="I5762">
        <v>0</v>
      </c>
      <c r="J5762">
        <f>Table1[[#This Row],[Name]]</f>
        <v>0</v>
      </c>
      <c r="K5762" s="1">
        <f>SUM(Table1[[#This Row],[BaseSalary]:[NonCashBenefits]])</f>
        <v>161400.32999999999</v>
      </c>
      <c r="L5762" s="1"/>
    </row>
    <row r="5763" spans="1:12" x14ac:dyDescent="0.35">
      <c r="A5763" t="s">
        <v>25</v>
      </c>
      <c r="B5763">
        <v>2020</v>
      </c>
      <c r="D5763" t="s">
        <v>585</v>
      </c>
      <c r="E5763" t="s">
        <v>229</v>
      </c>
      <c r="F5763">
        <v>133317.85999999999</v>
      </c>
      <c r="G5763">
        <v>15559.65</v>
      </c>
      <c r="H5763" s="1">
        <v>28072.83</v>
      </c>
      <c r="I5763">
        <v>0</v>
      </c>
      <c r="J5763">
        <f>Table1[[#This Row],[Name]]</f>
        <v>0</v>
      </c>
      <c r="K5763" s="1">
        <f>SUM(Table1[[#This Row],[BaseSalary]:[NonCashBenefits]])</f>
        <v>176950.33999999997</v>
      </c>
      <c r="L5763" s="1"/>
    </row>
    <row r="5764" spans="1:12" x14ac:dyDescent="0.35">
      <c r="A5764" t="s">
        <v>142</v>
      </c>
      <c r="B5764">
        <v>2020</v>
      </c>
      <c r="D5764" t="s">
        <v>586</v>
      </c>
      <c r="E5764" t="s">
        <v>229</v>
      </c>
      <c r="F5764">
        <v>133317.85999999999</v>
      </c>
      <c r="G5764">
        <v>0</v>
      </c>
      <c r="H5764" s="1">
        <v>28072.83</v>
      </c>
      <c r="I5764">
        <v>0</v>
      </c>
      <c r="J5764">
        <f>Table1[[#This Row],[Name]]</f>
        <v>0</v>
      </c>
      <c r="K5764" s="1">
        <f>SUM(Table1[[#This Row],[BaseSalary]:[NonCashBenefits]])</f>
        <v>161390.69</v>
      </c>
      <c r="L5764" s="1"/>
    </row>
    <row r="5765" spans="1:12" x14ac:dyDescent="0.35">
      <c r="A5765" t="s">
        <v>142</v>
      </c>
      <c r="B5765">
        <v>2020</v>
      </c>
      <c r="D5765" t="s">
        <v>587</v>
      </c>
      <c r="E5765" t="s">
        <v>229</v>
      </c>
      <c r="F5765">
        <v>133317.85999999999</v>
      </c>
      <c r="G5765">
        <v>0</v>
      </c>
      <c r="H5765" s="1">
        <v>28072.83</v>
      </c>
      <c r="I5765">
        <v>0</v>
      </c>
      <c r="J5765">
        <f>Table1[[#This Row],[Name]]</f>
        <v>0</v>
      </c>
      <c r="K5765" s="1">
        <f>SUM(Table1[[#This Row],[BaseSalary]:[NonCashBenefits]])</f>
        <v>161390.69</v>
      </c>
      <c r="L5765" s="1"/>
    </row>
    <row r="5766" spans="1:12" x14ac:dyDescent="0.35">
      <c r="A5766" t="s">
        <v>20</v>
      </c>
      <c r="B5766">
        <v>2020</v>
      </c>
      <c r="D5766" t="s">
        <v>504</v>
      </c>
      <c r="E5766" t="s">
        <v>229</v>
      </c>
      <c r="F5766">
        <v>133317.85999999999</v>
      </c>
      <c r="G5766">
        <v>0</v>
      </c>
      <c r="H5766" s="1">
        <v>28054.2</v>
      </c>
      <c r="I5766">
        <v>0</v>
      </c>
      <c r="J5766">
        <f>Table1[[#This Row],[Name]]</f>
        <v>0</v>
      </c>
      <c r="K5766" s="1">
        <f>SUM(Table1[[#This Row],[BaseSalary]:[NonCashBenefits]])</f>
        <v>161372.06</v>
      </c>
      <c r="L5766" s="1"/>
    </row>
    <row r="5767" spans="1:12" x14ac:dyDescent="0.35">
      <c r="A5767" t="s">
        <v>33</v>
      </c>
      <c r="B5767">
        <v>2020</v>
      </c>
      <c r="D5767" t="s">
        <v>591</v>
      </c>
      <c r="E5767" t="s">
        <v>229</v>
      </c>
      <c r="F5767">
        <v>133317.85999999999</v>
      </c>
      <c r="G5767">
        <v>250</v>
      </c>
      <c r="H5767" s="1">
        <v>28039.05</v>
      </c>
      <c r="I5767">
        <v>0</v>
      </c>
      <c r="J5767">
        <f>Table1[[#This Row],[Name]]</f>
        <v>0</v>
      </c>
      <c r="K5767" s="1">
        <f>SUM(Table1[[#This Row],[BaseSalary]:[NonCashBenefits]])</f>
        <v>161606.90999999997</v>
      </c>
      <c r="L5767" s="1"/>
    </row>
    <row r="5768" spans="1:12" x14ac:dyDescent="0.35">
      <c r="A5768" t="s">
        <v>25</v>
      </c>
      <c r="B5768">
        <v>2020</v>
      </c>
      <c r="D5768" t="s">
        <v>597</v>
      </c>
      <c r="E5768" t="s">
        <v>229</v>
      </c>
      <c r="F5768">
        <v>133317.85999999999</v>
      </c>
      <c r="G5768">
        <v>150</v>
      </c>
      <c r="H5768" s="1">
        <v>27980.85</v>
      </c>
      <c r="I5768">
        <v>0</v>
      </c>
      <c r="J5768">
        <f>Table1[[#This Row],[Name]]</f>
        <v>0</v>
      </c>
      <c r="K5768" s="1">
        <f>SUM(Table1[[#This Row],[BaseSalary]:[NonCashBenefits]])</f>
        <v>161448.71</v>
      </c>
      <c r="L5768" s="1"/>
    </row>
    <row r="5769" spans="1:12" x14ac:dyDescent="0.35">
      <c r="A5769" t="s">
        <v>19</v>
      </c>
      <c r="B5769">
        <v>2020</v>
      </c>
      <c r="D5769" t="s">
        <v>609</v>
      </c>
      <c r="E5769" t="s">
        <v>229</v>
      </c>
      <c r="F5769">
        <v>133317.85999999999</v>
      </c>
      <c r="G5769">
        <v>0</v>
      </c>
      <c r="H5769" s="1">
        <v>27809.5</v>
      </c>
      <c r="I5769">
        <v>0</v>
      </c>
      <c r="J5769">
        <f>Table1[[#This Row],[Name]]</f>
        <v>0</v>
      </c>
      <c r="K5769" s="1">
        <f>SUM(Table1[[#This Row],[BaseSalary]:[NonCashBenefits]])</f>
        <v>161127.35999999999</v>
      </c>
      <c r="L5769" s="1"/>
    </row>
    <row r="5770" spans="1:12" x14ac:dyDescent="0.35">
      <c r="A5770" t="s">
        <v>19</v>
      </c>
      <c r="B5770">
        <v>2020</v>
      </c>
      <c r="D5770" t="s">
        <v>621</v>
      </c>
      <c r="E5770" t="s">
        <v>229</v>
      </c>
      <c r="F5770">
        <v>133317.85999999999</v>
      </c>
      <c r="G5770">
        <v>0</v>
      </c>
      <c r="H5770" s="1">
        <v>27708.959999999999</v>
      </c>
      <c r="I5770">
        <v>0</v>
      </c>
      <c r="J5770">
        <f>Table1[[#This Row],[Name]]</f>
        <v>0</v>
      </c>
      <c r="K5770" s="1">
        <f>SUM(Table1[[#This Row],[BaseSalary]:[NonCashBenefits]])</f>
        <v>161026.81999999998</v>
      </c>
      <c r="L5770" s="1"/>
    </row>
    <row r="5771" spans="1:12" x14ac:dyDescent="0.35">
      <c r="A5771" t="s">
        <v>22</v>
      </c>
      <c r="B5771">
        <v>2020</v>
      </c>
      <c r="D5771" t="s">
        <v>625</v>
      </c>
      <c r="E5771" t="s">
        <v>229</v>
      </c>
      <c r="F5771">
        <v>133317.85999999999</v>
      </c>
      <c r="G5771">
        <v>0</v>
      </c>
      <c r="H5771" s="1">
        <v>27694.79</v>
      </c>
      <c r="I5771">
        <v>0</v>
      </c>
      <c r="J5771">
        <f>Table1[[#This Row],[Name]]</f>
        <v>0</v>
      </c>
      <c r="K5771" s="1">
        <f>SUM(Table1[[#This Row],[BaseSalary]:[NonCashBenefits]])</f>
        <v>161012.65</v>
      </c>
      <c r="L5771" s="1"/>
    </row>
    <row r="5772" spans="1:12" x14ac:dyDescent="0.35">
      <c r="A5772" t="s">
        <v>22</v>
      </c>
      <c r="B5772">
        <v>2020</v>
      </c>
      <c r="D5772" t="s">
        <v>413</v>
      </c>
      <c r="E5772" t="s">
        <v>229</v>
      </c>
      <c r="F5772">
        <v>133317.85999999999</v>
      </c>
      <c r="G5772">
        <v>0</v>
      </c>
      <c r="H5772" s="1">
        <v>27694.79</v>
      </c>
      <c r="I5772">
        <v>0</v>
      </c>
      <c r="J5772">
        <f>Table1[[#This Row],[Name]]</f>
        <v>0</v>
      </c>
      <c r="K5772" s="1">
        <f>SUM(Table1[[#This Row],[BaseSalary]:[NonCashBenefits]])</f>
        <v>161012.65</v>
      </c>
      <c r="L5772" s="1"/>
    </row>
    <row r="5773" spans="1:12" x14ac:dyDescent="0.35">
      <c r="A5773" t="s">
        <v>53</v>
      </c>
      <c r="B5773">
        <v>2020</v>
      </c>
      <c r="D5773" t="s">
        <v>626</v>
      </c>
      <c r="E5773" t="s">
        <v>229</v>
      </c>
      <c r="F5773">
        <v>133317.85999999999</v>
      </c>
      <c r="G5773">
        <v>0</v>
      </c>
      <c r="H5773" s="1">
        <v>27694.79</v>
      </c>
      <c r="I5773">
        <v>0</v>
      </c>
      <c r="J5773">
        <f>Table1[[#This Row],[Name]]</f>
        <v>0</v>
      </c>
      <c r="K5773" s="1">
        <f>SUM(Table1[[#This Row],[BaseSalary]:[NonCashBenefits]])</f>
        <v>161012.65</v>
      </c>
      <c r="L5773" s="1"/>
    </row>
    <row r="5774" spans="1:12" x14ac:dyDescent="0.35">
      <c r="A5774" t="s">
        <v>16</v>
      </c>
      <c r="B5774">
        <v>2020</v>
      </c>
      <c r="D5774" t="s">
        <v>627</v>
      </c>
      <c r="E5774" t="s">
        <v>229</v>
      </c>
      <c r="F5774">
        <v>133317.85999999999</v>
      </c>
      <c r="G5774">
        <v>0</v>
      </c>
      <c r="H5774" s="1">
        <v>27694.79</v>
      </c>
      <c r="I5774">
        <v>0</v>
      </c>
      <c r="J5774">
        <f>Table1[[#This Row],[Name]]</f>
        <v>0</v>
      </c>
      <c r="K5774" s="1">
        <f>SUM(Table1[[#This Row],[BaseSalary]:[NonCashBenefits]])</f>
        <v>161012.65</v>
      </c>
      <c r="L5774" s="1"/>
    </row>
    <row r="5775" spans="1:12" x14ac:dyDescent="0.35">
      <c r="A5775" t="s">
        <v>40</v>
      </c>
      <c r="B5775">
        <v>2020</v>
      </c>
      <c r="D5775" t="s">
        <v>633</v>
      </c>
      <c r="E5775" t="s">
        <v>229</v>
      </c>
      <c r="F5775">
        <v>133317.85999999999</v>
      </c>
      <c r="G5775">
        <v>0</v>
      </c>
      <c r="H5775" s="1">
        <v>27631.87</v>
      </c>
      <c r="I5775">
        <v>0</v>
      </c>
      <c r="J5775">
        <f>Table1[[#This Row],[Name]]</f>
        <v>0</v>
      </c>
      <c r="K5775" s="1">
        <f>SUM(Table1[[#This Row],[BaseSalary]:[NonCashBenefits]])</f>
        <v>160949.72999999998</v>
      </c>
      <c r="L5775" s="1"/>
    </row>
    <row r="5776" spans="1:12" x14ac:dyDescent="0.35">
      <c r="A5776" t="s">
        <v>36</v>
      </c>
      <c r="B5776">
        <v>2020</v>
      </c>
      <c r="D5776" t="s">
        <v>636</v>
      </c>
      <c r="E5776" t="s">
        <v>229</v>
      </c>
      <c r="F5776">
        <v>133317.85999999999</v>
      </c>
      <c r="G5776">
        <v>0</v>
      </c>
      <c r="H5776" s="1">
        <v>27615.09</v>
      </c>
      <c r="I5776">
        <v>0</v>
      </c>
      <c r="J5776">
        <f>Table1[[#This Row],[Name]]</f>
        <v>0</v>
      </c>
      <c r="K5776" s="1">
        <f>SUM(Table1[[#This Row],[BaseSalary]:[NonCashBenefits]])</f>
        <v>160932.94999999998</v>
      </c>
      <c r="L5776" s="1"/>
    </row>
    <row r="5777" spans="1:12" x14ac:dyDescent="0.35">
      <c r="A5777" t="s">
        <v>18</v>
      </c>
      <c r="B5777">
        <v>2020</v>
      </c>
      <c r="D5777" t="s">
        <v>643</v>
      </c>
      <c r="E5777" t="s">
        <v>229</v>
      </c>
      <c r="F5777">
        <v>133317.85999999999</v>
      </c>
      <c r="G5777">
        <v>0</v>
      </c>
      <c r="H5777" s="1">
        <v>27568.95</v>
      </c>
      <c r="I5777">
        <v>0</v>
      </c>
      <c r="J5777">
        <f>Table1[[#This Row],[Name]]</f>
        <v>0</v>
      </c>
      <c r="K5777" s="1">
        <f>SUM(Table1[[#This Row],[BaseSalary]:[NonCashBenefits]])</f>
        <v>160886.81</v>
      </c>
      <c r="L5777" s="1"/>
    </row>
    <row r="5778" spans="1:12" x14ac:dyDescent="0.35">
      <c r="A5778" t="s">
        <v>85</v>
      </c>
      <c r="B5778">
        <v>2020</v>
      </c>
      <c r="D5778" t="s">
        <v>644</v>
      </c>
      <c r="E5778" t="s">
        <v>229</v>
      </c>
      <c r="F5778">
        <v>133317.85999999999</v>
      </c>
      <c r="G5778">
        <v>150</v>
      </c>
      <c r="H5778" s="1">
        <v>27568.95</v>
      </c>
      <c r="I5778">
        <v>0</v>
      </c>
      <c r="J5778">
        <f>Table1[[#This Row],[Name]]</f>
        <v>0</v>
      </c>
      <c r="K5778" s="1">
        <f>SUM(Table1[[#This Row],[BaseSalary]:[NonCashBenefits]])</f>
        <v>161036.81</v>
      </c>
      <c r="L5778" s="1"/>
    </row>
    <row r="5779" spans="1:12" x14ac:dyDescent="0.35">
      <c r="A5779" t="s">
        <v>85</v>
      </c>
      <c r="B5779">
        <v>2020</v>
      </c>
      <c r="D5779" t="s">
        <v>645</v>
      </c>
      <c r="E5779" t="s">
        <v>229</v>
      </c>
      <c r="F5779">
        <v>133317.85999999999</v>
      </c>
      <c r="G5779">
        <v>5865.99</v>
      </c>
      <c r="H5779" s="1">
        <v>27568.95</v>
      </c>
      <c r="I5779">
        <v>0</v>
      </c>
      <c r="J5779">
        <f>Table1[[#This Row],[Name]]</f>
        <v>0</v>
      </c>
      <c r="K5779" s="1">
        <f>SUM(Table1[[#This Row],[BaseSalary]:[NonCashBenefits]])</f>
        <v>166752.79999999999</v>
      </c>
      <c r="L5779" s="1"/>
    </row>
    <row r="5780" spans="1:12" x14ac:dyDescent="0.35">
      <c r="A5780" t="s">
        <v>85</v>
      </c>
      <c r="B5780">
        <v>2020</v>
      </c>
      <c r="D5780" t="s">
        <v>646</v>
      </c>
      <c r="E5780" t="s">
        <v>229</v>
      </c>
      <c r="F5780">
        <v>133317.85999999999</v>
      </c>
      <c r="G5780">
        <v>0</v>
      </c>
      <c r="H5780" s="1">
        <v>27568.95</v>
      </c>
      <c r="I5780">
        <v>0</v>
      </c>
      <c r="J5780">
        <f>Table1[[#This Row],[Name]]</f>
        <v>0</v>
      </c>
      <c r="K5780" s="1">
        <f>SUM(Table1[[#This Row],[BaseSalary]:[NonCashBenefits]])</f>
        <v>160886.81</v>
      </c>
      <c r="L5780" s="1"/>
    </row>
    <row r="5781" spans="1:12" x14ac:dyDescent="0.35">
      <c r="A5781" t="s">
        <v>85</v>
      </c>
      <c r="B5781">
        <v>2020</v>
      </c>
      <c r="D5781" t="s">
        <v>647</v>
      </c>
      <c r="E5781" t="s">
        <v>229</v>
      </c>
      <c r="F5781">
        <v>133317.85999999999</v>
      </c>
      <c r="G5781">
        <v>0</v>
      </c>
      <c r="H5781" s="1">
        <v>27568.95</v>
      </c>
      <c r="I5781">
        <v>0</v>
      </c>
      <c r="J5781">
        <f>Table1[[#This Row],[Name]]</f>
        <v>0</v>
      </c>
      <c r="K5781" s="1">
        <f>SUM(Table1[[#This Row],[BaseSalary]:[NonCashBenefits]])</f>
        <v>160886.81</v>
      </c>
      <c r="L5781" s="1"/>
    </row>
    <row r="5782" spans="1:12" x14ac:dyDescent="0.35">
      <c r="A5782" t="s">
        <v>16</v>
      </c>
      <c r="B5782">
        <v>2020</v>
      </c>
      <c r="D5782" t="s">
        <v>648</v>
      </c>
      <c r="E5782" t="s">
        <v>229</v>
      </c>
      <c r="F5782">
        <v>133317.85999999999</v>
      </c>
      <c r="G5782">
        <v>0</v>
      </c>
      <c r="H5782" s="1">
        <v>27568.95</v>
      </c>
      <c r="I5782">
        <v>0</v>
      </c>
      <c r="J5782">
        <f>Table1[[#This Row],[Name]]</f>
        <v>0</v>
      </c>
      <c r="K5782" s="1">
        <f>SUM(Table1[[#This Row],[BaseSalary]:[NonCashBenefits]])</f>
        <v>160886.81</v>
      </c>
      <c r="L5782" s="1"/>
    </row>
    <row r="5783" spans="1:12" x14ac:dyDescent="0.35">
      <c r="A5783" t="s">
        <v>16</v>
      </c>
      <c r="B5783">
        <v>2020</v>
      </c>
      <c r="D5783" t="s">
        <v>658</v>
      </c>
      <c r="E5783" t="s">
        <v>229</v>
      </c>
      <c r="F5783">
        <v>133317.85999999999</v>
      </c>
      <c r="G5783">
        <v>0</v>
      </c>
      <c r="H5783" s="1">
        <v>27494.38</v>
      </c>
      <c r="I5783">
        <v>0</v>
      </c>
      <c r="J5783">
        <f>Table1[[#This Row],[Name]]</f>
        <v>0</v>
      </c>
      <c r="K5783" s="1">
        <f>SUM(Table1[[#This Row],[BaseSalary]:[NonCashBenefits]])</f>
        <v>160812.24</v>
      </c>
      <c r="L5783" s="1"/>
    </row>
    <row r="5784" spans="1:12" x14ac:dyDescent="0.35">
      <c r="A5784" t="s">
        <v>28</v>
      </c>
      <c r="B5784">
        <v>2020</v>
      </c>
      <c r="D5784" t="s">
        <v>660</v>
      </c>
      <c r="E5784" t="s">
        <v>229</v>
      </c>
      <c r="F5784">
        <v>133317.85999999999</v>
      </c>
      <c r="G5784">
        <v>10318.6</v>
      </c>
      <c r="H5784" s="1">
        <v>27480.16</v>
      </c>
      <c r="I5784">
        <v>0</v>
      </c>
      <c r="J5784">
        <f>Table1[[#This Row],[Name]]</f>
        <v>0</v>
      </c>
      <c r="K5784" s="1">
        <f>SUM(Table1[[#This Row],[BaseSalary]:[NonCashBenefits]])</f>
        <v>171116.62</v>
      </c>
      <c r="L5784" s="1"/>
    </row>
    <row r="5785" spans="1:12" x14ac:dyDescent="0.35">
      <c r="A5785" t="s">
        <v>85</v>
      </c>
      <c r="B5785">
        <v>2020</v>
      </c>
      <c r="D5785" t="s">
        <v>667</v>
      </c>
      <c r="E5785" t="s">
        <v>229</v>
      </c>
      <c r="F5785">
        <v>133317.85999999999</v>
      </c>
      <c r="G5785">
        <v>0</v>
      </c>
      <c r="H5785" s="1">
        <v>27447.7</v>
      </c>
      <c r="I5785">
        <v>0</v>
      </c>
      <c r="J5785">
        <f>Table1[[#This Row],[Name]]</f>
        <v>0</v>
      </c>
      <c r="K5785" s="1">
        <f>SUM(Table1[[#This Row],[BaseSalary]:[NonCashBenefits]])</f>
        <v>160765.56</v>
      </c>
      <c r="L5785" s="1"/>
    </row>
    <row r="5786" spans="1:12" x14ac:dyDescent="0.35">
      <c r="A5786" t="s">
        <v>85</v>
      </c>
      <c r="B5786">
        <v>2020</v>
      </c>
      <c r="D5786" t="s">
        <v>668</v>
      </c>
      <c r="E5786" t="s">
        <v>229</v>
      </c>
      <c r="F5786">
        <v>133317.85999999999</v>
      </c>
      <c r="G5786">
        <v>25704.53</v>
      </c>
      <c r="H5786" s="1">
        <v>27442.85</v>
      </c>
      <c r="I5786">
        <v>0</v>
      </c>
      <c r="J5786">
        <f>Table1[[#This Row],[Name]]</f>
        <v>0</v>
      </c>
      <c r="K5786" s="1">
        <f>SUM(Table1[[#This Row],[BaseSalary]:[NonCashBenefits]])</f>
        <v>186465.24</v>
      </c>
      <c r="L5786" s="1"/>
    </row>
    <row r="5787" spans="1:12" x14ac:dyDescent="0.35">
      <c r="A5787" t="s">
        <v>19</v>
      </c>
      <c r="B5787">
        <v>2020</v>
      </c>
      <c r="D5787" t="s">
        <v>669</v>
      </c>
      <c r="E5787" t="s">
        <v>229</v>
      </c>
      <c r="F5787">
        <v>133317.85999999999</v>
      </c>
      <c r="G5787">
        <v>0</v>
      </c>
      <c r="H5787" s="1">
        <v>27442.85</v>
      </c>
      <c r="I5787">
        <v>0</v>
      </c>
      <c r="J5787">
        <f>Table1[[#This Row],[Name]]</f>
        <v>0</v>
      </c>
      <c r="K5787" s="1">
        <f>SUM(Table1[[#This Row],[BaseSalary]:[NonCashBenefits]])</f>
        <v>160760.71</v>
      </c>
      <c r="L5787" s="1"/>
    </row>
    <row r="5788" spans="1:12" x14ac:dyDescent="0.35">
      <c r="A5788" t="s">
        <v>70</v>
      </c>
      <c r="B5788">
        <v>2020</v>
      </c>
      <c r="D5788" t="s">
        <v>302</v>
      </c>
      <c r="E5788" t="s">
        <v>229</v>
      </c>
      <c r="F5788">
        <v>133317.85999999999</v>
      </c>
      <c r="G5788">
        <v>11400</v>
      </c>
      <c r="H5788" s="1">
        <v>27368.54</v>
      </c>
      <c r="I5788">
        <v>0</v>
      </c>
      <c r="J5788">
        <f>Table1[[#This Row],[Name]]</f>
        <v>0</v>
      </c>
      <c r="K5788" s="1">
        <f>SUM(Table1[[#This Row],[BaseSalary]:[NonCashBenefits]])</f>
        <v>172086.39999999999</v>
      </c>
      <c r="L5788" s="1"/>
    </row>
    <row r="5789" spans="1:12" x14ac:dyDescent="0.35">
      <c r="A5789" t="s">
        <v>18</v>
      </c>
      <c r="B5789">
        <v>2020</v>
      </c>
      <c r="D5789" t="s">
        <v>683</v>
      </c>
      <c r="E5789" t="s">
        <v>229</v>
      </c>
      <c r="F5789">
        <v>133317.85999999999</v>
      </c>
      <c r="G5789">
        <v>200</v>
      </c>
      <c r="H5789" s="1">
        <v>27368.54</v>
      </c>
      <c r="I5789">
        <v>0</v>
      </c>
      <c r="J5789">
        <f>Table1[[#This Row],[Name]]</f>
        <v>0</v>
      </c>
      <c r="K5789" s="1">
        <f>SUM(Table1[[#This Row],[BaseSalary]:[NonCashBenefits]])</f>
        <v>160886.39999999999</v>
      </c>
      <c r="L5789" s="1"/>
    </row>
    <row r="5790" spans="1:12" x14ac:dyDescent="0.35">
      <c r="A5790" t="s">
        <v>19</v>
      </c>
      <c r="B5790">
        <v>2020</v>
      </c>
      <c r="D5790" t="s">
        <v>599</v>
      </c>
      <c r="E5790" t="s">
        <v>229</v>
      </c>
      <c r="F5790">
        <v>133317.85999999999</v>
      </c>
      <c r="G5790">
        <v>200</v>
      </c>
      <c r="H5790" s="1">
        <v>27368.54</v>
      </c>
      <c r="I5790">
        <v>0</v>
      </c>
      <c r="J5790">
        <f>Table1[[#This Row],[Name]]</f>
        <v>0</v>
      </c>
      <c r="K5790" s="1">
        <f>SUM(Table1[[#This Row],[BaseSalary]:[NonCashBenefits]])</f>
        <v>160886.39999999999</v>
      </c>
      <c r="L5790" s="1"/>
    </row>
    <row r="5791" spans="1:12" x14ac:dyDescent="0.35">
      <c r="A5791" t="s">
        <v>36</v>
      </c>
      <c r="B5791">
        <v>2020</v>
      </c>
      <c r="D5791" t="s">
        <v>688</v>
      </c>
      <c r="E5791" t="s">
        <v>229</v>
      </c>
      <c r="F5791">
        <v>133317.85999999999</v>
      </c>
      <c r="G5791">
        <v>0</v>
      </c>
      <c r="H5791" s="1">
        <v>27339.35</v>
      </c>
      <c r="I5791">
        <v>0</v>
      </c>
      <c r="J5791">
        <f>Table1[[#This Row],[Name]]</f>
        <v>0</v>
      </c>
      <c r="K5791" s="1">
        <f>SUM(Table1[[#This Row],[BaseSalary]:[NonCashBenefits]])</f>
        <v>160657.21</v>
      </c>
      <c r="L5791" s="1"/>
    </row>
    <row r="5792" spans="1:12" x14ac:dyDescent="0.35">
      <c r="A5792" t="s">
        <v>19</v>
      </c>
      <c r="B5792">
        <v>2020</v>
      </c>
      <c r="D5792" t="s">
        <v>706</v>
      </c>
      <c r="E5792" t="s">
        <v>229</v>
      </c>
      <c r="F5792">
        <v>133317.85999999999</v>
      </c>
      <c r="G5792">
        <v>0</v>
      </c>
      <c r="H5792" s="1">
        <v>27193.43</v>
      </c>
      <c r="I5792">
        <v>0</v>
      </c>
      <c r="J5792">
        <f>Table1[[#This Row],[Name]]</f>
        <v>0</v>
      </c>
      <c r="K5792" s="1">
        <f>SUM(Table1[[#This Row],[BaseSalary]:[NonCashBenefits]])</f>
        <v>160511.28999999998</v>
      </c>
      <c r="L5792" s="1"/>
    </row>
    <row r="5793" spans="1:12" x14ac:dyDescent="0.35">
      <c r="A5793" t="s">
        <v>19</v>
      </c>
      <c r="B5793">
        <v>2020</v>
      </c>
      <c r="D5793" t="s">
        <v>459</v>
      </c>
      <c r="E5793" t="s">
        <v>229</v>
      </c>
      <c r="F5793">
        <v>133317.85999999999</v>
      </c>
      <c r="G5793">
        <v>0</v>
      </c>
      <c r="H5793" s="1">
        <v>27190.91</v>
      </c>
      <c r="I5793">
        <v>0</v>
      </c>
      <c r="J5793">
        <f>Table1[[#This Row],[Name]]</f>
        <v>0</v>
      </c>
      <c r="K5793" s="1">
        <f>SUM(Table1[[#This Row],[BaseSalary]:[NonCashBenefits]])</f>
        <v>160508.76999999999</v>
      </c>
      <c r="L5793" s="1"/>
    </row>
    <row r="5794" spans="1:12" x14ac:dyDescent="0.35">
      <c r="A5794" t="s">
        <v>40</v>
      </c>
      <c r="B5794">
        <v>2020</v>
      </c>
      <c r="D5794" t="s">
        <v>709</v>
      </c>
      <c r="E5794" t="s">
        <v>229</v>
      </c>
      <c r="F5794">
        <v>133317.85999999999</v>
      </c>
      <c r="G5794">
        <v>0</v>
      </c>
      <c r="H5794" s="1">
        <v>27166.45</v>
      </c>
      <c r="I5794">
        <v>0</v>
      </c>
      <c r="J5794">
        <f>Table1[[#This Row],[Name]]</f>
        <v>0</v>
      </c>
      <c r="K5794" s="1">
        <f>SUM(Table1[[#This Row],[BaseSalary]:[NonCashBenefits]])</f>
        <v>160484.31</v>
      </c>
      <c r="L5794" s="1"/>
    </row>
    <row r="5795" spans="1:12" x14ac:dyDescent="0.35">
      <c r="A5795" t="s">
        <v>85</v>
      </c>
      <c r="B5795">
        <v>2020</v>
      </c>
      <c r="D5795" t="s">
        <v>723</v>
      </c>
      <c r="E5795" t="s">
        <v>229</v>
      </c>
      <c r="F5795">
        <v>133317.85999999999</v>
      </c>
      <c r="G5795">
        <v>200</v>
      </c>
      <c r="H5795" s="1">
        <v>27043.67</v>
      </c>
      <c r="I5795">
        <v>0</v>
      </c>
      <c r="J5795">
        <f>Table1[[#This Row],[Name]]</f>
        <v>0</v>
      </c>
      <c r="K5795" s="1">
        <f>SUM(Table1[[#This Row],[BaseSalary]:[NonCashBenefits]])</f>
        <v>160561.52999999997</v>
      </c>
      <c r="L5795" s="1"/>
    </row>
    <row r="5796" spans="1:12" x14ac:dyDescent="0.35">
      <c r="A5796" t="s">
        <v>19</v>
      </c>
      <c r="B5796">
        <v>2020</v>
      </c>
      <c r="D5796" t="s">
        <v>727</v>
      </c>
      <c r="E5796" t="s">
        <v>229</v>
      </c>
      <c r="F5796">
        <v>133317.85999999999</v>
      </c>
      <c r="G5796">
        <v>0</v>
      </c>
      <c r="H5796" s="1">
        <v>27030.7</v>
      </c>
      <c r="I5796">
        <v>0</v>
      </c>
      <c r="J5796">
        <f>Table1[[#This Row],[Name]]</f>
        <v>0</v>
      </c>
      <c r="K5796" s="1">
        <f>SUM(Table1[[#This Row],[BaseSalary]:[NonCashBenefits]])</f>
        <v>160348.56</v>
      </c>
      <c r="L5796" s="1"/>
    </row>
    <row r="5797" spans="1:12" x14ac:dyDescent="0.35">
      <c r="A5797" t="s">
        <v>16</v>
      </c>
      <c r="B5797">
        <v>2020</v>
      </c>
      <c r="D5797" t="s">
        <v>730</v>
      </c>
      <c r="E5797" t="s">
        <v>229</v>
      </c>
      <c r="F5797">
        <v>133317.85999999999</v>
      </c>
      <c r="G5797">
        <v>0</v>
      </c>
      <c r="H5797" s="1">
        <v>27014.63</v>
      </c>
      <c r="I5797">
        <v>0</v>
      </c>
      <c r="J5797">
        <f>Table1[[#This Row],[Name]]</f>
        <v>0</v>
      </c>
      <c r="K5797" s="1">
        <f>SUM(Table1[[#This Row],[BaseSalary]:[NonCashBenefits]])</f>
        <v>160332.49</v>
      </c>
      <c r="L5797" s="1"/>
    </row>
    <row r="5798" spans="1:12" x14ac:dyDescent="0.35">
      <c r="A5798" t="s">
        <v>16</v>
      </c>
      <c r="B5798">
        <v>2020</v>
      </c>
      <c r="D5798" t="s">
        <v>731</v>
      </c>
      <c r="E5798" t="s">
        <v>229</v>
      </c>
      <c r="F5798">
        <v>133317.85999999999</v>
      </c>
      <c r="G5798">
        <v>0</v>
      </c>
      <c r="H5798" s="1">
        <v>27014.63</v>
      </c>
      <c r="I5798">
        <v>0</v>
      </c>
      <c r="J5798">
        <f>Table1[[#This Row],[Name]]</f>
        <v>0</v>
      </c>
      <c r="K5798" s="1">
        <f>SUM(Table1[[#This Row],[BaseSalary]:[NonCashBenefits]])</f>
        <v>160332.49</v>
      </c>
      <c r="L5798" s="1"/>
    </row>
    <row r="5799" spans="1:12" x14ac:dyDescent="0.35">
      <c r="A5799" t="s">
        <v>40</v>
      </c>
      <c r="B5799">
        <v>2020</v>
      </c>
      <c r="D5799" t="s">
        <v>734</v>
      </c>
      <c r="E5799" t="s">
        <v>229</v>
      </c>
      <c r="F5799">
        <v>133317.85999999999</v>
      </c>
      <c r="G5799">
        <v>0</v>
      </c>
      <c r="H5799" s="1">
        <v>26993.53</v>
      </c>
      <c r="I5799">
        <v>0</v>
      </c>
      <c r="J5799">
        <f>Table1[[#This Row],[Name]]</f>
        <v>0</v>
      </c>
      <c r="K5799" s="1">
        <f>SUM(Table1[[#This Row],[BaseSalary]:[NonCashBenefits]])</f>
        <v>160311.38999999998</v>
      </c>
      <c r="L5799" s="1"/>
    </row>
    <row r="5800" spans="1:12" x14ac:dyDescent="0.35">
      <c r="A5800" t="s">
        <v>18</v>
      </c>
      <c r="B5800">
        <v>2021</v>
      </c>
      <c r="D5800" t="s">
        <v>643</v>
      </c>
      <c r="E5800" t="s">
        <v>229</v>
      </c>
      <c r="F5800">
        <v>133317.85999999999</v>
      </c>
      <c r="G5800">
        <v>0</v>
      </c>
      <c r="H5800" s="1">
        <v>26983.58</v>
      </c>
      <c r="I5800">
        <v>0</v>
      </c>
      <c r="J5800">
        <f>Table1[[#This Row],[Name]]</f>
        <v>0</v>
      </c>
      <c r="K5800" s="1">
        <f>SUM(Table1[[#This Row],[BaseSalary]:[NonCashBenefits]])</f>
        <v>160301.44</v>
      </c>
      <c r="L5800" s="1"/>
    </row>
    <row r="5801" spans="1:12" x14ac:dyDescent="0.35">
      <c r="A5801" t="s">
        <v>22</v>
      </c>
      <c r="B5801">
        <v>2021</v>
      </c>
      <c r="D5801" t="s">
        <v>746</v>
      </c>
      <c r="E5801" t="s">
        <v>229</v>
      </c>
      <c r="F5801">
        <v>133317.85999999999</v>
      </c>
      <c r="G5801">
        <v>24978.89</v>
      </c>
      <c r="H5801" s="1">
        <v>26925.4</v>
      </c>
      <c r="I5801">
        <v>0</v>
      </c>
      <c r="J5801">
        <f>Table1[[#This Row],[Name]]</f>
        <v>0</v>
      </c>
      <c r="K5801" s="1">
        <f>SUM(Table1[[#This Row],[BaseSalary]:[NonCashBenefits]])</f>
        <v>185222.15</v>
      </c>
      <c r="L5801" s="1"/>
    </row>
    <row r="5802" spans="1:12" x14ac:dyDescent="0.35">
      <c r="A5802" t="s">
        <v>85</v>
      </c>
      <c r="B5802">
        <v>2020</v>
      </c>
      <c r="D5802" t="s">
        <v>750</v>
      </c>
      <c r="E5802" t="s">
        <v>229</v>
      </c>
      <c r="F5802">
        <v>133317.85999999999</v>
      </c>
      <c r="G5802">
        <v>10255.219999999999</v>
      </c>
      <c r="H5802" s="1">
        <v>26895.33</v>
      </c>
      <c r="I5802">
        <v>0</v>
      </c>
      <c r="J5802">
        <f>Table1[[#This Row],[Name]]</f>
        <v>0</v>
      </c>
      <c r="K5802" s="1">
        <f>SUM(Table1[[#This Row],[BaseSalary]:[NonCashBenefits]])</f>
        <v>170468.40999999997</v>
      </c>
      <c r="L5802" s="1"/>
    </row>
    <row r="5803" spans="1:12" x14ac:dyDescent="0.35">
      <c r="A5803" t="s">
        <v>20</v>
      </c>
      <c r="B5803">
        <v>2021</v>
      </c>
      <c r="D5803" t="s">
        <v>755</v>
      </c>
      <c r="E5803" t="s">
        <v>229</v>
      </c>
      <c r="F5803">
        <v>133317.85999999999</v>
      </c>
      <c r="G5803">
        <v>200</v>
      </c>
      <c r="H5803" s="1">
        <v>26872.13</v>
      </c>
      <c r="I5803">
        <v>0</v>
      </c>
      <c r="J5803">
        <f>Table1[[#This Row],[Name]]</f>
        <v>0</v>
      </c>
      <c r="K5803" s="1">
        <f>SUM(Table1[[#This Row],[BaseSalary]:[NonCashBenefits]])</f>
        <v>160389.99</v>
      </c>
      <c r="L5803" s="1"/>
    </row>
    <row r="5804" spans="1:12" x14ac:dyDescent="0.35">
      <c r="A5804" t="s">
        <v>19</v>
      </c>
      <c r="B5804">
        <v>2021</v>
      </c>
      <c r="D5804" t="s">
        <v>758</v>
      </c>
      <c r="E5804" t="s">
        <v>229</v>
      </c>
      <c r="F5804">
        <v>133317.85999999999</v>
      </c>
      <c r="G5804">
        <v>0</v>
      </c>
      <c r="H5804" s="1">
        <v>26857.59</v>
      </c>
      <c r="I5804">
        <v>0</v>
      </c>
      <c r="J5804">
        <f>Table1[[#This Row],[Name]]</f>
        <v>0</v>
      </c>
      <c r="K5804" s="1">
        <f>SUM(Table1[[#This Row],[BaseSalary]:[NonCashBenefits]])</f>
        <v>160175.44999999998</v>
      </c>
      <c r="L5804" s="1"/>
    </row>
    <row r="5805" spans="1:12" x14ac:dyDescent="0.35">
      <c r="A5805" t="s">
        <v>22</v>
      </c>
      <c r="B5805">
        <v>2020</v>
      </c>
      <c r="D5805" t="s">
        <v>766</v>
      </c>
      <c r="E5805" t="s">
        <v>229</v>
      </c>
      <c r="F5805">
        <v>133317.85999999999</v>
      </c>
      <c r="G5805">
        <v>0</v>
      </c>
      <c r="H5805" s="1">
        <v>26812.87</v>
      </c>
      <c r="I5805">
        <v>0</v>
      </c>
      <c r="J5805">
        <f>Table1[[#This Row],[Name]]</f>
        <v>0</v>
      </c>
      <c r="K5805" s="1">
        <f>SUM(Table1[[#This Row],[BaseSalary]:[NonCashBenefits]])</f>
        <v>160130.72999999998</v>
      </c>
      <c r="L5805" s="1"/>
    </row>
    <row r="5806" spans="1:12" x14ac:dyDescent="0.35">
      <c r="A5806" t="s">
        <v>22</v>
      </c>
      <c r="B5806">
        <v>2020</v>
      </c>
      <c r="D5806" t="s">
        <v>746</v>
      </c>
      <c r="E5806" t="s">
        <v>229</v>
      </c>
      <c r="F5806">
        <v>133317.85999999999</v>
      </c>
      <c r="G5806">
        <v>150</v>
      </c>
      <c r="H5806" s="1">
        <v>26812.87</v>
      </c>
      <c r="I5806">
        <v>0</v>
      </c>
      <c r="J5806">
        <f>Table1[[#This Row],[Name]]</f>
        <v>0</v>
      </c>
      <c r="K5806" s="1">
        <f>SUM(Table1[[#This Row],[BaseSalary]:[NonCashBenefits]])</f>
        <v>160280.72999999998</v>
      </c>
      <c r="L5806" s="1"/>
    </row>
    <row r="5807" spans="1:12" x14ac:dyDescent="0.35">
      <c r="A5807" t="s">
        <v>19</v>
      </c>
      <c r="B5807">
        <v>2020</v>
      </c>
      <c r="D5807" t="s">
        <v>767</v>
      </c>
      <c r="E5807" t="s">
        <v>229</v>
      </c>
      <c r="F5807">
        <v>133317.85999999999</v>
      </c>
      <c r="G5807">
        <v>0</v>
      </c>
      <c r="H5807" s="1">
        <v>26812.87</v>
      </c>
      <c r="I5807">
        <v>0</v>
      </c>
      <c r="J5807">
        <f>Table1[[#This Row],[Name]]</f>
        <v>0</v>
      </c>
      <c r="K5807" s="1">
        <f>SUM(Table1[[#This Row],[BaseSalary]:[NonCashBenefits]])</f>
        <v>160130.72999999998</v>
      </c>
      <c r="L5807" s="1"/>
    </row>
    <row r="5808" spans="1:12" x14ac:dyDescent="0.35">
      <c r="A5808" t="s">
        <v>19</v>
      </c>
      <c r="B5808">
        <v>2021</v>
      </c>
      <c r="D5808" t="s">
        <v>547</v>
      </c>
      <c r="E5808" t="s">
        <v>229</v>
      </c>
      <c r="F5808">
        <v>133317.85999999999</v>
      </c>
      <c r="G5808">
        <v>0</v>
      </c>
      <c r="H5808" s="1">
        <v>26750.98</v>
      </c>
      <c r="I5808">
        <v>0</v>
      </c>
      <c r="J5808">
        <f>Table1[[#This Row],[Name]]</f>
        <v>0</v>
      </c>
      <c r="K5808" s="1">
        <f>SUM(Table1[[#This Row],[BaseSalary]:[NonCashBenefits]])</f>
        <v>160068.84</v>
      </c>
      <c r="L5808" s="1"/>
    </row>
    <row r="5809" spans="1:12" x14ac:dyDescent="0.35">
      <c r="A5809" t="s">
        <v>24</v>
      </c>
      <c r="B5809">
        <v>2021</v>
      </c>
      <c r="D5809" t="s">
        <v>786</v>
      </c>
      <c r="E5809" t="s">
        <v>229</v>
      </c>
      <c r="F5809">
        <v>133317.85999999999</v>
      </c>
      <c r="G5809">
        <v>0</v>
      </c>
      <c r="H5809" s="1">
        <v>26750.97</v>
      </c>
      <c r="I5809">
        <v>0</v>
      </c>
      <c r="J5809">
        <f>Table1[[#This Row],[Name]]</f>
        <v>0</v>
      </c>
      <c r="K5809" s="1">
        <f>SUM(Table1[[#This Row],[BaseSalary]:[NonCashBenefits]])</f>
        <v>160068.82999999999</v>
      </c>
      <c r="L5809" s="1"/>
    </row>
    <row r="5810" spans="1:12" x14ac:dyDescent="0.35">
      <c r="A5810" t="s">
        <v>20</v>
      </c>
      <c r="B5810">
        <v>2021</v>
      </c>
      <c r="D5810" t="s">
        <v>795</v>
      </c>
      <c r="E5810" t="s">
        <v>229</v>
      </c>
      <c r="F5810">
        <v>133317.85999999999</v>
      </c>
      <c r="G5810">
        <v>0</v>
      </c>
      <c r="H5810" s="1">
        <v>26750.97</v>
      </c>
      <c r="I5810">
        <v>0</v>
      </c>
      <c r="J5810">
        <f>Table1[[#This Row],[Name]]</f>
        <v>0</v>
      </c>
      <c r="K5810" s="1">
        <f>SUM(Table1[[#This Row],[BaseSalary]:[NonCashBenefits]])</f>
        <v>160068.82999999999</v>
      </c>
      <c r="L5810" s="1"/>
    </row>
    <row r="5811" spans="1:12" x14ac:dyDescent="0.35">
      <c r="A5811" t="s">
        <v>35</v>
      </c>
      <c r="B5811">
        <v>2021</v>
      </c>
      <c r="D5811" t="s">
        <v>726</v>
      </c>
      <c r="E5811" t="s">
        <v>229</v>
      </c>
      <c r="F5811">
        <v>133317.85999999999</v>
      </c>
      <c r="G5811">
        <v>0</v>
      </c>
      <c r="H5811" s="1">
        <v>26750.959999999999</v>
      </c>
      <c r="I5811">
        <v>0</v>
      </c>
      <c r="J5811">
        <f>Table1[[#This Row],[Name]]</f>
        <v>0</v>
      </c>
      <c r="K5811" s="1">
        <f>SUM(Table1[[#This Row],[BaseSalary]:[NonCashBenefits]])</f>
        <v>160068.81999999998</v>
      </c>
      <c r="L5811" s="1"/>
    </row>
    <row r="5812" spans="1:12" x14ac:dyDescent="0.35">
      <c r="A5812" t="s">
        <v>24</v>
      </c>
      <c r="B5812">
        <v>2021</v>
      </c>
      <c r="D5812" t="s">
        <v>475</v>
      </c>
      <c r="E5812" t="s">
        <v>229</v>
      </c>
      <c r="F5812">
        <v>133317.85999999999</v>
      </c>
      <c r="G5812">
        <v>0</v>
      </c>
      <c r="H5812" s="1">
        <v>26750.959999999999</v>
      </c>
      <c r="I5812">
        <v>0</v>
      </c>
      <c r="J5812">
        <f>Table1[[#This Row],[Name]]</f>
        <v>0</v>
      </c>
      <c r="K5812" s="1">
        <f>SUM(Table1[[#This Row],[BaseSalary]:[NonCashBenefits]])</f>
        <v>160068.81999999998</v>
      </c>
      <c r="L5812" s="1"/>
    </row>
    <row r="5813" spans="1:12" x14ac:dyDescent="0.35">
      <c r="A5813" t="s">
        <v>22</v>
      </c>
      <c r="B5813">
        <v>2021</v>
      </c>
      <c r="D5813" t="s">
        <v>799</v>
      </c>
      <c r="E5813" t="s">
        <v>229</v>
      </c>
      <c r="F5813">
        <v>133317.85999999999</v>
      </c>
      <c r="G5813">
        <v>0</v>
      </c>
      <c r="H5813" s="1">
        <v>26750.959999999999</v>
      </c>
      <c r="I5813">
        <v>0</v>
      </c>
      <c r="J5813">
        <f>Table1[[#This Row],[Name]]</f>
        <v>0</v>
      </c>
      <c r="K5813" s="1">
        <f>SUM(Table1[[#This Row],[BaseSalary]:[NonCashBenefits]])</f>
        <v>160068.81999999998</v>
      </c>
      <c r="L5813" s="1"/>
    </row>
    <row r="5814" spans="1:12" x14ac:dyDescent="0.35">
      <c r="A5814" t="s">
        <v>22</v>
      </c>
      <c r="B5814">
        <v>2021</v>
      </c>
      <c r="D5814" t="s">
        <v>800</v>
      </c>
      <c r="E5814" t="s">
        <v>229</v>
      </c>
      <c r="F5814">
        <v>133317.85999999999</v>
      </c>
      <c r="G5814">
        <v>0</v>
      </c>
      <c r="H5814" s="1">
        <v>26750.959999999999</v>
      </c>
      <c r="I5814">
        <v>0</v>
      </c>
      <c r="J5814">
        <f>Table1[[#This Row],[Name]]</f>
        <v>0</v>
      </c>
      <c r="K5814" s="1">
        <f>SUM(Table1[[#This Row],[BaseSalary]:[NonCashBenefits]])</f>
        <v>160068.81999999998</v>
      </c>
      <c r="L5814" s="1"/>
    </row>
    <row r="5815" spans="1:12" x14ac:dyDescent="0.35">
      <c r="A5815" t="s">
        <v>85</v>
      </c>
      <c r="B5815">
        <v>2021</v>
      </c>
      <c r="D5815" t="s">
        <v>802</v>
      </c>
      <c r="E5815" t="s">
        <v>229</v>
      </c>
      <c r="F5815">
        <v>133317.85999999999</v>
      </c>
      <c r="G5815">
        <v>0</v>
      </c>
      <c r="H5815" s="1">
        <v>26750.959999999999</v>
      </c>
      <c r="I5815">
        <v>0</v>
      </c>
      <c r="J5815">
        <f>Table1[[#This Row],[Name]]</f>
        <v>0</v>
      </c>
      <c r="K5815" s="1">
        <f>SUM(Table1[[#This Row],[BaseSalary]:[NonCashBenefits]])</f>
        <v>160068.81999999998</v>
      </c>
      <c r="L5815" s="1"/>
    </row>
    <row r="5816" spans="1:12" x14ac:dyDescent="0.35">
      <c r="A5816" t="s">
        <v>85</v>
      </c>
      <c r="B5816">
        <v>2021</v>
      </c>
      <c r="D5816" t="s">
        <v>647</v>
      </c>
      <c r="E5816" t="s">
        <v>229</v>
      </c>
      <c r="F5816">
        <v>133317.85999999999</v>
      </c>
      <c r="G5816">
        <v>0</v>
      </c>
      <c r="H5816" s="1">
        <v>26750.959999999999</v>
      </c>
      <c r="I5816">
        <v>0</v>
      </c>
      <c r="J5816">
        <f>Table1[[#This Row],[Name]]</f>
        <v>0</v>
      </c>
      <c r="K5816" s="1">
        <f>SUM(Table1[[#This Row],[BaseSalary]:[NonCashBenefits]])</f>
        <v>160068.81999999998</v>
      </c>
      <c r="L5816" s="1"/>
    </row>
    <row r="5817" spans="1:12" x14ac:dyDescent="0.35">
      <c r="A5817" t="s">
        <v>85</v>
      </c>
      <c r="B5817">
        <v>2021</v>
      </c>
      <c r="D5817" t="s">
        <v>750</v>
      </c>
      <c r="E5817" t="s">
        <v>229</v>
      </c>
      <c r="F5817">
        <v>133317.85999999999</v>
      </c>
      <c r="G5817">
        <v>2761.84</v>
      </c>
      <c r="H5817" s="1">
        <v>26750.959999999999</v>
      </c>
      <c r="I5817">
        <v>0</v>
      </c>
      <c r="J5817">
        <f>Table1[[#This Row],[Name]]</f>
        <v>0</v>
      </c>
      <c r="K5817" s="1">
        <f>SUM(Table1[[#This Row],[BaseSalary]:[NonCashBenefits]])</f>
        <v>162830.65999999997</v>
      </c>
      <c r="L5817" s="1"/>
    </row>
    <row r="5818" spans="1:12" x14ac:dyDescent="0.35">
      <c r="A5818" t="s">
        <v>25</v>
      </c>
      <c r="B5818">
        <v>2021</v>
      </c>
      <c r="D5818" t="s">
        <v>585</v>
      </c>
      <c r="E5818" t="s">
        <v>229</v>
      </c>
      <c r="F5818">
        <v>133317.85999999999</v>
      </c>
      <c r="G5818">
        <v>15152.39</v>
      </c>
      <c r="H5818" s="1">
        <v>26750.959999999999</v>
      </c>
      <c r="I5818">
        <v>0</v>
      </c>
      <c r="J5818">
        <f>Table1[[#This Row],[Name]]</f>
        <v>0</v>
      </c>
      <c r="K5818" s="1">
        <f>SUM(Table1[[#This Row],[BaseSalary]:[NonCashBenefits]])</f>
        <v>175221.21</v>
      </c>
      <c r="L5818" s="1"/>
    </row>
    <row r="5819" spans="1:12" x14ac:dyDescent="0.35">
      <c r="A5819" t="s">
        <v>40</v>
      </c>
      <c r="B5819">
        <v>2021</v>
      </c>
      <c r="D5819" t="s">
        <v>806</v>
      </c>
      <c r="E5819" t="s">
        <v>229</v>
      </c>
      <c r="F5819">
        <v>133317.85999999999</v>
      </c>
      <c r="G5819">
        <v>0</v>
      </c>
      <c r="H5819" s="1">
        <v>26750.959999999999</v>
      </c>
      <c r="I5819">
        <v>0</v>
      </c>
      <c r="J5819">
        <f>Table1[[#This Row],[Name]]</f>
        <v>0</v>
      </c>
      <c r="K5819" s="1">
        <f>SUM(Table1[[#This Row],[BaseSalary]:[NonCashBenefits]])</f>
        <v>160068.81999999998</v>
      </c>
      <c r="L5819" s="1"/>
    </row>
    <row r="5820" spans="1:12" x14ac:dyDescent="0.35">
      <c r="A5820" t="s">
        <v>19</v>
      </c>
      <c r="B5820">
        <v>2021</v>
      </c>
      <c r="D5820" t="s">
        <v>767</v>
      </c>
      <c r="E5820" t="s">
        <v>229</v>
      </c>
      <c r="F5820">
        <v>133317.85999999999</v>
      </c>
      <c r="G5820">
        <v>0</v>
      </c>
      <c r="H5820" s="1">
        <v>26750.959999999999</v>
      </c>
      <c r="I5820">
        <v>0</v>
      </c>
      <c r="J5820">
        <f>Table1[[#This Row],[Name]]</f>
        <v>0</v>
      </c>
      <c r="K5820" s="1">
        <f>SUM(Table1[[#This Row],[BaseSalary]:[NonCashBenefits]])</f>
        <v>160068.81999999998</v>
      </c>
      <c r="L5820" s="1"/>
    </row>
    <row r="5821" spans="1:12" x14ac:dyDescent="0.35">
      <c r="A5821" t="s">
        <v>20</v>
      </c>
      <c r="B5821">
        <v>2021</v>
      </c>
      <c r="D5821" t="s">
        <v>807</v>
      </c>
      <c r="E5821" t="s">
        <v>229</v>
      </c>
      <c r="F5821">
        <v>133317.85999999999</v>
      </c>
      <c r="G5821">
        <v>0</v>
      </c>
      <c r="H5821" s="1">
        <v>26750.959999999999</v>
      </c>
      <c r="I5821">
        <v>0</v>
      </c>
      <c r="J5821">
        <f>Table1[[#This Row],[Name]]</f>
        <v>0</v>
      </c>
      <c r="K5821" s="1">
        <f>SUM(Table1[[#This Row],[BaseSalary]:[NonCashBenefits]])</f>
        <v>160068.81999999998</v>
      </c>
      <c r="L5821" s="1"/>
    </row>
    <row r="5822" spans="1:12" x14ac:dyDescent="0.35">
      <c r="A5822" t="s">
        <v>16</v>
      </c>
      <c r="B5822">
        <v>2021</v>
      </c>
      <c r="D5822" t="s">
        <v>627</v>
      </c>
      <c r="E5822" t="s">
        <v>229</v>
      </c>
      <c r="F5822">
        <v>133317.85999999999</v>
      </c>
      <c r="G5822">
        <v>0</v>
      </c>
      <c r="H5822" s="1">
        <v>26750.959999999999</v>
      </c>
      <c r="I5822">
        <v>0</v>
      </c>
      <c r="J5822">
        <f>Table1[[#This Row],[Name]]</f>
        <v>0</v>
      </c>
      <c r="K5822" s="1">
        <f>SUM(Table1[[#This Row],[BaseSalary]:[NonCashBenefits]])</f>
        <v>160068.81999999998</v>
      </c>
      <c r="L5822" s="1"/>
    </row>
    <row r="5823" spans="1:12" x14ac:dyDescent="0.35">
      <c r="A5823" t="s">
        <v>85</v>
      </c>
      <c r="B5823">
        <v>2021</v>
      </c>
      <c r="D5823" t="s">
        <v>808</v>
      </c>
      <c r="E5823" t="s">
        <v>229</v>
      </c>
      <c r="F5823">
        <v>133317.85999999999</v>
      </c>
      <c r="G5823">
        <v>36616.43</v>
      </c>
      <c r="H5823" s="1">
        <v>26750.94</v>
      </c>
      <c r="I5823">
        <v>0</v>
      </c>
      <c r="J5823">
        <f>Table1[[#This Row],[Name]]</f>
        <v>0</v>
      </c>
      <c r="K5823" s="1">
        <f>SUM(Table1[[#This Row],[BaseSalary]:[NonCashBenefits]])</f>
        <v>196685.22999999998</v>
      </c>
      <c r="L5823" s="1"/>
    </row>
    <row r="5824" spans="1:12" x14ac:dyDescent="0.35">
      <c r="A5824" t="s">
        <v>85</v>
      </c>
      <c r="B5824">
        <v>2020</v>
      </c>
      <c r="D5824" t="s">
        <v>804</v>
      </c>
      <c r="E5824" t="s">
        <v>229</v>
      </c>
      <c r="F5824">
        <v>133317.85999999999</v>
      </c>
      <c r="G5824">
        <v>200</v>
      </c>
      <c r="H5824" s="1">
        <v>26749.95</v>
      </c>
      <c r="I5824">
        <v>0</v>
      </c>
      <c r="J5824">
        <f>Table1[[#This Row],[Name]]</f>
        <v>0</v>
      </c>
      <c r="K5824" s="1">
        <f>SUM(Table1[[#This Row],[BaseSalary]:[NonCashBenefits]])</f>
        <v>160267.81</v>
      </c>
      <c r="L5824" s="1"/>
    </row>
    <row r="5825" spans="1:12" x14ac:dyDescent="0.35">
      <c r="A5825" t="s">
        <v>186</v>
      </c>
      <c r="B5825">
        <v>2021</v>
      </c>
      <c r="D5825" t="s">
        <v>814</v>
      </c>
      <c r="E5825" t="s">
        <v>229</v>
      </c>
      <c r="F5825">
        <v>133317.85999999999</v>
      </c>
      <c r="G5825">
        <v>250</v>
      </c>
      <c r="H5825" s="1">
        <v>26744.7</v>
      </c>
      <c r="I5825">
        <v>0</v>
      </c>
      <c r="J5825">
        <f>Table1[[#This Row],[Name]]</f>
        <v>0</v>
      </c>
      <c r="K5825" s="1">
        <f>SUM(Table1[[#This Row],[BaseSalary]:[NonCashBenefits]])</f>
        <v>160312.56</v>
      </c>
      <c r="L5825" s="1"/>
    </row>
    <row r="5826" spans="1:12" x14ac:dyDescent="0.35">
      <c r="A5826" t="s">
        <v>24</v>
      </c>
      <c r="B5826">
        <v>2020</v>
      </c>
      <c r="D5826" t="s">
        <v>174</v>
      </c>
      <c r="E5826" t="s">
        <v>229</v>
      </c>
      <c r="F5826">
        <v>133317.85999999999</v>
      </c>
      <c r="G5826">
        <v>0</v>
      </c>
      <c r="H5826" s="1">
        <v>26638.02</v>
      </c>
      <c r="I5826">
        <v>0</v>
      </c>
      <c r="J5826">
        <f>Table1[[#This Row],[Name]]</f>
        <v>0</v>
      </c>
      <c r="K5826" s="1">
        <f>SUM(Table1[[#This Row],[BaseSalary]:[NonCashBenefits]])</f>
        <v>159955.87999999998</v>
      </c>
      <c r="L5826" s="1"/>
    </row>
    <row r="5827" spans="1:12" x14ac:dyDescent="0.35">
      <c r="A5827" t="s">
        <v>36</v>
      </c>
      <c r="B5827">
        <v>2021</v>
      </c>
      <c r="D5827" t="s">
        <v>836</v>
      </c>
      <c r="E5827" t="s">
        <v>229</v>
      </c>
      <c r="F5827">
        <v>133317.85999999999</v>
      </c>
      <c r="G5827">
        <v>3306.42</v>
      </c>
      <c r="H5827" s="1">
        <v>26631.16</v>
      </c>
      <c r="I5827">
        <v>0</v>
      </c>
      <c r="J5827">
        <f>Table1[[#This Row],[Name]]</f>
        <v>0</v>
      </c>
      <c r="K5827" s="1">
        <f>SUM(Table1[[#This Row],[BaseSalary]:[NonCashBenefits]])</f>
        <v>163255.44</v>
      </c>
      <c r="L5827" s="1"/>
    </row>
    <row r="5828" spans="1:12" x14ac:dyDescent="0.35">
      <c r="A5828" t="s">
        <v>33</v>
      </c>
      <c r="B5828">
        <v>2021</v>
      </c>
      <c r="D5828" t="s">
        <v>839</v>
      </c>
      <c r="E5828" t="s">
        <v>229</v>
      </c>
      <c r="F5828">
        <v>133317.85999999999</v>
      </c>
      <c r="G5828">
        <v>0</v>
      </c>
      <c r="H5828" s="1">
        <v>26631.15</v>
      </c>
      <c r="I5828">
        <v>0</v>
      </c>
      <c r="J5828">
        <f>Table1[[#This Row],[Name]]</f>
        <v>0</v>
      </c>
      <c r="K5828" s="1">
        <f>SUM(Table1[[#This Row],[BaseSalary]:[NonCashBenefits]])</f>
        <v>159949.00999999998</v>
      </c>
      <c r="L5828" s="1"/>
    </row>
    <row r="5829" spans="1:12" x14ac:dyDescent="0.35">
      <c r="A5829" t="s">
        <v>35</v>
      </c>
      <c r="B5829">
        <v>2021</v>
      </c>
      <c r="D5829" t="s">
        <v>840</v>
      </c>
      <c r="E5829" t="s">
        <v>229</v>
      </c>
      <c r="F5829">
        <v>133317.85999999999</v>
      </c>
      <c r="G5829">
        <v>0</v>
      </c>
      <c r="H5829" s="1">
        <v>26631.15</v>
      </c>
      <c r="I5829">
        <v>0</v>
      </c>
      <c r="J5829">
        <f>Table1[[#This Row],[Name]]</f>
        <v>0</v>
      </c>
      <c r="K5829" s="1">
        <f>SUM(Table1[[#This Row],[BaseSalary]:[NonCashBenefits]])</f>
        <v>159949.00999999998</v>
      </c>
      <c r="L5829" s="1"/>
    </row>
    <row r="5830" spans="1:12" x14ac:dyDescent="0.35">
      <c r="A5830" t="s">
        <v>19</v>
      </c>
      <c r="B5830">
        <v>2021</v>
      </c>
      <c r="D5830" t="s">
        <v>599</v>
      </c>
      <c r="E5830" t="s">
        <v>229</v>
      </c>
      <c r="F5830">
        <v>133317.85999999999</v>
      </c>
      <c r="G5830">
        <v>0</v>
      </c>
      <c r="H5830" s="1">
        <v>26631.15</v>
      </c>
      <c r="I5830">
        <v>0</v>
      </c>
      <c r="J5830">
        <f>Table1[[#This Row],[Name]]</f>
        <v>0</v>
      </c>
      <c r="K5830" s="1">
        <f>SUM(Table1[[#This Row],[BaseSalary]:[NonCashBenefits]])</f>
        <v>159949.00999999998</v>
      </c>
      <c r="L5830" s="1"/>
    </row>
    <row r="5831" spans="1:12" x14ac:dyDescent="0.35">
      <c r="A5831" t="s">
        <v>18</v>
      </c>
      <c r="B5831">
        <v>2020</v>
      </c>
      <c r="D5831" t="s">
        <v>845</v>
      </c>
      <c r="E5831" t="s">
        <v>229</v>
      </c>
      <c r="F5831">
        <v>133317.85999999999</v>
      </c>
      <c r="G5831">
        <v>0</v>
      </c>
      <c r="H5831" s="1">
        <v>26604.18</v>
      </c>
      <c r="I5831">
        <v>0</v>
      </c>
      <c r="J5831">
        <f>Table1[[#This Row],[Name]]</f>
        <v>0</v>
      </c>
      <c r="K5831" s="1">
        <f>SUM(Table1[[#This Row],[BaseSalary]:[NonCashBenefits]])</f>
        <v>159922.03999999998</v>
      </c>
      <c r="L5831" s="1"/>
    </row>
    <row r="5832" spans="1:12" x14ac:dyDescent="0.35">
      <c r="A5832" t="s">
        <v>22</v>
      </c>
      <c r="B5832">
        <v>2020</v>
      </c>
      <c r="D5832" t="s">
        <v>799</v>
      </c>
      <c r="E5832" t="s">
        <v>229</v>
      </c>
      <c r="F5832">
        <v>133317.85999999999</v>
      </c>
      <c r="G5832">
        <v>0</v>
      </c>
      <c r="H5832" s="1">
        <v>26580.23</v>
      </c>
      <c r="I5832">
        <v>0</v>
      </c>
      <c r="J5832">
        <f>Table1[[#This Row],[Name]]</f>
        <v>0</v>
      </c>
      <c r="K5832" s="1">
        <f>SUM(Table1[[#This Row],[BaseSalary]:[NonCashBenefits]])</f>
        <v>159898.09</v>
      </c>
      <c r="L5832" s="1"/>
    </row>
    <row r="5833" spans="1:12" x14ac:dyDescent="0.35">
      <c r="A5833" t="s">
        <v>28</v>
      </c>
      <c r="B5833">
        <v>2020</v>
      </c>
      <c r="D5833" t="s">
        <v>703</v>
      </c>
      <c r="E5833" t="s">
        <v>229</v>
      </c>
      <c r="F5833">
        <v>133317.85999999999</v>
      </c>
      <c r="G5833">
        <v>0</v>
      </c>
      <c r="H5833" s="1">
        <v>26498.7</v>
      </c>
      <c r="I5833">
        <v>0</v>
      </c>
      <c r="J5833">
        <f>Table1[[#This Row],[Name]]</f>
        <v>0</v>
      </c>
      <c r="K5833" s="1">
        <f>SUM(Table1[[#This Row],[BaseSalary]:[NonCashBenefits]])</f>
        <v>159816.56</v>
      </c>
      <c r="L5833" s="1"/>
    </row>
    <row r="5834" spans="1:12" x14ac:dyDescent="0.35">
      <c r="A5834" t="s">
        <v>19</v>
      </c>
      <c r="B5834">
        <v>2020</v>
      </c>
      <c r="D5834" t="s">
        <v>874</v>
      </c>
      <c r="E5834" t="s">
        <v>229</v>
      </c>
      <c r="F5834">
        <v>133317.85999999999</v>
      </c>
      <c r="G5834">
        <v>0</v>
      </c>
      <c r="H5834" s="1">
        <v>26498.01</v>
      </c>
      <c r="I5834">
        <v>0</v>
      </c>
      <c r="J5834">
        <f>Table1[[#This Row],[Name]]</f>
        <v>0</v>
      </c>
      <c r="K5834" s="1">
        <f>SUM(Table1[[#This Row],[BaseSalary]:[NonCashBenefits]])</f>
        <v>159815.87</v>
      </c>
      <c r="L5834" s="1"/>
    </row>
    <row r="5835" spans="1:12" x14ac:dyDescent="0.35">
      <c r="A5835" t="s">
        <v>19</v>
      </c>
      <c r="B5835">
        <v>2020</v>
      </c>
      <c r="D5835" t="s">
        <v>704</v>
      </c>
      <c r="E5835" t="s">
        <v>229</v>
      </c>
      <c r="F5835">
        <v>133317.85999999999</v>
      </c>
      <c r="G5835">
        <v>0</v>
      </c>
      <c r="H5835" s="1">
        <v>26498.01</v>
      </c>
      <c r="I5835">
        <v>0</v>
      </c>
      <c r="J5835">
        <f>Table1[[#This Row],[Name]]</f>
        <v>0</v>
      </c>
      <c r="K5835" s="1">
        <f>SUM(Table1[[#This Row],[BaseSalary]:[NonCashBenefits]])</f>
        <v>159815.87</v>
      </c>
      <c r="L5835" s="1"/>
    </row>
    <row r="5836" spans="1:12" x14ac:dyDescent="0.35">
      <c r="A5836" t="s">
        <v>19</v>
      </c>
      <c r="B5836">
        <v>2020</v>
      </c>
      <c r="D5836" t="s">
        <v>875</v>
      </c>
      <c r="E5836" t="s">
        <v>229</v>
      </c>
      <c r="F5836">
        <v>133317.85999999999</v>
      </c>
      <c r="G5836">
        <v>0</v>
      </c>
      <c r="H5836" s="1">
        <v>26498.01</v>
      </c>
      <c r="I5836">
        <v>0</v>
      </c>
      <c r="J5836">
        <f>Table1[[#This Row],[Name]]</f>
        <v>0</v>
      </c>
      <c r="K5836" s="1">
        <f>SUM(Table1[[#This Row],[BaseSalary]:[NonCashBenefits]])</f>
        <v>159815.87</v>
      </c>
      <c r="L5836" s="1"/>
    </row>
    <row r="5837" spans="1:12" x14ac:dyDescent="0.35">
      <c r="A5837" t="s">
        <v>16</v>
      </c>
      <c r="B5837">
        <v>2020</v>
      </c>
      <c r="D5837" t="s">
        <v>876</v>
      </c>
      <c r="E5837" t="s">
        <v>229</v>
      </c>
      <c r="F5837">
        <v>133317.85999999999</v>
      </c>
      <c r="G5837">
        <v>0</v>
      </c>
      <c r="H5837" s="1">
        <v>26498.01</v>
      </c>
      <c r="I5837">
        <v>0</v>
      </c>
      <c r="J5837">
        <f>Table1[[#This Row],[Name]]</f>
        <v>0</v>
      </c>
      <c r="K5837" s="1">
        <f>SUM(Table1[[#This Row],[BaseSalary]:[NonCashBenefits]])</f>
        <v>159815.87</v>
      </c>
      <c r="L5837" s="1"/>
    </row>
    <row r="5838" spans="1:12" x14ac:dyDescent="0.35">
      <c r="A5838" t="s">
        <v>16</v>
      </c>
      <c r="B5838">
        <v>2020</v>
      </c>
      <c r="D5838" t="s">
        <v>506</v>
      </c>
      <c r="E5838" t="s">
        <v>229</v>
      </c>
      <c r="F5838">
        <v>133317.85999999999</v>
      </c>
      <c r="G5838">
        <v>0</v>
      </c>
      <c r="H5838" s="1">
        <v>26498.01</v>
      </c>
      <c r="I5838">
        <v>0</v>
      </c>
      <c r="J5838">
        <f>Table1[[#This Row],[Name]]</f>
        <v>0</v>
      </c>
      <c r="K5838" s="1">
        <f>SUM(Table1[[#This Row],[BaseSalary]:[NonCashBenefits]])</f>
        <v>159815.87</v>
      </c>
      <c r="L5838" s="1"/>
    </row>
    <row r="5839" spans="1:12" x14ac:dyDescent="0.35">
      <c r="A5839" t="s">
        <v>70</v>
      </c>
      <c r="B5839">
        <v>2020</v>
      </c>
      <c r="D5839" t="s">
        <v>174</v>
      </c>
      <c r="E5839" t="s">
        <v>229</v>
      </c>
      <c r="F5839">
        <v>133317.85999999999</v>
      </c>
      <c r="G5839">
        <v>0</v>
      </c>
      <c r="H5839" s="1">
        <v>26442.76</v>
      </c>
      <c r="I5839">
        <v>0</v>
      </c>
      <c r="J5839">
        <f>Table1[[#This Row],[Name]]</f>
        <v>0</v>
      </c>
      <c r="K5839" s="1">
        <f>SUM(Table1[[#This Row],[BaseSalary]:[NonCashBenefits]])</f>
        <v>159760.62</v>
      </c>
      <c r="L5839" s="1"/>
    </row>
    <row r="5840" spans="1:12" x14ac:dyDescent="0.35">
      <c r="A5840" t="s">
        <v>22</v>
      </c>
      <c r="B5840">
        <v>2020</v>
      </c>
      <c r="D5840" t="s">
        <v>110</v>
      </c>
      <c r="E5840" t="s">
        <v>229</v>
      </c>
      <c r="F5840">
        <v>133317.85999999999</v>
      </c>
      <c r="G5840">
        <v>0</v>
      </c>
      <c r="H5840" s="1">
        <v>26442.76</v>
      </c>
      <c r="I5840">
        <v>0</v>
      </c>
      <c r="J5840">
        <f>Table1[[#This Row],[Name]]</f>
        <v>0</v>
      </c>
      <c r="K5840" s="1">
        <f>SUM(Table1[[#This Row],[BaseSalary]:[NonCashBenefits]])</f>
        <v>159760.62</v>
      </c>
      <c r="L5840" s="1"/>
    </row>
    <row r="5841" spans="1:12" x14ac:dyDescent="0.35">
      <c r="A5841" t="s">
        <v>70</v>
      </c>
      <c r="B5841">
        <v>2020</v>
      </c>
      <c r="D5841" t="s">
        <v>886</v>
      </c>
      <c r="E5841" t="s">
        <v>229</v>
      </c>
      <c r="F5841">
        <v>133317.85999999999</v>
      </c>
      <c r="G5841">
        <v>2800</v>
      </c>
      <c r="H5841" s="1">
        <v>26434.83</v>
      </c>
      <c r="I5841">
        <v>0</v>
      </c>
      <c r="J5841">
        <f>Table1[[#This Row],[Name]]</f>
        <v>0</v>
      </c>
      <c r="K5841" s="1">
        <f>SUM(Table1[[#This Row],[BaseSalary]:[NonCashBenefits]])</f>
        <v>162552.69</v>
      </c>
      <c r="L5841" s="1"/>
    </row>
    <row r="5842" spans="1:12" x14ac:dyDescent="0.35">
      <c r="A5842" t="s">
        <v>19</v>
      </c>
      <c r="B5842">
        <v>2020</v>
      </c>
      <c r="D5842" t="s">
        <v>781</v>
      </c>
      <c r="E5842" t="s">
        <v>229</v>
      </c>
      <c r="F5842">
        <v>133317.85999999999</v>
      </c>
      <c r="G5842">
        <v>200</v>
      </c>
      <c r="H5842" s="1">
        <v>26434.83</v>
      </c>
      <c r="I5842">
        <v>0</v>
      </c>
      <c r="J5842">
        <f>Table1[[#This Row],[Name]]</f>
        <v>0</v>
      </c>
      <c r="K5842" s="1">
        <f>SUM(Table1[[#This Row],[BaseSalary]:[NonCashBenefits]])</f>
        <v>159952.69</v>
      </c>
      <c r="L5842" s="1"/>
    </row>
    <row r="5843" spans="1:12" x14ac:dyDescent="0.35">
      <c r="A5843" t="s">
        <v>19</v>
      </c>
      <c r="B5843">
        <v>2020</v>
      </c>
      <c r="D5843" t="s">
        <v>889</v>
      </c>
      <c r="E5843" t="s">
        <v>229</v>
      </c>
      <c r="F5843">
        <v>133317.85999999999</v>
      </c>
      <c r="G5843">
        <v>0</v>
      </c>
      <c r="H5843" s="1">
        <v>26422.89</v>
      </c>
      <c r="I5843">
        <v>0</v>
      </c>
      <c r="J5843">
        <f>Table1[[#This Row],[Name]]</f>
        <v>0</v>
      </c>
      <c r="K5843" s="1">
        <f>SUM(Table1[[#This Row],[BaseSalary]:[NonCashBenefits]])</f>
        <v>159740.75</v>
      </c>
      <c r="L5843" s="1"/>
    </row>
    <row r="5844" spans="1:12" x14ac:dyDescent="0.35">
      <c r="A5844" t="s">
        <v>33</v>
      </c>
      <c r="B5844">
        <v>2021</v>
      </c>
      <c r="D5844" t="s">
        <v>904</v>
      </c>
      <c r="E5844" t="s">
        <v>229</v>
      </c>
      <c r="F5844">
        <v>133317.85999999999</v>
      </c>
      <c r="G5844">
        <v>0</v>
      </c>
      <c r="H5844" s="1">
        <v>26335.23</v>
      </c>
      <c r="I5844">
        <v>0</v>
      </c>
      <c r="J5844">
        <f>Table1[[#This Row],[Name]]</f>
        <v>0</v>
      </c>
      <c r="K5844" s="1">
        <f>SUM(Table1[[#This Row],[BaseSalary]:[NonCashBenefits]])</f>
        <v>159653.09</v>
      </c>
      <c r="L5844" s="1"/>
    </row>
    <row r="5845" spans="1:12" x14ac:dyDescent="0.35">
      <c r="A5845" t="s">
        <v>22</v>
      </c>
      <c r="B5845">
        <v>2020</v>
      </c>
      <c r="D5845" t="s">
        <v>908</v>
      </c>
      <c r="E5845" t="s">
        <v>229</v>
      </c>
      <c r="F5845">
        <v>133317.85999999999</v>
      </c>
      <c r="G5845">
        <v>0</v>
      </c>
      <c r="H5845" s="1">
        <v>26316.66</v>
      </c>
      <c r="I5845">
        <v>0</v>
      </c>
      <c r="J5845">
        <f>Table1[[#This Row],[Name]]</f>
        <v>0</v>
      </c>
      <c r="K5845" s="1">
        <f>SUM(Table1[[#This Row],[BaseSalary]:[NonCashBenefits]])</f>
        <v>159634.51999999999</v>
      </c>
      <c r="L5845" s="1"/>
    </row>
    <row r="5846" spans="1:12" x14ac:dyDescent="0.35">
      <c r="A5846" t="s">
        <v>29</v>
      </c>
      <c r="B5846">
        <v>2020</v>
      </c>
      <c r="D5846" t="s">
        <v>909</v>
      </c>
      <c r="E5846" t="s">
        <v>229</v>
      </c>
      <c r="F5846">
        <v>133317.85999999999</v>
      </c>
      <c r="G5846">
        <v>19520.28</v>
      </c>
      <c r="H5846" s="1">
        <v>26316.66</v>
      </c>
      <c r="I5846">
        <v>0</v>
      </c>
      <c r="J5846">
        <f>Table1[[#This Row],[Name]]</f>
        <v>0</v>
      </c>
      <c r="K5846" s="1">
        <f>SUM(Table1[[#This Row],[BaseSalary]:[NonCashBenefits]])</f>
        <v>179154.8</v>
      </c>
      <c r="L5846" s="1"/>
    </row>
    <row r="5847" spans="1:12" x14ac:dyDescent="0.35">
      <c r="A5847" t="s">
        <v>16</v>
      </c>
      <c r="B5847">
        <v>2020</v>
      </c>
      <c r="D5847" t="s">
        <v>841</v>
      </c>
      <c r="E5847" t="s">
        <v>229</v>
      </c>
      <c r="F5847">
        <v>133317.85999999999</v>
      </c>
      <c r="G5847">
        <v>0</v>
      </c>
      <c r="H5847" s="1">
        <v>26297.599999999999</v>
      </c>
      <c r="I5847">
        <v>0</v>
      </c>
      <c r="J5847">
        <f>Table1[[#This Row],[Name]]</f>
        <v>0</v>
      </c>
      <c r="K5847" s="1">
        <f>SUM(Table1[[#This Row],[BaseSalary]:[NonCashBenefits]])</f>
        <v>159615.46</v>
      </c>
      <c r="L5847" s="1"/>
    </row>
    <row r="5848" spans="1:12" x14ac:dyDescent="0.35">
      <c r="A5848" t="s">
        <v>19</v>
      </c>
      <c r="B5848">
        <v>2020</v>
      </c>
      <c r="D5848" t="s">
        <v>793</v>
      </c>
      <c r="E5848" t="s">
        <v>229</v>
      </c>
      <c r="F5848">
        <v>133317.85999999999</v>
      </c>
      <c r="G5848">
        <v>0</v>
      </c>
      <c r="H5848" s="1">
        <v>26207.11</v>
      </c>
      <c r="I5848">
        <v>0</v>
      </c>
      <c r="J5848">
        <f>Table1[[#This Row],[Name]]</f>
        <v>0</v>
      </c>
      <c r="K5848" s="1">
        <f>SUM(Table1[[#This Row],[BaseSalary]:[NonCashBenefits]])</f>
        <v>159524.96999999997</v>
      </c>
      <c r="L5848" s="1"/>
    </row>
    <row r="5849" spans="1:12" x14ac:dyDescent="0.35">
      <c r="A5849" t="s">
        <v>70</v>
      </c>
      <c r="B5849">
        <v>2020</v>
      </c>
      <c r="D5849" t="s">
        <v>302</v>
      </c>
      <c r="E5849" t="s">
        <v>229</v>
      </c>
      <c r="F5849">
        <v>133317.85999999999</v>
      </c>
      <c r="G5849">
        <v>0</v>
      </c>
      <c r="H5849" s="1">
        <v>26205.439999999999</v>
      </c>
      <c r="I5849">
        <v>0</v>
      </c>
      <c r="J5849">
        <f>Table1[[#This Row],[Name]]</f>
        <v>0</v>
      </c>
      <c r="K5849" s="1">
        <f>SUM(Table1[[#This Row],[BaseSalary]:[NonCashBenefits]])</f>
        <v>159523.29999999999</v>
      </c>
      <c r="L5849" s="1"/>
    </row>
    <row r="5850" spans="1:12" x14ac:dyDescent="0.35">
      <c r="A5850" t="s">
        <v>85</v>
      </c>
      <c r="B5850">
        <v>2021</v>
      </c>
      <c r="D5850" t="s">
        <v>941</v>
      </c>
      <c r="E5850" t="s">
        <v>229</v>
      </c>
      <c r="F5850">
        <v>133317.85999999999</v>
      </c>
      <c r="G5850">
        <v>24631.97</v>
      </c>
      <c r="H5850" s="1">
        <v>26196.63</v>
      </c>
      <c r="I5850">
        <v>0</v>
      </c>
      <c r="J5850">
        <f>Table1[[#This Row],[Name]]</f>
        <v>0</v>
      </c>
      <c r="K5850" s="1">
        <f>SUM(Table1[[#This Row],[BaseSalary]:[NonCashBenefits]])</f>
        <v>184146.46</v>
      </c>
      <c r="L5850" s="1"/>
    </row>
    <row r="5851" spans="1:12" x14ac:dyDescent="0.35">
      <c r="A5851" t="s">
        <v>20</v>
      </c>
      <c r="B5851">
        <v>2020</v>
      </c>
      <c r="D5851" t="s">
        <v>755</v>
      </c>
      <c r="E5851" t="s">
        <v>229</v>
      </c>
      <c r="F5851">
        <v>133317.85999999999</v>
      </c>
      <c r="G5851">
        <v>12730.62</v>
      </c>
      <c r="H5851" s="1">
        <v>26119.97</v>
      </c>
      <c r="I5851">
        <v>0</v>
      </c>
      <c r="J5851">
        <f>Table1[[#This Row],[Name]]</f>
        <v>0</v>
      </c>
      <c r="K5851" s="1">
        <f>SUM(Table1[[#This Row],[BaseSalary]:[NonCashBenefits]])</f>
        <v>172168.44999999998</v>
      </c>
      <c r="L5851" s="1"/>
    </row>
    <row r="5852" spans="1:12" x14ac:dyDescent="0.35">
      <c r="A5852" t="s">
        <v>28</v>
      </c>
      <c r="B5852">
        <v>2020</v>
      </c>
      <c r="D5852" t="s">
        <v>840</v>
      </c>
      <c r="E5852" t="s">
        <v>229</v>
      </c>
      <c r="F5852">
        <v>133317.85999999999</v>
      </c>
      <c r="G5852">
        <v>0</v>
      </c>
      <c r="H5852" s="1">
        <v>26108.83</v>
      </c>
      <c r="I5852">
        <v>0</v>
      </c>
      <c r="J5852">
        <f>Table1[[#This Row],[Name]]</f>
        <v>0</v>
      </c>
      <c r="K5852" s="1">
        <f>SUM(Table1[[#This Row],[BaseSalary]:[NonCashBenefits]])</f>
        <v>159426.69</v>
      </c>
      <c r="L5852" s="1"/>
    </row>
    <row r="5853" spans="1:12" x14ac:dyDescent="0.35">
      <c r="A5853" t="s">
        <v>28</v>
      </c>
      <c r="B5853">
        <v>2020</v>
      </c>
      <c r="D5853" t="s">
        <v>913</v>
      </c>
      <c r="E5853" t="s">
        <v>229</v>
      </c>
      <c r="F5853">
        <v>133317.85999999999</v>
      </c>
      <c r="G5853">
        <v>0</v>
      </c>
      <c r="H5853" s="1">
        <v>26032.52</v>
      </c>
      <c r="I5853">
        <v>0</v>
      </c>
      <c r="J5853">
        <f>Table1[[#This Row],[Name]]</f>
        <v>0</v>
      </c>
      <c r="K5853" s="1">
        <f>SUM(Table1[[#This Row],[BaseSalary]:[NonCashBenefits]])</f>
        <v>159350.37999999998</v>
      </c>
      <c r="L5853" s="1"/>
    </row>
    <row r="5854" spans="1:12" x14ac:dyDescent="0.35">
      <c r="A5854" t="s">
        <v>22</v>
      </c>
      <c r="B5854">
        <v>2020</v>
      </c>
      <c r="D5854" t="s">
        <v>982</v>
      </c>
      <c r="E5854" t="s">
        <v>229</v>
      </c>
      <c r="F5854">
        <v>133317.85999999999</v>
      </c>
      <c r="G5854">
        <v>0</v>
      </c>
      <c r="H5854" s="1">
        <v>26028.09</v>
      </c>
      <c r="I5854">
        <v>0</v>
      </c>
      <c r="J5854">
        <f>Table1[[#This Row],[Name]]</f>
        <v>0</v>
      </c>
      <c r="K5854" s="1">
        <f>SUM(Table1[[#This Row],[BaseSalary]:[NonCashBenefits]])</f>
        <v>159345.94999999998</v>
      </c>
      <c r="L5854" s="1"/>
    </row>
    <row r="5855" spans="1:12" x14ac:dyDescent="0.35">
      <c r="A5855" t="s">
        <v>33</v>
      </c>
      <c r="B5855">
        <v>2020</v>
      </c>
      <c r="D5855" t="s">
        <v>990</v>
      </c>
      <c r="E5855" t="s">
        <v>229</v>
      </c>
      <c r="F5855">
        <v>133317.85999999999</v>
      </c>
      <c r="G5855">
        <v>0</v>
      </c>
      <c r="H5855" s="1">
        <v>25994.560000000001</v>
      </c>
      <c r="I5855">
        <v>0</v>
      </c>
      <c r="J5855">
        <f>Table1[[#This Row],[Name]]</f>
        <v>0</v>
      </c>
      <c r="K5855" s="1">
        <f>SUM(Table1[[#This Row],[BaseSalary]:[NonCashBenefits]])</f>
        <v>159312.41999999998</v>
      </c>
      <c r="L5855" s="1"/>
    </row>
    <row r="5856" spans="1:12" x14ac:dyDescent="0.35">
      <c r="A5856" t="s">
        <v>16</v>
      </c>
      <c r="B5856">
        <v>2020</v>
      </c>
      <c r="D5856" t="s">
        <v>991</v>
      </c>
      <c r="E5856" t="s">
        <v>229</v>
      </c>
      <c r="F5856">
        <v>133317.85999999999</v>
      </c>
      <c r="G5856">
        <v>0</v>
      </c>
      <c r="H5856" s="1">
        <v>25987.279999999999</v>
      </c>
      <c r="I5856">
        <v>0</v>
      </c>
      <c r="J5856">
        <f>Table1[[#This Row],[Name]]</f>
        <v>0</v>
      </c>
      <c r="K5856" s="1">
        <f>SUM(Table1[[#This Row],[BaseSalary]:[NonCashBenefits]])</f>
        <v>159305.13999999998</v>
      </c>
      <c r="L5856" s="1"/>
    </row>
    <row r="5857" spans="1:12" x14ac:dyDescent="0.35">
      <c r="A5857" t="s">
        <v>186</v>
      </c>
      <c r="B5857">
        <v>2020</v>
      </c>
      <c r="D5857" t="s">
        <v>574</v>
      </c>
      <c r="E5857" t="s">
        <v>229</v>
      </c>
      <c r="F5857">
        <v>133317.85999999999</v>
      </c>
      <c r="G5857">
        <v>0</v>
      </c>
      <c r="H5857" s="1">
        <v>25930.95</v>
      </c>
      <c r="I5857">
        <v>0</v>
      </c>
      <c r="J5857">
        <f>Table1[[#This Row],[Name]]</f>
        <v>0</v>
      </c>
      <c r="K5857" s="1">
        <f>SUM(Table1[[#This Row],[BaseSalary]:[NonCashBenefits]])</f>
        <v>159248.81</v>
      </c>
      <c r="L5857" s="1"/>
    </row>
    <row r="5858" spans="1:12" x14ac:dyDescent="0.35">
      <c r="A5858" t="s">
        <v>186</v>
      </c>
      <c r="B5858">
        <v>2020</v>
      </c>
      <c r="D5858" t="s">
        <v>783</v>
      </c>
      <c r="E5858" t="s">
        <v>229</v>
      </c>
      <c r="F5858">
        <v>133317.85999999999</v>
      </c>
      <c r="G5858">
        <v>0</v>
      </c>
      <c r="H5858" s="1">
        <v>25930.95</v>
      </c>
      <c r="I5858">
        <v>0</v>
      </c>
      <c r="J5858">
        <f>Table1[[#This Row],[Name]]</f>
        <v>0</v>
      </c>
      <c r="K5858" s="1">
        <f>SUM(Table1[[#This Row],[BaseSalary]:[NonCashBenefits]])</f>
        <v>159248.81</v>
      </c>
      <c r="L5858" s="1"/>
    </row>
    <row r="5859" spans="1:12" x14ac:dyDescent="0.35">
      <c r="A5859" t="s">
        <v>19</v>
      </c>
      <c r="B5859">
        <v>2020</v>
      </c>
      <c r="D5859" t="s">
        <v>758</v>
      </c>
      <c r="E5859" t="s">
        <v>229</v>
      </c>
      <c r="F5859">
        <v>133317.85999999999</v>
      </c>
      <c r="G5859">
        <v>0</v>
      </c>
      <c r="H5859" s="1">
        <v>25930.95</v>
      </c>
      <c r="I5859">
        <v>0</v>
      </c>
      <c r="J5859">
        <f>Table1[[#This Row],[Name]]</f>
        <v>0</v>
      </c>
      <c r="K5859" s="1">
        <f>SUM(Table1[[#This Row],[BaseSalary]:[NonCashBenefits]])</f>
        <v>159248.81</v>
      </c>
      <c r="L5859" s="1"/>
    </row>
    <row r="5860" spans="1:12" x14ac:dyDescent="0.35">
      <c r="A5860" t="s">
        <v>19</v>
      </c>
      <c r="B5860">
        <v>2020</v>
      </c>
      <c r="D5860" t="s">
        <v>846</v>
      </c>
      <c r="E5860" t="s">
        <v>229</v>
      </c>
      <c r="F5860">
        <v>133317.85999999999</v>
      </c>
      <c r="G5860">
        <v>0</v>
      </c>
      <c r="H5860" s="1">
        <v>25915.81</v>
      </c>
      <c r="I5860">
        <v>0</v>
      </c>
      <c r="J5860">
        <f>Table1[[#This Row],[Name]]</f>
        <v>0</v>
      </c>
      <c r="K5860" s="1">
        <f>SUM(Table1[[#This Row],[BaseSalary]:[NonCashBenefits]])</f>
        <v>159233.66999999998</v>
      </c>
      <c r="L5860" s="1"/>
    </row>
    <row r="5861" spans="1:12" x14ac:dyDescent="0.35">
      <c r="A5861" t="s">
        <v>36</v>
      </c>
      <c r="B5861">
        <v>2020</v>
      </c>
      <c r="D5861" t="s">
        <v>110</v>
      </c>
      <c r="E5861" t="s">
        <v>229</v>
      </c>
      <c r="F5861">
        <v>133317.85999999999</v>
      </c>
      <c r="G5861">
        <v>500</v>
      </c>
      <c r="H5861" s="1">
        <v>25832.98</v>
      </c>
      <c r="I5861">
        <v>0</v>
      </c>
      <c r="J5861">
        <f>Table1[[#This Row],[Name]]</f>
        <v>0</v>
      </c>
      <c r="K5861" s="1">
        <f>SUM(Table1[[#This Row],[BaseSalary]:[NonCashBenefits]])</f>
        <v>159650.84</v>
      </c>
      <c r="L5861" s="1"/>
    </row>
    <row r="5862" spans="1:12" x14ac:dyDescent="0.35">
      <c r="A5862" t="s">
        <v>24</v>
      </c>
      <c r="B5862">
        <v>2020</v>
      </c>
      <c r="D5862" t="s">
        <v>475</v>
      </c>
      <c r="E5862" t="s">
        <v>229</v>
      </c>
      <c r="F5862">
        <v>133317.85999999999</v>
      </c>
      <c r="G5862">
        <v>0</v>
      </c>
      <c r="H5862" s="1">
        <v>25804.85</v>
      </c>
      <c r="I5862">
        <v>0</v>
      </c>
      <c r="J5862">
        <f>Table1[[#This Row],[Name]]</f>
        <v>0</v>
      </c>
      <c r="K5862" s="1">
        <f>SUM(Table1[[#This Row],[BaseSalary]:[NonCashBenefits]])</f>
        <v>159122.71</v>
      </c>
      <c r="L5862" s="1"/>
    </row>
    <row r="5863" spans="1:12" x14ac:dyDescent="0.35">
      <c r="A5863" t="s">
        <v>28</v>
      </c>
      <c r="B5863">
        <v>2020</v>
      </c>
      <c r="D5863" t="s">
        <v>785</v>
      </c>
      <c r="E5863" t="s">
        <v>229</v>
      </c>
      <c r="F5863">
        <v>133317.85999999999</v>
      </c>
      <c r="G5863">
        <v>0</v>
      </c>
      <c r="H5863" s="1">
        <v>25679.7</v>
      </c>
      <c r="I5863">
        <v>0</v>
      </c>
      <c r="J5863">
        <f>Table1[[#This Row],[Name]]</f>
        <v>0</v>
      </c>
      <c r="K5863" s="1">
        <f>SUM(Table1[[#This Row],[BaseSalary]:[NonCashBenefits]])</f>
        <v>158997.56</v>
      </c>
      <c r="L5863" s="1"/>
    </row>
    <row r="5864" spans="1:12" x14ac:dyDescent="0.35">
      <c r="A5864" t="s">
        <v>85</v>
      </c>
      <c r="B5864">
        <v>2020</v>
      </c>
      <c r="D5864" t="s">
        <v>803</v>
      </c>
      <c r="E5864" t="s">
        <v>229</v>
      </c>
      <c r="F5864">
        <v>133317.85999999999</v>
      </c>
      <c r="G5864">
        <v>300</v>
      </c>
      <c r="H5864" s="1">
        <v>25591.68</v>
      </c>
      <c r="I5864">
        <v>0</v>
      </c>
      <c r="J5864">
        <f>Table1[[#This Row],[Name]]</f>
        <v>0</v>
      </c>
      <c r="K5864" s="1">
        <f>SUM(Table1[[#This Row],[BaseSalary]:[NonCashBenefits]])</f>
        <v>159209.53999999998</v>
      </c>
      <c r="L5864" s="1"/>
    </row>
    <row r="5865" spans="1:12" x14ac:dyDescent="0.35">
      <c r="A5865" t="s">
        <v>32</v>
      </c>
      <c r="B5865">
        <v>2020</v>
      </c>
      <c r="D5865" t="s">
        <v>805</v>
      </c>
      <c r="E5865" t="s">
        <v>229</v>
      </c>
      <c r="F5865">
        <v>133317.85999999999</v>
      </c>
      <c r="G5865">
        <v>0</v>
      </c>
      <c r="H5865" s="1">
        <v>25489.99</v>
      </c>
      <c r="I5865">
        <v>0</v>
      </c>
      <c r="J5865">
        <f>Table1[[#This Row],[Name]]</f>
        <v>0</v>
      </c>
      <c r="K5865" s="1">
        <f>SUM(Table1[[#This Row],[BaseSalary]:[NonCashBenefits]])</f>
        <v>158807.84999999998</v>
      </c>
      <c r="L5865" s="1"/>
    </row>
    <row r="5866" spans="1:12" x14ac:dyDescent="0.35">
      <c r="A5866" t="s">
        <v>29</v>
      </c>
      <c r="B5866">
        <v>2021</v>
      </c>
      <c r="D5866" t="s">
        <v>909</v>
      </c>
      <c r="E5866" t="s">
        <v>229</v>
      </c>
      <c r="F5866">
        <v>133317.85999999999</v>
      </c>
      <c r="G5866">
        <v>7944.03</v>
      </c>
      <c r="H5866" s="1">
        <v>25456.55</v>
      </c>
      <c r="I5866">
        <v>0</v>
      </c>
      <c r="J5866">
        <f>Table1[[#This Row],[Name]]</f>
        <v>0</v>
      </c>
      <c r="K5866" s="1">
        <f>SUM(Table1[[#This Row],[BaseSalary]:[NonCashBenefits]])</f>
        <v>166718.43999999997</v>
      </c>
      <c r="L5866" s="1"/>
    </row>
    <row r="5867" spans="1:12" x14ac:dyDescent="0.35">
      <c r="A5867" t="s">
        <v>16</v>
      </c>
      <c r="B5867">
        <v>2021</v>
      </c>
      <c r="D5867" t="s">
        <v>1130</v>
      </c>
      <c r="E5867" t="s">
        <v>229</v>
      </c>
      <c r="F5867">
        <v>133317.85999999999</v>
      </c>
      <c r="G5867">
        <v>0</v>
      </c>
      <c r="H5867" s="1">
        <v>25456.55</v>
      </c>
      <c r="I5867">
        <v>0</v>
      </c>
      <c r="J5867">
        <f>Table1[[#This Row],[Name]]</f>
        <v>0</v>
      </c>
      <c r="K5867" s="1">
        <f>SUM(Table1[[#This Row],[BaseSalary]:[NonCashBenefits]])</f>
        <v>158774.40999999997</v>
      </c>
      <c r="L5867" s="1"/>
    </row>
    <row r="5868" spans="1:12" x14ac:dyDescent="0.35">
      <c r="A5868" t="s">
        <v>16</v>
      </c>
      <c r="B5868">
        <v>2021</v>
      </c>
      <c r="D5868" t="s">
        <v>991</v>
      </c>
      <c r="E5868" t="s">
        <v>229</v>
      </c>
      <c r="F5868">
        <v>133317.85999999999</v>
      </c>
      <c r="G5868">
        <v>13244.79</v>
      </c>
      <c r="H5868" s="1">
        <v>25456.55</v>
      </c>
      <c r="I5868">
        <v>0</v>
      </c>
      <c r="J5868">
        <f>Table1[[#This Row],[Name]]</f>
        <v>0</v>
      </c>
      <c r="K5868" s="1">
        <f>SUM(Table1[[#This Row],[BaseSalary]:[NonCashBenefits]])</f>
        <v>172019.19999999998</v>
      </c>
      <c r="L5868" s="1"/>
    </row>
    <row r="5869" spans="1:12" x14ac:dyDescent="0.35">
      <c r="A5869" t="s">
        <v>186</v>
      </c>
      <c r="B5869">
        <v>2020</v>
      </c>
      <c r="D5869" t="s">
        <v>1131</v>
      </c>
      <c r="E5869" t="s">
        <v>229</v>
      </c>
      <c r="F5869">
        <v>133317.85999999999</v>
      </c>
      <c r="G5869">
        <v>0</v>
      </c>
      <c r="H5869" s="1">
        <v>25453.38</v>
      </c>
      <c r="I5869">
        <v>0</v>
      </c>
      <c r="J5869">
        <f>Table1[[#This Row],[Name]]</f>
        <v>0</v>
      </c>
      <c r="K5869" s="1">
        <f>SUM(Table1[[#This Row],[BaseSalary]:[NonCashBenefits]])</f>
        <v>158771.24</v>
      </c>
      <c r="L5869" s="1"/>
    </row>
    <row r="5870" spans="1:12" x14ac:dyDescent="0.35">
      <c r="A5870" t="s">
        <v>186</v>
      </c>
      <c r="B5870">
        <v>2020</v>
      </c>
      <c r="D5870" t="s">
        <v>1056</v>
      </c>
      <c r="E5870" t="s">
        <v>229</v>
      </c>
      <c r="F5870">
        <v>133317.85999999999</v>
      </c>
      <c r="G5870">
        <v>0</v>
      </c>
      <c r="H5870" s="1">
        <v>25176.22</v>
      </c>
      <c r="I5870">
        <v>0</v>
      </c>
      <c r="J5870">
        <f>Table1[[#This Row],[Name]]</f>
        <v>0</v>
      </c>
      <c r="K5870" s="1">
        <f>SUM(Table1[[#This Row],[BaseSalary]:[NonCashBenefits]])</f>
        <v>158494.07999999999</v>
      </c>
      <c r="L5870" s="1"/>
    </row>
    <row r="5871" spans="1:12" x14ac:dyDescent="0.35">
      <c r="A5871" t="s">
        <v>24</v>
      </c>
      <c r="B5871">
        <v>2020</v>
      </c>
      <c r="D5871" t="s">
        <v>798</v>
      </c>
      <c r="E5871" t="s">
        <v>229</v>
      </c>
      <c r="F5871">
        <v>133317.85999999999</v>
      </c>
      <c r="G5871">
        <v>6000</v>
      </c>
      <c r="H5871" s="1">
        <v>25174.87</v>
      </c>
      <c r="I5871">
        <v>0</v>
      </c>
      <c r="J5871">
        <f>Table1[[#This Row],[Name]]</f>
        <v>0</v>
      </c>
      <c r="K5871" s="1">
        <f>SUM(Table1[[#This Row],[BaseSalary]:[NonCashBenefits]])</f>
        <v>164492.72999999998</v>
      </c>
      <c r="L5871" s="1"/>
    </row>
    <row r="5872" spans="1:12" x14ac:dyDescent="0.35">
      <c r="A5872" t="s">
        <v>85</v>
      </c>
      <c r="B5872">
        <v>2020</v>
      </c>
      <c r="D5872" t="s">
        <v>802</v>
      </c>
      <c r="E5872" t="s">
        <v>229</v>
      </c>
      <c r="F5872">
        <v>133317.85999999999</v>
      </c>
      <c r="G5872">
        <v>0</v>
      </c>
      <c r="H5872" s="1">
        <v>25174.87</v>
      </c>
      <c r="I5872">
        <v>0</v>
      </c>
      <c r="J5872">
        <f>Table1[[#This Row],[Name]]</f>
        <v>0</v>
      </c>
      <c r="K5872" s="1">
        <f>SUM(Table1[[#This Row],[BaseSalary]:[NonCashBenefits]])</f>
        <v>158492.72999999998</v>
      </c>
      <c r="L5872" s="1"/>
    </row>
    <row r="5873" spans="1:12" x14ac:dyDescent="0.35">
      <c r="A5873" t="s">
        <v>85</v>
      </c>
      <c r="B5873">
        <v>2020</v>
      </c>
      <c r="D5873" t="s">
        <v>808</v>
      </c>
      <c r="E5873" t="s">
        <v>229</v>
      </c>
      <c r="F5873">
        <v>133317.85999999999</v>
      </c>
      <c r="G5873">
        <v>6000</v>
      </c>
      <c r="H5873" s="1">
        <v>25174.87</v>
      </c>
      <c r="I5873">
        <v>0</v>
      </c>
      <c r="J5873">
        <f>Table1[[#This Row],[Name]]</f>
        <v>0</v>
      </c>
      <c r="K5873" s="1">
        <f>SUM(Table1[[#This Row],[BaseSalary]:[NonCashBenefits]])</f>
        <v>164492.72999999998</v>
      </c>
      <c r="L5873" s="1"/>
    </row>
    <row r="5874" spans="1:12" x14ac:dyDescent="0.35">
      <c r="A5874" t="s">
        <v>22</v>
      </c>
      <c r="B5874">
        <v>2020</v>
      </c>
      <c r="D5874" t="s">
        <v>110</v>
      </c>
      <c r="E5874" t="s">
        <v>229</v>
      </c>
      <c r="F5874">
        <v>133317.85999999999</v>
      </c>
      <c r="G5874">
        <v>0</v>
      </c>
      <c r="H5874" s="1">
        <v>25150.639999999999</v>
      </c>
      <c r="I5874">
        <v>0</v>
      </c>
      <c r="J5874">
        <f>Table1[[#This Row],[Name]]</f>
        <v>0</v>
      </c>
      <c r="K5874" s="1">
        <f>SUM(Table1[[#This Row],[BaseSalary]:[NonCashBenefits]])</f>
        <v>158468.5</v>
      </c>
      <c r="L5874" s="1"/>
    </row>
    <row r="5875" spans="1:12" x14ac:dyDescent="0.35">
      <c r="A5875" t="s">
        <v>18</v>
      </c>
      <c r="B5875">
        <v>2021</v>
      </c>
      <c r="D5875" t="s">
        <v>453</v>
      </c>
      <c r="E5875" t="s">
        <v>229</v>
      </c>
      <c r="F5875">
        <v>133317.85999999999</v>
      </c>
      <c r="G5875">
        <v>0</v>
      </c>
      <c r="H5875" s="1">
        <v>25102.37</v>
      </c>
      <c r="I5875">
        <v>0</v>
      </c>
      <c r="J5875">
        <f>Table1[[#This Row],[Name]]</f>
        <v>0</v>
      </c>
      <c r="K5875" s="1">
        <f>SUM(Table1[[#This Row],[BaseSalary]:[NonCashBenefits]])</f>
        <v>158420.22999999998</v>
      </c>
      <c r="L5875" s="1"/>
    </row>
    <row r="5876" spans="1:12" x14ac:dyDescent="0.35">
      <c r="A5876" t="s">
        <v>26</v>
      </c>
      <c r="B5876">
        <v>2020</v>
      </c>
      <c r="D5876" t="s">
        <v>1218</v>
      </c>
      <c r="E5876" t="s">
        <v>229</v>
      </c>
      <c r="F5876">
        <v>133317.85999999999</v>
      </c>
      <c r="G5876">
        <v>0</v>
      </c>
      <c r="H5876" s="1">
        <v>25077.97</v>
      </c>
      <c r="I5876">
        <v>0</v>
      </c>
      <c r="J5876">
        <f>Table1[[#This Row],[Name]]</f>
        <v>0</v>
      </c>
      <c r="K5876" s="1">
        <f>SUM(Table1[[#This Row],[BaseSalary]:[NonCashBenefits]])</f>
        <v>158395.82999999999</v>
      </c>
      <c r="L5876" s="1"/>
    </row>
    <row r="5877" spans="1:12" x14ac:dyDescent="0.35">
      <c r="A5877" t="s">
        <v>20</v>
      </c>
      <c r="B5877">
        <v>2020</v>
      </c>
      <c r="D5877" t="s">
        <v>784</v>
      </c>
      <c r="E5877" t="s">
        <v>229</v>
      </c>
      <c r="F5877">
        <v>133317.85999999999</v>
      </c>
      <c r="G5877">
        <v>0</v>
      </c>
      <c r="H5877" s="1">
        <v>25048.77</v>
      </c>
      <c r="I5877">
        <v>0</v>
      </c>
      <c r="J5877">
        <f>Table1[[#This Row],[Name]]</f>
        <v>0</v>
      </c>
      <c r="K5877" s="1">
        <f>SUM(Table1[[#This Row],[BaseSalary]:[NonCashBenefits]])</f>
        <v>158366.62999999998</v>
      </c>
      <c r="L5877" s="1"/>
    </row>
    <row r="5878" spans="1:12" x14ac:dyDescent="0.35">
      <c r="A5878" t="s">
        <v>28</v>
      </c>
      <c r="B5878">
        <v>2020</v>
      </c>
      <c r="D5878" t="s">
        <v>1226</v>
      </c>
      <c r="E5878" t="s">
        <v>229</v>
      </c>
      <c r="F5878">
        <v>133317.85999999999</v>
      </c>
      <c r="G5878">
        <v>0</v>
      </c>
      <c r="H5878" s="1">
        <v>25042.44</v>
      </c>
      <c r="I5878">
        <v>0</v>
      </c>
      <c r="J5878">
        <f>Table1[[#This Row],[Name]]</f>
        <v>0</v>
      </c>
      <c r="K5878" s="1">
        <f>SUM(Table1[[#This Row],[BaseSalary]:[NonCashBenefits]])</f>
        <v>158360.29999999999</v>
      </c>
      <c r="L5878" s="1"/>
    </row>
    <row r="5879" spans="1:12" x14ac:dyDescent="0.35">
      <c r="A5879" t="s">
        <v>33</v>
      </c>
      <c r="B5879">
        <v>2020</v>
      </c>
      <c r="D5879" t="s">
        <v>582</v>
      </c>
      <c r="E5879" t="s">
        <v>229</v>
      </c>
      <c r="F5879">
        <v>133317.85999999999</v>
      </c>
      <c r="G5879">
        <v>0</v>
      </c>
      <c r="H5879" s="1">
        <v>24954.62</v>
      </c>
      <c r="I5879">
        <v>0</v>
      </c>
      <c r="J5879">
        <f>Table1[[#This Row],[Name]]</f>
        <v>0</v>
      </c>
      <c r="K5879" s="1">
        <f>SUM(Table1[[#This Row],[BaseSalary]:[NonCashBenefits]])</f>
        <v>158272.47999999998</v>
      </c>
      <c r="L5879" s="1"/>
    </row>
    <row r="5880" spans="1:12" x14ac:dyDescent="0.35">
      <c r="A5880" t="s">
        <v>28</v>
      </c>
      <c r="B5880">
        <v>2020</v>
      </c>
      <c r="D5880" t="s">
        <v>726</v>
      </c>
      <c r="E5880" t="s">
        <v>229</v>
      </c>
      <c r="F5880">
        <v>133317.85999999999</v>
      </c>
      <c r="G5880">
        <v>0</v>
      </c>
      <c r="H5880" s="1">
        <v>24923.62</v>
      </c>
      <c r="I5880">
        <v>0</v>
      </c>
      <c r="J5880">
        <f>Table1[[#This Row],[Name]]</f>
        <v>0</v>
      </c>
      <c r="K5880" s="1">
        <f>SUM(Table1[[#This Row],[BaseSalary]:[NonCashBenefits]])</f>
        <v>158241.47999999998</v>
      </c>
      <c r="L5880" s="1"/>
    </row>
    <row r="5881" spans="1:12" x14ac:dyDescent="0.35">
      <c r="A5881" t="s">
        <v>28</v>
      </c>
      <c r="B5881">
        <v>2020</v>
      </c>
      <c r="D5881" t="s">
        <v>779</v>
      </c>
      <c r="E5881" t="s">
        <v>229</v>
      </c>
      <c r="F5881">
        <v>133317.85999999999</v>
      </c>
      <c r="G5881">
        <v>0</v>
      </c>
      <c r="H5881" s="1">
        <v>24923.62</v>
      </c>
      <c r="I5881">
        <v>0</v>
      </c>
      <c r="J5881">
        <f>Table1[[#This Row],[Name]]</f>
        <v>0</v>
      </c>
      <c r="K5881" s="1">
        <f>SUM(Table1[[#This Row],[BaseSalary]:[NonCashBenefits]])</f>
        <v>158241.47999999998</v>
      </c>
      <c r="L5881" s="1"/>
    </row>
    <row r="5882" spans="1:12" x14ac:dyDescent="0.35">
      <c r="A5882" t="s">
        <v>20</v>
      </c>
      <c r="B5882">
        <v>2020</v>
      </c>
      <c r="D5882" t="s">
        <v>872</v>
      </c>
      <c r="E5882" t="s">
        <v>229</v>
      </c>
      <c r="F5882">
        <v>133317.85999999999</v>
      </c>
      <c r="G5882">
        <v>0</v>
      </c>
      <c r="H5882" s="1">
        <v>24906.5</v>
      </c>
      <c r="I5882">
        <v>0</v>
      </c>
      <c r="J5882">
        <f>Table1[[#This Row],[Name]]</f>
        <v>0</v>
      </c>
      <c r="K5882" s="1">
        <f>SUM(Table1[[#This Row],[BaseSalary]:[NonCashBenefits]])</f>
        <v>158224.35999999999</v>
      </c>
      <c r="L5882" s="1"/>
    </row>
    <row r="5883" spans="1:12" x14ac:dyDescent="0.35">
      <c r="A5883" t="s">
        <v>85</v>
      </c>
      <c r="B5883">
        <v>2020</v>
      </c>
      <c r="D5883" t="s">
        <v>837</v>
      </c>
      <c r="E5883" t="s">
        <v>229</v>
      </c>
      <c r="F5883">
        <v>133317.85999999999</v>
      </c>
      <c r="G5883">
        <v>0</v>
      </c>
      <c r="H5883" s="1">
        <v>24848.36</v>
      </c>
      <c r="I5883">
        <v>0</v>
      </c>
      <c r="J5883">
        <f>Table1[[#This Row],[Name]]</f>
        <v>0</v>
      </c>
      <c r="K5883" s="1">
        <f>SUM(Table1[[#This Row],[BaseSalary]:[NonCashBenefits]])</f>
        <v>158166.21999999997</v>
      </c>
      <c r="L5883" s="1"/>
    </row>
    <row r="5884" spans="1:12" x14ac:dyDescent="0.35">
      <c r="A5884" t="s">
        <v>20</v>
      </c>
      <c r="B5884">
        <v>2020</v>
      </c>
      <c r="D5884" t="s">
        <v>835</v>
      </c>
      <c r="E5884" t="s">
        <v>229</v>
      </c>
      <c r="F5884">
        <v>133317.85999999999</v>
      </c>
      <c r="G5884">
        <v>0</v>
      </c>
      <c r="H5884" s="1">
        <v>24848.36</v>
      </c>
      <c r="I5884">
        <v>0</v>
      </c>
      <c r="J5884">
        <f>Table1[[#This Row],[Name]]</f>
        <v>0</v>
      </c>
      <c r="K5884" s="1">
        <f>SUM(Table1[[#This Row],[BaseSalary]:[NonCashBenefits]])</f>
        <v>158166.21999999997</v>
      </c>
      <c r="L5884" s="1"/>
    </row>
    <row r="5885" spans="1:12" x14ac:dyDescent="0.35">
      <c r="A5885" t="s">
        <v>26</v>
      </c>
      <c r="B5885">
        <v>2021</v>
      </c>
      <c r="D5885" t="s">
        <v>1285</v>
      </c>
      <c r="E5885" t="s">
        <v>229</v>
      </c>
      <c r="F5885">
        <v>133317.85999999999</v>
      </c>
      <c r="G5885">
        <v>0</v>
      </c>
      <c r="H5885" s="1">
        <v>24840.52</v>
      </c>
      <c r="I5885">
        <v>0</v>
      </c>
      <c r="J5885">
        <f>Table1[[#This Row],[Name]]</f>
        <v>0</v>
      </c>
      <c r="K5885" s="1">
        <f>SUM(Table1[[#This Row],[BaseSalary]:[NonCashBenefits]])</f>
        <v>158158.37999999998</v>
      </c>
      <c r="L5885" s="1"/>
    </row>
    <row r="5886" spans="1:12" x14ac:dyDescent="0.35">
      <c r="A5886" t="s">
        <v>24</v>
      </c>
      <c r="B5886">
        <v>2020</v>
      </c>
      <c r="D5886" t="s">
        <v>786</v>
      </c>
      <c r="E5886" t="s">
        <v>229</v>
      </c>
      <c r="F5886">
        <v>133317.85999999999</v>
      </c>
      <c r="G5886">
        <v>0</v>
      </c>
      <c r="H5886" s="1">
        <v>24544.89</v>
      </c>
      <c r="I5886">
        <v>0</v>
      </c>
      <c r="J5886">
        <f>Table1[[#This Row],[Name]]</f>
        <v>0</v>
      </c>
      <c r="K5886" s="1">
        <f>SUM(Table1[[#This Row],[BaseSalary]:[NonCashBenefits]])</f>
        <v>157862.75</v>
      </c>
      <c r="L5886" s="1"/>
    </row>
    <row r="5887" spans="1:12" x14ac:dyDescent="0.35">
      <c r="A5887" t="s">
        <v>36</v>
      </c>
      <c r="B5887">
        <v>2020</v>
      </c>
      <c r="D5887" t="s">
        <v>378</v>
      </c>
      <c r="E5887" t="s">
        <v>229</v>
      </c>
      <c r="F5887">
        <v>133317.85999999999</v>
      </c>
      <c r="G5887">
        <v>0</v>
      </c>
      <c r="H5887" s="1">
        <v>24544.89</v>
      </c>
      <c r="I5887">
        <v>0</v>
      </c>
      <c r="J5887">
        <f>Table1[[#This Row],[Name]]</f>
        <v>0</v>
      </c>
      <c r="K5887" s="1">
        <f>SUM(Table1[[#This Row],[BaseSalary]:[NonCashBenefits]])</f>
        <v>157862.75</v>
      </c>
      <c r="L5887" s="1"/>
    </row>
    <row r="5888" spans="1:12" x14ac:dyDescent="0.35">
      <c r="A5888" t="s">
        <v>22</v>
      </c>
      <c r="B5888">
        <v>2020</v>
      </c>
      <c r="D5888" t="s">
        <v>800</v>
      </c>
      <c r="E5888" t="s">
        <v>229</v>
      </c>
      <c r="F5888">
        <v>133317.85999999999</v>
      </c>
      <c r="G5888">
        <v>0</v>
      </c>
      <c r="H5888" s="1">
        <v>24544.89</v>
      </c>
      <c r="I5888">
        <v>0</v>
      </c>
      <c r="J5888">
        <f>Table1[[#This Row],[Name]]</f>
        <v>0</v>
      </c>
      <c r="K5888" s="1">
        <f>SUM(Table1[[#This Row],[BaseSalary]:[NonCashBenefits]])</f>
        <v>157862.75</v>
      </c>
      <c r="L5888" s="1"/>
    </row>
    <row r="5889" spans="1:12" x14ac:dyDescent="0.35">
      <c r="A5889" t="s">
        <v>22</v>
      </c>
      <c r="B5889">
        <v>2020</v>
      </c>
      <c r="D5889" t="s">
        <v>787</v>
      </c>
      <c r="E5889" t="s">
        <v>229</v>
      </c>
      <c r="F5889">
        <v>133317.85999999999</v>
      </c>
      <c r="G5889">
        <v>0</v>
      </c>
      <c r="H5889" s="1">
        <v>24544.89</v>
      </c>
      <c r="I5889">
        <v>0</v>
      </c>
      <c r="J5889">
        <f>Table1[[#This Row],[Name]]</f>
        <v>0</v>
      </c>
      <c r="K5889" s="1">
        <f>SUM(Table1[[#This Row],[BaseSalary]:[NonCashBenefits]])</f>
        <v>157862.75</v>
      </c>
      <c r="L5889" s="1"/>
    </row>
    <row r="5890" spans="1:12" x14ac:dyDescent="0.35">
      <c r="A5890" t="s">
        <v>18</v>
      </c>
      <c r="B5890">
        <v>2020</v>
      </c>
      <c r="D5890" t="s">
        <v>788</v>
      </c>
      <c r="E5890" t="s">
        <v>229</v>
      </c>
      <c r="F5890">
        <v>133317.85999999999</v>
      </c>
      <c r="G5890">
        <v>0</v>
      </c>
      <c r="H5890" s="1">
        <v>24544.89</v>
      </c>
      <c r="I5890">
        <v>0</v>
      </c>
      <c r="J5890">
        <f>Table1[[#This Row],[Name]]</f>
        <v>0</v>
      </c>
      <c r="K5890" s="1">
        <f>SUM(Table1[[#This Row],[BaseSalary]:[NonCashBenefits]])</f>
        <v>157862.75</v>
      </c>
      <c r="L5890" s="1"/>
    </row>
    <row r="5891" spans="1:12" x14ac:dyDescent="0.35">
      <c r="A5891" t="s">
        <v>85</v>
      </c>
      <c r="B5891">
        <v>2020</v>
      </c>
      <c r="D5891" t="s">
        <v>858</v>
      </c>
      <c r="E5891" t="s">
        <v>229</v>
      </c>
      <c r="F5891">
        <v>133317.85999999999</v>
      </c>
      <c r="G5891">
        <v>0</v>
      </c>
      <c r="H5891" s="1">
        <v>24544.89</v>
      </c>
      <c r="I5891">
        <v>0</v>
      </c>
      <c r="J5891">
        <f>Table1[[#This Row],[Name]]</f>
        <v>0</v>
      </c>
      <c r="K5891" s="1">
        <f>SUM(Table1[[#This Row],[BaseSalary]:[NonCashBenefits]])</f>
        <v>157862.75</v>
      </c>
      <c r="L5891" s="1"/>
    </row>
    <row r="5892" spans="1:12" x14ac:dyDescent="0.35">
      <c r="A5892" t="s">
        <v>85</v>
      </c>
      <c r="B5892">
        <v>2020</v>
      </c>
      <c r="D5892" t="s">
        <v>378</v>
      </c>
      <c r="E5892" t="s">
        <v>229</v>
      </c>
      <c r="F5892">
        <v>133317.85999999999</v>
      </c>
      <c r="G5892">
        <v>0</v>
      </c>
      <c r="H5892" s="1">
        <v>24544.89</v>
      </c>
      <c r="I5892">
        <v>0</v>
      </c>
      <c r="J5892">
        <f>Table1[[#This Row],[Name]]</f>
        <v>0</v>
      </c>
      <c r="K5892" s="1">
        <f>SUM(Table1[[#This Row],[BaseSalary]:[NonCashBenefits]])</f>
        <v>157862.75</v>
      </c>
      <c r="L5892" s="1"/>
    </row>
    <row r="5893" spans="1:12" x14ac:dyDescent="0.35">
      <c r="A5893" t="s">
        <v>10</v>
      </c>
      <c r="B5893">
        <v>2020</v>
      </c>
      <c r="D5893" t="s">
        <v>383</v>
      </c>
      <c r="E5893" t="s">
        <v>229</v>
      </c>
      <c r="F5893">
        <v>133317.85999999999</v>
      </c>
      <c r="G5893">
        <v>0</v>
      </c>
      <c r="H5893" s="1">
        <v>24544.89</v>
      </c>
      <c r="I5893">
        <v>0</v>
      </c>
      <c r="J5893">
        <f>Table1[[#This Row],[Name]]</f>
        <v>0</v>
      </c>
      <c r="K5893" s="1">
        <f>SUM(Table1[[#This Row],[BaseSalary]:[NonCashBenefits]])</f>
        <v>157862.75</v>
      </c>
      <c r="L5893" s="1"/>
    </row>
    <row r="5894" spans="1:12" x14ac:dyDescent="0.35">
      <c r="A5894" t="s">
        <v>26</v>
      </c>
      <c r="B5894">
        <v>2020</v>
      </c>
      <c r="D5894" t="s">
        <v>475</v>
      </c>
      <c r="E5894" t="s">
        <v>229</v>
      </c>
      <c r="F5894">
        <v>133317.85999999999</v>
      </c>
      <c r="G5894">
        <v>0</v>
      </c>
      <c r="H5894" s="1">
        <v>24544.89</v>
      </c>
      <c r="I5894">
        <v>0</v>
      </c>
      <c r="J5894">
        <f>Table1[[#This Row],[Name]]</f>
        <v>0</v>
      </c>
      <c r="K5894" s="1">
        <f>SUM(Table1[[#This Row],[BaseSalary]:[NonCashBenefits]])</f>
        <v>157862.75</v>
      </c>
      <c r="L5894" s="1"/>
    </row>
    <row r="5895" spans="1:12" x14ac:dyDescent="0.35">
      <c r="A5895" t="s">
        <v>26</v>
      </c>
      <c r="B5895">
        <v>2020</v>
      </c>
      <c r="D5895" t="s">
        <v>1370</v>
      </c>
      <c r="E5895" t="s">
        <v>229</v>
      </c>
      <c r="F5895">
        <v>133317.85999999999</v>
      </c>
      <c r="G5895">
        <v>300</v>
      </c>
      <c r="H5895" s="1">
        <v>24544.89</v>
      </c>
      <c r="I5895">
        <v>0</v>
      </c>
      <c r="J5895">
        <f>Table1[[#This Row],[Name]]</f>
        <v>0</v>
      </c>
      <c r="K5895" s="1">
        <f>SUM(Table1[[#This Row],[BaseSalary]:[NonCashBenefits]])</f>
        <v>158162.75</v>
      </c>
      <c r="L5895" s="1"/>
    </row>
    <row r="5896" spans="1:12" x14ac:dyDescent="0.35">
      <c r="A5896" t="s">
        <v>40</v>
      </c>
      <c r="B5896">
        <v>2020</v>
      </c>
      <c r="D5896" t="s">
        <v>806</v>
      </c>
      <c r="E5896" t="s">
        <v>229</v>
      </c>
      <c r="F5896">
        <v>133317.85999999999</v>
      </c>
      <c r="G5896">
        <v>0</v>
      </c>
      <c r="H5896" s="1">
        <v>24544.89</v>
      </c>
      <c r="I5896">
        <v>0</v>
      </c>
      <c r="J5896">
        <f>Table1[[#This Row],[Name]]</f>
        <v>0</v>
      </c>
      <c r="K5896" s="1">
        <f>SUM(Table1[[#This Row],[BaseSalary]:[NonCashBenefits]])</f>
        <v>157862.75</v>
      </c>
      <c r="L5896" s="1"/>
    </row>
    <row r="5897" spans="1:12" x14ac:dyDescent="0.35">
      <c r="A5897" t="s">
        <v>19</v>
      </c>
      <c r="B5897">
        <v>2020</v>
      </c>
      <c r="D5897" t="s">
        <v>1372</v>
      </c>
      <c r="E5897" t="s">
        <v>229</v>
      </c>
      <c r="F5897">
        <v>133317.85999999999</v>
      </c>
      <c r="G5897">
        <v>0</v>
      </c>
      <c r="H5897" s="1">
        <v>24544.89</v>
      </c>
      <c r="I5897">
        <v>0</v>
      </c>
      <c r="J5897">
        <f>Table1[[#This Row],[Name]]</f>
        <v>0</v>
      </c>
      <c r="K5897" s="1">
        <f>SUM(Table1[[#This Row],[BaseSalary]:[NonCashBenefits]])</f>
        <v>157862.75</v>
      </c>
      <c r="L5897" s="1"/>
    </row>
    <row r="5898" spans="1:12" x14ac:dyDescent="0.35">
      <c r="A5898" t="s">
        <v>20</v>
      </c>
      <c r="B5898">
        <v>2020</v>
      </c>
      <c r="D5898" t="s">
        <v>794</v>
      </c>
      <c r="E5898" t="s">
        <v>229</v>
      </c>
      <c r="F5898">
        <v>133317.85999999999</v>
      </c>
      <c r="G5898">
        <v>6000</v>
      </c>
      <c r="H5898" s="1">
        <v>24544.89</v>
      </c>
      <c r="I5898">
        <v>0</v>
      </c>
      <c r="J5898">
        <f>Table1[[#This Row],[Name]]</f>
        <v>0</v>
      </c>
      <c r="K5898" s="1">
        <f>SUM(Table1[[#This Row],[BaseSalary]:[NonCashBenefits]])</f>
        <v>163862.75</v>
      </c>
      <c r="L5898" s="1"/>
    </row>
    <row r="5899" spans="1:12" x14ac:dyDescent="0.35">
      <c r="A5899" t="s">
        <v>20</v>
      </c>
      <c r="B5899">
        <v>2020</v>
      </c>
      <c r="D5899" t="s">
        <v>1373</v>
      </c>
      <c r="E5899" t="s">
        <v>229</v>
      </c>
      <c r="F5899">
        <v>133317.85999999999</v>
      </c>
      <c r="G5899">
        <v>0</v>
      </c>
      <c r="H5899" s="1">
        <v>24544.89</v>
      </c>
      <c r="I5899">
        <v>0</v>
      </c>
      <c r="J5899">
        <f>Table1[[#This Row],[Name]]</f>
        <v>0</v>
      </c>
      <c r="K5899" s="1">
        <f>SUM(Table1[[#This Row],[BaseSalary]:[NonCashBenefits]])</f>
        <v>157862.75</v>
      </c>
      <c r="L5899" s="1"/>
    </row>
    <row r="5900" spans="1:12" x14ac:dyDescent="0.35">
      <c r="A5900" t="s">
        <v>20</v>
      </c>
      <c r="B5900">
        <v>2020</v>
      </c>
      <c r="D5900" t="s">
        <v>807</v>
      </c>
      <c r="E5900" t="s">
        <v>229</v>
      </c>
      <c r="F5900">
        <v>133317.85999999999</v>
      </c>
      <c r="G5900">
        <v>250</v>
      </c>
      <c r="H5900" s="1">
        <v>24544.89</v>
      </c>
      <c r="I5900">
        <v>0</v>
      </c>
      <c r="J5900">
        <f>Table1[[#This Row],[Name]]</f>
        <v>0</v>
      </c>
      <c r="K5900" s="1">
        <f>SUM(Table1[[#This Row],[BaseSalary]:[NonCashBenefits]])</f>
        <v>158112.75</v>
      </c>
      <c r="L5900" s="1"/>
    </row>
    <row r="5901" spans="1:12" x14ac:dyDescent="0.35">
      <c r="A5901" t="s">
        <v>186</v>
      </c>
      <c r="B5901">
        <v>2020</v>
      </c>
      <c r="D5901" t="s">
        <v>814</v>
      </c>
      <c r="E5901" t="s">
        <v>229</v>
      </c>
      <c r="F5901">
        <v>133317.85999999999</v>
      </c>
      <c r="G5901">
        <v>0</v>
      </c>
      <c r="H5901" s="1">
        <v>24502.69</v>
      </c>
      <c r="I5901">
        <v>0</v>
      </c>
      <c r="J5901">
        <f>Table1[[#This Row],[Name]]</f>
        <v>0</v>
      </c>
      <c r="K5901" s="1">
        <f>SUM(Table1[[#This Row],[BaseSalary]:[NonCashBenefits]])</f>
        <v>157820.54999999999</v>
      </c>
      <c r="L5901" s="1"/>
    </row>
    <row r="5902" spans="1:12" x14ac:dyDescent="0.35">
      <c r="A5902" t="s">
        <v>20</v>
      </c>
      <c r="B5902">
        <v>2020</v>
      </c>
      <c r="D5902" t="s">
        <v>820</v>
      </c>
      <c r="E5902" t="s">
        <v>229</v>
      </c>
      <c r="F5902">
        <v>133317.85999999999</v>
      </c>
      <c r="G5902">
        <v>1000</v>
      </c>
      <c r="H5902" s="1">
        <v>24494.45</v>
      </c>
      <c r="I5902">
        <v>0</v>
      </c>
      <c r="J5902">
        <f>Table1[[#This Row],[Name]]</f>
        <v>0</v>
      </c>
      <c r="K5902" s="1">
        <f>SUM(Table1[[#This Row],[BaseSalary]:[NonCashBenefits]])</f>
        <v>158812.31</v>
      </c>
      <c r="L5902" s="1"/>
    </row>
    <row r="5903" spans="1:12" x14ac:dyDescent="0.35">
      <c r="A5903" t="s">
        <v>19</v>
      </c>
      <c r="B5903">
        <v>2020</v>
      </c>
      <c r="D5903" t="s">
        <v>1423</v>
      </c>
      <c r="E5903" t="s">
        <v>229</v>
      </c>
      <c r="F5903">
        <v>133317.85999999999</v>
      </c>
      <c r="G5903">
        <v>0</v>
      </c>
      <c r="H5903" s="1">
        <v>24356.78</v>
      </c>
      <c r="I5903">
        <v>0</v>
      </c>
      <c r="J5903">
        <f>Table1[[#This Row],[Name]]</f>
        <v>0</v>
      </c>
      <c r="K5903" s="1">
        <f>SUM(Table1[[#This Row],[BaseSalary]:[NonCashBenefits]])</f>
        <v>157674.63999999998</v>
      </c>
      <c r="L5903" s="1"/>
    </row>
    <row r="5904" spans="1:12" x14ac:dyDescent="0.35">
      <c r="A5904" t="s">
        <v>36</v>
      </c>
      <c r="B5904">
        <v>2020</v>
      </c>
      <c r="D5904" t="s">
        <v>110</v>
      </c>
      <c r="E5904" t="s">
        <v>229</v>
      </c>
      <c r="F5904">
        <v>133317.85999999999</v>
      </c>
      <c r="G5904">
        <v>2150</v>
      </c>
      <c r="H5904" s="1">
        <v>24344.48</v>
      </c>
      <c r="I5904">
        <v>0</v>
      </c>
      <c r="J5904">
        <f>Table1[[#This Row],[Name]]</f>
        <v>0</v>
      </c>
      <c r="K5904" s="1">
        <f>SUM(Table1[[#This Row],[BaseSalary]:[NonCashBenefits]])</f>
        <v>159812.34</v>
      </c>
      <c r="L5904" s="1"/>
    </row>
    <row r="5905" spans="1:12" x14ac:dyDescent="0.35">
      <c r="A5905" t="s">
        <v>40</v>
      </c>
      <c r="B5905">
        <v>2020</v>
      </c>
      <c r="D5905" t="s">
        <v>834</v>
      </c>
      <c r="E5905" t="s">
        <v>229</v>
      </c>
      <c r="F5905">
        <v>133317.85999999999</v>
      </c>
      <c r="G5905">
        <v>0</v>
      </c>
      <c r="H5905" s="1">
        <v>24344.48</v>
      </c>
      <c r="I5905">
        <v>0</v>
      </c>
      <c r="J5905">
        <f>Table1[[#This Row],[Name]]</f>
        <v>0</v>
      </c>
      <c r="K5905" s="1">
        <f>SUM(Table1[[#This Row],[BaseSalary]:[NonCashBenefits]])</f>
        <v>157662.34</v>
      </c>
      <c r="L5905" s="1"/>
    </row>
    <row r="5906" spans="1:12" x14ac:dyDescent="0.35">
      <c r="A5906" t="s">
        <v>40</v>
      </c>
      <c r="B5906">
        <v>2020</v>
      </c>
      <c r="D5906" t="s">
        <v>1491</v>
      </c>
      <c r="E5906" t="s">
        <v>229</v>
      </c>
      <c r="F5906">
        <v>133317.85999999999</v>
      </c>
      <c r="G5906">
        <v>0</v>
      </c>
      <c r="H5906" s="1">
        <v>24174.91</v>
      </c>
      <c r="I5906">
        <v>0</v>
      </c>
      <c r="J5906">
        <f>Table1[[#This Row],[Name]]</f>
        <v>0</v>
      </c>
      <c r="K5906" s="1">
        <f>SUM(Table1[[#This Row],[BaseSalary]:[NonCashBenefits]])</f>
        <v>157492.76999999999</v>
      </c>
      <c r="L5906" s="1"/>
    </row>
    <row r="5907" spans="1:12" x14ac:dyDescent="0.35">
      <c r="A5907" t="s">
        <v>29</v>
      </c>
      <c r="B5907">
        <v>2020</v>
      </c>
      <c r="D5907" t="s">
        <v>760</v>
      </c>
      <c r="E5907" t="s">
        <v>229</v>
      </c>
      <c r="F5907">
        <v>133317.85999999999</v>
      </c>
      <c r="G5907">
        <v>0</v>
      </c>
      <c r="H5907" s="1">
        <v>24080.36</v>
      </c>
      <c r="I5907">
        <v>0</v>
      </c>
      <c r="J5907">
        <f>Table1[[#This Row],[Name]]</f>
        <v>0</v>
      </c>
      <c r="K5907" s="1">
        <f>SUM(Table1[[#This Row],[BaseSalary]:[NonCashBenefits]])</f>
        <v>157398.21999999997</v>
      </c>
      <c r="L5907" s="1"/>
    </row>
    <row r="5908" spans="1:12" x14ac:dyDescent="0.35">
      <c r="A5908" t="s">
        <v>85</v>
      </c>
      <c r="B5908">
        <v>2020</v>
      </c>
      <c r="D5908" t="s">
        <v>941</v>
      </c>
      <c r="E5908" t="s">
        <v>229</v>
      </c>
      <c r="F5908">
        <v>133317.85999999999</v>
      </c>
      <c r="G5908">
        <v>9076.56</v>
      </c>
      <c r="H5908" s="1">
        <v>23990.57</v>
      </c>
      <c r="I5908">
        <v>0</v>
      </c>
      <c r="J5908">
        <f>Table1[[#This Row],[Name]]</f>
        <v>0</v>
      </c>
      <c r="K5908" s="1">
        <f>SUM(Table1[[#This Row],[BaseSalary]:[NonCashBenefits]])</f>
        <v>166384.99</v>
      </c>
      <c r="L5908" s="1"/>
    </row>
    <row r="5909" spans="1:12" x14ac:dyDescent="0.35">
      <c r="A5909" t="s">
        <v>26</v>
      </c>
      <c r="B5909">
        <v>2020</v>
      </c>
      <c r="D5909" t="s">
        <v>1285</v>
      </c>
      <c r="E5909" t="s">
        <v>229</v>
      </c>
      <c r="F5909">
        <v>133317.85999999999</v>
      </c>
      <c r="G5909">
        <v>0</v>
      </c>
      <c r="H5909" s="1">
        <v>23552.2</v>
      </c>
      <c r="I5909">
        <v>0</v>
      </c>
      <c r="J5909">
        <f>Table1[[#This Row],[Name]]</f>
        <v>0</v>
      </c>
      <c r="K5909" s="1">
        <f>SUM(Table1[[#This Row],[BaseSalary]:[NonCashBenefits]])</f>
        <v>156870.06</v>
      </c>
      <c r="L5909" s="1"/>
    </row>
    <row r="5910" spans="1:12" x14ac:dyDescent="0.35">
      <c r="A5910" t="s">
        <v>42</v>
      </c>
      <c r="B5910">
        <v>2020</v>
      </c>
      <c r="D5910" t="s">
        <v>1166</v>
      </c>
      <c r="E5910" t="s">
        <v>229</v>
      </c>
      <c r="F5910">
        <v>133317.85999999999</v>
      </c>
      <c r="G5910">
        <v>0</v>
      </c>
      <c r="H5910" s="1">
        <v>23470.74</v>
      </c>
      <c r="I5910">
        <v>0</v>
      </c>
      <c r="J5910">
        <f>Table1[[#This Row],[Name]]</f>
        <v>0</v>
      </c>
      <c r="K5910" s="1">
        <f>SUM(Table1[[#This Row],[BaseSalary]:[NonCashBenefits]])</f>
        <v>156788.59999999998</v>
      </c>
      <c r="L5910" s="1"/>
    </row>
    <row r="5911" spans="1:12" x14ac:dyDescent="0.35">
      <c r="A5911" t="s">
        <v>85</v>
      </c>
      <c r="B5911">
        <v>2020</v>
      </c>
      <c r="D5911" t="s">
        <v>1604</v>
      </c>
      <c r="E5911" t="s">
        <v>229</v>
      </c>
      <c r="F5911">
        <v>133317.85999999999</v>
      </c>
      <c r="G5911">
        <v>0</v>
      </c>
      <c r="H5911" s="1">
        <v>23292.86</v>
      </c>
      <c r="I5911">
        <v>0</v>
      </c>
      <c r="J5911">
        <f>Table1[[#This Row],[Name]]</f>
        <v>0</v>
      </c>
      <c r="K5911" s="1">
        <f>SUM(Table1[[#This Row],[BaseSalary]:[NonCashBenefits]])</f>
        <v>156610.71999999997</v>
      </c>
      <c r="L5911" s="1"/>
    </row>
    <row r="5912" spans="1:12" x14ac:dyDescent="0.35">
      <c r="A5912" t="s">
        <v>16</v>
      </c>
      <c r="B5912">
        <v>2020</v>
      </c>
      <c r="D5912" t="s">
        <v>1130</v>
      </c>
      <c r="E5912" t="s">
        <v>229</v>
      </c>
      <c r="F5912">
        <v>133317.85999999999</v>
      </c>
      <c r="G5912">
        <v>0</v>
      </c>
      <c r="H5912" s="1">
        <v>23292.86</v>
      </c>
      <c r="I5912">
        <v>0</v>
      </c>
      <c r="J5912">
        <f>Table1[[#This Row],[Name]]</f>
        <v>0</v>
      </c>
      <c r="K5912" s="1">
        <f>SUM(Table1[[#This Row],[BaseSalary]:[NonCashBenefits]])</f>
        <v>156610.71999999997</v>
      </c>
      <c r="L5912" s="1"/>
    </row>
    <row r="5913" spans="1:12" x14ac:dyDescent="0.35">
      <c r="A5913" t="s">
        <v>36</v>
      </c>
      <c r="B5913">
        <v>2020</v>
      </c>
      <c r="D5913" t="s">
        <v>1612</v>
      </c>
      <c r="E5913" t="s">
        <v>229</v>
      </c>
      <c r="F5913">
        <v>133317.85999999999</v>
      </c>
      <c r="G5913">
        <v>10400</v>
      </c>
      <c r="H5913" s="1">
        <v>23155.360000000001</v>
      </c>
      <c r="I5913">
        <v>0</v>
      </c>
      <c r="J5913">
        <f>Table1[[#This Row],[Name]]</f>
        <v>0</v>
      </c>
      <c r="K5913" s="1">
        <f>SUM(Table1[[#This Row],[BaseSalary]:[NonCashBenefits]])</f>
        <v>166873.21999999997</v>
      </c>
      <c r="L5913" s="1"/>
    </row>
    <row r="5914" spans="1:12" x14ac:dyDescent="0.35">
      <c r="A5914" t="s">
        <v>32</v>
      </c>
      <c r="B5914">
        <v>2020</v>
      </c>
      <c r="D5914" t="s">
        <v>1168</v>
      </c>
      <c r="E5914" t="s">
        <v>229</v>
      </c>
      <c r="F5914">
        <v>133317.85999999999</v>
      </c>
      <c r="G5914">
        <v>0</v>
      </c>
      <c r="H5914" s="1">
        <v>23092.45</v>
      </c>
      <c r="I5914">
        <v>0</v>
      </c>
      <c r="J5914">
        <f>Table1[[#This Row],[Name]]</f>
        <v>0</v>
      </c>
      <c r="K5914" s="1">
        <f>SUM(Table1[[#This Row],[BaseSalary]:[NonCashBenefits]])</f>
        <v>156410.31</v>
      </c>
      <c r="L5914" s="1"/>
    </row>
    <row r="5915" spans="1:12" x14ac:dyDescent="0.35">
      <c r="A5915" t="s">
        <v>32</v>
      </c>
      <c r="B5915">
        <v>2020</v>
      </c>
      <c r="D5915" t="s">
        <v>1169</v>
      </c>
      <c r="E5915" t="s">
        <v>229</v>
      </c>
      <c r="F5915">
        <v>133317.85999999999</v>
      </c>
      <c r="G5915">
        <v>0</v>
      </c>
      <c r="H5915" s="1">
        <v>23092.45</v>
      </c>
      <c r="I5915">
        <v>0</v>
      </c>
      <c r="J5915">
        <f>Table1[[#This Row],[Name]]</f>
        <v>0</v>
      </c>
      <c r="K5915" s="1">
        <f>SUM(Table1[[#This Row],[BaseSalary]:[NonCashBenefits]])</f>
        <v>156410.31</v>
      </c>
      <c r="L5915" s="1"/>
    </row>
    <row r="5916" spans="1:12" x14ac:dyDescent="0.35">
      <c r="A5916" t="s">
        <v>28</v>
      </c>
      <c r="B5916">
        <v>2020</v>
      </c>
      <c r="D5916" t="s">
        <v>1724</v>
      </c>
      <c r="E5916" t="s">
        <v>229</v>
      </c>
      <c r="F5916">
        <v>133317.85999999999</v>
      </c>
      <c r="G5916">
        <v>0</v>
      </c>
      <c r="H5916" s="1">
        <v>18999.810000000001</v>
      </c>
      <c r="I5916">
        <v>0</v>
      </c>
      <c r="J5916">
        <f>Table1[[#This Row],[Name]]</f>
        <v>0</v>
      </c>
      <c r="K5916" s="1">
        <f>SUM(Table1[[#This Row],[BaseSalary]:[NonCashBenefits]])</f>
        <v>152317.66999999998</v>
      </c>
      <c r="L5916" s="1"/>
    </row>
    <row r="5917" spans="1:12" x14ac:dyDescent="0.35">
      <c r="A5917" t="s">
        <v>19</v>
      </c>
      <c r="B5917">
        <v>2020</v>
      </c>
      <c r="D5917" t="s">
        <v>1729</v>
      </c>
      <c r="E5917" t="s">
        <v>229</v>
      </c>
      <c r="F5917">
        <v>133317.85999999999</v>
      </c>
      <c r="G5917">
        <v>0</v>
      </c>
      <c r="H5917" s="1">
        <v>17708.810000000001</v>
      </c>
      <c r="I5917">
        <v>0</v>
      </c>
      <c r="J5917">
        <f>Table1[[#This Row],[Name]]</f>
        <v>0</v>
      </c>
      <c r="K5917" s="1">
        <f>SUM(Table1[[#This Row],[BaseSalary]:[NonCashBenefits]])</f>
        <v>151026.66999999998</v>
      </c>
      <c r="L5917" s="1"/>
    </row>
    <row r="5918" spans="1:12" x14ac:dyDescent="0.35">
      <c r="A5918" t="s">
        <v>26</v>
      </c>
      <c r="B5918">
        <v>2020</v>
      </c>
      <c r="D5918" t="s">
        <v>1737</v>
      </c>
      <c r="E5918" t="s">
        <v>229</v>
      </c>
      <c r="F5918">
        <v>133317.85999999999</v>
      </c>
      <c r="G5918">
        <v>10255.219999999999</v>
      </c>
      <c r="H5918" s="1">
        <v>13676.68</v>
      </c>
      <c r="I5918">
        <v>0</v>
      </c>
      <c r="J5918">
        <f>Table1[[#This Row],[Name]]</f>
        <v>0</v>
      </c>
      <c r="K5918" s="1">
        <f>SUM(Table1[[#This Row],[BaseSalary]:[NonCashBenefits]])</f>
        <v>157249.75999999998</v>
      </c>
      <c r="L5918" s="1"/>
    </row>
    <row r="5919" spans="1:12" x14ac:dyDescent="0.35">
      <c r="A5919" t="s">
        <v>41</v>
      </c>
      <c r="B5919">
        <v>2020</v>
      </c>
      <c r="D5919" t="s">
        <v>1748</v>
      </c>
      <c r="E5919" t="s">
        <v>229</v>
      </c>
      <c r="F5919">
        <v>133317.85999999999</v>
      </c>
      <c r="G5919">
        <v>0</v>
      </c>
      <c r="H5919" s="1">
        <v>12582.08</v>
      </c>
      <c r="I5919">
        <v>0</v>
      </c>
      <c r="J5919">
        <f>Table1[[#This Row],[Name]]</f>
        <v>0</v>
      </c>
      <c r="K5919" s="1">
        <f>SUM(Table1[[#This Row],[BaseSalary]:[NonCashBenefits]])</f>
        <v>145899.93999999997</v>
      </c>
      <c r="L5919" s="1"/>
    </row>
    <row r="5920" spans="1:12" x14ac:dyDescent="0.35">
      <c r="A5920" t="s">
        <v>32</v>
      </c>
      <c r="B5920">
        <v>2020</v>
      </c>
      <c r="D5920" t="s">
        <v>1758</v>
      </c>
      <c r="E5920" t="s">
        <v>229</v>
      </c>
      <c r="F5920">
        <v>133317.85999999999</v>
      </c>
      <c r="G5920">
        <v>0</v>
      </c>
      <c r="H5920" s="1">
        <v>10487.73</v>
      </c>
      <c r="I5920">
        <v>0</v>
      </c>
      <c r="J5920">
        <f>Table1[[#This Row],[Name]]</f>
        <v>0</v>
      </c>
      <c r="K5920" s="1">
        <f>SUM(Table1[[#This Row],[BaseSalary]:[NonCashBenefits]])</f>
        <v>143805.59</v>
      </c>
      <c r="L5920" s="1"/>
    </row>
    <row r="5921" spans="1:12" x14ac:dyDescent="0.35">
      <c r="A5921" t="s">
        <v>19</v>
      </c>
      <c r="B5921">
        <v>2020</v>
      </c>
      <c r="D5921" t="s">
        <v>1760</v>
      </c>
      <c r="E5921" t="s">
        <v>229</v>
      </c>
      <c r="F5921">
        <v>133317.85999999999</v>
      </c>
      <c r="G5921">
        <v>0</v>
      </c>
      <c r="H5921" s="1">
        <v>10401.82</v>
      </c>
      <c r="I5921">
        <v>0</v>
      </c>
      <c r="J5921">
        <f>Table1[[#This Row],[Name]]</f>
        <v>0</v>
      </c>
      <c r="K5921" s="1">
        <f>SUM(Table1[[#This Row],[BaseSalary]:[NonCashBenefits]])</f>
        <v>143719.67999999999</v>
      </c>
      <c r="L5921" s="1"/>
    </row>
    <row r="5922" spans="1:12" x14ac:dyDescent="0.35">
      <c r="A5922" t="s">
        <v>85</v>
      </c>
      <c r="B5922">
        <v>2020</v>
      </c>
      <c r="D5922" t="s">
        <v>1752</v>
      </c>
      <c r="E5922" t="s">
        <v>229</v>
      </c>
      <c r="F5922">
        <v>133317.85999999999</v>
      </c>
      <c r="G5922">
        <v>0</v>
      </c>
      <c r="H5922" s="1">
        <v>9971.11</v>
      </c>
      <c r="I5922">
        <v>0</v>
      </c>
      <c r="J5922">
        <f>Table1[[#This Row],[Name]]</f>
        <v>0</v>
      </c>
      <c r="K5922" s="1">
        <f>SUM(Table1[[#This Row],[BaseSalary]:[NonCashBenefits]])</f>
        <v>143288.96999999997</v>
      </c>
      <c r="L5922" s="1"/>
    </row>
    <row r="5923" spans="1:12" x14ac:dyDescent="0.35">
      <c r="A5923" t="s">
        <v>85</v>
      </c>
      <c r="B5923">
        <v>2020</v>
      </c>
      <c r="D5923" t="s">
        <v>1129</v>
      </c>
      <c r="E5923" t="s">
        <v>229</v>
      </c>
      <c r="F5923">
        <v>133317.85999999999</v>
      </c>
      <c r="G5923">
        <v>16377.94</v>
      </c>
      <c r="H5923" s="1">
        <v>9845.01</v>
      </c>
      <c r="I5923">
        <v>0</v>
      </c>
      <c r="J5923">
        <f>Table1[[#This Row],[Name]]</f>
        <v>0</v>
      </c>
      <c r="K5923" s="1">
        <f>SUM(Table1[[#This Row],[BaseSalary]:[NonCashBenefits]])</f>
        <v>159540.81</v>
      </c>
      <c r="L5923" s="1"/>
    </row>
    <row r="5924" spans="1:12" x14ac:dyDescent="0.35">
      <c r="A5924" t="s">
        <v>26</v>
      </c>
      <c r="B5924">
        <v>2020</v>
      </c>
      <c r="D5924" t="s">
        <v>117</v>
      </c>
      <c r="E5924" t="s">
        <v>83</v>
      </c>
      <c r="F5924">
        <v>133317.85999999999</v>
      </c>
      <c r="G5924">
        <v>0</v>
      </c>
      <c r="H5924" s="1">
        <v>9824.39</v>
      </c>
      <c r="I5924">
        <v>0</v>
      </c>
      <c r="J5924">
        <f>Table1[[#This Row],[Name]]</f>
        <v>0</v>
      </c>
      <c r="K5924" s="1">
        <f>SUM(Table1[[#This Row],[BaseSalary]:[NonCashBenefits]])</f>
        <v>143142.25</v>
      </c>
      <c r="L5924" s="1"/>
    </row>
    <row r="5925" spans="1:12" x14ac:dyDescent="0.35">
      <c r="A5925" t="s">
        <v>18</v>
      </c>
      <c r="B5925">
        <v>2020</v>
      </c>
      <c r="D5925" t="s">
        <v>1770</v>
      </c>
      <c r="E5925" t="s">
        <v>229</v>
      </c>
      <c r="F5925">
        <v>133317.85999999999</v>
      </c>
      <c r="G5925">
        <v>0</v>
      </c>
      <c r="H5925" s="1">
        <v>9770.7000000000007</v>
      </c>
      <c r="I5925">
        <v>0</v>
      </c>
      <c r="J5925">
        <f>Table1[[#This Row],[Name]]</f>
        <v>0</v>
      </c>
      <c r="K5925" s="1">
        <f>SUM(Table1[[#This Row],[BaseSalary]:[NonCashBenefits]])</f>
        <v>143088.56</v>
      </c>
      <c r="L5925" s="1"/>
    </row>
    <row r="5926" spans="1:12" x14ac:dyDescent="0.35">
      <c r="A5926" t="s">
        <v>16</v>
      </c>
      <c r="B5926">
        <v>2020</v>
      </c>
      <c r="D5926" t="s">
        <v>1772</v>
      </c>
      <c r="E5926" t="s">
        <v>229</v>
      </c>
      <c r="F5926">
        <v>133317.85999999999</v>
      </c>
      <c r="G5926">
        <v>0</v>
      </c>
      <c r="H5926" s="1">
        <v>9594.5</v>
      </c>
      <c r="I5926">
        <v>0</v>
      </c>
      <c r="J5926">
        <f>Table1[[#This Row],[Name]]</f>
        <v>0</v>
      </c>
      <c r="K5926" s="1">
        <f>SUM(Table1[[#This Row],[BaseSalary]:[NonCashBenefits]])</f>
        <v>142912.35999999999</v>
      </c>
      <c r="L5926" s="1"/>
    </row>
    <row r="5927" spans="1:12" x14ac:dyDescent="0.35">
      <c r="A5927" t="s">
        <v>24</v>
      </c>
      <c r="B5927">
        <v>2020</v>
      </c>
      <c r="D5927" t="s">
        <v>1773</v>
      </c>
      <c r="E5927" t="s">
        <v>229</v>
      </c>
      <c r="F5927">
        <v>133317.85999999999</v>
      </c>
      <c r="G5927">
        <v>38457.269999999997</v>
      </c>
      <c r="H5927" s="1">
        <v>9586.85</v>
      </c>
      <c r="I5927">
        <v>0</v>
      </c>
      <c r="J5927">
        <f>Table1[[#This Row],[Name]]</f>
        <v>0</v>
      </c>
      <c r="K5927" s="1">
        <f>SUM(Table1[[#This Row],[BaseSalary]:[NonCashBenefits]])</f>
        <v>181361.97999999998</v>
      </c>
      <c r="L5927" s="1"/>
    </row>
    <row r="5928" spans="1:12" x14ac:dyDescent="0.35">
      <c r="A5928" t="s">
        <v>85</v>
      </c>
      <c r="B5928">
        <v>2021</v>
      </c>
      <c r="D5928" t="s">
        <v>1782</v>
      </c>
      <c r="E5928" t="s">
        <v>229</v>
      </c>
      <c r="F5928">
        <v>133317.85999999999</v>
      </c>
      <c r="G5928">
        <v>0</v>
      </c>
      <c r="H5928" s="1">
        <v>9153.1200000000008</v>
      </c>
      <c r="I5928">
        <v>0</v>
      </c>
      <c r="J5928">
        <f>Table1[[#This Row],[Name]]</f>
        <v>0</v>
      </c>
      <c r="K5928" s="1">
        <f>SUM(Table1[[#This Row],[BaseSalary]:[NonCashBenefits]])</f>
        <v>142470.97999999998</v>
      </c>
      <c r="L5928" s="1"/>
    </row>
    <row r="5929" spans="1:12" x14ac:dyDescent="0.35">
      <c r="A5929" t="s">
        <v>19</v>
      </c>
      <c r="B5929">
        <v>2021</v>
      </c>
      <c r="D5929" t="s">
        <v>1783</v>
      </c>
      <c r="E5929" t="s">
        <v>229</v>
      </c>
      <c r="F5929">
        <v>133317.85999999999</v>
      </c>
      <c r="G5929">
        <v>0</v>
      </c>
      <c r="H5929" s="1">
        <v>9153.1200000000008</v>
      </c>
      <c r="I5929">
        <v>0</v>
      </c>
      <c r="J5929">
        <f>Table1[[#This Row],[Name]]</f>
        <v>0</v>
      </c>
      <c r="K5929" s="1">
        <f>SUM(Table1[[#This Row],[BaseSalary]:[NonCashBenefits]])</f>
        <v>142470.97999999998</v>
      </c>
      <c r="L5929" s="1"/>
    </row>
    <row r="5930" spans="1:12" x14ac:dyDescent="0.35">
      <c r="A5930" t="s">
        <v>85</v>
      </c>
      <c r="B5930">
        <v>2021</v>
      </c>
      <c r="D5930" t="s">
        <v>1129</v>
      </c>
      <c r="E5930" t="s">
        <v>229</v>
      </c>
      <c r="F5930">
        <v>133317.85999999999</v>
      </c>
      <c r="G5930">
        <v>7221.8</v>
      </c>
      <c r="H5930" s="1">
        <v>9153.11</v>
      </c>
      <c r="I5930">
        <v>0</v>
      </c>
      <c r="J5930">
        <f>Table1[[#This Row],[Name]]</f>
        <v>0</v>
      </c>
      <c r="K5930" s="1">
        <f>SUM(Table1[[#This Row],[BaseSalary]:[NonCashBenefits]])</f>
        <v>149692.76999999996</v>
      </c>
      <c r="L5930" s="1"/>
    </row>
    <row r="5931" spans="1:12" x14ac:dyDescent="0.35">
      <c r="A5931" t="s">
        <v>24</v>
      </c>
      <c r="B5931">
        <v>2020</v>
      </c>
      <c r="D5931" t="s">
        <v>1790</v>
      </c>
      <c r="E5931" t="s">
        <v>229</v>
      </c>
      <c r="F5931">
        <v>133317.85999999999</v>
      </c>
      <c r="G5931">
        <v>0</v>
      </c>
      <c r="H5931" s="1">
        <v>8867.4</v>
      </c>
      <c r="I5931">
        <v>0</v>
      </c>
      <c r="J5931">
        <f>Table1[[#This Row],[Name]]</f>
        <v>0</v>
      </c>
      <c r="K5931" s="1">
        <f>SUM(Table1[[#This Row],[BaseSalary]:[NonCashBenefits]])</f>
        <v>142185.25999999998</v>
      </c>
      <c r="L5931" s="1"/>
    </row>
    <row r="5932" spans="1:12" x14ac:dyDescent="0.35">
      <c r="A5932" t="s">
        <v>24</v>
      </c>
      <c r="B5932">
        <v>2021</v>
      </c>
      <c r="D5932" t="s">
        <v>1773</v>
      </c>
      <c r="E5932" t="s">
        <v>229</v>
      </c>
      <c r="F5932">
        <v>133317.85999999999</v>
      </c>
      <c r="G5932">
        <v>89556.56</v>
      </c>
      <c r="H5932" s="1">
        <v>8450.59</v>
      </c>
      <c r="I5932">
        <v>0</v>
      </c>
      <c r="J5932">
        <f>Table1[[#This Row],[Name]]</f>
        <v>0</v>
      </c>
      <c r="K5932" s="1">
        <f>SUM(Table1[[#This Row],[BaseSalary]:[NonCashBenefits]])</f>
        <v>231325.00999999998</v>
      </c>
      <c r="L5932" s="1"/>
    </row>
    <row r="5933" spans="1:12" x14ac:dyDescent="0.35">
      <c r="A5933" t="s">
        <v>36</v>
      </c>
      <c r="B5933">
        <v>2020</v>
      </c>
      <c r="D5933" t="s">
        <v>1811</v>
      </c>
      <c r="E5933" t="s">
        <v>229</v>
      </c>
      <c r="F5933">
        <v>133317.85999999999</v>
      </c>
      <c r="G5933">
        <v>0</v>
      </c>
      <c r="H5933" s="1">
        <v>8180.15</v>
      </c>
      <c r="I5933">
        <v>0</v>
      </c>
      <c r="J5933">
        <f>Table1[[#This Row],[Name]]</f>
        <v>0</v>
      </c>
      <c r="K5933" s="1">
        <f>SUM(Table1[[#This Row],[BaseSalary]:[NonCashBenefits]])</f>
        <v>141498.00999999998</v>
      </c>
      <c r="L5933" s="1"/>
    </row>
    <row r="5934" spans="1:12" x14ac:dyDescent="0.35">
      <c r="A5934" t="s">
        <v>186</v>
      </c>
      <c r="B5934">
        <v>2020</v>
      </c>
      <c r="D5934" t="s">
        <v>964</v>
      </c>
      <c r="E5934" t="s">
        <v>229</v>
      </c>
      <c r="F5934">
        <v>133317.85999999999</v>
      </c>
      <c r="G5934">
        <v>0</v>
      </c>
      <c r="H5934" s="1">
        <v>8176.95</v>
      </c>
      <c r="I5934">
        <v>0</v>
      </c>
      <c r="J5934">
        <f>Table1[[#This Row],[Name]]</f>
        <v>0</v>
      </c>
      <c r="K5934" s="1">
        <f>SUM(Table1[[#This Row],[BaseSalary]:[NonCashBenefits]])</f>
        <v>141494.81</v>
      </c>
      <c r="L5934" s="1"/>
    </row>
    <row r="5935" spans="1:12" x14ac:dyDescent="0.35">
      <c r="A5935" t="s">
        <v>33</v>
      </c>
      <c r="B5935">
        <v>2020</v>
      </c>
      <c r="D5935" t="s">
        <v>1781</v>
      </c>
      <c r="E5935" t="s">
        <v>229</v>
      </c>
      <c r="F5935">
        <v>133317.85999999999</v>
      </c>
      <c r="G5935">
        <v>400</v>
      </c>
      <c r="H5935" s="1">
        <v>7328.46</v>
      </c>
      <c r="I5935">
        <v>0</v>
      </c>
      <c r="J5935">
        <f>Table1[[#This Row],[Name]]</f>
        <v>0</v>
      </c>
      <c r="K5935" s="1">
        <f>SUM(Table1[[#This Row],[BaseSalary]:[NonCashBenefits]])</f>
        <v>141046.31999999998</v>
      </c>
      <c r="L5935" s="1"/>
    </row>
    <row r="5936" spans="1:12" x14ac:dyDescent="0.35">
      <c r="A5936" t="s">
        <v>36</v>
      </c>
      <c r="B5936">
        <v>2020</v>
      </c>
      <c r="D5936" t="s">
        <v>1635</v>
      </c>
      <c r="E5936" t="s">
        <v>229</v>
      </c>
      <c r="F5936">
        <v>133317.85999999999</v>
      </c>
      <c r="G5936">
        <v>0</v>
      </c>
      <c r="H5936" s="1">
        <v>6947.05</v>
      </c>
      <c r="I5936">
        <v>0</v>
      </c>
      <c r="J5936">
        <f>Table1[[#This Row],[Name]]</f>
        <v>0</v>
      </c>
      <c r="K5936" s="1">
        <f>SUM(Table1[[#This Row],[BaseSalary]:[NonCashBenefits]])</f>
        <v>140264.90999999997</v>
      </c>
      <c r="L5936" s="1"/>
    </row>
    <row r="5937" spans="1:12" x14ac:dyDescent="0.35">
      <c r="A5937" t="s">
        <v>85</v>
      </c>
      <c r="B5937">
        <v>2020</v>
      </c>
      <c r="D5937" t="s">
        <v>1782</v>
      </c>
      <c r="E5937" t="s">
        <v>229</v>
      </c>
      <c r="F5937">
        <v>133317.85999999999</v>
      </c>
      <c r="G5937">
        <v>0</v>
      </c>
      <c r="H5937" s="1">
        <v>6947.05</v>
      </c>
      <c r="I5937">
        <v>0</v>
      </c>
      <c r="J5937">
        <f>Table1[[#This Row],[Name]]</f>
        <v>0</v>
      </c>
      <c r="K5937" s="1">
        <f>SUM(Table1[[#This Row],[BaseSalary]:[NonCashBenefits]])</f>
        <v>140264.90999999997</v>
      </c>
      <c r="L5937" s="1"/>
    </row>
    <row r="5938" spans="1:12" x14ac:dyDescent="0.35">
      <c r="A5938" t="s">
        <v>19</v>
      </c>
      <c r="B5938">
        <v>2020</v>
      </c>
      <c r="D5938" t="s">
        <v>1783</v>
      </c>
      <c r="E5938" t="s">
        <v>229</v>
      </c>
      <c r="F5938">
        <v>133317.85999999999</v>
      </c>
      <c r="G5938">
        <v>0</v>
      </c>
      <c r="H5938" s="1">
        <v>6947.05</v>
      </c>
      <c r="I5938">
        <v>0</v>
      </c>
      <c r="J5938">
        <f>Table1[[#This Row],[Name]]</f>
        <v>0</v>
      </c>
      <c r="K5938" s="1">
        <f>SUM(Table1[[#This Row],[BaseSalary]:[NonCashBenefits]])</f>
        <v>140264.90999999997</v>
      </c>
      <c r="L5938" s="1"/>
    </row>
    <row r="5939" spans="1:12" x14ac:dyDescent="0.35">
      <c r="A5939" t="s">
        <v>20</v>
      </c>
      <c r="B5939">
        <v>2020</v>
      </c>
      <c r="D5939" t="s">
        <v>1006</v>
      </c>
      <c r="E5939" t="s">
        <v>229</v>
      </c>
      <c r="F5939">
        <v>133317.85999999999</v>
      </c>
      <c r="G5939">
        <v>0</v>
      </c>
      <c r="H5939" s="1">
        <v>6814.82</v>
      </c>
      <c r="I5939">
        <v>0</v>
      </c>
      <c r="J5939">
        <f>Table1[[#This Row],[Name]]</f>
        <v>0</v>
      </c>
      <c r="K5939" s="1">
        <f>SUM(Table1[[#This Row],[BaseSalary]:[NonCashBenefits]])</f>
        <v>140132.68</v>
      </c>
      <c r="L5939" s="1"/>
    </row>
    <row r="5940" spans="1:12" x14ac:dyDescent="0.35">
      <c r="A5940" t="s">
        <v>22</v>
      </c>
      <c r="B5940">
        <v>2020</v>
      </c>
      <c r="D5940" t="s">
        <v>1806</v>
      </c>
      <c r="E5940" t="s">
        <v>229</v>
      </c>
      <c r="F5940">
        <v>133317.85999999999</v>
      </c>
      <c r="G5940">
        <v>0</v>
      </c>
      <c r="H5940" s="1">
        <v>6345.2</v>
      </c>
      <c r="I5940">
        <v>0</v>
      </c>
      <c r="J5940">
        <f>Table1[[#This Row],[Name]]</f>
        <v>0</v>
      </c>
      <c r="K5940" s="1">
        <f>SUM(Table1[[#This Row],[BaseSalary]:[NonCashBenefits]])</f>
        <v>139663.06</v>
      </c>
      <c r="L5940" s="1"/>
    </row>
    <row r="5941" spans="1:12" x14ac:dyDescent="0.35">
      <c r="A5941" t="s">
        <v>19</v>
      </c>
      <c r="B5941">
        <v>2020</v>
      </c>
      <c r="D5941" t="s">
        <v>1889</v>
      </c>
      <c r="E5941" t="s">
        <v>229</v>
      </c>
      <c r="F5941">
        <v>133317.85999999999</v>
      </c>
      <c r="G5941">
        <v>0</v>
      </c>
      <c r="H5941" s="1">
        <v>5494.31</v>
      </c>
      <c r="I5941">
        <v>0</v>
      </c>
      <c r="J5941">
        <f>Table1[[#This Row],[Name]]</f>
        <v>0</v>
      </c>
      <c r="K5941" s="1">
        <f>SUM(Table1[[#This Row],[BaseSalary]:[NonCashBenefits]])</f>
        <v>138812.16999999998</v>
      </c>
      <c r="L5941" s="1"/>
    </row>
    <row r="5942" spans="1:12" x14ac:dyDescent="0.35">
      <c r="A5942" t="s">
        <v>85</v>
      </c>
      <c r="B5942">
        <v>2020</v>
      </c>
      <c r="D5942" t="s">
        <v>1899</v>
      </c>
      <c r="E5942" t="s">
        <v>229</v>
      </c>
      <c r="F5942">
        <v>133317.85999999999</v>
      </c>
      <c r="G5942">
        <v>0</v>
      </c>
      <c r="H5942" s="1">
        <v>5093.13</v>
      </c>
      <c r="I5942">
        <v>0</v>
      </c>
      <c r="J5942">
        <f>Table1[[#This Row],[Name]]</f>
        <v>0</v>
      </c>
      <c r="K5942" s="1">
        <f>SUM(Table1[[#This Row],[BaseSalary]:[NonCashBenefits]])</f>
        <v>138410.99</v>
      </c>
      <c r="L5942" s="1"/>
    </row>
    <row r="5943" spans="1:12" x14ac:dyDescent="0.35">
      <c r="A5943" t="s">
        <v>186</v>
      </c>
      <c r="B5943">
        <v>2020</v>
      </c>
      <c r="D5943" t="s">
        <v>1898</v>
      </c>
      <c r="E5943" t="s">
        <v>229</v>
      </c>
      <c r="F5943">
        <v>133317.85999999999</v>
      </c>
      <c r="G5943">
        <v>0</v>
      </c>
      <c r="H5943" s="1">
        <v>4724.78</v>
      </c>
      <c r="I5943">
        <v>0</v>
      </c>
      <c r="J5943">
        <f>Table1[[#This Row],[Name]]</f>
        <v>0</v>
      </c>
      <c r="K5943" s="1">
        <f>SUM(Table1[[#This Row],[BaseSalary]:[NonCashBenefits]])</f>
        <v>138042.63999999998</v>
      </c>
      <c r="L5943" s="1"/>
    </row>
    <row r="5944" spans="1:12" x14ac:dyDescent="0.35">
      <c r="A5944" t="s">
        <v>33</v>
      </c>
      <c r="B5944">
        <v>2019</v>
      </c>
      <c r="D5944" t="s">
        <v>529</v>
      </c>
      <c r="E5944" t="s">
        <v>229</v>
      </c>
      <c r="F5944">
        <v>133317.85999999999</v>
      </c>
      <c r="G5944">
        <v>0</v>
      </c>
      <c r="H5944">
        <v>32786.959999999999</v>
      </c>
      <c r="I5944">
        <v>0</v>
      </c>
      <c r="J5944">
        <f>Table1[[#This Row],[Name]]</f>
        <v>0</v>
      </c>
      <c r="K5944" s="1">
        <f>SUM(Table1[[#This Row],[BaseSalary]:[NonCashBenefits]])</f>
        <v>166104.81999999998</v>
      </c>
      <c r="L5944" s="1"/>
    </row>
    <row r="5945" spans="1:12" x14ac:dyDescent="0.35">
      <c r="A5945" t="s">
        <v>33</v>
      </c>
      <c r="B5945">
        <v>2019</v>
      </c>
      <c r="D5945" t="s">
        <v>464</v>
      </c>
      <c r="E5945" t="s">
        <v>229</v>
      </c>
      <c r="F5945">
        <v>133317.85999999999</v>
      </c>
      <c r="G5945">
        <v>0</v>
      </c>
      <c r="H5945">
        <v>34073.300000000003</v>
      </c>
      <c r="I5945">
        <v>0</v>
      </c>
      <c r="J5945">
        <f>Table1[[#This Row],[Name]]</f>
        <v>0</v>
      </c>
      <c r="K5945" s="1">
        <f>SUM(Table1[[#This Row],[BaseSalary]:[NonCashBenefits]])</f>
        <v>167391.15999999997</v>
      </c>
      <c r="L5945" s="1"/>
    </row>
    <row r="5946" spans="1:12" x14ac:dyDescent="0.35">
      <c r="A5946" t="s">
        <v>33</v>
      </c>
      <c r="B5946">
        <v>2019</v>
      </c>
      <c r="D5946" t="s">
        <v>649</v>
      </c>
      <c r="E5946" t="s">
        <v>229</v>
      </c>
      <c r="F5946">
        <v>133317.85999999999</v>
      </c>
      <c r="G5946">
        <v>0</v>
      </c>
      <c r="H5946">
        <v>32494.43</v>
      </c>
      <c r="I5946">
        <v>0</v>
      </c>
      <c r="J5946">
        <f>Table1[[#This Row],[Name]]</f>
        <v>0</v>
      </c>
      <c r="K5946" s="1">
        <f>SUM(Table1[[#This Row],[BaseSalary]:[NonCashBenefits]])</f>
        <v>165812.28999999998</v>
      </c>
      <c r="L5946" s="1"/>
    </row>
    <row r="5947" spans="1:12" x14ac:dyDescent="0.35">
      <c r="A5947" t="s">
        <v>33</v>
      </c>
      <c r="B5947">
        <v>2019</v>
      </c>
      <c r="D5947" t="s">
        <v>568</v>
      </c>
      <c r="E5947" t="s">
        <v>229</v>
      </c>
      <c r="F5947">
        <v>133317.85999999999</v>
      </c>
      <c r="G5947">
        <v>0</v>
      </c>
      <c r="H5947">
        <v>32888.74</v>
      </c>
      <c r="I5947">
        <v>0</v>
      </c>
      <c r="J5947">
        <f>Table1[[#This Row],[Name]]</f>
        <v>0</v>
      </c>
      <c r="K5947" s="1">
        <f>SUM(Table1[[#This Row],[BaseSalary]:[NonCashBenefits]])</f>
        <v>166206.59999999998</v>
      </c>
      <c r="L5947" s="1"/>
    </row>
    <row r="5948" spans="1:12" x14ac:dyDescent="0.35">
      <c r="A5948" t="s">
        <v>33</v>
      </c>
      <c r="B5948">
        <v>2019</v>
      </c>
      <c r="D5948" t="s">
        <v>508</v>
      </c>
      <c r="E5948" t="s">
        <v>229</v>
      </c>
      <c r="F5948">
        <v>133317.85999999999</v>
      </c>
      <c r="G5948">
        <v>0</v>
      </c>
      <c r="H5948">
        <v>33443.06</v>
      </c>
      <c r="I5948">
        <v>0</v>
      </c>
      <c r="J5948">
        <f>Table1[[#This Row],[Name]]</f>
        <v>0</v>
      </c>
      <c r="K5948" s="1">
        <f>SUM(Table1[[#This Row],[BaseSalary]:[NonCashBenefits]])</f>
        <v>166760.91999999998</v>
      </c>
      <c r="L5948" s="1"/>
    </row>
    <row r="5949" spans="1:12" x14ac:dyDescent="0.35">
      <c r="A5949" t="s">
        <v>33</v>
      </c>
      <c r="B5949">
        <v>2019</v>
      </c>
      <c r="D5949" t="s">
        <v>990</v>
      </c>
      <c r="E5949" t="s">
        <v>229</v>
      </c>
      <c r="F5949">
        <v>133317.85999999999</v>
      </c>
      <c r="G5949">
        <v>0</v>
      </c>
      <c r="H5949">
        <v>30734.12</v>
      </c>
      <c r="I5949">
        <v>0</v>
      </c>
      <c r="J5949">
        <f>Table1[[#This Row],[Name]]</f>
        <v>0</v>
      </c>
      <c r="K5949" s="1">
        <f>SUM(Table1[[#This Row],[BaseSalary]:[NonCashBenefits]])</f>
        <v>164051.97999999998</v>
      </c>
      <c r="L5949" s="1"/>
    </row>
    <row r="5950" spans="1:12" x14ac:dyDescent="0.35">
      <c r="A5950" t="s">
        <v>33</v>
      </c>
      <c r="B5950">
        <v>2019</v>
      </c>
      <c r="D5950" t="s">
        <v>582</v>
      </c>
      <c r="E5950" t="s">
        <v>229</v>
      </c>
      <c r="F5950">
        <v>133317.85999999999</v>
      </c>
      <c r="G5950">
        <v>0</v>
      </c>
      <c r="H5950">
        <v>29663.18</v>
      </c>
      <c r="I5950">
        <v>0</v>
      </c>
      <c r="J5950">
        <f>Table1[[#This Row],[Name]]</f>
        <v>0</v>
      </c>
      <c r="K5950" s="1">
        <f>SUM(Table1[[#This Row],[BaseSalary]:[NonCashBenefits]])</f>
        <v>162981.03999999998</v>
      </c>
      <c r="L5950" s="1"/>
    </row>
    <row r="5951" spans="1:12" x14ac:dyDescent="0.35">
      <c r="A5951" t="s">
        <v>33</v>
      </c>
      <c r="B5951">
        <v>2019</v>
      </c>
      <c r="D5951" t="s">
        <v>507</v>
      </c>
      <c r="E5951" t="s">
        <v>229</v>
      </c>
      <c r="F5951">
        <v>133317.85999999999</v>
      </c>
      <c r="G5951">
        <v>0</v>
      </c>
      <c r="H5951">
        <v>33443.06</v>
      </c>
      <c r="I5951">
        <v>0</v>
      </c>
      <c r="J5951">
        <f>Table1[[#This Row],[Name]]</f>
        <v>0</v>
      </c>
      <c r="K5951" s="1">
        <f>SUM(Table1[[#This Row],[BaseSalary]:[NonCashBenefits]])</f>
        <v>166760.91999999998</v>
      </c>
      <c r="L5951" s="1"/>
    </row>
    <row r="5952" spans="1:12" x14ac:dyDescent="0.35">
      <c r="A5952" t="s">
        <v>33</v>
      </c>
      <c r="B5952">
        <v>2019</v>
      </c>
      <c r="D5952" t="s">
        <v>1781</v>
      </c>
      <c r="E5952" t="s">
        <v>229</v>
      </c>
      <c r="F5952">
        <v>133317.85999999999</v>
      </c>
      <c r="G5952">
        <v>0</v>
      </c>
      <c r="H5952">
        <v>6732.48</v>
      </c>
      <c r="I5952">
        <v>0</v>
      </c>
      <c r="J5952">
        <f>Table1[[#This Row],[Name]]</f>
        <v>0</v>
      </c>
      <c r="K5952" s="1">
        <f>SUM(Table1[[#This Row],[BaseSalary]:[NonCashBenefits]])</f>
        <v>140050.34</v>
      </c>
      <c r="L5952" s="1"/>
    </row>
    <row r="5953" spans="1:12" x14ac:dyDescent="0.35">
      <c r="A5953" t="s">
        <v>33</v>
      </c>
      <c r="B5953">
        <v>2019</v>
      </c>
      <c r="D5953" t="s">
        <v>1267</v>
      </c>
      <c r="E5953" t="s">
        <v>229</v>
      </c>
      <c r="F5953">
        <v>133317.85999999999</v>
      </c>
      <c r="G5953">
        <v>0</v>
      </c>
      <c r="H5953">
        <v>32299.5</v>
      </c>
      <c r="I5953">
        <v>0</v>
      </c>
      <c r="J5953">
        <f>Table1[[#This Row],[Name]]</f>
        <v>0</v>
      </c>
      <c r="K5953" s="1">
        <f>SUM(Table1[[#This Row],[BaseSalary]:[NonCashBenefits]])</f>
        <v>165617.35999999999</v>
      </c>
      <c r="L5953" s="1"/>
    </row>
    <row r="5954" spans="1:12" x14ac:dyDescent="0.35">
      <c r="A5954" t="s">
        <v>33</v>
      </c>
      <c r="B5954">
        <v>2019</v>
      </c>
      <c r="D5954" t="s">
        <v>569</v>
      </c>
      <c r="E5954" t="s">
        <v>229</v>
      </c>
      <c r="F5954">
        <v>133317.85999999999</v>
      </c>
      <c r="G5954">
        <v>0</v>
      </c>
      <c r="H5954">
        <v>32715.19</v>
      </c>
      <c r="I5954">
        <v>0</v>
      </c>
      <c r="J5954">
        <f>Table1[[#This Row],[Name]]</f>
        <v>0</v>
      </c>
      <c r="K5954" s="1">
        <f>SUM(Table1[[#This Row],[BaseSalary]:[NonCashBenefits]])</f>
        <v>166033.04999999999</v>
      </c>
      <c r="L5954" s="1"/>
    </row>
    <row r="5955" spans="1:12" x14ac:dyDescent="0.35">
      <c r="A5955" t="s">
        <v>33</v>
      </c>
      <c r="B5955">
        <v>2019</v>
      </c>
      <c r="D5955" t="s">
        <v>509</v>
      </c>
      <c r="E5955" t="s">
        <v>229</v>
      </c>
      <c r="F5955">
        <v>133317.85999999999</v>
      </c>
      <c r="G5955">
        <v>0</v>
      </c>
      <c r="H5955">
        <v>33443.06</v>
      </c>
      <c r="I5955">
        <v>0</v>
      </c>
      <c r="J5955">
        <f>Table1[[#This Row],[Name]]</f>
        <v>0</v>
      </c>
      <c r="K5955" s="1">
        <f>SUM(Table1[[#This Row],[BaseSalary]:[NonCashBenefits]])</f>
        <v>166760.91999999998</v>
      </c>
      <c r="L5955" s="1"/>
    </row>
    <row r="5956" spans="1:12" x14ac:dyDescent="0.35">
      <c r="A5956" t="s">
        <v>28</v>
      </c>
      <c r="B5956">
        <v>2019</v>
      </c>
      <c r="D5956" t="s">
        <v>1970</v>
      </c>
      <c r="E5956" t="s">
        <v>229</v>
      </c>
      <c r="F5956">
        <v>133317.85999999999</v>
      </c>
      <c r="G5956">
        <v>0</v>
      </c>
      <c r="H5956">
        <v>31049.24</v>
      </c>
      <c r="I5956">
        <v>0</v>
      </c>
      <c r="J5956">
        <f>Table1[[#This Row],[Name]]</f>
        <v>0</v>
      </c>
      <c r="K5956" s="1">
        <f>SUM(Table1[[#This Row],[BaseSalary]:[NonCashBenefits]])</f>
        <v>164367.09999999998</v>
      </c>
      <c r="L5956" s="1"/>
    </row>
    <row r="5957" spans="1:12" x14ac:dyDescent="0.35">
      <c r="A5957" t="s">
        <v>28</v>
      </c>
      <c r="B5957">
        <v>2019</v>
      </c>
      <c r="D5957" t="s">
        <v>1820</v>
      </c>
      <c r="E5957" t="s">
        <v>229</v>
      </c>
      <c r="F5957">
        <v>133317.85999999999</v>
      </c>
      <c r="G5957">
        <v>0</v>
      </c>
      <c r="H5957">
        <v>31049.24</v>
      </c>
      <c r="I5957">
        <v>0</v>
      </c>
      <c r="J5957">
        <f>Table1[[#This Row],[Name]]</f>
        <v>0</v>
      </c>
      <c r="K5957" s="1">
        <f>SUM(Table1[[#This Row],[BaseSalary]:[NonCashBenefits]])</f>
        <v>164367.09999999998</v>
      </c>
      <c r="L5957" s="1"/>
    </row>
    <row r="5958" spans="1:12" x14ac:dyDescent="0.35">
      <c r="A5958" t="s">
        <v>28</v>
      </c>
      <c r="B5958">
        <v>2019</v>
      </c>
      <c r="D5958" t="s">
        <v>1909</v>
      </c>
      <c r="E5958" t="s">
        <v>229</v>
      </c>
      <c r="F5958">
        <v>133317.85999999999</v>
      </c>
      <c r="G5958">
        <v>0</v>
      </c>
      <c r="H5958">
        <v>6889</v>
      </c>
      <c r="I5958">
        <v>0</v>
      </c>
      <c r="J5958">
        <f>Table1[[#This Row],[Name]]</f>
        <v>0</v>
      </c>
      <c r="K5958" s="1">
        <f>SUM(Table1[[#This Row],[BaseSalary]:[NonCashBenefits]])</f>
        <v>140206.85999999999</v>
      </c>
      <c r="L5958" s="1"/>
    </row>
    <row r="5959" spans="1:12" x14ac:dyDescent="0.35">
      <c r="A5959" t="s">
        <v>28</v>
      </c>
      <c r="B5959">
        <v>2019</v>
      </c>
      <c r="D5959" t="s">
        <v>1910</v>
      </c>
      <c r="E5959" t="s">
        <v>229</v>
      </c>
      <c r="F5959">
        <v>133317.85999999999</v>
      </c>
      <c r="G5959">
        <v>0</v>
      </c>
      <c r="H5959">
        <v>999.81</v>
      </c>
      <c r="I5959">
        <v>0</v>
      </c>
      <c r="J5959">
        <f>Table1[[#This Row],[Name]]</f>
        <v>0</v>
      </c>
      <c r="K5959" s="1">
        <f>SUM(Table1[[#This Row],[BaseSalary]:[NonCashBenefits]])</f>
        <v>134317.66999999998</v>
      </c>
      <c r="L5959" s="1"/>
    </row>
    <row r="5960" spans="1:12" x14ac:dyDescent="0.35">
      <c r="A5960" t="s">
        <v>28</v>
      </c>
      <c r="B5960">
        <v>2019</v>
      </c>
      <c r="D5960" t="s">
        <v>726</v>
      </c>
      <c r="E5960" t="s">
        <v>229</v>
      </c>
      <c r="F5960">
        <v>133317.85999999999</v>
      </c>
      <c r="G5960">
        <v>0</v>
      </c>
      <c r="H5960">
        <v>29663.18</v>
      </c>
      <c r="I5960">
        <v>0</v>
      </c>
      <c r="J5960">
        <f>Table1[[#This Row],[Name]]</f>
        <v>0</v>
      </c>
      <c r="K5960" s="1">
        <f>SUM(Table1[[#This Row],[BaseSalary]:[NonCashBenefits]])</f>
        <v>162981.03999999998</v>
      </c>
      <c r="L5960" s="1"/>
    </row>
    <row r="5961" spans="1:12" x14ac:dyDescent="0.35">
      <c r="A5961" t="s">
        <v>28</v>
      </c>
      <c r="B5961">
        <v>2019</v>
      </c>
      <c r="D5961" t="s">
        <v>840</v>
      </c>
      <c r="E5961" t="s">
        <v>229</v>
      </c>
      <c r="F5961">
        <v>133317.85999999999</v>
      </c>
      <c r="G5961">
        <v>0</v>
      </c>
      <c r="H5961">
        <v>30829.279999999999</v>
      </c>
      <c r="I5961">
        <v>0</v>
      </c>
      <c r="J5961">
        <f>Table1[[#This Row],[Name]]</f>
        <v>0</v>
      </c>
      <c r="K5961" s="1">
        <f>SUM(Table1[[#This Row],[BaseSalary]:[NonCashBenefits]])</f>
        <v>164147.13999999998</v>
      </c>
      <c r="L5961" s="1"/>
    </row>
    <row r="5962" spans="1:12" x14ac:dyDescent="0.35">
      <c r="A5962" t="s">
        <v>28</v>
      </c>
      <c r="B5962">
        <v>2019</v>
      </c>
      <c r="D5962" t="s">
        <v>537</v>
      </c>
      <c r="E5962" t="s">
        <v>229</v>
      </c>
      <c r="F5962">
        <v>133317.85999999999</v>
      </c>
      <c r="G5962">
        <v>0</v>
      </c>
      <c r="H5962">
        <v>32338.27</v>
      </c>
      <c r="I5962">
        <v>0</v>
      </c>
      <c r="J5962">
        <f>Table1[[#This Row],[Name]]</f>
        <v>0</v>
      </c>
      <c r="K5962" s="1">
        <f>SUM(Table1[[#This Row],[BaseSalary]:[NonCashBenefits]])</f>
        <v>165656.12999999998</v>
      </c>
      <c r="L5962" s="1"/>
    </row>
    <row r="5963" spans="1:12" x14ac:dyDescent="0.35">
      <c r="A5963" t="s">
        <v>28</v>
      </c>
      <c r="B5963">
        <v>2019</v>
      </c>
      <c r="D5963" t="s">
        <v>779</v>
      </c>
      <c r="E5963" t="s">
        <v>229</v>
      </c>
      <c r="F5963">
        <v>133317.85999999999</v>
      </c>
      <c r="G5963">
        <v>0</v>
      </c>
      <c r="H5963">
        <v>29663.18</v>
      </c>
      <c r="I5963">
        <v>0</v>
      </c>
      <c r="J5963">
        <f>Table1[[#This Row],[Name]]</f>
        <v>0</v>
      </c>
      <c r="K5963" s="1">
        <f>SUM(Table1[[#This Row],[BaseSalary]:[NonCashBenefits]])</f>
        <v>162981.03999999998</v>
      </c>
      <c r="L5963" s="1"/>
    </row>
    <row r="5964" spans="1:12" x14ac:dyDescent="0.35">
      <c r="A5964" t="s">
        <v>28</v>
      </c>
      <c r="B5964">
        <v>2019</v>
      </c>
      <c r="D5964" t="s">
        <v>1988</v>
      </c>
      <c r="E5964" t="s">
        <v>229</v>
      </c>
      <c r="F5964">
        <v>133317.85999999999</v>
      </c>
      <c r="G5964">
        <v>850</v>
      </c>
      <c r="H5964">
        <v>32338.27</v>
      </c>
      <c r="I5964">
        <v>0</v>
      </c>
      <c r="J5964">
        <f>Table1[[#This Row],[Name]]</f>
        <v>0</v>
      </c>
      <c r="K5964" s="1">
        <f>SUM(Table1[[#This Row],[BaseSalary]:[NonCashBenefits]])</f>
        <v>166506.12999999998</v>
      </c>
      <c r="L5964" s="1"/>
    </row>
    <row r="5965" spans="1:12" x14ac:dyDescent="0.35">
      <c r="A5965" t="s">
        <v>28</v>
      </c>
      <c r="B5965">
        <v>2019</v>
      </c>
      <c r="D5965" t="s">
        <v>703</v>
      </c>
      <c r="E5965" t="s">
        <v>229</v>
      </c>
      <c r="F5965">
        <v>133317.85999999999</v>
      </c>
      <c r="G5965">
        <v>0</v>
      </c>
      <c r="H5965">
        <v>31238.26</v>
      </c>
      <c r="I5965">
        <v>0</v>
      </c>
      <c r="J5965">
        <f>Table1[[#This Row],[Name]]</f>
        <v>0</v>
      </c>
      <c r="K5965" s="1">
        <f>SUM(Table1[[#This Row],[BaseSalary]:[NonCashBenefits]])</f>
        <v>164556.12</v>
      </c>
      <c r="L5965" s="1"/>
    </row>
    <row r="5966" spans="1:12" x14ac:dyDescent="0.35">
      <c r="A5966" t="s">
        <v>28</v>
      </c>
      <c r="B5966">
        <v>2019</v>
      </c>
      <c r="D5966" t="s">
        <v>660</v>
      </c>
      <c r="E5966" t="s">
        <v>229</v>
      </c>
      <c r="F5966">
        <v>133317.85999999999</v>
      </c>
      <c r="G5966">
        <v>12819.02</v>
      </c>
      <c r="H5966">
        <v>30845.66</v>
      </c>
      <c r="I5966">
        <v>0</v>
      </c>
      <c r="J5966">
        <f>Table1[[#This Row],[Name]]</f>
        <v>0</v>
      </c>
      <c r="K5966" s="1">
        <f>SUM(Table1[[#This Row],[BaseSalary]:[NonCashBenefits]])</f>
        <v>176982.53999999998</v>
      </c>
      <c r="L5966" s="1"/>
    </row>
    <row r="5967" spans="1:12" x14ac:dyDescent="0.35">
      <c r="A5967" t="s">
        <v>28</v>
      </c>
      <c r="B5967">
        <v>2019</v>
      </c>
      <c r="D5967" t="s">
        <v>1992</v>
      </c>
      <c r="E5967" t="s">
        <v>229</v>
      </c>
      <c r="F5967">
        <v>133317.85999999999</v>
      </c>
      <c r="G5967">
        <v>0</v>
      </c>
      <c r="H5967">
        <v>31049.24</v>
      </c>
      <c r="I5967">
        <v>0</v>
      </c>
      <c r="J5967">
        <f>Table1[[#This Row],[Name]]</f>
        <v>0</v>
      </c>
      <c r="K5967" s="1">
        <f>SUM(Table1[[#This Row],[BaseSalary]:[NonCashBenefits]])</f>
        <v>164367.09999999998</v>
      </c>
      <c r="L5967" s="1"/>
    </row>
    <row r="5968" spans="1:12" x14ac:dyDescent="0.35">
      <c r="A5968" t="s">
        <v>28</v>
      </c>
      <c r="B5968">
        <v>2019</v>
      </c>
      <c r="D5968" t="s">
        <v>1813</v>
      </c>
      <c r="E5968" t="s">
        <v>229</v>
      </c>
      <c r="F5968">
        <v>133317.85999999999</v>
      </c>
      <c r="G5968">
        <v>0</v>
      </c>
      <c r="H5968">
        <v>29819.7</v>
      </c>
      <c r="I5968">
        <v>0</v>
      </c>
      <c r="J5968">
        <f>Table1[[#This Row],[Name]]</f>
        <v>0</v>
      </c>
      <c r="K5968" s="1">
        <f>SUM(Table1[[#This Row],[BaseSalary]:[NonCashBenefits]])</f>
        <v>163137.56</v>
      </c>
      <c r="L5968" s="1"/>
    </row>
    <row r="5969" spans="1:12" x14ac:dyDescent="0.35">
      <c r="A5969" t="s">
        <v>28</v>
      </c>
      <c r="B5969">
        <v>2019</v>
      </c>
      <c r="D5969" t="s">
        <v>785</v>
      </c>
      <c r="E5969" t="s">
        <v>229</v>
      </c>
      <c r="F5969">
        <v>133317.85999999999</v>
      </c>
      <c r="G5969">
        <v>0</v>
      </c>
      <c r="H5969">
        <v>30419.26</v>
      </c>
      <c r="I5969">
        <v>0</v>
      </c>
      <c r="J5969">
        <f>Table1[[#This Row],[Name]]</f>
        <v>0</v>
      </c>
      <c r="K5969" s="1">
        <f>SUM(Table1[[#This Row],[BaseSalary]:[NonCashBenefits]])</f>
        <v>163737.12</v>
      </c>
      <c r="L5969" s="1"/>
    </row>
    <row r="5970" spans="1:12" x14ac:dyDescent="0.35">
      <c r="A5970" t="s">
        <v>28</v>
      </c>
      <c r="B5970">
        <v>2019</v>
      </c>
      <c r="D5970" t="s">
        <v>1789</v>
      </c>
      <c r="E5970" t="s">
        <v>229</v>
      </c>
      <c r="F5970">
        <v>133317.85999999999</v>
      </c>
      <c r="G5970">
        <v>0</v>
      </c>
      <c r="H5970">
        <v>31688.93</v>
      </c>
      <c r="I5970">
        <v>0</v>
      </c>
      <c r="J5970">
        <f>Table1[[#This Row],[Name]]</f>
        <v>0</v>
      </c>
      <c r="K5970" s="1">
        <f>SUM(Table1[[#This Row],[BaseSalary]:[NonCashBenefits]])</f>
        <v>165006.78999999998</v>
      </c>
      <c r="L5970" s="1"/>
    </row>
    <row r="5971" spans="1:12" x14ac:dyDescent="0.35">
      <c r="A5971" t="s">
        <v>28</v>
      </c>
      <c r="B5971">
        <v>2019</v>
      </c>
      <c r="D5971" t="s">
        <v>1724</v>
      </c>
      <c r="E5971" t="s">
        <v>229</v>
      </c>
      <c r="F5971">
        <v>133317.85999999999</v>
      </c>
      <c r="G5971">
        <v>0</v>
      </c>
      <c r="H5971">
        <v>31049.24</v>
      </c>
      <c r="I5971">
        <v>0</v>
      </c>
      <c r="J5971">
        <f>Table1[[#This Row],[Name]]</f>
        <v>0</v>
      </c>
      <c r="K5971" s="1">
        <f>SUM(Table1[[#This Row],[BaseSalary]:[NonCashBenefits]])</f>
        <v>164367.09999999998</v>
      </c>
      <c r="L5971" s="1"/>
    </row>
    <row r="5972" spans="1:12" x14ac:dyDescent="0.35">
      <c r="A5972" t="s">
        <v>24</v>
      </c>
      <c r="B5972">
        <v>2019</v>
      </c>
      <c r="D5972" t="s">
        <v>1773</v>
      </c>
      <c r="E5972" t="s">
        <v>229</v>
      </c>
      <c r="F5972">
        <v>133317.85999999999</v>
      </c>
      <c r="G5972">
        <v>33329.660000000003</v>
      </c>
      <c r="H5972">
        <v>9355.08</v>
      </c>
      <c r="I5972">
        <v>0</v>
      </c>
      <c r="J5972">
        <f>Table1[[#This Row],[Name]]</f>
        <v>0</v>
      </c>
      <c r="K5972" s="1">
        <f>SUM(Table1[[#This Row],[BaseSalary]:[NonCashBenefits]])</f>
        <v>176002.59999999998</v>
      </c>
      <c r="L5972" s="1"/>
    </row>
    <row r="5973" spans="1:12" x14ac:dyDescent="0.35">
      <c r="A5973" t="s">
        <v>24</v>
      </c>
      <c r="B5973">
        <v>2019</v>
      </c>
      <c r="D5973" t="s">
        <v>2005</v>
      </c>
      <c r="E5973" t="s">
        <v>229</v>
      </c>
      <c r="F5973">
        <v>133317.85999999999</v>
      </c>
      <c r="G5973">
        <v>0</v>
      </c>
      <c r="H5973">
        <v>29663.18</v>
      </c>
      <c r="I5973">
        <v>0</v>
      </c>
      <c r="J5973">
        <f>Table1[[#This Row],[Name]]</f>
        <v>0</v>
      </c>
      <c r="K5973" s="1">
        <f>SUM(Table1[[#This Row],[BaseSalary]:[NonCashBenefits]])</f>
        <v>162981.03999999998</v>
      </c>
      <c r="L5973" s="1"/>
    </row>
    <row r="5974" spans="1:12" x14ac:dyDescent="0.35">
      <c r="A5974" t="s">
        <v>24</v>
      </c>
      <c r="B5974">
        <v>2019</v>
      </c>
      <c r="D5974" t="s">
        <v>174</v>
      </c>
      <c r="E5974" t="s">
        <v>229</v>
      </c>
      <c r="F5974">
        <v>133317.85999999999</v>
      </c>
      <c r="G5974">
        <v>0</v>
      </c>
      <c r="H5974">
        <v>31596.82</v>
      </c>
      <c r="I5974">
        <v>0</v>
      </c>
      <c r="J5974">
        <f>Table1[[#This Row],[Name]]</f>
        <v>0</v>
      </c>
      <c r="K5974" s="1">
        <f>SUM(Table1[[#This Row],[BaseSalary]:[NonCashBenefits]])</f>
        <v>164914.68</v>
      </c>
      <c r="L5974" s="1"/>
    </row>
    <row r="5975" spans="1:12" x14ac:dyDescent="0.35">
      <c r="A5975" t="s">
        <v>24</v>
      </c>
      <c r="B5975">
        <v>2019</v>
      </c>
      <c r="D5975" t="s">
        <v>475</v>
      </c>
      <c r="E5975" t="s">
        <v>229</v>
      </c>
      <c r="F5975">
        <v>133317.85999999999</v>
      </c>
      <c r="G5975">
        <v>200</v>
      </c>
      <c r="H5975">
        <v>31104.880000000001</v>
      </c>
      <c r="I5975">
        <v>0</v>
      </c>
      <c r="J5975">
        <f>Table1[[#This Row],[Name]]</f>
        <v>0</v>
      </c>
      <c r="K5975" s="1">
        <f>SUM(Table1[[#This Row],[BaseSalary]:[NonCashBenefits]])</f>
        <v>164622.74</v>
      </c>
      <c r="L5975" s="1"/>
    </row>
    <row r="5976" spans="1:12" x14ac:dyDescent="0.35">
      <c r="A5976" t="s">
        <v>24</v>
      </c>
      <c r="B5976">
        <v>2019</v>
      </c>
      <c r="D5976" t="s">
        <v>1790</v>
      </c>
      <c r="E5976" t="s">
        <v>229</v>
      </c>
      <c r="F5976">
        <v>133317.85999999999</v>
      </c>
      <c r="G5976">
        <v>42435.39</v>
      </c>
      <c r="H5976">
        <v>9135.14</v>
      </c>
      <c r="I5976">
        <v>0</v>
      </c>
      <c r="J5976">
        <f>Table1[[#This Row],[Name]]</f>
        <v>0</v>
      </c>
      <c r="K5976" s="1">
        <f>SUM(Table1[[#This Row],[BaseSalary]:[NonCashBenefits]])</f>
        <v>184888.39</v>
      </c>
      <c r="L5976" s="1"/>
    </row>
    <row r="5977" spans="1:12" x14ac:dyDescent="0.35">
      <c r="A5977" t="s">
        <v>24</v>
      </c>
      <c r="B5977">
        <v>2019</v>
      </c>
      <c r="D5977" t="s">
        <v>798</v>
      </c>
      <c r="E5977" t="s">
        <v>229</v>
      </c>
      <c r="F5977">
        <v>133317.85999999999</v>
      </c>
      <c r="G5977">
        <v>6250</v>
      </c>
      <c r="H5977">
        <v>30293.16</v>
      </c>
      <c r="I5977">
        <v>0</v>
      </c>
      <c r="J5977">
        <f>Table1[[#This Row],[Name]]</f>
        <v>0</v>
      </c>
      <c r="K5977" s="1">
        <f>SUM(Table1[[#This Row],[BaseSalary]:[NonCashBenefits]])</f>
        <v>169861.02</v>
      </c>
      <c r="L5977" s="1"/>
    </row>
    <row r="5978" spans="1:12" x14ac:dyDescent="0.35">
      <c r="A5978" t="s">
        <v>70</v>
      </c>
      <c r="B5978">
        <v>2019</v>
      </c>
      <c r="D5978" t="s">
        <v>174</v>
      </c>
      <c r="E5978" t="s">
        <v>229</v>
      </c>
      <c r="F5978">
        <v>133317.85999999999</v>
      </c>
      <c r="G5978">
        <v>400</v>
      </c>
      <c r="H5978">
        <v>31583.54</v>
      </c>
      <c r="I5978">
        <v>0</v>
      </c>
      <c r="J5978">
        <f>Table1[[#This Row],[Name]]</f>
        <v>0</v>
      </c>
      <c r="K5978" s="1">
        <f>SUM(Table1[[#This Row],[BaseSalary]:[NonCashBenefits]])</f>
        <v>165301.4</v>
      </c>
      <c r="L5978" s="1"/>
    </row>
    <row r="5979" spans="1:12" x14ac:dyDescent="0.35">
      <c r="A5979" t="s">
        <v>70</v>
      </c>
      <c r="B5979">
        <v>2019</v>
      </c>
      <c r="D5979" t="s">
        <v>684</v>
      </c>
      <c r="E5979" t="s">
        <v>229</v>
      </c>
      <c r="F5979">
        <v>133317.85999999999</v>
      </c>
      <c r="G5979">
        <v>0</v>
      </c>
      <c r="H5979">
        <v>31268.639999999999</v>
      </c>
      <c r="I5979">
        <v>0</v>
      </c>
      <c r="J5979">
        <f>Table1[[#This Row],[Name]]</f>
        <v>0</v>
      </c>
      <c r="K5979" s="1">
        <f>SUM(Table1[[#This Row],[BaseSalary]:[NonCashBenefits]])</f>
        <v>164586.5</v>
      </c>
      <c r="L5979" s="1"/>
    </row>
    <row r="5980" spans="1:12" x14ac:dyDescent="0.35">
      <c r="A5980" t="s">
        <v>70</v>
      </c>
      <c r="B5980">
        <v>2019</v>
      </c>
      <c r="D5980" t="s">
        <v>302</v>
      </c>
      <c r="E5980" t="s">
        <v>229</v>
      </c>
      <c r="F5980">
        <v>133317.85999999999</v>
      </c>
      <c r="G5980">
        <v>0</v>
      </c>
      <c r="H5980">
        <v>32467.279999999999</v>
      </c>
      <c r="I5980">
        <v>0</v>
      </c>
      <c r="J5980">
        <f>Table1[[#This Row],[Name]]</f>
        <v>0</v>
      </c>
      <c r="K5980" s="1">
        <f>SUM(Table1[[#This Row],[BaseSalary]:[NonCashBenefits]])</f>
        <v>165785.13999999998</v>
      </c>
      <c r="L5980" s="1"/>
    </row>
    <row r="5981" spans="1:12" x14ac:dyDescent="0.35">
      <c r="A5981" t="s">
        <v>70</v>
      </c>
      <c r="B5981">
        <v>2019</v>
      </c>
      <c r="D5981" t="s">
        <v>886</v>
      </c>
      <c r="E5981" t="s">
        <v>229</v>
      </c>
      <c r="F5981">
        <v>133317.85999999999</v>
      </c>
      <c r="G5981">
        <v>0</v>
      </c>
      <c r="H5981">
        <v>31553.119999999999</v>
      </c>
      <c r="I5981">
        <v>0</v>
      </c>
      <c r="J5981">
        <f>Table1[[#This Row],[Name]]</f>
        <v>0</v>
      </c>
      <c r="K5981" s="1">
        <f>SUM(Table1[[#This Row],[BaseSalary]:[NonCashBenefits]])</f>
        <v>164870.97999999998</v>
      </c>
      <c r="L5981" s="1"/>
    </row>
    <row r="5982" spans="1:12" x14ac:dyDescent="0.35">
      <c r="A5982" t="s">
        <v>70</v>
      </c>
      <c r="B5982">
        <v>2019</v>
      </c>
      <c r="D5982" t="s">
        <v>302</v>
      </c>
      <c r="E5982" t="s">
        <v>229</v>
      </c>
      <c r="F5982">
        <v>133317.85999999999</v>
      </c>
      <c r="G5982">
        <v>0</v>
      </c>
      <c r="H5982">
        <v>32593.119999999999</v>
      </c>
      <c r="I5982">
        <v>0</v>
      </c>
      <c r="J5982">
        <f>Table1[[#This Row],[Name]]</f>
        <v>0</v>
      </c>
      <c r="K5982" s="1">
        <f>SUM(Table1[[#This Row],[BaseSalary]:[NonCashBenefits]])</f>
        <v>165910.97999999998</v>
      </c>
      <c r="L5982" s="1"/>
    </row>
    <row r="5983" spans="1:12" x14ac:dyDescent="0.35">
      <c r="A5983" t="s">
        <v>36</v>
      </c>
      <c r="B5983">
        <v>2019</v>
      </c>
      <c r="D5983" t="s">
        <v>2016</v>
      </c>
      <c r="E5983" t="s">
        <v>229</v>
      </c>
      <c r="F5983">
        <v>133317.85999999999</v>
      </c>
      <c r="G5983">
        <v>0</v>
      </c>
      <c r="H5983">
        <v>29663.18</v>
      </c>
      <c r="I5983">
        <v>0</v>
      </c>
      <c r="J5983">
        <f>Table1[[#This Row],[Name]]</f>
        <v>0</v>
      </c>
      <c r="K5983" s="1">
        <f>SUM(Table1[[#This Row],[BaseSalary]:[NonCashBenefits]])</f>
        <v>162981.03999999998</v>
      </c>
      <c r="L5983" s="1"/>
    </row>
    <row r="5984" spans="1:12" x14ac:dyDescent="0.35">
      <c r="A5984" t="s">
        <v>36</v>
      </c>
      <c r="B5984">
        <v>2019</v>
      </c>
      <c r="D5984" t="s">
        <v>1612</v>
      </c>
      <c r="E5984" t="s">
        <v>229</v>
      </c>
      <c r="F5984">
        <v>133317.85999999999</v>
      </c>
      <c r="G5984">
        <v>6000</v>
      </c>
      <c r="H5984">
        <v>28433.64</v>
      </c>
      <c r="I5984">
        <v>0</v>
      </c>
      <c r="J5984">
        <f>Table1[[#This Row],[Name]]</f>
        <v>0</v>
      </c>
      <c r="K5984" s="1">
        <f>SUM(Table1[[#This Row],[BaseSalary]:[NonCashBenefits]])</f>
        <v>167751.5</v>
      </c>
      <c r="L5984" s="1"/>
    </row>
    <row r="5985" spans="1:12" x14ac:dyDescent="0.35">
      <c r="A5985" t="s">
        <v>36</v>
      </c>
      <c r="B5985">
        <v>2019</v>
      </c>
      <c r="D5985" t="s">
        <v>2021</v>
      </c>
      <c r="E5985" t="s">
        <v>229</v>
      </c>
      <c r="F5985">
        <v>133317.85999999999</v>
      </c>
      <c r="G5985">
        <v>0</v>
      </c>
      <c r="H5985">
        <v>29443.22</v>
      </c>
      <c r="I5985">
        <v>0</v>
      </c>
      <c r="J5985">
        <f>Table1[[#This Row],[Name]]</f>
        <v>0</v>
      </c>
      <c r="K5985" s="1">
        <f>SUM(Table1[[#This Row],[BaseSalary]:[NonCashBenefits]])</f>
        <v>162761.07999999999</v>
      </c>
      <c r="L5985" s="1"/>
    </row>
    <row r="5986" spans="1:12" x14ac:dyDescent="0.35">
      <c r="A5986" t="s">
        <v>36</v>
      </c>
      <c r="B5986">
        <v>2019</v>
      </c>
      <c r="D5986" t="s">
        <v>636</v>
      </c>
      <c r="E5986" t="s">
        <v>229</v>
      </c>
      <c r="F5986">
        <v>133317.85999999999</v>
      </c>
      <c r="G5986">
        <v>0</v>
      </c>
      <c r="H5986">
        <v>32561.14</v>
      </c>
      <c r="I5986">
        <v>0</v>
      </c>
      <c r="J5986">
        <f>Table1[[#This Row],[Name]]</f>
        <v>0</v>
      </c>
      <c r="K5986" s="1">
        <f>SUM(Table1[[#This Row],[BaseSalary]:[NonCashBenefits]])</f>
        <v>165879</v>
      </c>
      <c r="L5986" s="1"/>
    </row>
    <row r="5987" spans="1:12" x14ac:dyDescent="0.35">
      <c r="A5987" t="s">
        <v>36</v>
      </c>
      <c r="B5987">
        <v>2019</v>
      </c>
      <c r="D5987" t="s">
        <v>2021</v>
      </c>
      <c r="E5987" t="s">
        <v>229</v>
      </c>
      <c r="F5987">
        <v>133317.85999999999</v>
      </c>
      <c r="G5987">
        <v>17954.53</v>
      </c>
      <c r="H5987">
        <v>30931.72</v>
      </c>
      <c r="I5987">
        <v>0</v>
      </c>
      <c r="J5987">
        <f>Table1[[#This Row],[Name]]</f>
        <v>0</v>
      </c>
      <c r="K5987" s="1">
        <f>SUM(Table1[[#This Row],[BaseSalary]:[NonCashBenefits]])</f>
        <v>182204.11</v>
      </c>
      <c r="L5987" s="1"/>
    </row>
    <row r="5988" spans="1:12" x14ac:dyDescent="0.35">
      <c r="A5988" t="s">
        <v>36</v>
      </c>
      <c r="B5988">
        <v>2019</v>
      </c>
      <c r="D5988" t="s">
        <v>2043</v>
      </c>
      <c r="E5988" t="s">
        <v>229</v>
      </c>
      <c r="F5988">
        <v>133317.85999999999</v>
      </c>
      <c r="G5988">
        <v>12819.02</v>
      </c>
      <c r="H5988">
        <v>31350.79</v>
      </c>
      <c r="I5988">
        <v>0</v>
      </c>
      <c r="J5988">
        <f>Table1[[#This Row],[Name]]</f>
        <v>0</v>
      </c>
      <c r="K5988" s="1">
        <f>SUM(Table1[[#This Row],[BaseSalary]:[NonCashBenefits]])</f>
        <v>177487.66999999998</v>
      </c>
      <c r="L5988" s="1"/>
    </row>
    <row r="5989" spans="1:12" x14ac:dyDescent="0.35">
      <c r="A5989" t="s">
        <v>41</v>
      </c>
      <c r="B5989">
        <v>2019</v>
      </c>
      <c r="D5989" t="s">
        <v>1748</v>
      </c>
      <c r="E5989" t="s">
        <v>229</v>
      </c>
      <c r="F5989">
        <v>133317.85999999999</v>
      </c>
      <c r="G5989">
        <v>0</v>
      </c>
      <c r="H5989">
        <v>12347.96</v>
      </c>
      <c r="I5989">
        <v>0</v>
      </c>
      <c r="J5989">
        <f>Table1[[#This Row],[Name]]</f>
        <v>0</v>
      </c>
      <c r="K5989" s="1">
        <f>SUM(Table1[[#This Row],[BaseSalary]:[NonCashBenefits]])</f>
        <v>145665.81999999998</v>
      </c>
      <c r="L5989" s="1"/>
    </row>
    <row r="5990" spans="1:12" x14ac:dyDescent="0.35">
      <c r="A5990" t="s">
        <v>2049</v>
      </c>
      <c r="B5990">
        <v>2019</v>
      </c>
      <c r="D5990" t="s">
        <v>1804</v>
      </c>
      <c r="E5990" t="s">
        <v>229</v>
      </c>
      <c r="F5990">
        <v>133317.85999999999</v>
      </c>
      <c r="G5990">
        <v>0</v>
      </c>
      <c r="H5990">
        <v>34451.08</v>
      </c>
      <c r="I5990">
        <v>0</v>
      </c>
      <c r="J5990">
        <f>Table1[[#This Row],[Name]]</f>
        <v>0</v>
      </c>
      <c r="K5990" s="1">
        <f>SUM(Table1[[#This Row],[BaseSalary]:[NonCashBenefits]])</f>
        <v>167768.94</v>
      </c>
      <c r="L5990" s="1"/>
    </row>
    <row r="5991" spans="1:12" x14ac:dyDescent="0.35">
      <c r="A5991" t="s">
        <v>2049</v>
      </c>
      <c r="B5991">
        <v>2019</v>
      </c>
      <c r="D5991" t="s">
        <v>2067</v>
      </c>
      <c r="E5991" t="s">
        <v>229</v>
      </c>
      <c r="F5991">
        <v>133317.85999999999</v>
      </c>
      <c r="G5991">
        <v>0</v>
      </c>
      <c r="H5991">
        <v>31993.56</v>
      </c>
      <c r="I5991">
        <v>0</v>
      </c>
      <c r="J5991">
        <f>Table1[[#This Row],[Name]]</f>
        <v>0</v>
      </c>
      <c r="K5991" s="1">
        <f>SUM(Table1[[#This Row],[BaseSalary]:[NonCashBenefits]])</f>
        <v>165311.41999999998</v>
      </c>
      <c r="L5991" s="1"/>
    </row>
    <row r="5992" spans="1:12" x14ac:dyDescent="0.35">
      <c r="A5992" t="s">
        <v>2049</v>
      </c>
      <c r="B5992">
        <v>2019</v>
      </c>
      <c r="D5992" t="s">
        <v>2076</v>
      </c>
      <c r="E5992" t="s">
        <v>229</v>
      </c>
      <c r="F5992">
        <v>133317.85999999999</v>
      </c>
      <c r="G5992">
        <v>0</v>
      </c>
      <c r="H5992">
        <v>33223.1</v>
      </c>
      <c r="I5992">
        <v>0</v>
      </c>
      <c r="J5992">
        <f>Table1[[#This Row],[Name]]</f>
        <v>0</v>
      </c>
      <c r="K5992" s="1">
        <f>SUM(Table1[[#This Row],[BaseSalary]:[NonCashBenefits]])</f>
        <v>166540.96</v>
      </c>
      <c r="L5992" s="1"/>
    </row>
    <row r="5993" spans="1:12" x14ac:dyDescent="0.35">
      <c r="A5993" t="s">
        <v>2049</v>
      </c>
      <c r="B5993">
        <v>2019</v>
      </c>
      <c r="D5993" t="s">
        <v>2084</v>
      </c>
      <c r="E5993" t="s">
        <v>229</v>
      </c>
      <c r="F5993">
        <v>133317.85999999999</v>
      </c>
      <c r="G5993">
        <v>0</v>
      </c>
      <c r="H5993">
        <v>33727.24</v>
      </c>
      <c r="I5993">
        <v>0</v>
      </c>
      <c r="J5993">
        <f>Table1[[#This Row],[Name]]</f>
        <v>0</v>
      </c>
      <c r="K5993" s="1">
        <f>SUM(Table1[[#This Row],[BaseSalary]:[NonCashBenefits]])</f>
        <v>167045.09999999998</v>
      </c>
      <c r="L5993" s="1"/>
    </row>
    <row r="5994" spans="1:12" x14ac:dyDescent="0.35">
      <c r="A5994" t="s">
        <v>2049</v>
      </c>
      <c r="B5994">
        <v>2019</v>
      </c>
      <c r="D5994" t="s">
        <v>2057</v>
      </c>
      <c r="E5994" t="s">
        <v>229</v>
      </c>
      <c r="F5994">
        <v>133317.85999999999</v>
      </c>
      <c r="G5994">
        <v>21023.200000000001</v>
      </c>
      <c r="H5994">
        <v>33443.050000000003</v>
      </c>
      <c r="I5994">
        <v>0</v>
      </c>
      <c r="J5994">
        <f>Table1[[#This Row],[Name]]</f>
        <v>0</v>
      </c>
      <c r="K5994" s="1">
        <f>SUM(Table1[[#This Row],[BaseSalary]:[NonCashBenefits]])</f>
        <v>187784.11</v>
      </c>
      <c r="L5994" s="1"/>
    </row>
    <row r="5995" spans="1:12" x14ac:dyDescent="0.35">
      <c r="A5995" t="s">
        <v>22</v>
      </c>
      <c r="B5995">
        <v>2019</v>
      </c>
      <c r="D5995" t="s">
        <v>799</v>
      </c>
      <c r="E5995" t="s">
        <v>229</v>
      </c>
      <c r="F5995">
        <v>133317.85999999999</v>
      </c>
      <c r="G5995">
        <v>150</v>
      </c>
      <c r="H5995">
        <v>31931.16</v>
      </c>
      <c r="I5995">
        <v>0</v>
      </c>
      <c r="J5995">
        <f>Table1[[#This Row],[Name]]</f>
        <v>0</v>
      </c>
      <c r="K5995" s="1">
        <f>SUM(Table1[[#This Row],[BaseSalary]:[NonCashBenefits]])</f>
        <v>165399.01999999999</v>
      </c>
      <c r="L5995" s="1"/>
    </row>
    <row r="5996" spans="1:12" x14ac:dyDescent="0.35">
      <c r="A5996" t="s">
        <v>22</v>
      </c>
      <c r="B5996">
        <v>2019</v>
      </c>
      <c r="D5996" t="s">
        <v>850</v>
      </c>
      <c r="E5996" t="s">
        <v>229</v>
      </c>
      <c r="F5996">
        <v>133317.85999999999</v>
      </c>
      <c r="G5996">
        <v>0</v>
      </c>
      <c r="H5996">
        <v>32144.58</v>
      </c>
      <c r="I5996">
        <v>0</v>
      </c>
      <c r="J5996">
        <f>Table1[[#This Row],[Name]]</f>
        <v>0</v>
      </c>
      <c r="K5996" s="1">
        <f>SUM(Table1[[#This Row],[BaseSalary]:[NonCashBenefits]])</f>
        <v>165462.44</v>
      </c>
      <c r="L5996" s="1"/>
    </row>
    <row r="5997" spans="1:12" x14ac:dyDescent="0.35">
      <c r="A5997" t="s">
        <v>22</v>
      </c>
      <c r="B5997">
        <v>2019</v>
      </c>
      <c r="D5997" t="s">
        <v>576</v>
      </c>
      <c r="E5997" t="s">
        <v>229</v>
      </c>
      <c r="F5997">
        <v>133317.85999999999</v>
      </c>
      <c r="G5997">
        <v>0</v>
      </c>
      <c r="H5997">
        <v>33223.1</v>
      </c>
      <c r="I5997">
        <v>0</v>
      </c>
      <c r="J5997">
        <f>Table1[[#This Row],[Name]]</f>
        <v>0</v>
      </c>
      <c r="K5997" s="1">
        <f>SUM(Table1[[#This Row],[BaseSalary]:[NonCashBenefits]])</f>
        <v>166540.96</v>
      </c>
      <c r="L5997" s="1"/>
    </row>
    <row r="5998" spans="1:12" x14ac:dyDescent="0.35">
      <c r="A5998" t="s">
        <v>22</v>
      </c>
      <c r="B5998">
        <v>2019</v>
      </c>
      <c r="D5998" t="s">
        <v>982</v>
      </c>
      <c r="E5998" t="s">
        <v>229</v>
      </c>
      <c r="F5998">
        <v>133317.85999999999</v>
      </c>
      <c r="G5998">
        <v>0</v>
      </c>
      <c r="H5998">
        <v>31583.54</v>
      </c>
      <c r="I5998">
        <v>0</v>
      </c>
      <c r="J5998">
        <f>Table1[[#This Row],[Name]]</f>
        <v>0</v>
      </c>
      <c r="K5998" s="1">
        <f>SUM(Table1[[#This Row],[BaseSalary]:[NonCashBenefits]])</f>
        <v>164901.4</v>
      </c>
      <c r="L5998" s="1"/>
    </row>
    <row r="5999" spans="1:12" x14ac:dyDescent="0.35">
      <c r="A5999" t="s">
        <v>22</v>
      </c>
      <c r="B5999">
        <v>2019</v>
      </c>
      <c r="D5999" t="s">
        <v>2109</v>
      </c>
      <c r="E5999" t="s">
        <v>229</v>
      </c>
      <c r="F5999">
        <v>133317.85999999999</v>
      </c>
      <c r="G5999">
        <v>0</v>
      </c>
      <c r="H5999">
        <v>28764.67</v>
      </c>
      <c r="I5999">
        <v>0</v>
      </c>
      <c r="J5999">
        <f>Table1[[#This Row],[Name]]</f>
        <v>0</v>
      </c>
      <c r="K5999" s="1">
        <f>SUM(Table1[[#This Row],[BaseSalary]:[NonCashBenefits]])</f>
        <v>162082.52999999997</v>
      </c>
      <c r="L5999" s="1"/>
    </row>
    <row r="6000" spans="1:12" x14ac:dyDescent="0.35">
      <c r="A6000" t="s">
        <v>22</v>
      </c>
      <c r="B6000">
        <v>2019</v>
      </c>
      <c r="D6000" t="s">
        <v>625</v>
      </c>
      <c r="E6000" t="s">
        <v>229</v>
      </c>
      <c r="F6000">
        <v>133317.85999999999</v>
      </c>
      <c r="G6000">
        <v>0</v>
      </c>
      <c r="H6000">
        <v>32691.93</v>
      </c>
      <c r="I6000">
        <v>0</v>
      </c>
      <c r="J6000">
        <f>Table1[[#This Row],[Name]]</f>
        <v>0</v>
      </c>
      <c r="K6000" s="1">
        <f>SUM(Table1[[#This Row],[BaseSalary]:[NonCashBenefits]])</f>
        <v>166009.78999999998</v>
      </c>
      <c r="L6000" s="1"/>
    </row>
    <row r="6001" spans="1:12" x14ac:dyDescent="0.35">
      <c r="A6001" t="s">
        <v>22</v>
      </c>
      <c r="B6001">
        <v>2019</v>
      </c>
      <c r="D6001" t="s">
        <v>1297</v>
      </c>
      <c r="E6001" t="s">
        <v>229</v>
      </c>
      <c r="F6001">
        <v>133317.85999999999</v>
      </c>
      <c r="G6001">
        <v>200</v>
      </c>
      <c r="H6001">
        <v>32813.07</v>
      </c>
      <c r="I6001">
        <v>0</v>
      </c>
      <c r="J6001">
        <f>Table1[[#This Row],[Name]]</f>
        <v>0</v>
      </c>
      <c r="K6001" s="1">
        <f>SUM(Table1[[#This Row],[BaseSalary]:[NonCashBenefits]])</f>
        <v>166330.93</v>
      </c>
      <c r="L6001" s="1"/>
    </row>
    <row r="6002" spans="1:12" x14ac:dyDescent="0.35">
      <c r="A6002" t="s">
        <v>22</v>
      </c>
      <c r="B6002">
        <v>2019</v>
      </c>
      <c r="D6002" t="s">
        <v>908</v>
      </c>
      <c r="E6002" t="s">
        <v>229</v>
      </c>
      <c r="F6002">
        <v>133317.85999999999</v>
      </c>
      <c r="G6002">
        <v>0</v>
      </c>
      <c r="H6002">
        <v>31457.439999999999</v>
      </c>
      <c r="I6002">
        <v>0</v>
      </c>
      <c r="J6002">
        <f>Table1[[#This Row],[Name]]</f>
        <v>0</v>
      </c>
      <c r="K6002" s="1">
        <f>SUM(Table1[[#This Row],[BaseSalary]:[NonCashBenefits]])</f>
        <v>164775.29999999999</v>
      </c>
      <c r="L6002" s="1"/>
    </row>
    <row r="6003" spans="1:12" x14ac:dyDescent="0.35">
      <c r="A6003" t="s">
        <v>22</v>
      </c>
      <c r="B6003">
        <v>2019</v>
      </c>
      <c r="D6003" t="s">
        <v>2114</v>
      </c>
      <c r="E6003" t="s">
        <v>229</v>
      </c>
      <c r="F6003">
        <v>133317.85999999999</v>
      </c>
      <c r="G6003">
        <v>7691.41</v>
      </c>
      <c r="H6003">
        <v>32686.98</v>
      </c>
      <c r="I6003">
        <v>0</v>
      </c>
      <c r="J6003">
        <f>Table1[[#This Row],[Name]]</f>
        <v>0</v>
      </c>
      <c r="K6003" s="1">
        <f>SUM(Table1[[#This Row],[BaseSalary]:[NonCashBenefits]])</f>
        <v>173696.25</v>
      </c>
      <c r="L6003" s="1"/>
    </row>
    <row r="6004" spans="1:12" x14ac:dyDescent="0.35">
      <c r="A6004" t="s">
        <v>22</v>
      </c>
      <c r="B6004">
        <v>2019</v>
      </c>
      <c r="D6004" t="s">
        <v>2115</v>
      </c>
      <c r="E6004" t="s">
        <v>229</v>
      </c>
      <c r="F6004">
        <v>133317.85999999999</v>
      </c>
      <c r="G6004">
        <v>0</v>
      </c>
      <c r="H6004">
        <v>31583.54</v>
      </c>
      <c r="I6004">
        <v>0</v>
      </c>
      <c r="J6004">
        <f>Table1[[#This Row],[Name]]</f>
        <v>0</v>
      </c>
      <c r="K6004" s="1">
        <f>SUM(Table1[[#This Row],[BaseSalary]:[NonCashBenefits]])</f>
        <v>164901.4</v>
      </c>
      <c r="L6004" s="1"/>
    </row>
    <row r="6005" spans="1:12" x14ac:dyDescent="0.35">
      <c r="A6005" t="s">
        <v>22</v>
      </c>
      <c r="B6005">
        <v>2019</v>
      </c>
      <c r="D6005" t="s">
        <v>871</v>
      </c>
      <c r="E6005" t="s">
        <v>229</v>
      </c>
      <c r="F6005">
        <v>133317.85999999999</v>
      </c>
      <c r="G6005">
        <v>0</v>
      </c>
      <c r="H6005">
        <v>29108.86</v>
      </c>
      <c r="I6005">
        <v>0</v>
      </c>
      <c r="J6005">
        <f>Table1[[#This Row],[Name]]</f>
        <v>0</v>
      </c>
      <c r="K6005" s="1">
        <f>SUM(Table1[[#This Row],[BaseSalary]:[NonCashBenefits]])</f>
        <v>162426.71999999997</v>
      </c>
      <c r="L6005" s="1"/>
    </row>
    <row r="6006" spans="1:12" x14ac:dyDescent="0.35">
      <c r="A6006" t="s">
        <v>22</v>
      </c>
      <c r="B6006">
        <v>2019</v>
      </c>
      <c r="D6006" t="s">
        <v>413</v>
      </c>
      <c r="E6006" t="s">
        <v>229</v>
      </c>
      <c r="F6006">
        <v>133317.85999999999</v>
      </c>
      <c r="G6006">
        <v>0</v>
      </c>
      <c r="H6006">
        <v>32110.58</v>
      </c>
      <c r="I6006">
        <v>0</v>
      </c>
      <c r="J6006">
        <f>Table1[[#This Row],[Name]]</f>
        <v>0</v>
      </c>
      <c r="K6006" s="1">
        <f>SUM(Table1[[#This Row],[BaseSalary]:[NonCashBenefits]])</f>
        <v>165428.44</v>
      </c>
      <c r="L6006" s="1"/>
    </row>
    <row r="6007" spans="1:12" x14ac:dyDescent="0.35">
      <c r="A6007" t="s">
        <v>22</v>
      </c>
      <c r="B6007">
        <v>2019</v>
      </c>
      <c r="D6007" t="s">
        <v>787</v>
      </c>
      <c r="E6007" t="s">
        <v>229</v>
      </c>
      <c r="F6007">
        <v>133317.85999999999</v>
      </c>
      <c r="G6007">
        <v>0</v>
      </c>
      <c r="H6007">
        <v>29663.18</v>
      </c>
      <c r="I6007">
        <v>0</v>
      </c>
      <c r="J6007">
        <f>Table1[[#This Row],[Name]]</f>
        <v>0</v>
      </c>
      <c r="K6007" s="1">
        <f>SUM(Table1[[#This Row],[BaseSalary]:[NonCashBenefits]])</f>
        <v>162981.03999999998</v>
      </c>
      <c r="L6007" s="1"/>
    </row>
    <row r="6008" spans="1:12" x14ac:dyDescent="0.35">
      <c r="A6008" t="s">
        <v>22</v>
      </c>
      <c r="B6008">
        <v>2019</v>
      </c>
      <c r="D6008" t="s">
        <v>766</v>
      </c>
      <c r="E6008" t="s">
        <v>229</v>
      </c>
      <c r="F6008">
        <v>133317.85999999999</v>
      </c>
      <c r="G6008">
        <v>0</v>
      </c>
      <c r="H6008">
        <v>31931.16</v>
      </c>
      <c r="I6008">
        <v>0</v>
      </c>
      <c r="J6008">
        <f>Table1[[#This Row],[Name]]</f>
        <v>0</v>
      </c>
      <c r="K6008" s="1">
        <f>SUM(Table1[[#This Row],[BaseSalary]:[NonCashBenefits]])</f>
        <v>165249.01999999999</v>
      </c>
      <c r="L6008" s="1"/>
    </row>
    <row r="6009" spans="1:12" x14ac:dyDescent="0.35">
      <c r="A6009" t="s">
        <v>22</v>
      </c>
      <c r="B6009">
        <v>2019</v>
      </c>
      <c r="D6009" t="s">
        <v>2128</v>
      </c>
      <c r="E6009" t="s">
        <v>229</v>
      </c>
      <c r="F6009">
        <v>133317.85999999999</v>
      </c>
      <c r="G6009">
        <v>0</v>
      </c>
      <c r="H6009">
        <v>31583.54</v>
      </c>
      <c r="I6009">
        <v>0</v>
      </c>
      <c r="J6009">
        <f>Table1[[#This Row],[Name]]</f>
        <v>0</v>
      </c>
      <c r="K6009" s="1">
        <f>SUM(Table1[[#This Row],[BaseSalary]:[NonCashBenefits]])</f>
        <v>164901.4</v>
      </c>
      <c r="L6009" s="1"/>
    </row>
    <row r="6010" spans="1:12" x14ac:dyDescent="0.35">
      <c r="A6010" t="s">
        <v>22</v>
      </c>
      <c r="B6010">
        <v>2019</v>
      </c>
      <c r="D6010" t="s">
        <v>746</v>
      </c>
      <c r="E6010" t="s">
        <v>229</v>
      </c>
      <c r="F6010">
        <v>133317.85999999999</v>
      </c>
      <c r="G6010">
        <v>7691.41</v>
      </c>
      <c r="H6010">
        <v>31931.16</v>
      </c>
      <c r="I6010">
        <v>0</v>
      </c>
      <c r="J6010">
        <f>Table1[[#This Row],[Name]]</f>
        <v>0</v>
      </c>
      <c r="K6010" s="1">
        <f>SUM(Table1[[#This Row],[BaseSalary]:[NonCashBenefits]])</f>
        <v>172940.43</v>
      </c>
      <c r="L6010" s="1"/>
    </row>
    <row r="6011" spans="1:12" x14ac:dyDescent="0.35">
      <c r="A6011" t="s">
        <v>22</v>
      </c>
      <c r="B6011">
        <v>2019</v>
      </c>
      <c r="D6011" t="s">
        <v>1806</v>
      </c>
      <c r="E6011" t="s">
        <v>229</v>
      </c>
      <c r="F6011">
        <v>133317.85999999999</v>
      </c>
      <c r="G6011">
        <v>0</v>
      </c>
      <c r="H6011">
        <v>6128</v>
      </c>
      <c r="I6011">
        <v>0</v>
      </c>
      <c r="J6011">
        <f>Table1[[#This Row],[Name]]</f>
        <v>0</v>
      </c>
      <c r="K6011" s="1">
        <f>SUM(Table1[[#This Row],[BaseSalary]:[NonCashBenefits]])</f>
        <v>139445.85999999999</v>
      </c>
      <c r="L6011" s="1"/>
    </row>
    <row r="6012" spans="1:12" x14ac:dyDescent="0.35">
      <c r="A6012" t="s">
        <v>18</v>
      </c>
      <c r="B6012">
        <v>2019</v>
      </c>
      <c r="D6012" t="s">
        <v>453</v>
      </c>
      <c r="E6012" t="s">
        <v>229</v>
      </c>
      <c r="F6012">
        <v>133317.85999999999</v>
      </c>
      <c r="G6012">
        <v>0</v>
      </c>
      <c r="H6012">
        <v>34670.519999999997</v>
      </c>
      <c r="I6012">
        <v>0</v>
      </c>
      <c r="J6012">
        <f>Table1[[#This Row],[Name]]</f>
        <v>0</v>
      </c>
      <c r="K6012" s="1">
        <f>SUM(Table1[[#This Row],[BaseSalary]:[NonCashBenefits]])</f>
        <v>167988.37999999998</v>
      </c>
      <c r="L6012" s="1"/>
    </row>
    <row r="6013" spans="1:12" x14ac:dyDescent="0.35">
      <c r="A6013" t="s">
        <v>18</v>
      </c>
      <c r="B6013">
        <v>2019</v>
      </c>
      <c r="D6013" t="s">
        <v>2135</v>
      </c>
      <c r="E6013" t="s">
        <v>229</v>
      </c>
      <c r="F6013">
        <v>133317.85999999999</v>
      </c>
      <c r="G6013">
        <v>0</v>
      </c>
      <c r="H6013">
        <v>29663.18</v>
      </c>
      <c r="I6013">
        <v>0</v>
      </c>
      <c r="J6013">
        <f>Table1[[#This Row],[Name]]</f>
        <v>0</v>
      </c>
      <c r="K6013" s="1">
        <f>SUM(Table1[[#This Row],[BaseSalary]:[NonCashBenefits]])</f>
        <v>162981.03999999998</v>
      </c>
      <c r="L6013" s="1"/>
    </row>
    <row r="6014" spans="1:12" x14ac:dyDescent="0.35">
      <c r="A6014" t="s">
        <v>18</v>
      </c>
      <c r="B6014">
        <v>2019</v>
      </c>
      <c r="D6014" t="s">
        <v>1770</v>
      </c>
      <c r="E6014" t="s">
        <v>229</v>
      </c>
      <c r="F6014">
        <v>133317.85999999999</v>
      </c>
      <c r="G6014">
        <v>10255.219999999999</v>
      </c>
      <c r="H6014">
        <v>9158.5400000000009</v>
      </c>
      <c r="I6014">
        <v>0</v>
      </c>
      <c r="J6014">
        <f>Table1[[#This Row],[Name]]</f>
        <v>0</v>
      </c>
      <c r="K6014" s="1">
        <f>SUM(Table1[[#This Row],[BaseSalary]:[NonCashBenefits]])</f>
        <v>152731.62</v>
      </c>
      <c r="L6014" s="1"/>
    </row>
    <row r="6015" spans="1:12" x14ac:dyDescent="0.35">
      <c r="A6015" t="s">
        <v>18</v>
      </c>
      <c r="B6015">
        <v>2019</v>
      </c>
      <c r="D6015" t="s">
        <v>683</v>
      </c>
      <c r="E6015" t="s">
        <v>229</v>
      </c>
      <c r="F6015">
        <v>133317.85999999999</v>
      </c>
      <c r="G6015">
        <v>0</v>
      </c>
      <c r="H6015">
        <v>31777.11</v>
      </c>
      <c r="I6015">
        <v>0</v>
      </c>
      <c r="J6015">
        <f>Table1[[#This Row],[Name]]</f>
        <v>0</v>
      </c>
      <c r="K6015" s="1">
        <f>SUM(Table1[[#This Row],[BaseSalary]:[NonCashBenefits]])</f>
        <v>165094.96999999997</v>
      </c>
      <c r="L6015" s="1"/>
    </row>
    <row r="6016" spans="1:12" x14ac:dyDescent="0.35">
      <c r="A6016" t="s">
        <v>18</v>
      </c>
      <c r="B6016">
        <v>2019</v>
      </c>
      <c r="D6016" t="s">
        <v>2140</v>
      </c>
      <c r="E6016" t="s">
        <v>229</v>
      </c>
      <c r="F6016">
        <v>133317.85999999999</v>
      </c>
      <c r="G6016">
        <v>300</v>
      </c>
      <c r="H6016">
        <v>32309.200000000001</v>
      </c>
      <c r="I6016">
        <v>0</v>
      </c>
      <c r="J6016">
        <f>Table1[[#This Row],[Name]]</f>
        <v>0</v>
      </c>
      <c r="K6016" s="1">
        <f>SUM(Table1[[#This Row],[BaseSalary]:[NonCashBenefits]])</f>
        <v>165927.06</v>
      </c>
      <c r="L6016" s="1"/>
    </row>
    <row r="6017" spans="1:12" x14ac:dyDescent="0.35">
      <c r="A6017" t="s">
        <v>18</v>
      </c>
      <c r="B6017">
        <v>2019</v>
      </c>
      <c r="D6017" t="s">
        <v>643</v>
      </c>
      <c r="E6017" t="s">
        <v>229</v>
      </c>
      <c r="F6017">
        <v>133317.85999999999</v>
      </c>
      <c r="G6017">
        <v>0</v>
      </c>
      <c r="H6017">
        <v>32309.200000000001</v>
      </c>
      <c r="I6017">
        <v>0</v>
      </c>
      <c r="J6017">
        <f>Table1[[#This Row],[Name]]</f>
        <v>0</v>
      </c>
      <c r="K6017" s="1">
        <f>SUM(Table1[[#This Row],[BaseSalary]:[NonCashBenefits]])</f>
        <v>165627.06</v>
      </c>
      <c r="L6017" s="1"/>
    </row>
    <row r="6018" spans="1:12" x14ac:dyDescent="0.35">
      <c r="A6018" t="s">
        <v>18</v>
      </c>
      <c r="B6018">
        <v>2019</v>
      </c>
      <c r="D6018" t="s">
        <v>2145</v>
      </c>
      <c r="E6018" t="s">
        <v>229</v>
      </c>
      <c r="F6018">
        <v>133317.85999999999</v>
      </c>
      <c r="G6018">
        <v>0</v>
      </c>
      <c r="H6018">
        <v>31187.82</v>
      </c>
      <c r="I6018">
        <v>0</v>
      </c>
      <c r="J6018">
        <f>Table1[[#This Row],[Name]]</f>
        <v>0</v>
      </c>
      <c r="K6018" s="1">
        <f>SUM(Table1[[#This Row],[BaseSalary]:[NonCashBenefits]])</f>
        <v>164505.68</v>
      </c>
      <c r="L6018" s="1"/>
    </row>
    <row r="6019" spans="1:12" x14ac:dyDescent="0.35">
      <c r="A6019" t="s">
        <v>18</v>
      </c>
      <c r="B6019">
        <v>2019</v>
      </c>
      <c r="D6019" t="s">
        <v>988</v>
      </c>
      <c r="E6019" t="s">
        <v>229</v>
      </c>
      <c r="F6019">
        <v>133317.85999999999</v>
      </c>
      <c r="G6019">
        <v>0</v>
      </c>
      <c r="H6019">
        <v>35278.660000000003</v>
      </c>
      <c r="I6019">
        <v>0</v>
      </c>
      <c r="J6019">
        <f>Table1[[#This Row],[Name]]</f>
        <v>0</v>
      </c>
      <c r="K6019" s="1">
        <f>SUM(Table1[[#This Row],[BaseSalary]:[NonCashBenefits]])</f>
        <v>168596.52</v>
      </c>
      <c r="L6019" s="1"/>
    </row>
    <row r="6020" spans="1:12" x14ac:dyDescent="0.35">
      <c r="A6020" t="s">
        <v>18</v>
      </c>
      <c r="B6020">
        <v>2019</v>
      </c>
      <c r="D6020" t="s">
        <v>581</v>
      </c>
      <c r="E6020" t="s">
        <v>229</v>
      </c>
      <c r="F6020">
        <v>133317.85999999999</v>
      </c>
      <c r="G6020">
        <v>0</v>
      </c>
      <c r="H6020">
        <v>31534.92</v>
      </c>
      <c r="I6020">
        <v>0</v>
      </c>
      <c r="J6020">
        <f>Table1[[#This Row],[Name]]</f>
        <v>0</v>
      </c>
      <c r="K6020" s="1">
        <f>SUM(Table1[[#This Row],[BaseSalary]:[NonCashBenefits]])</f>
        <v>164852.77999999997</v>
      </c>
      <c r="L6020" s="1"/>
    </row>
    <row r="6021" spans="1:12" x14ac:dyDescent="0.35">
      <c r="A6021" t="s">
        <v>18</v>
      </c>
      <c r="B6021">
        <v>2019</v>
      </c>
      <c r="D6021" t="s">
        <v>362</v>
      </c>
      <c r="E6021" t="s">
        <v>229</v>
      </c>
      <c r="F6021">
        <v>133317.85999999999</v>
      </c>
      <c r="G6021">
        <v>0</v>
      </c>
      <c r="H6021">
        <v>35900.06</v>
      </c>
      <c r="I6021">
        <v>0</v>
      </c>
      <c r="J6021">
        <f>Table1[[#This Row],[Name]]</f>
        <v>0</v>
      </c>
      <c r="K6021" s="1">
        <f>SUM(Table1[[#This Row],[BaseSalary]:[NonCashBenefits]])</f>
        <v>169217.91999999998</v>
      </c>
      <c r="L6021" s="1"/>
    </row>
    <row r="6022" spans="1:12" x14ac:dyDescent="0.35">
      <c r="A6022" t="s">
        <v>85</v>
      </c>
      <c r="B6022">
        <v>2019</v>
      </c>
      <c r="D6022" t="s">
        <v>2154</v>
      </c>
      <c r="E6022" t="s">
        <v>229</v>
      </c>
      <c r="F6022">
        <v>133317.85999999999</v>
      </c>
      <c r="G6022">
        <v>0</v>
      </c>
      <c r="H6022">
        <v>29669.94</v>
      </c>
      <c r="I6022">
        <v>0</v>
      </c>
      <c r="J6022">
        <f>Table1[[#This Row],[Name]]</f>
        <v>0</v>
      </c>
      <c r="K6022" s="1">
        <f>SUM(Table1[[#This Row],[BaseSalary]:[NonCashBenefits]])</f>
        <v>162987.79999999999</v>
      </c>
      <c r="L6022" s="1"/>
    </row>
    <row r="6023" spans="1:12" x14ac:dyDescent="0.35">
      <c r="A6023" t="s">
        <v>85</v>
      </c>
      <c r="B6023">
        <v>2019</v>
      </c>
      <c r="D6023" t="s">
        <v>2163</v>
      </c>
      <c r="E6023" t="s">
        <v>229</v>
      </c>
      <c r="F6023">
        <v>133317.85999999999</v>
      </c>
      <c r="G6023">
        <v>0</v>
      </c>
      <c r="H6023">
        <v>32543.200000000001</v>
      </c>
      <c r="I6023">
        <v>0</v>
      </c>
      <c r="J6023">
        <f>Table1[[#This Row],[Name]]</f>
        <v>0</v>
      </c>
      <c r="K6023" s="1">
        <f>SUM(Table1[[#This Row],[BaseSalary]:[NonCashBenefits]])</f>
        <v>165861.06</v>
      </c>
      <c r="L6023" s="1"/>
    </row>
    <row r="6024" spans="1:12" x14ac:dyDescent="0.35">
      <c r="A6024" t="s">
        <v>85</v>
      </c>
      <c r="B6024">
        <v>2019</v>
      </c>
      <c r="D6024" t="s">
        <v>644</v>
      </c>
      <c r="E6024" t="s">
        <v>229</v>
      </c>
      <c r="F6024">
        <v>133317.85999999999</v>
      </c>
      <c r="G6024">
        <v>0</v>
      </c>
      <c r="H6024">
        <v>32309.200000000001</v>
      </c>
      <c r="I6024">
        <v>0</v>
      </c>
      <c r="J6024">
        <f>Table1[[#This Row],[Name]]</f>
        <v>0</v>
      </c>
      <c r="K6024" s="1">
        <f>SUM(Table1[[#This Row],[BaseSalary]:[NonCashBenefits]])</f>
        <v>165627.06</v>
      </c>
      <c r="L6024" s="1"/>
    </row>
    <row r="6025" spans="1:12" x14ac:dyDescent="0.35">
      <c r="A6025" t="s">
        <v>85</v>
      </c>
      <c r="B6025">
        <v>2019</v>
      </c>
      <c r="D6025" t="s">
        <v>1604</v>
      </c>
      <c r="E6025" t="s">
        <v>229</v>
      </c>
      <c r="F6025">
        <v>133317.85999999999</v>
      </c>
      <c r="G6025">
        <v>0</v>
      </c>
      <c r="H6025">
        <v>28433.64</v>
      </c>
      <c r="I6025">
        <v>0</v>
      </c>
      <c r="J6025">
        <f>Table1[[#This Row],[Name]]</f>
        <v>0</v>
      </c>
      <c r="K6025" s="1">
        <f>SUM(Table1[[#This Row],[BaseSalary]:[NonCashBenefits]])</f>
        <v>161751.5</v>
      </c>
      <c r="L6025" s="1"/>
    </row>
    <row r="6026" spans="1:12" x14ac:dyDescent="0.35">
      <c r="A6026" t="s">
        <v>85</v>
      </c>
      <c r="B6026">
        <v>2019</v>
      </c>
      <c r="D6026" t="s">
        <v>2154</v>
      </c>
      <c r="E6026" t="s">
        <v>229</v>
      </c>
      <c r="F6026">
        <v>133317.85999999999</v>
      </c>
      <c r="G6026">
        <v>2773.86</v>
      </c>
      <c r="H6026">
        <v>30293.16</v>
      </c>
      <c r="I6026">
        <v>0</v>
      </c>
      <c r="J6026">
        <f>Table1[[#This Row],[Name]]</f>
        <v>0</v>
      </c>
      <c r="K6026" s="1">
        <f>SUM(Table1[[#This Row],[BaseSalary]:[NonCashBenefits]])</f>
        <v>166384.87999999998</v>
      </c>
      <c r="L6026" s="1"/>
    </row>
    <row r="6027" spans="1:12" x14ac:dyDescent="0.35">
      <c r="A6027" t="s">
        <v>85</v>
      </c>
      <c r="B6027">
        <v>2019</v>
      </c>
      <c r="D6027" t="s">
        <v>645</v>
      </c>
      <c r="E6027" t="s">
        <v>229</v>
      </c>
      <c r="F6027">
        <v>133317.85999999999</v>
      </c>
      <c r="G6027">
        <v>7437.63</v>
      </c>
      <c r="H6027">
        <v>32309.200000000001</v>
      </c>
      <c r="I6027">
        <v>0</v>
      </c>
      <c r="J6027">
        <f>Table1[[#This Row],[Name]]</f>
        <v>0</v>
      </c>
      <c r="K6027" s="1">
        <f>SUM(Table1[[#This Row],[BaseSalary]:[NonCashBenefits]])</f>
        <v>173064.69</v>
      </c>
      <c r="L6027" s="1"/>
    </row>
    <row r="6028" spans="1:12" x14ac:dyDescent="0.35">
      <c r="A6028" t="s">
        <v>85</v>
      </c>
      <c r="B6028">
        <v>2019</v>
      </c>
      <c r="D6028" t="s">
        <v>723</v>
      </c>
      <c r="E6028" t="s">
        <v>229</v>
      </c>
      <c r="F6028">
        <v>133317.85999999999</v>
      </c>
      <c r="G6028">
        <v>0</v>
      </c>
      <c r="H6028">
        <v>32260.81</v>
      </c>
      <c r="I6028">
        <v>0</v>
      </c>
      <c r="J6028">
        <f>Table1[[#This Row],[Name]]</f>
        <v>0</v>
      </c>
      <c r="K6028" s="1">
        <f>SUM(Table1[[#This Row],[BaseSalary]:[NonCashBenefits]])</f>
        <v>165578.66999999998</v>
      </c>
      <c r="L6028" s="1"/>
    </row>
    <row r="6029" spans="1:12" x14ac:dyDescent="0.35">
      <c r="A6029" t="s">
        <v>85</v>
      </c>
      <c r="B6029">
        <v>2019</v>
      </c>
      <c r="D6029" t="s">
        <v>2174</v>
      </c>
      <c r="E6029" t="s">
        <v>229</v>
      </c>
      <c r="F6029">
        <v>133317.85999999999</v>
      </c>
      <c r="G6029">
        <v>0</v>
      </c>
      <c r="H6029">
        <v>32232</v>
      </c>
      <c r="I6029">
        <v>0</v>
      </c>
      <c r="J6029">
        <f>Table1[[#This Row],[Name]]</f>
        <v>0</v>
      </c>
      <c r="K6029" s="1">
        <f>SUM(Table1[[#This Row],[BaseSalary]:[NonCashBenefits]])</f>
        <v>165549.85999999999</v>
      </c>
      <c r="L6029" s="1"/>
    </row>
    <row r="6030" spans="1:12" x14ac:dyDescent="0.35">
      <c r="A6030" t="s">
        <v>85</v>
      </c>
      <c r="B6030">
        <v>2019</v>
      </c>
      <c r="D6030" t="s">
        <v>2175</v>
      </c>
      <c r="E6030" t="s">
        <v>229</v>
      </c>
      <c r="F6030">
        <v>133317.85999999999</v>
      </c>
      <c r="G6030">
        <v>0</v>
      </c>
      <c r="H6030">
        <v>32309.200000000001</v>
      </c>
      <c r="I6030">
        <v>0</v>
      </c>
      <c r="J6030">
        <f>Table1[[#This Row],[Name]]</f>
        <v>0</v>
      </c>
      <c r="K6030" s="1">
        <f>SUM(Table1[[#This Row],[BaseSalary]:[NonCashBenefits]])</f>
        <v>165627.06</v>
      </c>
      <c r="L6030" s="1"/>
    </row>
    <row r="6031" spans="1:12" x14ac:dyDescent="0.35">
      <c r="A6031" t="s">
        <v>85</v>
      </c>
      <c r="B6031">
        <v>2019</v>
      </c>
      <c r="D6031" t="s">
        <v>2185</v>
      </c>
      <c r="E6031" t="s">
        <v>229</v>
      </c>
      <c r="F6031">
        <v>133317.85999999999</v>
      </c>
      <c r="G6031">
        <v>18819.02</v>
      </c>
      <c r="H6031">
        <v>29108.85</v>
      </c>
      <c r="I6031">
        <v>0</v>
      </c>
      <c r="J6031">
        <f>Table1[[#This Row],[Name]]</f>
        <v>0</v>
      </c>
      <c r="K6031" s="1">
        <f>SUM(Table1[[#This Row],[BaseSalary]:[NonCashBenefits]])</f>
        <v>181245.72999999998</v>
      </c>
      <c r="L6031" s="1"/>
    </row>
    <row r="6032" spans="1:12" x14ac:dyDescent="0.35">
      <c r="A6032" t="s">
        <v>85</v>
      </c>
      <c r="B6032">
        <v>2019</v>
      </c>
      <c r="D6032" t="s">
        <v>1238</v>
      </c>
      <c r="E6032" t="s">
        <v>229</v>
      </c>
      <c r="F6032">
        <v>133317.85999999999</v>
      </c>
      <c r="G6032">
        <v>0</v>
      </c>
      <c r="H6032">
        <v>28937.52</v>
      </c>
      <c r="I6032">
        <v>0</v>
      </c>
      <c r="J6032">
        <f>Table1[[#This Row],[Name]]</f>
        <v>0</v>
      </c>
      <c r="K6032" s="1">
        <f>SUM(Table1[[#This Row],[BaseSalary]:[NonCashBenefits]])</f>
        <v>162255.37999999998</v>
      </c>
      <c r="L6032" s="1"/>
    </row>
    <row r="6033" spans="1:12" x14ac:dyDescent="0.35">
      <c r="A6033" t="s">
        <v>85</v>
      </c>
      <c r="B6033">
        <v>2019</v>
      </c>
      <c r="D6033" t="s">
        <v>2164</v>
      </c>
      <c r="E6033" t="s">
        <v>229</v>
      </c>
      <c r="F6033">
        <v>133317.85999999999</v>
      </c>
      <c r="G6033">
        <v>21895.59</v>
      </c>
      <c r="H6033">
        <v>30293.15</v>
      </c>
      <c r="I6033">
        <v>0</v>
      </c>
      <c r="J6033">
        <f>Table1[[#This Row],[Name]]</f>
        <v>0</v>
      </c>
      <c r="K6033" s="1">
        <f>SUM(Table1[[#This Row],[BaseSalary]:[NonCashBenefits]])</f>
        <v>185506.59999999998</v>
      </c>
      <c r="L6033" s="1"/>
    </row>
    <row r="6034" spans="1:12" x14ac:dyDescent="0.35">
      <c r="A6034" t="s">
        <v>85</v>
      </c>
      <c r="B6034">
        <v>2019</v>
      </c>
      <c r="D6034" t="s">
        <v>2185</v>
      </c>
      <c r="E6034" t="s">
        <v>229</v>
      </c>
      <c r="F6034">
        <v>133317.85999999999</v>
      </c>
      <c r="G6034">
        <v>0</v>
      </c>
      <c r="H6034">
        <v>6732.48</v>
      </c>
      <c r="I6034">
        <v>0</v>
      </c>
      <c r="J6034">
        <f>Table1[[#This Row],[Name]]</f>
        <v>0</v>
      </c>
      <c r="K6034" s="1">
        <f>SUM(Table1[[#This Row],[BaseSalary]:[NonCashBenefits]])</f>
        <v>140050.34</v>
      </c>
      <c r="L6034" s="1"/>
    </row>
    <row r="6035" spans="1:12" x14ac:dyDescent="0.35">
      <c r="A6035" t="s">
        <v>85</v>
      </c>
      <c r="B6035">
        <v>2019</v>
      </c>
      <c r="D6035" t="s">
        <v>1899</v>
      </c>
      <c r="E6035" t="s">
        <v>229</v>
      </c>
      <c r="F6035">
        <v>133317.85999999999</v>
      </c>
      <c r="G6035">
        <v>0</v>
      </c>
      <c r="H6035">
        <v>5030.6000000000004</v>
      </c>
      <c r="I6035">
        <v>0</v>
      </c>
      <c r="J6035">
        <f>Table1[[#This Row],[Name]]</f>
        <v>0</v>
      </c>
      <c r="K6035" s="1">
        <f>SUM(Table1[[#This Row],[BaseSalary]:[NonCashBenefits]])</f>
        <v>138348.46</v>
      </c>
      <c r="L6035" s="1"/>
    </row>
    <row r="6036" spans="1:12" x14ac:dyDescent="0.35">
      <c r="A6036" t="s">
        <v>85</v>
      </c>
      <c r="B6036">
        <v>2019</v>
      </c>
      <c r="D6036" t="s">
        <v>647</v>
      </c>
      <c r="E6036" t="s">
        <v>229</v>
      </c>
      <c r="F6036">
        <v>133317.85999999999</v>
      </c>
      <c r="G6036">
        <v>0</v>
      </c>
      <c r="H6036">
        <v>32309.200000000001</v>
      </c>
      <c r="I6036">
        <v>0</v>
      </c>
      <c r="J6036">
        <f>Table1[[#This Row],[Name]]</f>
        <v>0</v>
      </c>
      <c r="K6036" s="1">
        <f>SUM(Table1[[#This Row],[BaseSalary]:[NonCashBenefits]])</f>
        <v>165627.06</v>
      </c>
      <c r="L6036" s="1"/>
    </row>
    <row r="6037" spans="1:12" x14ac:dyDescent="0.35">
      <c r="A6037" t="s">
        <v>85</v>
      </c>
      <c r="B6037">
        <v>2019</v>
      </c>
      <c r="D6037" t="s">
        <v>2154</v>
      </c>
      <c r="E6037" t="s">
        <v>229</v>
      </c>
      <c r="F6037">
        <v>133317.85999999999</v>
      </c>
      <c r="G6037">
        <v>0</v>
      </c>
      <c r="H6037">
        <v>29663.18</v>
      </c>
      <c r="I6037">
        <v>0</v>
      </c>
      <c r="J6037">
        <f>Table1[[#This Row],[Name]]</f>
        <v>0</v>
      </c>
      <c r="K6037" s="1">
        <f>SUM(Table1[[#This Row],[BaseSalary]:[NonCashBenefits]])</f>
        <v>162981.03999999998</v>
      </c>
      <c r="L6037" s="1"/>
    </row>
    <row r="6038" spans="1:12" x14ac:dyDescent="0.35">
      <c r="A6038" t="s">
        <v>85</v>
      </c>
      <c r="B6038">
        <v>2019</v>
      </c>
      <c r="D6038" t="s">
        <v>2164</v>
      </c>
      <c r="E6038" t="s">
        <v>229</v>
      </c>
      <c r="F6038">
        <v>133317.85999999999</v>
      </c>
      <c r="G6038">
        <v>0</v>
      </c>
      <c r="H6038">
        <v>29663.18</v>
      </c>
      <c r="I6038">
        <v>0</v>
      </c>
      <c r="J6038">
        <f>Table1[[#This Row],[Name]]</f>
        <v>0</v>
      </c>
      <c r="K6038" s="1">
        <f>SUM(Table1[[#This Row],[BaseSalary]:[NonCashBenefits]])</f>
        <v>162981.03999999998</v>
      </c>
      <c r="L6038" s="1"/>
    </row>
    <row r="6039" spans="1:12" x14ac:dyDescent="0.35">
      <c r="A6039" t="s">
        <v>85</v>
      </c>
      <c r="B6039">
        <v>2019</v>
      </c>
      <c r="D6039" t="s">
        <v>2207</v>
      </c>
      <c r="E6039" t="s">
        <v>229</v>
      </c>
      <c r="F6039">
        <v>133317.85999999999</v>
      </c>
      <c r="G6039">
        <v>0</v>
      </c>
      <c r="H6039">
        <v>31049.24</v>
      </c>
      <c r="I6039">
        <v>0</v>
      </c>
      <c r="J6039">
        <f>Table1[[#This Row],[Name]]</f>
        <v>0</v>
      </c>
      <c r="K6039" s="1">
        <f>SUM(Table1[[#This Row],[BaseSalary]:[NonCashBenefits]])</f>
        <v>164367.09999999998</v>
      </c>
      <c r="L6039" s="1"/>
    </row>
    <row r="6040" spans="1:12" x14ac:dyDescent="0.35">
      <c r="A6040" t="s">
        <v>85</v>
      </c>
      <c r="B6040">
        <v>2019</v>
      </c>
      <c r="D6040" t="s">
        <v>1129</v>
      </c>
      <c r="E6040" t="s">
        <v>229</v>
      </c>
      <c r="F6040">
        <v>133317.85999999999</v>
      </c>
      <c r="G6040">
        <v>0</v>
      </c>
      <c r="H6040">
        <v>9630.44</v>
      </c>
      <c r="I6040">
        <v>0</v>
      </c>
      <c r="J6040">
        <f>Table1[[#This Row],[Name]]</f>
        <v>0</v>
      </c>
      <c r="K6040" s="1">
        <f>SUM(Table1[[#This Row],[BaseSalary]:[NonCashBenefits]])</f>
        <v>142948.29999999999</v>
      </c>
      <c r="L6040" s="1"/>
    </row>
    <row r="6041" spans="1:12" x14ac:dyDescent="0.35">
      <c r="A6041" t="s">
        <v>85</v>
      </c>
      <c r="B6041">
        <v>2019</v>
      </c>
      <c r="D6041" t="s">
        <v>378</v>
      </c>
      <c r="E6041" t="s">
        <v>229</v>
      </c>
      <c r="F6041">
        <v>133317.85999999999</v>
      </c>
      <c r="G6041">
        <v>14962.72</v>
      </c>
      <c r="H6041">
        <v>29663.18</v>
      </c>
      <c r="I6041">
        <v>0</v>
      </c>
      <c r="J6041">
        <f>Table1[[#This Row],[Name]]</f>
        <v>0</v>
      </c>
      <c r="K6041" s="1">
        <f>SUM(Table1[[#This Row],[BaseSalary]:[NonCashBenefits]])</f>
        <v>177943.75999999998</v>
      </c>
      <c r="L6041" s="1"/>
    </row>
    <row r="6042" spans="1:12" x14ac:dyDescent="0.35">
      <c r="A6042" t="s">
        <v>85</v>
      </c>
      <c r="B6042">
        <v>2019</v>
      </c>
      <c r="D6042" t="s">
        <v>2219</v>
      </c>
      <c r="E6042" t="s">
        <v>229</v>
      </c>
      <c r="F6042">
        <v>133317.85999999999</v>
      </c>
      <c r="G6042">
        <v>0</v>
      </c>
      <c r="H6042">
        <v>29663.18</v>
      </c>
      <c r="I6042">
        <v>0</v>
      </c>
      <c r="J6042">
        <f>Table1[[#This Row],[Name]]</f>
        <v>0</v>
      </c>
      <c r="K6042" s="1">
        <f>SUM(Table1[[#This Row],[BaseSalary]:[NonCashBenefits]])</f>
        <v>162981.03999999998</v>
      </c>
      <c r="L6042" s="1"/>
    </row>
    <row r="6043" spans="1:12" x14ac:dyDescent="0.35">
      <c r="A6043" t="s">
        <v>85</v>
      </c>
      <c r="B6043">
        <v>2019</v>
      </c>
      <c r="D6043" t="s">
        <v>378</v>
      </c>
      <c r="E6043" t="s">
        <v>229</v>
      </c>
      <c r="F6043">
        <v>133317.85999999999</v>
      </c>
      <c r="G6043">
        <v>5534.19</v>
      </c>
      <c r="H6043">
        <v>9642.91</v>
      </c>
      <c r="I6043">
        <v>0</v>
      </c>
      <c r="J6043">
        <f>Table1[[#This Row],[Name]]</f>
        <v>0</v>
      </c>
      <c r="K6043" s="1">
        <f>SUM(Table1[[#This Row],[BaseSalary]:[NonCashBenefits]])</f>
        <v>148494.96</v>
      </c>
      <c r="L6043" s="1"/>
    </row>
    <row r="6044" spans="1:12" x14ac:dyDescent="0.35">
      <c r="A6044" t="s">
        <v>85</v>
      </c>
      <c r="B6044">
        <v>2019</v>
      </c>
      <c r="D6044" t="s">
        <v>1752</v>
      </c>
      <c r="E6044" t="s">
        <v>229</v>
      </c>
      <c r="F6044">
        <v>133317.85999999999</v>
      </c>
      <c r="G6044">
        <v>0</v>
      </c>
      <c r="H6044">
        <v>9378.5</v>
      </c>
      <c r="I6044">
        <v>0</v>
      </c>
      <c r="J6044">
        <f>Table1[[#This Row],[Name]]</f>
        <v>0</v>
      </c>
      <c r="K6044" s="1">
        <f>SUM(Table1[[#This Row],[BaseSalary]:[NonCashBenefits]])</f>
        <v>142696.35999999999</v>
      </c>
      <c r="L6044" s="1"/>
    </row>
    <row r="6045" spans="1:12" x14ac:dyDescent="0.35">
      <c r="A6045" t="s">
        <v>85</v>
      </c>
      <c r="B6045">
        <v>2019</v>
      </c>
      <c r="D6045" t="s">
        <v>2226</v>
      </c>
      <c r="E6045" t="s">
        <v>229</v>
      </c>
      <c r="F6045">
        <v>133317.85999999999</v>
      </c>
      <c r="G6045">
        <v>18073.57</v>
      </c>
      <c r="H6045">
        <v>32561.14</v>
      </c>
      <c r="I6045">
        <v>0</v>
      </c>
      <c r="J6045">
        <f>Table1[[#This Row],[Name]]</f>
        <v>0</v>
      </c>
      <c r="K6045" s="1">
        <f>SUM(Table1[[#This Row],[BaseSalary]:[NonCashBenefits]])</f>
        <v>183952.57</v>
      </c>
      <c r="L6045" s="1"/>
    </row>
    <row r="6046" spans="1:12" x14ac:dyDescent="0.35">
      <c r="A6046" t="s">
        <v>85</v>
      </c>
      <c r="B6046">
        <v>2019</v>
      </c>
      <c r="D6046" t="s">
        <v>803</v>
      </c>
      <c r="E6046" t="s">
        <v>229</v>
      </c>
      <c r="F6046">
        <v>133317.85999999999</v>
      </c>
      <c r="G6046">
        <v>0</v>
      </c>
      <c r="H6046">
        <v>32309.200000000001</v>
      </c>
      <c r="I6046">
        <v>0</v>
      </c>
      <c r="J6046">
        <f>Table1[[#This Row],[Name]]</f>
        <v>0</v>
      </c>
      <c r="K6046" s="1">
        <f>SUM(Table1[[#This Row],[BaseSalary]:[NonCashBenefits]])</f>
        <v>165627.06</v>
      </c>
      <c r="L6046" s="1"/>
    </row>
    <row r="6047" spans="1:12" x14ac:dyDescent="0.35">
      <c r="A6047" t="s">
        <v>85</v>
      </c>
      <c r="B6047">
        <v>2019</v>
      </c>
      <c r="D6047" t="s">
        <v>2185</v>
      </c>
      <c r="E6047" t="s">
        <v>229</v>
      </c>
      <c r="F6047">
        <v>133317.85999999999</v>
      </c>
      <c r="G6047">
        <v>11075.64</v>
      </c>
      <c r="H6047">
        <v>30293.15</v>
      </c>
      <c r="I6047">
        <v>0</v>
      </c>
      <c r="J6047">
        <f>Table1[[#This Row],[Name]]</f>
        <v>0</v>
      </c>
      <c r="K6047" s="1">
        <f>SUM(Table1[[#This Row],[BaseSalary]:[NonCashBenefits]])</f>
        <v>174686.65</v>
      </c>
      <c r="L6047" s="1"/>
    </row>
    <row r="6048" spans="1:12" x14ac:dyDescent="0.35">
      <c r="A6048" t="s">
        <v>85</v>
      </c>
      <c r="B6048">
        <v>2019</v>
      </c>
      <c r="D6048" t="s">
        <v>2238</v>
      </c>
      <c r="E6048" t="s">
        <v>229</v>
      </c>
      <c r="F6048">
        <v>133317.85999999999</v>
      </c>
      <c r="G6048">
        <v>0</v>
      </c>
      <c r="H6048">
        <v>32006.82</v>
      </c>
      <c r="I6048">
        <v>0</v>
      </c>
      <c r="J6048">
        <f>Table1[[#This Row],[Name]]</f>
        <v>0</v>
      </c>
      <c r="K6048" s="1">
        <f>SUM(Table1[[#This Row],[BaseSalary]:[NonCashBenefits]])</f>
        <v>165324.68</v>
      </c>
      <c r="L6048" s="1"/>
    </row>
    <row r="6049" spans="1:12" x14ac:dyDescent="0.35">
      <c r="A6049" t="s">
        <v>10</v>
      </c>
      <c r="B6049">
        <v>2019</v>
      </c>
      <c r="D6049" t="s">
        <v>2243</v>
      </c>
      <c r="E6049" t="s">
        <v>229</v>
      </c>
      <c r="F6049">
        <v>133317.85999999999</v>
      </c>
      <c r="G6049">
        <v>0</v>
      </c>
      <c r="H6049">
        <v>29663.18</v>
      </c>
      <c r="I6049">
        <v>0</v>
      </c>
      <c r="J6049">
        <f>Table1[[#This Row],[Name]]</f>
        <v>0</v>
      </c>
      <c r="K6049" s="1">
        <f>SUM(Table1[[#This Row],[BaseSalary]:[NonCashBenefits]])</f>
        <v>162981.03999999998</v>
      </c>
      <c r="L6049" s="1"/>
    </row>
    <row r="6050" spans="1:12" x14ac:dyDescent="0.35">
      <c r="A6050" t="s">
        <v>25</v>
      </c>
      <c r="B6050">
        <v>2019</v>
      </c>
      <c r="D6050" t="s">
        <v>2249</v>
      </c>
      <c r="E6050" t="s">
        <v>229</v>
      </c>
      <c r="F6050">
        <v>133317.85999999999</v>
      </c>
      <c r="G6050">
        <v>0</v>
      </c>
      <c r="H6050">
        <v>32231.48</v>
      </c>
      <c r="I6050">
        <v>0</v>
      </c>
      <c r="J6050">
        <f>Table1[[#This Row],[Name]]</f>
        <v>0</v>
      </c>
      <c r="K6050" s="1">
        <f>SUM(Table1[[#This Row],[BaseSalary]:[NonCashBenefits]])</f>
        <v>165549.34</v>
      </c>
      <c r="L6050" s="1"/>
    </row>
    <row r="6051" spans="1:12" x14ac:dyDescent="0.35">
      <c r="A6051" t="s">
        <v>25</v>
      </c>
      <c r="B6051">
        <v>2019</v>
      </c>
      <c r="D6051" t="s">
        <v>2270</v>
      </c>
      <c r="E6051" t="s">
        <v>229</v>
      </c>
      <c r="F6051">
        <v>133317.85999999999</v>
      </c>
      <c r="G6051">
        <v>0</v>
      </c>
      <c r="H6051">
        <v>33758.18</v>
      </c>
      <c r="I6051">
        <v>0</v>
      </c>
      <c r="J6051">
        <f>Table1[[#This Row],[Name]]</f>
        <v>0</v>
      </c>
      <c r="K6051" s="1">
        <f>SUM(Table1[[#This Row],[BaseSalary]:[NonCashBenefits]])</f>
        <v>167076.03999999998</v>
      </c>
      <c r="L6051" s="1"/>
    </row>
    <row r="6052" spans="1:12" x14ac:dyDescent="0.35">
      <c r="A6052" t="s">
        <v>25</v>
      </c>
      <c r="B6052">
        <v>2019</v>
      </c>
      <c r="D6052" t="s">
        <v>493</v>
      </c>
      <c r="E6052" t="s">
        <v>229</v>
      </c>
      <c r="F6052">
        <v>133317.85999999999</v>
      </c>
      <c r="G6052">
        <v>0</v>
      </c>
      <c r="H6052">
        <v>33758.18</v>
      </c>
      <c r="I6052">
        <v>0</v>
      </c>
      <c r="J6052">
        <f>Table1[[#This Row],[Name]]</f>
        <v>0</v>
      </c>
      <c r="K6052" s="1">
        <f>SUM(Table1[[#This Row],[BaseSalary]:[NonCashBenefits]])</f>
        <v>167076.03999999998</v>
      </c>
      <c r="L6052" s="1"/>
    </row>
    <row r="6053" spans="1:12" x14ac:dyDescent="0.35">
      <c r="A6053" t="s">
        <v>25</v>
      </c>
      <c r="B6053">
        <v>2019</v>
      </c>
      <c r="D6053" t="s">
        <v>585</v>
      </c>
      <c r="E6053" t="s">
        <v>229</v>
      </c>
      <c r="F6053">
        <v>133317.85999999999</v>
      </c>
      <c r="G6053">
        <v>13084.25</v>
      </c>
      <c r="H6053">
        <v>32838.300000000003</v>
      </c>
      <c r="I6053">
        <v>0</v>
      </c>
      <c r="J6053">
        <f>Table1[[#This Row],[Name]]</f>
        <v>0</v>
      </c>
      <c r="K6053" s="1">
        <f>SUM(Table1[[#This Row],[BaseSalary]:[NonCashBenefits]])</f>
        <v>179240.40999999997</v>
      </c>
      <c r="L6053" s="1"/>
    </row>
    <row r="6054" spans="1:12" x14ac:dyDescent="0.35">
      <c r="A6054" t="s">
        <v>25</v>
      </c>
      <c r="B6054">
        <v>2019</v>
      </c>
      <c r="D6054" t="s">
        <v>1800</v>
      </c>
      <c r="E6054" t="s">
        <v>229</v>
      </c>
      <c r="F6054">
        <v>133317.85999999999</v>
      </c>
      <c r="G6054">
        <v>0</v>
      </c>
      <c r="H6054">
        <v>5865.56</v>
      </c>
      <c r="I6054">
        <v>0</v>
      </c>
      <c r="J6054">
        <f>Table1[[#This Row],[Name]]</f>
        <v>0</v>
      </c>
      <c r="K6054" s="1">
        <f>SUM(Table1[[#This Row],[BaseSalary]:[NonCashBenefits]])</f>
        <v>139183.41999999998</v>
      </c>
      <c r="L6054" s="1"/>
    </row>
    <row r="6055" spans="1:12" x14ac:dyDescent="0.35">
      <c r="A6055" t="s">
        <v>25</v>
      </c>
      <c r="B6055">
        <v>2019</v>
      </c>
      <c r="D6055" t="s">
        <v>2286</v>
      </c>
      <c r="E6055" t="s">
        <v>229</v>
      </c>
      <c r="F6055">
        <v>133317.85999999999</v>
      </c>
      <c r="G6055">
        <v>0</v>
      </c>
      <c r="H6055">
        <v>33435.919999999998</v>
      </c>
      <c r="I6055">
        <v>0</v>
      </c>
      <c r="J6055">
        <f>Table1[[#This Row],[Name]]</f>
        <v>0</v>
      </c>
      <c r="K6055" s="1">
        <f>SUM(Table1[[#This Row],[BaseSalary]:[NonCashBenefits]])</f>
        <v>166753.77999999997</v>
      </c>
      <c r="L6055" s="1"/>
    </row>
    <row r="6056" spans="1:12" x14ac:dyDescent="0.35">
      <c r="A6056" t="s">
        <v>29</v>
      </c>
      <c r="B6056">
        <v>2019</v>
      </c>
      <c r="D6056" t="s">
        <v>909</v>
      </c>
      <c r="E6056" t="s">
        <v>229</v>
      </c>
      <c r="F6056">
        <v>133317.85999999999</v>
      </c>
      <c r="G6056">
        <v>0</v>
      </c>
      <c r="H6056">
        <v>31457.439999999999</v>
      </c>
      <c r="I6056">
        <v>0</v>
      </c>
      <c r="J6056">
        <f>Table1[[#This Row],[Name]]</f>
        <v>0</v>
      </c>
      <c r="K6056" s="1">
        <f>SUM(Table1[[#This Row],[BaseSalary]:[NonCashBenefits]])</f>
        <v>164775.29999999999</v>
      </c>
      <c r="L6056" s="1"/>
    </row>
    <row r="6057" spans="1:12" x14ac:dyDescent="0.35">
      <c r="A6057" t="s">
        <v>29</v>
      </c>
      <c r="B6057">
        <v>2019</v>
      </c>
      <c r="D6057" t="s">
        <v>2297</v>
      </c>
      <c r="E6057" t="s">
        <v>229</v>
      </c>
      <c r="F6057">
        <v>133317.85999999999</v>
      </c>
      <c r="G6057">
        <v>0</v>
      </c>
      <c r="H6057">
        <v>28433.64</v>
      </c>
      <c r="I6057">
        <v>0</v>
      </c>
      <c r="J6057">
        <f>Table1[[#This Row],[Name]]</f>
        <v>0</v>
      </c>
      <c r="K6057" s="1">
        <f>SUM(Table1[[#This Row],[BaseSalary]:[NonCashBenefits]])</f>
        <v>161751.5</v>
      </c>
      <c r="L6057" s="1"/>
    </row>
    <row r="6058" spans="1:12" x14ac:dyDescent="0.35">
      <c r="A6058" t="s">
        <v>29</v>
      </c>
      <c r="B6058">
        <v>2019</v>
      </c>
      <c r="D6058" t="s">
        <v>972</v>
      </c>
      <c r="E6058" t="s">
        <v>311</v>
      </c>
      <c r="F6058">
        <v>133317.85999999999</v>
      </c>
      <c r="G6058">
        <v>0</v>
      </c>
      <c r="H6058">
        <v>31434.94</v>
      </c>
      <c r="I6058">
        <v>0</v>
      </c>
      <c r="J6058">
        <f>Table1[[#This Row],[Name]]</f>
        <v>0</v>
      </c>
      <c r="K6058" s="1">
        <f>SUM(Table1[[#This Row],[BaseSalary]:[NonCashBenefits]])</f>
        <v>164752.79999999999</v>
      </c>
      <c r="L6058" s="1"/>
    </row>
    <row r="6059" spans="1:12" x14ac:dyDescent="0.35">
      <c r="A6059" t="s">
        <v>186</v>
      </c>
      <c r="B6059">
        <v>2019</v>
      </c>
      <c r="D6059" t="s">
        <v>2308</v>
      </c>
      <c r="E6059" t="s">
        <v>229</v>
      </c>
      <c r="F6059">
        <v>133317.85999999999</v>
      </c>
      <c r="G6059">
        <v>27176.33</v>
      </c>
      <c r="H6059">
        <v>4601.59</v>
      </c>
      <c r="I6059">
        <v>0</v>
      </c>
      <c r="J6059">
        <f>Table1[[#This Row],[Name]]</f>
        <v>0</v>
      </c>
      <c r="K6059" s="1">
        <f>SUM(Table1[[#This Row],[BaseSalary]:[NonCashBenefits]])</f>
        <v>165095.78</v>
      </c>
      <c r="L6059" s="1"/>
    </row>
    <row r="6060" spans="1:12" x14ac:dyDescent="0.35">
      <c r="A6060" t="s">
        <v>186</v>
      </c>
      <c r="B6060">
        <v>2019</v>
      </c>
      <c r="D6060" t="s">
        <v>1898</v>
      </c>
      <c r="E6060" t="s">
        <v>229</v>
      </c>
      <c r="F6060">
        <v>133317.85999999999</v>
      </c>
      <c r="G6060">
        <v>0</v>
      </c>
      <c r="H6060">
        <v>4629.16</v>
      </c>
      <c r="I6060">
        <v>0</v>
      </c>
      <c r="J6060">
        <f>Table1[[#This Row],[Name]]</f>
        <v>0</v>
      </c>
      <c r="K6060" s="1">
        <f>SUM(Table1[[#This Row],[BaseSalary]:[NonCashBenefits]])</f>
        <v>137947.01999999999</v>
      </c>
      <c r="L6060" s="1"/>
    </row>
    <row r="6061" spans="1:12" x14ac:dyDescent="0.35">
      <c r="A6061" t="s">
        <v>186</v>
      </c>
      <c r="B6061">
        <v>2019</v>
      </c>
      <c r="D6061" t="s">
        <v>574</v>
      </c>
      <c r="E6061" t="s">
        <v>229</v>
      </c>
      <c r="F6061">
        <v>133317.85999999999</v>
      </c>
      <c r="G6061">
        <v>3076.57</v>
      </c>
      <c r="H6061">
        <v>31049.24</v>
      </c>
      <c r="I6061">
        <v>0</v>
      </c>
      <c r="J6061">
        <f>Table1[[#This Row],[Name]]</f>
        <v>0</v>
      </c>
      <c r="K6061" s="1">
        <f>SUM(Table1[[#This Row],[BaseSalary]:[NonCashBenefits]])</f>
        <v>167443.66999999998</v>
      </c>
      <c r="L6061" s="1"/>
    </row>
    <row r="6062" spans="1:12" x14ac:dyDescent="0.35">
      <c r="A6062" t="s">
        <v>186</v>
      </c>
      <c r="B6062">
        <v>2019</v>
      </c>
      <c r="D6062" t="s">
        <v>1131</v>
      </c>
      <c r="E6062" t="s">
        <v>229</v>
      </c>
      <c r="F6062">
        <v>133317.85999999999</v>
      </c>
      <c r="G6062">
        <v>0</v>
      </c>
      <c r="H6062">
        <v>30552.12</v>
      </c>
      <c r="I6062">
        <v>0</v>
      </c>
      <c r="J6062">
        <f>Table1[[#This Row],[Name]]</f>
        <v>0</v>
      </c>
      <c r="K6062" s="1">
        <f>SUM(Table1[[#This Row],[BaseSalary]:[NonCashBenefits]])</f>
        <v>163869.97999999998</v>
      </c>
      <c r="L6062" s="1"/>
    </row>
    <row r="6063" spans="1:12" x14ac:dyDescent="0.35">
      <c r="A6063" t="s">
        <v>186</v>
      </c>
      <c r="B6063">
        <v>2019</v>
      </c>
      <c r="D6063" t="s">
        <v>1056</v>
      </c>
      <c r="E6063" t="s">
        <v>229</v>
      </c>
      <c r="F6063">
        <v>133317.85999999999</v>
      </c>
      <c r="G6063">
        <v>0</v>
      </c>
      <c r="H6063">
        <v>30274.959999999999</v>
      </c>
      <c r="I6063">
        <v>0</v>
      </c>
      <c r="J6063">
        <f>Table1[[#This Row],[Name]]</f>
        <v>0</v>
      </c>
      <c r="K6063" s="1">
        <f>SUM(Table1[[#This Row],[BaseSalary]:[NonCashBenefits]])</f>
        <v>163592.81999999998</v>
      </c>
      <c r="L6063" s="1"/>
    </row>
    <row r="6064" spans="1:12" x14ac:dyDescent="0.35">
      <c r="A6064" t="s">
        <v>186</v>
      </c>
      <c r="B6064">
        <v>2019</v>
      </c>
      <c r="D6064" t="s">
        <v>964</v>
      </c>
      <c r="E6064" t="s">
        <v>229</v>
      </c>
      <c r="F6064">
        <v>133317.85999999999</v>
      </c>
      <c r="G6064">
        <v>20960.439999999999</v>
      </c>
      <c r="H6064">
        <v>8961.4500000000007</v>
      </c>
      <c r="I6064">
        <v>0</v>
      </c>
      <c r="J6064">
        <f>Table1[[#This Row],[Name]]</f>
        <v>0</v>
      </c>
      <c r="K6064" s="1">
        <f>SUM(Table1[[#This Row],[BaseSalary]:[NonCashBenefits]])</f>
        <v>163239.75</v>
      </c>
      <c r="L6064" s="1"/>
    </row>
    <row r="6065" spans="1:12" x14ac:dyDescent="0.35">
      <c r="A6065" t="s">
        <v>186</v>
      </c>
      <c r="B6065">
        <v>2019</v>
      </c>
      <c r="D6065" t="s">
        <v>814</v>
      </c>
      <c r="E6065" t="s">
        <v>229</v>
      </c>
      <c r="F6065">
        <v>133317.85999999999</v>
      </c>
      <c r="G6065">
        <v>0</v>
      </c>
      <c r="H6065">
        <v>29623.919999999998</v>
      </c>
      <c r="I6065">
        <v>0</v>
      </c>
      <c r="J6065">
        <f>Table1[[#This Row],[Name]]</f>
        <v>0</v>
      </c>
      <c r="K6065" s="1">
        <f>SUM(Table1[[#This Row],[BaseSalary]:[NonCashBenefits]])</f>
        <v>162941.77999999997</v>
      </c>
      <c r="L6065" s="1"/>
    </row>
    <row r="6066" spans="1:12" x14ac:dyDescent="0.35">
      <c r="A6066" t="s">
        <v>186</v>
      </c>
      <c r="B6066">
        <v>2019</v>
      </c>
      <c r="D6066" t="s">
        <v>2316</v>
      </c>
      <c r="E6066" t="s">
        <v>229</v>
      </c>
      <c r="F6066">
        <v>133317.85999999999</v>
      </c>
      <c r="G6066">
        <v>50</v>
      </c>
      <c r="H6066">
        <v>31049.24</v>
      </c>
      <c r="I6066">
        <v>0</v>
      </c>
      <c r="J6066">
        <f>Table1[[#This Row],[Name]]</f>
        <v>0</v>
      </c>
      <c r="K6066" s="1">
        <f>SUM(Table1[[#This Row],[BaseSalary]:[NonCashBenefits]])</f>
        <v>164417.09999999998</v>
      </c>
      <c r="L6066" s="1"/>
    </row>
    <row r="6067" spans="1:12" x14ac:dyDescent="0.35">
      <c r="A6067" t="s">
        <v>26</v>
      </c>
      <c r="B6067">
        <v>2019</v>
      </c>
      <c r="D6067" t="s">
        <v>2318</v>
      </c>
      <c r="E6067" t="s">
        <v>229</v>
      </c>
      <c r="F6067">
        <v>133317.85999999999</v>
      </c>
      <c r="G6067">
        <v>0</v>
      </c>
      <c r="H6067">
        <v>29663.18</v>
      </c>
      <c r="I6067">
        <v>0</v>
      </c>
      <c r="J6067">
        <f>Table1[[#This Row],[Name]]</f>
        <v>0</v>
      </c>
      <c r="K6067" s="1">
        <f>SUM(Table1[[#This Row],[BaseSalary]:[NonCashBenefits]])</f>
        <v>162981.03999999998</v>
      </c>
      <c r="L6067" s="1"/>
    </row>
    <row r="6068" spans="1:12" x14ac:dyDescent="0.35">
      <c r="A6068" t="s">
        <v>26</v>
      </c>
      <c r="B6068">
        <v>2019</v>
      </c>
      <c r="D6068" t="s">
        <v>516</v>
      </c>
      <c r="E6068" t="s">
        <v>229</v>
      </c>
      <c r="F6068">
        <v>133317.85999999999</v>
      </c>
      <c r="G6068">
        <v>300</v>
      </c>
      <c r="H6068">
        <v>33533.54</v>
      </c>
      <c r="I6068">
        <v>0</v>
      </c>
      <c r="J6068">
        <f>Table1[[#This Row],[Name]]</f>
        <v>0</v>
      </c>
      <c r="K6068" s="1">
        <f>SUM(Table1[[#This Row],[BaseSalary]:[NonCashBenefits]])</f>
        <v>167151.4</v>
      </c>
      <c r="L6068" s="1"/>
    </row>
    <row r="6069" spans="1:12" x14ac:dyDescent="0.35">
      <c r="A6069" t="s">
        <v>26</v>
      </c>
      <c r="B6069">
        <v>2019</v>
      </c>
      <c r="D6069" t="s">
        <v>475</v>
      </c>
      <c r="E6069" t="s">
        <v>229</v>
      </c>
      <c r="F6069">
        <v>133317.85999999999</v>
      </c>
      <c r="G6069">
        <v>0</v>
      </c>
      <c r="H6069">
        <v>29663.18</v>
      </c>
      <c r="I6069">
        <v>0</v>
      </c>
      <c r="J6069">
        <f>Table1[[#This Row],[Name]]</f>
        <v>0</v>
      </c>
      <c r="K6069" s="1">
        <f>SUM(Table1[[#This Row],[BaseSalary]:[NonCashBenefits]])</f>
        <v>162981.03999999998</v>
      </c>
      <c r="L6069" s="1"/>
    </row>
    <row r="6070" spans="1:12" x14ac:dyDescent="0.35">
      <c r="A6070" t="s">
        <v>26</v>
      </c>
      <c r="B6070">
        <v>2019</v>
      </c>
      <c r="D6070" t="s">
        <v>1737</v>
      </c>
      <c r="E6070" t="s">
        <v>229</v>
      </c>
      <c r="F6070">
        <v>133317.85999999999</v>
      </c>
      <c r="G6070">
        <v>0</v>
      </c>
      <c r="H6070">
        <v>20145.38</v>
      </c>
      <c r="I6070">
        <v>0</v>
      </c>
      <c r="J6070">
        <f>Table1[[#This Row],[Name]]</f>
        <v>0</v>
      </c>
      <c r="K6070" s="1">
        <f>SUM(Table1[[#This Row],[BaseSalary]:[NonCashBenefits]])</f>
        <v>153463.24</v>
      </c>
      <c r="L6070" s="1"/>
    </row>
    <row r="6071" spans="1:12" x14ac:dyDescent="0.35">
      <c r="A6071" t="s">
        <v>26</v>
      </c>
      <c r="B6071">
        <v>2019</v>
      </c>
      <c r="D6071" t="s">
        <v>1749</v>
      </c>
      <c r="E6071" t="s">
        <v>229</v>
      </c>
      <c r="F6071">
        <v>133317.85999999999</v>
      </c>
      <c r="G6071">
        <v>0</v>
      </c>
      <c r="H6071">
        <v>10922.64</v>
      </c>
      <c r="I6071">
        <v>0</v>
      </c>
      <c r="J6071">
        <f>Table1[[#This Row],[Name]]</f>
        <v>0</v>
      </c>
      <c r="K6071" s="1">
        <f>SUM(Table1[[#This Row],[BaseSalary]:[NonCashBenefits]])</f>
        <v>144240.5</v>
      </c>
      <c r="L6071" s="1"/>
    </row>
    <row r="6072" spans="1:12" x14ac:dyDescent="0.35">
      <c r="A6072" t="s">
        <v>26</v>
      </c>
      <c r="B6072">
        <v>2019</v>
      </c>
      <c r="D6072" t="s">
        <v>516</v>
      </c>
      <c r="E6072" t="s">
        <v>229</v>
      </c>
      <c r="F6072">
        <v>133317.85999999999</v>
      </c>
      <c r="G6072">
        <v>12969.02</v>
      </c>
      <c r="H6072">
        <v>33443.050000000003</v>
      </c>
      <c r="I6072">
        <v>0</v>
      </c>
      <c r="J6072">
        <f>Table1[[#This Row],[Name]]</f>
        <v>0</v>
      </c>
      <c r="K6072" s="1">
        <f>SUM(Table1[[#This Row],[BaseSalary]:[NonCashBenefits]])</f>
        <v>179729.93</v>
      </c>
      <c r="L6072" s="1"/>
    </row>
    <row r="6073" spans="1:12" x14ac:dyDescent="0.35">
      <c r="A6073" t="s">
        <v>26</v>
      </c>
      <c r="B6073">
        <v>2019</v>
      </c>
      <c r="D6073" t="s">
        <v>117</v>
      </c>
      <c r="E6073" t="s">
        <v>1718</v>
      </c>
      <c r="F6073">
        <v>133317.85999999999</v>
      </c>
      <c r="G6073">
        <v>0</v>
      </c>
      <c r="H6073">
        <v>9619.7800000000007</v>
      </c>
      <c r="I6073">
        <v>0</v>
      </c>
      <c r="J6073">
        <f>Table1[[#This Row],[Name]]</f>
        <v>0</v>
      </c>
      <c r="K6073" s="1">
        <f>SUM(Table1[[#This Row],[BaseSalary]:[NonCashBenefits]])</f>
        <v>142937.63999999998</v>
      </c>
      <c r="L6073" s="1"/>
    </row>
    <row r="6074" spans="1:12" x14ac:dyDescent="0.35">
      <c r="A6074" t="s">
        <v>26</v>
      </c>
      <c r="B6074">
        <v>2019</v>
      </c>
      <c r="D6074" t="s">
        <v>2338</v>
      </c>
      <c r="E6074" t="s">
        <v>229</v>
      </c>
      <c r="F6074">
        <v>133317.85999999999</v>
      </c>
      <c r="G6074">
        <v>0</v>
      </c>
      <c r="H6074">
        <v>30741.45</v>
      </c>
      <c r="I6074">
        <v>0</v>
      </c>
      <c r="J6074">
        <f>Table1[[#This Row],[Name]]</f>
        <v>0</v>
      </c>
      <c r="K6074" s="1">
        <f>SUM(Table1[[#This Row],[BaseSalary]:[NonCashBenefits]])</f>
        <v>164059.31</v>
      </c>
      <c r="L6074" s="1"/>
    </row>
    <row r="6075" spans="1:12" x14ac:dyDescent="0.35">
      <c r="A6075" t="s">
        <v>26</v>
      </c>
      <c r="B6075">
        <v>2019</v>
      </c>
      <c r="D6075" t="s">
        <v>1026</v>
      </c>
      <c r="E6075" t="s">
        <v>229</v>
      </c>
      <c r="F6075">
        <v>133317.85999999999</v>
      </c>
      <c r="G6075">
        <v>33891.730000000003</v>
      </c>
      <c r="H6075">
        <v>29663.17</v>
      </c>
      <c r="I6075">
        <v>0</v>
      </c>
      <c r="J6075">
        <f>Table1[[#This Row],[Name]]</f>
        <v>0</v>
      </c>
      <c r="K6075" s="1">
        <f>SUM(Table1[[#This Row],[BaseSalary]:[NonCashBenefits]])</f>
        <v>196872.76</v>
      </c>
      <c r="L6075" s="1"/>
    </row>
    <row r="6076" spans="1:12" x14ac:dyDescent="0.35">
      <c r="A6076" t="s">
        <v>32</v>
      </c>
      <c r="B6076">
        <v>2019</v>
      </c>
      <c r="D6076" t="s">
        <v>1168</v>
      </c>
      <c r="E6076" t="s">
        <v>229</v>
      </c>
      <c r="F6076">
        <v>133317.85999999999</v>
      </c>
      <c r="G6076">
        <v>0</v>
      </c>
      <c r="H6076">
        <v>28213.68</v>
      </c>
      <c r="I6076">
        <v>0</v>
      </c>
      <c r="J6076">
        <f>Table1[[#This Row],[Name]]</f>
        <v>0</v>
      </c>
      <c r="K6076" s="1">
        <f>SUM(Table1[[#This Row],[BaseSalary]:[NonCashBenefits]])</f>
        <v>161531.53999999998</v>
      </c>
      <c r="L6076" s="1"/>
    </row>
    <row r="6077" spans="1:12" x14ac:dyDescent="0.35">
      <c r="A6077" t="s">
        <v>32</v>
      </c>
      <c r="B6077">
        <v>2019</v>
      </c>
      <c r="D6077" t="s">
        <v>1169</v>
      </c>
      <c r="E6077" t="s">
        <v>229</v>
      </c>
      <c r="F6077">
        <v>133317.85999999999</v>
      </c>
      <c r="G6077">
        <v>0</v>
      </c>
      <c r="H6077">
        <v>28213.68</v>
      </c>
      <c r="I6077">
        <v>0</v>
      </c>
      <c r="J6077">
        <f>Table1[[#This Row],[Name]]</f>
        <v>0</v>
      </c>
      <c r="K6077" s="1">
        <f>SUM(Table1[[#This Row],[BaseSalary]:[NonCashBenefits]])</f>
        <v>161531.53999999998</v>
      </c>
      <c r="L6077" s="1"/>
    </row>
    <row r="6078" spans="1:12" x14ac:dyDescent="0.35">
      <c r="A6078" t="s">
        <v>32</v>
      </c>
      <c r="B6078">
        <v>2019</v>
      </c>
      <c r="D6078" t="s">
        <v>2371</v>
      </c>
      <c r="E6078" t="s">
        <v>229</v>
      </c>
      <c r="F6078">
        <v>133317.85999999999</v>
      </c>
      <c r="G6078">
        <v>0</v>
      </c>
      <c r="H6078">
        <v>29663.18</v>
      </c>
      <c r="I6078">
        <v>0</v>
      </c>
      <c r="J6078">
        <f>Table1[[#This Row],[Name]]</f>
        <v>0</v>
      </c>
      <c r="K6078" s="1">
        <f>SUM(Table1[[#This Row],[BaseSalary]:[NonCashBenefits]])</f>
        <v>162981.03999999998</v>
      </c>
      <c r="L6078" s="1"/>
    </row>
    <row r="6079" spans="1:12" x14ac:dyDescent="0.35">
      <c r="A6079" t="s">
        <v>32</v>
      </c>
      <c r="B6079">
        <v>2019</v>
      </c>
      <c r="D6079" t="s">
        <v>805</v>
      </c>
      <c r="E6079" t="s">
        <v>229</v>
      </c>
      <c r="F6079">
        <v>133317.85999999999</v>
      </c>
      <c r="G6079">
        <v>0</v>
      </c>
      <c r="H6079">
        <v>30419.26</v>
      </c>
      <c r="I6079">
        <v>0</v>
      </c>
      <c r="J6079">
        <f>Table1[[#This Row],[Name]]</f>
        <v>0</v>
      </c>
      <c r="K6079" s="1">
        <f>SUM(Table1[[#This Row],[BaseSalary]:[NonCashBenefits]])</f>
        <v>163737.12</v>
      </c>
      <c r="L6079" s="1"/>
    </row>
    <row r="6080" spans="1:12" x14ac:dyDescent="0.35">
      <c r="A6080" t="s">
        <v>32</v>
      </c>
      <c r="B6080">
        <v>2019</v>
      </c>
      <c r="D6080" t="s">
        <v>1758</v>
      </c>
      <c r="E6080" t="s">
        <v>229</v>
      </c>
      <c r="F6080">
        <v>133317.85999999999</v>
      </c>
      <c r="G6080">
        <v>0</v>
      </c>
      <c r="H6080">
        <v>29411.47</v>
      </c>
      <c r="I6080">
        <v>0</v>
      </c>
      <c r="J6080">
        <f>Table1[[#This Row],[Name]]</f>
        <v>0</v>
      </c>
      <c r="K6080" s="1">
        <f>SUM(Table1[[#This Row],[BaseSalary]:[NonCashBenefits]])</f>
        <v>162729.32999999999</v>
      </c>
      <c r="L6080" s="1"/>
    </row>
    <row r="6081" spans="1:12" x14ac:dyDescent="0.35">
      <c r="A6081" t="s">
        <v>40</v>
      </c>
      <c r="B6081">
        <v>2019</v>
      </c>
      <c r="D6081" t="s">
        <v>1045</v>
      </c>
      <c r="E6081" t="s">
        <v>229</v>
      </c>
      <c r="F6081">
        <v>133317.85999999999</v>
      </c>
      <c r="G6081">
        <v>0</v>
      </c>
      <c r="H6081">
        <v>28761.759999999998</v>
      </c>
      <c r="I6081">
        <v>0</v>
      </c>
      <c r="J6081">
        <f>Table1[[#This Row],[Name]]</f>
        <v>0</v>
      </c>
      <c r="K6081" s="1">
        <f>SUM(Table1[[#This Row],[BaseSalary]:[NonCashBenefits]])</f>
        <v>162079.62</v>
      </c>
      <c r="L6081" s="1"/>
    </row>
    <row r="6082" spans="1:12" x14ac:dyDescent="0.35">
      <c r="A6082" t="s">
        <v>40</v>
      </c>
      <c r="B6082">
        <v>2019</v>
      </c>
      <c r="D6082" t="s">
        <v>633</v>
      </c>
      <c r="E6082" t="s">
        <v>229</v>
      </c>
      <c r="F6082">
        <v>133317.85999999999</v>
      </c>
      <c r="G6082">
        <v>0</v>
      </c>
      <c r="H6082">
        <v>32750.16</v>
      </c>
      <c r="I6082">
        <v>0</v>
      </c>
      <c r="J6082">
        <f>Table1[[#This Row],[Name]]</f>
        <v>0</v>
      </c>
      <c r="K6082" s="1">
        <f>SUM(Table1[[#This Row],[BaseSalary]:[NonCashBenefits]])</f>
        <v>166068.01999999999</v>
      </c>
      <c r="L6082" s="1"/>
    </row>
    <row r="6083" spans="1:12" x14ac:dyDescent="0.35">
      <c r="A6083" t="s">
        <v>40</v>
      </c>
      <c r="B6083">
        <v>2019</v>
      </c>
      <c r="D6083" t="s">
        <v>806</v>
      </c>
      <c r="E6083" t="s">
        <v>229</v>
      </c>
      <c r="F6083">
        <v>133317.85999999999</v>
      </c>
      <c r="G6083">
        <v>0</v>
      </c>
      <c r="H6083">
        <v>29663.18</v>
      </c>
      <c r="I6083">
        <v>0</v>
      </c>
      <c r="J6083">
        <f>Table1[[#This Row],[Name]]</f>
        <v>0</v>
      </c>
      <c r="K6083" s="1">
        <f>SUM(Table1[[#This Row],[BaseSalary]:[NonCashBenefits]])</f>
        <v>162981.03999999998</v>
      </c>
      <c r="L6083" s="1"/>
    </row>
    <row r="6084" spans="1:12" x14ac:dyDescent="0.35">
      <c r="A6084" t="s">
        <v>40</v>
      </c>
      <c r="B6084">
        <v>2019</v>
      </c>
      <c r="D6084" t="s">
        <v>174</v>
      </c>
      <c r="E6084" t="s">
        <v>229</v>
      </c>
      <c r="F6084">
        <v>133317.85999999999</v>
      </c>
      <c r="G6084">
        <v>0</v>
      </c>
      <c r="H6084">
        <v>30826.22</v>
      </c>
      <c r="I6084">
        <v>0</v>
      </c>
      <c r="J6084">
        <f>Table1[[#This Row],[Name]]</f>
        <v>0</v>
      </c>
      <c r="K6084" s="1">
        <f>SUM(Table1[[#This Row],[BaseSalary]:[NonCashBenefits]])</f>
        <v>164144.07999999999</v>
      </c>
      <c r="L6084" s="1"/>
    </row>
    <row r="6085" spans="1:12" x14ac:dyDescent="0.35">
      <c r="A6085" t="s">
        <v>40</v>
      </c>
      <c r="B6085">
        <v>2019</v>
      </c>
      <c r="D6085" t="s">
        <v>1491</v>
      </c>
      <c r="E6085" t="s">
        <v>229</v>
      </c>
      <c r="F6085">
        <v>133317.85999999999</v>
      </c>
      <c r="G6085">
        <v>0</v>
      </c>
      <c r="H6085">
        <v>31001.67</v>
      </c>
      <c r="I6085">
        <v>0</v>
      </c>
      <c r="J6085">
        <f>Table1[[#This Row],[Name]]</f>
        <v>0</v>
      </c>
      <c r="K6085" s="1">
        <f>SUM(Table1[[#This Row],[BaseSalary]:[NonCashBenefits]])</f>
        <v>164319.52999999997</v>
      </c>
      <c r="L6085" s="1"/>
    </row>
    <row r="6086" spans="1:12" x14ac:dyDescent="0.35">
      <c r="A6086" t="s">
        <v>40</v>
      </c>
      <c r="B6086">
        <v>2019</v>
      </c>
      <c r="D6086" t="s">
        <v>734</v>
      </c>
      <c r="E6086" t="s">
        <v>229</v>
      </c>
      <c r="F6086">
        <v>133317.85999999999</v>
      </c>
      <c r="G6086">
        <v>200</v>
      </c>
      <c r="H6086">
        <v>31993.55</v>
      </c>
      <c r="I6086">
        <v>0</v>
      </c>
      <c r="J6086">
        <f>Table1[[#This Row],[Name]]</f>
        <v>0</v>
      </c>
      <c r="K6086" s="1">
        <f>SUM(Table1[[#This Row],[BaseSalary]:[NonCashBenefits]])</f>
        <v>165511.40999999997</v>
      </c>
      <c r="L6086" s="1"/>
    </row>
    <row r="6087" spans="1:12" x14ac:dyDescent="0.35">
      <c r="A6087" t="s">
        <v>40</v>
      </c>
      <c r="B6087">
        <v>2019</v>
      </c>
      <c r="D6087" t="s">
        <v>544</v>
      </c>
      <c r="E6087" t="s">
        <v>229</v>
      </c>
      <c r="F6087">
        <v>133317.85999999999</v>
      </c>
      <c r="G6087">
        <v>0</v>
      </c>
      <c r="H6087">
        <v>33297.68</v>
      </c>
      <c r="I6087">
        <v>0</v>
      </c>
      <c r="J6087">
        <f>Table1[[#This Row],[Name]]</f>
        <v>0</v>
      </c>
      <c r="K6087" s="1">
        <f>SUM(Table1[[#This Row],[BaseSalary]:[NonCashBenefits]])</f>
        <v>166615.53999999998</v>
      </c>
      <c r="L6087" s="1"/>
    </row>
    <row r="6088" spans="1:12" x14ac:dyDescent="0.35">
      <c r="A6088" t="s">
        <v>40</v>
      </c>
      <c r="B6088">
        <v>2019</v>
      </c>
      <c r="D6088" t="s">
        <v>709</v>
      </c>
      <c r="E6088" t="s">
        <v>229</v>
      </c>
      <c r="F6088">
        <v>133317.85999999999</v>
      </c>
      <c r="G6088">
        <v>0</v>
      </c>
      <c r="H6088">
        <v>31993.56</v>
      </c>
      <c r="I6088">
        <v>0</v>
      </c>
      <c r="J6088">
        <f>Table1[[#This Row],[Name]]</f>
        <v>0</v>
      </c>
      <c r="K6088" s="1">
        <f>SUM(Table1[[#This Row],[BaseSalary]:[NonCashBenefits]])</f>
        <v>165311.41999999998</v>
      </c>
      <c r="L6088" s="1"/>
    </row>
    <row r="6089" spans="1:12" x14ac:dyDescent="0.35">
      <c r="A6089" t="s">
        <v>142</v>
      </c>
      <c r="B6089">
        <v>2019</v>
      </c>
      <c r="D6089" t="s">
        <v>2416</v>
      </c>
      <c r="E6089" t="s">
        <v>229</v>
      </c>
      <c r="F6089">
        <v>133317.85999999999</v>
      </c>
      <c r="G6089">
        <v>0</v>
      </c>
      <c r="H6089">
        <v>32561.14</v>
      </c>
      <c r="I6089">
        <v>0</v>
      </c>
      <c r="J6089">
        <f>Table1[[#This Row],[Name]]</f>
        <v>0</v>
      </c>
      <c r="K6089" s="1">
        <f>SUM(Table1[[#This Row],[BaseSalary]:[NonCashBenefits]])</f>
        <v>165879</v>
      </c>
      <c r="L6089" s="1"/>
    </row>
    <row r="6090" spans="1:12" x14ac:dyDescent="0.35">
      <c r="A6090" t="s">
        <v>142</v>
      </c>
      <c r="B6090">
        <v>2019</v>
      </c>
      <c r="D6090" t="s">
        <v>587</v>
      </c>
      <c r="E6090" t="s">
        <v>229</v>
      </c>
      <c r="F6090">
        <v>133317.85999999999</v>
      </c>
      <c r="G6090">
        <v>7691.41</v>
      </c>
      <c r="H6090">
        <v>34160.32</v>
      </c>
      <c r="I6090">
        <v>0</v>
      </c>
      <c r="J6090">
        <f>Table1[[#This Row],[Name]]</f>
        <v>0</v>
      </c>
      <c r="K6090" s="1">
        <f>SUM(Table1[[#This Row],[BaseSalary]:[NonCashBenefits]])</f>
        <v>175169.59</v>
      </c>
      <c r="L6090" s="1"/>
    </row>
    <row r="6091" spans="1:12" x14ac:dyDescent="0.35">
      <c r="A6091" t="s">
        <v>53</v>
      </c>
      <c r="B6091">
        <v>2019</v>
      </c>
      <c r="D6091" t="s">
        <v>626</v>
      </c>
      <c r="E6091" t="s">
        <v>229</v>
      </c>
      <c r="F6091">
        <v>133317.85999999999</v>
      </c>
      <c r="G6091">
        <v>0</v>
      </c>
      <c r="H6091">
        <v>32813.08</v>
      </c>
      <c r="I6091">
        <v>0</v>
      </c>
      <c r="J6091">
        <f>Table1[[#This Row],[Name]]</f>
        <v>0</v>
      </c>
      <c r="K6091" s="1">
        <f>SUM(Table1[[#This Row],[BaseSalary]:[NonCashBenefits]])</f>
        <v>166130.94</v>
      </c>
      <c r="L6091" s="1"/>
    </row>
    <row r="6092" spans="1:12" x14ac:dyDescent="0.35">
      <c r="A6092" t="s">
        <v>19</v>
      </c>
      <c r="B6092">
        <v>2019</v>
      </c>
      <c r="D6092" t="s">
        <v>1913</v>
      </c>
      <c r="E6092" t="s">
        <v>229</v>
      </c>
      <c r="F6092">
        <v>133317.85999999999</v>
      </c>
      <c r="G6092">
        <v>10255.219999999999</v>
      </c>
      <c r="H6092">
        <v>6513.35</v>
      </c>
      <c r="I6092">
        <v>0</v>
      </c>
      <c r="J6092">
        <f>Table1[[#This Row],[Name]]</f>
        <v>0</v>
      </c>
      <c r="K6092" s="1">
        <f>SUM(Table1[[#This Row],[BaseSalary]:[NonCashBenefits]])</f>
        <v>150086.43</v>
      </c>
      <c r="L6092" s="1"/>
    </row>
    <row r="6093" spans="1:12" x14ac:dyDescent="0.35">
      <c r="A6093" t="s">
        <v>19</v>
      </c>
      <c r="B6093">
        <v>2019</v>
      </c>
      <c r="D6093" t="s">
        <v>1872</v>
      </c>
      <c r="E6093" t="s">
        <v>229</v>
      </c>
      <c r="F6093">
        <v>133317.85999999999</v>
      </c>
      <c r="G6093">
        <v>0</v>
      </c>
      <c r="H6093">
        <v>33443.06</v>
      </c>
      <c r="I6093">
        <v>0</v>
      </c>
      <c r="J6093">
        <f>Table1[[#This Row],[Name]]</f>
        <v>0</v>
      </c>
      <c r="K6093" s="1">
        <f>SUM(Table1[[#This Row],[BaseSalary]:[NonCashBenefits]])</f>
        <v>166760.91999999998</v>
      </c>
      <c r="L6093" s="1"/>
    </row>
    <row r="6094" spans="1:12" x14ac:dyDescent="0.35">
      <c r="A6094" t="s">
        <v>19</v>
      </c>
      <c r="B6094">
        <v>2019</v>
      </c>
      <c r="D6094" t="s">
        <v>813</v>
      </c>
      <c r="E6094" t="s">
        <v>229</v>
      </c>
      <c r="F6094">
        <v>133317.85999999999</v>
      </c>
      <c r="G6094">
        <v>0</v>
      </c>
      <c r="H6094">
        <v>32649.5</v>
      </c>
      <c r="I6094">
        <v>0</v>
      </c>
      <c r="J6094">
        <f>Table1[[#This Row],[Name]]</f>
        <v>0</v>
      </c>
      <c r="K6094" s="1">
        <f>SUM(Table1[[#This Row],[BaseSalary]:[NonCashBenefits]])</f>
        <v>165967.35999999999</v>
      </c>
      <c r="L6094" s="1"/>
    </row>
    <row r="6095" spans="1:12" x14ac:dyDescent="0.35">
      <c r="A6095" t="s">
        <v>19</v>
      </c>
      <c r="B6095">
        <v>2019</v>
      </c>
      <c r="D6095" t="s">
        <v>1783</v>
      </c>
      <c r="E6095" t="s">
        <v>229</v>
      </c>
      <c r="F6095">
        <v>133317.85999999999</v>
      </c>
      <c r="G6095">
        <v>0</v>
      </c>
      <c r="H6095">
        <v>27811.08</v>
      </c>
      <c r="I6095">
        <v>0</v>
      </c>
      <c r="J6095">
        <f>Table1[[#This Row],[Name]]</f>
        <v>0</v>
      </c>
      <c r="K6095" s="1">
        <f>SUM(Table1[[#This Row],[BaseSalary]:[NonCashBenefits]])</f>
        <v>161128.94</v>
      </c>
      <c r="L6095" s="1"/>
    </row>
    <row r="6096" spans="1:12" x14ac:dyDescent="0.35">
      <c r="A6096" t="s">
        <v>19</v>
      </c>
      <c r="B6096">
        <v>2019</v>
      </c>
      <c r="D6096" t="s">
        <v>2443</v>
      </c>
      <c r="E6096" t="s">
        <v>229</v>
      </c>
      <c r="F6096">
        <v>133317.85999999999</v>
      </c>
      <c r="G6096">
        <v>100</v>
      </c>
      <c r="H6096">
        <v>32619.919999999998</v>
      </c>
      <c r="I6096">
        <v>0</v>
      </c>
      <c r="J6096">
        <f>Table1[[#This Row],[Name]]</f>
        <v>0</v>
      </c>
      <c r="K6096" s="1">
        <f>SUM(Table1[[#This Row],[BaseSalary]:[NonCashBenefits]])</f>
        <v>166037.77999999997</v>
      </c>
      <c r="L6096" s="1"/>
    </row>
    <row r="6097" spans="1:12" x14ac:dyDescent="0.35">
      <c r="A6097" t="s">
        <v>19</v>
      </c>
      <c r="B6097">
        <v>2019</v>
      </c>
      <c r="D6097" t="s">
        <v>599</v>
      </c>
      <c r="E6097" t="s">
        <v>229</v>
      </c>
      <c r="F6097">
        <v>133317.85999999999</v>
      </c>
      <c r="G6097">
        <v>0</v>
      </c>
      <c r="H6097">
        <v>32757.98</v>
      </c>
      <c r="I6097">
        <v>0</v>
      </c>
      <c r="J6097">
        <f>Table1[[#This Row],[Name]]</f>
        <v>0</v>
      </c>
      <c r="K6097" s="1">
        <f>SUM(Table1[[#This Row],[BaseSalary]:[NonCashBenefits]])</f>
        <v>166075.84</v>
      </c>
      <c r="L6097" s="1"/>
    </row>
    <row r="6098" spans="1:12" x14ac:dyDescent="0.35">
      <c r="A6098" t="s">
        <v>19</v>
      </c>
      <c r="B6098">
        <v>2019</v>
      </c>
      <c r="D6098" t="s">
        <v>889</v>
      </c>
      <c r="E6098" t="s">
        <v>229</v>
      </c>
      <c r="F6098">
        <v>133317.85999999999</v>
      </c>
      <c r="G6098">
        <v>150</v>
      </c>
      <c r="H6098">
        <v>31175.08</v>
      </c>
      <c r="I6098">
        <v>0</v>
      </c>
      <c r="J6098">
        <f>Table1[[#This Row],[Name]]</f>
        <v>0</v>
      </c>
      <c r="K6098" s="1">
        <f>SUM(Table1[[#This Row],[BaseSalary]:[NonCashBenefits]])</f>
        <v>164642.94</v>
      </c>
      <c r="L6098" s="1"/>
    </row>
    <row r="6099" spans="1:12" x14ac:dyDescent="0.35">
      <c r="A6099" t="s">
        <v>19</v>
      </c>
      <c r="B6099">
        <v>2019</v>
      </c>
      <c r="D6099" t="s">
        <v>2454</v>
      </c>
      <c r="E6099" t="s">
        <v>229</v>
      </c>
      <c r="F6099">
        <v>133317.85999999999</v>
      </c>
      <c r="G6099">
        <v>0</v>
      </c>
      <c r="H6099">
        <v>32309.200000000001</v>
      </c>
      <c r="I6099">
        <v>0</v>
      </c>
      <c r="J6099">
        <f>Table1[[#This Row],[Name]]</f>
        <v>0</v>
      </c>
      <c r="K6099" s="1">
        <f>SUM(Table1[[#This Row],[BaseSalary]:[NonCashBenefits]])</f>
        <v>165627.06</v>
      </c>
      <c r="L6099" s="1"/>
    </row>
    <row r="6100" spans="1:12" x14ac:dyDescent="0.35">
      <c r="A6100" t="s">
        <v>19</v>
      </c>
      <c r="B6100">
        <v>2019</v>
      </c>
      <c r="D6100" t="s">
        <v>1423</v>
      </c>
      <c r="E6100" t="s">
        <v>229</v>
      </c>
      <c r="F6100">
        <v>133317.85999999999</v>
      </c>
      <c r="G6100">
        <v>0</v>
      </c>
      <c r="H6100">
        <v>29489.759999999998</v>
      </c>
      <c r="I6100">
        <v>0</v>
      </c>
      <c r="J6100">
        <f>Table1[[#This Row],[Name]]</f>
        <v>0</v>
      </c>
      <c r="K6100" s="1">
        <f>SUM(Table1[[#This Row],[BaseSalary]:[NonCashBenefits]])</f>
        <v>162807.62</v>
      </c>
      <c r="L6100" s="1"/>
    </row>
    <row r="6101" spans="1:12" x14ac:dyDescent="0.35">
      <c r="A6101" t="s">
        <v>19</v>
      </c>
      <c r="B6101">
        <v>2019</v>
      </c>
      <c r="D6101" t="s">
        <v>727</v>
      </c>
      <c r="E6101" t="s">
        <v>229</v>
      </c>
      <c r="F6101">
        <v>133317.85999999999</v>
      </c>
      <c r="G6101">
        <v>0</v>
      </c>
      <c r="H6101">
        <v>33128.199999999997</v>
      </c>
      <c r="I6101">
        <v>0</v>
      </c>
      <c r="J6101">
        <f>Table1[[#This Row],[Name]]</f>
        <v>0</v>
      </c>
      <c r="K6101" s="1">
        <f>SUM(Table1[[#This Row],[BaseSalary]:[NonCashBenefits]])</f>
        <v>166446.06</v>
      </c>
      <c r="L6101" s="1"/>
    </row>
    <row r="6102" spans="1:12" x14ac:dyDescent="0.35">
      <c r="A6102" t="s">
        <v>19</v>
      </c>
      <c r="B6102">
        <v>2019</v>
      </c>
      <c r="D6102" t="s">
        <v>2462</v>
      </c>
      <c r="E6102" t="s">
        <v>229</v>
      </c>
      <c r="F6102">
        <v>133317.85999999999</v>
      </c>
      <c r="G6102">
        <v>350</v>
      </c>
      <c r="H6102">
        <v>29663.18</v>
      </c>
      <c r="I6102">
        <v>0</v>
      </c>
      <c r="J6102">
        <f>Table1[[#This Row],[Name]]</f>
        <v>0</v>
      </c>
      <c r="K6102" s="1">
        <f>SUM(Table1[[#This Row],[BaseSalary]:[NonCashBenefits]])</f>
        <v>163331.03999999998</v>
      </c>
      <c r="L6102" s="1"/>
    </row>
    <row r="6103" spans="1:12" x14ac:dyDescent="0.35">
      <c r="A6103" t="s">
        <v>19</v>
      </c>
      <c r="B6103">
        <v>2019</v>
      </c>
      <c r="D6103" t="s">
        <v>669</v>
      </c>
      <c r="E6103" t="s">
        <v>229</v>
      </c>
      <c r="F6103">
        <v>133317.85999999999</v>
      </c>
      <c r="G6103">
        <v>0</v>
      </c>
      <c r="H6103">
        <v>32561.14</v>
      </c>
      <c r="I6103">
        <v>0</v>
      </c>
      <c r="J6103">
        <f>Table1[[#This Row],[Name]]</f>
        <v>0</v>
      </c>
      <c r="K6103" s="1">
        <f>SUM(Table1[[#This Row],[BaseSalary]:[NonCashBenefits]])</f>
        <v>165879</v>
      </c>
      <c r="L6103" s="1"/>
    </row>
    <row r="6104" spans="1:12" x14ac:dyDescent="0.35">
      <c r="A6104" t="s">
        <v>19</v>
      </c>
      <c r="B6104">
        <v>2019</v>
      </c>
      <c r="D6104" t="s">
        <v>2473</v>
      </c>
      <c r="E6104" t="s">
        <v>229</v>
      </c>
      <c r="F6104">
        <v>133317.85999999999</v>
      </c>
      <c r="G6104">
        <v>0</v>
      </c>
      <c r="H6104">
        <v>33443.06</v>
      </c>
      <c r="I6104">
        <v>0</v>
      </c>
      <c r="J6104">
        <f>Table1[[#This Row],[Name]]</f>
        <v>0</v>
      </c>
      <c r="K6104" s="1">
        <f>SUM(Table1[[#This Row],[BaseSalary]:[NonCashBenefits]])</f>
        <v>166760.91999999998</v>
      </c>
      <c r="L6104" s="1"/>
    </row>
    <row r="6105" spans="1:12" x14ac:dyDescent="0.35">
      <c r="A6105" t="s">
        <v>19</v>
      </c>
      <c r="B6105">
        <v>2019</v>
      </c>
      <c r="D6105" t="s">
        <v>1578</v>
      </c>
      <c r="E6105" t="s">
        <v>229</v>
      </c>
      <c r="F6105">
        <v>133317.85999999999</v>
      </c>
      <c r="G6105">
        <v>0</v>
      </c>
      <c r="H6105">
        <v>6995.42</v>
      </c>
      <c r="I6105">
        <v>0</v>
      </c>
      <c r="J6105">
        <f>Table1[[#This Row],[Name]]</f>
        <v>0</v>
      </c>
      <c r="K6105" s="1">
        <f>SUM(Table1[[#This Row],[BaseSalary]:[NonCashBenefits]])</f>
        <v>140313.28</v>
      </c>
      <c r="L6105" s="1"/>
    </row>
    <row r="6106" spans="1:12" x14ac:dyDescent="0.35">
      <c r="A6106" t="s">
        <v>19</v>
      </c>
      <c r="B6106">
        <v>2019</v>
      </c>
      <c r="D6106" t="s">
        <v>545</v>
      </c>
      <c r="E6106" t="s">
        <v>229</v>
      </c>
      <c r="F6106">
        <v>133317.85999999999</v>
      </c>
      <c r="G6106">
        <v>0</v>
      </c>
      <c r="H6106">
        <v>33443.06</v>
      </c>
      <c r="I6106">
        <v>0</v>
      </c>
      <c r="J6106">
        <f>Table1[[#This Row],[Name]]</f>
        <v>0</v>
      </c>
      <c r="K6106" s="1">
        <f>SUM(Table1[[#This Row],[BaseSalary]:[NonCashBenefits]])</f>
        <v>166760.91999999998</v>
      </c>
      <c r="L6106" s="1"/>
    </row>
    <row r="6107" spans="1:12" x14ac:dyDescent="0.35">
      <c r="A6107" t="s">
        <v>19</v>
      </c>
      <c r="B6107">
        <v>2019</v>
      </c>
      <c r="D6107" t="s">
        <v>2448</v>
      </c>
      <c r="E6107" t="s">
        <v>229</v>
      </c>
      <c r="F6107">
        <v>133317.85999999999</v>
      </c>
      <c r="G6107">
        <v>100</v>
      </c>
      <c r="H6107">
        <v>32452.11</v>
      </c>
      <c r="I6107">
        <v>0</v>
      </c>
      <c r="J6107">
        <f>Table1[[#This Row],[Name]]</f>
        <v>0</v>
      </c>
      <c r="K6107" s="1">
        <f>SUM(Table1[[#This Row],[BaseSalary]:[NonCashBenefits]])</f>
        <v>165869.96999999997</v>
      </c>
      <c r="L6107" s="1"/>
    </row>
    <row r="6108" spans="1:12" x14ac:dyDescent="0.35">
      <c r="A6108" t="s">
        <v>19</v>
      </c>
      <c r="B6108">
        <v>2019</v>
      </c>
      <c r="D6108" t="s">
        <v>546</v>
      </c>
      <c r="E6108" t="s">
        <v>229</v>
      </c>
      <c r="F6108">
        <v>133317.85999999999</v>
      </c>
      <c r="G6108">
        <v>0</v>
      </c>
      <c r="H6108">
        <v>33443.06</v>
      </c>
      <c r="I6108">
        <v>0</v>
      </c>
      <c r="J6108">
        <f>Table1[[#This Row],[Name]]</f>
        <v>0</v>
      </c>
      <c r="K6108" s="1">
        <f>SUM(Table1[[#This Row],[BaseSalary]:[NonCashBenefits]])</f>
        <v>166760.91999999998</v>
      </c>
      <c r="L6108" s="1"/>
    </row>
    <row r="6109" spans="1:12" x14ac:dyDescent="0.35">
      <c r="A6109" t="s">
        <v>19</v>
      </c>
      <c r="B6109">
        <v>2019</v>
      </c>
      <c r="D6109" t="s">
        <v>2485</v>
      </c>
      <c r="E6109" t="s">
        <v>229</v>
      </c>
      <c r="F6109">
        <v>133317.85999999999</v>
      </c>
      <c r="G6109">
        <v>20864.07</v>
      </c>
      <c r="H6109">
        <v>31049.23</v>
      </c>
      <c r="I6109">
        <v>0</v>
      </c>
      <c r="J6109">
        <f>Table1[[#This Row],[Name]]</f>
        <v>0</v>
      </c>
      <c r="K6109" s="1">
        <f>SUM(Table1[[#This Row],[BaseSalary]:[NonCashBenefits]])</f>
        <v>185231.16</v>
      </c>
      <c r="L6109" s="1"/>
    </row>
    <row r="6110" spans="1:12" x14ac:dyDescent="0.35">
      <c r="A6110" t="s">
        <v>19</v>
      </c>
      <c r="B6110">
        <v>2019</v>
      </c>
      <c r="D6110" t="s">
        <v>1904</v>
      </c>
      <c r="E6110" t="s">
        <v>229</v>
      </c>
      <c r="F6110">
        <v>133317.85999999999</v>
      </c>
      <c r="G6110">
        <v>0</v>
      </c>
      <c r="H6110">
        <v>29663.18</v>
      </c>
      <c r="I6110">
        <v>0</v>
      </c>
      <c r="J6110">
        <f>Table1[[#This Row],[Name]]</f>
        <v>0</v>
      </c>
      <c r="K6110" s="1">
        <f>SUM(Table1[[#This Row],[BaseSalary]:[NonCashBenefits]])</f>
        <v>162981.03999999998</v>
      </c>
      <c r="L6110" s="1"/>
    </row>
    <row r="6111" spans="1:12" x14ac:dyDescent="0.35">
      <c r="A6111" t="s">
        <v>19</v>
      </c>
      <c r="B6111">
        <v>2019</v>
      </c>
      <c r="D6111" t="s">
        <v>1760</v>
      </c>
      <c r="E6111" t="s">
        <v>229</v>
      </c>
      <c r="F6111">
        <v>133317.85999999999</v>
      </c>
      <c r="G6111">
        <v>0</v>
      </c>
      <c r="H6111">
        <v>30356.240000000002</v>
      </c>
      <c r="I6111">
        <v>0</v>
      </c>
      <c r="J6111">
        <f>Table1[[#This Row],[Name]]</f>
        <v>0</v>
      </c>
      <c r="K6111" s="1">
        <f>SUM(Table1[[#This Row],[BaseSalary]:[NonCashBenefits]])</f>
        <v>163674.09999999998</v>
      </c>
      <c r="L6111" s="1"/>
    </row>
    <row r="6112" spans="1:12" x14ac:dyDescent="0.35">
      <c r="A6112" t="s">
        <v>19</v>
      </c>
      <c r="B6112">
        <v>2019</v>
      </c>
      <c r="D6112" t="s">
        <v>874</v>
      </c>
      <c r="E6112" t="s">
        <v>229</v>
      </c>
      <c r="F6112">
        <v>133317.85999999999</v>
      </c>
      <c r="G6112">
        <v>0</v>
      </c>
      <c r="H6112">
        <v>31175.08</v>
      </c>
      <c r="I6112">
        <v>0</v>
      </c>
      <c r="J6112">
        <f>Table1[[#This Row],[Name]]</f>
        <v>0</v>
      </c>
      <c r="K6112" s="1">
        <f>SUM(Table1[[#This Row],[BaseSalary]:[NonCashBenefits]])</f>
        <v>164492.94</v>
      </c>
      <c r="L6112" s="1"/>
    </row>
    <row r="6113" spans="1:12" x14ac:dyDescent="0.35">
      <c r="A6113" t="s">
        <v>19</v>
      </c>
      <c r="B6113">
        <v>2019</v>
      </c>
      <c r="D6113" t="s">
        <v>704</v>
      </c>
      <c r="E6113" t="s">
        <v>229</v>
      </c>
      <c r="F6113">
        <v>133317.85999999999</v>
      </c>
      <c r="G6113">
        <v>0</v>
      </c>
      <c r="H6113">
        <v>31175.08</v>
      </c>
      <c r="I6113">
        <v>0</v>
      </c>
      <c r="J6113">
        <f>Table1[[#This Row],[Name]]</f>
        <v>0</v>
      </c>
      <c r="K6113" s="1">
        <f>SUM(Table1[[#This Row],[BaseSalary]:[NonCashBenefits]])</f>
        <v>164492.94</v>
      </c>
      <c r="L6113" s="1"/>
    </row>
    <row r="6114" spans="1:12" x14ac:dyDescent="0.35">
      <c r="A6114" t="s">
        <v>19</v>
      </c>
      <c r="B6114">
        <v>2019</v>
      </c>
      <c r="D6114" t="s">
        <v>706</v>
      </c>
      <c r="E6114" t="s">
        <v>229</v>
      </c>
      <c r="F6114">
        <v>133317.85999999999</v>
      </c>
      <c r="G6114">
        <v>0</v>
      </c>
      <c r="H6114">
        <v>32321.68</v>
      </c>
      <c r="I6114">
        <v>0</v>
      </c>
      <c r="J6114">
        <f>Table1[[#This Row],[Name]]</f>
        <v>0</v>
      </c>
      <c r="K6114" s="1">
        <f>SUM(Table1[[#This Row],[BaseSalary]:[NonCashBenefits]])</f>
        <v>165639.53999999998</v>
      </c>
      <c r="L6114" s="1"/>
    </row>
    <row r="6115" spans="1:12" x14ac:dyDescent="0.35">
      <c r="A6115" t="s">
        <v>19</v>
      </c>
      <c r="B6115">
        <v>2019</v>
      </c>
      <c r="D6115" t="s">
        <v>2495</v>
      </c>
      <c r="E6115" t="s">
        <v>229</v>
      </c>
      <c r="F6115">
        <v>133317.85999999999</v>
      </c>
      <c r="G6115">
        <v>150</v>
      </c>
      <c r="H6115">
        <v>33443.06</v>
      </c>
      <c r="I6115">
        <v>0</v>
      </c>
      <c r="J6115">
        <f>Table1[[#This Row],[Name]]</f>
        <v>0</v>
      </c>
      <c r="K6115" s="1">
        <f>SUM(Table1[[#This Row],[BaseSalary]:[NonCashBenefits]])</f>
        <v>166910.91999999998</v>
      </c>
      <c r="L6115" s="1"/>
    </row>
    <row r="6116" spans="1:12" x14ac:dyDescent="0.35">
      <c r="A6116" t="s">
        <v>19</v>
      </c>
      <c r="B6116">
        <v>2019</v>
      </c>
      <c r="D6116" t="s">
        <v>2496</v>
      </c>
      <c r="E6116" t="s">
        <v>229</v>
      </c>
      <c r="F6116">
        <v>133317.85999999999</v>
      </c>
      <c r="G6116">
        <v>300</v>
      </c>
      <c r="H6116">
        <v>32309.200000000001</v>
      </c>
      <c r="I6116">
        <v>0</v>
      </c>
      <c r="J6116">
        <f>Table1[[#This Row],[Name]]</f>
        <v>0</v>
      </c>
      <c r="K6116" s="1">
        <f>SUM(Table1[[#This Row],[BaseSalary]:[NonCashBenefits]])</f>
        <v>165927.06</v>
      </c>
      <c r="L6116" s="1"/>
    </row>
    <row r="6117" spans="1:12" x14ac:dyDescent="0.35">
      <c r="A6117" t="s">
        <v>19</v>
      </c>
      <c r="B6117">
        <v>2019</v>
      </c>
      <c r="D6117" t="s">
        <v>875</v>
      </c>
      <c r="E6117" t="s">
        <v>229</v>
      </c>
      <c r="F6117">
        <v>133317.85999999999</v>
      </c>
      <c r="G6117">
        <v>0</v>
      </c>
      <c r="H6117">
        <v>31582.13</v>
      </c>
      <c r="I6117">
        <v>0</v>
      </c>
      <c r="J6117">
        <f>Table1[[#This Row],[Name]]</f>
        <v>0</v>
      </c>
      <c r="K6117" s="1">
        <f>SUM(Table1[[#This Row],[BaseSalary]:[NonCashBenefits]])</f>
        <v>164899.99</v>
      </c>
      <c r="L6117" s="1"/>
    </row>
    <row r="6118" spans="1:12" x14ac:dyDescent="0.35">
      <c r="A6118" t="s">
        <v>19</v>
      </c>
      <c r="B6118">
        <v>2019</v>
      </c>
      <c r="D6118" t="s">
        <v>767</v>
      </c>
      <c r="E6118" t="s">
        <v>229</v>
      </c>
      <c r="F6118">
        <v>133317.85999999999</v>
      </c>
      <c r="G6118">
        <v>100</v>
      </c>
      <c r="H6118">
        <v>31843.93</v>
      </c>
      <c r="I6118">
        <v>0</v>
      </c>
      <c r="J6118">
        <f>Table1[[#This Row],[Name]]</f>
        <v>0</v>
      </c>
      <c r="K6118" s="1">
        <f>SUM(Table1[[#This Row],[BaseSalary]:[NonCashBenefits]])</f>
        <v>165261.78999999998</v>
      </c>
      <c r="L6118" s="1"/>
    </row>
    <row r="6119" spans="1:12" x14ac:dyDescent="0.35">
      <c r="A6119" t="s">
        <v>19</v>
      </c>
      <c r="B6119">
        <v>2019</v>
      </c>
      <c r="D6119" t="s">
        <v>2504</v>
      </c>
      <c r="E6119" t="s">
        <v>229</v>
      </c>
      <c r="F6119">
        <v>133317.85999999999</v>
      </c>
      <c r="G6119">
        <v>0</v>
      </c>
      <c r="H6119">
        <v>29663.18</v>
      </c>
      <c r="I6119">
        <v>0</v>
      </c>
      <c r="J6119">
        <f>Table1[[#This Row],[Name]]</f>
        <v>0</v>
      </c>
      <c r="K6119" s="1">
        <f>SUM(Table1[[#This Row],[BaseSalary]:[NonCashBenefits]])</f>
        <v>162981.03999999998</v>
      </c>
      <c r="L6119" s="1"/>
    </row>
    <row r="6120" spans="1:12" x14ac:dyDescent="0.35">
      <c r="A6120" t="s">
        <v>19</v>
      </c>
      <c r="B6120">
        <v>2019</v>
      </c>
      <c r="D6120" t="s">
        <v>621</v>
      </c>
      <c r="E6120" t="s">
        <v>229</v>
      </c>
      <c r="F6120">
        <v>133317.85999999999</v>
      </c>
      <c r="G6120">
        <v>0</v>
      </c>
      <c r="H6120">
        <v>32541.64</v>
      </c>
      <c r="I6120">
        <v>0</v>
      </c>
      <c r="J6120">
        <f>Table1[[#This Row],[Name]]</f>
        <v>0</v>
      </c>
      <c r="K6120" s="1">
        <f>SUM(Table1[[#This Row],[BaseSalary]:[NonCashBenefits]])</f>
        <v>165859.5</v>
      </c>
      <c r="L6120" s="1"/>
    </row>
    <row r="6121" spans="1:12" x14ac:dyDescent="0.35">
      <c r="A6121" t="s">
        <v>19</v>
      </c>
      <c r="B6121">
        <v>2019</v>
      </c>
      <c r="D6121" t="s">
        <v>846</v>
      </c>
      <c r="E6121" t="s">
        <v>229</v>
      </c>
      <c r="F6121">
        <v>133317.85999999999</v>
      </c>
      <c r="G6121">
        <v>0</v>
      </c>
      <c r="H6121">
        <v>31911.66</v>
      </c>
      <c r="I6121">
        <v>0</v>
      </c>
      <c r="J6121">
        <f>Table1[[#This Row],[Name]]</f>
        <v>0</v>
      </c>
      <c r="K6121" s="1">
        <f>SUM(Table1[[#This Row],[BaseSalary]:[NonCashBenefits]])</f>
        <v>165229.51999999999</v>
      </c>
      <c r="L6121" s="1"/>
    </row>
    <row r="6122" spans="1:12" x14ac:dyDescent="0.35">
      <c r="A6122" t="s">
        <v>20</v>
      </c>
      <c r="B6122">
        <v>2019</v>
      </c>
      <c r="D6122" t="s">
        <v>2511</v>
      </c>
      <c r="E6122" t="s">
        <v>229</v>
      </c>
      <c r="F6122">
        <v>133317.85999999999</v>
      </c>
      <c r="G6122">
        <v>0</v>
      </c>
      <c r="H6122">
        <v>29952.04</v>
      </c>
      <c r="I6122">
        <v>0</v>
      </c>
      <c r="J6122">
        <f>Table1[[#This Row],[Name]]</f>
        <v>0</v>
      </c>
      <c r="K6122" s="1">
        <f>SUM(Table1[[#This Row],[BaseSalary]:[NonCashBenefits]])</f>
        <v>163269.9</v>
      </c>
      <c r="L6122" s="1"/>
    </row>
    <row r="6123" spans="1:12" x14ac:dyDescent="0.35">
      <c r="A6123" t="s">
        <v>20</v>
      </c>
      <c r="B6123">
        <v>2019</v>
      </c>
      <c r="D6123" t="s">
        <v>784</v>
      </c>
      <c r="E6123" t="s">
        <v>229</v>
      </c>
      <c r="F6123">
        <v>133317.85999999999</v>
      </c>
      <c r="G6123">
        <v>0</v>
      </c>
      <c r="H6123">
        <v>30167.06</v>
      </c>
      <c r="I6123">
        <v>0</v>
      </c>
      <c r="J6123">
        <f>Table1[[#This Row],[Name]]</f>
        <v>0</v>
      </c>
      <c r="K6123" s="1">
        <f>SUM(Table1[[#This Row],[BaseSalary]:[NonCashBenefits]])</f>
        <v>163484.91999999998</v>
      </c>
      <c r="L6123" s="1"/>
    </row>
    <row r="6124" spans="1:12" x14ac:dyDescent="0.35">
      <c r="A6124" t="s">
        <v>20</v>
      </c>
      <c r="B6124">
        <v>2019</v>
      </c>
      <c r="D6124" t="s">
        <v>1437</v>
      </c>
      <c r="E6124" t="s">
        <v>229</v>
      </c>
      <c r="F6124">
        <v>133317.85999999999</v>
      </c>
      <c r="G6124">
        <v>0</v>
      </c>
      <c r="H6124">
        <v>31018.3</v>
      </c>
      <c r="I6124">
        <v>0</v>
      </c>
      <c r="J6124">
        <f>Table1[[#This Row],[Name]]</f>
        <v>0</v>
      </c>
      <c r="K6124" s="1">
        <f>SUM(Table1[[#This Row],[BaseSalary]:[NonCashBenefits]])</f>
        <v>164336.15999999997</v>
      </c>
      <c r="L6124" s="1"/>
    </row>
    <row r="6125" spans="1:12" x14ac:dyDescent="0.35">
      <c r="A6125" t="s">
        <v>20</v>
      </c>
      <c r="B6125">
        <v>2019</v>
      </c>
      <c r="D6125" t="s">
        <v>1006</v>
      </c>
      <c r="E6125" t="s">
        <v>229</v>
      </c>
      <c r="F6125">
        <v>133317.85999999999</v>
      </c>
      <c r="G6125">
        <v>0</v>
      </c>
      <c r="H6125">
        <v>29041.78</v>
      </c>
      <c r="I6125">
        <v>0</v>
      </c>
      <c r="J6125">
        <f>Table1[[#This Row],[Name]]</f>
        <v>0</v>
      </c>
      <c r="K6125" s="1">
        <f>SUM(Table1[[#This Row],[BaseSalary]:[NonCashBenefits]])</f>
        <v>162359.63999999998</v>
      </c>
      <c r="L6125" s="1"/>
    </row>
    <row r="6126" spans="1:12" x14ac:dyDescent="0.35">
      <c r="A6126" t="s">
        <v>20</v>
      </c>
      <c r="B6126">
        <v>2019</v>
      </c>
      <c r="D6126" t="s">
        <v>794</v>
      </c>
      <c r="E6126" t="s">
        <v>229</v>
      </c>
      <c r="F6126">
        <v>133317.85999999999</v>
      </c>
      <c r="G6126">
        <v>6200</v>
      </c>
      <c r="H6126">
        <v>29663.18</v>
      </c>
      <c r="I6126">
        <v>0</v>
      </c>
      <c r="J6126">
        <f>Table1[[#This Row],[Name]]</f>
        <v>0</v>
      </c>
      <c r="K6126" s="1">
        <f>SUM(Table1[[#This Row],[BaseSalary]:[NonCashBenefits]])</f>
        <v>169181.03999999998</v>
      </c>
      <c r="L6126" s="1"/>
    </row>
    <row r="6127" spans="1:12" x14ac:dyDescent="0.35">
      <c r="A6127" t="s">
        <v>20</v>
      </c>
      <c r="B6127">
        <v>2019</v>
      </c>
      <c r="D6127" t="s">
        <v>820</v>
      </c>
      <c r="E6127" t="s">
        <v>229</v>
      </c>
      <c r="F6127">
        <v>133317.85999999999</v>
      </c>
      <c r="G6127">
        <v>0</v>
      </c>
      <c r="H6127">
        <v>29612.74</v>
      </c>
      <c r="I6127">
        <v>0</v>
      </c>
      <c r="J6127">
        <f>Table1[[#This Row],[Name]]</f>
        <v>0</v>
      </c>
      <c r="K6127" s="1">
        <f>SUM(Table1[[#This Row],[BaseSalary]:[NonCashBenefits]])</f>
        <v>162930.59999999998</v>
      </c>
      <c r="L6127" s="1"/>
    </row>
    <row r="6128" spans="1:12" x14ac:dyDescent="0.35">
      <c r="A6128" t="s">
        <v>20</v>
      </c>
      <c r="B6128">
        <v>2019</v>
      </c>
      <c r="D6128" t="s">
        <v>1006</v>
      </c>
      <c r="E6128" t="s">
        <v>229</v>
      </c>
      <c r="F6128">
        <v>133317.85999999999</v>
      </c>
      <c r="G6128">
        <v>0</v>
      </c>
      <c r="H6128">
        <v>7110.52</v>
      </c>
      <c r="I6128">
        <v>0</v>
      </c>
      <c r="J6128">
        <f>Table1[[#This Row],[Name]]</f>
        <v>0</v>
      </c>
      <c r="K6128" s="1">
        <f>SUM(Table1[[#This Row],[BaseSalary]:[NonCashBenefits]])</f>
        <v>140428.37999999998</v>
      </c>
      <c r="L6128" s="1"/>
    </row>
    <row r="6129" spans="1:12" x14ac:dyDescent="0.35">
      <c r="A6129" t="s">
        <v>20</v>
      </c>
      <c r="B6129">
        <v>2019</v>
      </c>
      <c r="D6129" t="s">
        <v>794</v>
      </c>
      <c r="E6129" t="s">
        <v>229</v>
      </c>
      <c r="F6129">
        <v>133317.85999999999</v>
      </c>
      <c r="G6129">
        <v>0</v>
      </c>
      <c r="H6129">
        <v>29041.78</v>
      </c>
      <c r="I6129">
        <v>0</v>
      </c>
      <c r="J6129">
        <f>Table1[[#This Row],[Name]]</f>
        <v>0</v>
      </c>
      <c r="K6129" s="1">
        <f>SUM(Table1[[#This Row],[BaseSalary]:[NonCashBenefits]])</f>
        <v>162359.63999999998</v>
      </c>
      <c r="L6129" s="1"/>
    </row>
    <row r="6130" spans="1:12" x14ac:dyDescent="0.35">
      <c r="A6130" t="s">
        <v>20</v>
      </c>
      <c r="B6130">
        <v>2019</v>
      </c>
      <c r="D6130" t="s">
        <v>2515</v>
      </c>
      <c r="E6130" t="s">
        <v>229</v>
      </c>
      <c r="F6130">
        <v>133317.85999999999</v>
      </c>
      <c r="G6130">
        <v>0</v>
      </c>
      <c r="H6130">
        <v>29947.1</v>
      </c>
      <c r="I6130">
        <v>0</v>
      </c>
      <c r="J6130">
        <f>Table1[[#This Row],[Name]]</f>
        <v>0</v>
      </c>
      <c r="K6130" s="1">
        <f>SUM(Table1[[#This Row],[BaseSalary]:[NonCashBenefits]])</f>
        <v>163264.95999999999</v>
      </c>
      <c r="L6130" s="1"/>
    </row>
    <row r="6131" spans="1:12" x14ac:dyDescent="0.35">
      <c r="A6131" t="s">
        <v>20</v>
      </c>
      <c r="B6131">
        <v>2019</v>
      </c>
      <c r="D6131" t="s">
        <v>2523</v>
      </c>
      <c r="E6131" t="s">
        <v>229</v>
      </c>
      <c r="F6131">
        <v>133317.85999999999</v>
      </c>
      <c r="G6131">
        <v>13437.87</v>
      </c>
      <c r="H6131">
        <v>29663.17</v>
      </c>
      <c r="I6131">
        <v>0</v>
      </c>
      <c r="J6131">
        <f>Table1[[#This Row],[Name]]</f>
        <v>0</v>
      </c>
      <c r="K6131" s="1">
        <f>SUM(Table1[[#This Row],[BaseSalary]:[NonCashBenefits]])</f>
        <v>176418.89999999997</v>
      </c>
      <c r="L6131" s="1"/>
    </row>
    <row r="6132" spans="1:12" x14ac:dyDescent="0.35">
      <c r="A6132" t="s">
        <v>20</v>
      </c>
      <c r="B6132">
        <v>2019</v>
      </c>
      <c r="D6132" t="s">
        <v>755</v>
      </c>
      <c r="E6132" t="s">
        <v>229</v>
      </c>
      <c r="F6132">
        <v>133317.85999999999</v>
      </c>
      <c r="G6132">
        <v>8929.11</v>
      </c>
      <c r="H6132">
        <v>31238.26</v>
      </c>
      <c r="I6132">
        <v>0</v>
      </c>
      <c r="J6132">
        <f>Table1[[#This Row],[Name]]</f>
        <v>0</v>
      </c>
      <c r="K6132" s="1">
        <f>SUM(Table1[[#This Row],[BaseSalary]:[NonCashBenefits]])</f>
        <v>173485.22999999998</v>
      </c>
      <c r="L6132" s="1"/>
    </row>
    <row r="6133" spans="1:12" x14ac:dyDescent="0.35">
      <c r="A6133" t="s">
        <v>20</v>
      </c>
      <c r="B6133">
        <v>2019</v>
      </c>
      <c r="D6133" t="s">
        <v>2526</v>
      </c>
      <c r="E6133" t="s">
        <v>229</v>
      </c>
      <c r="F6133">
        <v>133317.85999999999</v>
      </c>
      <c r="G6133">
        <v>0</v>
      </c>
      <c r="H6133">
        <v>30167.06</v>
      </c>
      <c r="I6133">
        <v>0</v>
      </c>
      <c r="J6133">
        <f>Table1[[#This Row],[Name]]</f>
        <v>0</v>
      </c>
      <c r="K6133" s="1">
        <f>SUM(Table1[[#This Row],[BaseSalary]:[NonCashBenefits]])</f>
        <v>163484.91999999998</v>
      </c>
      <c r="L6133" s="1"/>
    </row>
    <row r="6134" spans="1:12" x14ac:dyDescent="0.35">
      <c r="A6134" t="s">
        <v>20</v>
      </c>
      <c r="B6134">
        <v>2019</v>
      </c>
      <c r="D6134" t="s">
        <v>807</v>
      </c>
      <c r="E6134" t="s">
        <v>229</v>
      </c>
      <c r="F6134">
        <v>133317.85999999999</v>
      </c>
      <c r="G6134">
        <v>0</v>
      </c>
      <c r="H6134">
        <v>29663.18</v>
      </c>
      <c r="I6134">
        <v>0</v>
      </c>
      <c r="J6134">
        <f>Table1[[#This Row],[Name]]</f>
        <v>0</v>
      </c>
      <c r="K6134" s="1">
        <f>SUM(Table1[[#This Row],[BaseSalary]:[NonCashBenefits]])</f>
        <v>162981.03999999998</v>
      </c>
      <c r="L6134" s="1"/>
    </row>
    <row r="6135" spans="1:12" x14ac:dyDescent="0.35">
      <c r="A6135" t="s">
        <v>16</v>
      </c>
      <c r="B6135">
        <v>2019</v>
      </c>
      <c r="D6135" t="s">
        <v>648</v>
      </c>
      <c r="E6135" t="s">
        <v>229</v>
      </c>
      <c r="F6135">
        <v>133317.85999999999</v>
      </c>
      <c r="G6135">
        <v>0</v>
      </c>
      <c r="H6135">
        <v>32687.24</v>
      </c>
      <c r="I6135">
        <v>0</v>
      </c>
      <c r="J6135">
        <f>Table1[[#This Row],[Name]]</f>
        <v>0</v>
      </c>
      <c r="K6135" s="1">
        <f>SUM(Table1[[#This Row],[BaseSalary]:[NonCashBenefits]])</f>
        <v>166005.09999999998</v>
      </c>
      <c r="L6135" s="1"/>
    </row>
    <row r="6136" spans="1:12" x14ac:dyDescent="0.35">
      <c r="A6136" t="s">
        <v>16</v>
      </c>
      <c r="B6136">
        <v>2019</v>
      </c>
      <c r="D6136" t="s">
        <v>876</v>
      </c>
      <c r="E6136" t="s">
        <v>229</v>
      </c>
      <c r="F6136">
        <v>133317.85999999999</v>
      </c>
      <c r="G6136">
        <v>0</v>
      </c>
      <c r="H6136">
        <v>31175.08</v>
      </c>
      <c r="I6136">
        <v>0</v>
      </c>
      <c r="J6136">
        <f>Table1[[#This Row],[Name]]</f>
        <v>0</v>
      </c>
      <c r="K6136" s="1">
        <f>SUM(Table1[[#This Row],[BaseSalary]:[NonCashBenefits]])</f>
        <v>164492.94</v>
      </c>
      <c r="L6136" s="1"/>
    </row>
    <row r="6137" spans="1:12" x14ac:dyDescent="0.35">
      <c r="A6137" t="s">
        <v>16</v>
      </c>
      <c r="B6137">
        <v>2019</v>
      </c>
      <c r="D6137" t="s">
        <v>730</v>
      </c>
      <c r="E6137" t="s">
        <v>229</v>
      </c>
      <c r="F6137">
        <v>133317.85999999999</v>
      </c>
      <c r="G6137">
        <v>300</v>
      </c>
      <c r="H6137">
        <v>32132.92</v>
      </c>
      <c r="I6137">
        <v>0</v>
      </c>
      <c r="J6137">
        <f>Table1[[#This Row],[Name]]</f>
        <v>0</v>
      </c>
      <c r="K6137" s="1">
        <f>SUM(Table1[[#This Row],[BaseSalary]:[NonCashBenefits]])</f>
        <v>165750.77999999997</v>
      </c>
      <c r="L6137" s="1"/>
    </row>
    <row r="6138" spans="1:12" x14ac:dyDescent="0.35">
      <c r="A6138" t="s">
        <v>16</v>
      </c>
      <c r="B6138">
        <v>2019</v>
      </c>
      <c r="D6138" t="s">
        <v>1130</v>
      </c>
      <c r="E6138" t="s">
        <v>229</v>
      </c>
      <c r="F6138">
        <v>133317.85999999999</v>
      </c>
      <c r="G6138">
        <v>100</v>
      </c>
      <c r="H6138">
        <v>28433.64</v>
      </c>
      <c r="I6138">
        <v>0</v>
      </c>
      <c r="J6138">
        <f>Table1[[#This Row],[Name]]</f>
        <v>0</v>
      </c>
      <c r="K6138" s="1">
        <f>SUM(Table1[[#This Row],[BaseSalary]:[NonCashBenefits]])</f>
        <v>161851.5</v>
      </c>
      <c r="L6138" s="1"/>
    </row>
    <row r="6139" spans="1:12" x14ac:dyDescent="0.35">
      <c r="A6139" t="s">
        <v>16</v>
      </c>
      <c r="B6139">
        <v>2019</v>
      </c>
      <c r="D6139" t="s">
        <v>841</v>
      </c>
      <c r="E6139" t="s">
        <v>229</v>
      </c>
      <c r="F6139">
        <v>133317.85999999999</v>
      </c>
      <c r="G6139">
        <v>12730.62</v>
      </c>
      <c r="H6139">
        <v>30955.119999999999</v>
      </c>
      <c r="I6139">
        <v>0</v>
      </c>
      <c r="J6139">
        <f>Table1[[#This Row],[Name]]</f>
        <v>0</v>
      </c>
      <c r="K6139" s="1">
        <f>SUM(Table1[[#This Row],[BaseSalary]:[NonCashBenefits]])</f>
        <v>177003.59999999998</v>
      </c>
      <c r="L6139" s="1"/>
    </row>
    <row r="6140" spans="1:12" x14ac:dyDescent="0.35">
      <c r="A6140" t="s">
        <v>16</v>
      </c>
      <c r="B6140">
        <v>2019</v>
      </c>
      <c r="D6140" t="s">
        <v>731</v>
      </c>
      <c r="E6140" t="s">
        <v>229</v>
      </c>
      <c r="F6140">
        <v>133317.85999999999</v>
      </c>
      <c r="G6140">
        <v>0</v>
      </c>
      <c r="H6140">
        <v>32132.92</v>
      </c>
      <c r="I6140">
        <v>0</v>
      </c>
      <c r="J6140">
        <f>Table1[[#This Row],[Name]]</f>
        <v>0</v>
      </c>
      <c r="K6140" s="1">
        <f>SUM(Table1[[#This Row],[BaseSalary]:[NonCashBenefits]])</f>
        <v>165450.77999999997</v>
      </c>
      <c r="L6140" s="1"/>
    </row>
    <row r="6141" spans="1:12" x14ac:dyDescent="0.35">
      <c r="A6141" t="s">
        <v>16</v>
      </c>
      <c r="B6141">
        <v>2019</v>
      </c>
      <c r="D6141" t="s">
        <v>551</v>
      </c>
      <c r="E6141" t="s">
        <v>229</v>
      </c>
      <c r="F6141">
        <v>133317.85999999999</v>
      </c>
      <c r="G6141">
        <v>0</v>
      </c>
      <c r="H6141">
        <v>32687.24</v>
      </c>
      <c r="I6141">
        <v>0</v>
      </c>
      <c r="J6141">
        <f>Table1[[#This Row],[Name]]</f>
        <v>0</v>
      </c>
      <c r="K6141" s="1">
        <f>SUM(Table1[[#This Row],[BaseSalary]:[NonCashBenefits]])</f>
        <v>166005.09999999998</v>
      </c>
      <c r="L6141" s="1"/>
    </row>
    <row r="6142" spans="1:12" x14ac:dyDescent="0.35">
      <c r="A6142" t="s">
        <v>16</v>
      </c>
      <c r="B6142">
        <v>2019</v>
      </c>
      <c r="D6142" t="s">
        <v>658</v>
      </c>
      <c r="E6142" t="s">
        <v>229</v>
      </c>
      <c r="F6142">
        <v>133317.85999999999</v>
      </c>
      <c r="G6142">
        <v>0</v>
      </c>
      <c r="H6142">
        <v>32593.119999999999</v>
      </c>
      <c r="I6142">
        <v>0</v>
      </c>
      <c r="J6142">
        <f>Table1[[#This Row],[Name]]</f>
        <v>0</v>
      </c>
      <c r="K6142" s="1">
        <f>SUM(Table1[[#This Row],[BaseSalary]:[NonCashBenefits]])</f>
        <v>165910.97999999998</v>
      </c>
      <c r="L6142" s="1"/>
    </row>
    <row r="6143" spans="1:12" x14ac:dyDescent="0.35">
      <c r="A6143" t="s">
        <v>16</v>
      </c>
      <c r="B6143">
        <v>2019</v>
      </c>
      <c r="D6143" t="s">
        <v>1772</v>
      </c>
      <c r="E6143" t="s">
        <v>229</v>
      </c>
      <c r="F6143">
        <v>133317.85999999999</v>
      </c>
      <c r="G6143">
        <v>0</v>
      </c>
      <c r="H6143">
        <v>20257.419999999998</v>
      </c>
      <c r="I6143">
        <v>0</v>
      </c>
      <c r="J6143">
        <f>Table1[[#This Row],[Name]]</f>
        <v>0</v>
      </c>
      <c r="K6143" s="1">
        <f>SUM(Table1[[#This Row],[BaseSalary]:[NonCashBenefits]])</f>
        <v>153575.27999999997</v>
      </c>
      <c r="L6143" s="1"/>
    </row>
    <row r="6144" spans="1:12" x14ac:dyDescent="0.35">
      <c r="A6144" t="s">
        <v>16</v>
      </c>
      <c r="B6144">
        <v>2019</v>
      </c>
      <c r="D6144" t="s">
        <v>627</v>
      </c>
      <c r="E6144" t="s">
        <v>229</v>
      </c>
      <c r="F6144">
        <v>133317.85999999999</v>
      </c>
      <c r="G6144">
        <v>50</v>
      </c>
      <c r="H6144">
        <v>32813.08</v>
      </c>
      <c r="I6144">
        <v>0</v>
      </c>
      <c r="J6144">
        <f>Table1[[#This Row],[Name]]</f>
        <v>0</v>
      </c>
      <c r="K6144" s="1">
        <f>SUM(Table1[[#This Row],[BaseSalary]:[NonCashBenefits]])</f>
        <v>166180.94</v>
      </c>
      <c r="L6144" s="1"/>
    </row>
    <row r="6145" spans="1:12" x14ac:dyDescent="0.35">
      <c r="A6145" t="s">
        <v>16</v>
      </c>
      <c r="B6145">
        <v>2019</v>
      </c>
      <c r="D6145" t="s">
        <v>506</v>
      </c>
      <c r="E6145" t="s">
        <v>229</v>
      </c>
      <c r="F6145">
        <v>133317.85999999999</v>
      </c>
      <c r="G6145">
        <v>0</v>
      </c>
      <c r="H6145">
        <v>31175.08</v>
      </c>
      <c r="I6145">
        <v>0</v>
      </c>
      <c r="J6145">
        <f>Table1[[#This Row],[Name]]</f>
        <v>0</v>
      </c>
      <c r="K6145" s="1">
        <f>SUM(Table1[[#This Row],[BaseSalary]:[NonCashBenefits]])</f>
        <v>164492.94</v>
      </c>
      <c r="L6145" s="1"/>
    </row>
    <row r="6146" spans="1:12" x14ac:dyDescent="0.35">
      <c r="A6146" t="s">
        <v>33</v>
      </c>
      <c r="B6146">
        <v>2018</v>
      </c>
      <c r="D6146" t="s">
        <v>529</v>
      </c>
      <c r="E6146" t="s">
        <v>229</v>
      </c>
      <c r="F6146">
        <v>133317.85999999999</v>
      </c>
      <c r="G6146">
        <v>0</v>
      </c>
      <c r="H6146">
        <v>33151.919999999998</v>
      </c>
      <c r="I6146">
        <v>0</v>
      </c>
      <c r="J6146">
        <f>Table1[[#This Row],[Name]]</f>
        <v>0</v>
      </c>
      <c r="K6146" s="1">
        <f>SUM(Table1[[#This Row],[BaseSalary]:[NonCashBenefits]])</f>
        <v>166469.77999999997</v>
      </c>
      <c r="L6146" s="1"/>
    </row>
    <row r="6147" spans="1:12" x14ac:dyDescent="0.35">
      <c r="A6147" t="s">
        <v>33</v>
      </c>
      <c r="B6147">
        <v>2018</v>
      </c>
      <c r="D6147" t="s">
        <v>464</v>
      </c>
      <c r="E6147" t="s">
        <v>229</v>
      </c>
      <c r="F6147">
        <v>133317.85999999999</v>
      </c>
      <c r="G6147">
        <v>0</v>
      </c>
      <c r="H6147">
        <v>34044.11</v>
      </c>
      <c r="I6147">
        <v>0</v>
      </c>
      <c r="J6147">
        <f>Table1[[#This Row],[Name]]</f>
        <v>0</v>
      </c>
      <c r="K6147" s="1">
        <f>SUM(Table1[[#This Row],[BaseSalary]:[NonCashBenefits]])</f>
        <v>167361.96999999997</v>
      </c>
      <c r="L6147" s="1"/>
    </row>
    <row r="6148" spans="1:12" x14ac:dyDescent="0.35">
      <c r="A6148" t="s">
        <v>33</v>
      </c>
      <c r="B6148">
        <v>2018</v>
      </c>
      <c r="D6148" t="s">
        <v>649</v>
      </c>
      <c r="E6148" t="s">
        <v>229</v>
      </c>
      <c r="F6148">
        <v>133317.85999999999</v>
      </c>
      <c r="G6148">
        <v>10255.219999999999</v>
      </c>
      <c r="H6148">
        <v>33067.11</v>
      </c>
      <c r="I6148">
        <v>0</v>
      </c>
      <c r="J6148">
        <f>Table1[[#This Row],[Name]]</f>
        <v>0</v>
      </c>
      <c r="K6148" s="1">
        <f>SUM(Table1[[#This Row],[BaseSalary]:[NonCashBenefits]])</f>
        <v>176640.19</v>
      </c>
      <c r="L6148" s="1"/>
    </row>
    <row r="6149" spans="1:12" x14ac:dyDescent="0.35">
      <c r="A6149" t="s">
        <v>33</v>
      </c>
      <c r="B6149">
        <v>2018</v>
      </c>
      <c r="D6149" t="s">
        <v>568</v>
      </c>
      <c r="E6149" t="s">
        <v>229</v>
      </c>
      <c r="F6149">
        <v>133317.85999999999</v>
      </c>
      <c r="G6149">
        <v>0</v>
      </c>
      <c r="H6149">
        <v>32859.550000000003</v>
      </c>
      <c r="I6149">
        <v>0</v>
      </c>
      <c r="J6149">
        <f>Table1[[#This Row],[Name]]</f>
        <v>0</v>
      </c>
      <c r="K6149" s="1">
        <f>SUM(Table1[[#This Row],[BaseSalary]:[NonCashBenefits]])</f>
        <v>166177.40999999997</v>
      </c>
      <c r="L6149" s="1"/>
    </row>
    <row r="6150" spans="1:12" x14ac:dyDescent="0.35">
      <c r="A6150" t="s">
        <v>33</v>
      </c>
      <c r="B6150">
        <v>2018</v>
      </c>
      <c r="D6150" t="s">
        <v>591</v>
      </c>
      <c r="E6150" t="s">
        <v>229</v>
      </c>
      <c r="F6150">
        <v>133317.85999999999</v>
      </c>
      <c r="G6150">
        <v>0</v>
      </c>
      <c r="H6150">
        <v>32703.03</v>
      </c>
      <c r="I6150">
        <v>0</v>
      </c>
      <c r="J6150">
        <f>Table1[[#This Row],[Name]]</f>
        <v>0</v>
      </c>
      <c r="K6150" s="1">
        <f>SUM(Table1[[#This Row],[BaseSalary]:[NonCashBenefits]])</f>
        <v>166020.88999999998</v>
      </c>
      <c r="L6150" s="1"/>
    </row>
    <row r="6151" spans="1:12" x14ac:dyDescent="0.35">
      <c r="A6151" t="s">
        <v>33</v>
      </c>
      <c r="B6151">
        <v>2018</v>
      </c>
      <c r="D6151" t="s">
        <v>2549</v>
      </c>
      <c r="E6151" t="s">
        <v>229</v>
      </c>
      <c r="F6151">
        <v>133317.85999999999</v>
      </c>
      <c r="G6151">
        <v>200</v>
      </c>
      <c r="H6151">
        <v>33413.870000000003</v>
      </c>
      <c r="I6151">
        <v>0</v>
      </c>
      <c r="J6151">
        <f>Table1[[#This Row],[Name]]</f>
        <v>0</v>
      </c>
      <c r="K6151" s="1">
        <f>SUM(Table1[[#This Row],[BaseSalary]:[NonCashBenefits]])</f>
        <v>166931.72999999998</v>
      </c>
      <c r="L6151" s="1"/>
    </row>
    <row r="6152" spans="1:12" x14ac:dyDescent="0.35">
      <c r="A6152" t="s">
        <v>33</v>
      </c>
      <c r="B6152">
        <v>2018</v>
      </c>
      <c r="D6152" t="s">
        <v>2550</v>
      </c>
      <c r="E6152" t="s">
        <v>229</v>
      </c>
      <c r="F6152">
        <v>133317.85999999999</v>
      </c>
      <c r="G6152">
        <v>0</v>
      </c>
      <c r="H6152">
        <v>30704.93</v>
      </c>
      <c r="I6152">
        <v>0</v>
      </c>
      <c r="J6152">
        <f>Table1[[#This Row],[Name]]</f>
        <v>0</v>
      </c>
      <c r="K6152" s="1">
        <f>SUM(Table1[[#This Row],[BaseSalary]:[NonCashBenefits]])</f>
        <v>164022.78999999998</v>
      </c>
      <c r="L6152" s="1"/>
    </row>
    <row r="6153" spans="1:12" x14ac:dyDescent="0.35">
      <c r="A6153" t="s">
        <v>33</v>
      </c>
      <c r="B6153">
        <v>2018</v>
      </c>
      <c r="D6153" t="s">
        <v>582</v>
      </c>
      <c r="E6153" t="s">
        <v>229</v>
      </c>
      <c r="F6153">
        <v>133317.85999999999</v>
      </c>
      <c r="G6153">
        <v>0</v>
      </c>
      <c r="H6153">
        <v>29633.99</v>
      </c>
      <c r="I6153">
        <v>0</v>
      </c>
      <c r="J6153">
        <f>Table1[[#This Row],[Name]]</f>
        <v>0</v>
      </c>
      <c r="K6153" s="1">
        <f>SUM(Table1[[#This Row],[BaseSalary]:[NonCashBenefits]])</f>
        <v>162951.84999999998</v>
      </c>
      <c r="L6153" s="1"/>
    </row>
    <row r="6154" spans="1:12" x14ac:dyDescent="0.35">
      <c r="A6154" t="s">
        <v>33</v>
      </c>
      <c r="B6154">
        <v>2018</v>
      </c>
      <c r="D6154" t="s">
        <v>507</v>
      </c>
      <c r="E6154" t="s">
        <v>229</v>
      </c>
      <c r="F6154">
        <v>133317.85999999999</v>
      </c>
      <c r="G6154">
        <v>0</v>
      </c>
      <c r="H6154">
        <v>33413.870000000003</v>
      </c>
      <c r="I6154">
        <v>0</v>
      </c>
      <c r="J6154">
        <f>Table1[[#This Row],[Name]]</f>
        <v>0</v>
      </c>
      <c r="K6154" s="1">
        <f>SUM(Table1[[#This Row],[BaseSalary]:[NonCashBenefits]])</f>
        <v>166731.72999999998</v>
      </c>
      <c r="L6154" s="1"/>
    </row>
    <row r="6155" spans="1:12" x14ac:dyDescent="0.35">
      <c r="A6155" t="s">
        <v>33</v>
      </c>
      <c r="B6155">
        <v>2018</v>
      </c>
      <c r="D6155" t="s">
        <v>1781</v>
      </c>
      <c r="E6155" t="s">
        <v>229</v>
      </c>
      <c r="F6155">
        <v>133317.85999999999</v>
      </c>
      <c r="G6155">
        <v>0</v>
      </c>
      <c r="H6155">
        <v>5630.8</v>
      </c>
      <c r="I6155">
        <v>0</v>
      </c>
      <c r="J6155">
        <f>Table1[[#This Row],[Name]]</f>
        <v>0</v>
      </c>
      <c r="K6155" s="1">
        <f>SUM(Table1[[#This Row],[BaseSalary]:[NonCashBenefits]])</f>
        <v>138948.65999999997</v>
      </c>
      <c r="L6155" s="1"/>
    </row>
    <row r="6156" spans="1:12" x14ac:dyDescent="0.35">
      <c r="A6156" t="s">
        <v>33</v>
      </c>
      <c r="B6156">
        <v>2018</v>
      </c>
      <c r="D6156" t="s">
        <v>509</v>
      </c>
      <c r="E6156" t="s">
        <v>229</v>
      </c>
      <c r="F6156">
        <v>133317.85999999999</v>
      </c>
      <c r="G6156">
        <v>0</v>
      </c>
      <c r="H6156">
        <v>33413.870000000003</v>
      </c>
      <c r="I6156">
        <v>0</v>
      </c>
      <c r="J6156">
        <f>Table1[[#This Row],[Name]]</f>
        <v>0</v>
      </c>
      <c r="K6156" s="1">
        <f>SUM(Table1[[#This Row],[BaseSalary]:[NonCashBenefits]])</f>
        <v>166731.72999999998</v>
      </c>
      <c r="L6156" s="1"/>
    </row>
    <row r="6157" spans="1:12" x14ac:dyDescent="0.35">
      <c r="A6157" t="s">
        <v>28</v>
      </c>
      <c r="B6157">
        <v>2018</v>
      </c>
      <c r="D6157" t="s">
        <v>2556</v>
      </c>
      <c r="E6157" t="s">
        <v>229</v>
      </c>
      <c r="F6157">
        <v>133317.85999999999</v>
      </c>
      <c r="G6157">
        <v>0</v>
      </c>
      <c r="H6157">
        <v>31020.05</v>
      </c>
      <c r="I6157">
        <v>0</v>
      </c>
      <c r="J6157">
        <f>Table1[[#This Row],[Name]]</f>
        <v>0</v>
      </c>
      <c r="K6157" s="1">
        <f>SUM(Table1[[#This Row],[BaseSalary]:[NonCashBenefits]])</f>
        <v>164337.90999999997</v>
      </c>
      <c r="L6157" s="1"/>
    </row>
    <row r="6158" spans="1:12" x14ac:dyDescent="0.35">
      <c r="A6158" t="s">
        <v>28</v>
      </c>
      <c r="B6158">
        <v>2018</v>
      </c>
      <c r="D6158" t="s">
        <v>2560</v>
      </c>
      <c r="E6158" t="s">
        <v>229</v>
      </c>
      <c r="F6158">
        <v>133317.85999999999</v>
      </c>
      <c r="G6158">
        <v>0</v>
      </c>
      <c r="H6158">
        <v>31020.05</v>
      </c>
      <c r="I6158">
        <v>0</v>
      </c>
      <c r="J6158">
        <f>Table1[[#This Row],[Name]]</f>
        <v>0</v>
      </c>
      <c r="K6158" s="1">
        <f>SUM(Table1[[#This Row],[BaseSalary]:[NonCashBenefits]])</f>
        <v>164337.90999999997</v>
      </c>
      <c r="L6158" s="1"/>
    </row>
    <row r="6159" spans="1:12" x14ac:dyDescent="0.35">
      <c r="A6159" t="s">
        <v>28</v>
      </c>
      <c r="B6159">
        <v>2018</v>
      </c>
      <c r="D6159" t="s">
        <v>2563</v>
      </c>
      <c r="E6159" t="s">
        <v>229</v>
      </c>
      <c r="F6159">
        <v>133317.85999999999</v>
      </c>
      <c r="G6159">
        <v>0</v>
      </c>
      <c r="H6159">
        <v>30390.07</v>
      </c>
      <c r="I6159">
        <v>0</v>
      </c>
      <c r="J6159">
        <f>Table1[[#This Row],[Name]]</f>
        <v>0</v>
      </c>
      <c r="K6159" s="1">
        <f>SUM(Table1[[#This Row],[BaseSalary]:[NonCashBenefits]])</f>
        <v>163707.93</v>
      </c>
      <c r="L6159" s="1"/>
    </row>
    <row r="6160" spans="1:12" x14ac:dyDescent="0.35">
      <c r="A6160" t="s">
        <v>28</v>
      </c>
      <c r="B6160">
        <v>2018</v>
      </c>
      <c r="D6160" t="s">
        <v>2574</v>
      </c>
      <c r="E6160" t="s">
        <v>229</v>
      </c>
      <c r="F6160">
        <v>133317.85999999999</v>
      </c>
      <c r="G6160">
        <v>0</v>
      </c>
      <c r="H6160">
        <v>7325.3</v>
      </c>
      <c r="I6160">
        <v>0</v>
      </c>
      <c r="J6160">
        <f>Table1[[#This Row],[Name]]</f>
        <v>0</v>
      </c>
      <c r="K6160" s="1">
        <f>SUM(Table1[[#This Row],[BaseSalary]:[NonCashBenefits]])</f>
        <v>140643.15999999997</v>
      </c>
      <c r="L6160" s="1"/>
    </row>
    <row r="6161" spans="1:12" x14ac:dyDescent="0.35">
      <c r="A6161" t="s">
        <v>28</v>
      </c>
      <c r="B6161">
        <v>2018</v>
      </c>
      <c r="D6161" t="s">
        <v>1817</v>
      </c>
      <c r="E6161" t="s">
        <v>229</v>
      </c>
      <c r="F6161">
        <v>133317.85999999999</v>
      </c>
      <c r="G6161">
        <v>0</v>
      </c>
      <c r="H6161">
        <v>29633.99</v>
      </c>
      <c r="I6161">
        <v>0</v>
      </c>
      <c r="J6161">
        <f>Table1[[#This Row],[Name]]</f>
        <v>0</v>
      </c>
      <c r="K6161" s="1">
        <f>SUM(Table1[[#This Row],[BaseSalary]:[NonCashBenefits]])</f>
        <v>162951.84999999998</v>
      </c>
      <c r="L6161" s="1"/>
    </row>
    <row r="6162" spans="1:12" x14ac:dyDescent="0.35">
      <c r="A6162" t="s">
        <v>28</v>
      </c>
      <c r="B6162">
        <v>2018</v>
      </c>
      <c r="D6162" t="s">
        <v>726</v>
      </c>
      <c r="E6162" t="s">
        <v>229</v>
      </c>
      <c r="F6162">
        <v>133317.85999999999</v>
      </c>
      <c r="G6162">
        <v>0</v>
      </c>
      <c r="H6162">
        <v>29633.99</v>
      </c>
      <c r="I6162">
        <v>0</v>
      </c>
      <c r="J6162">
        <f>Table1[[#This Row],[Name]]</f>
        <v>0</v>
      </c>
      <c r="K6162" s="1">
        <f>SUM(Table1[[#This Row],[BaseSalary]:[NonCashBenefits]])</f>
        <v>162951.84999999998</v>
      </c>
      <c r="L6162" s="1"/>
    </row>
    <row r="6163" spans="1:12" x14ac:dyDescent="0.35">
      <c r="A6163" t="s">
        <v>28</v>
      </c>
      <c r="B6163">
        <v>2018</v>
      </c>
      <c r="D6163" t="s">
        <v>840</v>
      </c>
      <c r="E6163" t="s">
        <v>229</v>
      </c>
      <c r="F6163">
        <v>133317.85999999999</v>
      </c>
      <c r="G6163">
        <v>0</v>
      </c>
      <c r="H6163">
        <v>30758.1</v>
      </c>
      <c r="I6163">
        <v>0</v>
      </c>
      <c r="J6163">
        <f>Table1[[#This Row],[Name]]</f>
        <v>0</v>
      </c>
      <c r="K6163" s="1">
        <f>SUM(Table1[[#This Row],[BaseSalary]:[NonCashBenefits]])</f>
        <v>164075.96</v>
      </c>
      <c r="L6163" s="1"/>
    </row>
    <row r="6164" spans="1:12" x14ac:dyDescent="0.35">
      <c r="A6164" t="s">
        <v>28</v>
      </c>
      <c r="B6164">
        <v>2018</v>
      </c>
      <c r="D6164" t="s">
        <v>537</v>
      </c>
      <c r="E6164" t="s">
        <v>229</v>
      </c>
      <c r="F6164">
        <v>133317.85999999999</v>
      </c>
      <c r="G6164">
        <v>13844.55</v>
      </c>
      <c r="H6164">
        <v>31620.89</v>
      </c>
      <c r="I6164">
        <v>0</v>
      </c>
      <c r="J6164">
        <f>Table1[[#This Row],[Name]]</f>
        <v>0</v>
      </c>
      <c r="K6164" s="1">
        <f>SUM(Table1[[#This Row],[BaseSalary]:[NonCashBenefits]])</f>
        <v>178783.3</v>
      </c>
      <c r="L6164" s="1"/>
    </row>
    <row r="6165" spans="1:12" x14ac:dyDescent="0.35">
      <c r="A6165" t="s">
        <v>28</v>
      </c>
      <c r="B6165">
        <v>2018</v>
      </c>
      <c r="D6165" t="s">
        <v>2588</v>
      </c>
      <c r="E6165" t="s">
        <v>229</v>
      </c>
      <c r="F6165">
        <v>133317.85999999999</v>
      </c>
      <c r="G6165">
        <v>0</v>
      </c>
      <c r="H6165">
        <v>29633.99</v>
      </c>
      <c r="I6165">
        <v>0</v>
      </c>
      <c r="J6165">
        <f>Table1[[#This Row],[Name]]</f>
        <v>0</v>
      </c>
      <c r="K6165" s="1">
        <f>SUM(Table1[[#This Row],[BaseSalary]:[NonCashBenefits]])</f>
        <v>162951.84999999998</v>
      </c>
      <c r="L6165" s="1"/>
    </row>
    <row r="6166" spans="1:12" x14ac:dyDescent="0.35">
      <c r="A6166" t="s">
        <v>28</v>
      </c>
      <c r="B6166">
        <v>2018</v>
      </c>
      <c r="D6166" t="s">
        <v>2591</v>
      </c>
      <c r="E6166" t="s">
        <v>229</v>
      </c>
      <c r="F6166">
        <v>133317.85999999999</v>
      </c>
      <c r="G6166">
        <v>18186.27</v>
      </c>
      <c r="H6166">
        <v>31620.87</v>
      </c>
      <c r="I6166">
        <v>0</v>
      </c>
      <c r="J6166">
        <f>Table1[[#This Row],[Name]]</f>
        <v>0</v>
      </c>
      <c r="K6166" s="1">
        <f>SUM(Table1[[#This Row],[BaseSalary]:[NonCashBenefits]])</f>
        <v>183124.99999999997</v>
      </c>
      <c r="L6166" s="1"/>
    </row>
    <row r="6167" spans="1:12" x14ac:dyDescent="0.35">
      <c r="A6167" t="s">
        <v>28</v>
      </c>
      <c r="B6167">
        <v>2018</v>
      </c>
      <c r="D6167" t="s">
        <v>2594</v>
      </c>
      <c r="E6167" t="s">
        <v>229</v>
      </c>
      <c r="F6167">
        <v>133317.85999999999</v>
      </c>
      <c r="G6167">
        <v>0</v>
      </c>
      <c r="H6167">
        <v>31209.07</v>
      </c>
      <c r="I6167">
        <v>0</v>
      </c>
      <c r="J6167">
        <f>Table1[[#This Row],[Name]]</f>
        <v>0</v>
      </c>
      <c r="K6167" s="1">
        <f>SUM(Table1[[#This Row],[BaseSalary]:[NonCashBenefits]])</f>
        <v>164526.93</v>
      </c>
      <c r="L6167" s="1"/>
    </row>
    <row r="6168" spans="1:12" x14ac:dyDescent="0.35">
      <c r="A6168" t="s">
        <v>28</v>
      </c>
      <c r="B6168">
        <v>2018</v>
      </c>
      <c r="D6168" t="s">
        <v>660</v>
      </c>
      <c r="E6168" t="s">
        <v>229</v>
      </c>
      <c r="F6168">
        <v>133317.85999999999</v>
      </c>
      <c r="G6168">
        <v>31170.92</v>
      </c>
      <c r="H6168">
        <v>30868.27</v>
      </c>
      <c r="I6168">
        <v>0</v>
      </c>
      <c r="J6168">
        <f>Table1[[#This Row],[Name]]</f>
        <v>0</v>
      </c>
      <c r="K6168" s="1">
        <f>SUM(Table1[[#This Row],[BaseSalary]:[NonCashBenefits]])</f>
        <v>195357.04999999996</v>
      </c>
      <c r="L6168" s="1"/>
    </row>
    <row r="6169" spans="1:12" x14ac:dyDescent="0.35">
      <c r="A6169" t="s">
        <v>28</v>
      </c>
      <c r="B6169">
        <v>2018</v>
      </c>
      <c r="D6169" t="s">
        <v>1992</v>
      </c>
      <c r="E6169" t="s">
        <v>229</v>
      </c>
      <c r="F6169">
        <v>133317.85999999999</v>
      </c>
      <c r="G6169">
        <v>0</v>
      </c>
      <c r="H6169">
        <v>31020.05</v>
      </c>
      <c r="I6169">
        <v>0</v>
      </c>
      <c r="J6169">
        <f>Table1[[#This Row],[Name]]</f>
        <v>0</v>
      </c>
      <c r="K6169" s="1">
        <f>SUM(Table1[[#This Row],[BaseSalary]:[NonCashBenefits]])</f>
        <v>164337.90999999997</v>
      </c>
      <c r="L6169" s="1"/>
    </row>
    <row r="6170" spans="1:12" x14ac:dyDescent="0.35">
      <c r="A6170" t="s">
        <v>28</v>
      </c>
      <c r="B6170">
        <v>2018</v>
      </c>
      <c r="D6170" t="s">
        <v>2599</v>
      </c>
      <c r="E6170" t="s">
        <v>229</v>
      </c>
      <c r="F6170">
        <v>133317.85999999999</v>
      </c>
      <c r="G6170">
        <v>0</v>
      </c>
      <c r="H6170">
        <v>29758.400000000001</v>
      </c>
      <c r="I6170">
        <v>0</v>
      </c>
      <c r="J6170">
        <f>Table1[[#This Row],[Name]]</f>
        <v>0</v>
      </c>
      <c r="K6170" s="1">
        <f>SUM(Table1[[#This Row],[BaseSalary]:[NonCashBenefits]])</f>
        <v>163076.25999999998</v>
      </c>
      <c r="L6170" s="1"/>
    </row>
    <row r="6171" spans="1:12" x14ac:dyDescent="0.35">
      <c r="A6171" t="s">
        <v>28</v>
      </c>
      <c r="B6171">
        <v>2018</v>
      </c>
      <c r="D6171" t="s">
        <v>785</v>
      </c>
      <c r="E6171" t="s">
        <v>229</v>
      </c>
      <c r="F6171">
        <v>133317.85999999999</v>
      </c>
      <c r="G6171">
        <v>3327.64</v>
      </c>
      <c r="H6171">
        <v>30390.06</v>
      </c>
      <c r="I6171">
        <v>0</v>
      </c>
      <c r="J6171">
        <f>Table1[[#This Row],[Name]]</f>
        <v>0</v>
      </c>
      <c r="K6171" s="1">
        <f>SUM(Table1[[#This Row],[BaseSalary]:[NonCashBenefits]])</f>
        <v>167035.56</v>
      </c>
      <c r="L6171" s="1"/>
    </row>
    <row r="6172" spans="1:12" x14ac:dyDescent="0.35">
      <c r="A6172" t="s">
        <v>28</v>
      </c>
      <c r="B6172">
        <v>2018</v>
      </c>
      <c r="D6172" t="s">
        <v>2611</v>
      </c>
      <c r="E6172" t="s">
        <v>229</v>
      </c>
      <c r="F6172">
        <v>133317.85999999999</v>
      </c>
      <c r="G6172">
        <v>0</v>
      </c>
      <c r="H6172">
        <v>29633.99</v>
      </c>
      <c r="I6172">
        <v>0</v>
      </c>
      <c r="J6172">
        <f>Table1[[#This Row],[Name]]</f>
        <v>0</v>
      </c>
      <c r="K6172" s="1">
        <f>SUM(Table1[[#This Row],[BaseSalary]:[NonCashBenefits]])</f>
        <v>162951.84999999998</v>
      </c>
      <c r="L6172" s="1"/>
    </row>
    <row r="6173" spans="1:12" x14ac:dyDescent="0.35">
      <c r="A6173" t="s">
        <v>28</v>
      </c>
      <c r="B6173">
        <v>2018</v>
      </c>
      <c r="D6173" t="s">
        <v>2616</v>
      </c>
      <c r="E6173" t="s">
        <v>229</v>
      </c>
      <c r="F6173">
        <v>133317.85999999999</v>
      </c>
      <c r="G6173">
        <v>1133.02</v>
      </c>
      <c r="H6173">
        <v>31843.86</v>
      </c>
      <c r="I6173">
        <v>0</v>
      </c>
      <c r="J6173">
        <f>Table1[[#This Row],[Name]]</f>
        <v>0</v>
      </c>
      <c r="K6173" s="1">
        <f>SUM(Table1[[#This Row],[BaseSalary]:[NonCashBenefits]])</f>
        <v>166294.74</v>
      </c>
      <c r="L6173" s="1"/>
    </row>
    <row r="6174" spans="1:12" x14ac:dyDescent="0.35">
      <c r="A6174" t="s">
        <v>28</v>
      </c>
      <c r="B6174">
        <v>2018</v>
      </c>
      <c r="D6174" t="s">
        <v>1724</v>
      </c>
      <c r="E6174" t="s">
        <v>229</v>
      </c>
      <c r="F6174">
        <v>133317.85999999999</v>
      </c>
      <c r="G6174">
        <v>0</v>
      </c>
      <c r="H6174">
        <v>31020.05</v>
      </c>
      <c r="I6174">
        <v>0</v>
      </c>
      <c r="J6174">
        <f>Table1[[#This Row],[Name]]</f>
        <v>0</v>
      </c>
      <c r="K6174" s="1">
        <f>SUM(Table1[[#This Row],[BaseSalary]:[NonCashBenefits]])</f>
        <v>164337.90999999997</v>
      </c>
      <c r="L6174" s="1"/>
    </row>
    <row r="6175" spans="1:12" x14ac:dyDescent="0.35">
      <c r="A6175" t="s">
        <v>24</v>
      </c>
      <c r="B6175">
        <v>2018</v>
      </c>
      <c r="D6175" t="s">
        <v>1773</v>
      </c>
      <c r="E6175" t="s">
        <v>229</v>
      </c>
      <c r="F6175">
        <v>133317.85999999999</v>
      </c>
      <c r="G6175">
        <v>33329.660000000003</v>
      </c>
      <c r="H6175">
        <v>9325.89</v>
      </c>
      <c r="I6175">
        <v>0</v>
      </c>
      <c r="J6175">
        <f>Table1[[#This Row],[Name]]</f>
        <v>0</v>
      </c>
      <c r="K6175" s="1">
        <f>SUM(Table1[[#This Row],[BaseSalary]:[NonCashBenefits]])</f>
        <v>175973.40999999997</v>
      </c>
      <c r="L6175" s="1"/>
    </row>
    <row r="6176" spans="1:12" x14ac:dyDescent="0.35">
      <c r="A6176" t="s">
        <v>24</v>
      </c>
      <c r="B6176">
        <v>2018</v>
      </c>
      <c r="D6176" t="s">
        <v>475</v>
      </c>
      <c r="E6176" t="s">
        <v>229</v>
      </c>
      <c r="F6176">
        <v>133317.85999999999</v>
      </c>
      <c r="G6176">
        <v>0</v>
      </c>
      <c r="H6176">
        <v>31681.49</v>
      </c>
      <c r="I6176">
        <v>0</v>
      </c>
      <c r="J6176">
        <f>Table1[[#This Row],[Name]]</f>
        <v>0</v>
      </c>
      <c r="K6176" s="1">
        <f>SUM(Table1[[#This Row],[BaseSalary]:[NonCashBenefits]])</f>
        <v>164999.34999999998</v>
      </c>
      <c r="L6176" s="1"/>
    </row>
    <row r="6177" spans="1:12" x14ac:dyDescent="0.35">
      <c r="A6177" t="s">
        <v>24</v>
      </c>
      <c r="B6177">
        <v>2018</v>
      </c>
      <c r="D6177" t="s">
        <v>2626</v>
      </c>
      <c r="E6177" t="s">
        <v>229</v>
      </c>
      <c r="F6177">
        <v>133317.85999999999</v>
      </c>
      <c r="G6177">
        <v>11763.8</v>
      </c>
      <c r="H6177">
        <v>32053.14</v>
      </c>
      <c r="I6177">
        <v>0</v>
      </c>
      <c r="J6177">
        <f>Table1[[#This Row],[Name]]</f>
        <v>0</v>
      </c>
      <c r="K6177" s="1">
        <f>SUM(Table1[[#This Row],[BaseSalary]:[NonCashBenefits]])</f>
        <v>177134.8</v>
      </c>
      <c r="L6177" s="1"/>
    </row>
    <row r="6178" spans="1:12" x14ac:dyDescent="0.35">
      <c r="A6178" t="s">
        <v>24</v>
      </c>
      <c r="B6178">
        <v>2018</v>
      </c>
      <c r="D6178" t="s">
        <v>2627</v>
      </c>
      <c r="E6178" t="s">
        <v>229</v>
      </c>
      <c r="F6178">
        <v>133317.85999999999</v>
      </c>
      <c r="G6178">
        <v>0</v>
      </c>
      <c r="H6178">
        <v>8877.8799999999992</v>
      </c>
      <c r="I6178">
        <v>0</v>
      </c>
      <c r="J6178">
        <f>Table1[[#This Row],[Name]]</f>
        <v>0</v>
      </c>
      <c r="K6178" s="1">
        <f>SUM(Table1[[#This Row],[BaseSalary]:[NonCashBenefits]])</f>
        <v>142195.74</v>
      </c>
      <c r="L6178" s="1"/>
    </row>
    <row r="6179" spans="1:12" x14ac:dyDescent="0.35">
      <c r="A6179" t="s">
        <v>24</v>
      </c>
      <c r="B6179">
        <v>2018</v>
      </c>
      <c r="D6179" t="s">
        <v>475</v>
      </c>
      <c r="E6179" t="s">
        <v>229</v>
      </c>
      <c r="F6179">
        <v>133317.85999999999</v>
      </c>
      <c r="G6179">
        <v>6000</v>
      </c>
      <c r="H6179">
        <v>30385.13</v>
      </c>
      <c r="I6179">
        <v>0</v>
      </c>
      <c r="J6179">
        <f>Table1[[#This Row],[Name]]</f>
        <v>0</v>
      </c>
      <c r="K6179" s="1">
        <f>SUM(Table1[[#This Row],[BaseSalary]:[NonCashBenefits]])</f>
        <v>169702.99</v>
      </c>
      <c r="L6179" s="1"/>
    </row>
    <row r="6180" spans="1:12" x14ac:dyDescent="0.35">
      <c r="A6180" t="s">
        <v>24</v>
      </c>
      <c r="B6180">
        <v>2018</v>
      </c>
      <c r="D6180" t="s">
        <v>475</v>
      </c>
      <c r="E6180" t="s">
        <v>229</v>
      </c>
      <c r="F6180">
        <v>133317.85999999999</v>
      </c>
      <c r="G6180">
        <v>10608.85</v>
      </c>
      <c r="H6180">
        <v>32250.95</v>
      </c>
      <c r="I6180">
        <v>0</v>
      </c>
      <c r="J6180">
        <f>Table1[[#This Row],[Name]]</f>
        <v>0</v>
      </c>
      <c r="K6180" s="1">
        <f>SUM(Table1[[#This Row],[BaseSalary]:[NonCashBenefits]])</f>
        <v>176177.66</v>
      </c>
      <c r="L6180" s="1"/>
    </row>
    <row r="6181" spans="1:12" x14ac:dyDescent="0.35">
      <c r="A6181" t="s">
        <v>36</v>
      </c>
      <c r="B6181">
        <v>2018</v>
      </c>
      <c r="D6181" t="s">
        <v>2016</v>
      </c>
      <c r="E6181" t="s">
        <v>229</v>
      </c>
      <c r="F6181">
        <v>133317.85999999999</v>
      </c>
      <c r="G6181">
        <v>0</v>
      </c>
      <c r="H6181">
        <v>29633.99</v>
      </c>
      <c r="I6181">
        <v>0</v>
      </c>
      <c r="J6181">
        <f>Table1[[#This Row],[Name]]</f>
        <v>0</v>
      </c>
      <c r="K6181" s="1">
        <f>SUM(Table1[[#This Row],[BaseSalary]:[NonCashBenefits]])</f>
        <v>162951.84999999998</v>
      </c>
      <c r="L6181" s="1"/>
    </row>
    <row r="6182" spans="1:12" x14ac:dyDescent="0.35">
      <c r="A6182" t="s">
        <v>36</v>
      </c>
      <c r="B6182">
        <v>2018</v>
      </c>
      <c r="D6182" t="s">
        <v>1612</v>
      </c>
      <c r="E6182" t="s">
        <v>229</v>
      </c>
      <c r="F6182">
        <v>133317.85999999999</v>
      </c>
      <c r="G6182">
        <v>6000</v>
      </c>
      <c r="H6182">
        <v>28372.33</v>
      </c>
      <c r="I6182">
        <v>0</v>
      </c>
      <c r="J6182">
        <f>Table1[[#This Row],[Name]]</f>
        <v>0</v>
      </c>
      <c r="K6182" s="1">
        <f>SUM(Table1[[#This Row],[BaseSalary]:[NonCashBenefits]])</f>
        <v>167690.19</v>
      </c>
      <c r="L6182" s="1"/>
    </row>
    <row r="6183" spans="1:12" x14ac:dyDescent="0.35">
      <c r="A6183" t="s">
        <v>36</v>
      </c>
      <c r="B6183">
        <v>2018</v>
      </c>
      <c r="D6183" t="s">
        <v>2021</v>
      </c>
      <c r="E6183" t="s">
        <v>229</v>
      </c>
      <c r="F6183">
        <v>133317.85999999999</v>
      </c>
      <c r="G6183">
        <v>12824.68</v>
      </c>
      <c r="H6183">
        <v>29372.04</v>
      </c>
      <c r="I6183">
        <v>0</v>
      </c>
      <c r="J6183">
        <f>Table1[[#This Row],[Name]]</f>
        <v>0</v>
      </c>
      <c r="K6183" s="1">
        <f>SUM(Table1[[#This Row],[BaseSalary]:[NonCashBenefits]])</f>
        <v>175514.58</v>
      </c>
      <c r="L6183" s="1"/>
    </row>
    <row r="6184" spans="1:12" x14ac:dyDescent="0.35">
      <c r="A6184" t="s">
        <v>36</v>
      </c>
      <c r="B6184">
        <v>2018</v>
      </c>
      <c r="D6184" t="s">
        <v>2033</v>
      </c>
      <c r="E6184" t="s">
        <v>229</v>
      </c>
      <c r="F6184">
        <v>133317.85999999999</v>
      </c>
      <c r="G6184">
        <v>0</v>
      </c>
      <c r="H6184">
        <v>32720.97</v>
      </c>
      <c r="I6184">
        <v>0</v>
      </c>
      <c r="J6184">
        <f>Table1[[#This Row],[Name]]</f>
        <v>0</v>
      </c>
      <c r="K6184" s="1">
        <f>SUM(Table1[[#This Row],[BaseSalary]:[NonCashBenefits]])</f>
        <v>166038.82999999999</v>
      </c>
      <c r="L6184" s="1"/>
    </row>
    <row r="6185" spans="1:12" x14ac:dyDescent="0.35">
      <c r="A6185" t="s">
        <v>36</v>
      </c>
      <c r="B6185">
        <v>2018</v>
      </c>
      <c r="D6185" t="s">
        <v>847</v>
      </c>
      <c r="E6185" t="s">
        <v>229</v>
      </c>
      <c r="F6185">
        <v>133317.85999999999</v>
      </c>
      <c r="G6185">
        <v>0</v>
      </c>
      <c r="H6185">
        <v>31358.5</v>
      </c>
      <c r="I6185">
        <v>0</v>
      </c>
      <c r="J6185">
        <f>Table1[[#This Row],[Name]]</f>
        <v>0</v>
      </c>
      <c r="K6185" s="1">
        <f>SUM(Table1[[#This Row],[BaseSalary]:[NonCashBenefits]])</f>
        <v>164676.35999999999</v>
      </c>
      <c r="L6185" s="1"/>
    </row>
    <row r="6186" spans="1:12" x14ac:dyDescent="0.35">
      <c r="A6186" t="s">
        <v>36</v>
      </c>
      <c r="B6186">
        <v>2018</v>
      </c>
      <c r="D6186" t="s">
        <v>2661</v>
      </c>
      <c r="E6186" t="s">
        <v>229</v>
      </c>
      <c r="F6186">
        <v>133317.85999999999</v>
      </c>
      <c r="G6186">
        <v>0</v>
      </c>
      <c r="H6186">
        <v>31678.97</v>
      </c>
      <c r="I6186">
        <v>0</v>
      </c>
      <c r="J6186">
        <f>Table1[[#This Row],[Name]]</f>
        <v>0</v>
      </c>
      <c r="K6186" s="1">
        <f>SUM(Table1[[#This Row],[BaseSalary]:[NonCashBenefits]])</f>
        <v>164996.82999999999</v>
      </c>
      <c r="L6186" s="1"/>
    </row>
    <row r="6187" spans="1:12" x14ac:dyDescent="0.35">
      <c r="A6187" t="s">
        <v>36</v>
      </c>
      <c r="B6187">
        <v>2018</v>
      </c>
      <c r="D6187" t="s">
        <v>2021</v>
      </c>
      <c r="E6187" t="s">
        <v>229</v>
      </c>
      <c r="F6187">
        <v>133317.85999999999</v>
      </c>
      <c r="G6187">
        <v>0</v>
      </c>
      <c r="H6187">
        <v>30860.54</v>
      </c>
      <c r="I6187">
        <v>0</v>
      </c>
      <c r="J6187">
        <f>Table1[[#This Row],[Name]]</f>
        <v>0</v>
      </c>
      <c r="K6187" s="1">
        <f>SUM(Table1[[#This Row],[BaseSalary]:[NonCashBenefits]])</f>
        <v>164178.4</v>
      </c>
      <c r="L6187" s="1"/>
    </row>
    <row r="6188" spans="1:12" x14ac:dyDescent="0.35">
      <c r="A6188" t="s">
        <v>36</v>
      </c>
      <c r="B6188">
        <v>2018</v>
      </c>
      <c r="D6188" t="s">
        <v>2023</v>
      </c>
      <c r="E6188" t="s">
        <v>229</v>
      </c>
      <c r="F6188">
        <v>133317.85999999999</v>
      </c>
      <c r="G6188">
        <v>0</v>
      </c>
      <c r="H6188">
        <v>28735.95</v>
      </c>
      <c r="I6188">
        <v>0</v>
      </c>
      <c r="J6188">
        <f>Table1[[#This Row],[Name]]</f>
        <v>0</v>
      </c>
      <c r="K6188" s="1">
        <f>SUM(Table1[[#This Row],[BaseSalary]:[NonCashBenefits]])</f>
        <v>162053.81</v>
      </c>
      <c r="L6188" s="1"/>
    </row>
    <row r="6189" spans="1:12" x14ac:dyDescent="0.35">
      <c r="A6189" t="s">
        <v>36</v>
      </c>
      <c r="B6189">
        <v>2018</v>
      </c>
      <c r="D6189" t="s">
        <v>2670</v>
      </c>
      <c r="E6189" t="s">
        <v>229</v>
      </c>
      <c r="F6189">
        <v>133317.85999999999</v>
      </c>
      <c r="G6189">
        <v>0</v>
      </c>
      <c r="H6189">
        <v>31124.02</v>
      </c>
      <c r="I6189">
        <v>0</v>
      </c>
      <c r="J6189">
        <f>Table1[[#This Row],[Name]]</f>
        <v>0</v>
      </c>
      <c r="K6189" s="1">
        <f>SUM(Table1[[#This Row],[BaseSalary]:[NonCashBenefits]])</f>
        <v>164441.87999999998</v>
      </c>
      <c r="L6189" s="1"/>
    </row>
    <row r="6190" spans="1:12" x14ac:dyDescent="0.35">
      <c r="A6190" t="s">
        <v>2673</v>
      </c>
      <c r="B6190">
        <v>2018</v>
      </c>
      <c r="D6190" t="s">
        <v>1748</v>
      </c>
      <c r="E6190" t="s">
        <v>229</v>
      </c>
      <c r="F6190">
        <v>133317.85999999999</v>
      </c>
      <c r="G6190">
        <v>0</v>
      </c>
      <c r="H6190">
        <v>12358.61</v>
      </c>
      <c r="I6190">
        <v>0</v>
      </c>
      <c r="J6190">
        <f>Table1[[#This Row],[Name]]</f>
        <v>0</v>
      </c>
      <c r="K6190" s="1">
        <f>SUM(Table1[[#This Row],[BaseSalary]:[NonCashBenefits]])</f>
        <v>145676.46999999997</v>
      </c>
      <c r="L6190" s="1"/>
    </row>
    <row r="6191" spans="1:12" x14ac:dyDescent="0.35">
      <c r="A6191" t="s">
        <v>2688</v>
      </c>
      <c r="B6191">
        <v>2018</v>
      </c>
      <c r="D6191" t="s">
        <v>1804</v>
      </c>
      <c r="E6191" t="s">
        <v>229</v>
      </c>
      <c r="F6191">
        <v>133317.85999999999</v>
      </c>
      <c r="G6191">
        <v>0</v>
      </c>
      <c r="H6191">
        <v>34421.89</v>
      </c>
      <c r="I6191">
        <v>0</v>
      </c>
      <c r="J6191">
        <f>Table1[[#This Row],[Name]]</f>
        <v>0</v>
      </c>
      <c r="K6191" s="1">
        <f>SUM(Table1[[#This Row],[BaseSalary]:[NonCashBenefits]])</f>
        <v>167739.75</v>
      </c>
      <c r="L6191" s="1"/>
    </row>
    <row r="6192" spans="1:12" x14ac:dyDescent="0.35">
      <c r="A6192" t="s">
        <v>2688</v>
      </c>
      <c r="B6192">
        <v>2018</v>
      </c>
      <c r="D6192" t="s">
        <v>2691</v>
      </c>
      <c r="E6192" t="s">
        <v>229</v>
      </c>
      <c r="F6192">
        <v>133317.85999999999</v>
      </c>
      <c r="G6192">
        <v>0</v>
      </c>
      <c r="H6192">
        <v>28110.39</v>
      </c>
      <c r="I6192">
        <v>0</v>
      </c>
      <c r="J6192">
        <f>Table1[[#This Row],[Name]]</f>
        <v>0</v>
      </c>
      <c r="K6192" s="1">
        <f>SUM(Table1[[#This Row],[BaseSalary]:[NonCashBenefits]])</f>
        <v>161428.25</v>
      </c>
      <c r="L6192" s="1"/>
    </row>
    <row r="6193" spans="1:12" x14ac:dyDescent="0.35">
      <c r="A6193" t="s">
        <v>2688</v>
      </c>
      <c r="B6193">
        <v>2018</v>
      </c>
      <c r="D6193" t="s">
        <v>2705</v>
      </c>
      <c r="E6193" t="s">
        <v>229</v>
      </c>
      <c r="F6193">
        <v>133317.85999999999</v>
      </c>
      <c r="G6193">
        <v>14395.13</v>
      </c>
      <c r="H6193">
        <v>31890.25</v>
      </c>
      <c r="I6193">
        <v>0</v>
      </c>
      <c r="J6193">
        <f>Table1[[#This Row],[Name]]</f>
        <v>0</v>
      </c>
      <c r="K6193" s="1">
        <f>SUM(Table1[[#This Row],[BaseSalary]:[NonCashBenefits]])</f>
        <v>179603.24</v>
      </c>
      <c r="L6193" s="1"/>
    </row>
    <row r="6194" spans="1:12" x14ac:dyDescent="0.35">
      <c r="A6194" t="s">
        <v>2688</v>
      </c>
      <c r="B6194">
        <v>2018</v>
      </c>
      <c r="D6194" t="s">
        <v>2057</v>
      </c>
      <c r="E6194" t="s">
        <v>229</v>
      </c>
      <c r="F6194">
        <v>133317.85999999999</v>
      </c>
      <c r="G6194">
        <v>0</v>
      </c>
      <c r="H6194">
        <v>33413.870000000003</v>
      </c>
      <c r="I6194">
        <v>0</v>
      </c>
      <c r="J6194">
        <f>Table1[[#This Row],[Name]]</f>
        <v>0</v>
      </c>
      <c r="K6194" s="1">
        <f>SUM(Table1[[#This Row],[BaseSalary]:[NonCashBenefits]])</f>
        <v>166731.72999999998</v>
      </c>
      <c r="L6194" s="1"/>
    </row>
    <row r="6195" spans="1:12" x14ac:dyDescent="0.35">
      <c r="A6195" t="s">
        <v>2688</v>
      </c>
      <c r="B6195">
        <v>2018</v>
      </c>
      <c r="D6195" t="s">
        <v>2091</v>
      </c>
      <c r="E6195" t="s">
        <v>549</v>
      </c>
      <c r="F6195">
        <v>133317.85999999999</v>
      </c>
      <c r="G6195">
        <v>0</v>
      </c>
      <c r="H6195">
        <v>29343.17</v>
      </c>
      <c r="I6195">
        <v>0</v>
      </c>
      <c r="J6195">
        <f>Table1[[#This Row],[Name]]</f>
        <v>0</v>
      </c>
      <c r="K6195" s="1">
        <f>SUM(Table1[[#This Row],[BaseSalary]:[NonCashBenefits]])</f>
        <v>162661.02999999997</v>
      </c>
      <c r="L6195" s="1"/>
    </row>
    <row r="6196" spans="1:12" x14ac:dyDescent="0.35">
      <c r="A6196" t="s">
        <v>22</v>
      </c>
      <c r="B6196">
        <v>2018</v>
      </c>
      <c r="D6196" t="s">
        <v>2728</v>
      </c>
      <c r="E6196" t="s">
        <v>229</v>
      </c>
      <c r="F6196">
        <v>133317.85999999999</v>
      </c>
      <c r="G6196">
        <v>0</v>
      </c>
      <c r="H6196">
        <v>32783.89</v>
      </c>
      <c r="I6196">
        <v>0</v>
      </c>
      <c r="J6196">
        <f>Table1[[#This Row],[Name]]</f>
        <v>0</v>
      </c>
      <c r="K6196" s="1">
        <f>SUM(Table1[[#This Row],[BaseSalary]:[NonCashBenefits]])</f>
        <v>166101.75</v>
      </c>
      <c r="L6196" s="1"/>
    </row>
    <row r="6197" spans="1:12" x14ac:dyDescent="0.35">
      <c r="A6197" t="s">
        <v>22</v>
      </c>
      <c r="B6197">
        <v>2018</v>
      </c>
      <c r="D6197" t="s">
        <v>799</v>
      </c>
      <c r="E6197" t="s">
        <v>229</v>
      </c>
      <c r="F6197">
        <v>133317.85999999999</v>
      </c>
      <c r="G6197">
        <v>0</v>
      </c>
      <c r="H6197">
        <v>31901.97</v>
      </c>
      <c r="I6197">
        <v>0</v>
      </c>
      <c r="J6197">
        <f>Table1[[#This Row],[Name]]</f>
        <v>0</v>
      </c>
      <c r="K6197" s="1">
        <f>SUM(Table1[[#This Row],[BaseSalary]:[NonCashBenefits]])</f>
        <v>165219.82999999999</v>
      </c>
      <c r="L6197" s="1"/>
    </row>
    <row r="6198" spans="1:12" x14ac:dyDescent="0.35">
      <c r="A6198" t="s">
        <v>22</v>
      </c>
      <c r="B6198">
        <v>2018</v>
      </c>
      <c r="D6198" t="s">
        <v>850</v>
      </c>
      <c r="E6198" t="s">
        <v>229</v>
      </c>
      <c r="F6198">
        <v>133317.85999999999</v>
      </c>
      <c r="G6198">
        <v>0</v>
      </c>
      <c r="H6198">
        <v>32229.57</v>
      </c>
      <c r="I6198">
        <v>0</v>
      </c>
      <c r="J6198">
        <f>Table1[[#This Row],[Name]]</f>
        <v>0</v>
      </c>
      <c r="K6198" s="1">
        <f>SUM(Table1[[#This Row],[BaseSalary]:[NonCashBenefits]])</f>
        <v>165547.43</v>
      </c>
      <c r="L6198" s="1"/>
    </row>
    <row r="6199" spans="1:12" x14ac:dyDescent="0.35">
      <c r="A6199" t="s">
        <v>22</v>
      </c>
      <c r="B6199">
        <v>2018</v>
      </c>
      <c r="D6199" t="s">
        <v>576</v>
      </c>
      <c r="E6199" t="s">
        <v>229</v>
      </c>
      <c r="F6199">
        <v>133317.85999999999</v>
      </c>
      <c r="G6199">
        <v>100</v>
      </c>
      <c r="H6199">
        <v>33151.919999999998</v>
      </c>
      <c r="I6199">
        <v>0</v>
      </c>
      <c r="J6199">
        <f>Table1[[#This Row],[Name]]</f>
        <v>0</v>
      </c>
      <c r="K6199" s="1">
        <f>SUM(Table1[[#This Row],[BaseSalary]:[NonCashBenefits]])</f>
        <v>166569.77999999997</v>
      </c>
      <c r="L6199" s="1"/>
    </row>
    <row r="6200" spans="1:12" x14ac:dyDescent="0.35">
      <c r="A6200" t="s">
        <v>22</v>
      </c>
      <c r="B6200">
        <v>2018</v>
      </c>
      <c r="D6200" t="s">
        <v>982</v>
      </c>
      <c r="E6200" t="s">
        <v>229</v>
      </c>
      <c r="F6200">
        <v>133317.85999999999</v>
      </c>
      <c r="G6200">
        <v>0</v>
      </c>
      <c r="H6200">
        <v>31522.240000000002</v>
      </c>
      <c r="I6200">
        <v>0</v>
      </c>
      <c r="J6200">
        <f>Table1[[#This Row],[Name]]</f>
        <v>0</v>
      </c>
      <c r="K6200" s="1">
        <f>SUM(Table1[[#This Row],[BaseSalary]:[NonCashBenefits]])</f>
        <v>164840.09999999998</v>
      </c>
      <c r="L6200" s="1"/>
    </row>
    <row r="6201" spans="1:12" x14ac:dyDescent="0.35">
      <c r="A6201" t="s">
        <v>22</v>
      </c>
      <c r="B6201">
        <v>2018</v>
      </c>
      <c r="D6201" t="s">
        <v>2109</v>
      </c>
      <c r="E6201" t="s">
        <v>229</v>
      </c>
      <c r="F6201">
        <v>133317.85999999999</v>
      </c>
      <c r="G6201">
        <v>0</v>
      </c>
      <c r="H6201">
        <v>29350.25</v>
      </c>
      <c r="I6201">
        <v>0</v>
      </c>
      <c r="J6201">
        <f>Table1[[#This Row],[Name]]</f>
        <v>0</v>
      </c>
      <c r="K6201" s="1">
        <f>SUM(Table1[[#This Row],[BaseSalary]:[NonCashBenefits]])</f>
        <v>162668.10999999999</v>
      </c>
      <c r="L6201" s="1"/>
    </row>
    <row r="6202" spans="1:12" x14ac:dyDescent="0.35">
      <c r="A6202" t="s">
        <v>22</v>
      </c>
      <c r="B6202">
        <v>2018</v>
      </c>
      <c r="D6202" t="s">
        <v>625</v>
      </c>
      <c r="E6202" t="s">
        <v>229</v>
      </c>
      <c r="F6202">
        <v>133317.85999999999</v>
      </c>
      <c r="G6202">
        <v>0</v>
      </c>
      <c r="H6202">
        <v>32783.89</v>
      </c>
      <c r="I6202">
        <v>0</v>
      </c>
      <c r="J6202">
        <f>Table1[[#This Row],[Name]]</f>
        <v>0</v>
      </c>
      <c r="K6202" s="1">
        <f>SUM(Table1[[#This Row],[BaseSalary]:[NonCashBenefits]])</f>
        <v>166101.75</v>
      </c>
      <c r="L6202" s="1"/>
    </row>
    <row r="6203" spans="1:12" x14ac:dyDescent="0.35">
      <c r="A6203" t="s">
        <v>22</v>
      </c>
      <c r="B6203">
        <v>2018</v>
      </c>
      <c r="D6203" t="s">
        <v>1297</v>
      </c>
      <c r="E6203" t="s">
        <v>229</v>
      </c>
      <c r="F6203">
        <v>133317.85999999999</v>
      </c>
      <c r="G6203">
        <v>0</v>
      </c>
      <c r="H6203">
        <v>32783.89</v>
      </c>
      <c r="I6203">
        <v>0</v>
      </c>
      <c r="J6203">
        <f>Table1[[#This Row],[Name]]</f>
        <v>0</v>
      </c>
      <c r="K6203" s="1">
        <f>SUM(Table1[[#This Row],[BaseSalary]:[NonCashBenefits]])</f>
        <v>166101.75</v>
      </c>
      <c r="L6203" s="1"/>
    </row>
    <row r="6204" spans="1:12" x14ac:dyDescent="0.35">
      <c r="A6204" t="s">
        <v>22</v>
      </c>
      <c r="B6204">
        <v>2018</v>
      </c>
      <c r="D6204" t="s">
        <v>908</v>
      </c>
      <c r="E6204" t="s">
        <v>229</v>
      </c>
      <c r="F6204">
        <v>133317.85999999999</v>
      </c>
      <c r="G6204">
        <v>0</v>
      </c>
      <c r="H6204">
        <v>31396.14</v>
      </c>
      <c r="I6204">
        <v>0</v>
      </c>
      <c r="J6204">
        <f>Table1[[#This Row],[Name]]</f>
        <v>0</v>
      </c>
      <c r="K6204" s="1">
        <f>SUM(Table1[[#This Row],[BaseSalary]:[NonCashBenefits]])</f>
        <v>164714</v>
      </c>
      <c r="L6204" s="1"/>
    </row>
    <row r="6205" spans="1:12" x14ac:dyDescent="0.35">
      <c r="A6205" t="s">
        <v>22</v>
      </c>
      <c r="B6205">
        <v>2018</v>
      </c>
      <c r="D6205" t="s">
        <v>2114</v>
      </c>
      <c r="E6205" t="s">
        <v>229</v>
      </c>
      <c r="F6205">
        <v>133317.85999999999</v>
      </c>
      <c r="G6205">
        <v>0</v>
      </c>
      <c r="H6205">
        <v>32657.79</v>
      </c>
      <c r="I6205">
        <v>0</v>
      </c>
      <c r="J6205">
        <f>Table1[[#This Row],[Name]]</f>
        <v>0</v>
      </c>
      <c r="K6205" s="1">
        <f>SUM(Table1[[#This Row],[BaseSalary]:[NonCashBenefits]])</f>
        <v>165975.65</v>
      </c>
      <c r="L6205" s="1"/>
    </row>
    <row r="6206" spans="1:12" x14ac:dyDescent="0.35">
      <c r="A6206" t="s">
        <v>22</v>
      </c>
      <c r="B6206">
        <v>2018</v>
      </c>
      <c r="D6206" t="s">
        <v>2115</v>
      </c>
      <c r="E6206" t="s">
        <v>229</v>
      </c>
      <c r="F6206">
        <v>133317.85999999999</v>
      </c>
      <c r="G6206">
        <v>0</v>
      </c>
      <c r="H6206">
        <v>31522.240000000002</v>
      </c>
      <c r="I6206">
        <v>0</v>
      </c>
      <c r="J6206">
        <f>Table1[[#This Row],[Name]]</f>
        <v>0</v>
      </c>
      <c r="K6206" s="1">
        <f>SUM(Table1[[#This Row],[BaseSalary]:[NonCashBenefits]])</f>
        <v>164840.09999999998</v>
      </c>
      <c r="L6206" s="1"/>
    </row>
    <row r="6207" spans="1:12" x14ac:dyDescent="0.35">
      <c r="A6207" t="s">
        <v>22</v>
      </c>
      <c r="B6207">
        <v>2018</v>
      </c>
      <c r="D6207" t="s">
        <v>787</v>
      </c>
      <c r="E6207" t="s">
        <v>229</v>
      </c>
      <c r="F6207">
        <v>133317.85999999999</v>
      </c>
      <c r="G6207">
        <v>0</v>
      </c>
      <c r="H6207">
        <v>29633.99</v>
      </c>
      <c r="I6207">
        <v>0</v>
      </c>
      <c r="J6207">
        <f>Table1[[#This Row],[Name]]</f>
        <v>0</v>
      </c>
      <c r="K6207" s="1">
        <f>SUM(Table1[[#This Row],[BaseSalary]:[NonCashBenefits]])</f>
        <v>162951.84999999998</v>
      </c>
      <c r="L6207" s="1"/>
    </row>
    <row r="6208" spans="1:12" x14ac:dyDescent="0.35">
      <c r="A6208" t="s">
        <v>22</v>
      </c>
      <c r="B6208">
        <v>2018</v>
      </c>
      <c r="D6208" t="s">
        <v>766</v>
      </c>
      <c r="E6208" t="s">
        <v>229</v>
      </c>
      <c r="F6208">
        <v>133317.85999999999</v>
      </c>
      <c r="G6208">
        <v>0</v>
      </c>
      <c r="H6208">
        <v>31901.97</v>
      </c>
      <c r="I6208">
        <v>0</v>
      </c>
      <c r="J6208">
        <f>Table1[[#This Row],[Name]]</f>
        <v>0</v>
      </c>
      <c r="K6208" s="1">
        <f>SUM(Table1[[#This Row],[BaseSalary]:[NonCashBenefits]])</f>
        <v>165219.82999999999</v>
      </c>
      <c r="L6208" s="1"/>
    </row>
    <row r="6209" spans="1:12" x14ac:dyDescent="0.35">
      <c r="A6209" t="s">
        <v>22</v>
      </c>
      <c r="B6209">
        <v>2018</v>
      </c>
      <c r="D6209" t="s">
        <v>2751</v>
      </c>
      <c r="E6209" t="s">
        <v>229</v>
      </c>
      <c r="F6209">
        <v>133317.85999999999</v>
      </c>
      <c r="G6209">
        <v>0</v>
      </c>
      <c r="H6209">
        <v>31425.32</v>
      </c>
      <c r="I6209">
        <v>0</v>
      </c>
      <c r="J6209">
        <f>Table1[[#This Row],[Name]]</f>
        <v>0</v>
      </c>
      <c r="K6209" s="1">
        <f>SUM(Table1[[#This Row],[BaseSalary]:[NonCashBenefits]])</f>
        <v>164743.18</v>
      </c>
      <c r="L6209" s="1"/>
    </row>
    <row r="6210" spans="1:12" x14ac:dyDescent="0.35">
      <c r="A6210" t="s">
        <v>22</v>
      </c>
      <c r="B6210">
        <v>2018</v>
      </c>
      <c r="D6210" t="s">
        <v>746</v>
      </c>
      <c r="E6210" t="s">
        <v>229</v>
      </c>
      <c r="F6210">
        <v>133317.85999999999</v>
      </c>
      <c r="G6210">
        <v>7691.41</v>
      </c>
      <c r="H6210">
        <v>31901.96</v>
      </c>
      <c r="I6210">
        <v>0</v>
      </c>
      <c r="J6210">
        <f>Table1[[#This Row],[Name]]</f>
        <v>0</v>
      </c>
      <c r="K6210" s="1">
        <f>SUM(Table1[[#This Row],[BaseSalary]:[NonCashBenefits]])</f>
        <v>172911.22999999998</v>
      </c>
      <c r="L6210" s="1"/>
    </row>
    <row r="6211" spans="1:12" x14ac:dyDescent="0.35">
      <c r="A6211" t="s">
        <v>22</v>
      </c>
      <c r="B6211">
        <v>2018</v>
      </c>
      <c r="D6211" t="s">
        <v>1806</v>
      </c>
      <c r="E6211" t="s">
        <v>229</v>
      </c>
      <c r="F6211">
        <v>133317.85999999999</v>
      </c>
      <c r="G6211">
        <v>0</v>
      </c>
      <c r="H6211">
        <v>6610.65</v>
      </c>
      <c r="I6211">
        <v>0</v>
      </c>
      <c r="J6211">
        <f>Table1[[#This Row],[Name]]</f>
        <v>0</v>
      </c>
      <c r="K6211" s="1">
        <f>SUM(Table1[[#This Row],[BaseSalary]:[NonCashBenefits]])</f>
        <v>139928.50999999998</v>
      </c>
      <c r="L6211" s="1"/>
    </row>
    <row r="6212" spans="1:12" x14ac:dyDescent="0.35">
      <c r="A6212" t="s">
        <v>18</v>
      </c>
      <c r="B6212">
        <v>2018</v>
      </c>
      <c r="D6212" t="s">
        <v>2759</v>
      </c>
      <c r="E6212" t="s">
        <v>229</v>
      </c>
      <c r="F6212">
        <v>133317.85999999999</v>
      </c>
      <c r="G6212">
        <v>0</v>
      </c>
      <c r="H6212">
        <v>34609.22</v>
      </c>
      <c r="I6212">
        <v>0</v>
      </c>
      <c r="J6212">
        <f>Table1[[#This Row],[Name]]</f>
        <v>0</v>
      </c>
      <c r="K6212" s="1">
        <f>SUM(Table1[[#This Row],[BaseSalary]:[NonCashBenefits]])</f>
        <v>167927.08</v>
      </c>
      <c r="L6212" s="1"/>
    </row>
    <row r="6213" spans="1:12" x14ac:dyDescent="0.35">
      <c r="A6213" t="s">
        <v>18</v>
      </c>
      <c r="B6213">
        <v>2018</v>
      </c>
      <c r="D6213" t="s">
        <v>2761</v>
      </c>
      <c r="E6213" t="s">
        <v>229</v>
      </c>
      <c r="F6213">
        <v>133317.85999999999</v>
      </c>
      <c r="G6213">
        <v>0</v>
      </c>
      <c r="H6213">
        <v>29633.99</v>
      </c>
      <c r="I6213">
        <v>0</v>
      </c>
      <c r="J6213">
        <f>Table1[[#This Row],[Name]]</f>
        <v>0</v>
      </c>
      <c r="K6213" s="1">
        <f>SUM(Table1[[#This Row],[BaseSalary]:[NonCashBenefits]])</f>
        <v>162951.84999999998</v>
      </c>
      <c r="L6213" s="1"/>
    </row>
    <row r="6214" spans="1:12" x14ac:dyDescent="0.35">
      <c r="A6214" t="s">
        <v>18</v>
      </c>
      <c r="B6214">
        <v>2018</v>
      </c>
      <c r="D6214" t="s">
        <v>1770</v>
      </c>
      <c r="E6214" t="s">
        <v>229</v>
      </c>
      <c r="F6214">
        <v>133317.85999999999</v>
      </c>
      <c r="G6214">
        <v>0</v>
      </c>
      <c r="H6214">
        <v>9087.36</v>
      </c>
      <c r="I6214">
        <v>0</v>
      </c>
      <c r="J6214">
        <f>Table1[[#This Row],[Name]]</f>
        <v>0</v>
      </c>
      <c r="K6214" s="1">
        <f>SUM(Table1[[#This Row],[BaseSalary]:[NonCashBenefits]])</f>
        <v>142405.21999999997</v>
      </c>
      <c r="L6214" s="1"/>
    </row>
    <row r="6215" spans="1:12" x14ac:dyDescent="0.35">
      <c r="A6215" t="s">
        <v>18</v>
      </c>
      <c r="B6215">
        <v>2018</v>
      </c>
      <c r="D6215" t="s">
        <v>2764</v>
      </c>
      <c r="E6215" t="s">
        <v>229</v>
      </c>
      <c r="F6215">
        <v>133317.85999999999</v>
      </c>
      <c r="G6215">
        <v>0</v>
      </c>
      <c r="H6215">
        <v>31397.18</v>
      </c>
      <c r="I6215">
        <v>0</v>
      </c>
      <c r="J6215">
        <f>Table1[[#This Row],[Name]]</f>
        <v>0</v>
      </c>
      <c r="K6215" s="1">
        <f>SUM(Table1[[#This Row],[BaseSalary]:[NonCashBenefits]])</f>
        <v>164715.03999999998</v>
      </c>
      <c r="L6215" s="1"/>
    </row>
    <row r="6216" spans="1:12" x14ac:dyDescent="0.35">
      <c r="A6216" t="s">
        <v>18</v>
      </c>
      <c r="B6216">
        <v>2018</v>
      </c>
      <c r="D6216" t="s">
        <v>2140</v>
      </c>
      <c r="E6216" t="s">
        <v>229</v>
      </c>
      <c r="F6216">
        <v>133317.85999999999</v>
      </c>
      <c r="G6216">
        <v>0</v>
      </c>
      <c r="H6216">
        <v>32280.01</v>
      </c>
      <c r="I6216">
        <v>0</v>
      </c>
      <c r="J6216">
        <f>Table1[[#This Row],[Name]]</f>
        <v>0</v>
      </c>
      <c r="K6216" s="1">
        <f>SUM(Table1[[#This Row],[BaseSalary]:[NonCashBenefits]])</f>
        <v>165597.87</v>
      </c>
      <c r="L6216" s="1"/>
    </row>
    <row r="6217" spans="1:12" x14ac:dyDescent="0.35">
      <c r="A6217" t="s">
        <v>18</v>
      </c>
      <c r="B6217">
        <v>2018</v>
      </c>
      <c r="D6217" t="s">
        <v>2145</v>
      </c>
      <c r="E6217" t="s">
        <v>229</v>
      </c>
      <c r="F6217">
        <v>133317.85999999999</v>
      </c>
      <c r="G6217">
        <v>0</v>
      </c>
      <c r="H6217">
        <v>31120.02</v>
      </c>
      <c r="I6217">
        <v>0</v>
      </c>
      <c r="J6217">
        <f>Table1[[#This Row],[Name]]</f>
        <v>0</v>
      </c>
      <c r="K6217" s="1">
        <f>SUM(Table1[[#This Row],[BaseSalary]:[NonCashBenefits]])</f>
        <v>164437.87999999998</v>
      </c>
      <c r="L6217" s="1"/>
    </row>
    <row r="6218" spans="1:12" x14ac:dyDescent="0.35">
      <c r="A6218" t="s">
        <v>18</v>
      </c>
      <c r="B6218">
        <v>2018</v>
      </c>
      <c r="D6218" t="s">
        <v>988</v>
      </c>
      <c r="E6218" t="s">
        <v>229</v>
      </c>
      <c r="F6218">
        <v>133317.85999999999</v>
      </c>
      <c r="G6218">
        <v>0</v>
      </c>
      <c r="H6218">
        <v>35328.129999999997</v>
      </c>
      <c r="I6218">
        <v>0</v>
      </c>
      <c r="J6218">
        <f>Table1[[#This Row],[Name]]</f>
        <v>0</v>
      </c>
      <c r="K6218" s="1">
        <f>SUM(Table1[[#This Row],[BaseSalary]:[NonCashBenefits]])</f>
        <v>168645.99</v>
      </c>
      <c r="L6218" s="1"/>
    </row>
    <row r="6219" spans="1:12" x14ac:dyDescent="0.35">
      <c r="A6219" t="s">
        <v>18</v>
      </c>
      <c r="B6219">
        <v>2018</v>
      </c>
      <c r="D6219" t="s">
        <v>581</v>
      </c>
      <c r="E6219" t="s">
        <v>229</v>
      </c>
      <c r="F6219">
        <v>133317.85999999999</v>
      </c>
      <c r="G6219">
        <v>0</v>
      </c>
      <c r="H6219">
        <v>31463.74</v>
      </c>
      <c r="I6219">
        <v>0</v>
      </c>
      <c r="J6219">
        <f>Table1[[#This Row],[Name]]</f>
        <v>0</v>
      </c>
      <c r="K6219" s="1">
        <f>SUM(Table1[[#This Row],[BaseSalary]:[NonCashBenefits]])</f>
        <v>164781.59999999998</v>
      </c>
      <c r="L6219" s="1"/>
    </row>
    <row r="6220" spans="1:12" x14ac:dyDescent="0.35">
      <c r="A6220" t="s">
        <v>18</v>
      </c>
      <c r="B6220">
        <v>2018</v>
      </c>
      <c r="D6220" t="s">
        <v>362</v>
      </c>
      <c r="E6220" t="s">
        <v>229</v>
      </c>
      <c r="F6220">
        <v>133317.85999999999</v>
      </c>
      <c r="G6220">
        <v>0</v>
      </c>
      <c r="H6220">
        <v>35870.870000000003</v>
      </c>
      <c r="I6220">
        <v>0</v>
      </c>
      <c r="J6220">
        <f>Table1[[#This Row],[Name]]</f>
        <v>0</v>
      </c>
      <c r="K6220" s="1">
        <f>SUM(Table1[[#This Row],[BaseSalary]:[NonCashBenefits]])</f>
        <v>169188.72999999998</v>
      </c>
      <c r="L6220" s="1"/>
    </row>
    <row r="6221" spans="1:12" x14ac:dyDescent="0.35">
      <c r="A6221" t="s">
        <v>85</v>
      </c>
      <c r="B6221">
        <v>2018</v>
      </c>
      <c r="D6221" t="s">
        <v>2154</v>
      </c>
      <c r="E6221" t="s">
        <v>229</v>
      </c>
      <c r="F6221">
        <v>133317.85999999999</v>
      </c>
      <c r="G6221">
        <v>0</v>
      </c>
      <c r="H6221">
        <v>29321.599999999999</v>
      </c>
      <c r="I6221">
        <v>0</v>
      </c>
      <c r="J6221">
        <f>Table1[[#This Row],[Name]]</f>
        <v>0</v>
      </c>
      <c r="K6221" s="1">
        <f>SUM(Table1[[#This Row],[BaseSalary]:[NonCashBenefits]])</f>
        <v>162639.46</v>
      </c>
      <c r="L6221" s="1"/>
    </row>
    <row r="6222" spans="1:12" x14ac:dyDescent="0.35">
      <c r="A6222" t="s">
        <v>85</v>
      </c>
      <c r="B6222">
        <v>2018</v>
      </c>
      <c r="D6222" t="s">
        <v>2163</v>
      </c>
      <c r="E6222" t="s">
        <v>229</v>
      </c>
      <c r="F6222">
        <v>133317.85999999999</v>
      </c>
      <c r="G6222">
        <v>0</v>
      </c>
      <c r="H6222">
        <v>32307.01</v>
      </c>
      <c r="I6222">
        <v>0</v>
      </c>
      <c r="J6222">
        <f>Table1[[#This Row],[Name]]</f>
        <v>0</v>
      </c>
      <c r="K6222" s="1">
        <f>SUM(Table1[[#This Row],[BaseSalary]:[NonCashBenefits]])</f>
        <v>165624.87</v>
      </c>
      <c r="L6222" s="1"/>
    </row>
    <row r="6223" spans="1:12" x14ac:dyDescent="0.35">
      <c r="A6223" t="s">
        <v>85</v>
      </c>
      <c r="B6223">
        <v>2018</v>
      </c>
      <c r="D6223" t="s">
        <v>2792</v>
      </c>
      <c r="E6223" t="s">
        <v>229</v>
      </c>
      <c r="F6223">
        <v>133317.85999999999</v>
      </c>
      <c r="G6223">
        <v>0</v>
      </c>
      <c r="H6223">
        <v>28372.34</v>
      </c>
      <c r="I6223">
        <v>0</v>
      </c>
      <c r="J6223">
        <f>Table1[[#This Row],[Name]]</f>
        <v>0</v>
      </c>
      <c r="K6223" s="1">
        <f>SUM(Table1[[#This Row],[BaseSalary]:[NonCashBenefits]])</f>
        <v>161690.19999999998</v>
      </c>
      <c r="L6223" s="1"/>
    </row>
    <row r="6224" spans="1:12" x14ac:dyDescent="0.35">
      <c r="A6224" t="s">
        <v>85</v>
      </c>
      <c r="B6224">
        <v>2018</v>
      </c>
      <c r="D6224" t="s">
        <v>2154</v>
      </c>
      <c r="E6224" t="s">
        <v>229</v>
      </c>
      <c r="F6224">
        <v>133317.85999999999</v>
      </c>
      <c r="G6224">
        <v>0</v>
      </c>
      <c r="H6224">
        <v>30263.97</v>
      </c>
      <c r="I6224">
        <v>0</v>
      </c>
      <c r="J6224">
        <f>Table1[[#This Row],[Name]]</f>
        <v>0</v>
      </c>
      <c r="K6224" s="1">
        <f>SUM(Table1[[#This Row],[BaseSalary]:[NonCashBenefits]])</f>
        <v>163581.82999999999</v>
      </c>
      <c r="L6224" s="1"/>
    </row>
    <row r="6225" spans="1:12" x14ac:dyDescent="0.35">
      <c r="A6225" t="s">
        <v>85</v>
      </c>
      <c r="B6225">
        <v>2018</v>
      </c>
      <c r="D6225" t="s">
        <v>2795</v>
      </c>
      <c r="E6225" t="s">
        <v>229</v>
      </c>
      <c r="F6225">
        <v>133317.85999999999</v>
      </c>
      <c r="G6225">
        <v>0</v>
      </c>
      <c r="H6225">
        <v>9539.49</v>
      </c>
      <c r="I6225">
        <v>0</v>
      </c>
      <c r="J6225">
        <f>Table1[[#This Row],[Name]]</f>
        <v>0</v>
      </c>
      <c r="K6225" s="1">
        <f>SUM(Table1[[#This Row],[BaseSalary]:[NonCashBenefits]])</f>
        <v>142857.34999999998</v>
      </c>
      <c r="L6225" s="1"/>
    </row>
    <row r="6226" spans="1:12" x14ac:dyDescent="0.35">
      <c r="A6226" t="s">
        <v>85</v>
      </c>
      <c r="B6226">
        <v>2018</v>
      </c>
      <c r="D6226" t="s">
        <v>645</v>
      </c>
      <c r="E6226" t="s">
        <v>229</v>
      </c>
      <c r="F6226">
        <v>133317.85999999999</v>
      </c>
      <c r="G6226">
        <v>0</v>
      </c>
      <c r="H6226">
        <v>32280.01</v>
      </c>
      <c r="I6226">
        <v>0</v>
      </c>
      <c r="J6226">
        <f>Table1[[#This Row],[Name]]</f>
        <v>0</v>
      </c>
      <c r="K6226" s="1">
        <f>SUM(Table1[[#This Row],[BaseSalary]:[NonCashBenefits]])</f>
        <v>165597.87</v>
      </c>
      <c r="L6226" s="1"/>
    </row>
    <row r="6227" spans="1:12" x14ac:dyDescent="0.35">
      <c r="A6227" t="s">
        <v>85</v>
      </c>
      <c r="B6227">
        <v>2018</v>
      </c>
      <c r="D6227" t="s">
        <v>2799</v>
      </c>
      <c r="E6227" t="s">
        <v>229</v>
      </c>
      <c r="F6227">
        <v>133317.85999999999</v>
      </c>
      <c r="G6227">
        <v>0</v>
      </c>
      <c r="H6227">
        <v>32410.84</v>
      </c>
      <c r="I6227">
        <v>0</v>
      </c>
      <c r="J6227">
        <f>Table1[[#This Row],[Name]]</f>
        <v>0</v>
      </c>
      <c r="K6227" s="1">
        <f>SUM(Table1[[#This Row],[BaseSalary]:[NonCashBenefits]])</f>
        <v>165728.69999999998</v>
      </c>
      <c r="L6227" s="1"/>
    </row>
    <row r="6228" spans="1:12" x14ac:dyDescent="0.35">
      <c r="A6228" t="s">
        <v>85</v>
      </c>
      <c r="B6228">
        <v>2018</v>
      </c>
      <c r="D6228" t="s">
        <v>2174</v>
      </c>
      <c r="E6228" t="s">
        <v>229</v>
      </c>
      <c r="F6228">
        <v>133317.85999999999</v>
      </c>
      <c r="G6228">
        <v>0</v>
      </c>
      <c r="H6228">
        <v>32280.01</v>
      </c>
      <c r="I6228">
        <v>0</v>
      </c>
      <c r="J6228">
        <f>Table1[[#This Row],[Name]]</f>
        <v>0</v>
      </c>
      <c r="K6228" s="1">
        <f>SUM(Table1[[#This Row],[BaseSalary]:[NonCashBenefits]])</f>
        <v>165597.87</v>
      </c>
      <c r="L6228" s="1"/>
    </row>
    <row r="6229" spans="1:12" x14ac:dyDescent="0.35">
      <c r="A6229" t="s">
        <v>85</v>
      </c>
      <c r="B6229">
        <v>2018</v>
      </c>
      <c r="D6229" t="s">
        <v>2175</v>
      </c>
      <c r="E6229" t="s">
        <v>229</v>
      </c>
      <c r="F6229">
        <v>133317.85999999999</v>
      </c>
      <c r="G6229">
        <v>4700.2700000000004</v>
      </c>
      <c r="H6229">
        <v>32280</v>
      </c>
      <c r="I6229">
        <v>0</v>
      </c>
      <c r="J6229">
        <f>Table1[[#This Row],[Name]]</f>
        <v>0</v>
      </c>
      <c r="K6229" s="1">
        <f>SUM(Table1[[#This Row],[BaseSalary]:[NonCashBenefits]])</f>
        <v>170298.12999999998</v>
      </c>
      <c r="L6229" s="1"/>
    </row>
    <row r="6230" spans="1:12" x14ac:dyDescent="0.35">
      <c r="A6230" t="s">
        <v>85</v>
      </c>
      <c r="B6230">
        <v>2018</v>
      </c>
      <c r="D6230" t="s">
        <v>2185</v>
      </c>
      <c r="E6230" t="s">
        <v>229</v>
      </c>
      <c r="F6230">
        <v>133317.85999999999</v>
      </c>
      <c r="G6230">
        <v>11127.61</v>
      </c>
      <c r="H6230">
        <v>29079.65</v>
      </c>
      <c r="I6230">
        <v>0</v>
      </c>
      <c r="J6230">
        <f>Table1[[#This Row],[Name]]</f>
        <v>0</v>
      </c>
      <c r="K6230" s="1">
        <f>SUM(Table1[[#This Row],[BaseSalary]:[NonCashBenefits]])</f>
        <v>173525.11999999997</v>
      </c>
      <c r="L6230" s="1"/>
    </row>
    <row r="6231" spans="1:12" x14ac:dyDescent="0.35">
      <c r="A6231" t="s">
        <v>85</v>
      </c>
      <c r="B6231">
        <v>2018</v>
      </c>
      <c r="D6231" t="s">
        <v>2164</v>
      </c>
      <c r="E6231" t="s">
        <v>229</v>
      </c>
      <c r="F6231">
        <v>133317.85999999999</v>
      </c>
      <c r="G6231">
        <v>16531.05</v>
      </c>
      <c r="H6231">
        <v>30263.95</v>
      </c>
      <c r="I6231">
        <v>0</v>
      </c>
      <c r="J6231">
        <f>Table1[[#This Row],[Name]]</f>
        <v>0</v>
      </c>
      <c r="K6231" s="1">
        <f>SUM(Table1[[#This Row],[BaseSalary]:[NonCashBenefits]])</f>
        <v>180112.86</v>
      </c>
      <c r="L6231" s="1"/>
    </row>
    <row r="6232" spans="1:12" x14ac:dyDescent="0.35">
      <c r="A6232" t="s">
        <v>85</v>
      </c>
      <c r="B6232">
        <v>2018</v>
      </c>
      <c r="D6232" t="s">
        <v>2185</v>
      </c>
      <c r="E6232" t="s">
        <v>229</v>
      </c>
      <c r="F6232">
        <v>133317.85999999999</v>
      </c>
      <c r="G6232">
        <v>0</v>
      </c>
      <c r="H6232">
        <v>10583.87</v>
      </c>
      <c r="I6232">
        <v>0</v>
      </c>
      <c r="J6232">
        <f>Table1[[#This Row],[Name]]</f>
        <v>0</v>
      </c>
      <c r="K6232" s="1">
        <f>SUM(Table1[[#This Row],[BaseSalary]:[NonCashBenefits]])</f>
        <v>143901.72999999998</v>
      </c>
      <c r="L6232" s="1"/>
    </row>
    <row r="6233" spans="1:12" x14ac:dyDescent="0.35">
      <c r="A6233" t="s">
        <v>85</v>
      </c>
      <c r="B6233">
        <v>2018</v>
      </c>
      <c r="D6233" t="s">
        <v>1899</v>
      </c>
      <c r="E6233" t="s">
        <v>229</v>
      </c>
      <c r="F6233">
        <v>133317.85999999999</v>
      </c>
      <c r="G6233">
        <v>0</v>
      </c>
      <c r="H6233">
        <v>5082.41</v>
      </c>
      <c r="I6233">
        <v>0</v>
      </c>
      <c r="J6233">
        <f>Table1[[#This Row],[Name]]</f>
        <v>0</v>
      </c>
      <c r="K6233" s="1">
        <f>SUM(Table1[[#This Row],[BaseSalary]:[NonCashBenefits]])</f>
        <v>138400.26999999999</v>
      </c>
      <c r="L6233" s="1"/>
    </row>
    <row r="6234" spans="1:12" x14ac:dyDescent="0.35">
      <c r="A6234" t="s">
        <v>85</v>
      </c>
      <c r="B6234">
        <v>2018</v>
      </c>
      <c r="D6234" t="s">
        <v>647</v>
      </c>
      <c r="E6234" t="s">
        <v>229</v>
      </c>
      <c r="F6234">
        <v>133317.85999999999</v>
      </c>
      <c r="G6234">
        <v>0</v>
      </c>
      <c r="H6234">
        <v>32280.01</v>
      </c>
      <c r="I6234">
        <v>0</v>
      </c>
      <c r="J6234">
        <f>Table1[[#This Row],[Name]]</f>
        <v>0</v>
      </c>
      <c r="K6234" s="1">
        <f>SUM(Table1[[#This Row],[BaseSalary]:[NonCashBenefits]])</f>
        <v>165597.87</v>
      </c>
      <c r="L6234" s="1"/>
    </row>
    <row r="6235" spans="1:12" x14ac:dyDescent="0.35">
      <c r="A6235" t="s">
        <v>85</v>
      </c>
      <c r="B6235">
        <v>2018</v>
      </c>
      <c r="D6235" t="s">
        <v>2154</v>
      </c>
      <c r="E6235" t="s">
        <v>229</v>
      </c>
      <c r="F6235">
        <v>133317.85999999999</v>
      </c>
      <c r="G6235">
        <v>0</v>
      </c>
      <c r="H6235">
        <v>29633.99</v>
      </c>
      <c r="I6235">
        <v>0</v>
      </c>
      <c r="J6235">
        <f>Table1[[#This Row],[Name]]</f>
        <v>0</v>
      </c>
      <c r="K6235" s="1">
        <f>SUM(Table1[[#This Row],[BaseSalary]:[NonCashBenefits]])</f>
        <v>162951.84999999998</v>
      </c>
      <c r="L6235" s="1"/>
    </row>
    <row r="6236" spans="1:12" x14ac:dyDescent="0.35">
      <c r="A6236" t="s">
        <v>85</v>
      </c>
      <c r="B6236">
        <v>2018</v>
      </c>
      <c r="D6236" t="s">
        <v>2164</v>
      </c>
      <c r="E6236" t="s">
        <v>229</v>
      </c>
      <c r="F6236">
        <v>133317.85999999999</v>
      </c>
      <c r="G6236">
        <v>0</v>
      </c>
      <c r="H6236">
        <v>29633.99</v>
      </c>
      <c r="I6236">
        <v>0</v>
      </c>
      <c r="J6236">
        <f>Table1[[#This Row],[Name]]</f>
        <v>0</v>
      </c>
      <c r="K6236" s="1">
        <f>SUM(Table1[[#This Row],[BaseSalary]:[NonCashBenefits]])</f>
        <v>162951.84999999998</v>
      </c>
      <c r="L6236" s="1"/>
    </row>
    <row r="6237" spans="1:12" x14ac:dyDescent="0.35">
      <c r="A6237" t="s">
        <v>85</v>
      </c>
      <c r="B6237">
        <v>2018</v>
      </c>
      <c r="D6237" t="s">
        <v>1805</v>
      </c>
      <c r="E6237" t="s">
        <v>229</v>
      </c>
      <c r="F6237">
        <v>133317.85999999999</v>
      </c>
      <c r="G6237">
        <v>0</v>
      </c>
      <c r="H6237">
        <v>31020.05</v>
      </c>
      <c r="I6237">
        <v>0</v>
      </c>
      <c r="J6237">
        <f>Table1[[#This Row],[Name]]</f>
        <v>0</v>
      </c>
      <c r="K6237" s="1">
        <f>SUM(Table1[[#This Row],[BaseSalary]:[NonCashBenefits]])</f>
        <v>164337.90999999997</v>
      </c>
      <c r="L6237" s="1"/>
    </row>
    <row r="6238" spans="1:12" x14ac:dyDescent="0.35">
      <c r="A6238" t="s">
        <v>85</v>
      </c>
      <c r="B6238">
        <v>2018</v>
      </c>
      <c r="D6238" t="s">
        <v>1129</v>
      </c>
      <c r="E6238" t="s">
        <v>229</v>
      </c>
      <c r="F6238">
        <v>133317.85999999999</v>
      </c>
      <c r="G6238">
        <v>0</v>
      </c>
      <c r="H6238">
        <v>9155.41</v>
      </c>
      <c r="I6238">
        <v>0</v>
      </c>
      <c r="J6238">
        <f>Table1[[#This Row],[Name]]</f>
        <v>0</v>
      </c>
      <c r="K6238" s="1">
        <f>SUM(Table1[[#This Row],[BaseSalary]:[NonCashBenefits]])</f>
        <v>142473.26999999999</v>
      </c>
      <c r="L6238" s="1"/>
    </row>
    <row r="6239" spans="1:12" x14ac:dyDescent="0.35">
      <c r="A6239" t="s">
        <v>85</v>
      </c>
      <c r="B6239">
        <v>2018</v>
      </c>
      <c r="D6239" t="s">
        <v>986</v>
      </c>
      <c r="E6239" t="s">
        <v>229</v>
      </c>
      <c r="F6239">
        <v>133317.85999999999</v>
      </c>
      <c r="G6239">
        <v>0</v>
      </c>
      <c r="H6239">
        <v>29633.99</v>
      </c>
      <c r="I6239">
        <v>0</v>
      </c>
      <c r="J6239">
        <f>Table1[[#This Row],[Name]]</f>
        <v>0</v>
      </c>
      <c r="K6239" s="1">
        <f>SUM(Table1[[#This Row],[BaseSalary]:[NonCashBenefits]])</f>
        <v>162951.84999999998</v>
      </c>
      <c r="L6239" s="1"/>
    </row>
    <row r="6240" spans="1:12" x14ac:dyDescent="0.35">
      <c r="A6240" t="s">
        <v>85</v>
      </c>
      <c r="B6240">
        <v>2018</v>
      </c>
      <c r="D6240" t="s">
        <v>2219</v>
      </c>
      <c r="E6240" t="s">
        <v>229</v>
      </c>
      <c r="F6240">
        <v>133317.85999999999</v>
      </c>
      <c r="G6240">
        <v>0</v>
      </c>
      <c r="H6240">
        <v>29633.99</v>
      </c>
      <c r="I6240">
        <v>0</v>
      </c>
      <c r="J6240">
        <f>Table1[[#This Row],[Name]]</f>
        <v>0</v>
      </c>
      <c r="K6240" s="1">
        <f>SUM(Table1[[#This Row],[BaseSalary]:[NonCashBenefits]])</f>
        <v>162951.84999999998</v>
      </c>
      <c r="L6240" s="1"/>
    </row>
    <row r="6241" spans="1:12" x14ac:dyDescent="0.35">
      <c r="A6241" t="s">
        <v>85</v>
      </c>
      <c r="B6241">
        <v>2018</v>
      </c>
      <c r="D6241" t="s">
        <v>2847</v>
      </c>
      <c r="E6241" t="s">
        <v>229</v>
      </c>
      <c r="F6241">
        <v>133317.85999999999</v>
      </c>
      <c r="G6241">
        <v>0</v>
      </c>
      <c r="H6241">
        <v>9349.31</v>
      </c>
      <c r="I6241">
        <v>0</v>
      </c>
      <c r="J6241">
        <f>Table1[[#This Row],[Name]]</f>
        <v>0</v>
      </c>
      <c r="K6241" s="1">
        <f>SUM(Table1[[#This Row],[BaseSalary]:[NonCashBenefits]])</f>
        <v>142667.16999999998</v>
      </c>
      <c r="L6241" s="1"/>
    </row>
    <row r="6242" spans="1:12" x14ac:dyDescent="0.35">
      <c r="A6242" t="s">
        <v>85</v>
      </c>
      <c r="B6242">
        <v>2018</v>
      </c>
      <c r="D6242" t="s">
        <v>2848</v>
      </c>
      <c r="E6242" t="s">
        <v>229</v>
      </c>
      <c r="F6242">
        <v>133317.85999999999</v>
      </c>
      <c r="G6242">
        <v>0</v>
      </c>
      <c r="H6242">
        <v>32309.08</v>
      </c>
      <c r="I6242">
        <v>0</v>
      </c>
      <c r="J6242">
        <f>Table1[[#This Row],[Name]]</f>
        <v>0</v>
      </c>
      <c r="K6242" s="1">
        <f>SUM(Table1[[#This Row],[BaseSalary]:[NonCashBenefits]])</f>
        <v>165626.94</v>
      </c>
      <c r="L6242" s="1"/>
    </row>
    <row r="6243" spans="1:12" x14ac:dyDescent="0.35">
      <c r="A6243" t="s">
        <v>85</v>
      </c>
      <c r="B6243">
        <v>2018</v>
      </c>
      <c r="D6243" t="s">
        <v>2229</v>
      </c>
      <c r="E6243" t="s">
        <v>229</v>
      </c>
      <c r="F6243">
        <v>133317.85999999999</v>
      </c>
      <c r="G6243">
        <v>0</v>
      </c>
      <c r="H6243">
        <v>32144.03</v>
      </c>
      <c r="I6243">
        <v>0</v>
      </c>
      <c r="J6243">
        <f>Table1[[#This Row],[Name]]</f>
        <v>0</v>
      </c>
      <c r="K6243" s="1">
        <f>SUM(Table1[[#This Row],[BaseSalary]:[NonCashBenefits]])</f>
        <v>165461.88999999998</v>
      </c>
      <c r="L6243" s="1"/>
    </row>
    <row r="6244" spans="1:12" x14ac:dyDescent="0.35">
      <c r="A6244" t="s">
        <v>85</v>
      </c>
      <c r="B6244">
        <v>2018</v>
      </c>
      <c r="D6244" t="s">
        <v>2185</v>
      </c>
      <c r="E6244" t="s">
        <v>229</v>
      </c>
      <c r="F6244">
        <v>133317.85999999999</v>
      </c>
      <c r="G6244">
        <v>0</v>
      </c>
      <c r="H6244">
        <v>30263.97</v>
      </c>
      <c r="I6244">
        <v>0</v>
      </c>
      <c r="J6244">
        <f>Table1[[#This Row],[Name]]</f>
        <v>0</v>
      </c>
      <c r="K6244" s="1">
        <f>SUM(Table1[[#This Row],[BaseSalary]:[NonCashBenefits]])</f>
        <v>163581.82999999999</v>
      </c>
      <c r="L6244" s="1"/>
    </row>
    <row r="6245" spans="1:12" x14ac:dyDescent="0.35">
      <c r="A6245" t="s">
        <v>85</v>
      </c>
      <c r="B6245">
        <v>2018</v>
      </c>
      <c r="D6245" t="s">
        <v>2238</v>
      </c>
      <c r="E6245" t="s">
        <v>229</v>
      </c>
      <c r="F6245">
        <v>133317.85999999999</v>
      </c>
      <c r="G6245">
        <v>0</v>
      </c>
      <c r="H6245">
        <v>31977.63</v>
      </c>
      <c r="I6245">
        <v>0</v>
      </c>
      <c r="J6245">
        <f>Table1[[#This Row],[Name]]</f>
        <v>0</v>
      </c>
      <c r="K6245" s="1">
        <f>SUM(Table1[[#This Row],[BaseSalary]:[NonCashBenefits]])</f>
        <v>165295.49</v>
      </c>
      <c r="L6245" s="1"/>
    </row>
    <row r="6246" spans="1:12" x14ac:dyDescent="0.35">
      <c r="A6246" t="s">
        <v>10</v>
      </c>
      <c r="B6246">
        <v>2018</v>
      </c>
      <c r="D6246" t="s">
        <v>2243</v>
      </c>
      <c r="E6246" t="s">
        <v>229</v>
      </c>
      <c r="F6246">
        <v>133317.85999999999</v>
      </c>
      <c r="G6246">
        <v>0</v>
      </c>
      <c r="H6246">
        <v>29633.99</v>
      </c>
      <c r="I6246">
        <v>0</v>
      </c>
      <c r="J6246">
        <f>Table1[[#This Row],[Name]]</f>
        <v>0</v>
      </c>
      <c r="K6246" s="1">
        <f>SUM(Table1[[#This Row],[BaseSalary]:[NonCashBenefits]])</f>
        <v>162951.84999999998</v>
      </c>
      <c r="L6246" s="1"/>
    </row>
    <row r="6247" spans="1:12" x14ac:dyDescent="0.35">
      <c r="A6247" t="s">
        <v>10</v>
      </c>
      <c r="B6247">
        <v>2018</v>
      </c>
      <c r="D6247" t="s">
        <v>1071</v>
      </c>
      <c r="E6247" t="s">
        <v>229</v>
      </c>
      <c r="F6247">
        <v>133317.85999999999</v>
      </c>
      <c r="G6247">
        <v>0</v>
      </c>
      <c r="H6247">
        <v>31885.85</v>
      </c>
      <c r="I6247">
        <v>0</v>
      </c>
      <c r="J6247">
        <f>Table1[[#This Row],[Name]]</f>
        <v>0</v>
      </c>
      <c r="K6247" s="1">
        <f>SUM(Table1[[#This Row],[BaseSalary]:[NonCashBenefits]])</f>
        <v>165203.71</v>
      </c>
      <c r="L6247" s="1"/>
    </row>
    <row r="6248" spans="1:12" x14ac:dyDescent="0.35">
      <c r="A6248" t="s">
        <v>25</v>
      </c>
      <c r="B6248">
        <v>2018</v>
      </c>
      <c r="D6248" t="s">
        <v>2284</v>
      </c>
      <c r="E6248" t="s">
        <v>229</v>
      </c>
      <c r="F6248">
        <v>133317.85999999999</v>
      </c>
      <c r="G6248">
        <v>300</v>
      </c>
      <c r="H6248">
        <v>33728.99</v>
      </c>
      <c r="I6248">
        <v>0</v>
      </c>
      <c r="J6248">
        <f>Table1[[#This Row],[Name]]</f>
        <v>0</v>
      </c>
      <c r="K6248" s="1">
        <f>SUM(Table1[[#This Row],[BaseSalary]:[NonCashBenefits]])</f>
        <v>167346.84999999998</v>
      </c>
      <c r="L6248" s="1"/>
    </row>
    <row r="6249" spans="1:12" x14ac:dyDescent="0.35">
      <c r="A6249" t="s">
        <v>25</v>
      </c>
      <c r="B6249">
        <v>2018</v>
      </c>
      <c r="D6249" t="s">
        <v>2270</v>
      </c>
      <c r="E6249" t="s">
        <v>229</v>
      </c>
      <c r="F6249">
        <v>133317.85999999999</v>
      </c>
      <c r="G6249">
        <v>100</v>
      </c>
      <c r="H6249">
        <v>33728.99</v>
      </c>
      <c r="I6249">
        <v>0</v>
      </c>
      <c r="J6249">
        <f>Table1[[#This Row],[Name]]</f>
        <v>0</v>
      </c>
      <c r="K6249" s="1">
        <f>SUM(Table1[[#This Row],[BaseSalary]:[NonCashBenefits]])</f>
        <v>167146.84999999998</v>
      </c>
      <c r="L6249" s="1"/>
    </row>
    <row r="6250" spans="1:12" x14ac:dyDescent="0.35">
      <c r="A6250" t="s">
        <v>25</v>
      </c>
      <c r="B6250">
        <v>2018</v>
      </c>
      <c r="D6250" t="s">
        <v>2913</v>
      </c>
      <c r="E6250" t="s">
        <v>229</v>
      </c>
      <c r="F6250">
        <v>133317.85999999999</v>
      </c>
      <c r="G6250">
        <v>8133.45</v>
      </c>
      <c r="H6250">
        <v>32809.1</v>
      </c>
      <c r="I6250">
        <v>0</v>
      </c>
      <c r="J6250">
        <f>Table1[[#This Row],[Name]]</f>
        <v>0</v>
      </c>
      <c r="K6250" s="1">
        <f>SUM(Table1[[#This Row],[BaseSalary]:[NonCashBenefits]])</f>
        <v>174260.41</v>
      </c>
      <c r="L6250" s="1"/>
    </row>
    <row r="6251" spans="1:12" x14ac:dyDescent="0.35">
      <c r="A6251" t="s">
        <v>25</v>
      </c>
      <c r="B6251">
        <v>2018</v>
      </c>
      <c r="D6251" t="s">
        <v>2286</v>
      </c>
      <c r="E6251" t="s">
        <v>229</v>
      </c>
      <c r="F6251">
        <v>133317.85999999999</v>
      </c>
      <c r="G6251">
        <v>0</v>
      </c>
      <c r="H6251">
        <v>33728.99</v>
      </c>
      <c r="I6251">
        <v>0</v>
      </c>
      <c r="J6251">
        <f>Table1[[#This Row],[Name]]</f>
        <v>0</v>
      </c>
      <c r="K6251" s="1">
        <f>SUM(Table1[[#This Row],[BaseSalary]:[NonCashBenefits]])</f>
        <v>167046.84999999998</v>
      </c>
      <c r="L6251" s="1"/>
    </row>
    <row r="6252" spans="1:12" x14ac:dyDescent="0.35">
      <c r="A6252" t="s">
        <v>29</v>
      </c>
      <c r="B6252">
        <v>2018</v>
      </c>
      <c r="D6252" t="s">
        <v>909</v>
      </c>
      <c r="E6252" t="s">
        <v>229</v>
      </c>
      <c r="F6252">
        <v>133317.85999999999</v>
      </c>
      <c r="G6252">
        <v>0</v>
      </c>
      <c r="H6252">
        <v>31396.14</v>
      </c>
      <c r="I6252">
        <v>0</v>
      </c>
      <c r="J6252">
        <f>Table1[[#This Row],[Name]]</f>
        <v>0</v>
      </c>
      <c r="K6252" s="1">
        <f>SUM(Table1[[#This Row],[BaseSalary]:[NonCashBenefits]])</f>
        <v>164714</v>
      </c>
      <c r="L6252" s="1"/>
    </row>
    <row r="6253" spans="1:12" x14ac:dyDescent="0.35">
      <c r="A6253" t="s">
        <v>29</v>
      </c>
      <c r="B6253">
        <v>2018</v>
      </c>
      <c r="D6253" t="s">
        <v>2936</v>
      </c>
      <c r="E6253" t="s">
        <v>229</v>
      </c>
      <c r="F6253">
        <v>133317.85999999999</v>
      </c>
      <c r="G6253">
        <v>0</v>
      </c>
      <c r="H6253">
        <v>30553.040000000001</v>
      </c>
      <c r="I6253">
        <v>0</v>
      </c>
      <c r="J6253">
        <f>Table1[[#This Row],[Name]]</f>
        <v>0</v>
      </c>
      <c r="K6253" s="1">
        <f>SUM(Table1[[#This Row],[BaseSalary]:[NonCashBenefits]])</f>
        <v>163870.9</v>
      </c>
      <c r="L6253" s="1"/>
    </row>
    <row r="6254" spans="1:12" x14ac:dyDescent="0.35">
      <c r="A6254" t="s">
        <v>29</v>
      </c>
      <c r="B6254">
        <v>2018</v>
      </c>
      <c r="D6254" t="s">
        <v>2945</v>
      </c>
      <c r="E6254" t="s">
        <v>229</v>
      </c>
      <c r="F6254">
        <v>133317.85999999999</v>
      </c>
      <c r="G6254">
        <v>0</v>
      </c>
      <c r="H6254">
        <v>29603.02</v>
      </c>
      <c r="I6254">
        <v>0</v>
      </c>
      <c r="J6254">
        <f>Table1[[#This Row],[Name]]</f>
        <v>0</v>
      </c>
      <c r="K6254" s="1">
        <f>SUM(Table1[[#This Row],[BaseSalary]:[NonCashBenefits]])</f>
        <v>162920.87999999998</v>
      </c>
      <c r="L6254" s="1"/>
    </row>
    <row r="6255" spans="1:12" x14ac:dyDescent="0.35">
      <c r="A6255" t="s">
        <v>186</v>
      </c>
      <c r="B6255">
        <v>2018</v>
      </c>
      <c r="D6255" t="s">
        <v>2953</v>
      </c>
      <c r="E6255" t="s">
        <v>229</v>
      </c>
      <c r="F6255">
        <v>133317.85999999999</v>
      </c>
      <c r="G6255">
        <v>0</v>
      </c>
      <c r="H6255">
        <v>31020.05</v>
      </c>
      <c r="I6255">
        <v>0</v>
      </c>
      <c r="J6255">
        <f>Table1[[#This Row],[Name]]</f>
        <v>0</v>
      </c>
      <c r="K6255" s="1">
        <f>SUM(Table1[[#This Row],[BaseSalary]:[NonCashBenefits]])</f>
        <v>164337.90999999997</v>
      </c>
      <c r="L6255" s="1"/>
    </row>
    <row r="6256" spans="1:12" x14ac:dyDescent="0.35">
      <c r="A6256" t="s">
        <v>186</v>
      </c>
      <c r="B6256">
        <v>2018</v>
      </c>
      <c r="D6256" t="s">
        <v>2959</v>
      </c>
      <c r="E6256" t="s">
        <v>229</v>
      </c>
      <c r="F6256">
        <v>133317.85999999999</v>
      </c>
      <c r="G6256">
        <v>0</v>
      </c>
      <c r="H6256">
        <v>29535.599999999999</v>
      </c>
      <c r="I6256">
        <v>0</v>
      </c>
      <c r="J6256">
        <f>Table1[[#This Row],[Name]]</f>
        <v>0</v>
      </c>
      <c r="K6256" s="1">
        <f>SUM(Table1[[#This Row],[BaseSalary]:[NonCashBenefits]])</f>
        <v>162853.46</v>
      </c>
      <c r="L6256" s="1"/>
    </row>
    <row r="6257" spans="1:12" x14ac:dyDescent="0.35">
      <c r="A6257" t="s">
        <v>186</v>
      </c>
      <c r="B6257">
        <v>2018</v>
      </c>
      <c r="D6257" t="s">
        <v>1805</v>
      </c>
      <c r="E6257" t="s">
        <v>229</v>
      </c>
      <c r="F6257">
        <v>133317.85999999999</v>
      </c>
      <c r="G6257">
        <v>0</v>
      </c>
      <c r="H6257">
        <v>28372.34</v>
      </c>
      <c r="I6257">
        <v>0</v>
      </c>
      <c r="J6257">
        <f>Table1[[#This Row],[Name]]</f>
        <v>0</v>
      </c>
      <c r="K6257" s="1">
        <f>SUM(Table1[[#This Row],[BaseSalary]:[NonCashBenefits]])</f>
        <v>161690.19999999998</v>
      </c>
      <c r="L6257" s="1"/>
    </row>
    <row r="6258" spans="1:12" x14ac:dyDescent="0.35">
      <c r="A6258" t="s">
        <v>186</v>
      </c>
      <c r="B6258">
        <v>2018</v>
      </c>
      <c r="D6258" t="s">
        <v>2966</v>
      </c>
      <c r="E6258" t="s">
        <v>229</v>
      </c>
      <c r="F6258">
        <v>133317.85999999999</v>
      </c>
      <c r="G6258">
        <v>0</v>
      </c>
      <c r="H6258">
        <v>4657.4399999999996</v>
      </c>
      <c r="I6258">
        <v>0</v>
      </c>
      <c r="J6258">
        <f>Table1[[#This Row],[Name]]</f>
        <v>0</v>
      </c>
      <c r="K6258" s="1">
        <f>SUM(Table1[[#This Row],[BaseSalary]:[NonCashBenefits]])</f>
        <v>137975.29999999999</v>
      </c>
      <c r="L6258" s="1"/>
    </row>
    <row r="6259" spans="1:12" x14ac:dyDescent="0.35">
      <c r="A6259" t="s">
        <v>186</v>
      </c>
      <c r="B6259">
        <v>2018</v>
      </c>
      <c r="D6259" t="s">
        <v>1898</v>
      </c>
      <c r="E6259" t="s">
        <v>229</v>
      </c>
      <c r="F6259">
        <v>133317.85999999999</v>
      </c>
      <c r="G6259">
        <v>0</v>
      </c>
      <c r="H6259">
        <v>27620.9</v>
      </c>
      <c r="I6259">
        <v>0</v>
      </c>
      <c r="J6259">
        <f>Table1[[#This Row],[Name]]</f>
        <v>0</v>
      </c>
      <c r="K6259" s="1">
        <f>SUM(Table1[[#This Row],[BaseSalary]:[NonCashBenefits]])</f>
        <v>160938.75999999998</v>
      </c>
      <c r="L6259" s="1"/>
    </row>
    <row r="6260" spans="1:12" x14ac:dyDescent="0.35">
      <c r="A6260" t="s">
        <v>186</v>
      </c>
      <c r="B6260">
        <v>2018</v>
      </c>
      <c r="D6260" t="s">
        <v>2971</v>
      </c>
      <c r="E6260" t="s">
        <v>229</v>
      </c>
      <c r="F6260">
        <v>133317.85999999999</v>
      </c>
      <c r="G6260">
        <v>150</v>
      </c>
      <c r="H6260">
        <v>31020.05</v>
      </c>
      <c r="I6260">
        <v>0</v>
      </c>
      <c r="J6260">
        <f>Table1[[#This Row],[Name]]</f>
        <v>0</v>
      </c>
      <c r="K6260" s="1">
        <f>SUM(Table1[[#This Row],[BaseSalary]:[NonCashBenefits]])</f>
        <v>164487.90999999997</v>
      </c>
      <c r="L6260" s="1"/>
    </row>
    <row r="6261" spans="1:12" x14ac:dyDescent="0.35">
      <c r="A6261" t="s">
        <v>186</v>
      </c>
      <c r="B6261">
        <v>2018</v>
      </c>
      <c r="D6261" t="s">
        <v>310</v>
      </c>
      <c r="E6261" t="s">
        <v>229</v>
      </c>
      <c r="F6261">
        <v>133317.85999999999</v>
      </c>
      <c r="G6261">
        <v>0</v>
      </c>
      <c r="H6261">
        <v>29001.45</v>
      </c>
      <c r="I6261">
        <v>0</v>
      </c>
      <c r="J6261">
        <f>Table1[[#This Row],[Name]]</f>
        <v>0</v>
      </c>
      <c r="K6261" s="1">
        <f>SUM(Table1[[#This Row],[BaseSalary]:[NonCashBenefits]])</f>
        <v>162319.31</v>
      </c>
      <c r="L6261" s="1"/>
    </row>
    <row r="6262" spans="1:12" x14ac:dyDescent="0.35">
      <c r="A6262" t="s">
        <v>186</v>
      </c>
      <c r="B6262">
        <v>2018</v>
      </c>
      <c r="D6262" t="s">
        <v>1056</v>
      </c>
      <c r="E6262" t="s">
        <v>229</v>
      </c>
      <c r="F6262">
        <v>133317.85999999999</v>
      </c>
      <c r="G6262">
        <v>150</v>
      </c>
      <c r="H6262">
        <v>30203.78</v>
      </c>
      <c r="I6262">
        <v>0</v>
      </c>
      <c r="J6262">
        <f>Table1[[#This Row],[Name]]</f>
        <v>0</v>
      </c>
      <c r="K6262" s="1">
        <f>SUM(Table1[[#This Row],[BaseSalary]:[NonCashBenefits]])</f>
        <v>163671.63999999998</v>
      </c>
      <c r="L6262" s="1"/>
    </row>
    <row r="6263" spans="1:12" x14ac:dyDescent="0.35">
      <c r="A6263" t="s">
        <v>186</v>
      </c>
      <c r="B6263">
        <v>2018</v>
      </c>
      <c r="D6263" t="s">
        <v>1738</v>
      </c>
      <c r="E6263" t="s">
        <v>229</v>
      </c>
      <c r="F6263">
        <v>133317.85999999999</v>
      </c>
      <c r="G6263">
        <v>0</v>
      </c>
      <c r="H6263">
        <v>8858.17</v>
      </c>
      <c r="I6263">
        <v>0</v>
      </c>
      <c r="J6263">
        <f>Table1[[#This Row],[Name]]</f>
        <v>0</v>
      </c>
      <c r="K6263" s="1">
        <f>SUM(Table1[[#This Row],[BaseSalary]:[NonCashBenefits]])</f>
        <v>142176.03</v>
      </c>
      <c r="L6263" s="1"/>
    </row>
    <row r="6264" spans="1:12" x14ac:dyDescent="0.35">
      <c r="A6264" t="s">
        <v>186</v>
      </c>
      <c r="B6264">
        <v>2018</v>
      </c>
      <c r="D6264" t="s">
        <v>814</v>
      </c>
      <c r="E6264" t="s">
        <v>229</v>
      </c>
      <c r="F6264">
        <v>133317.85999999999</v>
      </c>
      <c r="G6264">
        <v>0</v>
      </c>
      <c r="H6264">
        <v>29520.63</v>
      </c>
      <c r="I6264">
        <v>0</v>
      </c>
      <c r="J6264">
        <f>Table1[[#This Row],[Name]]</f>
        <v>0</v>
      </c>
      <c r="K6264" s="1">
        <f>SUM(Table1[[#This Row],[BaseSalary]:[NonCashBenefits]])</f>
        <v>162838.49</v>
      </c>
      <c r="L6264" s="1"/>
    </row>
    <row r="6265" spans="1:12" x14ac:dyDescent="0.35">
      <c r="A6265" t="s">
        <v>186</v>
      </c>
      <c r="B6265">
        <v>2018</v>
      </c>
      <c r="D6265" t="s">
        <v>2981</v>
      </c>
      <c r="E6265" t="s">
        <v>229</v>
      </c>
      <c r="F6265">
        <v>133317.85999999999</v>
      </c>
      <c r="G6265">
        <v>0</v>
      </c>
      <c r="H6265">
        <v>31020.05</v>
      </c>
      <c r="I6265">
        <v>0</v>
      </c>
      <c r="J6265">
        <f>Table1[[#This Row],[Name]]</f>
        <v>0</v>
      </c>
      <c r="K6265" s="1">
        <f>SUM(Table1[[#This Row],[BaseSalary]:[NonCashBenefits]])</f>
        <v>164337.90999999997</v>
      </c>
      <c r="L6265" s="1"/>
    </row>
    <row r="6266" spans="1:12" x14ac:dyDescent="0.35">
      <c r="A6266" t="s">
        <v>26</v>
      </c>
      <c r="B6266">
        <v>2018</v>
      </c>
      <c r="D6266" t="s">
        <v>2983</v>
      </c>
      <c r="E6266" t="s">
        <v>229</v>
      </c>
      <c r="F6266">
        <v>133317.85999999999</v>
      </c>
      <c r="G6266">
        <v>0</v>
      </c>
      <c r="H6266">
        <v>29633.99</v>
      </c>
      <c r="I6266">
        <v>0</v>
      </c>
      <c r="J6266">
        <f>Table1[[#This Row],[Name]]</f>
        <v>0</v>
      </c>
      <c r="K6266" s="1">
        <f>SUM(Table1[[#This Row],[BaseSalary]:[NonCashBenefits]])</f>
        <v>162951.84999999998</v>
      </c>
      <c r="L6266" s="1"/>
    </row>
    <row r="6267" spans="1:12" x14ac:dyDescent="0.35">
      <c r="A6267" t="s">
        <v>26</v>
      </c>
      <c r="B6267">
        <v>2018</v>
      </c>
      <c r="D6267" t="s">
        <v>516</v>
      </c>
      <c r="E6267" t="s">
        <v>229</v>
      </c>
      <c r="F6267">
        <v>133317.85999999999</v>
      </c>
      <c r="G6267">
        <v>0</v>
      </c>
      <c r="H6267">
        <v>33472.239999999998</v>
      </c>
      <c r="I6267">
        <v>0</v>
      </c>
      <c r="J6267">
        <f>Table1[[#This Row],[Name]]</f>
        <v>0</v>
      </c>
      <c r="K6267" s="1">
        <f>SUM(Table1[[#This Row],[BaseSalary]:[NonCashBenefits]])</f>
        <v>166790.09999999998</v>
      </c>
      <c r="L6267" s="1"/>
    </row>
    <row r="6268" spans="1:12" x14ac:dyDescent="0.35">
      <c r="A6268" t="s">
        <v>26</v>
      </c>
      <c r="B6268">
        <v>2018</v>
      </c>
      <c r="D6268" t="s">
        <v>475</v>
      </c>
      <c r="E6268" t="s">
        <v>229</v>
      </c>
      <c r="F6268">
        <v>133317.85999999999</v>
      </c>
      <c r="G6268">
        <v>0</v>
      </c>
      <c r="H6268">
        <v>29633.99</v>
      </c>
      <c r="I6268">
        <v>0</v>
      </c>
      <c r="J6268">
        <f>Table1[[#This Row],[Name]]</f>
        <v>0</v>
      </c>
      <c r="K6268" s="1">
        <f>SUM(Table1[[#This Row],[BaseSalary]:[NonCashBenefits]])</f>
        <v>162951.84999999998</v>
      </c>
      <c r="L6268" s="1"/>
    </row>
    <row r="6269" spans="1:12" x14ac:dyDescent="0.35">
      <c r="A6269" t="s">
        <v>26</v>
      </c>
      <c r="B6269">
        <v>2018</v>
      </c>
      <c r="D6269" t="s">
        <v>1737</v>
      </c>
      <c r="E6269" t="s">
        <v>229</v>
      </c>
      <c r="F6269">
        <v>133317.85999999999</v>
      </c>
      <c r="G6269">
        <v>9760.14</v>
      </c>
      <c r="H6269">
        <v>36302.080000000002</v>
      </c>
      <c r="I6269">
        <v>0</v>
      </c>
      <c r="J6269">
        <f>Table1[[#This Row],[Name]]</f>
        <v>0</v>
      </c>
      <c r="K6269" s="1">
        <f>SUM(Table1[[#This Row],[BaseSalary]:[NonCashBenefits]])</f>
        <v>179380.08000000002</v>
      </c>
      <c r="L6269" s="1"/>
    </row>
    <row r="6270" spans="1:12" x14ac:dyDescent="0.35">
      <c r="A6270" t="s">
        <v>26</v>
      </c>
      <c r="B6270">
        <v>2018</v>
      </c>
      <c r="D6270" t="s">
        <v>1749</v>
      </c>
      <c r="E6270" t="s">
        <v>229</v>
      </c>
      <c r="F6270">
        <v>133317.85999999999</v>
      </c>
      <c r="G6270">
        <v>0</v>
      </c>
      <c r="H6270">
        <v>10851.46</v>
      </c>
      <c r="I6270">
        <v>0</v>
      </c>
      <c r="J6270">
        <f>Table1[[#This Row],[Name]]</f>
        <v>0</v>
      </c>
      <c r="K6270" s="1">
        <f>SUM(Table1[[#This Row],[BaseSalary]:[NonCashBenefits]])</f>
        <v>144169.31999999998</v>
      </c>
      <c r="L6270" s="1"/>
    </row>
    <row r="6271" spans="1:12" x14ac:dyDescent="0.35">
      <c r="A6271" t="s">
        <v>26</v>
      </c>
      <c r="B6271">
        <v>2018</v>
      </c>
      <c r="D6271" t="s">
        <v>516</v>
      </c>
      <c r="E6271" t="s">
        <v>229</v>
      </c>
      <c r="F6271">
        <v>133317.85999999999</v>
      </c>
      <c r="G6271">
        <v>7691.41</v>
      </c>
      <c r="H6271">
        <v>32745.02</v>
      </c>
      <c r="I6271">
        <v>0</v>
      </c>
      <c r="J6271">
        <f>Table1[[#This Row],[Name]]</f>
        <v>0</v>
      </c>
      <c r="K6271" s="1">
        <f>SUM(Table1[[#This Row],[BaseSalary]:[NonCashBenefits]])</f>
        <v>173754.28999999998</v>
      </c>
      <c r="L6271" s="1"/>
    </row>
    <row r="6272" spans="1:12" x14ac:dyDescent="0.35">
      <c r="A6272" t="s">
        <v>26</v>
      </c>
      <c r="B6272">
        <v>2018</v>
      </c>
      <c r="D6272" t="s">
        <v>117</v>
      </c>
      <c r="E6272" t="s">
        <v>1718</v>
      </c>
      <c r="F6272">
        <v>133317.85999999999</v>
      </c>
      <c r="G6272">
        <v>0</v>
      </c>
      <c r="H6272">
        <v>9551.98</v>
      </c>
      <c r="I6272">
        <v>0</v>
      </c>
      <c r="J6272">
        <f>Table1[[#This Row],[Name]]</f>
        <v>0</v>
      </c>
      <c r="K6272" s="1">
        <f>SUM(Table1[[#This Row],[BaseSalary]:[NonCashBenefits]])</f>
        <v>142869.84</v>
      </c>
      <c r="L6272" s="1"/>
    </row>
    <row r="6273" spans="1:12" x14ac:dyDescent="0.35">
      <c r="A6273" t="s">
        <v>26</v>
      </c>
      <c r="B6273">
        <v>2018</v>
      </c>
      <c r="D6273" t="s">
        <v>2338</v>
      </c>
      <c r="E6273" t="s">
        <v>229</v>
      </c>
      <c r="F6273">
        <v>133317.85999999999</v>
      </c>
      <c r="G6273">
        <v>0</v>
      </c>
      <c r="H6273">
        <v>32280.01</v>
      </c>
      <c r="I6273">
        <v>0</v>
      </c>
      <c r="J6273">
        <f>Table1[[#This Row],[Name]]</f>
        <v>0</v>
      </c>
      <c r="K6273" s="1">
        <f>SUM(Table1[[#This Row],[BaseSalary]:[NonCashBenefits]])</f>
        <v>165597.87</v>
      </c>
      <c r="L6273" s="1"/>
    </row>
    <row r="6274" spans="1:12" x14ac:dyDescent="0.35">
      <c r="A6274" t="s">
        <v>26</v>
      </c>
      <c r="B6274">
        <v>2018</v>
      </c>
      <c r="D6274" t="s">
        <v>1285</v>
      </c>
      <c r="E6274" t="s">
        <v>229</v>
      </c>
      <c r="F6274">
        <v>133317.85999999999</v>
      </c>
      <c r="G6274">
        <v>0</v>
      </c>
      <c r="H6274">
        <v>31120.02</v>
      </c>
      <c r="I6274">
        <v>0</v>
      </c>
      <c r="J6274">
        <f>Table1[[#This Row],[Name]]</f>
        <v>0</v>
      </c>
      <c r="K6274" s="1">
        <f>SUM(Table1[[#This Row],[BaseSalary]:[NonCashBenefits]])</f>
        <v>164437.87999999998</v>
      </c>
      <c r="L6274" s="1"/>
    </row>
    <row r="6275" spans="1:12" x14ac:dyDescent="0.35">
      <c r="A6275" t="s">
        <v>3034</v>
      </c>
      <c r="B6275">
        <v>2018</v>
      </c>
      <c r="D6275" t="s">
        <v>1168</v>
      </c>
      <c r="E6275" t="s">
        <v>229</v>
      </c>
      <c r="F6275">
        <v>133317.85999999999</v>
      </c>
      <c r="G6275">
        <v>0</v>
      </c>
      <c r="H6275">
        <v>28110.39</v>
      </c>
      <c r="I6275">
        <v>0</v>
      </c>
      <c r="J6275">
        <f>Table1[[#This Row],[Name]]</f>
        <v>0</v>
      </c>
      <c r="K6275" s="1">
        <f>SUM(Table1[[#This Row],[BaseSalary]:[NonCashBenefits]])</f>
        <v>161428.25</v>
      </c>
      <c r="L6275" s="1"/>
    </row>
    <row r="6276" spans="1:12" x14ac:dyDescent="0.35">
      <c r="A6276" t="s">
        <v>3034</v>
      </c>
      <c r="B6276">
        <v>2018</v>
      </c>
      <c r="D6276" t="s">
        <v>3040</v>
      </c>
      <c r="E6276" t="s">
        <v>229</v>
      </c>
      <c r="F6276">
        <v>133317.85999999999</v>
      </c>
      <c r="G6276">
        <v>0</v>
      </c>
      <c r="H6276">
        <v>28110.39</v>
      </c>
      <c r="I6276">
        <v>0</v>
      </c>
      <c r="J6276">
        <f>Table1[[#This Row],[Name]]</f>
        <v>0</v>
      </c>
      <c r="K6276" s="1">
        <f>SUM(Table1[[#This Row],[BaseSalary]:[NonCashBenefits]])</f>
        <v>161428.25</v>
      </c>
      <c r="L6276" s="1"/>
    </row>
    <row r="6277" spans="1:12" x14ac:dyDescent="0.35">
      <c r="A6277" t="s">
        <v>3034</v>
      </c>
      <c r="B6277">
        <v>2018</v>
      </c>
      <c r="D6277" t="s">
        <v>2371</v>
      </c>
      <c r="E6277" t="s">
        <v>229</v>
      </c>
      <c r="F6277">
        <v>133317.85999999999</v>
      </c>
      <c r="G6277">
        <v>0</v>
      </c>
      <c r="H6277">
        <v>29633.99</v>
      </c>
      <c r="I6277">
        <v>0</v>
      </c>
      <c r="J6277">
        <f>Table1[[#This Row],[Name]]</f>
        <v>0</v>
      </c>
      <c r="K6277" s="1">
        <f>SUM(Table1[[#This Row],[BaseSalary]:[NonCashBenefits]])</f>
        <v>162951.84999999998</v>
      </c>
      <c r="L6277" s="1"/>
    </row>
    <row r="6278" spans="1:12" x14ac:dyDescent="0.35">
      <c r="A6278" t="s">
        <v>3034</v>
      </c>
      <c r="B6278">
        <v>2018</v>
      </c>
      <c r="D6278" t="s">
        <v>805</v>
      </c>
      <c r="E6278" t="s">
        <v>229</v>
      </c>
      <c r="F6278">
        <v>133317.85999999999</v>
      </c>
      <c r="G6278">
        <v>250</v>
      </c>
      <c r="H6278">
        <v>30353.919999999998</v>
      </c>
      <c r="I6278">
        <v>0</v>
      </c>
      <c r="J6278">
        <f>Table1[[#This Row],[Name]]</f>
        <v>0</v>
      </c>
      <c r="K6278" s="1">
        <f>SUM(Table1[[#This Row],[BaseSalary]:[NonCashBenefits]])</f>
        <v>163921.77999999997</v>
      </c>
      <c r="L6278" s="1"/>
    </row>
    <row r="6279" spans="1:12" x14ac:dyDescent="0.35">
      <c r="A6279" t="s">
        <v>3034</v>
      </c>
      <c r="B6279">
        <v>2018</v>
      </c>
      <c r="D6279" t="s">
        <v>1758</v>
      </c>
      <c r="E6279" t="s">
        <v>229</v>
      </c>
      <c r="F6279">
        <v>133317.85999999999</v>
      </c>
      <c r="G6279">
        <v>0</v>
      </c>
      <c r="H6279">
        <v>33174.67</v>
      </c>
      <c r="I6279">
        <v>0</v>
      </c>
      <c r="J6279">
        <f>Table1[[#This Row],[Name]]</f>
        <v>0</v>
      </c>
      <c r="K6279" s="1">
        <f>SUM(Table1[[#This Row],[BaseSalary]:[NonCashBenefits]])</f>
        <v>166492.52999999997</v>
      </c>
      <c r="L6279" s="1"/>
    </row>
    <row r="6280" spans="1:12" x14ac:dyDescent="0.35">
      <c r="A6280" t="s">
        <v>40</v>
      </c>
      <c r="B6280">
        <v>2018</v>
      </c>
      <c r="D6280" t="s">
        <v>3066</v>
      </c>
      <c r="E6280" t="s">
        <v>229</v>
      </c>
      <c r="F6280">
        <v>133317.85999999999</v>
      </c>
      <c r="G6280">
        <v>0</v>
      </c>
      <c r="H6280">
        <v>30855.14</v>
      </c>
      <c r="I6280">
        <v>0</v>
      </c>
      <c r="J6280">
        <f>Table1[[#This Row],[Name]]</f>
        <v>0</v>
      </c>
      <c r="K6280" s="1">
        <f>SUM(Table1[[#This Row],[BaseSalary]:[NonCashBenefits]])</f>
        <v>164173</v>
      </c>
      <c r="L6280" s="1"/>
    </row>
    <row r="6281" spans="1:12" x14ac:dyDescent="0.35">
      <c r="A6281" t="s">
        <v>40</v>
      </c>
      <c r="B6281">
        <v>2018</v>
      </c>
      <c r="D6281" t="s">
        <v>1045</v>
      </c>
      <c r="E6281" t="s">
        <v>229</v>
      </c>
      <c r="F6281">
        <v>133317.85999999999</v>
      </c>
      <c r="G6281">
        <v>3550</v>
      </c>
      <c r="H6281">
        <v>28735.94</v>
      </c>
      <c r="I6281">
        <v>0</v>
      </c>
      <c r="J6281">
        <f>Table1[[#This Row],[Name]]</f>
        <v>0</v>
      </c>
      <c r="K6281" s="1">
        <f>SUM(Table1[[#This Row],[BaseSalary]:[NonCashBenefits]])</f>
        <v>165603.79999999999</v>
      </c>
      <c r="L6281" s="1"/>
    </row>
    <row r="6282" spans="1:12" x14ac:dyDescent="0.35">
      <c r="A6282" t="s">
        <v>40</v>
      </c>
      <c r="B6282">
        <v>2018</v>
      </c>
      <c r="D6282" t="s">
        <v>633</v>
      </c>
      <c r="E6282" t="s">
        <v>229</v>
      </c>
      <c r="F6282">
        <v>133317.85999999999</v>
      </c>
      <c r="G6282">
        <v>0</v>
      </c>
      <c r="H6282">
        <v>32720.97</v>
      </c>
      <c r="I6282">
        <v>0</v>
      </c>
      <c r="J6282">
        <f>Table1[[#This Row],[Name]]</f>
        <v>0</v>
      </c>
      <c r="K6282" s="1">
        <f>SUM(Table1[[#This Row],[BaseSalary]:[NonCashBenefits]])</f>
        <v>166038.82999999999</v>
      </c>
      <c r="L6282" s="1"/>
    </row>
    <row r="6283" spans="1:12" x14ac:dyDescent="0.35">
      <c r="A6283" t="s">
        <v>40</v>
      </c>
      <c r="B6283">
        <v>2018</v>
      </c>
      <c r="D6283" t="s">
        <v>806</v>
      </c>
      <c r="E6283" t="s">
        <v>229</v>
      </c>
      <c r="F6283">
        <v>133317.85999999999</v>
      </c>
      <c r="G6283">
        <v>0</v>
      </c>
      <c r="H6283">
        <v>29633.99</v>
      </c>
      <c r="I6283">
        <v>0</v>
      </c>
      <c r="J6283">
        <f>Table1[[#This Row],[Name]]</f>
        <v>0</v>
      </c>
      <c r="K6283" s="1">
        <f>SUM(Table1[[#This Row],[BaseSalary]:[NonCashBenefits]])</f>
        <v>162951.84999999998</v>
      </c>
      <c r="L6283" s="1"/>
    </row>
    <row r="6284" spans="1:12" x14ac:dyDescent="0.35">
      <c r="A6284" t="s">
        <v>40</v>
      </c>
      <c r="B6284">
        <v>2018</v>
      </c>
      <c r="D6284" t="s">
        <v>174</v>
      </c>
      <c r="E6284" t="s">
        <v>229</v>
      </c>
      <c r="F6284">
        <v>133317.85999999999</v>
      </c>
      <c r="G6284">
        <v>0</v>
      </c>
      <c r="H6284">
        <v>33413.870000000003</v>
      </c>
      <c r="I6284">
        <v>0</v>
      </c>
      <c r="J6284">
        <f>Table1[[#This Row],[Name]]</f>
        <v>0</v>
      </c>
      <c r="K6284" s="1">
        <f>SUM(Table1[[#This Row],[BaseSalary]:[NonCashBenefits]])</f>
        <v>166731.72999999998</v>
      </c>
      <c r="L6284" s="1"/>
    </row>
    <row r="6285" spans="1:12" x14ac:dyDescent="0.35">
      <c r="A6285" t="s">
        <v>40</v>
      </c>
      <c r="B6285">
        <v>2018</v>
      </c>
      <c r="D6285" t="s">
        <v>1491</v>
      </c>
      <c r="E6285" t="s">
        <v>229</v>
      </c>
      <c r="F6285">
        <v>133317.85999999999</v>
      </c>
      <c r="G6285">
        <v>0</v>
      </c>
      <c r="H6285">
        <v>31398.09</v>
      </c>
      <c r="I6285">
        <v>0</v>
      </c>
      <c r="J6285">
        <f>Table1[[#This Row],[Name]]</f>
        <v>0</v>
      </c>
      <c r="K6285" s="1">
        <f>SUM(Table1[[#This Row],[BaseSalary]:[NonCashBenefits]])</f>
        <v>164715.94999999998</v>
      </c>
      <c r="L6285" s="1"/>
    </row>
    <row r="6286" spans="1:12" x14ac:dyDescent="0.35">
      <c r="A6286" t="s">
        <v>40</v>
      </c>
      <c r="B6286">
        <v>2018</v>
      </c>
      <c r="D6286" t="s">
        <v>734</v>
      </c>
      <c r="E6286" t="s">
        <v>229</v>
      </c>
      <c r="F6286">
        <v>133317.85999999999</v>
      </c>
      <c r="G6286">
        <v>0</v>
      </c>
      <c r="H6286">
        <v>31890.27</v>
      </c>
      <c r="I6286">
        <v>0</v>
      </c>
      <c r="J6286">
        <f>Table1[[#This Row],[Name]]</f>
        <v>0</v>
      </c>
      <c r="K6286" s="1">
        <f>SUM(Table1[[#This Row],[BaseSalary]:[NonCashBenefits]])</f>
        <v>165208.12999999998</v>
      </c>
      <c r="L6286" s="1"/>
    </row>
    <row r="6287" spans="1:12" x14ac:dyDescent="0.35">
      <c r="A6287" t="s">
        <v>40</v>
      </c>
      <c r="B6287">
        <v>2018</v>
      </c>
      <c r="D6287" t="s">
        <v>834</v>
      </c>
      <c r="E6287" t="s">
        <v>229</v>
      </c>
      <c r="F6287">
        <v>133317.85999999999</v>
      </c>
      <c r="G6287">
        <v>0</v>
      </c>
      <c r="H6287">
        <v>29372.04</v>
      </c>
      <c r="I6287">
        <v>0</v>
      </c>
      <c r="J6287">
        <f>Table1[[#This Row],[Name]]</f>
        <v>0</v>
      </c>
      <c r="K6287" s="1">
        <f>SUM(Table1[[#This Row],[BaseSalary]:[NonCashBenefits]])</f>
        <v>162689.9</v>
      </c>
      <c r="L6287" s="1"/>
    </row>
    <row r="6288" spans="1:12" x14ac:dyDescent="0.35">
      <c r="A6288" t="s">
        <v>40</v>
      </c>
      <c r="B6288">
        <v>2018</v>
      </c>
      <c r="D6288" t="s">
        <v>709</v>
      </c>
      <c r="E6288" t="s">
        <v>229</v>
      </c>
      <c r="F6288">
        <v>133317.85999999999</v>
      </c>
      <c r="G6288">
        <v>0</v>
      </c>
      <c r="H6288">
        <v>31890.27</v>
      </c>
      <c r="I6288">
        <v>0</v>
      </c>
      <c r="J6288">
        <f>Table1[[#This Row],[Name]]</f>
        <v>0</v>
      </c>
      <c r="K6288" s="1">
        <f>SUM(Table1[[#This Row],[BaseSalary]:[NonCashBenefits]])</f>
        <v>165208.12999999998</v>
      </c>
      <c r="L6288" s="1"/>
    </row>
    <row r="6289" spans="1:12" x14ac:dyDescent="0.35">
      <c r="A6289" t="s">
        <v>142</v>
      </c>
      <c r="B6289">
        <v>2018</v>
      </c>
      <c r="D6289" t="s">
        <v>2416</v>
      </c>
      <c r="E6289" t="s">
        <v>229</v>
      </c>
      <c r="F6289">
        <v>133317.85999999999</v>
      </c>
      <c r="G6289">
        <v>0</v>
      </c>
      <c r="H6289">
        <v>32531.95</v>
      </c>
      <c r="I6289">
        <v>0</v>
      </c>
      <c r="J6289">
        <f>Table1[[#This Row],[Name]]</f>
        <v>0</v>
      </c>
      <c r="K6289" s="1">
        <f>SUM(Table1[[#This Row],[BaseSalary]:[NonCashBenefits]])</f>
        <v>165849.81</v>
      </c>
      <c r="L6289" s="1"/>
    </row>
    <row r="6290" spans="1:12" x14ac:dyDescent="0.35">
      <c r="A6290" t="s">
        <v>19</v>
      </c>
      <c r="B6290">
        <v>2018</v>
      </c>
      <c r="D6290" t="s">
        <v>1913</v>
      </c>
      <c r="E6290" t="s">
        <v>229</v>
      </c>
      <c r="F6290">
        <v>133317.85999999999</v>
      </c>
      <c r="G6290">
        <v>16565.98</v>
      </c>
      <c r="H6290">
        <v>23852.87</v>
      </c>
      <c r="I6290">
        <v>0</v>
      </c>
      <c r="J6290">
        <f>Table1[[#This Row],[Name]]</f>
        <v>0</v>
      </c>
      <c r="K6290" s="1">
        <f>SUM(Table1[[#This Row],[BaseSalary]:[NonCashBenefits]])</f>
        <v>173736.71</v>
      </c>
      <c r="L6290" s="1"/>
    </row>
    <row r="6291" spans="1:12" x14ac:dyDescent="0.35">
      <c r="A6291" t="s">
        <v>19</v>
      </c>
      <c r="B6291">
        <v>2018</v>
      </c>
      <c r="D6291" t="s">
        <v>3145</v>
      </c>
      <c r="E6291" t="s">
        <v>229</v>
      </c>
      <c r="F6291">
        <v>133317.85999999999</v>
      </c>
      <c r="G6291">
        <v>0</v>
      </c>
      <c r="H6291">
        <v>29633.99</v>
      </c>
      <c r="I6291">
        <v>0</v>
      </c>
      <c r="J6291">
        <f>Table1[[#This Row],[Name]]</f>
        <v>0</v>
      </c>
      <c r="K6291" s="1">
        <f>SUM(Table1[[#This Row],[BaseSalary]:[NonCashBenefits]])</f>
        <v>162951.84999999998</v>
      </c>
      <c r="L6291" s="1"/>
    </row>
    <row r="6292" spans="1:12" x14ac:dyDescent="0.35">
      <c r="A6292" t="s">
        <v>19</v>
      </c>
      <c r="B6292">
        <v>2018</v>
      </c>
      <c r="D6292" t="s">
        <v>3146</v>
      </c>
      <c r="E6292" t="s">
        <v>229</v>
      </c>
      <c r="F6292">
        <v>133317.85999999999</v>
      </c>
      <c r="G6292">
        <v>0</v>
      </c>
      <c r="H6292">
        <v>31058.81</v>
      </c>
      <c r="I6292">
        <v>0</v>
      </c>
      <c r="J6292">
        <f>Table1[[#This Row],[Name]]</f>
        <v>0</v>
      </c>
      <c r="K6292" s="1">
        <f>SUM(Table1[[#This Row],[BaseSalary]:[NonCashBenefits]])</f>
        <v>164376.66999999998</v>
      </c>
      <c r="L6292" s="1"/>
    </row>
    <row r="6293" spans="1:12" x14ac:dyDescent="0.35">
      <c r="A6293" t="s">
        <v>19</v>
      </c>
      <c r="B6293">
        <v>2018</v>
      </c>
      <c r="D6293" t="s">
        <v>3147</v>
      </c>
      <c r="E6293" t="s">
        <v>229</v>
      </c>
      <c r="F6293">
        <v>133317.85999999999</v>
      </c>
      <c r="G6293">
        <v>0</v>
      </c>
      <c r="H6293">
        <v>29372.04</v>
      </c>
      <c r="I6293">
        <v>0</v>
      </c>
      <c r="J6293">
        <f>Table1[[#This Row],[Name]]</f>
        <v>0</v>
      </c>
      <c r="K6293" s="1">
        <f>SUM(Table1[[#This Row],[BaseSalary]:[NonCashBenefits]])</f>
        <v>162689.9</v>
      </c>
      <c r="L6293" s="1"/>
    </row>
    <row r="6294" spans="1:12" x14ac:dyDescent="0.35">
      <c r="A6294" t="s">
        <v>19</v>
      </c>
      <c r="B6294">
        <v>2018</v>
      </c>
      <c r="D6294" t="s">
        <v>3150</v>
      </c>
      <c r="E6294" t="s">
        <v>229</v>
      </c>
      <c r="F6294">
        <v>133317.85999999999</v>
      </c>
      <c r="G6294">
        <v>0</v>
      </c>
      <c r="H6294">
        <v>32554.16</v>
      </c>
      <c r="I6294">
        <v>0</v>
      </c>
      <c r="J6294">
        <f>Table1[[#This Row],[Name]]</f>
        <v>0</v>
      </c>
      <c r="K6294" s="1">
        <f>SUM(Table1[[#This Row],[BaseSalary]:[NonCashBenefits]])</f>
        <v>165872.01999999999</v>
      </c>
      <c r="L6294" s="1"/>
    </row>
    <row r="6295" spans="1:12" x14ac:dyDescent="0.35">
      <c r="A6295" t="s">
        <v>19</v>
      </c>
      <c r="B6295">
        <v>2018</v>
      </c>
      <c r="D6295" t="s">
        <v>1783</v>
      </c>
      <c r="E6295" t="s">
        <v>229</v>
      </c>
      <c r="F6295">
        <v>133317.85999999999</v>
      </c>
      <c r="G6295">
        <v>0</v>
      </c>
      <c r="H6295">
        <v>29633.99</v>
      </c>
      <c r="I6295">
        <v>0</v>
      </c>
      <c r="J6295">
        <f>Table1[[#This Row],[Name]]</f>
        <v>0</v>
      </c>
      <c r="K6295" s="1">
        <f>SUM(Table1[[#This Row],[BaseSalary]:[NonCashBenefits]])</f>
        <v>162951.84999999998</v>
      </c>
      <c r="L6295" s="1"/>
    </row>
    <row r="6296" spans="1:12" x14ac:dyDescent="0.35">
      <c r="A6296" t="s">
        <v>19</v>
      </c>
      <c r="B6296">
        <v>2018</v>
      </c>
      <c r="D6296" t="s">
        <v>599</v>
      </c>
      <c r="E6296" t="s">
        <v>229</v>
      </c>
      <c r="F6296">
        <v>133317.85999999999</v>
      </c>
      <c r="G6296">
        <v>0</v>
      </c>
      <c r="H6296">
        <v>33151.919999999998</v>
      </c>
      <c r="I6296">
        <v>0</v>
      </c>
      <c r="J6296">
        <f>Table1[[#This Row],[Name]]</f>
        <v>0</v>
      </c>
      <c r="K6296" s="1">
        <f>SUM(Table1[[#This Row],[BaseSalary]:[NonCashBenefits]])</f>
        <v>166469.77999999997</v>
      </c>
      <c r="L6296" s="1"/>
    </row>
    <row r="6297" spans="1:12" x14ac:dyDescent="0.35">
      <c r="A6297" t="s">
        <v>19</v>
      </c>
      <c r="B6297">
        <v>2018</v>
      </c>
      <c r="D6297" t="s">
        <v>889</v>
      </c>
      <c r="E6297" t="s">
        <v>229</v>
      </c>
      <c r="F6297">
        <v>133317.85999999999</v>
      </c>
      <c r="G6297">
        <v>0</v>
      </c>
      <c r="H6297">
        <v>31436.66</v>
      </c>
      <c r="I6297">
        <v>0</v>
      </c>
      <c r="J6297">
        <f>Table1[[#This Row],[Name]]</f>
        <v>0</v>
      </c>
      <c r="K6297" s="1">
        <f>SUM(Table1[[#This Row],[BaseSalary]:[NonCashBenefits]])</f>
        <v>164754.51999999999</v>
      </c>
      <c r="L6297" s="1"/>
    </row>
    <row r="6298" spans="1:12" x14ac:dyDescent="0.35">
      <c r="A6298" t="s">
        <v>19</v>
      </c>
      <c r="B6298">
        <v>2018</v>
      </c>
      <c r="D6298" t="s">
        <v>3160</v>
      </c>
      <c r="E6298" t="s">
        <v>229</v>
      </c>
      <c r="F6298">
        <v>133317.85999999999</v>
      </c>
      <c r="G6298">
        <v>0</v>
      </c>
      <c r="H6298">
        <v>32280.01</v>
      </c>
      <c r="I6298">
        <v>0</v>
      </c>
      <c r="J6298">
        <f>Table1[[#This Row],[Name]]</f>
        <v>0</v>
      </c>
      <c r="K6298" s="1">
        <f>SUM(Table1[[#This Row],[BaseSalary]:[NonCashBenefits]])</f>
        <v>165597.87</v>
      </c>
      <c r="L6298" s="1"/>
    </row>
    <row r="6299" spans="1:12" x14ac:dyDescent="0.35">
      <c r="A6299" t="s">
        <v>19</v>
      </c>
      <c r="B6299">
        <v>2018</v>
      </c>
      <c r="D6299" t="s">
        <v>1423</v>
      </c>
      <c r="E6299" t="s">
        <v>229</v>
      </c>
      <c r="F6299">
        <v>133317.85999999999</v>
      </c>
      <c r="G6299">
        <v>0</v>
      </c>
      <c r="H6299">
        <v>29462.26</v>
      </c>
      <c r="I6299">
        <v>0</v>
      </c>
      <c r="J6299">
        <f>Table1[[#This Row],[Name]]</f>
        <v>0</v>
      </c>
      <c r="K6299" s="1">
        <f>SUM(Table1[[#This Row],[BaseSalary]:[NonCashBenefits]])</f>
        <v>162780.12</v>
      </c>
      <c r="L6299" s="1"/>
    </row>
    <row r="6300" spans="1:12" x14ac:dyDescent="0.35">
      <c r="A6300" t="s">
        <v>19</v>
      </c>
      <c r="B6300">
        <v>2018</v>
      </c>
      <c r="D6300" t="s">
        <v>3167</v>
      </c>
      <c r="E6300" t="s">
        <v>229</v>
      </c>
      <c r="F6300">
        <v>133317.85999999999</v>
      </c>
      <c r="G6300">
        <v>0</v>
      </c>
      <c r="H6300">
        <v>32941.54</v>
      </c>
      <c r="I6300">
        <v>0</v>
      </c>
      <c r="J6300">
        <f>Table1[[#This Row],[Name]]</f>
        <v>0</v>
      </c>
      <c r="K6300" s="1">
        <f>SUM(Table1[[#This Row],[BaseSalary]:[NonCashBenefits]])</f>
        <v>166259.4</v>
      </c>
      <c r="L6300" s="1"/>
    </row>
    <row r="6301" spans="1:12" x14ac:dyDescent="0.35">
      <c r="A6301" t="s">
        <v>19</v>
      </c>
      <c r="B6301">
        <v>2018</v>
      </c>
      <c r="D6301" t="s">
        <v>2462</v>
      </c>
      <c r="E6301" t="s">
        <v>229</v>
      </c>
      <c r="F6301">
        <v>133317.85999999999</v>
      </c>
      <c r="G6301">
        <v>0</v>
      </c>
      <c r="H6301">
        <v>29633.99</v>
      </c>
      <c r="I6301">
        <v>0</v>
      </c>
      <c r="J6301">
        <f>Table1[[#This Row],[Name]]</f>
        <v>0</v>
      </c>
      <c r="K6301" s="1">
        <f>SUM(Table1[[#This Row],[BaseSalary]:[NonCashBenefits]])</f>
        <v>162951.84999999998</v>
      </c>
      <c r="L6301" s="1"/>
    </row>
    <row r="6302" spans="1:12" x14ac:dyDescent="0.35">
      <c r="A6302" t="s">
        <v>19</v>
      </c>
      <c r="B6302">
        <v>2018</v>
      </c>
      <c r="D6302" t="s">
        <v>846</v>
      </c>
      <c r="E6302" t="s">
        <v>229</v>
      </c>
      <c r="F6302">
        <v>133317.85999999999</v>
      </c>
      <c r="G6302">
        <v>0</v>
      </c>
      <c r="H6302">
        <v>29875.919999999998</v>
      </c>
      <c r="I6302">
        <v>0</v>
      </c>
      <c r="J6302">
        <f>Table1[[#This Row],[Name]]</f>
        <v>0</v>
      </c>
      <c r="K6302" s="1">
        <f>SUM(Table1[[#This Row],[BaseSalary]:[NonCashBenefits]])</f>
        <v>163193.77999999997</v>
      </c>
      <c r="L6302" s="1"/>
    </row>
    <row r="6303" spans="1:12" x14ac:dyDescent="0.35">
      <c r="A6303" t="s">
        <v>19</v>
      </c>
      <c r="B6303">
        <v>2018</v>
      </c>
      <c r="D6303" t="s">
        <v>2921</v>
      </c>
      <c r="E6303" t="s">
        <v>229</v>
      </c>
      <c r="F6303">
        <v>133317.85999999999</v>
      </c>
      <c r="G6303">
        <v>0</v>
      </c>
      <c r="H6303">
        <v>32531.95</v>
      </c>
      <c r="I6303">
        <v>0</v>
      </c>
      <c r="J6303">
        <f>Table1[[#This Row],[Name]]</f>
        <v>0</v>
      </c>
      <c r="K6303" s="1">
        <f>SUM(Table1[[#This Row],[BaseSalary]:[NonCashBenefits]])</f>
        <v>165849.81</v>
      </c>
      <c r="L6303" s="1"/>
    </row>
    <row r="6304" spans="1:12" x14ac:dyDescent="0.35">
      <c r="A6304" t="s">
        <v>19</v>
      </c>
      <c r="B6304">
        <v>2018</v>
      </c>
      <c r="D6304" t="s">
        <v>3190</v>
      </c>
      <c r="E6304" t="s">
        <v>229</v>
      </c>
      <c r="F6304">
        <v>133317.85999999999</v>
      </c>
      <c r="G6304">
        <v>0</v>
      </c>
      <c r="H6304">
        <v>7051.26</v>
      </c>
      <c r="I6304">
        <v>0</v>
      </c>
      <c r="J6304">
        <f>Table1[[#This Row],[Name]]</f>
        <v>0</v>
      </c>
      <c r="K6304" s="1">
        <f>SUM(Table1[[#This Row],[BaseSalary]:[NonCashBenefits]])</f>
        <v>140369.12</v>
      </c>
      <c r="L6304" s="1"/>
    </row>
    <row r="6305" spans="1:12" x14ac:dyDescent="0.35">
      <c r="A6305" t="s">
        <v>19</v>
      </c>
      <c r="B6305">
        <v>2018</v>
      </c>
      <c r="D6305" t="s">
        <v>545</v>
      </c>
      <c r="E6305" t="s">
        <v>229</v>
      </c>
      <c r="F6305">
        <v>133317.85999999999</v>
      </c>
      <c r="G6305">
        <v>0</v>
      </c>
      <c r="H6305">
        <v>32105.45</v>
      </c>
      <c r="I6305">
        <v>0</v>
      </c>
      <c r="J6305">
        <f>Table1[[#This Row],[Name]]</f>
        <v>0</v>
      </c>
      <c r="K6305" s="1">
        <f>SUM(Table1[[#This Row],[BaseSalary]:[NonCashBenefits]])</f>
        <v>165423.31</v>
      </c>
      <c r="L6305" s="1"/>
    </row>
    <row r="6306" spans="1:12" x14ac:dyDescent="0.35">
      <c r="A6306" t="s">
        <v>19</v>
      </c>
      <c r="B6306">
        <v>2018</v>
      </c>
      <c r="D6306" t="s">
        <v>3196</v>
      </c>
      <c r="E6306" t="s">
        <v>229</v>
      </c>
      <c r="F6306">
        <v>133317.85999999999</v>
      </c>
      <c r="G6306">
        <v>0</v>
      </c>
      <c r="H6306">
        <v>30137.87</v>
      </c>
      <c r="I6306">
        <v>0</v>
      </c>
      <c r="J6306">
        <f>Table1[[#This Row],[Name]]</f>
        <v>0</v>
      </c>
      <c r="K6306" s="1">
        <f>SUM(Table1[[#This Row],[BaseSalary]:[NonCashBenefits]])</f>
        <v>163455.72999999998</v>
      </c>
      <c r="L6306" s="1"/>
    </row>
    <row r="6307" spans="1:12" x14ac:dyDescent="0.35">
      <c r="A6307" t="s">
        <v>19</v>
      </c>
      <c r="B6307">
        <v>2018</v>
      </c>
      <c r="D6307" t="s">
        <v>3197</v>
      </c>
      <c r="E6307" t="s">
        <v>229</v>
      </c>
      <c r="F6307">
        <v>133317.85999999999</v>
      </c>
      <c r="G6307">
        <v>300</v>
      </c>
      <c r="H6307">
        <v>33413.870000000003</v>
      </c>
      <c r="I6307">
        <v>0</v>
      </c>
      <c r="J6307">
        <f>Table1[[#This Row],[Name]]</f>
        <v>0</v>
      </c>
      <c r="K6307" s="1">
        <f>SUM(Table1[[#This Row],[BaseSalary]:[NonCashBenefits]])</f>
        <v>167031.72999999998</v>
      </c>
      <c r="L6307" s="1"/>
    </row>
    <row r="6308" spans="1:12" x14ac:dyDescent="0.35">
      <c r="A6308" t="s">
        <v>19</v>
      </c>
      <c r="B6308">
        <v>2018</v>
      </c>
      <c r="D6308" t="s">
        <v>3204</v>
      </c>
      <c r="E6308" t="s">
        <v>229</v>
      </c>
      <c r="F6308">
        <v>133317.85999999999</v>
      </c>
      <c r="G6308">
        <v>0</v>
      </c>
      <c r="H6308">
        <v>32280.01</v>
      </c>
      <c r="I6308">
        <v>0</v>
      </c>
      <c r="J6308">
        <f>Table1[[#This Row],[Name]]</f>
        <v>0</v>
      </c>
      <c r="K6308" s="1">
        <f>SUM(Table1[[#This Row],[BaseSalary]:[NonCashBenefits]])</f>
        <v>165597.87</v>
      </c>
      <c r="L6308" s="1"/>
    </row>
    <row r="6309" spans="1:12" x14ac:dyDescent="0.35">
      <c r="A6309" t="s">
        <v>19</v>
      </c>
      <c r="B6309">
        <v>2018</v>
      </c>
      <c r="D6309" t="s">
        <v>2485</v>
      </c>
      <c r="E6309" t="s">
        <v>229</v>
      </c>
      <c r="F6309">
        <v>133317.85999999999</v>
      </c>
      <c r="G6309">
        <v>0</v>
      </c>
      <c r="H6309">
        <v>31020.05</v>
      </c>
      <c r="I6309">
        <v>0</v>
      </c>
      <c r="J6309">
        <f>Table1[[#This Row],[Name]]</f>
        <v>0</v>
      </c>
      <c r="K6309" s="1">
        <f>SUM(Table1[[#This Row],[BaseSalary]:[NonCashBenefits]])</f>
        <v>164337.90999999997</v>
      </c>
      <c r="L6309" s="1"/>
    </row>
    <row r="6310" spans="1:12" x14ac:dyDescent="0.35">
      <c r="A6310" t="s">
        <v>19</v>
      </c>
      <c r="B6310">
        <v>2018</v>
      </c>
      <c r="D6310" t="s">
        <v>1760</v>
      </c>
      <c r="E6310" t="s">
        <v>229</v>
      </c>
      <c r="F6310">
        <v>133317.85999999999</v>
      </c>
      <c r="G6310">
        <v>0</v>
      </c>
      <c r="H6310">
        <v>33413.870000000003</v>
      </c>
      <c r="I6310">
        <v>0</v>
      </c>
      <c r="J6310">
        <f>Table1[[#This Row],[Name]]</f>
        <v>0</v>
      </c>
      <c r="K6310" s="1">
        <f>SUM(Table1[[#This Row],[BaseSalary]:[NonCashBenefits]])</f>
        <v>166731.72999999998</v>
      </c>
      <c r="L6310" s="1"/>
    </row>
    <row r="6311" spans="1:12" x14ac:dyDescent="0.35">
      <c r="A6311" t="s">
        <v>19</v>
      </c>
      <c r="B6311">
        <v>2018</v>
      </c>
      <c r="D6311" t="s">
        <v>874</v>
      </c>
      <c r="E6311" t="s">
        <v>229</v>
      </c>
      <c r="F6311">
        <v>133317.85999999999</v>
      </c>
      <c r="G6311">
        <v>0</v>
      </c>
      <c r="H6311">
        <v>32447.23</v>
      </c>
      <c r="I6311">
        <v>0</v>
      </c>
      <c r="J6311">
        <f>Table1[[#This Row],[Name]]</f>
        <v>0</v>
      </c>
      <c r="K6311" s="1">
        <f>SUM(Table1[[#This Row],[BaseSalary]:[NonCashBenefits]])</f>
        <v>165765.09</v>
      </c>
      <c r="L6311" s="1"/>
    </row>
    <row r="6312" spans="1:12" x14ac:dyDescent="0.35">
      <c r="A6312" t="s">
        <v>19</v>
      </c>
      <c r="B6312">
        <v>2018</v>
      </c>
      <c r="D6312" t="s">
        <v>704</v>
      </c>
      <c r="E6312" t="s">
        <v>229</v>
      </c>
      <c r="F6312">
        <v>133317.85999999999</v>
      </c>
      <c r="G6312">
        <v>0</v>
      </c>
      <c r="H6312">
        <v>31145.89</v>
      </c>
      <c r="I6312">
        <v>0</v>
      </c>
      <c r="J6312">
        <f>Table1[[#This Row],[Name]]</f>
        <v>0</v>
      </c>
      <c r="K6312" s="1">
        <f>SUM(Table1[[#This Row],[BaseSalary]:[NonCashBenefits]])</f>
        <v>164463.75</v>
      </c>
      <c r="L6312" s="1"/>
    </row>
    <row r="6313" spans="1:12" x14ac:dyDescent="0.35">
      <c r="A6313" t="s">
        <v>19</v>
      </c>
      <c r="B6313">
        <v>2018</v>
      </c>
      <c r="D6313" t="s">
        <v>706</v>
      </c>
      <c r="E6313" t="s">
        <v>229</v>
      </c>
      <c r="F6313">
        <v>133317.85999999999</v>
      </c>
      <c r="G6313">
        <v>0</v>
      </c>
      <c r="H6313">
        <v>32253.88</v>
      </c>
      <c r="I6313">
        <v>0</v>
      </c>
      <c r="J6313">
        <f>Table1[[#This Row],[Name]]</f>
        <v>0</v>
      </c>
      <c r="K6313" s="1">
        <f>SUM(Table1[[#This Row],[BaseSalary]:[NonCashBenefits]])</f>
        <v>165571.74</v>
      </c>
      <c r="L6313" s="1"/>
    </row>
    <row r="6314" spans="1:12" x14ac:dyDescent="0.35">
      <c r="A6314" t="s">
        <v>19</v>
      </c>
      <c r="B6314">
        <v>2018</v>
      </c>
      <c r="D6314" t="s">
        <v>2495</v>
      </c>
      <c r="E6314" t="s">
        <v>229</v>
      </c>
      <c r="F6314">
        <v>133317.85999999999</v>
      </c>
      <c r="G6314">
        <v>0</v>
      </c>
      <c r="H6314">
        <v>33413.870000000003</v>
      </c>
      <c r="I6314">
        <v>0</v>
      </c>
      <c r="J6314">
        <f>Table1[[#This Row],[Name]]</f>
        <v>0</v>
      </c>
      <c r="K6314" s="1">
        <f>SUM(Table1[[#This Row],[BaseSalary]:[NonCashBenefits]])</f>
        <v>166731.72999999998</v>
      </c>
      <c r="L6314" s="1"/>
    </row>
    <row r="6315" spans="1:12" x14ac:dyDescent="0.35">
      <c r="A6315" t="s">
        <v>19</v>
      </c>
      <c r="B6315">
        <v>2018</v>
      </c>
      <c r="D6315" t="s">
        <v>3214</v>
      </c>
      <c r="E6315" t="s">
        <v>229</v>
      </c>
      <c r="F6315">
        <v>133317.85999999999</v>
      </c>
      <c r="G6315">
        <v>0</v>
      </c>
      <c r="H6315">
        <v>32280.01</v>
      </c>
      <c r="I6315">
        <v>0</v>
      </c>
      <c r="J6315">
        <f>Table1[[#This Row],[Name]]</f>
        <v>0</v>
      </c>
      <c r="K6315" s="1">
        <f>SUM(Table1[[#This Row],[BaseSalary]:[NonCashBenefits]])</f>
        <v>165597.87</v>
      </c>
      <c r="L6315" s="1"/>
    </row>
    <row r="6316" spans="1:12" x14ac:dyDescent="0.35">
      <c r="A6316" t="s">
        <v>19</v>
      </c>
      <c r="B6316">
        <v>2018</v>
      </c>
      <c r="D6316" t="s">
        <v>3219</v>
      </c>
      <c r="E6316" t="s">
        <v>229</v>
      </c>
      <c r="F6316">
        <v>133317.85999999999</v>
      </c>
      <c r="G6316">
        <v>0</v>
      </c>
      <c r="H6316">
        <v>33093.99</v>
      </c>
      <c r="I6316">
        <v>0</v>
      </c>
      <c r="J6316">
        <f>Table1[[#This Row],[Name]]</f>
        <v>0</v>
      </c>
      <c r="K6316" s="1">
        <f>SUM(Table1[[#This Row],[BaseSalary]:[NonCashBenefits]])</f>
        <v>166411.84999999998</v>
      </c>
      <c r="L6316" s="1"/>
    </row>
    <row r="6317" spans="1:12" x14ac:dyDescent="0.35">
      <c r="A6317" t="s">
        <v>19</v>
      </c>
      <c r="B6317">
        <v>2018</v>
      </c>
      <c r="D6317" t="s">
        <v>767</v>
      </c>
      <c r="E6317" t="s">
        <v>229</v>
      </c>
      <c r="F6317">
        <v>133317.85999999999</v>
      </c>
      <c r="G6317">
        <v>0</v>
      </c>
      <c r="H6317">
        <v>31901.97</v>
      </c>
      <c r="I6317">
        <v>0</v>
      </c>
      <c r="J6317">
        <f>Table1[[#This Row],[Name]]</f>
        <v>0</v>
      </c>
      <c r="K6317" s="1">
        <f>SUM(Table1[[#This Row],[BaseSalary]:[NonCashBenefits]])</f>
        <v>165219.82999999999</v>
      </c>
      <c r="L6317" s="1"/>
    </row>
    <row r="6318" spans="1:12" x14ac:dyDescent="0.35">
      <c r="A6318" t="s">
        <v>19</v>
      </c>
      <c r="B6318">
        <v>2018</v>
      </c>
      <c r="D6318" t="s">
        <v>3223</v>
      </c>
      <c r="E6318" t="s">
        <v>229</v>
      </c>
      <c r="F6318">
        <v>133317.85999999999</v>
      </c>
      <c r="G6318">
        <v>0</v>
      </c>
      <c r="H6318">
        <v>29633.99</v>
      </c>
      <c r="I6318">
        <v>0</v>
      </c>
      <c r="J6318">
        <f>Table1[[#This Row],[Name]]</f>
        <v>0</v>
      </c>
      <c r="K6318" s="1">
        <f>SUM(Table1[[#This Row],[BaseSalary]:[NonCashBenefits]])</f>
        <v>162951.84999999998</v>
      </c>
      <c r="L6318" s="1"/>
    </row>
    <row r="6319" spans="1:12" x14ac:dyDescent="0.35">
      <c r="A6319" t="s">
        <v>19</v>
      </c>
      <c r="B6319">
        <v>2018</v>
      </c>
      <c r="D6319" t="s">
        <v>621</v>
      </c>
      <c r="E6319" t="s">
        <v>229</v>
      </c>
      <c r="F6319">
        <v>133317.85999999999</v>
      </c>
      <c r="G6319">
        <v>0</v>
      </c>
      <c r="H6319">
        <v>30480.51</v>
      </c>
      <c r="I6319">
        <v>0</v>
      </c>
      <c r="J6319">
        <f>Table1[[#This Row],[Name]]</f>
        <v>0</v>
      </c>
      <c r="K6319" s="1">
        <f>SUM(Table1[[#This Row],[BaseSalary]:[NonCashBenefits]])</f>
        <v>163798.37</v>
      </c>
      <c r="L6319" s="1"/>
    </row>
    <row r="6320" spans="1:12" x14ac:dyDescent="0.35">
      <c r="A6320" t="s">
        <v>19</v>
      </c>
      <c r="B6320">
        <v>2018</v>
      </c>
      <c r="D6320" t="s">
        <v>846</v>
      </c>
      <c r="E6320" t="s">
        <v>229</v>
      </c>
      <c r="F6320">
        <v>133317.85999999999</v>
      </c>
      <c r="G6320">
        <v>300</v>
      </c>
      <c r="H6320">
        <v>31885.85</v>
      </c>
      <c r="I6320">
        <v>0</v>
      </c>
      <c r="J6320">
        <f>Table1[[#This Row],[Name]]</f>
        <v>0</v>
      </c>
      <c r="K6320" s="1">
        <f>SUM(Table1[[#This Row],[BaseSalary]:[NonCashBenefits]])</f>
        <v>165503.71</v>
      </c>
      <c r="L6320" s="1"/>
    </row>
    <row r="6321" spans="1:12" x14ac:dyDescent="0.35">
      <c r="A6321" t="s">
        <v>19</v>
      </c>
      <c r="B6321">
        <v>2018</v>
      </c>
      <c r="D6321" t="s">
        <v>3229</v>
      </c>
      <c r="E6321" t="s">
        <v>229</v>
      </c>
      <c r="F6321">
        <v>133317.85999999999</v>
      </c>
      <c r="G6321">
        <v>7691.41</v>
      </c>
      <c r="H6321">
        <v>33307.26</v>
      </c>
      <c r="I6321">
        <v>0</v>
      </c>
      <c r="J6321">
        <f>Table1[[#This Row],[Name]]</f>
        <v>0</v>
      </c>
      <c r="K6321" s="1">
        <f>SUM(Table1[[#This Row],[BaseSalary]:[NonCashBenefits]])</f>
        <v>174316.53</v>
      </c>
      <c r="L6321" s="1"/>
    </row>
    <row r="6322" spans="1:12" x14ac:dyDescent="0.35">
      <c r="A6322" t="s">
        <v>20</v>
      </c>
      <c r="B6322">
        <v>2018</v>
      </c>
      <c r="D6322" t="s">
        <v>110</v>
      </c>
      <c r="E6322" t="s">
        <v>229</v>
      </c>
      <c r="F6322">
        <v>133317.85999999999</v>
      </c>
      <c r="G6322">
        <v>6524.44</v>
      </c>
      <c r="H6322">
        <v>30137.86</v>
      </c>
      <c r="I6322">
        <v>0</v>
      </c>
      <c r="J6322">
        <f>Table1[[#This Row],[Name]]</f>
        <v>0</v>
      </c>
      <c r="K6322" s="1">
        <f>SUM(Table1[[#This Row],[BaseSalary]:[NonCashBenefits]])</f>
        <v>169980.15999999997</v>
      </c>
      <c r="L6322" s="1"/>
    </row>
    <row r="6323" spans="1:12" x14ac:dyDescent="0.35">
      <c r="A6323" t="s">
        <v>20</v>
      </c>
      <c r="B6323">
        <v>2018</v>
      </c>
      <c r="D6323" t="s">
        <v>1006</v>
      </c>
      <c r="E6323" t="s">
        <v>229</v>
      </c>
      <c r="F6323">
        <v>133317.85999999999</v>
      </c>
      <c r="G6323">
        <v>300</v>
      </c>
      <c r="H6323">
        <v>29633.99</v>
      </c>
      <c r="I6323">
        <v>0</v>
      </c>
      <c r="J6323">
        <f>Table1[[#This Row],[Name]]</f>
        <v>0</v>
      </c>
      <c r="K6323" s="1">
        <f>SUM(Table1[[#This Row],[BaseSalary]:[NonCashBenefits]])</f>
        <v>163251.84999999998</v>
      </c>
      <c r="L6323" s="1"/>
    </row>
    <row r="6324" spans="1:12" x14ac:dyDescent="0.35">
      <c r="A6324" t="s">
        <v>20</v>
      </c>
      <c r="B6324">
        <v>2018</v>
      </c>
      <c r="D6324" t="s">
        <v>3247</v>
      </c>
      <c r="E6324" t="s">
        <v>229</v>
      </c>
      <c r="F6324">
        <v>133317.85999999999</v>
      </c>
      <c r="G6324">
        <v>31787.65</v>
      </c>
      <c r="H6324">
        <v>30465.72</v>
      </c>
      <c r="I6324">
        <v>0</v>
      </c>
      <c r="J6324">
        <f>Table1[[#This Row],[Name]]</f>
        <v>0</v>
      </c>
      <c r="K6324" s="1">
        <f>SUM(Table1[[#This Row],[BaseSalary]:[NonCashBenefits]])</f>
        <v>195571.22999999998</v>
      </c>
      <c r="L6324" s="1"/>
    </row>
    <row r="6325" spans="1:12" x14ac:dyDescent="0.35">
      <c r="A6325" t="s">
        <v>20</v>
      </c>
      <c r="B6325">
        <v>2018</v>
      </c>
      <c r="D6325" t="s">
        <v>3248</v>
      </c>
      <c r="E6325" t="s">
        <v>229</v>
      </c>
      <c r="F6325">
        <v>133317.85999999999</v>
      </c>
      <c r="G6325">
        <v>0</v>
      </c>
      <c r="H6325">
        <v>30137.87</v>
      </c>
      <c r="I6325">
        <v>0</v>
      </c>
      <c r="J6325">
        <f>Table1[[#This Row],[Name]]</f>
        <v>0</v>
      </c>
      <c r="K6325" s="1">
        <f>SUM(Table1[[#This Row],[BaseSalary]:[NonCashBenefits]])</f>
        <v>163455.72999999998</v>
      </c>
      <c r="L6325" s="1"/>
    </row>
    <row r="6326" spans="1:12" x14ac:dyDescent="0.35">
      <c r="A6326" t="s">
        <v>20</v>
      </c>
      <c r="B6326">
        <v>2018</v>
      </c>
      <c r="D6326" t="s">
        <v>3249</v>
      </c>
      <c r="E6326" t="s">
        <v>229</v>
      </c>
      <c r="F6326">
        <v>133317.85999999999</v>
      </c>
      <c r="G6326">
        <v>844.46</v>
      </c>
      <c r="H6326">
        <v>30947.11</v>
      </c>
      <c r="I6326">
        <v>0</v>
      </c>
      <c r="J6326">
        <f>Table1[[#This Row],[Name]]</f>
        <v>0</v>
      </c>
      <c r="K6326" s="1">
        <f>SUM(Table1[[#This Row],[BaseSalary]:[NonCashBenefits]])</f>
        <v>165109.43</v>
      </c>
      <c r="L6326" s="1"/>
    </row>
    <row r="6327" spans="1:12" x14ac:dyDescent="0.35">
      <c r="A6327" t="s">
        <v>20</v>
      </c>
      <c r="B6327">
        <v>2018</v>
      </c>
      <c r="D6327" t="s">
        <v>3253</v>
      </c>
      <c r="E6327" t="s">
        <v>229</v>
      </c>
      <c r="F6327">
        <v>133317.85999999999</v>
      </c>
      <c r="G6327">
        <v>2297.85</v>
      </c>
      <c r="H6327">
        <v>7425.95</v>
      </c>
      <c r="I6327">
        <v>0</v>
      </c>
      <c r="J6327">
        <f>Table1[[#This Row],[Name]]</f>
        <v>0</v>
      </c>
      <c r="K6327" s="1">
        <f>SUM(Table1[[#This Row],[BaseSalary]:[NonCashBenefits]])</f>
        <v>143041.66</v>
      </c>
      <c r="L6327" s="1"/>
    </row>
    <row r="6328" spans="1:12" x14ac:dyDescent="0.35">
      <c r="A6328" t="s">
        <v>20</v>
      </c>
      <c r="B6328">
        <v>2018</v>
      </c>
      <c r="D6328" t="s">
        <v>1006</v>
      </c>
      <c r="E6328" t="s">
        <v>229</v>
      </c>
      <c r="F6328">
        <v>133317.85999999999</v>
      </c>
      <c r="G6328">
        <v>0</v>
      </c>
      <c r="H6328">
        <v>29145.51</v>
      </c>
      <c r="I6328">
        <v>0</v>
      </c>
      <c r="J6328">
        <f>Table1[[#This Row],[Name]]</f>
        <v>0</v>
      </c>
      <c r="K6328" s="1">
        <f>SUM(Table1[[#This Row],[BaseSalary]:[NonCashBenefits]])</f>
        <v>162463.37</v>
      </c>
      <c r="L6328" s="1"/>
    </row>
    <row r="6329" spans="1:12" x14ac:dyDescent="0.35">
      <c r="A6329" t="s">
        <v>20</v>
      </c>
      <c r="B6329">
        <v>2018</v>
      </c>
      <c r="D6329" t="s">
        <v>794</v>
      </c>
      <c r="E6329" t="s">
        <v>229</v>
      </c>
      <c r="F6329">
        <v>133317.85999999999</v>
      </c>
      <c r="G6329">
        <v>6000</v>
      </c>
      <c r="H6329">
        <v>29633.98</v>
      </c>
      <c r="I6329">
        <v>0</v>
      </c>
      <c r="J6329">
        <f>Table1[[#This Row],[Name]]</f>
        <v>0</v>
      </c>
      <c r="K6329" s="1">
        <f>SUM(Table1[[#This Row],[BaseSalary]:[NonCashBenefits]])</f>
        <v>168951.84</v>
      </c>
      <c r="L6329" s="1"/>
    </row>
    <row r="6330" spans="1:12" x14ac:dyDescent="0.35">
      <c r="A6330" t="s">
        <v>20</v>
      </c>
      <c r="B6330">
        <v>2018</v>
      </c>
      <c r="D6330" t="s">
        <v>3254</v>
      </c>
      <c r="E6330" t="s">
        <v>229</v>
      </c>
      <c r="F6330">
        <v>133317.85999999999</v>
      </c>
      <c r="G6330">
        <v>0</v>
      </c>
      <c r="H6330">
        <v>30137.87</v>
      </c>
      <c r="I6330">
        <v>0</v>
      </c>
      <c r="J6330">
        <f>Table1[[#This Row],[Name]]</f>
        <v>0</v>
      </c>
      <c r="K6330" s="1">
        <f>SUM(Table1[[#This Row],[BaseSalary]:[NonCashBenefits]])</f>
        <v>163455.72999999998</v>
      </c>
      <c r="L6330" s="1"/>
    </row>
    <row r="6331" spans="1:12" x14ac:dyDescent="0.35">
      <c r="A6331" t="s">
        <v>20</v>
      </c>
      <c r="B6331">
        <v>2018</v>
      </c>
      <c r="D6331" t="s">
        <v>3256</v>
      </c>
      <c r="E6331" t="s">
        <v>229</v>
      </c>
      <c r="F6331">
        <v>133317.85999999999</v>
      </c>
      <c r="G6331">
        <v>6643.97</v>
      </c>
      <c r="H6331">
        <v>5441.63</v>
      </c>
      <c r="I6331">
        <v>0</v>
      </c>
      <c r="J6331">
        <f>Table1[[#This Row],[Name]]</f>
        <v>0</v>
      </c>
      <c r="K6331" s="1">
        <f>SUM(Table1[[#This Row],[BaseSalary]:[NonCashBenefits]])</f>
        <v>145403.46</v>
      </c>
      <c r="L6331" s="1"/>
    </row>
    <row r="6332" spans="1:12" x14ac:dyDescent="0.35">
      <c r="A6332" t="s">
        <v>20</v>
      </c>
      <c r="B6332">
        <v>2018</v>
      </c>
      <c r="D6332" t="s">
        <v>820</v>
      </c>
      <c r="E6332" t="s">
        <v>229</v>
      </c>
      <c r="F6332">
        <v>133317.85999999999</v>
      </c>
      <c r="G6332">
        <v>0</v>
      </c>
      <c r="H6332">
        <v>29583.55</v>
      </c>
      <c r="I6332">
        <v>0</v>
      </c>
      <c r="J6332">
        <f>Table1[[#This Row],[Name]]</f>
        <v>0</v>
      </c>
      <c r="K6332" s="1">
        <f>SUM(Table1[[#This Row],[BaseSalary]:[NonCashBenefits]])</f>
        <v>162901.40999999997</v>
      </c>
      <c r="L6332" s="1"/>
    </row>
    <row r="6333" spans="1:12" x14ac:dyDescent="0.35">
      <c r="A6333" t="s">
        <v>20</v>
      </c>
      <c r="B6333">
        <v>2018</v>
      </c>
      <c r="D6333" t="s">
        <v>1006</v>
      </c>
      <c r="E6333" t="s">
        <v>229</v>
      </c>
      <c r="F6333">
        <v>133317.85999999999</v>
      </c>
      <c r="G6333">
        <v>13068.69</v>
      </c>
      <c r="H6333">
        <v>7081.32</v>
      </c>
      <c r="I6333">
        <v>0</v>
      </c>
      <c r="J6333">
        <f>Table1[[#This Row],[Name]]</f>
        <v>0</v>
      </c>
      <c r="K6333" s="1">
        <f>SUM(Table1[[#This Row],[BaseSalary]:[NonCashBenefits]])</f>
        <v>153467.87</v>
      </c>
      <c r="L6333" s="1"/>
    </row>
    <row r="6334" spans="1:12" x14ac:dyDescent="0.35">
      <c r="A6334" t="s">
        <v>20</v>
      </c>
      <c r="B6334">
        <v>2018</v>
      </c>
      <c r="D6334" t="s">
        <v>174</v>
      </c>
      <c r="E6334" t="s">
        <v>229</v>
      </c>
      <c r="F6334">
        <v>133317.85999999999</v>
      </c>
      <c r="G6334">
        <v>5955.1</v>
      </c>
      <c r="H6334">
        <v>30121.99</v>
      </c>
      <c r="I6334">
        <v>0</v>
      </c>
      <c r="J6334">
        <f>Table1[[#This Row],[Name]]</f>
        <v>0</v>
      </c>
      <c r="K6334" s="1">
        <f>SUM(Table1[[#This Row],[BaseSalary]:[NonCashBenefits]])</f>
        <v>169394.94999999998</v>
      </c>
      <c r="L6334" s="1"/>
    </row>
    <row r="6335" spans="1:12" x14ac:dyDescent="0.35">
      <c r="A6335" t="s">
        <v>20</v>
      </c>
      <c r="B6335">
        <v>2018</v>
      </c>
      <c r="D6335" t="s">
        <v>3258</v>
      </c>
      <c r="E6335" t="s">
        <v>229</v>
      </c>
      <c r="F6335">
        <v>133317.85999999999</v>
      </c>
      <c r="G6335">
        <v>3611.25</v>
      </c>
      <c r="H6335">
        <v>29875.91</v>
      </c>
      <c r="I6335">
        <v>0</v>
      </c>
      <c r="J6335">
        <f>Table1[[#This Row],[Name]]</f>
        <v>0</v>
      </c>
      <c r="K6335" s="1">
        <f>SUM(Table1[[#This Row],[BaseSalary]:[NonCashBenefits]])</f>
        <v>166805.01999999999</v>
      </c>
      <c r="L6335" s="1"/>
    </row>
    <row r="6336" spans="1:12" x14ac:dyDescent="0.35">
      <c r="A6336" t="s">
        <v>20</v>
      </c>
      <c r="B6336">
        <v>2018</v>
      </c>
      <c r="D6336" t="s">
        <v>3262</v>
      </c>
      <c r="E6336" t="s">
        <v>229</v>
      </c>
      <c r="F6336">
        <v>133317.85999999999</v>
      </c>
      <c r="G6336">
        <v>0</v>
      </c>
      <c r="H6336">
        <v>3808.02</v>
      </c>
      <c r="I6336">
        <v>0</v>
      </c>
      <c r="J6336">
        <f>Table1[[#This Row],[Name]]</f>
        <v>0</v>
      </c>
      <c r="K6336" s="1">
        <f>SUM(Table1[[#This Row],[BaseSalary]:[NonCashBenefits]])</f>
        <v>137125.87999999998</v>
      </c>
      <c r="L6336" s="1"/>
    </row>
    <row r="6337" spans="1:12" x14ac:dyDescent="0.35">
      <c r="A6337" t="s">
        <v>20</v>
      </c>
      <c r="B6337">
        <v>2018</v>
      </c>
      <c r="D6337" t="s">
        <v>2520</v>
      </c>
      <c r="E6337" t="s">
        <v>229</v>
      </c>
      <c r="F6337">
        <v>133317.85999999999</v>
      </c>
      <c r="G6337">
        <v>0</v>
      </c>
      <c r="H6337">
        <v>6149.1</v>
      </c>
      <c r="I6337">
        <v>0</v>
      </c>
      <c r="J6337">
        <f>Table1[[#This Row],[Name]]</f>
        <v>0</v>
      </c>
      <c r="K6337" s="1">
        <f>SUM(Table1[[#This Row],[BaseSalary]:[NonCashBenefits]])</f>
        <v>139466.96</v>
      </c>
      <c r="L6337" s="1"/>
    </row>
    <row r="6338" spans="1:12" x14ac:dyDescent="0.35">
      <c r="A6338" t="s">
        <v>20</v>
      </c>
      <c r="B6338">
        <v>2018</v>
      </c>
      <c r="D6338" t="s">
        <v>3267</v>
      </c>
      <c r="E6338" t="s">
        <v>229</v>
      </c>
      <c r="F6338">
        <v>133317.85999999999</v>
      </c>
      <c r="G6338">
        <v>12730.62</v>
      </c>
      <c r="H6338">
        <v>29633.98</v>
      </c>
      <c r="I6338">
        <v>0</v>
      </c>
      <c r="J6338">
        <f>Table1[[#This Row],[Name]]</f>
        <v>0</v>
      </c>
      <c r="K6338" s="1">
        <f>SUM(Table1[[#This Row],[BaseSalary]:[NonCashBenefits]])</f>
        <v>175682.46</v>
      </c>
      <c r="L6338" s="1"/>
    </row>
    <row r="6339" spans="1:12" x14ac:dyDescent="0.35">
      <c r="A6339" t="s">
        <v>20</v>
      </c>
      <c r="B6339">
        <v>2018</v>
      </c>
      <c r="D6339" t="s">
        <v>755</v>
      </c>
      <c r="E6339" t="s">
        <v>229</v>
      </c>
      <c r="F6339">
        <v>133317.85999999999</v>
      </c>
      <c r="G6339">
        <v>0</v>
      </c>
      <c r="H6339">
        <v>31209.07</v>
      </c>
      <c r="I6339">
        <v>0</v>
      </c>
      <c r="J6339">
        <f>Table1[[#This Row],[Name]]</f>
        <v>0</v>
      </c>
      <c r="K6339" s="1">
        <f>SUM(Table1[[#This Row],[BaseSalary]:[NonCashBenefits]])</f>
        <v>164526.93</v>
      </c>
      <c r="L6339" s="1"/>
    </row>
    <row r="6340" spans="1:12" x14ac:dyDescent="0.35">
      <c r="A6340" t="s">
        <v>20</v>
      </c>
      <c r="B6340">
        <v>2018</v>
      </c>
      <c r="D6340" t="s">
        <v>3269</v>
      </c>
      <c r="E6340" t="s">
        <v>229</v>
      </c>
      <c r="F6340">
        <v>133317.85999999999</v>
      </c>
      <c r="G6340">
        <v>0</v>
      </c>
      <c r="H6340">
        <v>33161.870000000003</v>
      </c>
      <c r="I6340">
        <v>0</v>
      </c>
      <c r="J6340">
        <f>Table1[[#This Row],[Name]]</f>
        <v>0</v>
      </c>
      <c r="K6340" s="1">
        <f>SUM(Table1[[#This Row],[BaseSalary]:[NonCashBenefits]])</f>
        <v>166479.72999999998</v>
      </c>
      <c r="L6340" s="1"/>
    </row>
    <row r="6341" spans="1:12" x14ac:dyDescent="0.35">
      <c r="A6341" t="s">
        <v>20</v>
      </c>
      <c r="B6341">
        <v>2018</v>
      </c>
      <c r="D6341" t="s">
        <v>3270</v>
      </c>
      <c r="E6341" t="s">
        <v>229</v>
      </c>
      <c r="F6341">
        <v>133317.85999999999</v>
      </c>
      <c r="G6341">
        <v>0</v>
      </c>
      <c r="H6341">
        <v>29633.99</v>
      </c>
      <c r="I6341">
        <v>0</v>
      </c>
      <c r="J6341">
        <f>Table1[[#This Row],[Name]]</f>
        <v>0</v>
      </c>
      <c r="K6341" s="1">
        <f>SUM(Table1[[#This Row],[BaseSalary]:[NonCashBenefits]])</f>
        <v>162951.84999999998</v>
      </c>
      <c r="L6341" s="1"/>
    </row>
    <row r="6342" spans="1:12" x14ac:dyDescent="0.35">
      <c r="A6342" t="s">
        <v>20</v>
      </c>
      <c r="B6342">
        <v>2018</v>
      </c>
      <c r="D6342" t="s">
        <v>3277</v>
      </c>
      <c r="E6342" t="s">
        <v>229</v>
      </c>
      <c r="F6342">
        <v>133317.85999999999</v>
      </c>
      <c r="G6342">
        <v>0</v>
      </c>
      <c r="H6342">
        <v>29474.48</v>
      </c>
      <c r="I6342">
        <v>0</v>
      </c>
      <c r="J6342">
        <f>Table1[[#This Row],[Name]]</f>
        <v>0</v>
      </c>
      <c r="K6342" s="1">
        <f>SUM(Table1[[#This Row],[BaseSalary]:[NonCashBenefits]])</f>
        <v>162792.34</v>
      </c>
      <c r="L6342" s="1"/>
    </row>
    <row r="6343" spans="1:12" x14ac:dyDescent="0.35">
      <c r="A6343" t="s">
        <v>16</v>
      </c>
      <c r="B6343">
        <v>2018</v>
      </c>
      <c r="D6343" t="s">
        <v>3282</v>
      </c>
      <c r="E6343" t="s">
        <v>229</v>
      </c>
      <c r="F6343">
        <v>133317.85999999999</v>
      </c>
      <c r="G6343">
        <v>0</v>
      </c>
      <c r="H6343">
        <v>32463.94</v>
      </c>
      <c r="I6343">
        <v>0</v>
      </c>
      <c r="J6343">
        <f>Table1[[#This Row],[Name]]</f>
        <v>0</v>
      </c>
      <c r="K6343" s="1">
        <f>SUM(Table1[[#This Row],[BaseSalary]:[NonCashBenefits]])</f>
        <v>165781.79999999999</v>
      </c>
      <c r="L6343" s="1"/>
    </row>
    <row r="6344" spans="1:12" x14ac:dyDescent="0.35">
      <c r="A6344" t="s">
        <v>16</v>
      </c>
      <c r="B6344">
        <v>2018</v>
      </c>
      <c r="D6344" t="s">
        <v>3284</v>
      </c>
      <c r="E6344" t="s">
        <v>229</v>
      </c>
      <c r="F6344">
        <v>133317.85999999999</v>
      </c>
      <c r="G6344">
        <v>0</v>
      </c>
      <c r="H6344">
        <v>32725.89</v>
      </c>
      <c r="I6344">
        <v>0</v>
      </c>
      <c r="J6344">
        <f>Table1[[#This Row],[Name]]</f>
        <v>0</v>
      </c>
      <c r="K6344" s="1">
        <f>SUM(Table1[[#This Row],[BaseSalary]:[NonCashBenefits]])</f>
        <v>166043.75</v>
      </c>
      <c r="L6344" s="1"/>
    </row>
    <row r="6345" spans="1:12" x14ac:dyDescent="0.35">
      <c r="A6345" t="s">
        <v>16</v>
      </c>
      <c r="B6345">
        <v>2018</v>
      </c>
      <c r="D6345" t="s">
        <v>876</v>
      </c>
      <c r="E6345" t="s">
        <v>229</v>
      </c>
      <c r="F6345">
        <v>133317.85999999999</v>
      </c>
      <c r="G6345">
        <v>50</v>
      </c>
      <c r="H6345">
        <v>31145.89</v>
      </c>
      <c r="I6345">
        <v>0</v>
      </c>
      <c r="J6345">
        <f>Table1[[#This Row],[Name]]</f>
        <v>0</v>
      </c>
      <c r="K6345" s="1">
        <f>SUM(Table1[[#This Row],[BaseSalary]:[NonCashBenefits]])</f>
        <v>164513.75</v>
      </c>
      <c r="L6345" s="1"/>
    </row>
    <row r="6346" spans="1:12" x14ac:dyDescent="0.35">
      <c r="A6346" t="s">
        <v>16</v>
      </c>
      <c r="B6346">
        <v>2018</v>
      </c>
      <c r="D6346" t="s">
        <v>3294</v>
      </c>
      <c r="E6346" t="s">
        <v>229</v>
      </c>
      <c r="F6346">
        <v>133317.85999999999</v>
      </c>
      <c r="G6346">
        <v>0</v>
      </c>
      <c r="H6346">
        <v>32171.57</v>
      </c>
      <c r="I6346">
        <v>0</v>
      </c>
      <c r="J6346">
        <f>Table1[[#This Row],[Name]]</f>
        <v>0</v>
      </c>
      <c r="K6346" s="1">
        <f>SUM(Table1[[#This Row],[BaseSalary]:[NonCashBenefits]])</f>
        <v>165489.43</v>
      </c>
      <c r="L6346" s="1"/>
    </row>
    <row r="6347" spans="1:12" x14ac:dyDescent="0.35">
      <c r="A6347" t="s">
        <v>16</v>
      </c>
      <c r="B6347">
        <v>2018</v>
      </c>
      <c r="D6347" t="s">
        <v>1130</v>
      </c>
      <c r="E6347" t="s">
        <v>229</v>
      </c>
      <c r="F6347">
        <v>133317.85999999999</v>
      </c>
      <c r="G6347">
        <v>0</v>
      </c>
      <c r="H6347">
        <v>28372.34</v>
      </c>
      <c r="I6347">
        <v>0</v>
      </c>
      <c r="J6347">
        <f>Table1[[#This Row],[Name]]</f>
        <v>0</v>
      </c>
      <c r="K6347" s="1">
        <f>SUM(Table1[[#This Row],[BaseSalary]:[NonCashBenefits]])</f>
        <v>161690.19999999998</v>
      </c>
      <c r="L6347" s="1"/>
    </row>
    <row r="6348" spans="1:12" x14ac:dyDescent="0.35">
      <c r="A6348" t="s">
        <v>16</v>
      </c>
      <c r="B6348">
        <v>2018</v>
      </c>
      <c r="D6348" t="s">
        <v>3304</v>
      </c>
      <c r="E6348" t="s">
        <v>229</v>
      </c>
      <c r="F6348">
        <v>133317.85999999999</v>
      </c>
      <c r="G6348">
        <v>0</v>
      </c>
      <c r="H6348">
        <v>6876.34</v>
      </c>
      <c r="I6348">
        <v>0</v>
      </c>
      <c r="J6348">
        <f>Table1[[#This Row],[Name]]</f>
        <v>0</v>
      </c>
      <c r="K6348" s="1">
        <f>SUM(Table1[[#This Row],[BaseSalary]:[NonCashBenefits]])</f>
        <v>140194.19999999998</v>
      </c>
      <c r="L6348" s="1"/>
    </row>
    <row r="6349" spans="1:12" x14ac:dyDescent="0.35">
      <c r="A6349" t="s">
        <v>16</v>
      </c>
      <c r="B6349">
        <v>2018</v>
      </c>
      <c r="D6349" t="s">
        <v>1156</v>
      </c>
      <c r="E6349" t="s">
        <v>229</v>
      </c>
      <c r="F6349">
        <v>133317.85999999999</v>
      </c>
      <c r="G6349">
        <v>0</v>
      </c>
      <c r="H6349">
        <v>28372.34</v>
      </c>
      <c r="I6349">
        <v>0</v>
      </c>
      <c r="J6349">
        <f>Table1[[#This Row],[Name]]</f>
        <v>0</v>
      </c>
      <c r="K6349" s="1">
        <f>SUM(Table1[[#This Row],[BaseSalary]:[NonCashBenefits]])</f>
        <v>161690.19999999998</v>
      </c>
      <c r="L6349" s="1"/>
    </row>
    <row r="6350" spans="1:12" x14ac:dyDescent="0.35">
      <c r="A6350" t="s">
        <v>16</v>
      </c>
      <c r="B6350">
        <v>2018</v>
      </c>
      <c r="D6350" t="s">
        <v>3306</v>
      </c>
      <c r="E6350" t="s">
        <v>229</v>
      </c>
      <c r="F6350">
        <v>133317.85999999999</v>
      </c>
      <c r="G6350">
        <v>0</v>
      </c>
      <c r="H6350">
        <v>31333.22</v>
      </c>
      <c r="I6350">
        <v>0</v>
      </c>
      <c r="J6350">
        <f>Table1[[#This Row],[Name]]</f>
        <v>0</v>
      </c>
      <c r="K6350" s="1">
        <f>SUM(Table1[[#This Row],[BaseSalary]:[NonCashBenefits]])</f>
        <v>164651.07999999999</v>
      </c>
      <c r="L6350" s="1"/>
    </row>
    <row r="6351" spans="1:12" x14ac:dyDescent="0.35">
      <c r="A6351" t="s">
        <v>16</v>
      </c>
      <c r="B6351">
        <v>2018</v>
      </c>
      <c r="D6351" t="s">
        <v>841</v>
      </c>
      <c r="E6351" t="s">
        <v>229</v>
      </c>
      <c r="F6351">
        <v>133317.85999999999</v>
      </c>
      <c r="G6351">
        <v>7072.57</v>
      </c>
      <c r="H6351">
        <v>30883.93</v>
      </c>
      <c r="I6351">
        <v>0</v>
      </c>
      <c r="J6351">
        <f>Table1[[#This Row],[Name]]</f>
        <v>0</v>
      </c>
      <c r="K6351" s="1">
        <f>SUM(Table1[[#This Row],[BaseSalary]:[NonCashBenefits]])</f>
        <v>171274.36</v>
      </c>
      <c r="L6351" s="1"/>
    </row>
    <row r="6352" spans="1:12" x14ac:dyDescent="0.35">
      <c r="A6352" t="s">
        <v>16</v>
      </c>
      <c r="B6352">
        <v>2018</v>
      </c>
      <c r="D6352" t="s">
        <v>1156</v>
      </c>
      <c r="E6352" t="s">
        <v>229</v>
      </c>
      <c r="F6352">
        <v>133317.85999999999</v>
      </c>
      <c r="G6352">
        <v>0</v>
      </c>
      <c r="H6352">
        <v>32467.34</v>
      </c>
      <c r="I6352">
        <v>0</v>
      </c>
      <c r="J6352">
        <f>Table1[[#This Row],[Name]]</f>
        <v>0</v>
      </c>
      <c r="K6352" s="1">
        <f>SUM(Table1[[#This Row],[BaseSalary]:[NonCashBenefits]])</f>
        <v>165785.19999999998</v>
      </c>
      <c r="L6352" s="1"/>
    </row>
    <row r="6353" spans="1:12" x14ac:dyDescent="0.35">
      <c r="A6353" t="s">
        <v>16</v>
      </c>
      <c r="B6353">
        <v>2018</v>
      </c>
      <c r="D6353" t="s">
        <v>1156</v>
      </c>
      <c r="E6353" t="s">
        <v>229</v>
      </c>
      <c r="F6353">
        <v>133317.85999999999</v>
      </c>
      <c r="G6353">
        <v>0</v>
      </c>
      <c r="H6353">
        <v>32463.86</v>
      </c>
      <c r="I6353">
        <v>0</v>
      </c>
      <c r="J6353">
        <f>Table1[[#This Row],[Name]]</f>
        <v>0</v>
      </c>
      <c r="K6353" s="1">
        <f>SUM(Table1[[#This Row],[BaseSalary]:[NonCashBenefits]])</f>
        <v>165781.71999999997</v>
      </c>
      <c r="L6353" s="1"/>
    </row>
    <row r="6354" spans="1:12" x14ac:dyDescent="0.35">
      <c r="A6354" t="s">
        <v>16</v>
      </c>
      <c r="B6354">
        <v>2018</v>
      </c>
      <c r="D6354" t="s">
        <v>731</v>
      </c>
      <c r="E6354" t="s">
        <v>229</v>
      </c>
      <c r="F6354">
        <v>133317.85999999999</v>
      </c>
      <c r="G6354">
        <v>0</v>
      </c>
      <c r="H6354">
        <v>32171.57</v>
      </c>
      <c r="I6354">
        <v>0</v>
      </c>
      <c r="J6354">
        <f>Table1[[#This Row],[Name]]</f>
        <v>0</v>
      </c>
      <c r="K6354" s="1">
        <f>SUM(Table1[[#This Row],[BaseSalary]:[NonCashBenefits]])</f>
        <v>165489.43</v>
      </c>
      <c r="L6354" s="1"/>
    </row>
    <row r="6355" spans="1:12" x14ac:dyDescent="0.35">
      <c r="A6355" t="s">
        <v>16</v>
      </c>
      <c r="B6355">
        <v>2018</v>
      </c>
      <c r="D6355" t="s">
        <v>3314</v>
      </c>
      <c r="E6355" t="s">
        <v>229</v>
      </c>
      <c r="F6355">
        <v>133317.85999999999</v>
      </c>
      <c r="G6355">
        <v>0</v>
      </c>
      <c r="H6355">
        <v>32725.89</v>
      </c>
      <c r="I6355">
        <v>0</v>
      </c>
      <c r="J6355">
        <f>Table1[[#This Row],[Name]]</f>
        <v>0</v>
      </c>
      <c r="K6355" s="1">
        <f>SUM(Table1[[#This Row],[BaseSalary]:[NonCashBenefits]])</f>
        <v>166043.75</v>
      </c>
      <c r="L6355" s="1"/>
    </row>
    <row r="6356" spans="1:12" x14ac:dyDescent="0.35">
      <c r="A6356" t="s">
        <v>16</v>
      </c>
      <c r="B6356">
        <v>2018</v>
      </c>
      <c r="D6356" t="s">
        <v>658</v>
      </c>
      <c r="E6356" t="s">
        <v>229</v>
      </c>
      <c r="F6356">
        <v>133317.85999999999</v>
      </c>
      <c r="G6356">
        <v>0</v>
      </c>
      <c r="H6356">
        <v>32521.94</v>
      </c>
      <c r="I6356">
        <v>0</v>
      </c>
      <c r="J6356">
        <f>Table1[[#This Row],[Name]]</f>
        <v>0</v>
      </c>
      <c r="K6356" s="1">
        <f>SUM(Table1[[#This Row],[BaseSalary]:[NonCashBenefits]])</f>
        <v>165839.79999999999</v>
      </c>
      <c r="L6356" s="1"/>
    </row>
    <row r="6357" spans="1:12" x14ac:dyDescent="0.35">
      <c r="A6357" t="s">
        <v>16</v>
      </c>
      <c r="B6357">
        <v>2018</v>
      </c>
      <c r="D6357" t="s">
        <v>886</v>
      </c>
      <c r="E6357" t="s">
        <v>229</v>
      </c>
      <c r="F6357">
        <v>133317.85999999999</v>
      </c>
      <c r="G6357">
        <v>0</v>
      </c>
      <c r="H6357">
        <v>31523.93</v>
      </c>
      <c r="I6357">
        <v>0</v>
      </c>
      <c r="J6357">
        <f>Table1[[#This Row],[Name]]</f>
        <v>0</v>
      </c>
      <c r="K6357" s="1">
        <f>SUM(Table1[[#This Row],[BaseSalary]:[NonCashBenefits]])</f>
        <v>164841.78999999998</v>
      </c>
      <c r="L6357" s="1"/>
    </row>
    <row r="6358" spans="1:12" x14ac:dyDescent="0.35">
      <c r="A6358" t="s">
        <v>16</v>
      </c>
      <c r="B6358">
        <v>2018</v>
      </c>
      <c r="D6358" t="s">
        <v>3318</v>
      </c>
      <c r="E6358" t="s">
        <v>229</v>
      </c>
      <c r="F6358">
        <v>133317.85999999999</v>
      </c>
      <c r="G6358">
        <v>0</v>
      </c>
      <c r="H6358">
        <v>29633.99</v>
      </c>
      <c r="I6358">
        <v>0</v>
      </c>
      <c r="J6358">
        <f>Table1[[#This Row],[Name]]</f>
        <v>0</v>
      </c>
      <c r="K6358" s="1">
        <f>SUM(Table1[[#This Row],[BaseSalary]:[NonCashBenefits]])</f>
        <v>162951.84999999998</v>
      </c>
      <c r="L6358" s="1"/>
    </row>
    <row r="6359" spans="1:12" x14ac:dyDescent="0.35">
      <c r="A6359" t="s">
        <v>16</v>
      </c>
      <c r="B6359">
        <v>2018</v>
      </c>
      <c r="D6359" t="s">
        <v>3319</v>
      </c>
      <c r="E6359" t="s">
        <v>229</v>
      </c>
      <c r="F6359">
        <v>133317.85999999999</v>
      </c>
      <c r="G6359">
        <v>0</v>
      </c>
      <c r="H6359">
        <v>32382.17</v>
      </c>
      <c r="I6359">
        <v>0</v>
      </c>
      <c r="J6359">
        <f>Table1[[#This Row],[Name]]</f>
        <v>0</v>
      </c>
      <c r="K6359" s="1">
        <f>SUM(Table1[[#This Row],[BaseSalary]:[NonCashBenefits]])</f>
        <v>165700.02999999997</v>
      </c>
      <c r="L6359" s="1"/>
    </row>
    <row r="6360" spans="1:12" x14ac:dyDescent="0.35">
      <c r="A6360" t="s">
        <v>16</v>
      </c>
      <c r="B6360">
        <v>2018</v>
      </c>
      <c r="D6360" t="s">
        <v>627</v>
      </c>
      <c r="E6360" t="s">
        <v>229</v>
      </c>
      <c r="F6360">
        <v>133317.85999999999</v>
      </c>
      <c r="G6360">
        <v>0</v>
      </c>
      <c r="H6360">
        <v>32783.89</v>
      </c>
      <c r="I6360">
        <v>0</v>
      </c>
      <c r="J6360">
        <f>Table1[[#This Row],[Name]]</f>
        <v>0</v>
      </c>
      <c r="K6360" s="1">
        <f>SUM(Table1[[#This Row],[BaseSalary]:[NonCashBenefits]])</f>
        <v>166101.75</v>
      </c>
      <c r="L6360" s="1"/>
    </row>
    <row r="6361" spans="1:12" x14ac:dyDescent="0.35">
      <c r="A6361" t="s">
        <v>16</v>
      </c>
      <c r="B6361">
        <v>2018</v>
      </c>
      <c r="D6361" t="s">
        <v>506</v>
      </c>
      <c r="E6361" t="s">
        <v>229</v>
      </c>
      <c r="F6361">
        <v>133317.85999999999</v>
      </c>
      <c r="G6361">
        <v>0</v>
      </c>
      <c r="H6361">
        <v>31145.89</v>
      </c>
      <c r="I6361">
        <v>0</v>
      </c>
      <c r="J6361">
        <f>Table1[[#This Row],[Name]]</f>
        <v>0</v>
      </c>
      <c r="K6361" s="1">
        <f>SUM(Table1[[#This Row],[BaseSalary]:[NonCashBenefits]])</f>
        <v>164463.75</v>
      </c>
      <c r="L6361" s="1"/>
    </row>
    <row r="6362" spans="1:12" x14ac:dyDescent="0.35">
      <c r="A6362" t="s">
        <v>33</v>
      </c>
      <c r="B6362">
        <v>2017</v>
      </c>
      <c r="D6362" t="s">
        <v>529</v>
      </c>
      <c r="E6362" t="s">
        <v>229</v>
      </c>
      <c r="F6362">
        <v>133317.85999999999</v>
      </c>
      <c r="G6362">
        <v>0</v>
      </c>
      <c r="H6362">
        <v>33836.120000000003</v>
      </c>
      <c r="I6362">
        <v>0</v>
      </c>
      <c r="J6362">
        <f>Table1[[#This Row],[Name]]</f>
        <v>0</v>
      </c>
      <c r="K6362" s="1">
        <f>SUM(Table1[[#This Row],[BaseSalary]:[NonCashBenefits]])</f>
        <v>167153.97999999998</v>
      </c>
      <c r="L6362" s="1"/>
    </row>
    <row r="6363" spans="1:12" x14ac:dyDescent="0.35">
      <c r="A6363" t="s">
        <v>33</v>
      </c>
      <c r="B6363">
        <v>2017</v>
      </c>
      <c r="D6363" t="s">
        <v>464</v>
      </c>
      <c r="E6363" t="s">
        <v>229</v>
      </c>
      <c r="F6363">
        <v>133317.85999999999</v>
      </c>
      <c r="G6363">
        <v>0</v>
      </c>
      <c r="H6363">
        <v>34770.300000000003</v>
      </c>
      <c r="I6363">
        <v>0</v>
      </c>
      <c r="J6363">
        <f>Table1[[#This Row],[Name]]</f>
        <v>0</v>
      </c>
      <c r="K6363" s="1">
        <f>SUM(Table1[[#This Row],[BaseSalary]:[NonCashBenefits]])</f>
        <v>168088.15999999997</v>
      </c>
      <c r="L6363" s="1"/>
    </row>
    <row r="6364" spans="1:12" x14ac:dyDescent="0.35">
      <c r="A6364" t="s">
        <v>33</v>
      </c>
      <c r="B6364">
        <v>2017</v>
      </c>
      <c r="D6364" t="s">
        <v>649</v>
      </c>
      <c r="E6364" t="s">
        <v>229</v>
      </c>
      <c r="F6364">
        <v>133317.85999999999</v>
      </c>
      <c r="G6364">
        <v>5127.6099999999997</v>
      </c>
      <c r="H6364">
        <v>34089.870000000003</v>
      </c>
      <c r="I6364">
        <v>0</v>
      </c>
      <c r="J6364">
        <f>Table1[[#This Row],[Name]]</f>
        <v>0</v>
      </c>
      <c r="K6364" s="1">
        <f>SUM(Table1[[#This Row],[BaseSalary]:[NonCashBenefits]])</f>
        <v>172535.33999999997</v>
      </c>
      <c r="L6364" s="1"/>
    </row>
    <row r="6365" spans="1:12" x14ac:dyDescent="0.35">
      <c r="A6365" t="s">
        <v>33</v>
      </c>
      <c r="B6365">
        <v>2017</v>
      </c>
      <c r="D6365" t="s">
        <v>568</v>
      </c>
      <c r="E6365" t="s">
        <v>229</v>
      </c>
      <c r="F6365">
        <v>133317.85999999999</v>
      </c>
      <c r="G6365">
        <v>0</v>
      </c>
      <c r="H6365">
        <v>33585.74</v>
      </c>
      <c r="I6365">
        <v>0</v>
      </c>
      <c r="J6365">
        <f>Table1[[#This Row],[Name]]</f>
        <v>0</v>
      </c>
      <c r="K6365" s="1">
        <f>SUM(Table1[[#This Row],[BaseSalary]:[NonCashBenefits]])</f>
        <v>166903.59999999998</v>
      </c>
      <c r="L6365" s="1"/>
    </row>
    <row r="6366" spans="1:12" x14ac:dyDescent="0.35">
      <c r="A6366" t="s">
        <v>33</v>
      </c>
      <c r="B6366">
        <v>2017</v>
      </c>
      <c r="D6366" t="s">
        <v>591</v>
      </c>
      <c r="E6366" t="s">
        <v>229</v>
      </c>
      <c r="F6366">
        <v>133317.85999999999</v>
      </c>
      <c r="G6366">
        <v>200</v>
      </c>
      <c r="H6366">
        <v>33388.92</v>
      </c>
      <c r="I6366">
        <v>0</v>
      </c>
      <c r="J6366">
        <f>Table1[[#This Row],[Name]]</f>
        <v>0</v>
      </c>
      <c r="K6366" s="1">
        <f>SUM(Table1[[#This Row],[BaseSalary]:[NonCashBenefits]])</f>
        <v>166906.77999999997</v>
      </c>
      <c r="L6366" s="1"/>
    </row>
    <row r="6367" spans="1:12" x14ac:dyDescent="0.35">
      <c r="A6367" t="s">
        <v>33</v>
      </c>
      <c r="B6367">
        <v>2017</v>
      </c>
      <c r="D6367" t="s">
        <v>2549</v>
      </c>
      <c r="E6367" t="s">
        <v>229</v>
      </c>
      <c r="F6367">
        <v>133317.85999999999</v>
      </c>
      <c r="G6367">
        <v>0</v>
      </c>
      <c r="H6367">
        <v>34140.06</v>
      </c>
      <c r="I6367">
        <v>0</v>
      </c>
      <c r="J6367">
        <f>Table1[[#This Row],[Name]]</f>
        <v>0</v>
      </c>
      <c r="K6367" s="1">
        <f>SUM(Table1[[#This Row],[BaseSalary]:[NonCashBenefits]])</f>
        <v>167457.91999999998</v>
      </c>
      <c r="L6367" s="1"/>
    </row>
    <row r="6368" spans="1:12" x14ac:dyDescent="0.35">
      <c r="A6368" t="s">
        <v>33</v>
      </c>
      <c r="B6368">
        <v>2017</v>
      </c>
      <c r="D6368" t="s">
        <v>2550</v>
      </c>
      <c r="E6368" t="s">
        <v>229</v>
      </c>
      <c r="F6368">
        <v>133317.85999999999</v>
      </c>
      <c r="G6368">
        <v>0</v>
      </c>
      <c r="H6368">
        <v>31431.119999999999</v>
      </c>
      <c r="I6368">
        <v>0</v>
      </c>
      <c r="J6368">
        <f>Table1[[#This Row],[Name]]</f>
        <v>0</v>
      </c>
      <c r="K6368" s="1">
        <f>SUM(Table1[[#This Row],[BaseSalary]:[NonCashBenefits]])</f>
        <v>164748.97999999998</v>
      </c>
      <c r="L6368" s="1"/>
    </row>
    <row r="6369" spans="1:12" x14ac:dyDescent="0.35">
      <c r="A6369" t="s">
        <v>33</v>
      </c>
      <c r="B6369">
        <v>2017</v>
      </c>
      <c r="D6369" t="s">
        <v>582</v>
      </c>
      <c r="E6369" t="s">
        <v>229</v>
      </c>
      <c r="F6369">
        <v>133317.85999999999</v>
      </c>
      <c r="G6369">
        <v>0</v>
      </c>
      <c r="H6369">
        <v>30360.18</v>
      </c>
      <c r="I6369">
        <v>0</v>
      </c>
      <c r="J6369">
        <f>Table1[[#This Row],[Name]]</f>
        <v>0</v>
      </c>
      <c r="K6369" s="1">
        <f>SUM(Table1[[#This Row],[BaseSalary]:[NonCashBenefits]])</f>
        <v>163678.03999999998</v>
      </c>
      <c r="L6369" s="1"/>
    </row>
    <row r="6370" spans="1:12" x14ac:dyDescent="0.35">
      <c r="A6370" t="s">
        <v>33</v>
      </c>
      <c r="B6370">
        <v>2017</v>
      </c>
      <c r="D6370" t="s">
        <v>1781</v>
      </c>
      <c r="E6370" t="s">
        <v>229</v>
      </c>
      <c r="F6370">
        <v>133317.85999999999</v>
      </c>
      <c r="G6370">
        <v>0</v>
      </c>
      <c r="H6370">
        <v>6803.34</v>
      </c>
      <c r="I6370">
        <v>0</v>
      </c>
      <c r="J6370">
        <f>Table1[[#This Row],[Name]]</f>
        <v>0</v>
      </c>
      <c r="K6370" s="1">
        <f>SUM(Table1[[#This Row],[BaseSalary]:[NonCashBenefits]])</f>
        <v>140121.19999999998</v>
      </c>
      <c r="L6370" s="1"/>
    </row>
    <row r="6371" spans="1:12" x14ac:dyDescent="0.35">
      <c r="A6371" t="s">
        <v>33</v>
      </c>
      <c r="B6371">
        <v>2017</v>
      </c>
      <c r="D6371" t="s">
        <v>3333</v>
      </c>
      <c r="E6371" t="s">
        <v>229</v>
      </c>
      <c r="F6371">
        <v>133317.85999999999</v>
      </c>
      <c r="G6371">
        <v>13319.02</v>
      </c>
      <c r="H6371">
        <v>34770.28</v>
      </c>
      <c r="I6371">
        <v>0</v>
      </c>
      <c r="J6371">
        <f>Table1[[#This Row],[Name]]</f>
        <v>0</v>
      </c>
      <c r="K6371" s="1">
        <f>SUM(Table1[[#This Row],[BaseSalary]:[NonCashBenefits]])</f>
        <v>181407.15999999997</v>
      </c>
      <c r="L6371" s="1"/>
    </row>
    <row r="6372" spans="1:12" x14ac:dyDescent="0.35">
      <c r="A6372" t="s">
        <v>33</v>
      </c>
      <c r="B6372">
        <v>2017</v>
      </c>
      <c r="D6372" t="s">
        <v>3343</v>
      </c>
      <c r="E6372" t="s">
        <v>229</v>
      </c>
      <c r="F6372">
        <v>133317.85999999999</v>
      </c>
      <c r="G6372">
        <v>0</v>
      </c>
      <c r="H6372">
        <v>34140.06</v>
      </c>
      <c r="I6372">
        <v>0</v>
      </c>
      <c r="J6372">
        <f>Table1[[#This Row],[Name]]</f>
        <v>0</v>
      </c>
      <c r="K6372" s="1">
        <f>SUM(Table1[[#This Row],[BaseSalary]:[NonCashBenefits]])</f>
        <v>167457.91999999998</v>
      </c>
      <c r="L6372" s="1"/>
    </row>
    <row r="6373" spans="1:12" x14ac:dyDescent="0.35">
      <c r="A6373" t="s">
        <v>33</v>
      </c>
      <c r="B6373">
        <v>2017</v>
      </c>
      <c r="D6373" t="s">
        <v>509</v>
      </c>
      <c r="E6373" t="s">
        <v>229</v>
      </c>
      <c r="F6373">
        <v>133317.85999999999</v>
      </c>
      <c r="G6373">
        <v>0</v>
      </c>
      <c r="H6373">
        <v>32967.46</v>
      </c>
      <c r="I6373">
        <v>0</v>
      </c>
      <c r="J6373">
        <f>Table1[[#This Row],[Name]]</f>
        <v>0</v>
      </c>
      <c r="K6373" s="1">
        <f>SUM(Table1[[#This Row],[BaseSalary]:[NonCashBenefits]])</f>
        <v>166285.31999999998</v>
      </c>
      <c r="L6373" s="1"/>
    </row>
    <row r="6374" spans="1:12" x14ac:dyDescent="0.35">
      <c r="A6374" t="s">
        <v>33</v>
      </c>
      <c r="B6374">
        <v>2017</v>
      </c>
      <c r="D6374" t="s">
        <v>663</v>
      </c>
      <c r="E6374" t="s">
        <v>229</v>
      </c>
      <c r="F6374">
        <v>133317.85999999999</v>
      </c>
      <c r="G6374">
        <v>0</v>
      </c>
      <c r="H6374">
        <v>10732.5</v>
      </c>
      <c r="I6374">
        <v>0</v>
      </c>
      <c r="J6374">
        <f>Table1[[#This Row],[Name]]</f>
        <v>0</v>
      </c>
      <c r="K6374" s="1">
        <f>SUM(Table1[[#This Row],[BaseSalary]:[NonCashBenefits]])</f>
        <v>144050.35999999999</v>
      </c>
      <c r="L6374" s="1"/>
    </row>
    <row r="6375" spans="1:12" x14ac:dyDescent="0.35">
      <c r="A6375" t="s">
        <v>33</v>
      </c>
      <c r="B6375">
        <v>2017</v>
      </c>
      <c r="D6375" t="s">
        <v>1963</v>
      </c>
      <c r="E6375" t="s">
        <v>229</v>
      </c>
      <c r="F6375">
        <v>133317.85999999999</v>
      </c>
      <c r="G6375">
        <v>150</v>
      </c>
      <c r="H6375">
        <v>31675.26</v>
      </c>
      <c r="I6375">
        <v>0</v>
      </c>
      <c r="J6375">
        <f>Table1[[#This Row],[Name]]</f>
        <v>0</v>
      </c>
      <c r="K6375" s="1">
        <f>SUM(Table1[[#This Row],[BaseSalary]:[NonCashBenefits]])</f>
        <v>165143.12</v>
      </c>
      <c r="L6375" s="1"/>
    </row>
    <row r="6376" spans="1:12" x14ac:dyDescent="0.35">
      <c r="A6376" t="s">
        <v>28</v>
      </c>
      <c r="B6376">
        <v>2017</v>
      </c>
      <c r="D6376" t="s">
        <v>2556</v>
      </c>
      <c r="E6376" t="s">
        <v>229</v>
      </c>
      <c r="F6376">
        <v>133317.85999999999</v>
      </c>
      <c r="G6376">
        <v>0</v>
      </c>
      <c r="H6376">
        <v>33510.080000000002</v>
      </c>
      <c r="I6376">
        <v>0</v>
      </c>
      <c r="J6376">
        <f>Table1[[#This Row],[Name]]</f>
        <v>0</v>
      </c>
      <c r="K6376" s="1">
        <f>SUM(Table1[[#This Row],[BaseSalary]:[NonCashBenefits]])</f>
        <v>166827.94</v>
      </c>
      <c r="L6376" s="1"/>
    </row>
    <row r="6377" spans="1:12" x14ac:dyDescent="0.35">
      <c r="A6377" t="s">
        <v>28</v>
      </c>
      <c r="B6377">
        <v>2017</v>
      </c>
      <c r="D6377" t="s">
        <v>1636</v>
      </c>
      <c r="E6377" t="s">
        <v>229</v>
      </c>
      <c r="F6377">
        <v>133317.85999999999</v>
      </c>
      <c r="G6377">
        <v>0</v>
      </c>
      <c r="H6377">
        <v>33510.080000000002</v>
      </c>
      <c r="I6377">
        <v>0</v>
      </c>
      <c r="J6377">
        <f>Table1[[#This Row],[Name]]</f>
        <v>0</v>
      </c>
      <c r="K6377" s="1">
        <f>SUM(Table1[[#This Row],[BaseSalary]:[NonCashBenefits]])</f>
        <v>166827.94</v>
      </c>
      <c r="L6377" s="1"/>
    </row>
    <row r="6378" spans="1:12" x14ac:dyDescent="0.35">
      <c r="A6378" t="s">
        <v>28</v>
      </c>
      <c r="B6378">
        <v>2017</v>
      </c>
      <c r="D6378" t="s">
        <v>2560</v>
      </c>
      <c r="E6378" t="s">
        <v>229</v>
      </c>
      <c r="F6378">
        <v>133317.85999999999</v>
      </c>
      <c r="G6378">
        <v>200</v>
      </c>
      <c r="H6378">
        <v>33510.07</v>
      </c>
      <c r="I6378">
        <v>0</v>
      </c>
      <c r="J6378">
        <f>Table1[[#This Row],[Name]]</f>
        <v>0</v>
      </c>
      <c r="K6378" s="1">
        <f>SUM(Table1[[#This Row],[BaseSalary]:[NonCashBenefits]])</f>
        <v>167027.93</v>
      </c>
      <c r="L6378" s="1"/>
    </row>
    <row r="6379" spans="1:12" x14ac:dyDescent="0.35">
      <c r="A6379" t="s">
        <v>28</v>
      </c>
      <c r="B6379">
        <v>2017</v>
      </c>
      <c r="D6379" t="s">
        <v>2574</v>
      </c>
      <c r="E6379" t="s">
        <v>229</v>
      </c>
      <c r="F6379">
        <v>133317.85999999999</v>
      </c>
      <c r="G6379">
        <v>553.78</v>
      </c>
      <c r="H6379">
        <v>23014.92</v>
      </c>
      <c r="I6379">
        <v>0</v>
      </c>
      <c r="J6379">
        <f>Table1[[#This Row],[Name]]</f>
        <v>0</v>
      </c>
      <c r="K6379" s="1">
        <f>SUM(Table1[[#This Row],[BaseSalary]:[NonCashBenefits]])</f>
        <v>156886.56</v>
      </c>
      <c r="L6379" s="1"/>
    </row>
    <row r="6380" spans="1:12" x14ac:dyDescent="0.35">
      <c r="A6380" t="s">
        <v>28</v>
      </c>
      <c r="B6380">
        <v>2017</v>
      </c>
      <c r="D6380" t="s">
        <v>1817</v>
      </c>
      <c r="E6380" t="s">
        <v>229</v>
      </c>
      <c r="F6380">
        <v>133317.85999999999</v>
      </c>
      <c r="G6380">
        <v>350</v>
      </c>
      <c r="H6380">
        <v>30360.18</v>
      </c>
      <c r="I6380">
        <v>0</v>
      </c>
      <c r="J6380">
        <f>Table1[[#This Row],[Name]]</f>
        <v>0</v>
      </c>
      <c r="K6380" s="1">
        <f>SUM(Table1[[#This Row],[BaseSalary]:[NonCashBenefits]])</f>
        <v>164028.03999999998</v>
      </c>
      <c r="L6380" s="1"/>
    </row>
    <row r="6381" spans="1:12" x14ac:dyDescent="0.35">
      <c r="A6381" t="s">
        <v>28</v>
      </c>
      <c r="B6381">
        <v>2017</v>
      </c>
      <c r="D6381" t="s">
        <v>726</v>
      </c>
      <c r="E6381" t="s">
        <v>229</v>
      </c>
      <c r="F6381">
        <v>133317.85999999999</v>
      </c>
      <c r="G6381">
        <v>0</v>
      </c>
      <c r="H6381">
        <v>30360.18</v>
      </c>
      <c r="I6381">
        <v>0</v>
      </c>
      <c r="J6381">
        <f>Table1[[#This Row],[Name]]</f>
        <v>0</v>
      </c>
      <c r="K6381" s="1">
        <f>SUM(Table1[[#This Row],[BaseSalary]:[NonCashBenefits]])</f>
        <v>163678.03999999998</v>
      </c>
      <c r="L6381" s="1"/>
    </row>
    <row r="6382" spans="1:12" x14ac:dyDescent="0.35">
      <c r="A6382" t="s">
        <v>28</v>
      </c>
      <c r="B6382">
        <v>2017</v>
      </c>
      <c r="D6382" t="s">
        <v>3375</v>
      </c>
      <c r="E6382" t="s">
        <v>229</v>
      </c>
      <c r="F6382">
        <v>133317.85999999999</v>
      </c>
      <c r="G6382">
        <v>1912.42</v>
      </c>
      <c r="H6382">
        <v>31442.29</v>
      </c>
      <c r="I6382">
        <v>0</v>
      </c>
      <c r="J6382">
        <f>Table1[[#This Row],[Name]]</f>
        <v>0</v>
      </c>
      <c r="K6382" s="1">
        <f>SUM(Table1[[#This Row],[BaseSalary]:[NonCashBenefits]])</f>
        <v>166672.57</v>
      </c>
      <c r="L6382" s="1"/>
    </row>
    <row r="6383" spans="1:12" x14ac:dyDescent="0.35">
      <c r="A6383" t="s">
        <v>28</v>
      </c>
      <c r="B6383">
        <v>2017</v>
      </c>
      <c r="D6383" t="s">
        <v>537</v>
      </c>
      <c r="E6383" t="s">
        <v>229</v>
      </c>
      <c r="F6383">
        <v>133317.85999999999</v>
      </c>
      <c r="G6383">
        <v>14529.7</v>
      </c>
      <c r="H6383">
        <v>33006.18</v>
      </c>
      <c r="I6383">
        <v>0</v>
      </c>
      <c r="J6383">
        <f>Table1[[#This Row],[Name]]</f>
        <v>0</v>
      </c>
      <c r="K6383" s="1">
        <f>SUM(Table1[[#This Row],[BaseSalary]:[NonCashBenefits]])</f>
        <v>180853.74</v>
      </c>
      <c r="L6383" s="1"/>
    </row>
    <row r="6384" spans="1:12" x14ac:dyDescent="0.35">
      <c r="A6384" t="s">
        <v>28</v>
      </c>
      <c r="B6384">
        <v>2017</v>
      </c>
      <c r="D6384" t="s">
        <v>2588</v>
      </c>
      <c r="E6384" t="s">
        <v>229</v>
      </c>
      <c r="F6384">
        <v>133317.85999999999</v>
      </c>
      <c r="G6384">
        <v>200</v>
      </c>
      <c r="H6384">
        <v>30360.18</v>
      </c>
      <c r="I6384">
        <v>0</v>
      </c>
      <c r="J6384">
        <f>Table1[[#This Row],[Name]]</f>
        <v>0</v>
      </c>
      <c r="K6384" s="1">
        <f>SUM(Table1[[#This Row],[BaseSalary]:[NonCashBenefits]])</f>
        <v>163878.03999999998</v>
      </c>
      <c r="L6384" s="1"/>
    </row>
    <row r="6385" spans="1:12" x14ac:dyDescent="0.35">
      <c r="A6385" t="s">
        <v>28</v>
      </c>
      <c r="B6385">
        <v>2017</v>
      </c>
      <c r="D6385" t="s">
        <v>2591</v>
      </c>
      <c r="E6385" t="s">
        <v>229</v>
      </c>
      <c r="F6385">
        <v>133317.85999999999</v>
      </c>
      <c r="G6385">
        <v>5550</v>
      </c>
      <c r="H6385">
        <v>33006.19</v>
      </c>
      <c r="I6385">
        <v>0</v>
      </c>
      <c r="J6385">
        <f>Table1[[#This Row],[Name]]</f>
        <v>0</v>
      </c>
      <c r="K6385" s="1">
        <f>SUM(Table1[[#This Row],[BaseSalary]:[NonCashBenefits]])</f>
        <v>171874.05</v>
      </c>
      <c r="L6385" s="1"/>
    </row>
    <row r="6386" spans="1:12" x14ac:dyDescent="0.35">
      <c r="A6386" t="s">
        <v>28</v>
      </c>
      <c r="B6386">
        <v>2017</v>
      </c>
      <c r="D6386" t="s">
        <v>2594</v>
      </c>
      <c r="E6386" t="s">
        <v>229</v>
      </c>
      <c r="F6386">
        <v>133317.85999999999</v>
      </c>
      <c r="G6386">
        <v>0</v>
      </c>
      <c r="H6386">
        <v>31935.26</v>
      </c>
      <c r="I6386">
        <v>0</v>
      </c>
      <c r="J6386">
        <f>Table1[[#This Row],[Name]]</f>
        <v>0</v>
      </c>
      <c r="K6386" s="1">
        <f>SUM(Table1[[#This Row],[BaseSalary]:[NonCashBenefits]])</f>
        <v>165253.12</v>
      </c>
      <c r="L6386" s="1"/>
    </row>
    <row r="6387" spans="1:12" x14ac:dyDescent="0.35">
      <c r="A6387" t="s">
        <v>28</v>
      </c>
      <c r="B6387">
        <v>2017</v>
      </c>
      <c r="D6387" t="s">
        <v>660</v>
      </c>
      <c r="E6387" t="s">
        <v>229</v>
      </c>
      <c r="F6387">
        <v>133317.85999999999</v>
      </c>
      <c r="G6387">
        <v>28437.01</v>
      </c>
      <c r="H6387">
        <v>31859.57</v>
      </c>
      <c r="I6387">
        <v>0</v>
      </c>
      <c r="J6387">
        <f>Table1[[#This Row],[Name]]</f>
        <v>0</v>
      </c>
      <c r="K6387" s="1">
        <f>SUM(Table1[[#This Row],[BaseSalary]:[NonCashBenefits]])</f>
        <v>193614.44</v>
      </c>
      <c r="L6387" s="1"/>
    </row>
    <row r="6388" spans="1:12" x14ac:dyDescent="0.35">
      <c r="A6388" t="s">
        <v>28</v>
      </c>
      <c r="B6388">
        <v>2017</v>
      </c>
      <c r="D6388" t="s">
        <v>3393</v>
      </c>
      <c r="E6388" t="s">
        <v>229</v>
      </c>
      <c r="F6388">
        <v>133317.85999999999</v>
      </c>
      <c r="G6388">
        <v>0</v>
      </c>
      <c r="H6388">
        <v>32839.56</v>
      </c>
      <c r="I6388">
        <v>0</v>
      </c>
      <c r="J6388">
        <f>Table1[[#This Row],[Name]]</f>
        <v>0</v>
      </c>
      <c r="K6388" s="1">
        <f>SUM(Table1[[#This Row],[BaseSalary]:[NonCashBenefits]])</f>
        <v>166157.41999999998</v>
      </c>
      <c r="L6388" s="1"/>
    </row>
    <row r="6389" spans="1:12" x14ac:dyDescent="0.35">
      <c r="A6389" t="s">
        <v>28</v>
      </c>
      <c r="B6389">
        <v>2017</v>
      </c>
      <c r="D6389" t="s">
        <v>1992</v>
      </c>
      <c r="E6389" t="s">
        <v>229</v>
      </c>
      <c r="F6389">
        <v>133317.85999999999</v>
      </c>
      <c r="G6389">
        <v>0</v>
      </c>
      <c r="H6389">
        <v>33510.080000000002</v>
      </c>
      <c r="I6389">
        <v>0</v>
      </c>
      <c r="J6389">
        <f>Table1[[#This Row],[Name]]</f>
        <v>0</v>
      </c>
      <c r="K6389" s="1">
        <f>SUM(Table1[[#This Row],[BaseSalary]:[NonCashBenefits]])</f>
        <v>166827.94</v>
      </c>
      <c r="L6389" s="1"/>
    </row>
    <row r="6390" spans="1:12" x14ac:dyDescent="0.35">
      <c r="A6390" t="s">
        <v>28</v>
      </c>
      <c r="B6390">
        <v>2017</v>
      </c>
      <c r="D6390" t="s">
        <v>2599</v>
      </c>
      <c r="E6390" t="s">
        <v>229</v>
      </c>
      <c r="F6390">
        <v>133317.85999999999</v>
      </c>
      <c r="G6390">
        <v>0</v>
      </c>
      <c r="H6390">
        <v>30452.48</v>
      </c>
      <c r="I6390">
        <v>0</v>
      </c>
      <c r="J6390">
        <f>Table1[[#This Row],[Name]]</f>
        <v>0</v>
      </c>
      <c r="K6390" s="1">
        <f>SUM(Table1[[#This Row],[BaseSalary]:[NonCashBenefits]])</f>
        <v>163770.34</v>
      </c>
      <c r="L6390" s="1"/>
    </row>
    <row r="6391" spans="1:12" x14ac:dyDescent="0.35">
      <c r="A6391" t="s">
        <v>28</v>
      </c>
      <c r="B6391">
        <v>2017</v>
      </c>
      <c r="D6391" t="s">
        <v>660</v>
      </c>
      <c r="E6391" t="s">
        <v>229</v>
      </c>
      <c r="F6391">
        <v>133317.85999999999</v>
      </c>
      <c r="G6391">
        <v>0</v>
      </c>
      <c r="H6391">
        <v>32696</v>
      </c>
      <c r="I6391">
        <v>0</v>
      </c>
      <c r="J6391">
        <f>Table1[[#This Row],[Name]]</f>
        <v>0</v>
      </c>
      <c r="K6391" s="1">
        <f>SUM(Table1[[#This Row],[BaseSalary]:[NonCashBenefits]])</f>
        <v>166013.85999999999</v>
      </c>
      <c r="L6391" s="1"/>
    </row>
    <row r="6392" spans="1:12" x14ac:dyDescent="0.35">
      <c r="A6392" t="s">
        <v>28</v>
      </c>
      <c r="B6392">
        <v>2017</v>
      </c>
      <c r="D6392" t="s">
        <v>785</v>
      </c>
      <c r="E6392" t="s">
        <v>229</v>
      </c>
      <c r="F6392">
        <v>133317.85999999999</v>
      </c>
      <c r="G6392">
        <v>5640.37</v>
      </c>
      <c r="H6392">
        <v>30941.77</v>
      </c>
      <c r="I6392">
        <v>0</v>
      </c>
      <c r="J6392">
        <f>Table1[[#This Row],[Name]]</f>
        <v>0</v>
      </c>
      <c r="K6392" s="1">
        <f>SUM(Table1[[#This Row],[BaseSalary]:[NonCashBenefits]])</f>
        <v>169899.99999999997</v>
      </c>
      <c r="L6392" s="1"/>
    </row>
    <row r="6393" spans="1:12" x14ac:dyDescent="0.35">
      <c r="A6393" t="s">
        <v>28</v>
      </c>
      <c r="B6393">
        <v>2017</v>
      </c>
      <c r="D6393" t="s">
        <v>3399</v>
      </c>
      <c r="E6393" t="s">
        <v>229</v>
      </c>
      <c r="F6393">
        <v>133317.85999999999</v>
      </c>
      <c r="G6393">
        <v>0</v>
      </c>
      <c r="H6393">
        <v>30360.18</v>
      </c>
      <c r="I6393">
        <v>0</v>
      </c>
      <c r="J6393">
        <f>Table1[[#This Row],[Name]]</f>
        <v>0</v>
      </c>
      <c r="K6393" s="1">
        <f>SUM(Table1[[#This Row],[BaseSalary]:[NonCashBenefits]])</f>
        <v>163678.03999999998</v>
      </c>
      <c r="L6393" s="1"/>
    </row>
    <row r="6394" spans="1:12" x14ac:dyDescent="0.35">
      <c r="A6394" t="s">
        <v>28</v>
      </c>
      <c r="B6394">
        <v>2017</v>
      </c>
      <c r="D6394" t="s">
        <v>2616</v>
      </c>
      <c r="E6394" t="s">
        <v>229</v>
      </c>
      <c r="F6394">
        <v>133317.85999999999</v>
      </c>
      <c r="G6394">
        <v>0</v>
      </c>
      <c r="H6394">
        <v>33006.199999999997</v>
      </c>
      <c r="I6394">
        <v>0</v>
      </c>
      <c r="J6394">
        <f>Table1[[#This Row],[Name]]</f>
        <v>0</v>
      </c>
      <c r="K6394" s="1">
        <f>SUM(Table1[[#This Row],[BaseSalary]:[NonCashBenefits]])</f>
        <v>166324.06</v>
      </c>
      <c r="L6394" s="1"/>
    </row>
    <row r="6395" spans="1:12" x14ac:dyDescent="0.35">
      <c r="A6395" t="s">
        <v>28</v>
      </c>
      <c r="B6395">
        <v>2017</v>
      </c>
      <c r="D6395" t="s">
        <v>1724</v>
      </c>
      <c r="E6395" t="s">
        <v>229</v>
      </c>
      <c r="F6395">
        <v>133317.85999999999</v>
      </c>
      <c r="G6395">
        <v>0</v>
      </c>
      <c r="H6395">
        <v>31746.240000000002</v>
      </c>
      <c r="I6395">
        <v>0</v>
      </c>
      <c r="J6395">
        <f>Table1[[#This Row],[Name]]</f>
        <v>0</v>
      </c>
      <c r="K6395" s="1">
        <f>SUM(Table1[[#This Row],[BaseSalary]:[NonCashBenefits]])</f>
        <v>165064.09999999998</v>
      </c>
      <c r="L6395" s="1"/>
    </row>
    <row r="6396" spans="1:12" x14ac:dyDescent="0.35">
      <c r="A6396" t="s">
        <v>24</v>
      </c>
      <c r="B6396">
        <v>2017</v>
      </c>
      <c r="D6396" t="s">
        <v>1651</v>
      </c>
      <c r="E6396" t="s">
        <v>229</v>
      </c>
      <c r="F6396">
        <v>133317.85999999999</v>
      </c>
      <c r="G6396">
        <v>0</v>
      </c>
      <c r="H6396">
        <v>30360.18</v>
      </c>
      <c r="I6396">
        <v>0</v>
      </c>
      <c r="J6396">
        <f>Table1[[#This Row],[Name]]</f>
        <v>0</v>
      </c>
      <c r="K6396" s="1">
        <f>SUM(Table1[[#This Row],[BaseSalary]:[NonCashBenefits]])</f>
        <v>163678.03999999998</v>
      </c>
      <c r="L6396" s="1"/>
    </row>
    <row r="6397" spans="1:12" x14ac:dyDescent="0.35">
      <c r="A6397" t="s">
        <v>24</v>
      </c>
      <c r="B6397">
        <v>2017</v>
      </c>
      <c r="D6397" t="s">
        <v>3430</v>
      </c>
      <c r="E6397" t="s">
        <v>229</v>
      </c>
      <c r="F6397">
        <v>133317.85999999999</v>
      </c>
      <c r="G6397">
        <v>7991.41</v>
      </c>
      <c r="H6397">
        <v>29534.57</v>
      </c>
      <c r="I6397">
        <v>0</v>
      </c>
      <c r="J6397">
        <f>Table1[[#This Row],[Name]]</f>
        <v>0</v>
      </c>
      <c r="K6397" s="1">
        <f>SUM(Table1[[#This Row],[BaseSalary]:[NonCashBenefits]])</f>
        <v>170843.84</v>
      </c>
      <c r="L6397" s="1"/>
    </row>
    <row r="6398" spans="1:12" x14ac:dyDescent="0.35">
      <c r="A6398" t="s">
        <v>24</v>
      </c>
      <c r="B6398">
        <v>2017</v>
      </c>
      <c r="D6398" t="s">
        <v>2623</v>
      </c>
      <c r="E6398" t="s">
        <v>229</v>
      </c>
      <c r="F6398">
        <v>133317.85999999999</v>
      </c>
      <c r="G6398">
        <v>0</v>
      </c>
      <c r="H6398">
        <v>30360.18</v>
      </c>
      <c r="I6398">
        <v>0</v>
      </c>
      <c r="J6398">
        <f>Table1[[#This Row],[Name]]</f>
        <v>0</v>
      </c>
      <c r="K6398" s="1">
        <f>SUM(Table1[[#This Row],[BaseSalary]:[NonCashBenefits]])</f>
        <v>163678.03999999998</v>
      </c>
      <c r="L6398" s="1"/>
    </row>
    <row r="6399" spans="1:12" x14ac:dyDescent="0.35">
      <c r="A6399" t="s">
        <v>24</v>
      </c>
      <c r="B6399">
        <v>2017</v>
      </c>
      <c r="D6399" t="s">
        <v>3442</v>
      </c>
      <c r="E6399" t="s">
        <v>229</v>
      </c>
      <c r="F6399">
        <v>133317.85999999999</v>
      </c>
      <c r="G6399">
        <v>300</v>
      </c>
      <c r="H6399">
        <v>31738.04</v>
      </c>
      <c r="I6399">
        <v>0</v>
      </c>
      <c r="J6399">
        <f>Table1[[#This Row],[Name]]</f>
        <v>0</v>
      </c>
      <c r="K6399" s="1">
        <f>SUM(Table1[[#This Row],[BaseSalary]:[NonCashBenefits]])</f>
        <v>165355.9</v>
      </c>
      <c r="L6399" s="1"/>
    </row>
    <row r="6400" spans="1:12" x14ac:dyDescent="0.35">
      <c r="A6400" t="s">
        <v>24</v>
      </c>
      <c r="B6400">
        <v>2017</v>
      </c>
      <c r="D6400" t="s">
        <v>475</v>
      </c>
      <c r="E6400" t="s">
        <v>229</v>
      </c>
      <c r="F6400">
        <v>133317.85999999999</v>
      </c>
      <c r="G6400">
        <v>350</v>
      </c>
      <c r="H6400">
        <v>30360.18</v>
      </c>
      <c r="I6400">
        <v>0</v>
      </c>
      <c r="J6400">
        <f>Table1[[#This Row],[Name]]</f>
        <v>0</v>
      </c>
      <c r="K6400" s="1">
        <f>SUM(Table1[[#This Row],[BaseSalary]:[NonCashBenefits]])</f>
        <v>164028.03999999998</v>
      </c>
      <c r="L6400" s="1"/>
    </row>
    <row r="6401" spans="1:12" x14ac:dyDescent="0.35">
      <c r="A6401" t="s">
        <v>24</v>
      </c>
      <c r="B6401">
        <v>2017</v>
      </c>
      <c r="D6401" t="s">
        <v>3453</v>
      </c>
      <c r="E6401" t="s">
        <v>229</v>
      </c>
      <c r="F6401">
        <v>133317.85999999999</v>
      </c>
      <c r="G6401">
        <v>0</v>
      </c>
      <c r="H6401">
        <v>31928.7</v>
      </c>
      <c r="I6401">
        <v>0</v>
      </c>
      <c r="J6401">
        <f>Table1[[#This Row],[Name]]</f>
        <v>0</v>
      </c>
      <c r="K6401" s="1">
        <f>SUM(Table1[[#This Row],[BaseSalary]:[NonCashBenefits]])</f>
        <v>165246.56</v>
      </c>
      <c r="L6401" s="1"/>
    </row>
    <row r="6402" spans="1:12" x14ac:dyDescent="0.35">
      <c r="A6402" t="s">
        <v>24</v>
      </c>
      <c r="B6402">
        <v>2017</v>
      </c>
      <c r="D6402" t="s">
        <v>1790</v>
      </c>
      <c r="E6402" t="s">
        <v>229</v>
      </c>
      <c r="F6402">
        <v>133317.85999999999</v>
      </c>
      <c r="G6402">
        <v>0</v>
      </c>
      <c r="H6402">
        <v>8481.14</v>
      </c>
      <c r="I6402">
        <v>0</v>
      </c>
      <c r="J6402">
        <f>Table1[[#This Row],[Name]]</f>
        <v>0</v>
      </c>
      <c r="K6402" s="1">
        <f>SUM(Table1[[#This Row],[BaseSalary]:[NonCashBenefits]])</f>
        <v>141799</v>
      </c>
      <c r="L6402" s="1"/>
    </row>
    <row r="6403" spans="1:12" x14ac:dyDescent="0.35">
      <c r="A6403" t="s">
        <v>24</v>
      </c>
      <c r="B6403">
        <v>2017</v>
      </c>
      <c r="D6403" t="s">
        <v>3456</v>
      </c>
      <c r="E6403" t="s">
        <v>229</v>
      </c>
      <c r="F6403">
        <v>133317.85999999999</v>
      </c>
      <c r="G6403">
        <v>6000</v>
      </c>
      <c r="H6403">
        <v>31179.17</v>
      </c>
      <c r="I6403">
        <v>0</v>
      </c>
      <c r="J6403">
        <f>Table1[[#This Row],[Name]]</f>
        <v>0</v>
      </c>
      <c r="K6403" s="1">
        <f>SUM(Table1[[#This Row],[BaseSalary]:[NonCashBenefits]])</f>
        <v>170497.02999999997</v>
      </c>
      <c r="L6403" s="1"/>
    </row>
    <row r="6404" spans="1:12" x14ac:dyDescent="0.35">
      <c r="A6404" t="s">
        <v>24</v>
      </c>
      <c r="B6404">
        <v>2017</v>
      </c>
      <c r="D6404" t="s">
        <v>475</v>
      </c>
      <c r="E6404" t="s">
        <v>229</v>
      </c>
      <c r="F6404">
        <v>133317.85999999999</v>
      </c>
      <c r="G6404">
        <v>0</v>
      </c>
      <c r="H6404">
        <v>30360.18</v>
      </c>
      <c r="I6404">
        <v>0</v>
      </c>
      <c r="J6404">
        <f>Table1[[#This Row],[Name]]</f>
        <v>0</v>
      </c>
      <c r="K6404" s="1">
        <f>SUM(Table1[[#This Row],[BaseSalary]:[NonCashBenefits]])</f>
        <v>163678.03999999998</v>
      </c>
      <c r="L6404" s="1"/>
    </row>
    <row r="6405" spans="1:12" x14ac:dyDescent="0.35">
      <c r="A6405" t="s">
        <v>24</v>
      </c>
      <c r="B6405">
        <v>2017</v>
      </c>
      <c r="D6405" t="s">
        <v>3464</v>
      </c>
      <c r="E6405" t="s">
        <v>229</v>
      </c>
      <c r="F6405">
        <v>133317.85999999999</v>
      </c>
      <c r="G6405">
        <v>22172.49</v>
      </c>
      <c r="H6405">
        <v>31748.69</v>
      </c>
      <c r="I6405">
        <v>0</v>
      </c>
      <c r="J6405">
        <f>Table1[[#This Row],[Name]]</f>
        <v>0</v>
      </c>
      <c r="K6405" s="1">
        <f>SUM(Table1[[#This Row],[BaseSalary]:[NonCashBenefits]])</f>
        <v>187239.03999999998</v>
      </c>
      <c r="L6405" s="1"/>
    </row>
    <row r="6406" spans="1:12" x14ac:dyDescent="0.35">
      <c r="A6406" t="s">
        <v>24</v>
      </c>
      <c r="B6406">
        <v>2017</v>
      </c>
      <c r="D6406" t="s">
        <v>3466</v>
      </c>
      <c r="E6406" t="s">
        <v>229</v>
      </c>
      <c r="F6406">
        <v>133317.85999999999</v>
      </c>
      <c r="G6406">
        <v>13844.54</v>
      </c>
      <c r="H6406">
        <v>29066.41</v>
      </c>
      <c r="I6406">
        <v>0</v>
      </c>
      <c r="J6406">
        <f>Table1[[#This Row],[Name]]</f>
        <v>0</v>
      </c>
      <c r="K6406" s="1">
        <f>SUM(Table1[[#This Row],[BaseSalary]:[NonCashBenefits]])</f>
        <v>176228.81</v>
      </c>
      <c r="L6406" s="1"/>
    </row>
    <row r="6407" spans="1:12" x14ac:dyDescent="0.35">
      <c r="A6407" t="s">
        <v>36</v>
      </c>
      <c r="B6407">
        <v>2017</v>
      </c>
      <c r="D6407" t="s">
        <v>1913</v>
      </c>
      <c r="E6407" t="s">
        <v>229</v>
      </c>
      <c r="F6407">
        <v>133317.85999999999</v>
      </c>
      <c r="G6407">
        <v>10255.219999999999</v>
      </c>
      <c r="H6407">
        <v>31706.57</v>
      </c>
      <c r="I6407">
        <v>0</v>
      </c>
      <c r="J6407">
        <f>Table1[[#This Row],[Name]]</f>
        <v>0</v>
      </c>
      <c r="K6407" s="1">
        <f>SUM(Table1[[#This Row],[BaseSalary]:[NonCashBenefits]])</f>
        <v>175279.65</v>
      </c>
      <c r="L6407" s="1"/>
    </row>
    <row r="6408" spans="1:12" x14ac:dyDescent="0.35">
      <c r="A6408" t="s">
        <v>36</v>
      </c>
      <c r="B6408">
        <v>2017</v>
      </c>
      <c r="D6408" t="s">
        <v>2016</v>
      </c>
      <c r="E6408" t="s">
        <v>229</v>
      </c>
      <c r="F6408">
        <v>133317.85999999999</v>
      </c>
      <c r="G6408">
        <v>300</v>
      </c>
      <c r="H6408">
        <v>30360.17</v>
      </c>
      <c r="I6408">
        <v>0</v>
      </c>
      <c r="J6408">
        <f>Table1[[#This Row],[Name]]</f>
        <v>0</v>
      </c>
      <c r="K6408" s="1">
        <f>SUM(Table1[[#This Row],[BaseSalary]:[NonCashBenefits]])</f>
        <v>163978.02999999997</v>
      </c>
      <c r="L6408" s="1"/>
    </row>
    <row r="6409" spans="1:12" x14ac:dyDescent="0.35">
      <c r="A6409" t="s">
        <v>36</v>
      </c>
      <c r="B6409">
        <v>2017</v>
      </c>
      <c r="D6409" t="s">
        <v>1612</v>
      </c>
      <c r="E6409" t="s">
        <v>229</v>
      </c>
      <c r="F6409">
        <v>133317.85999999999</v>
      </c>
      <c r="G6409">
        <v>6000</v>
      </c>
      <c r="H6409">
        <v>29001.16</v>
      </c>
      <c r="I6409">
        <v>0</v>
      </c>
      <c r="J6409">
        <f>Table1[[#This Row],[Name]]</f>
        <v>0</v>
      </c>
      <c r="K6409" s="1">
        <f>SUM(Table1[[#This Row],[BaseSalary]:[NonCashBenefits]])</f>
        <v>168319.02</v>
      </c>
      <c r="L6409" s="1"/>
    </row>
    <row r="6410" spans="1:12" x14ac:dyDescent="0.35">
      <c r="A6410" t="s">
        <v>36</v>
      </c>
      <c r="B6410">
        <v>2017</v>
      </c>
      <c r="D6410" t="s">
        <v>2021</v>
      </c>
      <c r="E6410" t="s">
        <v>229</v>
      </c>
      <c r="F6410">
        <v>133317.85999999999</v>
      </c>
      <c r="G6410">
        <v>0</v>
      </c>
      <c r="H6410">
        <v>30056.240000000002</v>
      </c>
      <c r="I6410">
        <v>0</v>
      </c>
      <c r="J6410">
        <f>Table1[[#This Row],[Name]]</f>
        <v>0</v>
      </c>
      <c r="K6410" s="1">
        <f>SUM(Table1[[#This Row],[BaseSalary]:[NonCashBenefits]])</f>
        <v>163374.09999999998</v>
      </c>
      <c r="L6410" s="1"/>
    </row>
    <row r="6411" spans="1:12" x14ac:dyDescent="0.35">
      <c r="A6411" t="s">
        <v>36</v>
      </c>
      <c r="B6411">
        <v>2017</v>
      </c>
      <c r="D6411" t="s">
        <v>3484</v>
      </c>
      <c r="E6411" t="s">
        <v>229</v>
      </c>
      <c r="F6411">
        <v>133317.85999999999</v>
      </c>
      <c r="G6411">
        <v>0</v>
      </c>
      <c r="H6411">
        <v>32595.42</v>
      </c>
      <c r="I6411">
        <v>0</v>
      </c>
      <c r="J6411">
        <f>Table1[[#This Row],[Name]]</f>
        <v>0</v>
      </c>
      <c r="K6411" s="1">
        <f>SUM(Table1[[#This Row],[BaseSalary]:[NonCashBenefits]])</f>
        <v>165913.27999999997</v>
      </c>
      <c r="L6411" s="1"/>
    </row>
    <row r="6412" spans="1:12" x14ac:dyDescent="0.35">
      <c r="A6412" t="s">
        <v>36</v>
      </c>
      <c r="B6412">
        <v>2017</v>
      </c>
      <c r="D6412" t="s">
        <v>311</v>
      </c>
      <c r="E6412" t="s">
        <v>311</v>
      </c>
      <c r="F6412">
        <v>133317.85999999999</v>
      </c>
      <c r="G6412">
        <v>0</v>
      </c>
      <c r="H6412">
        <v>33447.160000000003</v>
      </c>
      <c r="I6412">
        <v>0</v>
      </c>
      <c r="J6412">
        <f>Table1[[#This Row],[Name]]</f>
        <v>0</v>
      </c>
      <c r="K6412" s="1">
        <f>SUM(Table1[[#This Row],[BaseSalary]:[NonCashBenefits]])</f>
        <v>166765.01999999999</v>
      </c>
      <c r="L6412" s="1"/>
    </row>
    <row r="6413" spans="1:12" x14ac:dyDescent="0.35">
      <c r="A6413" t="s">
        <v>36</v>
      </c>
      <c r="B6413">
        <v>2017</v>
      </c>
      <c r="D6413" t="s">
        <v>2640</v>
      </c>
      <c r="E6413" t="s">
        <v>229</v>
      </c>
      <c r="F6413">
        <v>133317.85999999999</v>
      </c>
      <c r="G6413">
        <v>10255.219999999999</v>
      </c>
      <c r="H6413">
        <v>32319.33</v>
      </c>
      <c r="I6413">
        <v>0</v>
      </c>
      <c r="J6413">
        <f>Table1[[#This Row],[Name]]</f>
        <v>0</v>
      </c>
      <c r="K6413" s="1">
        <f>SUM(Table1[[#This Row],[BaseSalary]:[NonCashBenefits]])</f>
        <v>175892.40999999997</v>
      </c>
      <c r="L6413" s="1"/>
    </row>
    <row r="6414" spans="1:12" x14ac:dyDescent="0.35">
      <c r="A6414" t="s">
        <v>36</v>
      </c>
      <c r="B6414">
        <v>2017</v>
      </c>
      <c r="D6414" t="s">
        <v>3501</v>
      </c>
      <c r="E6414" t="s">
        <v>229</v>
      </c>
      <c r="F6414">
        <v>133317.85999999999</v>
      </c>
      <c r="G6414">
        <v>0</v>
      </c>
      <c r="H6414">
        <v>33267.93</v>
      </c>
      <c r="I6414">
        <v>0</v>
      </c>
      <c r="J6414">
        <f>Table1[[#This Row],[Name]]</f>
        <v>0</v>
      </c>
      <c r="K6414" s="1">
        <f>SUM(Table1[[#This Row],[BaseSalary]:[NonCashBenefits]])</f>
        <v>166585.78999999998</v>
      </c>
      <c r="L6414" s="1"/>
    </row>
    <row r="6415" spans="1:12" x14ac:dyDescent="0.35">
      <c r="A6415" t="s">
        <v>36</v>
      </c>
      <c r="B6415">
        <v>2017</v>
      </c>
      <c r="D6415" t="s">
        <v>3517</v>
      </c>
      <c r="E6415" t="s">
        <v>229</v>
      </c>
      <c r="F6415">
        <v>133317.85999999999</v>
      </c>
      <c r="G6415">
        <v>0</v>
      </c>
      <c r="H6415">
        <v>31580.880000000001</v>
      </c>
      <c r="I6415">
        <v>0</v>
      </c>
      <c r="J6415">
        <f>Table1[[#This Row],[Name]]</f>
        <v>0</v>
      </c>
      <c r="K6415" s="1">
        <f>SUM(Table1[[#This Row],[BaseSalary]:[NonCashBenefits]])</f>
        <v>164898.74</v>
      </c>
      <c r="L6415" s="1"/>
    </row>
    <row r="6416" spans="1:12" x14ac:dyDescent="0.35">
      <c r="A6416" t="s">
        <v>36</v>
      </c>
      <c r="B6416">
        <v>2017</v>
      </c>
      <c r="D6416" t="s">
        <v>3522</v>
      </c>
      <c r="E6416" t="s">
        <v>229</v>
      </c>
      <c r="F6416">
        <v>133317.85999999999</v>
      </c>
      <c r="G6416">
        <v>0</v>
      </c>
      <c r="H6416">
        <v>33447.160000000003</v>
      </c>
      <c r="I6416">
        <v>0</v>
      </c>
      <c r="J6416">
        <f>Table1[[#This Row],[Name]]</f>
        <v>0</v>
      </c>
      <c r="K6416" s="1">
        <f>SUM(Table1[[#This Row],[BaseSalary]:[NonCashBenefits]])</f>
        <v>166765.01999999999</v>
      </c>
      <c r="L6416" s="1"/>
    </row>
    <row r="6417" spans="1:12" x14ac:dyDescent="0.35">
      <c r="A6417" t="s">
        <v>36</v>
      </c>
      <c r="B6417">
        <v>2017</v>
      </c>
      <c r="D6417" t="s">
        <v>2637</v>
      </c>
      <c r="E6417" t="s">
        <v>229</v>
      </c>
      <c r="F6417">
        <v>133317.85999999999</v>
      </c>
      <c r="G6417">
        <v>4250</v>
      </c>
      <c r="H6417">
        <v>6952.61</v>
      </c>
      <c r="I6417">
        <v>0</v>
      </c>
      <c r="J6417">
        <f>Table1[[#This Row],[Name]]</f>
        <v>0</v>
      </c>
      <c r="K6417" s="1">
        <f>SUM(Table1[[#This Row],[BaseSalary]:[NonCashBenefits]])</f>
        <v>144520.46999999997</v>
      </c>
      <c r="L6417" s="1"/>
    </row>
    <row r="6418" spans="1:12" x14ac:dyDescent="0.35">
      <c r="A6418" t="s">
        <v>36</v>
      </c>
      <c r="B6418">
        <v>2017</v>
      </c>
      <c r="D6418" t="s">
        <v>3536</v>
      </c>
      <c r="E6418" t="s">
        <v>229</v>
      </c>
      <c r="F6418">
        <v>133317.85999999999</v>
      </c>
      <c r="G6418">
        <v>12822.56</v>
      </c>
      <c r="H6418">
        <v>29469.4</v>
      </c>
      <c r="I6418">
        <v>0</v>
      </c>
      <c r="J6418">
        <f>Table1[[#This Row],[Name]]</f>
        <v>0</v>
      </c>
      <c r="K6418" s="1">
        <f>SUM(Table1[[#This Row],[BaseSalary]:[NonCashBenefits]])</f>
        <v>175609.81999999998</v>
      </c>
      <c r="L6418" s="1"/>
    </row>
    <row r="6419" spans="1:12" x14ac:dyDescent="0.35">
      <c r="A6419" t="s">
        <v>36</v>
      </c>
      <c r="B6419">
        <v>2017</v>
      </c>
      <c r="D6419" t="s">
        <v>3538</v>
      </c>
      <c r="E6419" t="s">
        <v>229</v>
      </c>
      <c r="F6419">
        <v>133317.85999999999</v>
      </c>
      <c r="G6419">
        <v>0</v>
      </c>
      <c r="H6419">
        <v>32090.48</v>
      </c>
      <c r="I6419">
        <v>0</v>
      </c>
      <c r="J6419">
        <f>Table1[[#This Row],[Name]]</f>
        <v>0</v>
      </c>
      <c r="K6419" s="1">
        <f>SUM(Table1[[#This Row],[BaseSalary]:[NonCashBenefits]])</f>
        <v>165408.34</v>
      </c>
      <c r="L6419" s="1"/>
    </row>
    <row r="6420" spans="1:12" x14ac:dyDescent="0.35">
      <c r="A6420" t="s">
        <v>36</v>
      </c>
      <c r="B6420">
        <v>2017</v>
      </c>
      <c r="D6420" t="s">
        <v>2023</v>
      </c>
      <c r="E6420" t="s">
        <v>229</v>
      </c>
      <c r="F6420">
        <v>133317.85999999999</v>
      </c>
      <c r="G6420">
        <v>0</v>
      </c>
      <c r="H6420">
        <v>29465.52</v>
      </c>
      <c r="I6420">
        <v>0</v>
      </c>
      <c r="J6420">
        <f>Table1[[#This Row],[Name]]</f>
        <v>0</v>
      </c>
      <c r="K6420" s="1">
        <f>SUM(Table1[[#This Row],[BaseSalary]:[NonCashBenefits]])</f>
        <v>162783.37999999998</v>
      </c>
      <c r="L6420" s="1"/>
    </row>
    <row r="6421" spans="1:12" x14ac:dyDescent="0.35">
      <c r="A6421" t="s">
        <v>36</v>
      </c>
      <c r="B6421">
        <v>2017</v>
      </c>
      <c r="D6421" t="s">
        <v>3554</v>
      </c>
      <c r="E6421" t="s">
        <v>229</v>
      </c>
      <c r="F6421">
        <v>133317.85999999999</v>
      </c>
      <c r="G6421">
        <v>15382.83</v>
      </c>
      <c r="H6421">
        <v>31786.42</v>
      </c>
      <c r="I6421">
        <v>0</v>
      </c>
      <c r="J6421">
        <f>Table1[[#This Row],[Name]]</f>
        <v>0</v>
      </c>
      <c r="K6421" s="1">
        <f>SUM(Table1[[#This Row],[BaseSalary]:[NonCashBenefits]])</f>
        <v>180487.11</v>
      </c>
      <c r="L6421" s="1"/>
    </row>
    <row r="6422" spans="1:12" x14ac:dyDescent="0.35">
      <c r="A6422" t="s">
        <v>2673</v>
      </c>
      <c r="B6422">
        <v>2017</v>
      </c>
      <c r="D6422" t="s">
        <v>1748</v>
      </c>
      <c r="E6422" t="s">
        <v>229</v>
      </c>
      <c r="F6422">
        <v>133317.85999999999</v>
      </c>
      <c r="G6422">
        <v>0</v>
      </c>
      <c r="H6422">
        <v>13158.62</v>
      </c>
      <c r="I6422">
        <v>0</v>
      </c>
      <c r="J6422">
        <f>Table1[[#This Row],[Name]]</f>
        <v>0</v>
      </c>
      <c r="K6422" s="1">
        <f>SUM(Table1[[#This Row],[BaseSalary]:[NonCashBenefits]])</f>
        <v>146476.47999999998</v>
      </c>
      <c r="L6422" s="1"/>
    </row>
    <row r="6423" spans="1:12" x14ac:dyDescent="0.35">
      <c r="A6423" t="s">
        <v>2688</v>
      </c>
      <c r="B6423">
        <v>2017</v>
      </c>
      <c r="D6423" t="s">
        <v>3588</v>
      </c>
      <c r="E6423" t="s">
        <v>229</v>
      </c>
      <c r="F6423">
        <v>133317.85999999999</v>
      </c>
      <c r="G6423">
        <v>0</v>
      </c>
      <c r="H6423">
        <v>34200.980000000003</v>
      </c>
      <c r="I6423">
        <v>0</v>
      </c>
      <c r="J6423">
        <f>Table1[[#This Row],[Name]]</f>
        <v>0</v>
      </c>
      <c r="K6423" s="1">
        <f>SUM(Table1[[#This Row],[BaseSalary]:[NonCashBenefits]])</f>
        <v>167518.84</v>
      </c>
      <c r="L6423" s="1"/>
    </row>
    <row r="6424" spans="1:12" x14ac:dyDescent="0.35">
      <c r="A6424" t="s">
        <v>2688</v>
      </c>
      <c r="B6424">
        <v>2017</v>
      </c>
      <c r="D6424" t="s">
        <v>3590</v>
      </c>
      <c r="E6424" t="s">
        <v>229</v>
      </c>
      <c r="F6424">
        <v>133317.85999999999</v>
      </c>
      <c r="G6424">
        <v>0</v>
      </c>
      <c r="H6424">
        <v>28762.48</v>
      </c>
      <c r="I6424">
        <v>0</v>
      </c>
      <c r="J6424">
        <f>Table1[[#This Row],[Name]]</f>
        <v>0</v>
      </c>
      <c r="K6424" s="1">
        <f>SUM(Table1[[#This Row],[BaseSalary]:[NonCashBenefits]])</f>
        <v>162080.34</v>
      </c>
      <c r="L6424" s="1"/>
    </row>
    <row r="6425" spans="1:12" x14ac:dyDescent="0.35">
      <c r="A6425" t="s">
        <v>2688</v>
      </c>
      <c r="B6425">
        <v>2017</v>
      </c>
      <c r="D6425" t="s">
        <v>3616</v>
      </c>
      <c r="E6425" t="s">
        <v>229</v>
      </c>
      <c r="F6425">
        <v>133317.85999999999</v>
      </c>
      <c r="G6425">
        <v>0</v>
      </c>
      <c r="H6425">
        <v>32542.36</v>
      </c>
      <c r="I6425">
        <v>0</v>
      </c>
      <c r="J6425">
        <f>Table1[[#This Row],[Name]]</f>
        <v>0</v>
      </c>
      <c r="K6425" s="1">
        <f>SUM(Table1[[#This Row],[BaseSalary]:[NonCashBenefits]])</f>
        <v>165860.21999999997</v>
      </c>
      <c r="L6425" s="1"/>
    </row>
    <row r="6426" spans="1:12" x14ac:dyDescent="0.35">
      <c r="A6426" t="s">
        <v>2688</v>
      </c>
      <c r="B6426">
        <v>2017</v>
      </c>
      <c r="D6426" t="s">
        <v>3625</v>
      </c>
      <c r="E6426" t="s">
        <v>229</v>
      </c>
      <c r="F6426">
        <v>133317.85999999999</v>
      </c>
      <c r="G6426">
        <v>50</v>
      </c>
      <c r="H6426">
        <v>32542.36</v>
      </c>
      <c r="I6426">
        <v>0</v>
      </c>
      <c r="J6426">
        <f>Table1[[#This Row],[Name]]</f>
        <v>0</v>
      </c>
      <c r="K6426" s="1">
        <f>SUM(Table1[[#This Row],[BaseSalary]:[NonCashBenefits]])</f>
        <v>165910.21999999997</v>
      </c>
      <c r="L6426" s="1"/>
    </row>
    <row r="6427" spans="1:12" x14ac:dyDescent="0.35">
      <c r="A6427" t="s">
        <v>2688</v>
      </c>
      <c r="B6427">
        <v>2017</v>
      </c>
      <c r="D6427" t="s">
        <v>3626</v>
      </c>
      <c r="E6427" t="s">
        <v>229</v>
      </c>
      <c r="F6427">
        <v>133317.85999999999</v>
      </c>
      <c r="G6427">
        <v>0</v>
      </c>
      <c r="H6427">
        <v>33836.120000000003</v>
      </c>
      <c r="I6427">
        <v>0</v>
      </c>
      <c r="J6427">
        <f>Table1[[#This Row],[Name]]</f>
        <v>0</v>
      </c>
      <c r="K6427" s="1">
        <f>SUM(Table1[[#This Row],[BaseSalary]:[NonCashBenefits]])</f>
        <v>167153.97999999998</v>
      </c>
      <c r="L6427" s="1"/>
    </row>
    <row r="6428" spans="1:12" x14ac:dyDescent="0.35">
      <c r="A6428" t="s">
        <v>2688</v>
      </c>
      <c r="B6428">
        <v>2017</v>
      </c>
      <c r="D6428" t="s">
        <v>3599</v>
      </c>
      <c r="E6428" t="s">
        <v>229</v>
      </c>
      <c r="F6428">
        <v>133317.85999999999</v>
      </c>
      <c r="G6428">
        <v>0</v>
      </c>
      <c r="H6428">
        <v>34595.269999999997</v>
      </c>
      <c r="I6428">
        <v>0</v>
      </c>
      <c r="J6428">
        <f>Table1[[#This Row],[Name]]</f>
        <v>0</v>
      </c>
      <c r="K6428" s="1">
        <f>SUM(Table1[[#This Row],[BaseSalary]:[NonCashBenefits]])</f>
        <v>167913.12999999998</v>
      </c>
      <c r="L6428" s="1"/>
    </row>
    <row r="6429" spans="1:12" x14ac:dyDescent="0.35">
      <c r="A6429" t="s">
        <v>2688</v>
      </c>
      <c r="B6429">
        <v>2017</v>
      </c>
      <c r="D6429" t="s">
        <v>3647</v>
      </c>
      <c r="E6429" t="s">
        <v>549</v>
      </c>
      <c r="F6429">
        <v>133317.85999999999</v>
      </c>
      <c r="G6429">
        <v>0</v>
      </c>
      <c r="H6429">
        <v>30360.18</v>
      </c>
      <c r="I6429">
        <v>0</v>
      </c>
      <c r="J6429">
        <f>Table1[[#This Row],[Name]]</f>
        <v>0</v>
      </c>
      <c r="K6429" s="1">
        <f>SUM(Table1[[#This Row],[BaseSalary]:[NonCashBenefits]])</f>
        <v>163678.03999999998</v>
      </c>
      <c r="L6429" s="1"/>
    </row>
    <row r="6430" spans="1:12" x14ac:dyDescent="0.35">
      <c r="A6430" t="s">
        <v>2688</v>
      </c>
      <c r="B6430">
        <v>2017</v>
      </c>
      <c r="D6430" t="s">
        <v>3653</v>
      </c>
      <c r="E6430" t="s">
        <v>229</v>
      </c>
      <c r="F6430">
        <v>133317.85999999999</v>
      </c>
      <c r="G6430">
        <v>0</v>
      </c>
      <c r="H6430">
        <v>34089.879999999997</v>
      </c>
      <c r="I6430">
        <v>0</v>
      </c>
      <c r="J6430">
        <f>Table1[[#This Row],[Name]]</f>
        <v>0</v>
      </c>
      <c r="K6430" s="1">
        <f>SUM(Table1[[#This Row],[BaseSalary]:[NonCashBenefits]])</f>
        <v>167407.74</v>
      </c>
      <c r="L6430" s="1"/>
    </row>
    <row r="6431" spans="1:12" x14ac:dyDescent="0.35">
      <c r="A6431" t="s">
        <v>22</v>
      </c>
      <c r="B6431">
        <v>2017</v>
      </c>
      <c r="D6431" t="s">
        <v>2728</v>
      </c>
      <c r="E6431" t="s">
        <v>229</v>
      </c>
      <c r="F6431">
        <v>133317.85999999999</v>
      </c>
      <c r="G6431">
        <v>0</v>
      </c>
      <c r="H6431">
        <v>33340.480000000003</v>
      </c>
      <c r="I6431">
        <v>0</v>
      </c>
      <c r="J6431">
        <f>Table1[[#This Row],[Name]]</f>
        <v>0</v>
      </c>
      <c r="K6431" s="1">
        <f>SUM(Table1[[#This Row],[BaseSalary]:[NonCashBenefits]])</f>
        <v>166658.34</v>
      </c>
      <c r="L6431" s="1"/>
    </row>
    <row r="6432" spans="1:12" x14ac:dyDescent="0.35">
      <c r="A6432" t="s">
        <v>22</v>
      </c>
      <c r="B6432">
        <v>2017</v>
      </c>
      <c r="D6432" t="s">
        <v>3661</v>
      </c>
      <c r="E6432" t="s">
        <v>229</v>
      </c>
      <c r="F6432">
        <v>133317.85999999999</v>
      </c>
      <c r="G6432">
        <v>0</v>
      </c>
      <c r="H6432">
        <v>33510.080000000002</v>
      </c>
      <c r="I6432">
        <v>0</v>
      </c>
      <c r="J6432">
        <f>Table1[[#This Row],[Name]]</f>
        <v>0</v>
      </c>
      <c r="K6432" s="1">
        <f>SUM(Table1[[#This Row],[BaseSalary]:[NonCashBenefits]])</f>
        <v>166827.94</v>
      </c>
      <c r="L6432" s="1"/>
    </row>
    <row r="6433" spans="1:12" x14ac:dyDescent="0.35">
      <c r="A6433" t="s">
        <v>22</v>
      </c>
      <c r="B6433">
        <v>2017</v>
      </c>
      <c r="D6433" t="s">
        <v>799</v>
      </c>
      <c r="E6433" t="s">
        <v>229</v>
      </c>
      <c r="F6433">
        <v>133317.85999999999</v>
      </c>
      <c r="G6433">
        <v>0</v>
      </c>
      <c r="H6433">
        <v>32628.16</v>
      </c>
      <c r="I6433">
        <v>0</v>
      </c>
      <c r="J6433">
        <f>Table1[[#This Row],[Name]]</f>
        <v>0</v>
      </c>
      <c r="K6433" s="1">
        <f>SUM(Table1[[#This Row],[BaseSalary]:[NonCashBenefits]])</f>
        <v>165946.01999999999</v>
      </c>
      <c r="L6433" s="1"/>
    </row>
    <row r="6434" spans="1:12" x14ac:dyDescent="0.35">
      <c r="A6434" t="s">
        <v>22</v>
      </c>
      <c r="B6434">
        <v>2017</v>
      </c>
      <c r="D6434" t="s">
        <v>576</v>
      </c>
      <c r="E6434" t="s">
        <v>229</v>
      </c>
      <c r="F6434">
        <v>133317.85999999999</v>
      </c>
      <c r="G6434">
        <v>0</v>
      </c>
      <c r="H6434">
        <v>34025.4</v>
      </c>
      <c r="I6434">
        <v>0</v>
      </c>
      <c r="J6434">
        <f>Table1[[#This Row],[Name]]</f>
        <v>0</v>
      </c>
      <c r="K6434" s="1">
        <f>SUM(Table1[[#This Row],[BaseSalary]:[NonCashBenefits]])</f>
        <v>167343.25999999998</v>
      </c>
      <c r="L6434" s="1"/>
    </row>
    <row r="6435" spans="1:12" x14ac:dyDescent="0.35">
      <c r="A6435" t="s">
        <v>22</v>
      </c>
      <c r="B6435">
        <v>2017</v>
      </c>
      <c r="D6435" t="s">
        <v>982</v>
      </c>
      <c r="E6435" t="s">
        <v>229</v>
      </c>
      <c r="F6435">
        <v>133317.85999999999</v>
      </c>
      <c r="G6435">
        <v>0</v>
      </c>
      <c r="H6435">
        <v>32216.32</v>
      </c>
      <c r="I6435">
        <v>0</v>
      </c>
      <c r="J6435">
        <f>Table1[[#This Row],[Name]]</f>
        <v>0</v>
      </c>
      <c r="K6435" s="1">
        <f>SUM(Table1[[#This Row],[BaseSalary]:[NonCashBenefits]])</f>
        <v>165534.18</v>
      </c>
      <c r="L6435" s="1"/>
    </row>
    <row r="6436" spans="1:12" x14ac:dyDescent="0.35">
      <c r="A6436" t="s">
        <v>22</v>
      </c>
      <c r="B6436">
        <v>2017</v>
      </c>
      <c r="D6436" t="s">
        <v>3672</v>
      </c>
      <c r="E6436" t="s">
        <v>229</v>
      </c>
      <c r="F6436">
        <v>133317.85999999999</v>
      </c>
      <c r="G6436">
        <v>0</v>
      </c>
      <c r="H6436">
        <v>30360.18</v>
      </c>
      <c r="I6436">
        <v>0</v>
      </c>
      <c r="J6436">
        <f>Table1[[#This Row],[Name]]</f>
        <v>0</v>
      </c>
      <c r="K6436" s="1">
        <f>SUM(Table1[[#This Row],[BaseSalary]:[NonCashBenefits]])</f>
        <v>163678.03999999998</v>
      </c>
      <c r="L6436" s="1"/>
    </row>
    <row r="6437" spans="1:12" x14ac:dyDescent="0.35">
      <c r="A6437" t="s">
        <v>22</v>
      </c>
      <c r="B6437">
        <v>2017</v>
      </c>
      <c r="D6437" t="s">
        <v>625</v>
      </c>
      <c r="E6437" t="s">
        <v>229</v>
      </c>
      <c r="F6437">
        <v>133317.85999999999</v>
      </c>
      <c r="G6437">
        <v>0</v>
      </c>
      <c r="H6437">
        <v>33510.080000000002</v>
      </c>
      <c r="I6437">
        <v>0</v>
      </c>
      <c r="J6437">
        <f>Table1[[#This Row],[Name]]</f>
        <v>0</v>
      </c>
      <c r="K6437" s="1">
        <f>SUM(Table1[[#This Row],[BaseSalary]:[NonCashBenefits]])</f>
        <v>166827.94</v>
      </c>
      <c r="L6437" s="1"/>
    </row>
    <row r="6438" spans="1:12" x14ac:dyDescent="0.35">
      <c r="A6438" t="s">
        <v>22</v>
      </c>
      <c r="B6438">
        <v>2017</v>
      </c>
      <c r="D6438" t="s">
        <v>1297</v>
      </c>
      <c r="E6438" t="s">
        <v>229</v>
      </c>
      <c r="F6438">
        <v>133317.85999999999</v>
      </c>
      <c r="G6438">
        <v>0</v>
      </c>
      <c r="H6438">
        <v>33510.080000000002</v>
      </c>
      <c r="I6438">
        <v>0</v>
      </c>
      <c r="J6438">
        <f>Table1[[#This Row],[Name]]</f>
        <v>0</v>
      </c>
      <c r="K6438" s="1">
        <f>SUM(Table1[[#This Row],[BaseSalary]:[NonCashBenefits]])</f>
        <v>166827.94</v>
      </c>
      <c r="L6438" s="1"/>
    </row>
    <row r="6439" spans="1:12" x14ac:dyDescent="0.35">
      <c r="A6439" t="s">
        <v>22</v>
      </c>
      <c r="B6439">
        <v>2017</v>
      </c>
      <c r="D6439" t="s">
        <v>908</v>
      </c>
      <c r="E6439" t="s">
        <v>229</v>
      </c>
      <c r="F6439">
        <v>133317.85999999999</v>
      </c>
      <c r="G6439">
        <v>0</v>
      </c>
      <c r="H6439">
        <v>32090.22</v>
      </c>
      <c r="I6439">
        <v>0</v>
      </c>
      <c r="J6439">
        <f>Table1[[#This Row],[Name]]</f>
        <v>0</v>
      </c>
      <c r="K6439" s="1">
        <f>SUM(Table1[[#This Row],[BaseSalary]:[NonCashBenefits]])</f>
        <v>165408.07999999999</v>
      </c>
      <c r="L6439" s="1"/>
    </row>
    <row r="6440" spans="1:12" x14ac:dyDescent="0.35">
      <c r="A6440" t="s">
        <v>22</v>
      </c>
      <c r="B6440">
        <v>2017</v>
      </c>
      <c r="D6440" t="s">
        <v>1403</v>
      </c>
      <c r="E6440" t="s">
        <v>229</v>
      </c>
      <c r="F6440">
        <v>133317.85999999999</v>
      </c>
      <c r="G6440">
        <v>5127.6099999999997</v>
      </c>
      <c r="H6440">
        <v>33383.97</v>
      </c>
      <c r="I6440">
        <v>0</v>
      </c>
      <c r="J6440">
        <f>Table1[[#This Row],[Name]]</f>
        <v>0</v>
      </c>
      <c r="K6440" s="1">
        <f>SUM(Table1[[#This Row],[BaseSalary]:[NonCashBenefits]])</f>
        <v>171829.43999999997</v>
      </c>
      <c r="L6440" s="1"/>
    </row>
    <row r="6441" spans="1:12" x14ac:dyDescent="0.35">
      <c r="A6441" t="s">
        <v>22</v>
      </c>
      <c r="B6441">
        <v>2017</v>
      </c>
      <c r="D6441" t="s">
        <v>2115</v>
      </c>
      <c r="E6441" t="s">
        <v>229</v>
      </c>
      <c r="F6441">
        <v>133317.85999999999</v>
      </c>
      <c r="G6441">
        <v>0</v>
      </c>
      <c r="H6441">
        <v>32216.32</v>
      </c>
      <c r="I6441">
        <v>0</v>
      </c>
      <c r="J6441">
        <f>Table1[[#This Row],[Name]]</f>
        <v>0</v>
      </c>
      <c r="K6441" s="1">
        <f>SUM(Table1[[#This Row],[BaseSalary]:[NonCashBenefits]])</f>
        <v>165534.18</v>
      </c>
      <c r="L6441" s="1"/>
    </row>
    <row r="6442" spans="1:12" x14ac:dyDescent="0.35">
      <c r="A6442" t="s">
        <v>22</v>
      </c>
      <c r="B6442">
        <v>2017</v>
      </c>
      <c r="D6442" t="s">
        <v>3691</v>
      </c>
      <c r="E6442" t="s">
        <v>229</v>
      </c>
      <c r="F6442">
        <v>133317.85999999999</v>
      </c>
      <c r="G6442">
        <v>0</v>
      </c>
      <c r="H6442">
        <v>32880.1</v>
      </c>
      <c r="I6442">
        <v>0</v>
      </c>
      <c r="J6442">
        <f>Table1[[#This Row],[Name]]</f>
        <v>0</v>
      </c>
      <c r="K6442" s="1">
        <f>SUM(Table1[[#This Row],[BaseSalary]:[NonCashBenefits]])</f>
        <v>166197.96</v>
      </c>
      <c r="L6442" s="1"/>
    </row>
    <row r="6443" spans="1:12" x14ac:dyDescent="0.35">
      <c r="A6443" t="s">
        <v>22</v>
      </c>
      <c r="B6443">
        <v>2017</v>
      </c>
      <c r="D6443" t="s">
        <v>3692</v>
      </c>
      <c r="E6443" t="s">
        <v>229</v>
      </c>
      <c r="F6443">
        <v>133317.85999999999</v>
      </c>
      <c r="G6443">
        <v>150</v>
      </c>
      <c r="H6443">
        <v>32880.1</v>
      </c>
      <c r="I6443">
        <v>0</v>
      </c>
      <c r="J6443">
        <f>Table1[[#This Row],[Name]]</f>
        <v>0</v>
      </c>
      <c r="K6443" s="1">
        <f>SUM(Table1[[#This Row],[BaseSalary]:[NonCashBenefits]])</f>
        <v>166347.96</v>
      </c>
      <c r="L6443" s="1"/>
    </row>
    <row r="6444" spans="1:12" x14ac:dyDescent="0.35">
      <c r="A6444" t="s">
        <v>22</v>
      </c>
      <c r="B6444">
        <v>2017</v>
      </c>
      <c r="D6444" t="s">
        <v>787</v>
      </c>
      <c r="E6444" t="s">
        <v>229</v>
      </c>
      <c r="F6444">
        <v>133317.85999999999</v>
      </c>
      <c r="G6444">
        <v>0</v>
      </c>
      <c r="H6444">
        <v>30360.18</v>
      </c>
      <c r="I6444">
        <v>0</v>
      </c>
      <c r="J6444">
        <f>Table1[[#This Row],[Name]]</f>
        <v>0</v>
      </c>
      <c r="K6444" s="1">
        <f>SUM(Table1[[#This Row],[BaseSalary]:[NonCashBenefits]])</f>
        <v>163678.03999999998</v>
      </c>
      <c r="L6444" s="1"/>
    </row>
    <row r="6445" spans="1:12" x14ac:dyDescent="0.35">
      <c r="A6445" t="s">
        <v>22</v>
      </c>
      <c r="B6445">
        <v>2017</v>
      </c>
      <c r="D6445" t="s">
        <v>766</v>
      </c>
      <c r="E6445" t="s">
        <v>229</v>
      </c>
      <c r="F6445">
        <v>133317.85999999999</v>
      </c>
      <c r="G6445">
        <v>50</v>
      </c>
      <c r="H6445">
        <v>32628.16</v>
      </c>
      <c r="I6445">
        <v>0</v>
      </c>
      <c r="J6445">
        <f>Table1[[#This Row],[Name]]</f>
        <v>0</v>
      </c>
      <c r="K6445" s="1">
        <f>SUM(Table1[[#This Row],[BaseSalary]:[NonCashBenefits]])</f>
        <v>165996.01999999999</v>
      </c>
      <c r="L6445" s="1"/>
    </row>
    <row r="6446" spans="1:12" x14ac:dyDescent="0.35">
      <c r="A6446" t="s">
        <v>22</v>
      </c>
      <c r="B6446">
        <v>2017</v>
      </c>
      <c r="D6446" t="s">
        <v>2751</v>
      </c>
      <c r="E6446" t="s">
        <v>229</v>
      </c>
      <c r="F6446">
        <v>133317.85999999999</v>
      </c>
      <c r="G6446">
        <v>0</v>
      </c>
      <c r="H6446">
        <v>30883.67</v>
      </c>
      <c r="I6446">
        <v>0</v>
      </c>
      <c r="J6446">
        <f>Table1[[#This Row],[Name]]</f>
        <v>0</v>
      </c>
      <c r="K6446" s="1">
        <f>SUM(Table1[[#This Row],[BaseSalary]:[NonCashBenefits]])</f>
        <v>164201.52999999997</v>
      </c>
      <c r="L6446" s="1"/>
    </row>
    <row r="6447" spans="1:12" x14ac:dyDescent="0.35">
      <c r="A6447" t="s">
        <v>22</v>
      </c>
      <c r="B6447">
        <v>2017</v>
      </c>
      <c r="D6447" t="s">
        <v>746</v>
      </c>
      <c r="E6447" t="s">
        <v>229</v>
      </c>
      <c r="F6447">
        <v>133317.85999999999</v>
      </c>
      <c r="G6447">
        <v>0</v>
      </c>
      <c r="H6447">
        <v>32628.16</v>
      </c>
      <c r="I6447">
        <v>0</v>
      </c>
      <c r="J6447">
        <f>Table1[[#This Row],[Name]]</f>
        <v>0</v>
      </c>
      <c r="K6447" s="1">
        <f>SUM(Table1[[#This Row],[BaseSalary]:[NonCashBenefits]])</f>
        <v>165946.01999999999</v>
      </c>
      <c r="L6447" s="1"/>
    </row>
    <row r="6448" spans="1:12" x14ac:dyDescent="0.35">
      <c r="A6448" t="s">
        <v>22</v>
      </c>
      <c r="B6448">
        <v>2017</v>
      </c>
      <c r="D6448" t="s">
        <v>1806</v>
      </c>
      <c r="E6448" t="s">
        <v>229</v>
      </c>
      <c r="F6448">
        <v>133317.85999999999</v>
      </c>
      <c r="G6448">
        <v>0</v>
      </c>
      <c r="H6448">
        <v>6952.52</v>
      </c>
      <c r="I6448">
        <v>0</v>
      </c>
      <c r="J6448">
        <f>Table1[[#This Row],[Name]]</f>
        <v>0</v>
      </c>
      <c r="K6448" s="1">
        <f>SUM(Table1[[#This Row],[BaseSalary]:[NonCashBenefits]])</f>
        <v>140270.37999999998</v>
      </c>
      <c r="L6448" s="1"/>
    </row>
    <row r="6449" spans="1:12" x14ac:dyDescent="0.35">
      <c r="A6449" t="s">
        <v>18</v>
      </c>
      <c r="B6449">
        <v>2017</v>
      </c>
      <c r="D6449" t="s">
        <v>523</v>
      </c>
      <c r="E6449" t="s">
        <v>229</v>
      </c>
      <c r="F6449">
        <v>133317.85999999999</v>
      </c>
      <c r="G6449">
        <v>0</v>
      </c>
      <c r="H6449">
        <v>32754.26</v>
      </c>
      <c r="I6449">
        <v>0</v>
      </c>
      <c r="J6449">
        <f>Table1[[#This Row],[Name]]</f>
        <v>0</v>
      </c>
      <c r="K6449" s="1">
        <f>SUM(Table1[[#This Row],[BaseSalary]:[NonCashBenefits]])</f>
        <v>166072.12</v>
      </c>
      <c r="L6449" s="1"/>
    </row>
    <row r="6450" spans="1:12" x14ac:dyDescent="0.35">
      <c r="A6450" t="s">
        <v>18</v>
      </c>
      <c r="B6450">
        <v>2017</v>
      </c>
      <c r="D6450" t="s">
        <v>3160</v>
      </c>
      <c r="E6450" t="s">
        <v>229</v>
      </c>
      <c r="F6450">
        <v>133317.85999999999</v>
      </c>
      <c r="G6450">
        <v>0</v>
      </c>
      <c r="H6450">
        <v>33006.199999999997</v>
      </c>
      <c r="I6450">
        <v>0</v>
      </c>
      <c r="J6450">
        <f>Table1[[#This Row],[Name]]</f>
        <v>0</v>
      </c>
      <c r="K6450" s="1">
        <f>SUM(Table1[[#This Row],[BaseSalary]:[NonCashBenefits]])</f>
        <v>166324.06</v>
      </c>
      <c r="L6450" s="1"/>
    </row>
    <row r="6451" spans="1:12" x14ac:dyDescent="0.35">
      <c r="A6451" t="s">
        <v>18</v>
      </c>
      <c r="B6451">
        <v>2017</v>
      </c>
      <c r="D6451" t="s">
        <v>2759</v>
      </c>
      <c r="E6451" t="s">
        <v>229</v>
      </c>
      <c r="F6451">
        <v>133317.85999999999</v>
      </c>
      <c r="G6451">
        <v>0</v>
      </c>
      <c r="H6451">
        <v>35303.300000000003</v>
      </c>
      <c r="I6451">
        <v>0</v>
      </c>
      <c r="J6451">
        <f>Table1[[#This Row],[Name]]</f>
        <v>0</v>
      </c>
      <c r="K6451" s="1">
        <f>SUM(Table1[[#This Row],[BaseSalary]:[NonCashBenefits]])</f>
        <v>168621.15999999997</v>
      </c>
      <c r="L6451" s="1"/>
    </row>
    <row r="6452" spans="1:12" x14ac:dyDescent="0.35">
      <c r="A6452" t="s">
        <v>18</v>
      </c>
      <c r="B6452">
        <v>2017</v>
      </c>
      <c r="D6452" t="s">
        <v>3720</v>
      </c>
      <c r="E6452" t="s">
        <v>229</v>
      </c>
      <c r="F6452">
        <v>133317.85999999999</v>
      </c>
      <c r="G6452">
        <v>0</v>
      </c>
      <c r="H6452">
        <v>30360.18</v>
      </c>
      <c r="I6452">
        <v>0</v>
      </c>
      <c r="J6452">
        <f>Table1[[#This Row],[Name]]</f>
        <v>0</v>
      </c>
      <c r="K6452" s="1">
        <f>SUM(Table1[[#This Row],[BaseSalary]:[NonCashBenefits]])</f>
        <v>163678.03999999998</v>
      </c>
      <c r="L6452" s="1"/>
    </row>
    <row r="6453" spans="1:12" x14ac:dyDescent="0.35">
      <c r="A6453" t="s">
        <v>18</v>
      </c>
      <c r="B6453">
        <v>2017</v>
      </c>
      <c r="D6453" t="s">
        <v>110</v>
      </c>
      <c r="E6453" t="s">
        <v>229</v>
      </c>
      <c r="F6453">
        <v>133317.85999999999</v>
      </c>
      <c r="G6453">
        <v>0</v>
      </c>
      <c r="H6453">
        <v>32754.26</v>
      </c>
      <c r="I6453">
        <v>0</v>
      </c>
      <c r="J6453">
        <f>Table1[[#This Row],[Name]]</f>
        <v>0</v>
      </c>
      <c r="K6453" s="1">
        <f>SUM(Table1[[#This Row],[BaseSalary]:[NonCashBenefits]])</f>
        <v>166072.12</v>
      </c>
      <c r="L6453" s="1"/>
    </row>
    <row r="6454" spans="1:12" x14ac:dyDescent="0.35">
      <c r="A6454" t="s">
        <v>18</v>
      </c>
      <c r="B6454">
        <v>2017</v>
      </c>
      <c r="D6454" t="s">
        <v>475</v>
      </c>
      <c r="E6454" t="s">
        <v>229</v>
      </c>
      <c r="F6454">
        <v>133317.85999999999</v>
      </c>
      <c r="G6454">
        <v>0</v>
      </c>
      <c r="H6454">
        <v>28657.93</v>
      </c>
      <c r="I6454">
        <v>0</v>
      </c>
      <c r="J6454">
        <f>Table1[[#This Row],[Name]]</f>
        <v>0</v>
      </c>
      <c r="K6454" s="1">
        <f>SUM(Table1[[#This Row],[BaseSalary]:[NonCashBenefits]])</f>
        <v>161975.78999999998</v>
      </c>
      <c r="L6454" s="1"/>
    </row>
    <row r="6455" spans="1:12" x14ac:dyDescent="0.35">
      <c r="A6455" t="s">
        <v>18</v>
      </c>
      <c r="B6455">
        <v>2017</v>
      </c>
      <c r="D6455" t="s">
        <v>2764</v>
      </c>
      <c r="E6455" t="s">
        <v>229</v>
      </c>
      <c r="F6455">
        <v>133317.85999999999</v>
      </c>
      <c r="G6455">
        <v>0</v>
      </c>
      <c r="H6455">
        <v>31960.74</v>
      </c>
      <c r="I6455">
        <v>0</v>
      </c>
      <c r="J6455">
        <f>Table1[[#This Row],[Name]]</f>
        <v>0</v>
      </c>
      <c r="K6455" s="1">
        <f>SUM(Table1[[#This Row],[BaseSalary]:[NonCashBenefits]])</f>
        <v>165278.59999999998</v>
      </c>
      <c r="L6455" s="1"/>
    </row>
    <row r="6456" spans="1:12" x14ac:dyDescent="0.35">
      <c r="A6456" t="s">
        <v>18</v>
      </c>
      <c r="B6456">
        <v>2017</v>
      </c>
      <c r="D6456" t="s">
        <v>3728</v>
      </c>
      <c r="E6456" t="s">
        <v>229</v>
      </c>
      <c r="F6456">
        <v>133317.85999999999</v>
      </c>
      <c r="G6456">
        <v>0</v>
      </c>
      <c r="H6456">
        <v>30056.240000000002</v>
      </c>
      <c r="I6456">
        <v>0</v>
      </c>
      <c r="J6456">
        <f>Table1[[#This Row],[Name]]</f>
        <v>0</v>
      </c>
      <c r="K6456" s="1">
        <f>SUM(Table1[[#This Row],[BaseSalary]:[NonCashBenefits]])</f>
        <v>163374.09999999998</v>
      </c>
      <c r="L6456" s="1"/>
    </row>
    <row r="6457" spans="1:12" x14ac:dyDescent="0.35">
      <c r="A6457" t="s">
        <v>18</v>
      </c>
      <c r="B6457">
        <v>2017</v>
      </c>
      <c r="D6457" t="s">
        <v>3736</v>
      </c>
      <c r="E6457" t="s">
        <v>229</v>
      </c>
      <c r="F6457">
        <v>133317.85999999999</v>
      </c>
      <c r="G6457">
        <v>0</v>
      </c>
      <c r="H6457">
        <v>32754.26</v>
      </c>
      <c r="I6457">
        <v>0</v>
      </c>
      <c r="J6457">
        <f>Table1[[#This Row],[Name]]</f>
        <v>0</v>
      </c>
      <c r="K6457" s="1">
        <f>SUM(Table1[[#This Row],[BaseSalary]:[NonCashBenefits]])</f>
        <v>166072.12</v>
      </c>
      <c r="L6457" s="1"/>
    </row>
    <row r="6458" spans="1:12" x14ac:dyDescent="0.35">
      <c r="A6458" t="s">
        <v>18</v>
      </c>
      <c r="B6458">
        <v>2017</v>
      </c>
      <c r="D6458" t="s">
        <v>2145</v>
      </c>
      <c r="E6458" t="s">
        <v>229</v>
      </c>
      <c r="F6458">
        <v>133317.85999999999</v>
      </c>
      <c r="G6458">
        <v>0</v>
      </c>
      <c r="H6458">
        <v>31555.66</v>
      </c>
      <c r="I6458">
        <v>0</v>
      </c>
      <c r="J6458">
        <f>Table1[[#This Row],[Name]]</f>
        <v>0</v>
      </c>
      <c r="K6458" s="1">
        <f>SUM(Table1[[#This Row],[BaseSalary]:[NonCashBenefits]])</f>
        <v>164873.51999999999</v>
      </c>
      <c r="L6458" s="1"/>
    </row>
    <row r="6459" spans="1:12" x14ac:dyDescent="0.35">
      <c r="A6459" t="s">
        <v>18</v>
      </c>
      <c r="B6459">
        <v>2017</v>
      </c>
      <c r="D6459" t="s">
        <v>988</v>
      </c>
      <c r="E6459" t="s">
        <v>229</v>
      </c>
      <c r="F6459">
        <v>133317.85999999999</v>
      </c>
      <c r="G6459">
        <v>0</v>
      </c>
      <c r="H6459">
        <v>36597.06</v>
      </c>
      <c r="I6459">
        <v>0</v>
      </c>
      <c r="J6459">
        <f>Table1[[#This Row],[Name]]</f>
        <v>0</v>
      </c>
      <c r="K6459" s="1">
        <f>SUM(Table1[[#This Row],[BaseSalary]:[NonCashBenefits]])</f>
        <v>169914.91999999998</v>
      </c>
      <c r="L6459" s="1"/>
    </row>
    <row r="6460" spans="1:12" x14ac:dyDescent="0.35">
      <c r="A6460" t="s">
        <v>18</v>
      </c>
      <c r="B6460">
        <v>2017</v>
      </c>
      <c r="D6460" t="s">
        <v>3214</v>
      </c>
      <c r="E6460" t="s">
        <v>229</v>
      </c>
      <c r="F6460">
        <v>133317.85999999999</v>
      </c>
      <c r="G6460">
        <v>0</v>
      </c>
      <c r="H6460">
        <v>33006.199999999997</v>
      </c>
      <c r="I6460">
        <v>0</v>
      </c>
      <c r="J6460">
        <f>Table1[[#This Row],[Name]]</f>
        <v>0</v>
      </c>
      <c r="K6460" s="1">
        <f>SUM(Table1[[#This Row],[BaseSalary]:[NonCashBenefits]])</f>
        <v>166324.06</v>
      </c>
      <c r="L6460" s="1"/>
    </row>
    <row r="6461" spans="1:12" x14ac:dyDescent="0.35">
      <c r="A6461" t="s">
        <v>18</v>
      </c>
      <c r="B6461">
        <v>2017</v>
      </c>
      <c r="D6461" t="s">
        <v>2779</v>
      </c>
      <c r="E6461" t="s">
        <v>229</v>
      </c>
      <c r="F6461">
        <v>133317.85999999999</v>
      </c>
      <c r="G6461">
        <v>0</v>
      </c>
      <c r="H6461">
        <v>30360.18</v>
      </c>
      <c r="I6461">
        <v>0</v>
      </c>
      <c r="J6461">
        <f>Table1[[#This Row],[Name]]</f>
        <v>0</v>
      </c>
      <c r="K6461" s="1">
        <f>SUM(Table1[[#This Row],[BaseSalary]:[NonCashBenefits]])</f>
        <v>163678.03999999998</v>
      </c>
      <c r="L6461" s="1"/>
    </row>
    <row r="6462" spans="1:12" x14ac:dyDescent="0.35">
      <c r="A6462" t="s">
        <v>18</v>
      </c>
      <c r="B6462">
        <v>2017</v>
      </c>
      <c r="D6462" t="s">
        <v>362</v>
      </c>
      <c r="E6462" t="s">
        <v>229</v>
      </c>
      <c r="F6462">
        <v>133317.85999999999</v>
      </c>
      <c r="G6462">
        <v>0</v>
      </c>
      <c r="H6462">
        <v>31079.82</v>
      </c>
      <c r="I6462">
        <v>0</v>
      </c>
      <c r="J6462">
        <f>Table1[[#This Row],[Name]]</f>
        <v>0</v>
      </c>
      <c r="K6462" s="1">
        <f>SUM(Table1[[#This Row],[BaseSalary]:[NonCashBenefits]])</f>
        <v>164397.68</v>
      </c>
      <c r="L6462" s="1"/>
    </row>
    <row r="6463" spans="1:12" x14ac:dyDescent="0.35">
      <c r="A6463" t="s">
        <v>85</v>
      </c>
      <c r="B6463">
        <v>2017</v>
      </c>
      <c r="D6463" t="s">
        <v>2154</v>
      </c>
      <c r="E6463" t="s">
        <v>229</v>
      </c>
      <c r="F6463">
        <v>133317.85999999999</v>
      </c>
      <c r="G6463">
        <v>0</v>
      </c>
      <c r="H6463">
        <v>30005.8</v>
      </c>
      <c r="I6463">
        <v>0</v>
      </c>
      <c r="J6463">
        <f>Table1[[#This Row],[Name]]</f>
        <v>0</v>
      </c>
      <c r="K6463" s="1">
        <f>SUM(Table1[[#This Row],[BaseSalary]:[NonCashBenefits]])</f>
        <v>163323.65999999997</v>
      </c>
      <c r="L6463" s="1"/>
    </row>
    <row r="6464" spans="1:12" x14ac:dyDescent="0.35">
      <c r="A6464" t="s">
        <v>85</v>
      </c>
      <c r="B6464">
        <v>2017</v>
      </c>
      <c r="D6464" t="s">
        <v>2163</v>
      </c>
      <c r="E6464" t="s">
        <v>229</v>
      </c>
      <c r="F6464">
        <v>133317.85999999999</v>
      </c>
      <c r="G6464">
        <v>0</v>
      </c>
      <c r="H6464">
        <v>33006.199999999997</v>
      </c>
      <c r="I6464">
        <v>0</v>
      </c>
      <c r="J6464">
        <f>Table1[[#This Row],[Name]]</f>
        <v>0</v>
      </c>
      <c r="K6464" s="1">
        <f>SUM(Table1[[#This Row],[BaseSalary]:[NonCashBenefits]])</f>
        <v>166324.06</v>
      </c>
      <c r="L6464" s="1"/>
    </row>
    <row r="6465" spans="1:12" x14ac:dyDescent="0.35">
      <c r="A6465" t="s">
        <v>85</v>
      </c>
      <c r="B6465">
        <v>2017</v>
      </c>
      <c r="D6465" t="s">
        <v>2792</v>
      </c>
      <c r="E6465" t="s">
        <v>229</v>
      </c>
      <c r="F6465">
        <v>133317.85999999999</v>
      </c>
      <c r="G6465">
        <v>0</v>
      </c>
      <c r="H6465">
        <v>29066.42</v>
      </c>
      <c r="I6465">
        <v>0</v>
      </c>
      <c r="J6465">
        <f>Table1[[#This Row],[Name]]</f>
        <v>0</v>
      </c>
      <c r="K6465" s="1">
        <f>SUM(Table1[[#This Row],[BaseSalary]:[NonCashBenefits]])</f>
        <v>162384.27999999997</v>
      </c>
      <c r="L6465" s="1"/>
    </row>
    <row r="6466" spans="1:12" x14ac:dyDescent="0.35">
      <c r="A6466" t="s">
        <v>85</v>
      </c>
      <c r="B6466">
        <v>2017</v>
      </c>
      <c r="D6466" t="s">
        <v>2154</v>
      </c>
      <c r="E6466" t="s">
        <v>229</v>
      </c>
      <c r="F6466">
        <v>133317.85999999999</v>
      </c>
      <c r="G6466">
        <v>0</v>
      </c>
      <c r="H6466">
        <v>30990.16</v>
      </c>
      <c r="I6466">
        <v>0</v>
      </c>
      <c r="J6466">
        <f>Table1[[#This Row],[Name]]</f>
        <v>0</v>
      </c>
      <c r="K6466" s="1">
        <f>SUM(Table1[[#This Row],[BaseSalary]:[NonCashBenefits]])</f>
        <v>164308.01999999999</v>
      </c>
      <c r="L6466" s="1"/>
    </row>
    <row r="6467" spans="1:12" x14ac:dyDescent="0.35">
      <c r="A6467" t="s">
        <v>85</v>
      </c>
      <c r="B6467">
        <v>2017</v>
      </c>
      <c r="D6467" t="s">
        <v>2795</v>
      </c>
      <c r="E6467" t="s">
        <v>229</v>
      </c>
      <c r="F6467">
        <v>133317.85999999999</v>
      </c>
      <c r="G6467">
        <v>0</v>
      </c>
      <c r="H6467">
        <v>9850.58</v>
      </c>
      <c r="I6467">
        <v>0</v>
      </c>
      <c r="J6467">
        <f>Table1[[#This Row],[Name]]</f>
        <v>0</v>
      </c>
      <c r="K6467" s="1">
        <f>SUM(Table1[[#This Row],[BaseSalary]:[NonCashBenefits]])</f>
        <v>143168.43999999997</v>
      </c>
      <c r="L6467" s="1"/>
    </row>
    <row r="6468" spans="1:12" x14ac:dyDescent="0.35">
      <c r="A6468" t="s">
        <v>85</v>
      </c>
      <c r="B6468">
        <v>2017</v>
      </c>
      <c r="D6468" t="s">
        <v>645</v>
      </c>
      <c r="E6468" t="s">
        <v>229</v>
      </c>
      <c r="F6468">
        <v>133317.85999999999</v>
      </c>
      <c r="G6468">
        <v>0</v>
      </c>
      <c r="H6468">
        <v>32754.26</v>
      </c>
      <c r="I6468">
        <v>0</v>
      </c>
      <c r="J6468">
        <f>Table1[[#This Row],[Name]]</f>
        <v>0</v>
      </c>
      <c r="K6468" s="1">
        <f>SUM(Table1[[#This Row],[BaseSalary]:[NonCashBenefits]])</f>
        <v>166072.12</v>
      </c>
      <c r="L6468" s="1"/>
    </row>
    <row r="6469" spans="1:12" x14ac:dyDescent="0.35">
      <c r="A6469" t="s">
        <v>85</v>
      </c>
      <c r="B6469">
        <v>2017</v>
      </c>
      <c r="D6469" t="s">
        <v>3763</v>
      </c>
      <c r="E6469" t="s">
        <v>229</v>
      </c>
      <c r="F6469">
        <v>133317.85999999999</v>
      </c>
      <c r="G6469">
        <v>0</v>
      </c>
      <c r="H6469">
        <v>33258.14</v>
      </c>
      <c r="I6469">
        <v>0</v>
      </c>
      <c r="J6469">
        <f>Table1[[#This Row],[Name]]</f>
        <v>0</v>
      </c>
      <c r="K6469" s="1">
        <f>SUM(Table1[[#This Row],[BaseSalary]:[NonCashBenefits]])</f>
        <v>166576</v>
      </c>
      <c r="L6469" s="1"/>
    </row>
    <row r="6470" spans="1:12" x14ac:dyDescent="0.35">
      <c r="A6470" t="s">
        <v>85</v>
      </c>
      <c r="B6470">
        <v>2017</v>
      </c>
      <c r="D6470" t="s">
        <v>2799</v>
      </c>
      <c r="E6470" t="s">
        <v>229</v>
      </c>
      <c r="F6470">
        <v>133317.85999999999</v>
      </c>
      <c r="G6470">
        <v>0</v>
      </c>
      <c r="H6470">
        <v>33006.199999999997</v>
      </c>
      <c r="I6470">
        <v>0</v>
      </c>
      <c r="J6470">
        <f>Table1[[#This Row],[Name]]</f>
        <v>0</v>
      </c>
      <c r="K6470" s="1">
        <f>SUM(Table1[[#This Row],[BaseSalary]:[NonCashBenefits]])</f>
        <v>166324.06</v>
      </c>
      <c r="L6470" s="1"/>
    </row>
    <row r="6471" spans="1:12" x14ac:dyDescent="0.35">
      <c r="A6471" t="s">
        <v>85</v>
      </c>
      <c r="B6471">
        <v>2017</v>
      </c>
      <c r="D6471" t="s">
        <v>2175</v>
      </c>
      <c r="E6471" t="s">
        <v>229</v>
      </c>
      <c r="F6471">
        <v>133317.85999999999</v>
      </c>
      <c r="G6471">
        <v>7072.57</v>
      </c>
      <c r="H6471">
        <v>32754.25</v>
      </c>
      <c r="I6471">
        <v>0</v>
      </c>
      <c r="J6471">
        <f>Table1[[#This Row],[Name]]</f>
        <v>0</v>
      </c>
      <c r="K6471" s="1">
        <f>SUM(Table1[[#This Row],[BaseSalary]:[NonCashBenefits]])</f>
        <v>173144.68</v>
      </c>
      <c r="L6471" s="1"/>
    </row>
    <row r="6472" spans="1:12" x14ac:dyDescent="0.35">
      <c r="A6472" t="s">
        <v>85</v>
      </c>
      <c r="B6472">
        <v>2017</v>
      </c>
      <c r="D6472" t="s">
        <v>2185</v>
      </c>
      <c r="E6472" t="s">
        <v>229</v>
      </c>
      <c r="F6472">
        <v>133317.85999999999</v>
      </c>
      <c r="G6472">
        <v>6000</v>
      </c>
      <c r="H6472">
        <v>29805.85</v>
      </c>
      <c r="I6472">
        <v>0</v>
      </c>
      <c r="J6472">
        <f>Table1[[#This Row],[Name]]</f>
        <v>0</v>
      </c>
      <c r="K6472" s="1">
        <f>SUM(Table1[[#This Row],[BaseSalary]:[NonCashBenefits]])</f>
        <v>169123.71</v>
      </c>
      <c r="L6472" s="1"/>
    </row>
    <row r="6473" spans="1:12" x14ac:dyDescent="0.35">
      <c r="A6473" t="s">
        <v>85</v>
      </c>
      <c r="B6473">
        <v>2017</v>
      </c>
      <c r="D6473" t="s">
        <v>2164</v>
      </c>
      <c r="E6473" t="s">
        <v>229</v>
      </c>
      <c r="F6473">
        <v>133317.85999999999</v>
      </c>
      <c r="G6473">
        <v>29074.240000000002</v>
      </c>
      <c r="H6473">
        <v>30990.14</v>
      </c>
      <c r="I6473">
        <v>0</v>
      </c>
      <c r="J6473">
        <f>Table1[[#This Row],[Name]]</f>
        <v>0</v>
      </c>
      <c r="K6473" s="1">
        <f>SUM(Table1[[#This Row],[BaseSalary]:[NonCashBenefits]])</f>
        <v>193382.24</v>
      </c>
      <c r="L6473" s="1"/>
    </row>
    <row r="6474" spans="1:12" x14ac:dyDescent="0.35">
      <c r="A6474" t="s">
        <v>85</v>
      </c>
      <c r="B6474">
        <v>2017</v>
      </c>
      <c r="D6474" t="s">
        <v>2185</v>
      </c>
      <c r="E6474" t="s">
        <v>229</v>
      </c>
      <c r="F6474">
        <v>133317.85999999999</v>
      </c>
      <c r="G6474">
        <v>0</v>
      </c>
      <c r="H6474">
        <v>30360.18</v>
      </c>
      <c r="I6474">
        <v>0</v>
      </c>
      <c r="J6474">
        <f>Table1[[#This Row],[Name]]</f>
        <v>0</v>
      </c>
      <c r="K6474" s="1">
        <f>SUM(Table1[[#This Row],[BaseSalary]:[NonCashBenefits]])</f>
        <v>163678.03999999998</v>
      </c>
      <c r="L6474" s="1"/>
    </row>
    <row r="6475" spans="1:12" x14ac:dyDescent="0.35">
      <c r="A6475" t="s">
        <v>85</v>
      </c>
      <c r="B6475">
        <v>2017</v>
      </c>
      <c r="D6475" t="s">
        <v>2198</v>
      </c>
      <c r="E6475" t="s">
        <v>229</v>
      </c>
      <c r="F6475">
        <v>133317.85999999999</v>
      </c>
      <c r="G6475">
        <v>0</v>
      </c>
      <c r="H6475">
        <v>32477.1</v>
      </c>
      <c r="I6475">
        <v>0</v>
      </c>
      <c r="J6475">
        <f>Table1[[#This Row],[Name]]</f>
        <v>0</v>
      </c>
      <c r="K6475" s="1">
        <f>SUM(Table1[[#This Row],[BaseSalary]:[NonCashBenefits]])</f>
        <v>165794.96</v>
      </c>
      <c r="L6475" s="1"/>
    </row>
    <row r="6476" spans="1:12" x14ac:dyDescent="0.35">
      <c r="A6476" t="s">
        <v>85</v>
      </c>
      <c r="B6476">
        <v>2017</v>
      </c>
      <c r="D6476" t="s">
        <v>1899</v>
      </c>
      <c r="E6476" t="s">
        <v>229</v>
      </c>
      <c r="F6476">
        <v>133317.85999999999</v>
      </c>
      <c r="G6476">
        <v>350</v>
      </c>
      <c r="H6476">
        <v>6711.21</v>
      </c>
      <c r="I6476">
        <v>0</v>
      </c>
      <c r="J6476">
        <f>Table1[[#This Row],[Name]]</f>
        <v>0</v>
      </c>
      <c r="K6476" s="1">
        <f>SUM(Table1[[#This Row],[BaseSalary]:[NonCashBenefits]])</f>
        <v>140379.06999999998</v>
      </c>
      <c r="L6476" s="1"/>
    </row>
    <row r="6477" spans="1:12" x14ac:dyDescent="0.35">
      <c r="A6477" t="s">
        <v>85</v>
      </c>
      <c r="B6477">
        <v>2017</v>
      </c>
      <c r="D6477" t="s">
        <v>2921</v>
      </c>
      <c r="E6477" t="s">
        <v>229</v>
      </c>
      <c r="F6477">
        <v>133317.85999999999</v>
      </c>
      <c r="G6477">
        <v>0</v>
      </c>
      <c r="H6477">
        <v>33258.14</v>
      </c>
      <c r="I6477">
        <v>0</v>
      </c>
      <c r="J6477">
        <f>Table1[[#This Row],[Name]]</f>
        <v>0</v>
      </c>
      <c r="K6477" s="1">
        <f>SUM(Table1[[#This Row],[BaseSalary]:[NonCashBenefits]])</f>
        <v>166576</v>
      </c>
      <c r="L6477" s="1"/>
    </row>
    <row r="6478" spans="1:12" x14ac:dyDescent="0.35">
      <c r="A6478" t="s">
        <v>85</v>
      </c>
      <c r="B6478">
        <v>2017</v>
      </c>
      <c r="D6478" t="s">
        <v>647</v>
      </c>
      <c r="E6478" t="s">
        <v>229</v>
      </c>
      <c r="F6478">
        <v>133317.85999999999</v>
      </c>
      <c r="G6478">
        <v>0</v>
      </c>
      <c r="H6478">
        <v>32754.26</v>
      </c>
      <c r="I6478">
        <v>0</v>
      </c>
      <c r="J6478">
        <f>Table1[[#This Row],[Name]]</f>
        <v>0</v>
      </c>
      <c r="K6478" s="1">
        <f>SUM(Table1[[#This Row],[BaseSalary]:[NonCashBenefits]])</f>
        <v>166072.12</v>
      </c>
      <c r="L6478" s="1"/>
    </row>
    <row r="6479" spans="1:12" x14ac:dyDescent="0.35">
      <c r="A6479" t="s">
        <v>85</v>
      </c>
      <c r="B6479">
        <v>2017</v>
      </c>
      <c r="D6479" t="s">
        <v>2154</v>
      </c>
      <c r="E6479" t="s">
        <v>229</v>
      </c>
      <c r="F6479">
        <v>133317.85999999999</v>
      </c>
      <c r="G6479">
        <v>0</v>
      </c>
      <c r="H6479">
        <v>30360.18</v>
      </c>
      <c r="I6479">
        <v>0</v>
      </c>
      <c r="J6479">
        <f>Table1[[#This Row],[Name]]</f>
        <v>0</v>
      </c>
      <c r="K6479" s="1">
        <f>SUM(Table1[[#This Row],[BaseSalary]:[NonCashBenefits]])</f>
        <v>163678.03999999998</v>
      </c>
      <c r="L6479" s="1"/>
    </row>
    <row r="6480" spans="1:12" x14ac:dyDescent="0.35">
      <c r="A6480" t="s">
        <v>85</v>
      </c>
      <c r="B6480">
        <v>2017</v>
      </c>
      <c r="D6480" t="s">
        <v>3801</v>
      </c>
      <c r="E6480" t="s">
        <v>229</v>
      </c>
      <c r="F6480">
        <v>133317.85999999999</v>
      </c>
      <c r="G6480">
        <v>0</v>
      </c>
      <c r="H6480">
        <v>31712.44</v>
      </c>
      <c r="I6480">
        <v>0</v>
      </c>
      <c r="J6480">
        <f>Table1[[#This Row],[Name]]</f>
        <v>0</v>
      </c>
      <c r="K6480" s="1">
        <f>SUM(Table1[[#This Row],[BaseSalary]:[NonCashBenefits]])</f>
        <v>165030.29999999999</v>
      </c>
      <c r="L6480" s="1"/>
    </row>
    <row r="6481" spans="1:12" x14ac:dyDescent="0.35">
      <c r="A6481" t="s">
        <v>85</v>
      </c>
      <c r="B6481">
        <v>2017</v>
      </c>
      <c r="D6481" t="s">
        <v>3802</v>
      </c>
      <c r="E6481" t="s">
        <v>229</v>
      </c>
      <c r="F6481">
        <v>133317.85999999999</v>
      </c>
      <c r="G6481">
        <v>0</v>
      </c>
      <c r="H6481">
        <v>32199.94</v>
      </c>
      <c r="I6481">
        <v>0</v>
      </c>
      <c r="J6481">
        <f>Table1[[#This Row],[Name]]</f>
        <v>0</v>
      </c>
      <c r="K6481" s="1">
        <f>SUM(Table1[[#This Row],[BaseSalary]:[NonCashBenefits]])</f>
        <v>165517.79999999999</v>
      </c>
      <c r="L6481" s="1"/>
    </row>
    <row r="6482" spans="1:12" x14ac:dyDescent="0.35">
      <c r="A6482" t="s">
        <v>85</v>
      </c>
      <c r="B6482">
        <v>2017</v>
      </c>
      <c r="D6482" t="s">
        <v>2164</v>
      </c>
      <c r="E6482" t="s">
        <v>229</v>
      </c>
      <c r="F6482">
        <v>133317.85999999999</v>
      </c>
      <c r="G6482">
        <v>0</v>
      </c>
      <c r="H6482">
        <v>30360.18</v>
      </c>
      <c r="I6482">
        <v>0</v>
      </c>
      <c r="J6482">
        <f>Table1[[#This Row],[Name]]</f>
        <v>0</v>
      </c>
      <c r="K6482" s="1">
        <f>SUM(Table1[[#This Row],[BaseSalary]:[NonCashBenefits]])</f>
        <v>163678.03999999998</v>
      </c>
      <c r="L6482" s="1"/>
    </row>
    <row r="6483" spans="1:12" x14ac:dyDescent="0.35">
      <c r="A6483" t="s">
        <v>85</v>
      </c>
      <c r="B6483">
        <v>2017</v>
      </c>
      <c r="D6483" t="s">
        <v>1805</v>
      </c>
      <c r="E6483" t="s">
        <v>229</v>
      </c>
      <c r="F6483">
        <v>133317.85999999999</v>
      </c>
      <c r="G6483">
        <v>0</v>
      </c>
      <c r="H6483">
        <v>31777.74</v>
      </c>
      <c r="I6483">
        <v>0</v>
      </c>
      <c r="J6483">
        <f>Table1[[#This Row],[Name]]</f>
        <v>0</v>
      </c>
      <c r="K6483" s="1">
        <f>SUM(Table1[[#This Row],[BaseSalary]:[NonCashBenefits]])</f>
        <v>165095.59999999998</v>
      </c>
      <c r="L6483" s="1"/>
    </row>
    <row r="6484" spans="1:12" x14ac:dyDescent="0.35">
      <c r="A6484" t="s">
        <v>85</v>
      </c>
      <c r="B6484">
        <v>2017</v>
      </c>
      <c r="D6484" t="s">
        <v>1129</v>
      </c>
      <c r="E6484" t="s">
        <v>229</v>
      </c>
      <c r="F6484">
        <v>133317.85999999999</v>
      </c>
      <c r="G6484">
        <v>0</v>
      </c>
      <c r="H6484">
        <v>22952.86</v>
      </c>
      <c r="I6484">
        <v>0</v>
      </c>
      <c r="J6484">
        <f>Table1[[#This Row],[Name]]</f>
        <v>0</v>
      </c>
      <c r="K6484" s="1">
        <f>SUM(Table1[[#This Row],[BaseSalary]:[NonCashBenefits]])</f>
        <v>156270.71999999997</v>
      </c>
      <c r="L6484" s="1"/>
    </row>
    <row r="6485" spans="1:12" x14ac:dyDescent="0.35">
      <c r="A6485" t="s">
        <v>85</v>
      </c>
      <c r="B6485">
        <v>2017</v>
      </c>
      <c r="D6485" t="s">
        <v>3204</v>
      </c>
      <c r="E6485" t="s">
        <v>229</v>
      </c>
      <c r="F6485">
        <v>133317.85999999999</v>
      </c>
      <c r="G6485">
        <v>9229.7000000000007</v>
      </c>
      <c r="H6485">
        <v>32754.25</v>
      </c>
      <c r="I6485">
        <v>0</v>
      </c>
      <c r="J6485">
        <f>Table1[[#This Row],[Name]]</f>
        <v>0</v>
      </c>
      <c r="K6485" s="1">
        <f>SUM(Table1[[#This Row],[BaseSalary]:[NonCashBenefits]])</f>
        <v>175301.81</v>
      </c>
      <c r="L6485" s="1"/>
    </row>
    <row r="6486" spans="1:12" x14ac:dyDescent="0.35">
      <c r="A6486" t="s">
        <v>85</v>
      </c>
      <c r="B6486">
        <v>2017</v>
      </c>
      <c r="D6486" t="s">
        <v>378</v>
      </c>
      <c r="E6486" t="s">
        <v>229</v>
      </c>
      <c r="F6486">
        <v>133317.85999999999</v>
      </c>
      <c r="G6486">
        <v>0</v>
      </c>
      <c r="H6486">
        <v>30360.18</v>
      </c>
      <c r="I6486">
        <v>0</v>
      </c>
      <c r="J6486">
        <f>Table1[[#This Row],[Name]]</f>
        <v>0</v>
      </c>
      <c r="K6486" s="1">
        <f>SUM(Table1[[#This Row],[BaseSalary]:[NonCashBenefits]])</f>
        <v>163678.03999999998</v>
      </c>
      <c r="L6486" s="1"/>
    </row>
    <row r="6487" spans="1:12" x14ac:dyDescent="0.35">
      <c r="A6487" t="s">
        <v>85</v>
      </c>
      <c r="B6487">
        <v>2017</v>
      </c>
      <c r="D6487" t="s">
        <v>986</v>
      </c>
      <c r="E6487" t="s">
        <v>229</v>
      </c>
      <c r="F6487">
        <v>133317.85999999999</v>
      </c>
      <c r="G6487">
        <v>0</v>
      </c>
      <c r="H6487">
        <v>30360.18</v>
      </c>
      <c r="I6487">
        <v>0</v>
      </c>
      <c r="J6487">
        <f>Table1[[#This Row],[Name]]</f>
        <v>0</v>
      </c>
      <c r="K6487" s="1">
        <f>SUM(Table1[[#This Row],[BaseSalary]:[NonCashBenefits]])</f>
        <v>163678.03999999998</v>
      </c>
      <c r="L6487" s="1"/>
    </row>
    <row r="6488" spans="1:12" x14ac:dyDescent="0.35">
      <c r="A6488" t="s">
        <v>85</v>
      </c>
      <c r="B6488">
        <v>2017</v>
      </c>
      <c r="D6488" t="s">
        <v>2219</v>
      </c>
      <c r="E6488" t="s">
        <v>229</v>
      </c>
      <c r="F6488">
        <v>133317.85999999999</v>
      </c>
      <c r="G6488">
        <v>0</v>
      </c>
      <c r="H6488">
        <v>30360.18</v>
      </c>
      <c r="I6488">
        <v>0</v>
      </c>
      <c r="J6488">
        <f>Table1[[#This Row],[Name]]</f>
        <v>0</v>
      </c>
      <c r="K6488" s="1">
        <f>SUM(Table1[[#This Row],[BaseSalary]:[NonCashBenefits]])</f>
        <v>163678.03999999998</v>
      </c>
      <c r="L6488" s="1"/>
    </row>
    <row r="6489" spans="1:12" x14ac:dyDescent="0.35">
      <c r="A6489" t="s">
        <v>85</v>
      </c>
      <c r="B6489">
        <v>2017</v>
      </c>
      <c r="D6489" t="s">
        <v>2852</v>
      </c>
      <c r="E6489" t="s">
        <v>229</v>
      </c>
      <c r="F6489">
        <v>133317.85999999999</v>
      </c>
      <c r="G6489">
        <v>0</v>
      </c>
      <c r="H6489">
        <v>29066.42</v>
      </c>
      <c r="I6489">
        <v>0</v>
      </c>
      <c r="J6489">
        <f>Table1[[#This Row],[Name]]</f>
        <v>0</v>
      </c>
      <c r="K6489" s="1">
        <f>SUM(Table1[[#This Row],[BaseSalary]:[NonCashBenefits]])</f>
        <v>162384.27999999997</v>
      </c>
      <c r="L6489" s="1"/>
    </row>
    <row r="6490" spans="1:12" x14ac:dyDescent="0.35">
      <c r="A6490" t="s">
        <v>85</v>
      </c>
      <c r="B6490">
        <v>2017</v>
      </c>
      <c r="D6490" t="s">
        <v>378</v>
      </c>
      <c r="E6490" t="s">
        <v>229</v>
      </c>
      <c r="F6490">
        <v>133317.85999999999</v>
      </c>
      <c r="G6490">
        <v>2563.8000000000002</v>
      </c>
      <c r="H6490">
        <v>30360.17</v>
      </c>
      <c r="I6490">
        <v>0</v>
      </c>
      <c r="J6490">
        <f>Table1[[#This Row],[Name]]</f>
        <v>0</v>
      </c>
      <c r="K6490" s="1">
        <f>SUM(Table1[[#This Row],[BaseSalary]:[NonCashBenefits]])</f>
        <v>166241.82999999996</v>
      </c>
      <c r="L6490" s="1"/>
    </row>
    <row r="6491" spans="1:12" x14ac:dyDescent="0.35">
      <c r="A6491" t="s">
        <v>85</v>
      </c>
      <c r="B6491">
        <v>2017</v>
      </c>
      <c r="D6491" t="s">
        <v>2847</v>
      </c>
      <c r="E6491" t="s">
        <v>229</v>
      </c>
      <c r="F6491">
        <v>133317.85999999999</v>
      </c>
      <c r="G6491">
        <v>0</v>
      </c>
      <c r="H6491">
        <v>21288.91</v>
      </c>
      <c r="I6491">
        <v>0</v>
      </c>
      <c r="J6491">
        <f>Table1[[#This Row],[Name]]</f>
        <v>0</v>
      </c>
      <c r="K6491" s="1">
        <f>SUM(Table1[[#This Row],[BaseSalary]:[NonCashBenefits]])</f>
        <v>154606.76999999999</v>
      </c>
      <c r="L6491" s="1"/>
    </row>
    <row r="6492" spans="1:12" x14ac:dyDescent="0.35">
      <c r="A6492" t="s">
        <v>85</v>
      </c>
      <c r="B6492">
        <v>2017</v>
      </c>
      <c r="D6492" t="s">
        <v>3824</v>
      </c>
      <c r="E6492" t="s">
        <v>229</v>
      </c>
      <c r="F6492">
        <v>133317.85999999999</v>
      </c>
      <c r="G6492">
        <v>11793.5</v>
      </c>
      <c r="H6492">
        <v>31784.94</v>
      </c>
      <c r="I6492">
        <v>0</v>
      </c>
      <c r="J6492">
        <f>Table1[[#This Row],[Name]]</f>
        <v>0</v>
      </c>
      <c r="K6492" s="1">
        <f>SUM(Table1[[#This Row],[BaseSalary]:[NonCashBenefits]])</f>
        <v>176896.3</v>
      </c>
      <c r="L6492" s="1"/>
    </row>
    <row r="6493" spans="1:12" x14ac:dyDescent="0.35">
      <c r="A6493" t="s">
        <v>85</v>
      </c>
      <c r="B6493">
        <v>2017</v>
      </c>
      <c r="D6493" t="s">
        <v>2185</v>
      </c>
      <c r="E6493" t="s">
        <v>229</v>
      </c>
      <c r="F6493">
        <v>133317.85999999999</v>
      </c>
      <c r="G6493">
        <v>0</v>
      </c>
      <c r="H6493">
        <v>30990.16</v>
      </c>
      <c r="I6493">
        <v>0</v>
      </c>
      <c r="J6493">
        <f>Table1[[#This Row],[Name]]</f>
        <v>0</v>
      </c>
      <c r="K6493" s="1">
        <f>SUM(Table1[[#This Row],[BaseSalary]:[NonCashBenefits]])</f>
        <v>164308.01999999999</v>
      </c>
      <c r="L6493" s="1"/>
    </row>
    <row r="6494" spans="1:12" x14ac:dyDescent="0.35">
      <c r="A6494" t="s">
        <v>85</v>
      </c>
      <c r="B6494">
        <v>2017</v>
      </c>
      <c r="D6494" t="s">
        <v>2238</v>
      </c>
      <c r="E6494" t="s">
        <v>229</v>
      </c>
      <c r="F6494">
        <v>133317.85999999999</v>
      </c>
      <c r="G6494">
        <v>0</v>
      </c>
      <c r="H6494">
        <v>32703.82</v>
      </c>
      <c r="I6494">
        <v>0</v>
      </c>
      <c r="J6494">
        <f>Table1[[#This Row],[Name]]</f>
        <v>0</v>
      </c>
      <c r="K6494" s="1">
        <f>SUM(Table1[[#This Row],[BaseSalary]:[NonCashBenefits]])</f>
        <v>166021.68</v>
      </c>
      <c r="L6494" s="1"/>
    </row>
    <row r="6495" spans="1:12" x14ac:dyDescent="0.35">
      <c r="A6495" t="s">
        <v>10</v>
      </c>
      <c r="B6495">
        <v>2017</v>
      </c>
      <c r="D6495" t="s">
        <v>1071</v>
      </c>
      <c r="E6495" t="s">
        <v>229</v>
      </c>
      <c r="F6495">
        <v>133317.85999999999</v>
      </c>
      <c r="G6495">
        <v>0</v>
      </c>
      <c r="H6495">
        <v>32216.32</v>
      </c>
      <c r="I6495">
        <v>0</v>
      </c>
      <c r="J6495">
        <f>Table1[[#This Row],[Name]]</f>
        <v>0</v>
      </c>
      <c r="K6495" s="1">
        <f>SUM(Table1[[#This Row],[BaseSalary]:[NonCashBenefits]])</f>
        <v>165534.18</v>
      </c>
      <c r="L6495" s="1"/>
    </row>
    <row r="6496" spans="1:12" x14ac:dyDescent="0.35">
      <c r="A6496" t="s">
        <v>25</v>
      </c>
      <c r="B6496">
        <v>2017</v>
      </c>
      <c r="D6496" t="s">
        <v>2284</v>
      </c>
      <c r="E6496" t="s">
        <v>229</v>
      </c>
      <c r="F6496">
        <v>133317.85999999999</v>
      </c>
      <c r="G6496">
        <v>0</v>
      </c>
      <c r="H6496">
        <v>34455.18</v>
      </c>
      <c r="I6496">
        <v>0</v>
      </c>
      <c r="J6496">
        <f>Table1[[#This Row],[Name]]</f>
        <v>0</v>
      </c>
      <c r="K6496" s="1">
        <f>SUM(Table1[[#This Row],[BaseSalary]:[NonCashBenefits]])</f>
        <v>167773.03999999998</v>
      </c>
      <c r="L6496" s="1"/>
    </row>
    <row r="6497" spans="1:12" x14ac:dyDescent="0.35">
      <c r="A6497" t="s">
        <v>25</v>
      </c>
      <c r="B6497">
        <v>2017</v>
      </c>
      <c r="D6497" t="s">
        <v>2270</v>
      </c>
      <c r="E6497" t="s">
        <v>229</v>
      </c>
      <c r="F6497">
        <v>133317.85999999999</v>
      </c>
      <c r="G6497">
        <v>15382.83</v>
      </c>
      <c r="H6497">
        <v>34455.18</v>
      </c>
      <c r="I6497">
        <v>0</v>
      </c>
      <c r="J6497">
        <f>Table1[[#This Row],[Name]]</f>
        <v>0</v>
      </c>
      <c r="K6497" s="1">
        <f>SUM(Table1[[#This Row],[BaseSalary]:[NonCashBenefits]])</f>
        <v>183155.86999999997</v>
      </c>
      <c r="L6497" s="1"/>
    </row>
    <row r="6498" spans="1:12" x14ac:dyDescent="0.35">
      <c r="A6498" t="s">
        <v>25</v>
      </c>
      <c r="B6498">
        <v>2017</v>
      </c>
      <c r="D6498" t="s">
        <v>110</v>
      </c>
      <c r="E6498" t="s">
        <v>229</v>
      </c>
      <c r="F6498">
        <v>133317.85999999999</v>
      </c>
      <c r="G6498">
        <v>9547.9599999999991</v>
      </c>
      <c r="H6498">
        <v>33535.29</v>
      </c>
      <c r="I6498">
        <v>0</v>
      </c>
      <c r="J6498">
        <f>Table1[[#This Row],[Name]]</f>
        <v>0</v>
      </c>
      <c r="K6498" s="1">
        <f>SUM(Table1[[#This Row],[BaseSalary]:[NonCashBenefits]])</f>
        <v>176401.11</v>
      </c>
      <c r="L6498" s="1"/>
    </row>
    <row r="6499" spans="1:12" x14ac:dyDescent="0.35">
      <c r="A6499" t="s">
        <v>25</v>
      </c>
      <c r="B6499">
        <v>2017</v>
      </c>
      <c r="D6499" t="s">
        <v>2267</v>
      </c>
      <c r="E6499" t="s">
        <v>229</v>
      </c>
      <c r="F6499">
        <v>133317.85999999999</v>
      </c>
      <c r="G6499">
        <v>0</v>
      </c>
      <c r="H6499">
        <v>28784</v>
      </c>
      <c r="I6499">
        <v>0</v>
      </c>
      <c r="J6499">
        <f>Table1[[#This Row],[Name]]</f>
        <v>0</v>
      </c>
      <c r="K6499" s="1">
        <f>SUM(Table1[[#This Row],[BaseSalary]:[NonCashBenefits]])</f>
        <v>162101.85999999999</v>
      </c>
      <c r="L6499" s="1"/>
    </row>
    <row r="6500" spans="1:12" x14ac:dyDescent="0.35">
      <c r="A6500" t="s">
        <v>25</v>
      </c>
      <c r="B6500">
        <v>2017</v>
      </c>
      <c r="D6500" t="s">
        <v>2286</v>
      </c>
      <c r="E6500" t="s">
        <v>229</v>
      </c>
      <c r="F6500">
        <v>133317.85999999999</v>
      </c>
      <c r="G6500">
        <v>0</v>
      </c>
      <c r="H6500">
        <v>34455.18</v>
      </c>
      <c r="I6500">
        <v>0</v>
      </c>
      <c r="J6500">
        <f>Table1[[#This Row],[Name]]</f>
        <v>0</v>
      </c>
      <c r="K6500" s="1">
        <f>SUM(Table1[[#This Row],[BaseSalary]:[NonCashBenefits]])</f>
        <v>167773.03999999998</v>
      </c>
      <c r="L6500" s="1"/>
    </row>
    <row r="6501" spans="1:12" x14ac:dyDescent="0.35">
      <c r="A6501" t="s">
        <v>29</v>
      </c>
      <c r="B6501">
        <v>2017</v>
      </c>
      <c r="D6501" t="s">
        <v>909</v>
      </c>
      <c r="E6501" t="s">
        <v>229</v>
      </c>
      <c r="F6501">
        <v>133317.85999999999</v>
      </c>
      <c r="G6501">
        <v>0</v>
      </c>
      <c r="H6501">
        <v>31857.62</v>
      </c>
      <c r="I6501">
        <v>0</v>
      </c>
      <c r="J6501">
        <f>Table1[[#This Row],[Name]]</f>
        <v>0</v>
      </c>
      <c r="K6501" s="1">
        <f>SUM(Table1[[#This Row],[BaseSalary]:[NonCashBenefits]])</f>
        <v>165175.47999999998</v>
      </c>
      <c r="L6501" s="1"/>
    </row>
    <row r="6502" spans="1:12" x14ac:dyDescent="0.35">
      <c r="A6502" t="s">
        <v>29</v>
      </c>
      <c r="B6502">
        <v>2017</v>
      </c>
      <c r="D6502" t="s">
        <v>2936</v>
      </c>
      <c r="E6502" t="s">
        <v>229</v>
      </c>
      <c r="F6502">
        <v>133317.85999999999</v>
      </c>
      <c r="G6502">
        <v>0</v>
      </c>
      <c r="H6502">
        <v>32688.799999999999</v>
      </c>
      <c r="I6502">
        <v>0</v>
      </c>
      <c r="J6502">
        <f>Table1[[#This Row],[Name]]</f>
        <v>0</v>
      </c>
      <c r="K6502" s="1">
        <f>SUM(Table1[[#This Row],[BaseSalary]:[NonCashBenefits]])</f>
        <v>166006.65999999997</v>
      </c>
      <c r="L6502" s="1"/>
    </row>
    <row r="6503" spans="1:12" x14ac:dyDescent="0.35">
      <c r="A6503" t="s">
        <v>29</v>
      </c>
      <c r="B6503">
        <v>2017</v>
      </c>
      <c r="D6503" t="s">
        <v>3930</v>
      </c>
      <c r="E6503" t="s">
        <v>229</v>
      </c>
      <c r="F6503">
        <v>133317.85999999999</v>
      </c>
      <c r="G6503">
        <v>0</v>
      </c>
      <c r="H6503">
        <v>30990.16</v>
      </c>
      <c r="I6503">
        <v>0</v>
      </c>
      <c r="J6503">
        <f>Table1[[#This Row],[Name]]</f>
        <v>0</v>
      </c>
      <c r="K6503" s="1">
        <f>SUM(Table1[[#This Row],[BaseSalary]:[NonCashBenefits]])</f>
        <v>164308.01999999999</v>
      </c>
      <c r="L6503" s="1"/>
    </row>
    <row r="6504" spans="1:12" x14ac:dyDescent="0.35">
      <c r="A6504" t="s">
        <v>29</v>
      </c>
      <c r="B6504">
        <v>2017</v>
      </c>
      <c r="D6504" t="s">
        <v>2945</v>
      </c>
      <c r="E6504" t="s">
        <v>229</v>
      </c>
      <c r="F6504">
        <v>133317.85999999999</v>
      </c>
      <c r="G6504">
        <v>0</v>
      </c>
      <c r="H6504">
        <v>29805.86</v>
      </c>
      <c r="I6504">
        <v>0</v>
      </c>
      <c r="J6504">
        <f>Table1[[#This Row],[Name]]</f>
        <v>0</v>
      </c>
      <c r="K6504" s="1">
        <f>SUM(Table1[[#This Row],[BaseSalary]:[NonCashBenefits]])</f>
        <v>163123.71999999997</v>
      </c>
      <c r="L6504" s="1"/>
    </row>
    <row r="6505" spans="1:12" x14ac:dyDescent="0.35">
      <c r="A6505" t="s">
        <v>186</v>
      </c>
      <c r="B6505">
        <v>2017</v>
      </c>
      <c r="D6505" t="s">
        <v>3935</v>
      </c>
      <c r="E6505" t="s">
        <v>229</v>
      </c>
      <c r="F6505">
        <v>133317.85999999999</v>
      </c>
      <c r="G6505">
        <v>0</v>
      </c>
      <c r="H6505">
        <v>29561.7</v>
      </c>
      <c r="I6505">
        <v>0</v>
      </c>
      <c r="J6505">
        <f>Table1[[#This Row],[Name]]</f>
        <v>0</v>
      </c>
      <c r="K6505" s="1">
        <f>SUM(Table1[[#This Row],[BaseSalary]:[NonCashBenefits]])</f>
        <v>162879.56</v>
      </c>
      <c r="L6505" s="1"/>
    </row>
    <row r="6506" spans="1:12" x14ac:dyDescent="0.35">
      <c r="A6506" t="s">
        <v>186</v>
      </c>
      <c r="B6506">
        <v>2017</v>
      </c>
      <c r="D6506" t="s">
        <v>110</v>
      </c>
      <c r="E6506" t="s">
        <v>229</v>
      </c>
      <c r="F6506">
        <v>133317.85999999999</v>
      </c>
      <c r="G6506">
        <v>0</v>
      </c>
      <c r="H6506">
        <v>32531.439999999999</v>
      </c>
      <c r="I6506">
        <v>0</v>
      </c>
      <c r="J6506">
        <f>Table1[[#This Row],[Name]]</f>
        <v>0</v>
      </c>
      <c r="K6506" s="1">
        <f>SUM(Table1[[#This Row],[BaseSalary]:[NonCashBenefits]])</f>
        <v>165849.29999999999</v>
      </c>
      <c r="L6506" s="1"/>
    </row>
    <row r="6507" spans="1:12" x14ac:dyDescent="0.35">
      <c r="A6507" t="s">
        <v>186</v>
      </c>
      <c r="B6507">
        <v>2017</v>
      </c>
      <c r="D6507" t="s">
        <v>2953</v>
      </c>
      <c r="E6507" t="s">
        <v>229</v>
      </c>
      <c r="F6507">
        <v>133317.85999999999</v>
      </c>
      <c r="G6507">
        <v>0</v>
      </c>
      <c r="H6507">
        <v>31746.240000000002</v>
      </c>
      <c r="I6507">
        <v>0</v>
      </c>
      <c r="J6507">
        <f>Table1[[#This Row],[Name]]</f>
        <v>0</v>
      </c>
      <c r="K6507" s="1">
        <f>SUM(Table1[[#This Row],[BaseSalary]:[NonCashBenefits]])</f>
        <v>165064.09999999998</v>
      </c>
      <c r="L6507" s="1"/>
    </row>
    <row r="6508" spans="1:12" x14ac:dyDescent="0.35">
      <c r="A6508" t="s">
        <v>186</v>
      </c>
      <c r="B6508">
        <v>2017</v>
      </c>
      <c r="D6508" t="s">
        <v>2959</v>
      </c>
      <c r="E6508" t="s">
        <v>229</v>
      </c>
      <c r="F6508">
        <v>133317.85999999999</v>
      </c>
      <c r="G6508">
        <v>0</v>
      </c>
      <c r="H6508">
        <v>30851.58</v>
      </c>
      <c r="I6508">
        <v>0</v>
      </c>
      <c r="J6508">
        <f>Table1[[#This Row],[Name]]</f>
        <v>0</v>
      </c>
      <c r="K6508" s="1">
        <f>SUM(Table1[[#This Row],[BaseSalary]:[NonCashBenefits]])</f>
        <v>164169.44</v>
      </c>
      <c r="L6508" s="1"/>
    </row>
    <row r="6509" spans="1:12" x14ac:dyDescent="0.35">
      <c r="A6509" t="s">
        <v>186</v>
      </c>
      <c r="B6509">
        <v>2017</v>
      </c>
      <c r="D6509" t="s">
        <v>1805</v>
      </c>
      <c r="E6509" t="s">
        <v>229</v>
      </c>
      <c r="F6509">
        <v>133317.85999999999</v>
      </c>
      <c r="G6509">
        <v>350</v>
      </c>
      <c r="H6509">
        <v>29066.41</v>
      </c>
      <c r="I6509">
        <v>0</v>
      </c>
      <c r="J6509">
        <f>Table1[[#This Row],[Name]]</f>
        <v>0</v>
      </c>
      <c r="K6509" s="1">
        <f>SUM(Table1[[#This Row],[BaseSalary]:[NonCashBenefits]])</f>
        <v>162734.26999999999</v>
      </c>
      <c r="L6509" s="1"/>
    </row>
    <row r="6510" spans="1:12" x14ac:dyDescent="0.35">
      <c r="A6510" t="s">
        <v>186</v>
      </c>
      <c r="B6510">
        <v>2017</v>
      </c>
      <c r="D6510" t="s">
        <v>3950</v>
      </c>
      <c r="E6510" t="s">
        <v>229</v>
      </c>
      <c r="F6510">
        <v>133317.85999999999</v>
      </c>
      <c r="G6510">
        <v>350</v>
      </c>
      <c r="H6510">
        <v>4680.99</v>
      </c>
      <c r="I6510">
        <v>0</v>
      </c>
      <c r="J6510">
        <f>Table1[[#This Row],[Name]]</f>
        <v>0</v>
      </c>
      <c r="K6510" s="1">
        <f>SUM(Table1[[#This Row],[BaseSalary]:[NonCashBenefits]])</f>
        <v>138348.84999999998</v>
      </c>
      <c r="L6510" s="1"/>
    </row>
    <row r="6511" spans="1:12" x14ac:dyDescent="0.35">
      <c r="A6511" t="s">
        <v>186</v>
      </c>
      <c r="B6511">
        <v>2017</v>
      </c>
      <c r="D6511" t="s">
        <v>1898</v>
      </c>
      <c r="E6511" t="s">
        <v>229</v>
      </c>
      <c r="F6511">
        <v>133317.85999999999</v>
      </c>
      <c r="G6511">
        <v>200</v>
      </c>
      <c r="H6511">
        <v>30849.119999999999</v>
      </c>
      <c r="I6511">
        <v>0</v>
      </c>
      <c r="J6511">
        <f>Table1[[#This Row],[Name]]</f>
        <v>0</v>
      </c>
      <c r="K6511" s="1">
        <f>SUM(Table1[[#This Row],[BaseSalary]:[NonCashBenefits]])</f>
        <v>164366.97999999998</v>
      </c>
      <c r="L6511" s="1"/>
    </row>
    <row r="6512" spans="1:12" x14ac:dyDescent="0.35">
      <c r="A6512" t="s">
        <v>186</v>
      </c>
      <c r="B6512">
        <v>2017</v>
      </c>
      <c r="D6512" t="s">
        <v>2971</v>
      </c>
      <c r="E6512" t="s">
        <v>229</v>
      </c>
      <c r="F6512">
        <v>133317.85999999999</v>
      </c>
      <c r="G6512">
        <v>0</v>
      </c>
      <c r="H6512">
        <v>31746.240000000002</v>
      </c>
      <c r="I6512">
        <v>0</v>
      </c>
      <c r="J6512">
        <f>Table1[[#This Row],[Name]]</f>
        <v>0</v>
      </c>
      <c r="K6512" s="1">
        <f>SUM(Table1[[#This Row],[BaseSalary]:[NonCashBenefits]])</f>
        <v>165064.09999999998</v>
      </c>
      <c r="L6512" s="1"/>
    </row>
    <row r="6513" spans="1:12" x14ac:dyDescent="0.35">
      <c r="A6513" t="s">
        <v>186</v>
      </c>
      <c r="B6513">
        <v>2017</v>
      </c>
      <c r="D6513" t="s">
        <v>310</v>
      </c>
      <c r="E6513" t="s">
        <v>229</v>
      </c>
      <c r="F6513">
        <v>133317.85999999999</v>
      </c>
      <c r="G6513">
        <v>0</v>
      </c>
      <c r="H6513">
        <v>30175.32</v>
      </c>
      <c r="I6513">
        <v>0</v>
      </c>
      <c r="J6513">
        <f>Table1[[#This Row],[Name]]</f>
        <v>0</v>
      </c>
      <c r="K6513" s="1">
        <f>SUM(Table1[[#This Row],[BaseSalary]:[NonCashBenefits]])</f>
        <v>163493.18</v>
      </c>
      <c r="L6513" s="1"/>
    </row>
    <row r="6514" spans="1:12" x14ac:dyDescent="0.35">
      <c r="A6514" t="s">
        <v>186</v>
      </c>
      <c r="B6514">
        <v>2017</v>
      </c>
      <c r="D6514" t="s">
        <v>2975</v>
      </c>
      <c r="E6514" t="s">
        <v>229</v>
      </c>
      <c r="F6514">
        <v>133317.85999999999</v>
      </c>
      <c r="G6514">
        <v>0</v>
      </c>
      <c r="H6514">
        <v>31165.14</v>
      </c>
      <c r="I6514">
        <v>0</v>
      </c>
      <c r="J6514">
        <f>Table1[[#This Row],[Name]]</f>
        <v>0</v>
      </c>
      <c r="K6514" s="1">
        <f>SUM(Table1[[#This Row],[BaseSalary]:[NonCashBenefits]])</f>
        <v>164483</v>
      </c>
      <c r="L6514" s="1"/>
    </row>
    <row r="6515" spans="1:12" x14ac:dyDescent="0.35">
      <c r="A6515" t="s">
        <v>186</v>
      </c>
      <c r="B6515">
        <v>2017</v>
      </c>
      <c r="D6515" t="s">
        <v>1056</v>
      </c>
      <c r="E6515" t="s">
        <v>229</v>
      </c>
      <c r="F6515">
        <v>133317.85999999999</v>
      </c>
      <c r="G6515">
        <v>0</v>
      </c>
      <c r="H6515">
        <v>30887.98</v>
      </c>
      <c r="I6515">
        <v>0</v>
      </c>
      <c r="J6515">
        <f>Table1[[#This Row],[Name]]</f>
        <v>0</v>
      </c>
      <c r="K6515" s="1">
        <f>SUM(Table1[[#This Row],[BaseSalary]:[NonCashBenefits]])</f>
        <v>164205.84</v>
      </c>
      <c r="L6515" s="1"/>
    </row>
    <row r="6516" spans="1:12" x14ac:dyDescent="0.35">
      <c r="A6516" t="s">
        <v>186</v>
      </c>
      <c r="B6516">
        <v>2017</v>
      </c>
      <c r="D6516" t="s">
        <v>1738</v>
      </c>
      <c r="E6516" t="s">
        <v>229</v>
      </c>
      <c r="F6516">
        <v>133317.85999999999</v>
      </c>
      <c r="G6516">
        <v>0</v>
      </c>
      <c r="H6516">
        <v>8848</v>
      </c>
      <c r="I6516">
        <v>0</v>
      </c>
      <c r="J6516">
        <f>Table1[[#This Row],[Name]]</f>
        <v>0</v>
      </c>
      <c r="K6516" s="1">
        <f>SUM(Table1[[#This Row],[BaseSalary]:[NonCashBenefits]])</f>
        <v>142165.85999999999</v>
      </c>
      <c r="L6516" s="1"/>
    </row>
    <row r="6517" spans="1:12" x14ac:dyDescent="0.35">
      <c r="A6517" t="s">
        <v>186</v>
      </c>
      <c r="B6517">
        <v>2017</v>
      </c>
      <c r="D6517" t="s">
        <v>814</v>
      </c>
      <c r="E6517" t="s">
        <v>229</v>
      </c>
      <c r="F6517">
        <v>133317.85999999999</v>
      </c>
      <c r="G6517">
        <v>0</v>
      </c>
      <c r="H6517">
        <v>30172.720000000001</v>
      </c>
      <c r="I6517">
        <v>0</v>
      </c>
      <c r="J6517">
        <f>Table1[[#This Row],[Name]]</f>
        <v>0</v>
      </c>
      <c r="K6517" s="1">
        <f>SUM(Table1[[#This Row],[BaseSalary]:[NonCashBenefits]])</f>
        <v>163490.57999999999</v>
      </c>
      <c r="L6517" s="1"/>
    </row>
    <row r="6518" spans="1:12" x14ac:dyDescent="0.35">
      <c r="A6518" t="s">
        <v>186</v>
      </c>
      <c r="B6518">
        <v>2017</v>
      </c>
      <c r="D6518" t="s">
        <v>2981</v>
      </c>
      <c r="E6518" t="s">
        <v>229</v>
      </c>
      <c r="F6518">
        <v>133317.85999999999</v>
      </c>
      <c r="G6518">
        <v>0</v>
      </c>
      <c r="H6518">
        <v>31746.240000000002</v>
      </c>
      <c r="I6518">
        <v>0</v>
      </c>
      <c r="J6518">
        <f>Table1[[#This Row],[Name]]</f>
        <v>0</v>
      </c>
      <c r="K6518" s="1">
        <f>SUM(Table1[[#This Row],[BaseSalary]:[NonCashBenefits]])</f>
        <v>165064.09999999998</v>
      </c>
      <c r="L6518" s="1"/>
    </row>
    <row r="6519" spans="1:12" x14ac:dyDescent="0.35">
      <c r="A6519" t="s">
        <v>26</v>
      </c>
      <c r="B6519">
        <v>2017</v>
      </c>
      <c r="D6519" t="s">
        <v>2983</v>
      </c>
      <c r="E6519" t="s">
        <v>229</v>
      </c>
      <c r="F6519">
        <v>133317.85999999999</v>
      </c>
      <c r="G6519">
        <v>0</v>
      </c>
      <c r="H6519">
        <v>30360.18</v>
      </c>
      <c r="I6519">
        <v>0</v>
      </c>
      <c r="J6519">
        <f>Table1[[#This Row],[Name]]</f>
        <v>0</v>
      </c>
      <c r="K6519" s="1">
        <f>SUM(Table1[[#This Row],[BaseSalary]:[NonCashBenefits]])</f>
        <v>163678.03999999998</v>
      </c>
      <c r="L6519" s="1"/>
    </row>
    <row r="6520" spans="1:12" x14ac:dyDescent="0.35">
      <c r="A6520" t="s">
        <v>26</v>
      </c>
      <c r="B6520">
        <v>2017</v>
      </c>
      <c r="D6520" t="s">
        <v>3999</v>
      </c>
      <c r="E6520" t="s">
        <v>229</v>
      </c>
      <c r="F6520">
        <v>133317.85999999999</v>
      </c>
      <c r="G6520">
        <v>0</v>
      </c>
      <c r="H6520">
        <v>32628.16</v>
      </c>
      <c r="I6520">
        <v>0</v>
      </c>
      <c r="J6520">
        <f>Table1[[#This Row],[Name]]</f>
        <v>0</v>
      </c>
      <c r="K6520" s="1">
        <f>SUM(Table1[[#This Row],[BaseSalary]:[NonCashBenefits]])</f>
        <v>165946.01999999999</v>
      </c>
      <c r="L6520" s="1"/>
    </row>
    <row r="6521" spans="1:12" x14ac:dyDescent="0.35">
      <c r="A6521" t="s">
        <v>26</v>
      </c>
      <c r="B6521">
        <v>2017</v>
      </c>
      <c r="D6521" t="s">
        <v>516</v>
      </c>
      <c r="E6521" t="s">
        <v>229</v>
      </c>
      <c r="F6521">
        <v>133317.85999999999</v>
      </c>
      <c r="G6521">
        <v>0</v>
      </c>
      <c r="H6521">
        <v>33795.94</v>
      </c>
      <c r="I6521">
        <v>0</v>
      </c>
      <c r="J6521">
        <f>Table1[[#This Row],[Name]]</f>
        <v>0</v>
      </c>
      <c r="K6521" s="1">
        <f>SUM(Table1[[#This Row],[BaseSalary]:[NonCashBenefits]])</f>
        <v>167113.79999999999</v>
      </c>
      <c r="L6521" s="1"/>
    </row>
    <row r="6522" spans="1:12" x14ac:dyDescent="0.35">
      <c r="A6522" t="s">
        <v>26</v>
      </c>
      <c r="B6522">
        <v>2017</v>
      </c>
      <c r="D6522" t="s">
        <v>1737</v>
      </c>
      <c r="E6522" t="s">
        <v>229</v>
      </c>
      <c r="F6522">
        <v>133317.85999999999</v>
      </c>
      <c r="G6522">
        <v>0</v>
      </c>
      <c r="H6522">
        <v>37136.300000000003</v>
      </c>
      <c r="I6522">
        <v>0</v>
      </c>
      <c r="J6522">
        <f>Table1[[#This Row],[Name]]</f>
        <v>0</v>
      </c>
      <c r="K6522" s="1">
        <f>SUM(Table1[[#This Row],[BaseSalary]:[NonCashBenefits]])</f>
        <v>170454.15999999997</v>
      </c>
      <c r="L6522" s="1"/>
    </row>
    <row r="6523" spans="1:12" x14ac:dyDescent="0.35">
      <c r="A6523" t="s">
        <v>26</v>
      </c>
      <c r="B6523">
        <v>2017</v>
      </c>
      <c r="D6523" t="s">
        <v>1749</v>
      </c>
      <c r="E6523" t="s">
        <v>229</v>
      </c>
      <c r="F6523">
        <v>133317.85999999999</v>
      </c>
      <c r="G6523">
        <v>0</v>
      </c>
      <c r="H6523">
        <v>11072.91</v>
      </c>
      <c r="I6523">
        <v>0</v>
      </c>
      <c r="J6523">
        <f>Table1[[#This Row],[Name]]</f>
        <v>0</v>
      </c>
      <c r="K6523" s="1">
        <f>SUM(Table1[[#This Row],[BaseSalary]:[NonCashBenefits]])</f>
        <v>144390.76999999999</v>
      </c>
      <c r="L6523" s="1"/>
    </row>
    <row r="6524" spans="1:12" x14ac:dyDescent="0.35">
      <c r="A6524" t="s">
        <v>26</v>
      </c>
      <c r="B6524">
        <v>2017</v>
      </c>
      <c r="D6524" t="s">
        <v>516</v>
      </c>
      <c r="E6524" t="s">
        <v>229</v>
      </c>
      <c r="F6524">
        <v>133317.85999999999</v>
      </c>
      <c r="G6524">
        <v>0</v>
      </c>
      <c r="H6524">
        <v>33182.480000000003</v>
      </c>
      <c r="I6524">
        <v>0</v>
      </c>
      <c r="J6524">
        <f>Table1[[#This Row],[Name]]</f>
        <v>0</v>
      </c>
      <c r="K6524" s="1">
        <f>SUM(Table1[[#This Row],[BaseSalary]:[NonCashBenefits]])</f>
        <v>166500.34</v>
      </c>
      <c r="L6524" s="1"/>
    </row>
    <row r="6525" spans="1:12" x14ac:dyDescent="0.35">
      <c r="A6525" t="s">
        <v>26</v>
      </c>
      <c r="B6525">
        <v>2017</v>
      </c>
      <c r="D6525" t="s">
        <v>2338</v>
      </c>
      <c r="E6525" t="s">
        <v>229</v>
      </c>
      <c r="F6525">
        <v>133317.85999999999</v>
      </c>
      <c r="G6525">
        <v>0</v>
      </c>
      <c r="H6525">
        <v>33006.199999999997</v>
      </c>
      <c r="I6525">
        <v>0</v>
      </c>
      <c r="J6525">
        <f>Table1[[#This Row],[Name]]</f>
        <v>0</v>
      </c>
      <c r="K6525" s="1">
        <f>SUM(Table1[[#This Row],[BaseSalary]:[NonCashBenefits]])</f>
        <v>166324.06</v>
      </c>
      <c r="L6525" s="1"/>
    </row>
    <row r="6526" spans="1:12" x14ac:dyDescent="0.35">
      <c r="A6526" t="s">
        <v>26</v>
      </c>
      <c r="B6526">
        <v>2017</v>
      </c>
      <c r="D6526" t="s">
        <v>3196</v>
      </c>
      <c r="E6526" t="s">
        <v>229</v>
      </c>
      <c r="F6526">
        <v>133317.85999999999</v>
      </c>
      <c r="G6526">
        <v>0</v>
      </c>
      <c r="H6526">
        <v>30864.06</v>
      </c>
      <c r="I6526">
        <v>0</v>
      </c>
      <c r="J6526">
        <f>Table1[[#This Row],[Name]]</f>
        <v>0</v>
      </c>
      <c r="K6526" s="1">
        <f>SUM(Table1[[#This Row],[BaseSalary]:[NonCashBenefits]])</f>
        <v>164181.91999999998</v>
      </c>
      <c r="L6526" s="1"/>
    </row>
    <row r="6527" spans="1:12" x14ac:dyDescent="0.35">
      <c r="A6527" t="s">
        <v>26</v>
      </c>
      <c r="B6527">
        <v>2017</v>
      </c>
      <c r="D6527" t="s">
        <v>1026</v>
      </c>
      <c r="E6527" t="s">
        <v>229</v>
      </c>
      <c r="F6527">
        <v>133317.85999999999</v>
      </c>
      <c r="G6527">
        <v>51606.39</v>
      </c>
      <c r="H6527">
        <v>30360.18</v>
      </c>
      <c r="I6527">
        <v>0</v>
      </c>
      <c r="J6527">
        <f>Table1[[#This Row],[Name]]</f>
        <v>0</v>
      </c>
      <c r="K6527" s="1">
        <f>SUM(Table1[[#This Row],[BaseSalary]:[NonCashBenefits]])</f>
        <v>215284.43</v>
      </c>
      <c r="L6527" s="1"/>
    </row>
    <row r="6528" spans="1:12" x14ac:dyDescent="0.35">
      <c r="A6528" t="s">
        <v>26</v>
      </c>
      <c r="B6528">
        <v>2017</v>
      </c>
      <c r="D6528" t="s">
        <v>1285</v>
      </c>
      <c r="E6528" t="s">
        <v>229</v>
      </c>
      <c r="F6528">
        <v>133317.85999999999</v>
      </c>
      <c r="G6528">
        <v>0</v>
      </c>
      <c r="H6528">
        <v>31555.66</v>
      </c>
      <c r="I6528">
        <v>0</v>
      </c>
      <c r="J6528">
        <f>Table1[[#This Row],[Name]]</f>
        <v>0</v>
      </c>
      <c r="K6528" s="1">
        <f>SUM(Table1[[#This Row],[BaseSalary]:[NonCashBenefits]])</f>
        <v>164873.51999999999</v>
      </c>
      <c r="L6528" s="1"/>
    </row>
    <row r="6529" spans="1:12" x14ac:dyDescent="0.35">
      <c r="A6529" t="s">
        <v>3034</v>
      </c>
      <c r="B6529">
        <v>2017</v>
      </c>
      <c r="D6529" t="s">
        <v>1168</v>
      </c>
      <c r="E6529" t="s">
        <v>229</v>
      </c>
      <c r="F6529">
        <v>133317.85999999999</v>
      </c>
      <c r="G6529">
        <v>0</v>
      </c>
      <c r="H6529">
        <v>28762.48</v>
      </c>
      <c r="I6529">
        <v>0</v>
      </c>
      <c r="J6529">
        <f>Table1[[#This Row],[Name]]</f>
        <v>0</v>
      </c>
      <c r="K6529" s="1">
        <f>SUM(Table1[[#This Row],[BaseSalary]:[NonCashBenefits]])</f>
        <v>162080.34</v>
      </c>
      <c r="L6529" s="1"/>
    </row>
    <row r="6530" spans="1:12" x14ac:dyDescent="0.35">
      <c r="A6530" t="s">
        <v>3034</v>
      </c>
      <c r="B6530">
        <v>2017</v>
      </c>
      <c r="D6530" t="s">
        <v>4076</v>
      </c>
      <c r="E6530" t="s">
        <v>229</v>
      </c>
      <c r="F6530">
        <v>133317.85999999999</v>
      </c>
      <c r="G6530">
        <v>0</v>
      </c>
      <c r="H6530">
        <v>28834.38</v>
      </c>
      <c r="I6530">
        <v>0</v>
      </c>
      <c r="J6530">
        <f>Table1[[#This Row],[Name]]</f>
        <v>0</v>
      </c>
      <c r="K6530" s="1">
        <f>SUM(Table1[[#This Row],[BaseSalary]:[NonCashBenefits]])</f>
        <v>162152.24</v>
      </c>
      <c r="L6530" s="1"/>
    </row>
    <row r="6531" spans="1:12" x14ac:dyDescent="0.35">
      <c r="A6531" t="s">
        <v>3034</v>
      </c>
      <c r="B6531">
        <v>2017</v>
      </c>
      <c r="D6531" t="s">
        <v>3040</v>
      </c>
      <c r="E6531" t="s">
        <v>229</v>
      </c>
      <c r="F6531">
        <v>133317.85999999999</v>
      </c>
      <c r="G6531">
        <v>0</v>
      </c>
      <c r="H6531">
        <v>27941.52</v>
      </c>
      <c r="I6531">
        <v>0</v>
      </c>
      <c r="J6531">
        <f>Table1[[#This Row],[Name]]</f>
        <v>0</v>
      </c>
      <c r="K6531" s="1">
        <f>SUM(Table1[[#This Row],[BaseSalary]:[NonCashBenefits]])</f>
        <v>161259.37999999998</v>
      </c>
      <c r="L6531" s="1"/>
    </row>
    <row r="6532" spans="1:12" x14ac:dyDescent="0.35">
      <c r="A6532" t="s">
        <v>3034</v>
      </c>
      <c r="B6532">
        <v>2017</v>
      </c>
      <c r="D6532" t="s">
        <v>805</v>
      </c>
      <c r="E6532" t="s">
        <v>229</v>
      </c>
      <c r="F6532">
        <v>133317.85999999999</v>
      </c>
      <c r="G6532">
        <v>0</v>
      </c>
      <c r="H6532">
        <v>31052.43</v>
      </c>
      <c r="I6532">
        <v>0</v>
      </c>
      <c r="J6532">
        <f>Table1[[#This Row],[Name]]</f>
        <v>0</v>
      </c>
      <c r="K6532" s="1">
        <f>SUM(Table1[[#This Row],[BaseSalary]:[NonCashBenefits]])</f>
        <v>164370.28999999998</v>
      </c>
      <c r="L6532" s="1"/>
    </row>
    <row r="6533" spans="1:12" x14ac:dyDescent="0.35">
      <c r="A6533" t="s">
        <v>3034</v>
      </c>
      <c r="B6533">
        <v>2017</v>
      </c>
      <c r="D6533" t="s">
        <v>1758</v>
      </c>
      <c r="E6533" t="s">
        <v>229</v>
      </c>
      <c r="F6533">
        <v>133317.85999999999</v>
      </c>
      <c r="G6533">
        <v>0</v>
      </c>
      <c r="H6533">
        <v>33270.86</v>
      </c>
      <c r="I6533">
        <v>0</v>
      </c>
      <c r="J6533">
        <f>Table1[[#This Row],[Name]]</f>
        <v>0</v>
      </c>
      <c r="K6533" s="1">
        <f>SUM(Table1[[#This Row],[BaseSalary]:[NonCashBenefits]])</f>
        <v>166588.71999999997</v>
      </c>
      <c r="L6533" s="1"/>
    </row>
    <row r="6534" spans="1:12" x14ac:dyDescent="0.35">
      <c r="A6534" t="s">
        <v>40</v>
      </c>
      <c r="B6534">
        <v>2017</v>
      </c>
      <c r="D6534" t="s">
        <v>4105</v>
      </c>
      <c r="E6534" t="s">
        <v>229</v>
      </c>
      <c r="F6534">
        <v>133317.85999999999</v>
      </c>
      <c r="G6534">
        <v>0</v>
      </c>
      <c r="H6534">
        <v>31872.080000000002</v>
      </c>
      <c r="I6534">
        <v>0</v>
      </c>
      <c r="J6534">
        <f>Table1[[#This Row],[Name]]</f>
        <v>0</v>
      </c>
      <c r="K6534" s="1">
        <f>SUM(Table1[[#This Row],[BaseSalary]:[NonCashBenefits]])</f>
        <v>165189.94</v>
      </c>
      <c r="L6534" s="1"/>
    </row>
    <row r="6535" spans="1:12" x14ac:dyDescent="0.35">
      <c r="A6535" t="s">
        <v>40</v>
      </c>
      <c r="B6535">
        <v>2017</v>
      </c>
      <c r="D6535" t="s">
        <v>1045</v>
      </c>
      <c r="E6535" t="s">
        <v>229</v>
      </c>
      <c r="F6535">
        <v>133317.85999999999</v>
      </c>
      <c r="G6535">
        <v>0</v>
      </c>
      <c r="H6535">
        <v>29465.52</v>
      </c>
      <c r="I6535">
        <v>0</v>
      </c>
      <c r="J6535">
        <f>Table1[[#This Row],[Name]]</f>
        <v>0</v>
      </c>
      <c r="K6535" s="1">
        <f>SUM(Table1[[#This Row],[BaseSalary]:[NonCashBenefits]])</f>
        <v>162783.37999999998</v>
      </c>
      <c r="L6535" s="1"/>
    </row>
    <row r="6536" spans="1:12" x14ac:dyDescent="0.35">
      <c r="A6536" t="s">
        <v>40</v>
      </c>
      <c r="B6536">
        <v>2017</v>
      </c>
      <c r="D6536" t="s">
        <v>633</v>
      </c>
      <c r="E6536" t="s">
        <v>229</v>
      </c>
      <c r="F6536">
        <v>133317.85999999999</v>
      </c>
      <c r="G6536">
        <v>0</v>
      </c>
      <c r="H6536">
        <v>33447.160000000003</v>
      </c>
      <c r="I6536">
        <v>0</v>
      </c>
      <c r="J6536">
        <f>Table1[[#This Row],[Name]]</f>
        <v>0</v>
      </c>
      <c r="K6536" s="1">
        <f>SUM(Table1[[#This Row],[BaseSalary]:[NonCashBenefits]])</f>
        <v>166765.01999999999</v>
      </c>
      <c r="L6536" s="1"/>
    </row>
    <row r="6537" spans="1:12" x14ac:dyDescent="0.35">
      <c r="A6537" t="s">
        <v>40</v>
      </c>
      <c r="B6537">
        <v>2017</v>
      </c>
      <c r="D6537" t="s">
        <v>4111</v>
      </c>
      <c r="E6537" t="s">
        <v>229</v>
      </c>
      <c r="F6537">
        <v>133317.85999999999</v>
      </c>
      <c r="G6537">
        <v>0</v>
      </c>
      <c r="H6537">
        <v>9438.74</v>
      </c>
      <c r="I6537">
        <v>0</v>
      </c>
      <c r="J6537">
        <f>Table1[[#This Row],[Name]]</f>
        <v>0</v>
      </c>
      <c r="K6537" s="1">
        <f>SUM(Table1[[#This Row],[BaseSalary]:[NonCashBenefits]])</f>
        <v>142756.59999999998</v>
      </c>
      <c r="L6537" s="1"/>
    </row>
    <row r="6538" spans="1:12" x14ac:dyDescent="0.35">
      <c r="A6538" t="s">
        <v>40</v>
      </c>
      <c r="B6538">
        <v>2017</v>
      </c>
      <c r="D6538" t="s">
        <v>806</v>
      </c>
      <c r="E6538" t="s">
        <v>229</v>
      </c>
      <c r="F6538">
        <v>133317.85999999999</v>
      </c>
      <c r="G6538">
        <v>0</v>
      </c>
      <c r="H6538">
        <v>30360.18</v>
      </c>
      <c r="I6538">
        <v>0</v>
      </c>
      <c r="J6538">
        <f>Table1[[#This Row],[Name]]</f>
        <v>0</v>
      </c>
      <c r="K6538" s="1">
        <f>SUM(Table1[[#This Row],[BaseSalary]:[NonCashBenefits]])</f>
        <v>163678.03999999998</v>
      </c>
      <c r="L6538" s="1"/>
    </row>
    <row r="6539" spans="1:12" x14ac:dyDescent="0.35">
      <c r="A6539" t="s">
        <v>40</v>
      </c>
      <c r="B6539">
        <v>2017</v>
      </c>
      <c r="D6539" t="s">
        <v>446</v>
      </c>
      <c r="E6539" t="s">
        <v>229</v>
      </c>
      <c r="F6539">
        <v>133317.85999999999</v>
      </c>
      <c r="G6539">
        <v>0</v>
      </c>
      <c r="H6539">
        <v>33245.4</v>
      </c>
      <c r="I6539">
        <v>0</v>
      </c>
      <c r="J6539">
        <f>Table1[[#This Row],[Name]]</f>
        <v>0</v>
      </c>
      <c r="K6539" s="1">
        <f>SUM(Table1[[#This Row],[BaseSalary]:[NonCashBenefits]])</f>
        <v>166563.25999999998</v>
      </c>
      <c r="L6539" s="1"/>
    </row>
    <row r="6540" spans="1:12" x14ac:dyDescent="0.35">
      <c r="A6540" t="s">
        <v>40</v>
      </c>
      <c r="B6540">
        <v>2017</v>
      </c>
      <c r="D6540" t="s">
        <v>174</v>
      </c>
      <c r="E6540" t="s">
        <v>229</v>
      </c>
      <c r="F6540">
        <v>133317.85999999999</v>
      </c>
      <c r="G6540">
        <v>0</v>
      </c>
      <c r="H6540">
        <v>34140.06</v>
      </c>
      <c r="I6540">
        <v>0</v>
      </c>
      <c r="J6540">
        <f>Table1[[#This Row],[Name]]</f>
        <v>0</v>
      </c>
      <c r="K6540" s="1">
        <f>SUM(Table1[[#This Row],[BaseSalary]:[NonCashBenefits]])</f>
        <v>167457.91999999998</v>
      </c>
      <c r="L6540" s="1"/>
    </row>
    <row r="6541" spans="1:12" x14ac:dyDescent="0.35">
      <c r="A6541" t="s">
        <v>40</v>
      </c>
      <c r="B6541">
        <v>2017</v>
      </c>
      <c r="D6541" t="s">
        <v>1491</v>
      </c>
      <c r="E6541" t="s">
        <v>229</v>
      </c>
      <c r="F6541">
        <v>133317.85999999999</v>
      </c>
      <c r="G6541">
        <v>0</v>
      </c>
      <c r="H6541">
        <v>32124.28</v>
      </c>
      <c r="I6541">
        <v>0</v>
      </c>
      <c r="J6541">
        <f>Table1[[#This Row],[Name]]</f>
        <v>0</v>
      </c>
      <c r="K6541" s="1">
        <f>SUM(Table1[[#This Row],[BaseSalary]:[NonCashBenefits]])</f>
        <v>165442.13999999998</v>
      </c>
      <c r="L6541" s="1"/>
    </row>
    <row r="6542" spans="1:12" x14ac:dyDescent="0.35">
      <c r="A6542" t="s">
        <v>40</v>
      </c>
      <c r="B6542">
        <v>2017</v>
      </c>
      <c r="D6542" t="s">
        <v>734</v>
      </c>
      <c r="E6542" t="s">
        <v>229</v>
      </c>
      <c r="F6542">
        <v>133317.85999999999</v>
      </c>
      <c r="G6542">
        <v>0</v>
      </c>
      <c r="H6542">
        <v>32542.36</v>
      </c>
      <c r="I6542">
        <v>0</v>
      </c>
      <c r="J6542">
        <f>Table1[[#This Row],[Name]]</f>
        <v>0</v>
      </c>
      <c r="K6542" s="1">
        <f>SUM(Table1[[#This Row],[BaseSalary]:[NonCashBenefits]])</f>
        <v>165860.21999999997</v>
      </c>
      <c r="L6542" s="1"/>
    </row>
    <row r="6543" spans="1:12" x14ac:dyDescent="0.35">
      <c r="A6543" t="s">
        <v>40</v>
      </c>
      <c r="B6543">
        <v>2017</v>
      </c>
      <c r="D6543" t="s">
        <v>834</v>
      </c>
      <c r="E6543" t="s">
        <v>229</v>
      </c>
      <c r="F6543">
        <v>133317.85999999999</v>
      </c>
      <c r="G6543">
        <v>0</v>
      </c>
      <c r="H6543">
        <v>30056.240000000002</v>
      </c>
      <c r="I6543">
        <v>0</v>
      </c>
      <c r="J6543">
        <f>Table1[[#This Row],[Name]]</f>
        <v>0</v>
      </c>
      <c r="K6543" s="1">
        <f>SUM(Table1[[#This Row],[BaseSalary]:[NonCashBenefits]])</f>
        <v>163374.09999999998</v>
      </c>
      <c r="L6543" s="1"/>
    </row>
    <row r="6544" spans="1:12" x14ac:dyDescent="0.35">
      <c r="A6544" t="s">
        <v>40</v>
      </c>
      <c r="B6544">
        <v>2017</v>
      </c>
      <c r="D6544" t="s">
        <v>709</v>
      </c>
      <c r="E6544" t="s">
        <v>229</v>
      </c>
      <c r="F6544">
        <v>133317.85999999999</v>
      </c>
      <c r="G6544">
        <v>0</v>
      </c>
      <c r="H6544">
        <v>32542.36</v>
      </c>
      <c r="I6544">
        <v>0</v>
      </c>
      <c r="J6544">
        <f>Table1[[#This Row],[Name]]</f>
        <v>0</v>
      </c>
      <c r="K6544" s="1">
        <f>SUM(Table1[[#This Row],[BaseSalary]:[NonCashBenefits]])</f>
        <v>165860.21999999997</v>
      </c>
      <c r="L6544" s="1"/>
    </row>
    <row r="6545" spans="1:12" x14ac:dyDescent="0.35">
      <c r="A6545" t="s">
        <v>53</v>
      </c>
      <c r="B6545">
        <v>2017</v>
      </c>
      <c r="D6545" t="s">
        <v>4142</v>
      </c>
      <c r="E6545" t="s">
        <v>229</v>
      </c>
      <c r="F6545">
        <v>133317.85999999999</v>
      </c>
      <c r="G6545">
        <v>0</v>
      </c>
      <c r="H6545">
        <v>32710.49</v>
      </c>
      <c r="I6545">
        <v>0</v>
      </c>
      <c r="J6545">
        <f>Table1[[#This Row],[Name]]</f>
        <v>0</v>
      </c>
      <c r="K6545" s="1">
        <f>SUM(Table1[[#This Row],[BaseSalary]:[NonCashBenefits]])</f>
        <v>166028.34999999998</v>
      </c>
      <c r="L6545" s="1"/>
    </row>
    <row r="6546" spans="1:12" x14ac:dyDescent="0.35">
      <c r="A6546" t="s">
        <v>53</v>
      </c>
      <c r="B6546">
        <v>2017</v>
      </c>
      <c r="D6546" t="s">
        <v>1329</v>
      </c>
      <c r="E6546" t="s">
        <v>229</v>
      </c>
      <c r="F6546">
        <v>133317.85999999999</v>
      </c>
      <c r="G6546">
        <v>0</v>
      </c>
      <c r="H6546">
        <v>30360.18</v>
      </c>
      <c r="I6546">
        <v>0</v>
      </c>
      <c r="J6546">
        <f>Table1[[#This Row],[Name]]</f>
        <v>0</v>
      </c>
      <c r="K6546" s="1">
        <f>SUM(Table1[[#This Row],[BaseSalary]:[NonCashBenefits]])</f>
        <v>163678.03999999998</v>
      </c>
      <c r="L6546" s="1"/>
    </row>
    <row r="6547" spans="1:12" x14ac:dyDescent="0.35">
      <c r="A6547" t="s">
        <v>19</v>
      </c>
      <c r="B6547">
        <v>2017</v>
      </c>
      <c r="D6547" t="s">
        <v>3139</v>
      </c>
      <c r="E6547" t="s">
        <v>229</v>
      </c>
      <c r="F6547">
        <v>133317.85999999999</v>
      </c>
      <c r="G6547">
        <v>0</v>
      </c>
      <c r="H6547">
        <v>29595.5</v>
      </c>
      <c r="I6547">
        <v>0</v>
      </c>
      <c r="J6547">
        <f>Table1[[#This Row],[Name]]</f>
        <v>0</v>
      </c>
      <c r="K6547" s="1">
        <f>SUM(Table1[[#This Row],[BaseSalary]:[NonCashBenefits]])</f>
        <v>162913.35999999999</v>
      </c>
      <c r="L6547" s="1"/>
    </row>
    <row r="6548" spans="1:12" x14ac:dyDescent="0.35">
      <c r="A6548" t="s">
        <v>19</v>
      </c>
      <c r="B6548">
        <v>2017</v>
      </c>
      <c r="D6548" t="s">
        <v>3145</v>
      </c>
      <c r="E6548" t="s">
        <v>229</v>
      </c>
      <c r="F6548">
        <v>133317.85999999999</v>
      </c>
      <c r="G6548">
        <v>0</v>
      </c>
      <c r="H6548">
        <v>31337.1</v>
      </c>
      <c r="I6548">
        <v>0</v>
      </c>
      <c r="J6548">
        <f>Table1[[#This Row],[Name]]</f>
        <v>0</v>
      </c>
      <c r="K6548" s="1">
        <f>SUM(Table1[[#This Row],[BaseSalary]:[NonCashBenefits]])</f>
        <v>164654.96</v>
      </c>
      <c r="L6548" s="1"/>
    </row>
    <row r="6549" spans="1:12" x14ac:dyDescent="0.35">
      <c r="A6549" t="s">
        <v>19</v>
      </c>
      <c r="B6549">
        <v>2017</v>
      </c>
      <c r="D6549" t="s">
        <v>3146</v>
      </c>
      <c r="E6549" t="s">
        <v>229</v>
      </c>
      <c r="F6549">
        <v>133317.85999999999</v>
      </c>
      <c r="G6549">
        <v>6061.9</v>
      </c>
      <c r="H6549">
        <v>31746.23</v>
      </c>
      <c r="I6549">
        <v>0</v>
      </c>
      <c r="J6549">
        <f>Table1[[#This Row],[Name]]</f>
        <v>0</v>
      </c>
      <c r="K6549" s="1">
        <f>SUM(Table1[[#This Row],[BaseSalary]:[NonCashBenefits]])</f>
        <v>171125.99</v>
      </c>
      <c r="L6549" s="1"/>
    </row>
    <row r="6550" spans="1:12" x14ac:dyDescent="0.35">
      <c r="A6550" t="s">
        <v>19</v>
      </c>
      <c r="B6550">
        <v>2017</v>
      </c>
      <c r="D6550" t="s">
        <v>1783</v>
      </c>
      <c r="E6550" t="s">
        <v>229</v>
      </c>
      <c r="F6550">
        <v>133317.85999999999</v>
      </c>
      <c r="G6550">
        <v>0</v>
      </c>
      <c r="H6550">
        <v>30360.18</v>
      </c>
      <c r="I6550">
        <v>0</v>
      </c>
      <c r="J6550">
        <f>Table1[[#This Row],[Name]]</f>
        <v>0</v>
      </c>
      <c r="K6550" s="1">
        <f>SUM(Table1[[#This Row],[BaseSalary]:[NonCashBenefits]])</f>
        <v>163678.03999999998</v>
      </c>
      <c r="L6550" s="1"/>
    </row>
    <row r="6551" spans="1:12" x14ac:dyDescent="0.35">
      <c r="A6551" t="s">
        <v>19</v>
      </c>
      <c r="B6551">
        <v>2017</v>
      </c>
      <c r="D6551" t="s">
        <v>4176</v>
      </c>
      <c r="E6551" t="s">
        <v>229</v>
      </c>
      <c r="F6551">
        <v>133317.85999999999</v>
      </c>
      <c r="G6551">
        <v>0</v>
      </c>
      <c r="H6551">
        <v>22750.29</v>
      </c>
      <c r="I6551">
        <v>0</v>
      </c>
      <c r="J6551">
        <f>Table1[[#This Row],[Name]]</f>
        <v>0</v>
      </c>
      <c r="K6551" s="1">
        <f>SUM(Table1[[#This Row],[BaseSalary]:[NonCashBenefits]])</f>
        <v>156068.15</v>
      </c>
      <c r="L6551" s="1"/>
    </row>
    <row r="6552" spans="1:12" x14ac:dyDescent="0.35">
      <c r="A6552" t="s">
        <v>19</v>
      </c>
      <c r="B6552">
        <v>2017</v>
      </c>
      <c r="D6552" t="s">
        <v>599</v>
      </c>
      <c r="E6552" t="s">
        <v>229</v>
      </c>
      <c r="F6552">
        <v>133317.85999999999</v>
      </c>
      <c r="G6552">
        <v>0</v>
      </c>
      <c r="H6552">
        <v>32930.019999999997</v>
      </c>
      <c r="I6552">
        <v>0</v>
      </c>
      <c r="J6552">
        <f>Table1[[#This Row],[Name]]</f>
        <v>0</v>
      </c>
      <c r="K6552" s="1">
        <f>SUM(Table1[[#This Row],[BaseSalary]:[NonCashBenefits]])</f>
        <v>166247.87999999998</v>
      </c>
      <c r="L6552" s="1"/>
    </row>
    <row r="6553" spans="1:12" x14ac:dyDescent="0.35">
      <c r="A6553" t="s">
        <v>19</v>
      </c>
      <c r="B6553">
        <v>2017</v>
      </c>
      <c r="D6553" t="s">
        <v>4180</v>
      </c>
      <c r="E6553" t="s">
        <v>229</v>
      </c>
      <c r="F6553">
        <v>133317.85999999999</v>
      </c>
      <c r="G6553">
        <v>10255.219999999999</v>
      </c>
      <c r="H6553">
        <v>32073.83</v>
      </c>
      <c r="I6553">
        <v>0</v>
      </c>
      <c r="J6553">
        <f>Table1[[#This Row],[Name]]</f>
        <v>0</v>
      </c>
      <c r="K6553" s="1">
        <f>SUM(Table1[[#This Row],[BaseSalary]:[NonCashBenefits]])</f>
        <v>175646.90999999997</v>
      </c>
      <c r="L6553" s="1"/>
    </row>
    <row r="6554" spans="1:12" x14ac:dyDescent="0.35">
      <c r="A6554" t="s">
        <v>19</v>
      </c>
      <c r="B6554">
        <v>2017</v>
      </c>
      <c r="D6554" t="s">
        <v>4182</v>
      </c>
      <c r="E6554" t="s">
        <v>229</v>
      </c>
      <c r="F6554">
        <v>133317.85999999999</v>
      </c>
      <c r="G6554">
        <v>0</v>
      </c>
      <c r="H6554">
        <v>33849.31</v>
      </c>
      <c r="I6554">
        <v>0</v>
      </c>
      <c r="J6554">
        <f>Table1[[#This Row],[Name]]</f>
        <v>0</v>
      </c>
      <c r="K6554" s="1">
        <f>SUM(Table1[[#This Row],[BaseSalary]:[NonCashBenefits]])</f>
        <v>167167.16999999998</v>
      </c>
      <c r="L6554" s="1"/>
    </row>
    <row r="6555" spans="1:12" x14ac:dyDescent="0.35">
      <c r="A6555" t="s">
        <v>19</v>
      </c>
      <c r="B6555">
        <v>2017</v>
      </c>
      <c r="D6555" t="s">
        <v>1423</v>
      </c>
      <c r="E6555" t="s">
        <v>229</v>
      </c>
      <c r="F6555">
        <v>133317.85999999999</v>
      </c>
      <c r="G6555">
        <v>0</v>
      </c>
      <c r="H6555">
        <v>30190.14</v>
      </c>
      <c r="I6555">
        <v>0</v>
      </c>
      <c r="J6555">
        <f>Table1[[#This Row],[Name]]</f>
        <v>0</v>
      </c>
      <c r="K6555" s="1">
        <f>SUM(Table1[[#This Row],[BaseSalary]:[NonCashBenefits]])</f>
        <v>163508</v>
      </c>
      <c r="L6555" s="1"/>
    </row>
    <row r="6556" spans="1:12" x14ac:dyDescent="0.35">
      <c r="A6556" t="s">
        <v>19</v>
      </c>
      <c r="B6556">
        <v>2017</v>
      </c>
      <c r="D6556" t="s">
        <v>4197</v>
      </c>
      <c r="E6556" t="s">
        <v>229</v>
      </c>
      <c r="F6556">
        <v>133317.85999999999</v>
      </c>
      <c r="G6556">
        <v>0</v>
      </c>
      <c r="H6556">
        <v>31629.71</v>
      </c>
      <c r="I6556">
        <v>0</v>
      </c>
      <c r="J6556">
        <f>Table1[[#This Row],[Name]]</f>
        <v>0</v>
      </c>
      <c r="K6556" s="1">
        <f>SUM(Table1[[#This Row],[BaseSalary]:[NonCashBenefits]])</f>
        <v>164947.56999999998</v>
      </c>
      <c r="L6556" s="1"/>
    </row>
    <row r="6557" spans="1:12" x14ac:dyDescent="0.35">
      <c r="A6557" t="s">
        <v>19</v>
      </c>
      <c r="B6557">
        <v>2017</v>
      </c>
      <c r="D6557" t="s">
        <v>4219</v>
      </c>
      <c r="E6557" t="s">
        <v>229</v>
      </c>
      <c r="F6557">
        <v>133317.85999999999</v>
      </c>
      <c r="G6557">
        <v>0</v>
      </c>
      <c r="H6557">
        <v>31103</v>
      </c>
      <c r="I6557">
        <v>0</v>
      </c>
      <c r="J6557">
        <f>Table1[[#This Row],[Name]]</f>
        <v>0</v>
      </c>
      <c r="K6557" s="1">
        <f>SUM(Table1[[#This Row],[BaseSalary]:[NonCashBenefits]])</f>
        <v>164420.85999999999</v>
      </c>
      <c r="L6557" s="1"/>
    </row>
    <row r="6558" spans="1:12" x14ac:dyDescent="0.35">
      <c r="A6558" t="s">
        <v>19</v>
      </c>
      <c r="B6558">
        <v>2017</v>
      </c>
      <c r="D6558" t="s">
        <v>4221</v>
      </c>
      <c r="E6558" t="s">
        <v>229</v>
      </c>
      <c r="F6558">
        <v>133317.85999999999</v>
      </c>
      <c r="G6558">
        <v>0</v>
      </c>
      <c r="H6558">
        <v>34140.06</v>
      </c>
      <c r="I6558">
        <v>0</v>
      </c>
      <c r="J6558">
        <f>Table1[[#This Row],[Name]]</f>
        <v>0</v>
      </c>
      <c r="K6558" s="1">
        <f>SUM(Table1[[#This Row],[BaseSalary]:[NonCashBenefits]])</f>
        <v>167457.91999999998</v>
      </c>
      <c r="L6558" s="1"/>
    </row>
    <row r="6559" spans="1:12" x14ac:dyDescent="0.35">
      <c r="A6559" t="s">
        <v>19</v>
      </c>
      <c r="B6559">
        <v>2017</v>
      </c>
      <c r="D6559" t="s">
        <v>4225</v>
      </c>
      <c r="E6559" t="s">
        <v>229</v>
      </c>
      <c r="F6559">
        <v>133317.85999999999</v>
      </c>
      <c r="G6559">
        <v>0</v>
      </c>
      <c r="H6559">
        <v>7074.82</v>
      </c>
      <c r="I6559">
        <v>0</v>
      </c>
      <c r="J6559">
        <f>Table1[[#This Row],[Name]]</f>
        <v>0</v>
      </c>
      <c r="K6559" s="1">
        <f>SUM(Table1[[#This Row],[BaseSalary]:[NonCashBenefits]])</f>
        <v>140392.68</v>
      </c>
      <c r="L6559" s="1"/>
    </row>
    <row r="6560" spans="1:12" x14ac:dyDescent="0.35">
      <c r="A6560" t="s">
        <v>19</v>
      </c>
      <c r="B6560">
        <v>2017</v>
      </c>
      <c r="D6560" t="s">
        <v>1276</v>
      </c>
      <c r="E6560" t="s">
        <v>229</v>
      </c>
      <c r="F6560">
        <v>133317.85999999999</v>
      </c>
      <c r="G6560">
        <v>0</v>
      </c>
      <c r="H6560">
        <v>33888.120000000003</v>
      </c>
      <c r="I6560">
        <v>0</v>
      </c>
      <c r="J6560">
        <f>Table1[[#This Row],[Name]]</f>
        <v>0</v>
      </c>
      <c r="K6560" s="1">
        <f>SUM(Table1[[#This Row],[BaseSalary]:[NonCashBenefits]])</f>
        <v>167205.97999999998</v>
      </c>
      <c r="L6560" s="1"/>
    </row>
    <row r="6561" spans="1:12" x14ac:dyDescent="0.35">
      <c r="A6561" t="s">
        <v>19</v>
      </c>
      <c r="B6561">
        <v>2017</v>
      </c>
      <c r="D6561" t="s">
        <v>4231</v>
      </c>
      <c r="E6561" t="s">
        <v>229</v>
      </c>
      <c r="F6561">
        <v>133317.85999999999</v>
      </c>
      <c r="G6561">
        <v>0</v>
      </c>
      <c r="H6561">
        <v>29465.52</v>
      </c>
      <c r="I6561">
        <v>0</v>
      </c>
      <c r="J6561">
        <f>Table1[[#This Row],[Name]]</f>
        <v>0</v>
      </c>
      <c r="K6561" s="1">
        <f>SUM(Table1[[#This Row],[BaseSalary]:[NonCashBenefits]])</f>
        <v>162783.37999999998</v>
      </c>
      <c r="L6561" s="1"/>
    </row>
    <row r="6562" spans="1:12" x14ac:dyDescent="0.35">
      <c r="A6562" t="s">
        <v>19</v>
      </c>
      <c r="B6562">
        <v>2017</v>
      </c>
      <c r="D6562" t="s">
        <v>545</v>
      </c>
      <c r="E6562" t="s">
        <v>229</v>
      </c>
      <c r="F6562">
        <v>133317.85999999999</v>
      </c>
      <c r="G6562">
        <v>0</v>
      </c>
      <c r="H6562">
        <v>30360.18</v>
      </c>
      <c r="I6562">
        <v>0</v>
      </c>
      <c r="J6562">
        <f>Table1[[#This Row],[Name]]</f>
        <v>0</v>
      </c>
      <c r="K6562" s="1">
        <f>SUM(Table1[[#This Row],[BaseSalary]:[NonCashBenefits]])</f>
        <v>163678.03999999998</v>
      </c>
      <c r="L6562" s="1"/>
    </row>
    <row r="6563" spans="1:12" x14ac:dyDescent="0.35">
      <c r="A6563" t="s">
        <v>19</v>
      </c>
      <c r="B6563">
        <v>2017</v>
      </c>
      <c r="D6563" t="s">
        <v>3197</v>
      </c>
      <c r="E6563" t="s">
        <v>229</v>
      </c>
      <c r="F6563">
        <v>133317.85999999999</v>
      </c>
      <c r="G6563">
        <v>5127.6099999999997</v>
      </c>
      <c r="H6563">
        <v>34140.06</v>
      </c>
      <c r="I6563">
        <v>0</v>
      </c>
      <c r="J6563">
        <f>Table1[[#This Row],[Name]]</f>
        <v>0</v>
      </c>
      <c r="K6563" s="1">
        <f>SUM(Table1[[#This Row],[BaseSalary]:[NonCashBenefits]])</f>
        <v>172585.52999999997</v>
      </c>
      <c r="L6563" s="1"/>
    </row>
    <row r="6564" spans="1:12" x14ac:dyDescent="0.35">
      <c r="A6564" t="s">
        <v>19</v>
      </c>
      <c r="B6564">
        <v>2017</v>
      </c>
      <c r="D6564" t="s">
        <v>4256</v>
      </c>
      <c r="E6564" t="s">
        <v>229</v>
      </c>
      <c r="F6564">
        <v>133317.85999999999</v>
      </c>
      <c r="G6564">
        <v>7691.41</v>
      </c>
      <c r="H6564">
        <v>30360.18</v>
      </c>
      <c r="I6564">
        <v>0</v>
      </c>
      <c r="J6564">
        <f>Table1[[#This Row],[Name]]</f>
        <v>0</v>
      </c>
      <c r="K6564" s="1">
        <f>SUM(Table1[[#This Row],[BaseSalary]:[NonCashBenefits]])</f>
        <v>171369.44999999998</v>
      </c>
      <c r="L6564" s="1"/>
    </row>
    <row r="6565" spans="1:12" x14ac:dyDescent="0.35">
      <c r="A6565" t="s">
        <v>19</v>
      </c>
      <c r="B6565">
        <v>2017</v>
      </c>
      <c r="D6565" t="s">
        <v>4258</v>
      </c>
      <c r="E6565" t="s">
        <v>229</v>
      </c>
      <c r="F6565">
        <v>133317.85999999999</v>
      </c>
      <c r="G6565">
        <v>0</v>
      </c>
      <c r="H6565">
        <v>33884.22</v>
      </c>
      <c r="I6565">
        <v>0</v>
      </c>
      <c r="J6565">
        <f>Table1[[#This Row],[Name]]</f>
        <v>0</v>
      </c>
      <c r="K6565" s="1">
        <f>SUM(Table1[[#This Row],[BaseSalary]:[NonCashBenefits]])</f>
        <v>167202.07999999999</v>
      </c>
      <c r="L6565" s="1"/>
    </row>
    <row r="6566" spans="1:12" x14ac:dyDescent="0.35">
      <c r="A6566" t="s">
        <v>19</v>
      </c>
      <c r="B6566">
        <v>2017</v>
      </c>
      <c r="D6566" t="s">
        <v>1760</v>
      </c>
      <c r="E6566" t="s">
        <v>229</v>
      </c>
      <c r="F6566">
        <v>133317.85999999999</v>
      </c>
      <c r="G6566">
        <v>0</v>
      </c>
      <c r="H6566">
        <v>34140.06</v>
      </c>
      <c r="I6566">
        <v>0</v>
      </c>
      <c r="J6566">
        <f>Table1[[#This Row],[Name]]</f>
        <v>0</v>
      </c>
      <c r="K6566" s="1">
        <f>SUM(Table1[[#This Row],[BaseSalary]:[NonCashBenefits]])</f>
        <v>167457.91999999998</v>
      </c>
      <c r="L6566" s="1"/>
    </row>
    <row r="6567" spans="1:12" x14ac:dyDescent="0.35">
      <c r="A6567" t="s">
        <v>19</v>
      </c>
      <c r="B6567">
        <v>2017</v>
      </c>
      <c r="D6567" t="s">
        <v>874</v>
      </c>
      <c r="E6567" t="s">
        <v>229</v>
      </c>
      <c r="F6567">
        <v>133317.85999999999</v>
      </c>
      <c r="G6567">
        <v>1474.63</v>
      </c>
      <c r="H6567">
        <v>32103.599999999999</v>
      </c>
      <c r="I6567">
        <v>0</v>
      </c>
      <c r="J6567">
        <f>Table1[[#This Row],[Name]]</f>
        <v>0</v>
      </c>
      <c r="K6567" s="1">
        <f>SUM(Table1[[#This Row],[BaseSalary]:[NonCashBenefits]])</f>
        <v>166896.09</v>
      </c>
      <c r="L6567" s="1"/>
    </row>
    <row r="6568" spans="1:12" x14ac:dyDescent="0.35">
      <c r="A6568" t="s">
        <v>19</v>
      </c>
      <c r="B6568">
        <v>2017</v>
      </c>
      <c r="D6568" t="s">
        <v>4263</v>
      </c>
      <c r="E6568" t="s">
        <v>229</v>
      </c>
      <c r="F6568">
        <v>133317.85999999999</v>
      </c>
      <c r="G6568">
        <v>12819.02</v>
      </c>
      <c r="H6568">
        <v>33370.9</v>
      </c>
      <c r="I6568">
        <v>0</v>
      </c>
      <c r="J6568">
        <f>Table1[[#This Row],[Name]]</f>
        <v>0</v>
      </c>
      <c r="K6568" s="1">
        <f>SUM(Table1[[#This Row],[BaseSalary]:[NonCashBenefits]])</f>
        <v>179507.77999999997</v>
      </c>
      <c r="L6568" s="1"/>
    </row>
    <row r="6569" spans="1:12" x14ac:dyDescent="0.35">
      <c r="A6569" t="s">
        <v>19</v>
      </c>
      <c r="B6569">
        <v>2017</v>
      </c>
      <c r="D6569" t="s">
        <v>4269</v>
      </c>
      <c r="E6569" t="s">
        <v>229</v>
      </c>
      <c r="F6569">
        <v>133317.85999999999</v>
      </c>
      <c r="G6569">
        <v>0</v>
      </c>
      <c r="H6569">
        <v>32788.980000000003</v>
      </c>
      <c r="I6569">
        <v>0</v>
      </c>
      <c r="J6569">
        <f>Table1[[#This Row],[Name]]</f>
        <v>0</v>
      </c>
      <c r="K6569" s="1">
        <f>SUM(Table1[[#This Row],[BaseSalary]:[NonCashBenefits]])</f>
        <v>166106.84</v>
      </c>
      <c r="L6569" s="1"/>
    </row>
    <row r="6570" spans="1:12" x14ac:dyDescent="0.35">
      <c r="A6570" t="s">
        <v>19</v>
      </c>
      <c r="B6570">
        <v>2017</v>
      </c>
      <c r="D6570" t="s">
        <v>4270</v>
      </c>
      <c r="E6570" t="s">
        <v>229</v>
      </c>
      <c r="F6570">
        <v>133317.85999999999</v>
      </c>
      <c r="G6570">
        <v>0</v>
      </c>
      <c r="H6570">
        <v>34140.06</v>
      </c>
      <c r="I6570">
        <v>0</v>
      </c>
      <c r="J6570">
        <f>Table1[[#This Row],[Name]]</f>
        <v>0</v>
      </c>
      <c r="K6570" s="1">
        <f>SUM(Table1[[#This Row],[BaseSalary]:[NonCashBenefits]])</f>
        <v>167457.91999999998</v>
      </c>
      <c r="L6570" s="1"/>
    </row>
    <row r="6571" spans="1:12" x14ac:dyDescent="0.35">
      <c r="A6571" t="s">
        <v>19</v>
      </c>
      <c r="B6571">
        <v>2017</v>
      </c>
      <c r="D6571" t="s">
        <v>3219</v>
      </c>
      <c r="E6571" t="s">
        <v>229</v>
      </c>
      <c r="F6571">
        <v>133317.85999999999</v>
      </c>
      <c r="G6571">
        <v>0</v>
      </c>
      <c r="H6571">
        <v>32579.7</v>
      </c>
      <c r="I6571">
        <v>0</v>
      </c>
      <c r="J6571">
        <f>Table1[[#This Row],[Name]]</f>
        <v>0</v>
      </c>
      <c r="K6571" s="1">
        <f>SUM(Table1[[#This Row],[BaseSalary]:[NonCashBenefits]])</f>
        <v>165897.56</v>
      </c>
      <c r="L6571" s="1"/>
    </row>
    <row r="6572" spans="1:12" x14ac:dyDescent="0.35">
      <c r="A6572" t="s">
        <v>19</v>
      </c>
      <c r="B6572">
        <v>2017</v>
      </c>
      <c r="D6572" t="s">
        <v>767</v>
      </c>
      <c r="E6572" t="s">
        <v>229</v>
      </c>
      <c r="F6572">
        <v>133317.85999999999</v>
      </c>
      <c r="G6572">
        <v>7691.41</v>
      </c>
      <c r="H6572">
        <v>32628.16</v>
      </c>
      <c r="I6572">
        <v>0</v>
      </c>
      <c r="J6572">
        <f>Table1[[#This Row],[Name]]</f>
        <v>0</v>
      </c>
      <c r="K6572" s="1">
        <f>SUM(Table1[[#This Row],[BaseSalary]:[NonCashBenefits]])</f>
        <v>173637.43</v>
      </c>
      <c r="L6572" s="1"/>
    </row>
    <row r="6573" spans="1:12" x14ac:dyDescent="0.35">
      <c r="A6573" t="s">
        <v>19</v>
      </c>
      <c r="B6573">
        <v>2017</v>
      </c>
      <c r="D6573" t="s">
        <v>3781</v>
      </c>
      <c r="E6573" t="s">
        <v>229</v>
      </c>
      <c r="F6573">
        <v>133317.85999999999</v>
      </c>
      <c r="G6573">
        <v>0</v>
      </c>
      <c r="H6573">
        <v>31746.240000000002</v>
      </c>
      <c r="I6573">
        <v>0</v>
      </c>
      <c r="J6573">
        <f>Table1[[#This Row],[Name]]</f>
        <v>0</v>
      </c>
      <c r="K6573" s="1">
        <f>SUM(Table1[[#This Row],[BaseSalary]:[NonCashBenefits]])</f>
        <v>165064.09999999998</v>
      </c>
      <c r="L6573" s="1"/>
    </row>
    <row r="6574" spans="1:12" x14ac:dyDescent="0.35">
      <c r="A6574" t="s">
        <v>19</v>
      </c>
      <c r="B6574">
        <v>2017</v>
      </c>
      <c r="D6574" t="s">
        <v>3223</v>
      </c>
      <c r="E6574" t="s">
        <v>229</v>
      </c>
      <c r="F6574">
        <v>133317.85999999999</v>
      </c>
      <c r="G6574">
        <v>0</v>
      </c>
      <c r="H6574">
        <v>30360.18</v>
      </c>
      <c r="I6574">
        <v>0</v>
      </c>
      <c r="J6574">
        <f>Table1[[#This Row],[Name]]</f>
        <v>0</v>
      </c>
      <c r="K6574" s="1">
        <f>SUM(Table1[[#This Row],[BaseSalary]:[NonCashBenefits]])</f>
        <v>163678.03999999998</v>
      </c>
      <c r="L6574" s="1"/>
    </row>
    <row r="6575" spans="1:12" x14ac:dyDescent="0.35">
      <c r="A6575" t="s">
        <v>19</v>
      </c>
      <c r="B6575">
        <v>2017</v>
      </c>
      <c r="D6575" t="s">
        <v>621</v>
      </c>
      <c r="E6575" t="s">
        <v>229</v>
      </c>
      <c r="F6575">
        <v>133317.85999999999</v>
      </c>
      <c r="G6575">
        <v>0</v>
      </c>
      <c r="H6575">
        <v>32474.38</v>
      </c>
      <c r="I6575">
        <v>0</v>
      </c>
      <c r="J6575">
        <f>Table1[[#This Row],[Name]]</f>
        <v>0</v>
      </c>
      <c r="K6575" s="1">
        <f>SUM(Table1[[#This Row],[BaseSalary]:[NonCashBenefits]])</f>
        <v>165792.24</v>
      </c>
      <c r="L6575" s="1"/>
    </row>
    <row r="6576" spans="1:12" x14ac:dyDescent="0.35">
      <c r="A6576" t="s">
        <v>19</v>
      </c>
      <c r="B6576">
        <v>2017</v>
      </c>
      <c r="D6576" t="s">
        <v>4282</v>
      </c>
      <c r="E6576" t="s">
        <v>229</v>
      </c>
      <c r="F6576">
        <v>133317.85999999999</v>
      </c>
      <c r="G6576">
        <v>0</v>
      </c>
      <c r="H6576">
        <v>32615.42</v>
      </c>
      <c r="I6576">
        <v>0</v>
      </c>
      <c r="J6576">
        <f>Table1[[#This Row],[Name]]</f>
        <v>0</v>
      </c>
      <c r="K6576" s="1">
        <f>SUM(Table1[[#This Row],[BaseSalary]:[NonCashBenefits]])</f>
        <v>165933.27999999997</v>
      </c>
      <c r="L6576" s="1"/>
    </row>
    <row r="6577" spans="1:12" x14ac:dyDescent="0.35">
      <c r="A6577" t="s">
        <v>19</v>
      </c>
      <c r="B6577">
        <v>2017</v>
      </c>
      <c r="D6577" t="s">
        <v>3229</v>
      </c>
      <c r="E6577" t="s">
        <v>229</v>
      </c>
      <c r="F6577">
        <v>133317.85999999999</v>
      </c>
      <c r="G6577">
        <v>0</v>
      </c>
      <c r="H6577">
        <v>33946.230000000003</v>
      </c>
      <c r="I6577">
        <v>0</v>
      </c>
      <c r="J6577">
        <f>Table1[[#This Row],[Name]]</f>
        <v>0</v>
      </c>
      <c r="K6577" s="1">
        <f>SUM(Table1[[#This Row],[BaseSalary]:[NonCashBenefits]])</f>
        <v>167264.09</v>
      </c>
      <c r="L6577" s="1"/>
    </row>
    <row r="6578" spans="1:12" x14ac:dyDescent="0.35">
      <c r="A6578" t="s">
        <v>20</v>
      </c>
      <c r="B6578">
        <v>2017</v>
      </c>
      <c r="D6578" t="s">
        <v>110</v>
      </c>
      <c r="E6578" t="s">
        <v>229</v>
      </c>
      <c r="F6578">
        <v>133317.85999999999</v>
      </c>
      <c r="G6578">
        <v>0</v>
      </c>
      <c r="H6578">
        <v>30864.06</v>
      </c>
      <c r="I6578">
        <v>0</v>
      </c>
      <c r="J6578">
        <f>Table1[[#This Row],[Name]]</f>
        <v>0</v>
      </c>
      <c r="K6578" s="1">
        <f>SUM(Table1[[#This Row],[BaseSalary]:[NonCashBenefits]])</f>
        <v>164181.91999999998</v>
      </c>
      <c r="L6578" s="1"/>
    </row>
    <row r="6579" spans="1:12" x14ac:dyDescent="0.35">
      <c r="A6579" t="s">
        <v>20</v>
      </c>
      <c r="B6579">
        <v>2017</v>
      </c>
      <c r="D6579" t="s">
        <v>1006</v>
      </c>
      <c r="E6579" t="s">
        <v>229</v>
      </c>
      <c r="F6579">
        <v>133317.85999999999</v>
      </c>
      <c r="G6579">
        <v>0</v>
      </c>
      <c r="H6579">
        <v>30360.18</v>
      </c>
      <c r="I6579">
        <v>0</v>
      </c>
      <c r="J6579">
        <f>Table1[[#This Row],[Name]]</f>
        <v>0</v>
      </c>
      <c r="K6579" s="1">
        <f>SUM(Table1[[#This Row],[BaseSalary]:[NonCashBenefits]])</f>
        <v>163678.03999999998</v>
      </c>
      <c r="L6579" s="1"/>
    </row>
    <row r="6580" spans="1:12" x14ac:dyDescent="0.35">
      <c r="A6580" t="s">
        <v>20</v>
      </c>
      <c r="B6580">
        <v>2017</v>
      </c>
      <c r="D6580" t="s">
        <v>3247</v>
      </c>
      <c r="E6580" t="s">
        <v>229</v>
      </c>
      <c r="F6580">
        <v>133317.85999999999</v>
      </c>
      <c r="G6580">
        <v>3071.62</v>
      </c>
      <c r="H6580">
        <v>31191.91</v>
      </c>
      <c r="I6580">
        <v>0</v>
      </c>
      <c r="J6580">
        <f>Table1[[#This Row],[Name]]</f>
        <v>0</v>
      </c>
      <c r="K6580" s="1">
        <f>SUM(Table1[[#This Row],[BaseSalary]:[NonCashBenefits]])</f>
        <v>167581.38999999998</v>
      </c>
      <c r="L6580" s="1"/>
    </row>
    <row r="6581" spans="1:12" x14ac:dyDescent="0.35">
      <c r="A6581" t="s">
        <v>20</v>
      </c>
      <c r="B6581">
        <v>2017</v>
      </c>
      <c r="D6581" t="s">
        <v>3248</v>
      </c>
      <c r="E6581" t="s">
        <v>229</v>
      </c>
      <c r="F6581">
        <v>133317.85999999999</v>
      </c>
      <c r="G6581">
        <v>0</v>
      </c>
      <c r="H6581">
        <v>30864.06</v>
      </c>
      <c r="I6581">
        <v>0</v>
      </c>
      <c r="J6581">
        <f>Table1[[#This Row],[Name]]</f>
        <v>0</v>
      </c>
      <c r="K6581" s="1">
        <f>SUM(Table1[[#This Row],[BaseSalary]:[NonCashBenefits]])</f>
        <v>164181.91999999998</v>
      </c>
      <c r="L6581" s="1"/>
    </row>
    <row r="6582" spans="1:12" x14ac:dyDescent="0.35">
      <c r="A6582" t="s">
        <v>20</v>
      </c>
      <c r="B6582">
        <v>2017</v>
      </c>
      <c r="D6582" t="s">
        <v>3249</v>
      </c>
      <c r="E6582" t="s">
        <v>229</v>
      </c>
      <c r="F6582">
        <v>133317.85999999999</v>
      </c>
      <c r="G6582">
        <v>0</v>
      </c>
      <c r="H6582">
        <v>31631.32</v>
      </c>
      <c r="I6582">
        <v>0</v>
      </c>
      <c r="J6582">
        <f>Table1[[#This Row],[Name]]</f>
        <v>0</v>
      </c>
      <c r="K6582" s="1">
        <f>SUM(Table1[[#This Row],[BaseSalary]:[NonCashBenefits]])</f>
        <v>164949.18</v>
      </c>
      <c r="L6582" s="1"/>
    </row>
    <row r="6583" spans="1:12" x14ac:dyDescent="0.35">
      <c r="A6583" t="s">
        <v>20</v>
      </c>
      <c r="B6583">
        <v>2017</v>
      </c>
      <c r="D6583" t="s">
        <v>4307</v>
      </c>
      <c r="E6583" t="s">
        <v>229</v>
      </c>
      <c r="F6583">
        <v>133317.85999999999</v>
      </c>
      <c r="G6583">
        <v>16271.85</v>
      </c>
      <c r="H6583">
        <v>7626.55</v>
      </c>
      <c r="I6583">
        <v>0</v>
      </c>
      <c r="J6583">
        <f>Table1[[#This Row],[Name]]</f>
        <v>0</v>
      </c>
      <c r="K6583" s="1">
        <f>SUM(Table1[[#This Row],[BaseSalary]:[NonCashBenefits]])</f>
        <v>157216.25999999998</v>
      </c>
      <c r="L6583" s="1"/>
    </row>
    <row r="6584" spans="1:12" x14ac:dyDescent="0.35">
      <c r="A6584" t="s">
        <v>20</v>
      </c>
      <c r="B6584">
        <v>2017</v>
      </c>
      <c r="D6584" t="s">
        <v>1006</v>
      </c>
      <c r="E6584" t="s">
        <v>229</v>
      </c>
      <c r="F6584">
        <v>133317.85999999999</v>
      </c>
      <c r="G6584">
        <v>0</v>
      </c>
      <c r="H6584">
        <v>30360.18</v>
      </c>
      <c r="I6584">
        <v>0</v>
      </c>
      <c r="J6584">
        <f>Table1[[#This Row],[Name]]</f>
        <v>0</v>
      </c>
      <c r="K6584" s="1">
        <f>SUM(Table1[[#This Row],[BaseSalary]:[NonCashBenefits]])</f>
        <v>163678.03999999998</v>
      </c>
      <c r="L6584" s="1"/>
    </row>
    <row r="6585" spans="1:12" x14ac:dyDescent="0.35">
      <c r="A6585" t="s">
        <v>20</v>
      </c>
      <c r="B6585">
        <v>2017</v>
      </c>
      <c r="D6585" t="s">
        <v>794</v>
      </c>
      <c r="E6585" t="s">
        <v>229</v>
      </c>
      <c r="F6585">
        <v>133317.85999999999</v>
      </c>
      <c r="G6585">
        <v>6000</v>
      </c>
      <c r="H6585">
        <v>30360.17</v>
      </c>
      <c r="I6585">
        <v>0</v>
      </c>
      <c r="J6585">
        <f>Table1[[#This Row],[Name]]</f>
        <v>0</v>
      </c>
      <c r="K6585" s="1">
        <f>SUM(Table1[[#This Row],[BaseSalary]:[NonCashBenefits]])</f>
        <v>169678.02999999997</v>
      </c>
      <c r="L6585" s="1"/>
    </row>
    <row r="6586" spans="1:12" x14ac:dyDescent="0.35">
      <c r="A6586" t="s">
        <v>20</v>
      </c>
      <c r="B6586">
        <v>2017</v>
      </c>
      <c r="D6586" t="s">
        <v>3254</v>
      </c>
      <c r="E6586" t="s">
        <v>229</v>
      </c>
      <c r="F6586">
        <v>133317.85999999999</v>
      </c>
      <c r="G6586">
        <v>0</v>
      </c>
      <c r="H6586">
        <v>31576.59</v>
      </c>
      <c r="I6586">
        <v>0</v>
      </c>
      <c r="J6586">
        <f>Table1[[#This Row],[Name]]</f>
        <v>0</v>
      </c>
      <c r="K6586" s="1">
        <f>SUM(Table1[[#This Row],[BaseSalary]:[NonCashBenefits]])</f>
        <v>164894.44999999998</v>
      </c>
      <c r="L6586" s="1"/>
    </row>
    <row r="6587" spans="1:12" x14ac:dyDescent="0.35">
      <c r="A6587" t="s">
        <v>20</v>
      </c>
      <c r="B6587">
        <v>2017</v>
      </c>
      <c r="D6587" t="s">
        <v>3256</v>
      </c>
      <c r="E6587" t="s">
        <v>229</v>
      </c>
      <c r="F6587">
        <v>133317.85999999999</v>
      </c>
      <c r="G6587">
        <v>650</v>
      </c>
      <c r="H6587">
        <v>24437.38</v>
      </c>
      <c r="I6587">
        <v>0</v>
      </c>
      <c r="J6587">
        <f>Table1[[#This Row],[Name]]</f>
        <v>0</v>
      </c>
      <c r="K6587" s="1">
        <f>SUM(Table1[[#This Row],[BaseSalary]:[NonCashBenefits]])</f>
        <v>158405.24</v>
      </c>
      <c r="L6587" s="1"/>
    </row>
    <row r="6588" spans="1:12" x14ac:dyDescent="0.35">
      <c r="A6588" t="s">
        <v>20</v>
      </c>
      <c r="B6588">
        <v>2017</v>
      </c>
      <c r="D6588" t="s">
        <v>820</v>
      </c>
      <c r="E6588" t="s">
        <v>229</v>
      </c>
      <c r="F6588">
        <v>133317.85999999999</v>
      </c>
      <c r="G6588">
        <v>0</v>
      </c>
      <c r="H6588">
        <v>30309.74</v>
      </c>
      <c r="I6588">
        <v>0</v>
      </c>
      <c r="J6588">
        <f>Table1[[#This Row],[Name]]</f>
        <v>0</v>
      </c>
      <c r="K6588" s="1">
        <f>SUM(Table1[[#This Row],[BaseSalary]:[NonCashBenefits]])</f>
        <v>163627.59999999998</v>
      </c>
      <c r="L6588" s="1"/>
    </row>
    <row r="6589" spans="1:12" x14ac:dyDescent="0.35">
      <c r="A6589" t="s">
        <v>20</v>
      </c>
      <c r="B6589">
        <v>2017</v>
      </c>
      <c r="D6589" t="s">
        <v>1006</v>
      </c>
      <c r="E6589" t="s">
        <v>229</v>
      </c>
      <c r="F6589">
        <v>133317.85999999999</v>
      </c>
      <c r="G6589">
        <v>9460.26</v>
      </c>
      <c r="H6589">
        <v>7330.64</v>
      </c>
      <c r="I6589">
        <v>0</v>
      </c>
      <c r="J6589">
        <f>Table1[[#This Row],[Name]]</f>
        <v>0</v>
      </c>
      <c r="K6589" s="1">
        <f>SUM(Table1[[#This Row],[BaseSalary]:[NonCashBenefits]])</f>
        <v>150108.76</v>
      </c>
      <c r="L6589" s="1"/>
    </row>
    <row r="6590" spans="1:12" x14ac:dyDescent="0.35">
      <c r="A6590" t="s">
        <v>20</v>
      </c>
      <c r="B6590">
        <v>2017</v>
      </c>
      <c r="D6590" t="s">
        <v>174</v>
      </c>
      <c r="E6590" t="s">
        <v>229</v>
      </c>
      <c r="F6590">
        <v>133317.85999999999</v>
      </c>
      <c r="G6590">
        <v>0</v>
      </c>
      <c r="H6590">
        <v>30851.58</v>
      </c>
      <c r="I6590">
        <v>0</v>
      </c>
      <c r="J6590">
        <f>Table1[[#This Row],[Name]]</f>
        <v>0</v>
      </c>
      <c r="K6590" s="1">
        <f>SUM(Table1[[#This Row],[BaseSalary]:[NonCashBenefits]])</f>
        <v>164169.44</v>
      </c>
      <c r="L6590" s="1"/>
    </row>
    <row r="6591" spans="1:12" x14ac:dyDescent="0.35">
      <c r="A6591" t="s">
        <v>20</v>
      </c>
      <c r="B6591">
        <v>2017</v>
      </c>
      <c r="D6591" t="s">
        <v>3258</v>
      </c>
      <c r="E6591" t="s">
        <v>229</v>
      </c>
      <c r="F6591">
        <v>133317.85999999999</v>
      </c>
      <c r="G6591">
        <v>0</v>
      </c>
      <c r="H6591">
        <v>30560.12</v>
      </c>
      <c r="I6591">
        <v>0</v>
      </c>
      <c r="J6591">
        <f>Table1[[#This Row],[Name]]</f>
        <v>0</v>
      </c>
      <c r="K6591" s="1">
        <f>SUM(Table1[[#This Row],[BaseSalary]:[NonCashBenefits]])</f>
        <v>163877.97999999998</v>
      </c>
      <c r="L6591" s="1"/>
    </row>
    <row r="6592" spans="1:12" x14ac:dyDescent="0.35">
      <c r="A6592" t="s">
        <v>20</v>
      </c>
      <c r="B6592">
        <v>2017</v>
      </c>
      <c r="D6592" t="s">
        <v>3262</v>
      </c>
      <c r="E6592" t="s">
        <v>229</v>
      </c>
      <c r="F6592">
        <v>133317.85999999999</v>
      </c>
      <c r="G6592">
        <v>19639.099999999999</v>
      </c>
      <c r="H6592">
        <v>3836.76</v>
      </c>
      <c r="I6592">
        <v>0</v>
      </c>
      <c r="J6592">
        <f>Table1[[#This Row],[Name]]</f>
        <v>0</v>
      </c>
      <c r="K6592" s="1">
        <f>SUM(Table1[[#This Row],[BaseSalary]:[NonCashBenefits]])</f>
        <v>156793.72</v>
      </c>
      <c r="L6592" s="1"/>
    </row>
    <row r="6593" spans="1:12" x14ac:dyDescent="0.35">
      <c r="A6593" t="s">
        <v>20</v>
      </c>
      <c r="B6593">
        <v>2017</v>
      </c>
      <c r="D6593" t="s">
        <v>2520</v>
      </c>
      <c r="E6593" t="s">
        <v>229</v>
      </c>
      <c r="F6593">
        <v>133317.85999999999</v>
      </c>
      <c r="G6593">
        <v>0</v>
      </c>
      <c r="H6593">
        <v>6773.48</v>
      </c>
      <c r="I6593">
        <v>0</v>
      </c>
      <c r="J6593">
        <f>Table1[[#This Row],[Name]]</f>
        <v>0</v>
      </c>
      <c r="K6593" s="1">
        <f>SUM(Table1[[#This Row],[BaseSalary]:[NonCashBenefits]])</f>
        <v>140091.34</v>
      </c>
      <c r="L6593" s="1"/>
    </row>
    <row r="6594" spans="1:12" x14ac:dyDescent="0.35">
      <c r="A6594" t="s">
        <v>20</v>
      </c>
      <c r="B6594">
        <v>2017</v>
      </c>
      <c r="D6594" t="s">
        <v>3267</v>
      </c>
      <c r="E6594" t="s">
        <v>229</v>
      </c>
      <c r="F6594">
        <v>133317.85999999999</v>
      </c>
      <c r="G6594">
        <v>5177.6000000000004</v>
      </c>
      <c r="H6594">
        <v>32298.57</v>
      </c>
      <c r="I6594">
        <v>0</v>
      </c>
      <c r="J6594">
        <f>Table1[[#This Row],[Name]]</f>
        <v>0</v>
      </c>
      <c r="K6594" s="1">
        <f>SUM(Table1[[#This Row],[BaseSalary]:[NonCashBenefits]])</f>
        <v>170794.03</v>
      </c>
      <c r="L6594" s="1"/>
    </row>
    <row r="6595" spans="1:12" x14ac:dyDescent="0.35">
      <c r="A6595" t="s">
        <v>20</v>
      </c>
      <c r="B6595">
        <v>2017</v>
      </c>
      <c r="D6595" t="s">
        <v>755</v>
      </c>
      <c r="E6595" t="s">
        <v>229</v>
      </c>
      <c r="F6595">
        <v>133317.85999999999</v>
      </c>
      <c r="G6595">
        <v>13614.69</v>
      </c>
      <c r="H6595">
        <v>31935.26</v>
      </c>
      <c r="I6595">
        <v>0</v>
      </c>
      <c r="J6595">
        <f>Table1[[#This Row],[Name]]</f>
        <v>0</v>
      </c>
      <c r="K6595" s="1">
        <f>SUM(Table1[[#This Row],[BaseSalary]:[NonCashBenefits]])</f>
        <v>178867.81</v>
      </c>
      <c r="L6595" s="1"/>
    </row>
    <row r="6596" spans="1:12" x14ac:dyDescent="0.35">
      <c r="A6596" t="s">
        <v>20</v>
      </c>
      <c r="B6596">
        <v>2017</v>
      </c>
      <c r="D6596" t="s">
        <v>3270</v>
      </c>
      <c r="E6596" t="s">
        <v>229</v>
      </c>
      <c r="F6596">
        <v>133317.85999999999</v>
      </c>
      <c r="G6596">
        <v>0</v>
      </c>
      <c r="H6596">
        <v>30360.18</v>
      </c>
      <c r="I6596">
        <v>0</v>
      </c>
      <c r="J6596">
        <f>Table1[[#This Row],[Name]]</f>
        <v>0</v>
      </c>
      <c r="K6596" s="1">
        <f>SUM(Table1[[#This Row],[BaseSalary]:[NonCashBenefits]])</f>
        <v>163678.03999999998</v>
      </c>
      <c r="L6596" s="1"/>
    </row>
    <row r="6597" spans="1:12" x14ac:dyDescent="0.35">
      <c r="A6597" t="s">
        <v>20</v>
      </c>
      <c r="B6597">
        <v>2017</v>
      </c>
      <c r="D6597" t="s">
        <v>3277</v>
      </c>
      <c r="E6597" t="s">
        <v>229</v>
      </c>
      <c r="F6597">
        <v>133317.85999999999</v>
      </c>
      <c r="G6597">
        <v>0</v>
      </c>
      <c r="H6597">
        <v>30659.15</v>
      </c>
      <c r="I6597">
        <v>0</v>
      </c>
      <c r="J6597">
        <f>Table1[[#This Row],[Name]]</f>
        <v>0</v>
      </c>
      <c r="K6597" s="1">
        <f>SUM(Table1[[#This Row],[BaseSalary]:[NonCashBenefits]])</f>
        <v>163977.00999999998</v>
      </c>
      <c r="L6597" s="1"/>
    </row>
    <row r="6598" spans="1:12" x14ac:dyDescent="0.35">
      <c r="A6598" t="s">
        <v>16</v>
      </c>
      <c r="B6598">
        <v>2017</v>
      </c>
      <c r="D6598" t="s">
        <v>3282</v>
      </c>
      <c r="E6598" t="s">
        <v>229</v>
      </c>
      <c r="F6598">
        <v>133317.85999999999</v>
      </c>
      <c r="G6598">
        <v>0</v>
      </c>
      <c r="H6598">
        <v>33521.26</v>
      </c>
      <c r="I6598">
        <v>0</v>
      </c>
      <c r="J6598">
        <f>Table1[[#This Row],[Name]]</f>
        <v>0</v>
      </c>
      <c r="K6598" s="1">
        <f>SUM(Table1[[#This Row],[BaseSalary]:[NonCashBenefits]])</f>
        <v>166839.12</v>
      </c>
      <c r="L6598" s="1"/>
    </row>
    <row r="6599" spans="1:12" x14ac:dyDescent="0.35">
      <c r="A6599" t="s">
        <v>16</v>
      </c>
      <c r="B6599">
        <v>2017</v>
      </c>
      <c r="D6599" t="s">
        <v>1581</v>
      </c>
      <c r="E6599" t="s">
        <v>229</v>
      </c>
      <c r="F6599">
        <v>133317.85999999999</v>
      </c>
      <c r="G6599">
        <v>18742.3</v>
      </c>
      <c r="H6599">
        <v>29830.49</v>
      </c>
      <c r="I6599">
        <v>0</v>
      </c>
      <c r="J6599">
        <f>Table1[[#This Row],[Name]]</f>
        <v>0</v>
      </c>
      <c r="K6599" s="1">
        <f>SUM(Table1[[#This Row],[BaseSalary]:[NonCashBenefits]])</f>
        <v>181890.64999999997</v>
      </c>
      <c r="L6599" s="1"/>
    </row>
    <row r="6600" spans="1:12" x14ac:dyDescent="0.35">
      <c r="A6600" t="s">
        <v>16</v>
      </c>
      <c r="B6600">
        <v>2017</v>
      </c>
      <c r="D6600" t="s">
        <v>4326</v>
      </c>
      <c r="E6600" t="s">
        <v>229</v>
      </c>
      <c r="F6600">
        <v>133317.85999999999</v>
      </c>
      <c r="G6600">
        <v>0</v>
      </c>
      <c r="H6600">
        <v>8556.82</v>
      </c>
      <c r="I6600">
        <v>0</v>
      </c>
      <c r="J6600">
        <f>Table1[[#This Row],[Name]]</f>
        <v>0</v>
      </c>
      <c r="K6600" s="1">
        <f>SUM(Table1[[#This Row],[BaseSalary]:[NonCashBenefits]])</f>
        <v>141874.68</v>
      </c>
      <c r="L6600" s="1"/>
    </row>
    <row r="6601" spans="1:12" x14ac:dyDescent="0.35">
      <c r="A6601" t="s">
        <v>16</v>
      </c>
      <c r="B6601">
        <v>2017</v>
      </c>
      <c r="D6601" t="s">
        <v>3284</v>
      </c>
      <c r="E6601" t="s">
        <v>229</v>
      </c>
      <c r="F6601">
        <v>133317.85999999999</v>
      </c>
      <c r="G6601">
        <v>0</v>
      </c>
      <c r="H6601">
        <v>33825.199999999997</v>
      </c>
      <c r="I6601">
        <v>0</v>
      </c>
      <c r="J6601">
        <f>Table1[[#This Row],[Name]]</f>
        <v>0</v>
      </c>
      <c r="K6601" s="1">
        <f>SUM(Table1[[#This Row],[BaseSalary]:[NonCashBenefits]])</f>
        <v>167143.06</v>
      </c>
      <c r="L6601" s="1"/>
    </row>
    <row r="6602" spans="1:12" x14ac:dyDescent="0.35">
      <c r="A6602" t="s">
        <v>16</v>
      </c>
      <c r="B6602">
        <v>2017</v>
      </c>
      <c r="D6602" t="s">
        <v>876</v>
      </c>
      <c r="E6602" t="s">
        <v>229</v>
      </c>
      <c r="F6602">
        <v>133317.85999999999</v>
      </c>
      <c r="G6602">
        <v>0</v>
      </c>
      <c r="H6602">
        <v>31872.080000000002</v>
      </c>
      <c r="I6602">
        <v>0</v>
      </c>
      <c r="J6602">
        <f>Table1[[#This Row],[Name]]</f>
        <v>0</v>
      </c>
      <c r="K6602" s="1">
        <f>SUM(Table1[[#This Row],[BaseSalary]:[NonCashBenefits]])</f>
        <v>165189.94</v>
      </c>
      <c r="L6602" s="1"/>
    </row>
    <row r="6603" spans="1:12" x14ac:dyDescent="0.35">
      <c r="A6603" t="s">
        <v>16</v>
      </c>
      <c r="B6603">
        <v>2017</v>
      </c>
      <c r="D6603" t="s">
        <v>4332</v>
      </c>
      <c r="E6603" t="s">
        <v>229</v>
      </c>
      <c r="F6603">
        <v>133317.85999999999</v>
      </c>
      <c r="G6603">
        <v>0</v>
      </c>
      <c r="H6603">
        <v>33655.160000000003</v>
      </c>
      <c r="I6603">
        <v>0</v>
      </c>
      <c r="J6603">
        <f>Table1[[#This Row],[Name]]</f>
        <v>0</v>
      </c>
      <c r="K6603" s="1">
        <f>SUM(Table1[[#This Row],[BaseSalary]:[NonCashBenefits]])</f>
        <v>166973.01999999999</v>
      </c>
      <c r="L6603" s="1"/>
    </row>
    <row r="6604" spans="1:12" x14ac:dyDescent="0.35">
      <c r="A6604" t="s">
        <v>16</v>
      </c>
      <c r="B6604">
        <v>2017</v>
      </c>
      <c r="D6604" t="s">
        <v>3294</v>
      </c>
      <c r="E6604" t="s">
        <v>229</v>
      </c>
      <c r="F6604">
        <v>133317.85999999999</v>
      </c>
      <c r="G6604">
        <v>21217.7</v>
      </c>
      <c r="H6604">
        <v>33270.86</v>
      </c>
      <c r="I6604">
        <v>0</v>
      </c>
      <c r="J6604">
        <f>Table1[[#This Row],[Name]]</f>
        <v>0</v>
      </c>
      <c r="K6604" s="1">
        <f>SUM(Table1[[#This Row],[BaseSalary]:[NonCashBenefits]])</f>
        <v>187806.41999999998</v>
      </c>
      <c r="L6604" s="1"/>
    </row>
    <row r="6605" spans="1:12" x14ac:dyDescent="0.35">
      <c r="A6605" t="s">
        <v>16</v>
      </c>
      <c r="B6605">
        <v>2017</v>
      </c>
      <c r="D6605" t="s">
        <v>1130</v>
      </c>
      <c r="E6605" t="s">
        <v>229</v>
      </c>
      <c r="F6605">
        <v>133317.85999999999</v>
      </c>
      <c r="G6605">
        <v>0</v>
      </c>
      <c r="H6605">
        <v>29066.42</v>
      </c>
      <c r="I6605">
        <v>0</v>
      </c>
      <c r="J6605">
        <f>Table1[[#This Row],[Name]]</f>
        <v>0</v>
      </c>
      <c r="K6605" s="1">
        <f>SUM(Table1[[#This Row],[BaseSalary]:[NonCashBenefits]])</f>
        <v>162384.27999999997</v>
      </c>
      <c r="L6605" s="1"/>
    </row>
    <row r="6606" spans="1:12" x14ac:dyDescent="0.35">
      <c r="A6606" t="s">
        <v>16</v>
      </c>
      <c r="B6606">
        <v>2017</v>
      </c>
      <c r="D6606" t="s">
        <v>3304</v>
      </c>
      <c r="E6606" t="s">
        <v>229</v>
      </c>
      <c r="F6606">
        <v>133317.85999999999</v>
      </c>
      <c r="G6606">
        <v>0</v>
      </c>
      <c r="H6606">
        <v>7170.76</v>
      </c>
      <c r="I6606">
        <v>0</v>
      </c>
      <c r="J6606">
        <f>Table1[[#This Row],[Name]]</f>
        <v>0</v>
      </c>
      <c r="K6606" s="1">
        <f>SUM(Table1[[#This Row],[BaseSalary]:[NonCashBenefits]])</f>
        <v>140488.62</v>
      </c>
      <c r="L6606" s="1"/>
    </row>
    <row r="6607" spans="1:12" x14ac:dyDescent="0.35">
      <c r="A6607" t="s">
        <v>16</v>
      </c>
      <c r="B6607">
        <v>2017</v>
      </c>
      <c r="D6607" t="s">
        <v>3306</v>
      </c>
      <c r="E6607" t="s">
        <v>229</v>
      </c>
      <c r="F6607">
        <v>133317.85999999999</v>
      </c>
      <c r="G6607">
        <v>150</v>
      </c>
      <c r="H6607">
        <v>31664.02</v>
      </c>
      <c r="I6607">
        <v>0</v>
      </c>
      <c r="J6607">
        <f>Table1[[#This Row],[Name]]</f>
        <v>0</v>
      </c>
      <c r="K6607" s="1">
        <f>SUM(Table1[[#This Row],[BaseSalary]:[NonCashBenefits]])</f>
        <v>165131.87999999998</v>
      </c>
      <c r="L6607" s="1"/>
    </row>
    <row r="6608" spans="1:12" x14ac:dyDescent="0.35">
      <c r="A6608" t="s">
        <v>16</v>
      </c>
      <c r="B6608">
        <v>2017</v>
      </c>
      <c r="D6608" t="s">
        <v>841</v>
      </c>
      <c r="E6608" t="s">
        <v>229</v>
      </c>
      <c r="F6608">
        <v>133317.85999999999</v>
      </c>
      <c r="G6608">
        <v>13608.32</v>
      </c>
      <c r="H6608">
        <v>31509.97</v>
      </c>
      <c r="I6608">
        <v>0</v>
      </c>
      <c r="J6608">
        <f>Table1[[#This Row],[Name]]</f>
        <v>0</v>
      </c>
      <c r="K6608" s="1">
        <f>SUM(Table1[[#This Row],[BaseSalary]:[NonCashBenefits]])</f>
        <v>178436.15</v>
      </c>
      <c r="L6608" s="1"/>
    </row>
    <row r="6609" spans="1:12" x14ac:dyDescent="0.35">
      <c r="A6609" t="s">
        <v>16</v>
      </c>
      <c r="B6609">
        <v>2017</v>
      </c>
      <c r="D6609" t="s">
        <v>684</v>
      </c>
      <c r="E6609" t="s">
        <v>229</v>
      </c>
      <c r="F6609">
        <v>133317.85999999999</v>
      </c>
      <c r="G6609">
        <v>0</v>
      </c>
      <c r="H6609">
        <v>32721.54</v>
      </c>
      <c r="I6609">
        <v>0</v>
      </c>
      <c r="J6609">
        <f>Table1[[#This Row],[Name]]</f>
        <v>0</v>
      </c>
      <c r="K6609" s="1">
        <f>SUM(Table1[[#This Row],[BaseSalary]:[NonCashBenefits]])</f>
        <v>166039.4</v>
      </c>
      <c r="L6609" s="1"/>
    </row>
    <row r="6610" spans="1:12" x14ac:dyDescent="0.35">
      <c r="A6610" t="s">
        <v>16</v>
      </c>
      <c r="B6610">
        <v>2017</v>
      </c>
      <c r="D6610" t="s">
        <v>2416</v>
      </c>
      <c r="E6610" t="s">
        <v>229</v>
      </c>
      <c r="F6610">
        <v>133317.85999999999</v>
      </c>
      <c r="G6610">
        <v>0</v>
      </c>
      <c r="H6610">
        <v>33258.14</v>
      </c>
      <c r="I6610">
        <v>0</v>
      </c>
      <c r="J6610">
        <f>Table1[[#This Row],[Name]]</f>
        <v>0</v>
      </c>
      <c r="K6610" s="1">
        <f>SUM(Table1[[#This Row],[BaseSalary]:[NonCashBenefits]])</f>
        <v>166576</v>
      </c>
      <c r="L6610" s="1"/>
    </row>
    <row r="6611" spans="1:12" x14ac:dyDescent="0.35">
      <c r="A6611" t="s">
        <v>16</v>
      </c>
      <c r="B6611">
        <v>2017</v>
      </c>
      <c r="D6611" t="s">
        <v>731</v>
      </c>
      <c r="E6611" t="s">
        <v>229</v>
      </c>
      <c r="F6611">
        <v>133317.85999999999</v>
      </c>
      <c r="G6611">
        <v>0</v>
      </c>
      <c r="H6611">
        <v>33270.879999999997</v>
      </c>
      <c r="I6611">
        <v>0</v>
      </c>
      <c r="J6611">
        <f>Table1[[#This Row],[Name]]</f>
        <v>0</v>
      </c>
      <c r="K6611" s="1">
        <f>SUM(Table1[[#This Row],[BaseSalary]:[NonCashBenefits]])</f>
        <v>166588.74</v>
      </c>
      <c r="L6611" s="1"/>
    </row>
    <row r="6612" spans="1:12" x14ac:dyDescent="0.35">
      <c r="A6612" t="s">
        <v>16</v>
      </c>
      <c r="B6612">
        <v>2017</v>
      </c>
      <c r="D6612" t="s">
        <v>3314</v>
      </c>
      <c r="E6612" t="s">
        <v>229</v>
      </c>
      <c r="F6612">
        <v>133317.85999999999</v>
      </c>
      <c r="G6612">
        <v>0</v>
      </c>
      <c r="H6612">
        <v>33825.199999999997</v>
      </c>
      <c r="I6612">
        <v>0</v>
      </c>
      <c r="J6612">
        <f>Table1[[#This Row],[Name]]</f>
        <v>0</v>
      </c>
      <c r="K6612" s="1">
        <f>SUM(Table1[[#This Row],[BaseSalary]:[NonCashBenefits]])</f>
        <v>167143.06</v>
      </c>
      <c r="L6612" s="1"/>
    </row>
    <row r="6613" spans="1:12" x14ac:dyDescent="0.35">
      <c r="A6613" t="s">
        <v>16</v>
      </c>
      <c r="B6613">
        <v>2017</v>
      </c>
      <c r="D6613" t="s">
        <v>658</v>
      </c>
      <c r="E6613" t="s">
        <v>229</v>
      </c>
      <c r="F6613">
        <v>133317.85999999999</v>
      </c>
      <c r="G6613">
        <v>0</v>
      </c>
      <c r="H6613">
        <v>33206.14</v>
      </c>
      <c r="I6613">
        <v>0</v>
      </c>
      <c r="J6613">
        <f>Table1[[#This Row],[Name]]</f>
        <v>0</v>
      </c>
      <c r="K6613" s="1">
        <f>SUM(Table1[[#This Row],[BaseSalary]:[NonCashBenefits]])</f>
        <v>166524</v>
      </c>
      <c r="L6613" s="1"/>
    </row>
    <row r="6614" spans="1:12" x14ac:dyDescent="0.35">
      <c r="A6614" t="s">
        <v>16</v>
      </c>
      <c r="B6614">
        <v>2017</v>
      </c>
      <c r="D6614" t="s">
        <v>886</v>
      </c>
      <c r="E6614" t="s">
        <v>229</v>
      </c>
      <c r="F6614">
        <v>133317.85999999999</v>
      </c>
      <c r="G6614">
        <v>0</v>
      </c>
      <c r="H6614">
        <v>33170.86</v>
      </c>
      <c r="I6614">
        <v>0</v>
      </c>
      <c r="J6614">
        <f>Table1[[#This Row],[Name]]</f>
        <v>0</v>
      </c>
      <c r="K6614" s="1">
        <f>SUM(Table1[[#This Row],[BaseSalary]:[NonCashBenefits]])</f>
        <v>166488.71999999997</v>
      </c>
      <c r="L6614" s="1"/>
    </row>
    <row r="6615" spans="1:12" x14ac:dyDescent="0.35">
      <c r="A6615" t="s">
        <v>16</v>
      </c>
      <c r="B6615">
        <v>2017</v>
      </c>
      <c r="D6615" t="s">
        <v>3318</v>
      </c>
      <c r="E6615" t="s">
        <v>229</v>
      </c>
      <c r="F6615">
        <v>133317.85999999999</v>
      </c>
      <c r="G6615">
        <v>0</v>
      </c>
      <c r="H6615">
        <v>30360.18</v>
      </c>
      <c r="I6615">
        <v>0</v>
      </c>
      <c r="J6615">
        <f>Table1[[#This Row],[Name]]</f>
        <v>0</v>
      </c>
      <c r="K6615" s="1">
        <f>SUM(Table1[[#This Row],[BaseSalary]:[NonCashBenefits]])</f>
        <v>163678.03999999998</v>
      </c>
      <c r="L6615" s="1"/>
    </row>
    <row r="6616" spans="1:12" x14ac:dyDescent="0.35">
      <c r="A6616" t="s">
        <v>16</v>
      </c>
      <c r="B6616">
        <v>2017</v>
      </c>
      <c r="D6616" t="s">
        <v>3319</v>
      </c>
      <c r="E6616" t="s">
        <v>229</v>
      </c>
      <c r="F6616">
        <v>133317.85999999999</v>
      </c>
      <c r="G6616">
        <v>0</v>
      </c>
      <c r="H6616">
        <v>33484.86</v>
      </c>
      <c r="I6616">
        <v>0</v>
      </c>
      <c r="J6616">
        <f>Table1[[#This Row],[Name]]</f>
        <v>0</v>
      </c>
      <c r="K6616" s="1">
        <f>SUM(Table1[[#This Row],[BaseSalary]:[NonCashBenefits]])</f>
        <v>166802.71999999997</v>
      </c>
      <c r="L6616" s="1"/>
    </row>
    <row r="6617" spans="1:12" x14ac:dyDescent="0.35">
      <c r="A6617" t="s">
        <v>16</v>
      </c>
      <c r="B6617">
        <v>2017</v>
      </c>
      <c r="D6617" t="s">
        <v>4379</v>
      </c>
      <c r="E6617" t="s">
        <v>229</v>
      </c>
      <c r="F6617">
        <v>133317.85999999999</v>
      </c>
      <c r="G6617">
        <v>0</v>
      </c>
      <c r="H6617">
        <v>31964.38</v>
      </c>
      <c r="I6617">
        <v>0</v>
      </c>
      <c r="J6617">
        <f>Table1[[#This Row],[Name]]</f>
        <v>0</v>
      </c>
      <c r="K6617" s="1">
        <f>SUM(Table1[[#This Row],[BaseSalary]:[NonCashBenefits]])</f>
        <v>165282.23999999999</v>
      </c>
      <c r="L6617" s="1"/>
    </row>
    <row r="6618" spans="1:12" x14ac:dyDescent="0.35">
      <c r="A6618" t="s">
        <v>16</v>
      </c>
      <c r="B6618">
        <v>2017</v>
      </c>
      <c r="D6618" t="s">
        <v>627</v>
      </c>
      <c r="E6618" t="s">
        <v>229</v>
      </c>
      <c r="F6618">
        <v>133317.85999999999</v>
      </c>
      <c r="G6618">
        <v>0</v>
      </c>
      <c r="H6618">
        <v>33510.080000000002</v>
      </c>
      <c r="I6618">
        <v>0</v>
      </c>
      <c r="J6618">
        <f>Table1[[#This Row],[Name]]</f>
        <v>0</v>
      </c>
      <c r="K6618" s="1">
        <f>SUM(Table1[[#This Row],[BaseSalary]:[NonCashBenefits]])</f>
        <v>166827.94</v>
      </c>
      <c r="L6618" s="1"/>
    </row>
    <row r="6619" spans="1:12" x14ac:dyDescent="0.35">
      <c r="A6619" t="s">
        <v>16</v>
      </c>
      <c r="B6619">
        <v>2017</v>
      </c>
      <c r="D6619" t="s">
        <v>506</v>
      </c>
      <c r="E6619" t="s">
        <v>229</v>
      </c>
      <c r="F6619">
        <v>133317.85999999999</v>
      </c>
      <c r="G6619">
        <v>150</v>
      </c>
      <c r="H6619">
        <v>32632.92</v>
      </c>
      <c r="I6619">
        <v>0</v>
      </c>
      <c r="J6619">
        <f>Table1[[#This Row],[Name]]</f>
        <v>0</v>
      </c>
      <c r="K6619" s="1">
        <f>SUM(Table1[[#This Row],[BaseSalary]:[NonCashBenefits]])</f>
        <v>166100.77999999997</v>
      </c>
      <c r="L6619" s="1"/>
    </row>
    <row r="6620" spans="1:12" x14ac:dyDescent="0.35">
      <c r="A6620" t="s">
        <v>33</v>
      </c>
      <c r="B6620">
        <v>2016</v>
      </c>
      <c r="D6620" t="s">
        <v>529</v>
      </c>
      <c r="E6620" t="s">
        <v>229</v>
      </c>
      <c r="F6620">
        <v>133317.85999999999</v>
      </c>
      <c r="G6620">
        <v>0</v>
      </c>
      <c r="H6620">
        <v>39898.9</v>
      </c>
      <c r="I6620">
        <v>0</v>
      </c>
      <c r="J6620">
        <f>Table1[[#This Row],[Name]]</f>
        <v>0</v>
      </c>
      <c r="K6620" s="1">
        <f>SUM(Table1[[#This Row],[BaseSalary]:[NonCashBenefits]])</f>
        <v>173216.75999999998</v>
      </c>
      <c r="L6620" s="1"/>
    </row>
    <row r="6621" spans="1:12" x14ac:dyDescent="0.35">
      <c r="A6621" t="s">
        <v>33</v>
      </c>
      <c r="B6621">
        <v>2016</v>
      </c>
      <c r="D6621" t="s">
        <v>649</v>
      </c>
      <c r="E6621" t="s">
        <v>229</v>
      </c>
      <c r="F6621">
        <v>133317.85999999999</v>
      </c>
      <c r="G6621">
        <v>5127.6099999999997</v>
      </c>
      <c r="H6621">
        <v>39995.58</v>
      </c>
      <c r="I6621">
        <v>0</v>
      </c>
      <c r="J6621">
        <f>Table1[[#This Row],[Name]]</f>
        <v>0</v>
      </c>
      <c r="K6621" s="1">
        <f>SUM(Table1[[#This Row],[BaseSalary]:[NonCashBenefits]])</f>
        <v>178441.05</v>
      </c>
      <c r="L6621" s="1"/>
    </row>
    <row r="6622" spans="1:12" x14ac:dyDescent="0.35">
      <c r="A6622" t="s">
        <v>33</v>
      </c>
      <c r="B6622">
        <v>2016</v>
      </c>
      <c r="D6622" t="s">
        <v>568</v>
      </c>
      <c r="E6622" t="s">
        <v>229</v>
      </c>
      <c r="F6622">
        <v>133317.85999999999</v>
      </c>
      <c r="G6622">
        <v>0</v>
      </c>
      <c r="H6622">
        <v>39648.519999999997</v>
      </c>
      <c r="I6622">
        <v>0</v>
      </c>
      <c r="J6622">
        <f>Table1[[#This Row],[Name]]</f>
        <v>0</v>
      </c>
      <c r="K6622" s="1">
        <f>SUM(Table1[[#This Row],[BaseSalary]:[NonCashBenefits]])</f>
        <v>172966.37999999998</v>
      </c>
      <c r="L6622" s="1"/>
    </row>
    <row r="6623" spans="1:12" x14ac:dyDescent="0.35">
      <c r="A6623" t="s">
        <v>33</v>
      </c>
      <c r="B6623">
        <v>2016</v>
      </c>
      <c r="D6623" t="s">
        <v>591</v>
      </c>
      <c r="E6623" t="s">
        <v>229</v>
      </c>
      <c r="F6623">
        <v>133317.85999999999</v>
      </c>
      <c r="G6623">
        <v>0</v>
      </c>
      <c r="H6623">
        <v>39451.699999999997</v>
      </c>
      <c r="I6623">
        <v>0</v>
      </c>
      <c r="J6623">
        <f>Table1[[#This Row],[Name]]</f>
        <v>0</v>
      </c>
      <c r="K6623" s="1">
        <f>SUM(Table1[[#This Row],[BaseSalary]:[NonCashBenefits]])</f>
        <v>172769.56</v>
      </c>
      <c r="L6623" s="1"/>
    </row>
    <row r="6624" spans="1:12" x14ac:dyDescent="0.35">
      <c r="A6624" t="s">
        <v>33</v>
      </c>
      <c r="B6624">
        <v>2016</v>
      </c>
      <c r="D6624" t="s">
        <v>4390</v>
      </c>
      <c r="E6624" t="s">
        <v>229</v>
      </c>
      <c r="F6624">
        <v>133317.85999999999</v>
      </c>
      <c r="G6624">
        <v>0</v>
      </c>
      <c r="H6624">
        <v>40152.660000000003</v>
      </c>
      <c r="I6624">
        <v>0</v>
      </c>
      <c r="J6624">
        <f>Table1[[#This Row],[Name]]</f>
        <v>0</v>
      </c>
      <c r="K6624" s="1">
        <f>SUM(Table1[[#This Row],[BaseSalary]:[NonCashBenefits]])</f>
        <v>173470.52</v>
      </c>
      <c r="L6624" s="1"/>
    </row>
    <row r="6625" spans="1:12" x14ac:dyDescent="0.35">
      <c r="A6625" t="s">
        <v>33</v>
      </c>
      <c r="B6625">
        <v>2016</v>
      </c>
      <c r="D6625" t="s">
        <v>2549</v>
      </c>
      <c r="E6625" t="s">
        <v>229</v>
      </c>
      <c r="F6625">
        <v>133317.85999999999</v>
      </c>
      <c r="G6625">
        <v>500</v>
      </c>
      <c r="H6625">
        <v>40202.839999999997</v>
      </c>
      <c r="I6625">
        <v>0</v>
      </c>
      <c r="J6625">
        <f>Table1[[#This Row],[Name]]</f>
        <v>0</v>
      </c>
      <c r="K6625" s="1">
        <f>SUM(Table1[[#This Row],[BaseSalary]:[NonCashBenefits]])</f>
        <v>174020.69999999998</v>
      </c>
      <c r="L6625" s="1"/>
    </row>
    <row r="6626" spans="1:12" x14ac:dyDescent="0.35">
      <c r="A6626" t="s">
        <v>33</v>
      </c>
      <c r="B6626">
        <v>2016</v>
      </c>
      <c r="D6626" t="s">
        <v>2550</v>
      </c>
      <c r="E6626" t="s">
        <v>229</v>
      </c>
      <c r="F6626">
        <v>133317.85999999999</v>
      </c>
      <c r="G6626">
        <v>0</v>
      </c>
      <c r="H6626">
        <v>37493.9</v>
      </c>
      <c r="I6626">
        <v>0</v>
      </c>
      <c r="J6626">
        <f>Table1[[#This Row],[Name]]</f>
        <v>0</v>
      </c>
      <c r="K6626" s="1">
        <f>SUM(Table1[[#This Row],[BaseSalary]:[NonCashBenefits]])</f>
        <v>170811.75999999998</v>
      </c>
      <c r="L6626" s="1"/>
    </row>
    <row r="6627" spans="1:12" x14ac:dyDescent="0.35">
      <c r="A6627" t="s">
        <v>33</v>
      </c>
      <c r="B6627">
        <v>2016</v>
      </c>
      <c r="D6627" t="s">
        <v>582</v>
      </c>
      <c r="E6627" t="s">
        <v>229</v>
      </c>
      <c r="F6627">
        <v>133317.85999999999</v>
      </c>
      <c r="G6627">
        <v>0</v>
      </c>
      <c r="H6627">
        <v>36301.81</v>
      </c>
      <c r="I6627">
        <v>0</v>
      </c>
      <c r="J6627">
        <f>Table1[[#This Row],[Name]]</f>
        <v>0</v>
      </c>
      <c r="K6627" s="1">
        <f>SUM(Table1[[#This Row],[BaseSalary]:[NonCashBenefits]])</f>
        <v>169619.66999999998</v>
      </c>
      <c r="L6627" s="1"/>
    </row>
    <row r="6628" spans="1:12" x14ac:dyDescent="0.35">
      <c r="A6628" t="s">
        <v>33</v>
      </c>
      <c r="B6628">
        <v>2016</v>
      </c>
      <c r="D6628" t="s">
        <v>1781</v>
      </c>
      <c r="E6628" t="s">
        <v>229</v>
      </c>
      <c r="F6628">
        <v>133317.85999999999</v>
      </c>
      <c r="G6628">
        <v>0</v>
      </c>
      <c r="H6628">
        <v>17096.68</v>
      </c>
      <c r="I6628">
        <v>0</v>
      </c>
      <c r="J6628">
        <f>Table1[[#This Row],[Name]]</f>
        <v>0</v>
      </c>
      <c r="K6628" s="1">
        <f>SUM(Table1[[#This Row],[BaseSalary]:[NonCashBenefits]])</f>
        <v>150414.53999999998</v>
      </c>
      <c r="L6628" s="1"/>
    </row>
    <row r="6629" spans="1:12" x14ac:dyDescent="0.35">
      <c r="A6629" t="s">
        <v>33</v>
      </c>
      <c r="B6629">
        <v>2016</v>
      </c>
      <c r="D6629" t="s">
        <v>3333</v>
      </c>
      <c r="E6629" t="s">
        <v>229</v>
      </c>
      <c r="F6629">
        <v>133317.85999999999</v>
      </c>
      <c r="G6629">
        <v>0</v>
      </c>
      <c r="H6629">
        <v>40833.08</v>
      </c>
      <c r="I6629">
        <v>0</v>
      </c>
      <c r="J6629">
        <f>Table1[[#This Row],[Name]]</f>
        <v>0</v>
      </c>
      <c r="K6629" s="1">
        <f>SUM(Table1[[#This Row],[BaseSalary]:[NonCashBenefits]])</f>
        <v>174150.94</v>
      </c>
      <c r="L6629" s="1"/>
    </row>
    <row r="6630" spans="1:12" x14ac:dyDescent="0.35">
      <c r="A6630" t="s">
        <v>33</v>
      </c>
      <c r="B6630">
        <v>2016</v>
      </c>
      <c r="D6630" t="s">
        <v>4258</v>
      </c>
      <c r="E6630" t="s">
        <v>229</v>
      </c>
      <c r="F6630">
        <v>133317.85999999999</v>
      </c>
      <c r="G6630">
        <v>0</v>
      </c>
      <c r="H6630">
        <v>39648.519999999997</v>
      </c>
      <c r="I6630">
        <v>0</v>
      </c>
      <c r="J6630">
        <f>Table1[[#This Row],[Name]]</f>
        <v>0</v>
      </c>
      <c r="K6630" s="1">
        <f>SUM(Table1[[#This Row],[BaseSalary]:[NonCashBenefits]])</f>
        <v>172966.37999999998</v>
      </c>
      <c r="L6630" s="1"/>
    </row>
    <row r="6631" spans="1:12" x14ac:dyDescent="0.35">
      <c r="A6631" t="s">
        <v>33</v>
      </c>
      <c r="B6631">
        <v>2016</v>
      </c>
      <c r="D6631" t="s">
        <v>1805</v>
      </c>
      <c r="E6631" t="s">
        <v>229</v>
      </c>
      <c r="F6631">
        <v>133317.85999999999</v>
      </c>
      <c r="G6631">
        <v>0</v>
      </c>
      <c r="H6631">
        <v>40202.839999999997</v>
      </c>
      <c r="I6631">
        <v>0</v>
      </c>
      <c r="J6631">
        <f>Table1[[#This Row],[Name]]</f>
        <v>0</v>
      </c>
      <c r="K6631" s="1">
        <f>SUM(Table1[[#This Row],[BaseSalary]:[NonCashBenefits]])</f>
        <v>173520.69999999998</v>
      </c>
      <c r="L6631" s="1"/>
    </row>
    <row r="6632" spans="1:12" x14ac:dyDescent="0.35">
      <c r="A6632" t="s">
        <v>33</v>
      </c>
      <c r="B6632">
        <v>2016</v>
      </c>
      <c r="D6632" t="s">
        <v>4270</v>
      </c>
      <c r="E6632" t="s">
        <v>229</v>
      </c>
      <c r="F6632">
        <v>133317.85999999999</v>
      </c>
      <c r="G6632">
        <v>0</v>
      </c>
      <c r="H6632">
        <v>40202.839999999997</v>
      </c>
      <c r="I6632">
        <v>0</v>
      </c>
      <c r="J6632">
        <f>Table1[[#This Row],[Name]]</f>
        <v>0</v>
      </c>
      <c r="K6632" s="1">
        <f>SUM(Table1[[#This Row],[BaseSalary]:[NonCashBenefits]])</f>
        <v>173520.69999999998</v>
      </c>
      <c r="L6632" s="1"/>
    </row>
    <row r="6633" spans="1:12" x14ac:dyDescent="0.35">
      <c r="A6633" t="s">
        <v>33</v>
      </c>
      <c r="B6633">
        <v>2016</v>
      </c>
      <c r="D6633" t="s">
        <v>3343</v>
      </c>
      <c r="E6633" t="s">
        <v>229</v>
      </c>
      <c r="F6633">
        <v>133317.85999999999</v>
      </c>
      <c r="G6633">
        <v>0</v>
      </c>
      <c r="H6633">
        <v>40202.839999999997</v>
      </c>
      <c r="I6633">
        <v>0</v>
      </c>
      <c r="J6633">
        <f>Table1[[#This Row],[Name]]</f>
        <v>0</v>
      </c>
      <c r="K6633" s="1">
        <f>SUM(Table1[[#This Row],[BaseSalary]:[NonCashBenefits]])</f>
        <v>173520.69999999998</v>
      </c>
      <c r="L6633" s="1"/>
    </row>
    <row r="6634" spans="1:12" x14ac:dyDescent="0.35">
      <c r="A6634" t="s">
        <v>33</v>
      </c>
      <c r="B6634">
        <v>2016</v>
      </c>
      <c r="D6634" t="s">
        <v>663</v>
      </c>
      <c r="E6634" t="s">
        <v>229</v>
      </c>
      <c r="F6634">
        <v>133317.85999999999</v>
      </c>
      <c r="G6634">
        <v>350</v>
      </c>
      <c r="H6634">
        <v>27318.47</v>
      </c>
      <c r="I6634">
        <v>0</v>
      </c>
      <c r="J6634">
        <f>Table1[[#This Row],[Name]]</f>
        <v>0</v>
      </c>
      <c r="K6634" s="1">
        <f>SUM(Table1[[#This Row],[BaseSalary]:[NonCashBenefits]])</f>
        <v>160986.32999999999</v>
      </c>
      <c r="L6634" s="1"/>
    </row>
    <row r="6635" spans="1:12" x14ac:dyDescent="0.35">
      <c r="A6635" t="s">
        <v>28</v>
      </c>
      <c r="B6635">
        <v>2016</v>
      </c>
      <c r="D6635" t="s">
        <v>2556</v>
      </c>
      <c r="E6635" t="s">
        <v>229</v>
      </c>
      <c r="F6635">
        <v>133317.85999999999</v>
      </c>
      <c r="G6635">
        <v>0</v>
      </c>
      <c r="H6635">
        <v>38487.42</v>
      </c>
      <c r="I6635">
        <v>0</v>
      </c>
      <c r="J6635">
        <f>Table1[[#This Row],[Name]]</f>
        <v>0</v>
      </c>
      <c r="K6635" s="1">
        <f>SUM(Table1[[#This Row],[BaseSalary]:[NonCashBenefits]])</f>
        <v>171805.27999999997</v>
      </c>
      <c r="L6635" s="1"/>
    </row>
    <row r="6636" spans="1:12" x14ac:dyDescent="0.35">
      <c r="A6636" t="s">
        <v>28</v>
      </c>
      <c r="B6636">
        <v>2016</v>
      </c>
      <c r="D6636" t="s">
        <v>1636</v>
      </c>
      <c r="E6636" t="s">
        <v>229</v>
      </c>
      <c r="F6636">
        <v>133317.85999999999</v>
      </c>
      <c r="G6636">
        <v>1747.63</v>
      </c>
      <c r="H6636">
        <v>38487.43</v>
      </c>
      <c r="I6636">
        <v>0</v>
      </c>
      <c r="J6636">
        <f>Table1[[#This Row],[Name]]</f>
        <v>0</v>
      </c>
      <c r="K6636" s="1">
        <f>SUM(Table1[[#This Row],[BaseSalary]:[NonCashBenefits]])</f>
        <v>173552.91999999998</v>
      </c>
      <c r="L6636" s="1"/>
    </row>
    <row r="6637" spans="1:12" x14ac:dyDescent="0.35">
      <c r="A6637" t="s">
        <v>28</v>
      </c>
      <c r="B6637">
        <v>2016</v>
      </c>
      <c r="D6637" t="s">
        <v>2560</v>
      </c>
      <c r="E6637" t="s">
        <v>229</v>
      </c>
      <c r="F6637">
        <v>133317.85999999999</v>
      </c>
      <c r="G6637">
        <v>0</v>
      </c>
      <c r="H6637">
        <v>38487.42</v>
      </c>
      <c r="I6637">
        <v>0</v>
      </c>
      <c r="J6637">
        <f>Table1[[#This Row],[Name]]</f>
        <v>0</v>
      </c>
      <c r="K6637" s="1">
        <f>SUM(Table1[[#This Row],[BaseSalary]:[NonCashBenefits]])</f>
        <v>171805.27999999997</v>
      </c>
      <c r="L6637" s="1"/>
    </row>
    <row r="6638" spans="1:12" x14ac:dyDescent="0.35">
      <c r="A6638" t="s">
        <v>28</v>
      </c>
      <c r="B6638">
        <v>2016</v>
      </c>
      <c r="D6638" t="s">
        <v>2563</v>
      </c>
      <c r="E6638" t="s">
        <v>229</v>
      </c>
      <c r="F6638">
        <v>133317.85999999999</v>
      </c>
      <c r="G6638">
        <v>0</v>
      </c>
      <c r="H6638">
        <v>37179.040000000001</v>
      </c>
      <c r="I6638">
        <v>0</v>
      </c>
      <c r="J6638">
        <f>Table1[[#This Row],[Name]]</f>
        <v>0</v>
      </c>
      <c r="K6638" s="1">
        <f>SUM(Table1[[#This Row],[BaseSalary]:[NonCashBenefits]])</f>
        <v>170496.9</v>
      </c>
      <c r="L6638" s="1"/>
    </row>
    <row r="6639" spans="1:12" x14ac:dyDescent="0.35">
      <c r="A6639" t="s">
        <v>28</v>
      </c>
      <c r="B6639">
        <v>2016</v>
      </c>
      <c r="D6639" t="s">
        <v>1817</v>
      </c>
      <c r="E6639" t="s">
        <v>229</v>
      </c>
      <c r="F6639">
        <v>133317.85999999999</v>
      </c>
      <c r="G6639">
        <v>2563.8000000000002</v>
      </c>
      <c r="H6639">
        <v>36369.660000000003</v>
      </c>
      <c r="I6639">
        <v>0</v>
      </c>
      <c r="J6639">
        <f>Table1[[#This Row],[Name]]</f>
        <v>0</v>
      </c>
      <c r="K6639" s="1">
        <f>SUM(Table1[[#This Row],[BaseSalary]:[NonCashBenefits]])</f>
        <v>172251.31999999998</v>
      </c>
      <c r="L6639" s="1"/>
    </row>
    <row r="6640" spans="1:12" x14ac:dyDescent="0.35">
      <c r="A6640" t="s">
        <v>28</v>
      </c>
      <c r="B6640">
        <v>2016</v>
      </c>
      <c r="D6640" t="s">
        <v>726</v>
      </c>
      <c r="E6640" t="s">
        <v>229</v>
      </c>
      <c r="F6640">
        <v>133317.85999999999</v>
      </c>
      <c r="G6640">
        <v>0</v>
      </c>
      <c r="H6640">
        <v>36422.959999999999</v>
      </c>
      <c r="I6640">
        <v>0</v>
      </c>
      <c r="J6640">
        <f>Table1[[#This Row],[Name]]</f>
        <v>0</v>
      </c>
      <c r="K6640" s="1">
        <f>SUM(Table1[[#This Row],[BaseSalary]:[NonCashBenefits]])</f>
        <v>169740.81999999998</v>
      </c>
      <c r="L6640" s="1"/>
    </row>
    <row r="6641" spans="1:12" x14ac:dyDescent="0.35">
      <c r="A6641" t="s">
        <v>28</v>
      </c>
      <c r="B6641">
        <v>2016</v>
      </c>
      <c r="D6641" t="s">
        <v>3375</v>
      </c>
      <c r="E6641" t="s">
        <v>229</v>
      </c>
      <c r="F6641">
        <v>133317.85999999999</v>
      </c>
      <c r="G6641">
        <v>0</v>
      </c>
      <c r="H6641">
        <v>37505.08</v>
      </c>
      <c r="I6641">
        <v>0</v>
      </c>
      <c r="J6641">
        <f>Table1[[#This Row],[Name]]</f>
        <v>0</v>
      </c>
      <c r="K6641" s="1">
        <f>SUM(Table1[[#This Row],[BaseSalary]:[NonCashBenefits]])</f>
        <v>170822.94</v>
      </c>
      <c r="L6641" s="1"/>
    </row>
    <row r="6642" spans="1:12" x14ac:dyDescent="0.35">
      <c r="A6642" t="s">
        <v>28</v>
      </c>
      <c r="B6642">
        <v>2016</v>
      </c>
      <c r="D6642" t="s">
        <v>537</v>
      </c>
      <c r="E6642" t="s">
        <v>229</v>
      </c>
      <c r="F6642">
        <v>133317.85999999999</v>
      </c>
      <c r="G6642">
        <v>13844.55</v>
      </c>
      <c r="H6642">
        <v>39509.94</v>
      </c>
      <c r="I6642">
        <v>0</v>
      </c>
      <c r="J6642">
        <f>Table1[[#This Row],[Name]]</f>
        <v>0</v>
      </c>
      <c r="K6642" s="1">
        <f>SUM(Table1[[#This Row],[BaseSalary]:[NonCashBenefits]])</f>
        <v>186672.34999999998</v>
      </c>
      <c r="L6642" s="1"/>
    </row>
    <row r="6643" spans="1:12" x14ac:dyDescent="0.35">
      <c r="A6643" t="s">
        <v>28</v>
      </c>
      <c r="B6643">
        <v>2016</v>
      </c>
      <c r="D6643" t="s">
        <v>2588</v>
      </c>
      <c r="E6643" t="s">
        <v>229</v>
      </c>
      <c r="F6643">
        <v>133317.85999999999</v>
      </c>
      <c r="G6643">
        <v>0</v>
      </c>
      <c r="H6643">
        <v>36422.959999999999</v>
      </c>
      <c r="I6643">
        <v>0</v>
      </c>
      <c r="J6643">
        <f>Table1[[#This Row],[Name]]</f>
        <v>0</v>
      </c>
      <c r="K6643" s="1">
        <f>SUM(Table1[[#This Row],[BaseSalary]:[NonCashBenefits]])</f>
        <v>169740.81999999998</v>
      </c>
      <c r="L6643" s="1"/>
    </row>
    <row r="6644" spans="1:12" x14ac:dyDescent="0.35">
      <c r="A6644" t="s">
        <v>28</v>
      </c>
      <c r="B6644">
        <v>2016</v>
      </c>
      <c r="D6644" t="s">
        <v>2591</v>
      </c>
      <c r="E6644" t="s">
        <v>229</v>
      </c>
      <c r="F6644">
        <v>133317.85999999999</v>
      </c>
      <c r="G6644">
        <v>0</v>
      </c>
      <c r="H6644">
        <v>39509.94</v>
      </c>
      <c r="I6644">
        <v>0</v>
      </c>
      <c r="J6644">
        <f>Table1[[#This Row],[Name]]</f>
        <v>0</v>
      </c>
      <c r="K6644" s="1">
        <f>SUM(Table1[[#This Row],[BaseSalary]:[NonCashBenefits]])</f>
        <v>172827.8</v>
      </c>
      <c r="L6644" s="1"/>
    </row>
    <row r="6645" spans="1:12" x14ac:dyDescent="0.35">
      <c r="A6645" t="s">
        <v>28</v>
      </c>
      <c r="B6645">
        <v>2016</v>
      </c>
      <c r="D6645" t="s">
        <v>2594</v>
      </c>
      <c r="E6645" t="s">
        <v>229</v>
      </c>
      <c r="F6645">
        <v>133317.85999999999</v>
      </c>
      <c r="G6645">
        <v>0</v>
      </c>
      <c r="H6645">
        <v>37998.04</v>
      </c>
      <c r="I6645">
        <v>0</v>
      </c>
      <c r="J6645">
        <f>Table1[[#This Row],[Name]]</f>
        <v>0</v>
      </c>
      <c r="K6645" s="1">
        <f>SUM(Table1[[#This Row],[BaseSalary]:[NonCashBenefits]])</f>
        <v>171315.9</v>
      </c>
      <c r="L6645" s="1"/>
    </row>
    <row r="6646" spans="1:12" x14ac:dyDescent="0.35">
      <c r="A6646" t="s">
        <v>28</v>
      </c>
      <c r="B6646">
        <v>2016</v>
      </c>
      <c r="D6646" t="s">
        <v>660</v>
      </c>
      <c r="E6646" t="s">
        <v>229</v>
      </c>
      <c r="F6646">
        <v>133317.85999999999</v>
      </c>
      <c r="G6646">
        <v>300</v>
      </c>
      <c r="H6646">
        <v>38615.279999999999</v>
      </c>
      <c r="I6646">
        <v>0</v>
      </c>
      <c r="J6646">
        <f>Table1[[#This Row],[Name]]</f>
        <v>0</v>
      </c>
      <c r="K6646" s="1">
        <f>SUM(Table1[[#This Row],[BaseSalary]:[NonCashBenefits]])</f>
        <v>172233.13999999998</v>
      </c>
      <c r="L6646" s="1"/>
    </row>
    <row r="6647" spans="1:12" x14ac:dyDescent="0.35">
      <c r="A6647" t="s">
        <v>28</v>
      </c>
      <c r="B6647">
        <v>2016</v>
      </c>
      <c r="D6647" t="s">
        <v>1992</v>
      </c>
      <c r="E6647" t="s">
        <v>229</v>
      </c>
      <c r="F6647">
        <v>133317.85999999999</v>
      </c>
      <c r="G6647">
        <v>0</v>
      </c>
      <c r="H6647">
        <v>38487.42</v>
      </c>
      <c r="I6647">
        <v>0</v>
      </c>
      <c r="J6647">
        <f>Table1[[#This Row],[Name]]</f>
        <v>0</v>
      </c>
      <c r="K6647" s="1">
        <f>SUM(Table1[[#This Row],[BaseSalary]:[NonCashBenefits]])</f>
        <v>171805.27999999997</v>
      </c>
      <c r="L6647" s="1"/>
    </row>
    <row r="6648" spans="1:12" x14ac:dyDescent="0.35">
      <c r="A6648" t="s">
        <v>28</v>
      </c>
      <c r="B6648">
        <v>2016</v>
      </c>
      <c r="D6648" t="s">
        <v>2599</v>
      </c>
      <c r="E6648" t="s">
        <v>229</v>
      </c>
      <c r="F6648">
        <v>133317.85999999999</v>
      </c>
      <c r="G6648">
        <v>0</v>
      </c>
      <c r="H6648">
        <v>36533.86</v>
      </c>
      <c r="I6648">
        <v>0</v>
      </c>
      <c r="J6648">
        <f>Table1[[#This Row],[Name]]</f>
        <v>0</v>
      </c>
      <c r="K6648" s="1">
        <f>SUM(Table1[[#This Row],[BaseSalary]:[NonCashBenefits]])</f>
        <v>169851.71999999997</v>
      </c>
      <c r="L6648" s="1"/>
    </row>
    <row r="6649" spans="1:12" x14ac:dyDescent="0.35">
      <c r="A6649" t="s">
        <v>28</v>
      </c>
      <c r="B6649">
        <v>2016</v>
      </c>
      <c r="D6649" t="s">
        <v>660</v>
      </c>
      <c r="E6649" t="s">
        <v>229</v>
      </c>
      <c r="F6649">
        <v>133317.85999999999</v>
      </c>
      <c r="G6649">
        <v>0</v>
      </c>
      <c r="H6649">
        <v>38487.42</v>
      </c>
      <c r="I6649">
        <v>0</v>
      </c>
      <c r="J6649">
        <f>Table1[[#This Row],[Name]]</f>
        <v>0</v>
      </c>
      <c r="K6649" s="1">
        <f>SUM(Table1[[#This Row],[BaseSalary]:[NonCashBenefits]])</f>
        <v>171805.27999999997</v>
      </c>
      <c r="L6649" s="1"/>
    </row>
    <row r="6650" spans="1:12" x14ac:dyDescent="0.35">
      <c r="A6650" t="s">
        <v>28</v>
      </c>
      <c r="B6650">
        <v>2016</v>
      </c>
      <c r="D6650" t="s">
        <v>785</v>
      </c>
      <c r="E6650" t="s">
        <v>229</v>
      </c>
      <c r="F6650">
        <v>133317.85999999999</v>
      </c>
      <c r="G6650">
        <v>3758.36</v>
      </c>
      <c r="H6650">
        <v>36422.959999999999</v>
      </c>
      <c r="I6650">
        <v>0</v>
      </c>
      <c r="J6650">
        <f>Table1[[#This Row],[Name]]</f>
        <v>0</v>
      </c>
      <c r="K6650" s="1">
        <f>SUM(Table1[[#This Row],[BaseSalary]:[NonCashBenefits]])</f>
        <v>173499.17999999996</v>
      </c>
      <c r="L6650" s="1"/>
    </row>
    <row r="6651" spans="1:12" x14ac:dyDescent="0.35">
      <c r="A6651" t="s">
        <v>28</v>
      </c>
      <c r="B6651">
        <v>2016</v>
      </c>
      <c r="D6651" t="s">
        <v>3399</v>
      </c>
      <c r="E6651" t="s">
        <v>229</v>
      </c>
      <c r="F6651">
        <v>133317.85999999999</v>
      </c>
      <c r="G6651">
        <v>0</v>
      </c>
      <c r="H6651">
        <v>36422.959999999999</v>
      </c>
      <c r="I6651">
        <v>0</v>
      </c>
      <c r="J6651">
        <f>Table1[[#This Row],[Name]]</f>
        <v>0</v>
      </c>
      <c r="K6651" s="1">
        <f>SUM(Table1[[#This Row],[BaseSalary]:[NonCashBenefits]])</f>
        <v>169740.81999999998</v>
      </c>
      <c r="L6651" s="1"/>
    </row>
    <row r="6652" spans="1:12" x14ac:dyDescent="0.35">
      <c r="A6652" t="s">
        <v>28</v>
      </c>
      <c r="B6652">
        <v>2016</v>
      </c>
      <c r="D6652" t="s">
        <v>2616</v>
      </c>
      <c r="E6652" t="s">
        <v>229</v>
      </c>
      <c r="F6652">
        <v>133317.85999999999</v>
      </c>
      <c r="G6652">
        <v>0</v>
      </c>
      <c r="H6652">
        <v>39137.82</v>
      </c>
      <c r="I6652">
        <v>0</v>
      </c>
      <c r="J6652">
        <f>Table1[[#This Row],[Name]]</f>
        <v>0</v>
      </c>
      <c r="K6652" s="1">
        <f>SUM(Table1[[#This Row],[BaseSalary]:[NonCashBenefits]])</f>
        <v>172455.67999999999</v>
      </c>
      <c r="L6652" s="1"/>
    </row>
    <row r="6653" spans="1:12" x14ac:dyDescent="0.35">
      <c r="A6653" t="s">
        <v>28</v>
      </c>
      <c r="B6653">
        <v>2016</v>
      </c>
      <c r="D6653" t="s">
        <v>1724</v>
      </c>
      <c r="E6653" t="s">
        <v>229</v>
      </c>
      <c r="F6653">
        <v>133317.85999999999</v>
      </c>
      <c r="G6653">
        <v>0</v>
      </c>
      <c r="H6653">
        <v>37809.019999999997</v>
      </c>
      <c r="I6653">
        <v>0</v>
      </c>
      <c r="J6653">
        <f>Table1[[#This Row],[Name]]</f>
        <v>0</v>
      </c>
      <c r="K6653" s="1">
        <f>SUM(Table1[[#This Row],[BaseSalary]:[NonCashBenefits]])</f>
        <v>171126.87999999998</v>
      </c>
      <c r="L6653" s="1"/>
    </row>
    <row r="6654" spans="1:12" x14ac:dyDescent="0.35">
      <c r="A6654" t="s">
        <v>2673</v>
      </c>
      <c r="B6654">
        <v>2016</v>
      </c>
      <c r="D6654" t="s">
        <v>1748</v>
      </c>
      <c r="E6654" t="s">
        <v>229</v>
      </c>
      <c r="F6654">
        <v>133317.85999999999</v>
      </c>
      <c r="G6654">
        <v>39025.699999999997</v>
      </c>
      <c r="H6654">
        <v>12963.17</v>
      </c>
      <c r="I6654">
        <v>0</v>
      </c>
      <c r="J6654">
        <f>Table1[[#This Row],[Name]]</f>
        <v>0</v>
      </c>
      <c r="K6654" s="1">
        <f>SUM(Table1[[#This Row],[BaseSalary]:[NonCashBenefits]])</f>
        <v>185306.73</v>
      </c>
      <c r="L6654" s="1"/>
    </row>
    <row r="6655" spans="1:12" x14ac:dyDescent="0.35">
      <c r="A6655" t="s">
        <v>2673</v>
      </c>
      <c r="B6655">
        <v>2016</v>
      </c>
      <c r="D6655" t="s">
        <v>4425</v>
      </c>
      <c r="E6655" t="s">
        <v>229</v>
      </c>
      <c r="F6655">
        <v>133317.85999999999</v>
      </c>
      <c r="G6655">
        <v>0</v>
      </c>
      <c r="H6655">
        <v>40202.839999999997</v>
      </c>
      <c r="I6655">
        <v>0</v>
      </c>
      <c r="J6655">
        <f>Table1[[#This Row],[Name]]</f>
        <v>0</v>
      </c>
      <c r="K6655" s="1">
        <f>SUM(Table1[[#This Row],[BaseSalary]:[NonCashBenefits]])</f>
        <v>173520.69999999998</v>
      </c>
      <c r="L6655" s="1"/>
    </row>
    <row r="6656" spans="1:12" x14ac:dyDescent="0.35">
      <c r="A6656" t="s">
        <v>2688</v>
      </c>
      <c r="B6656">
        <v>2016</v>
      </c>
      <c r="D6656" t="s">
        <v>2101</v>
      </c>
      <c r="E6656" t="s">
        <v>229</v>
      </c>
      <c r="F6656">
        <v>133317.85999999999</v>
      </c>
      <c r="G6656">
        <v>14145.13</v>
      </c>
      <c r="H6656">
        <v>39812.33</v>
      </c>
      <c r="I6656">
        <v>0</v>
      </c>
      <c r="J6656">
        <f>Table1[[#This Row],[Name]]</f>
        <v>0</v>
      </c>
      <c r="K6656" s="1">
        <f>SUM(Table1[[#This Row],[BaseSalary]:[NonCashBenefits]])</f>
        <v>187275.32</v>
      </c>
      <c r="L6656" s="1"/>
    </row>
    <row r="6657" spans="1:12" x14ac:dyDescent="0.35">
      <c r="A6657" t="s">
        <v>2688</v>
      </c>
      <c r="B6657">
        <v>2016</v>
      </c>
      <c r="D6657" t="s">
        <v>3590</v>
      </c>
      <c r="E6657" t="s">
        <v>229</v>
      </c>
      <c r="F6657">
        <v>133317.85999999999</v>
      </c>
      <c r="G6657">
        <v>0</v>
      </c>
      <c r="H6657">
        <v>37899.300000000003</v>
      </c>
      <c r="I6657">
        <v>0</v>
      </c>
      <c r="J6657">
        <f>Table1[[#This Row],[Name]]</f>
        <v>0</v>
      </c>
      <c r="K6657" s="1">
        <f>SUM(Table1[[#This Row],[BaseSalary]:[NonCashBenefits]])</f>
        <v>171217.15999999997</v>
      </c>
      <c r="L6657" s="1"/>
    </row>
    <row r="6658" spans="1:12" x14ac:dyDescent="0.35">
      <c r="A6658" t="s">
        <v>2688</v>
      </c>
      <c r="B6658">
        <v>2016</v>
      </c>
      <c r="D6658" t="s">
        <v>4433</v>
      </c>
      <c r="E6658" t="s">
        <v>229</v>
      </c>
      <c r="F6658">
        <v>133317.85999999999</v>
      </c>
      <c r="G6658">
        <v>0</v>
      </c>
      <c r="H6658">
        <v>35066.46</v>
      </c>
      <c r="I6658">
        <v>0</v>
      </c>
      <c r="J6658">
        <f>Table1[[#This Row],[Name]]</f>
        <v>0</v>
      </c>
      <c r="K6658" s="1">
        <f>SUM(Table1[[#This Row],[BaseSalary]:[NonCashBenefits]])</f>
        <v>168384.31999999998</v>
      </c>
      <c r="L6658" s="1"/>
    </row>
    <row r="6659" spans="1:12" x14ac:dyDescent="0.35">
      <c r="A6659" t="s">
        <v>2688</v>
      </c>
      <c r="B6659">
        <v>2016</v>
      </c>
      <c r="D6659" t="s">
        <v>4437</v>
      </c>
      <c r="E6659" t="s">
        <v>229</v>
      </c>
      <c r="F6659">
        <v>133317.85999999999</v>
      </c>
      <c r="G6659">
        <v>0</v>
      </c>
      <c r="H6659">
        <v>40202.839999999997</v>
      </c>
      <c r="I6659">
        <v>0</v>
      </c>
      <c r="J6659">
        <f>Table1[[#This Row],[Name]]</f>
        <v>0</v>
      </c>
      <c r="K6659" s="1">
        <f>SUM(Table1[[#This Row],[BaseSalary]:[NonCashBenefits]])</f>
        <v>173520.69999999998</v>
      </c>
      <c r="L6659" s="1"/>
    </row>
    <row r="6660" spans="1:12" x14ac:dyDescent="0.35">
      <c r="A6660" t="s">
        <v>2688</v>
      </c>
      <c r="B6660">
        <v>2016</v>
      </c>
      <c r="D6660" t="s">
        <v>3616</v>
      </c>
      <c r="E6660" t="s">
        <v>229</v>
      </c>
      <c r="F6660">
        <v>133317.85999999999</v>
      </c>
      <c r="G6660">
        <v>12819.03</v>
      </c>
      <c r="H6660">
        <v>38623.75</v>
      </c>
      <c r="I6660">
        <v>0</v>
      </c>
      <c r="J6660">
        <f>Table1[[#This Row],[Name]]</f>
        <v>0</v>
      </c>
      <c r="K6660" s="1">
        <f>SUM(Table1[[#This Row],[BaseSalary]:[NonCashBenefits]])</f>
        <v>184760.63999999998</v>
      </c>
      <c r="L6660" s="1"/>
    </row>
    <row r="6661" spans="1:12" x14ac:dyDescent="0.35">
      <c r="A6661" t="s">
        <v>2688</v>
      </c>
      <c r="B6661">
        <v>2016</v>
      </c>
      <c r="D6661" t="s">
        <v>3621</v>
      </c>
      <c r="E6661" t="s">
        <v>229</v>
      </c>
      <c r="F6661">
        <v>133317.85999999999</v>
      </c>
      <c r="G6661">
        <v>0</v>
      </c>
      <c r="H6661">
        <v>40202.839999999997</v>
      </c>
      <c r="I6661">
        <v>0</v>
      </c>
      <c r="J6661">
        <f>Table1[[#This Row],[Name]]</f>
        <v>0</v>
      </c>
      <c r="K6661" s="1">
        <f>SUM(Table1[[#This Row],[BaseSalary]:[NonCashBenefits]])</f>
        <v>173520.69999999998</v>
      </c>
      <c r="L6661" s="1"/>
    </row>
    <row r="6662" spans="1:12" x14ac:dyDescent="0.35">
      <c r="A6662" t="s">
        <v>2688</v>
      </c>
      <c r="B6662">
        <v>2016</v>
      </c>
      <c r="D6662" t="s">
        <v>4225</v>
      </c>
      <c r="E6662" t="s">
        <v>229</v>
      </c>
      <c r="F6662">
        <v>133317.85999999999</v>
      </c>
      <c r="G6662">
        <v>0</v>
      </c>
      <c r="H6662">
        <v>7218.78</v>
      </c>
      <c r="I6662">
        <v>0</v>
      </c>
      <c r="J6662">
        <f>Table1[[#This Row],[Name]]</f>
        <v>0</v>
      </c>
      <c r="K6662" s="1">
        <f>SUM(Table1[[#This Row],[BaseSalary]:[NonCashBenefits]])</f>
        <v>140536.63999999998</v>
      </c>
      <c r="L6662" s="1"/>
    </row>
    <row r="6663" spans="1:12" x14ac:dyDescent="0.35">
      <c r="A6663" t="s">
        <v>2688</v>
      </c>
      <c r="B6663">
        <v>2016</v>
      </c>
      <c r="D6663" t="s">
        <v>3625</v>
      </c>
      <c r="E6663" t="s">
        <v>229</v>
      </c>
      <c r="F6663">
        <v>133317.85999999999</v>
      </c>
      <c r="G6663">
        <v>0</v>
      </c>
      <c r="H6663">
        <v>38623.74</v>
      </c>
      <c r="I6663">
        <v>0</v>
      </c>
      <c r="J6663">
        <f>Table1[[#This Row],[Name]]</f>
        <v>0</v>
      </c>
      <c r="K6663" s="1">
        <f>SUM(Table1[[#This Row],[BaseSalary]:[NonCashBenefits]])</f>
        <v>171941.59999999998</v>
      </c>
      <c r="L6663" s="1"/>
    </row>
    <row r="6664" spans="1:12" x14ac:dyDescent="0.35">
      <c r="A6664" t="s">
        <v>2688</v>
      </c>
      <c r="B6664">
        <v>2016</v>
      </c>
      <c r="D6664" t="s">
        <v>3626</v>
      </c>
      <c r="E6664" t="s">
        <v>229</v>
      </c>
      <c r="F6664">
        <v>133317.85999999999</v>
      </c>
      <c r="G6664">
        <v>0</v>
      </c>
      <c r="H6664">
        <v>39898.9</v>
      </c>
      <c r="I6664">
        <v>0</v>
      </c>
      <c r="J6664">
        <f>Table1[[#This Row],[Name]]</f>
        <v>0</v>
      </c>
      <c r="K6664" s="1">
        <f>SUM(Table1[[#This Row],[BaseSalary]:[NonCashBenefits]])</f>
        <v>173216.75999999998</v>
      </c>
      <c r="L6664" s="1"/>
    </row>
    <row r="6665" spans="1:12" x14ac:dyDescent="0.35">
      <c r="A6665" t="s">
        <v>2688</v>
      </c>
      <c r="B6665">
        <v>2016</v>
      </c>
      <c r="D6665" t="s">
        <v>3639</v>
      </c>
      <c r="E6665" t="s">
        <v>229</v>
      </c>
      <c r="F6665">
        <v>133317.85999999999</v>
      </c>
      <c r="G6665">
        <v>0</v>
      </c>
      <c r="H6665">
        <v>40403.040000000001</v>
      </c>
      <c r="I6665">
        <v>0</v>
      </c>
      <c r="J6665">
        <f>Table1[[#This Row],[Name]]</f>
        <v>0</v>
      </c>
      <c r="K6665" s="1">
        <f>SUM(Table1[[#This Row],[BaseSalary]:[NonCashBenefits]])</f>
        <v>173720.9</v>
      </c>
      <c r="L6665" s="1"/>
    </row>
    <row r="6666" spans="1:12" x14ac:dyDescent="0.35">
      <c r="A6666" t="s">
        <v>2688</v>
      </c>
      <c r="B6666">
        <v>2016</v>
      </c>
      <c r="D6666" t="s">
        <v>3625</v>
      </c>
      <c r="E6666" t="s">
        <v>229</v>
      </c>
      <c r="F6666">
        <v>133317.85999999999</v>
      </c>
      <c r="G6666">
        <v>0</v>
      </c>
      <c r="H6666">
        <v>36422.959999999999</v>
      </c>
      <c r="I6666">
        <v>0</v>
      </c>
      <c r="J6666">
        <f>Table1[[#This Row],[Name]]</f>
        <v>0</v>
      </c>
      <c r="K6666" s="1">
        <f>SUM(Table1[[#This Row],[BaseSalary]:[NonCashBenefits]])</f>
        <v>169740.81999999998</v>
      </c>
      <c r="L6666" s="1"/>
    </row>
    <row r="6667" spans="1:12" x14ac:dyDescent="0.35">
      <c r="A6667" t="s">
        <v>2688</v>
      </c>
      <c r="B6667">
        <v>2016</v>
      </c>
      <c r="D6667" t="s">
        <v>254</v>
      </c>
      <c r="E6667" t="s">
        <v>229</v>
      </c>
      <c r="F6667">
        <v>133317.85999999999</v>
      </c>
      <c r="G6667">
        <v>14145.13</v>
      </c>
      <c r="H6667">
        <v>8453.99</v>
      </c>
      <c r="I6667">
        <v>0</v>
      </c>
      <c r="J6667">
        <f>Table1[[#This Row],[Name]]</f>
        <v>0</v>
      </c>
      <c r="K6667" s="1">
        <f>SUM(Table1[[#This Row],[BaseSalary]:[NonCashBenefits]])</f>
        <v>155916.97999999998</v>
      </c>
      <c r="L6667" s="1"/>
    </row>
    <row r="6668" spans="1:12" x14ac:dyDescent="0.35">
      <c r="A6668" t="s">
        <v>2688</v>
      </c>
      <c r="B6668">
        <v>2016</v>
      </c>
      <c r="D6668" t="s">
        <v>4462</v>
      </c>
      <c r="E6668" t="s">
        <v>229</v>
      </c>
      <c r="F6668">
        <v>133317.85999999999</v>
      </c>
      <c r="G6668">
        <v>0</v>
      </c>
      <c r="H6668">
        <v>40152.660000000003</v>
      </c>
      <c r="I6668">
        <v>0</v>
      </c>
      <c r="J6668">
        <f>Table1[[#This Row],[Name]]</f>
        <v>0</v>
      </c>
      <c r="K6668" s="1">
        <f>SUM(Table1[[#This Row],[BaseSalary]:[NonCashBenefits]])</f>
        <v>173470.52</v>
      </c>
      <c r="L6668" s="1"/>
    </row>
    <row r="6669" spans="1:12" x14ac:dyDescent="0.35">
      <c r="A6669" t="s">
        <v>22</v>
      </c>
      <c r="B6669">
        <v>2016</v>
      </c>
      <c r="D6669" t="s">
        <v>2728</v>
      </c>
      <c r="E6669" t="s">
        <v>229</v>
      </c>
      <c r="F6669">
        <v>133317.85999999999</v>
      </c>
      <c r="G6669">
        <v>0</v>
      </c>
      <c r="H6669">
        <v>36859.11</v>
      </c>
      <c r="I6669">
        <v>0</v>
      </c>
      <c r="J6669">
        <f>Table1[[#This Row],[Name]]</f>
        <v>0</v>
      </c>
      <c r="K6669" s="1">
        <f>SUM(Table1[[#This Row],[BaseSalary]:[NonCashBenefits]])</f>
        <v>170176.96999999997</v>
      </c>
      <c r="L6669" s="1"/>
    </row>
    <row r="6670" spans="1:12" x14ac:dyDescent="0.35">
      <c r="A6670" t="s">
        <v>22</v>
      </c>
      <c r="B6670">
        <v>2016</v>
      </c>
      <c r="D6670" t="s">
        <v>3661</v>
      </c>
      <c r="E6670" t="s">
        <v>229</v>
      </c>
      <c r="F6670">
        <v>133317.85999999999</v>
      </c>
      <c r="G6670">
        <v>0</v>
      </c>
      <c r="H6670">
        <v>39369.339999999997</v>
      </c>
      <c r="I6670">
        <v>0</v>
      </c>
      <c r="J6670">
        <f>Table1[[#This Row],[Name]]</f>
        <v>0</v>
      </c>
      <c r="K6670" s="1">
        <f>SUM(Table1[[#This Row],[BaseSalary]:[NonCashBenefits]])</f>
        <v>172687.19999999998</v>
      </c>
      <c r="L6670" s="1"/>
    </row>
    <row r="6671" spans="1:12" x14ac:dyDescent="0.35">
      <c r="A6671" t="s">
        <v>22</v>
      </c>
      <c r="B6671">
        <v>2016</v>
      </c>
      <c r="D6671" t="s">
        <v>799</v>
      </c>
      <c r="E6671" t="s">
        <v>229</v>
      </c>
      <c r="F6671">
        <v>133317.85999999999</v>
      </c>
      <c r="G6671">
        <v>0</v>
      </c>
      <c r="H6671">
        <v>38690.94</v>
      </c>
      <c r="I6671">
        <v>0</v>
      </c>
      <c r="J6671">
        <f>Table1[[#This Row],[Name]]</f>
        <v>0</v>
      </c>
      <c r="K6671" s="1">
        <f>SUM(Table1[[#This Row],[BaseSalary]:[NonCashBenefits]])</f>
        <v>172008.8</v>
      </c>
      <c r="L6671" s="1"/>
    </row>
    <row r="6672" spans="1:12" x14ac:dyDescent="0.35">
      <c r="A6672" t="s">
        <v>22</v>
      </c>
      <c r="B6672">
        <v>2016</v>
      </c>
      <c r="D6672" t="s">
        <v>4176</v>
      </c>
      <c r="E6672" t="s">
        <v>229</v>
      </c>
      <c r="F6672">
        <v>133317.85999999999</v>
      </c>
      <c r="G6672">
        <v>350</v>
      </c>
      <c r="H6672">
        <v>39572.86</v>
      </c>
      <c r="I6672">
        <v>0</v>
      </c>
      <c r="J6672">
        <f>Table1[[#This Row],[Name]]</f>
        <v>0</v>
      </c>
      <c r="K6672" s="1">
        <f>SUM(Table1[[#This Row],[BaseSalary]:[NonCashBenefits]])</f>
        <v>173240.71999999997</v>
      </c>
      <c r="L6672" s="1"/>
    </row>
    <row r="6673" spans="1:12" x14ac:dyDescent="0.35">
      <c r="A6673" t="s">
        <v>22</v>
      </c>
      <c r="B6673">
        <v>2016</v>
      </c>
      <c r="D6673" t="s">
        <v>4476</v>
      </c>
      <c r="E6673" t="s">
        <v>229</v>
      </c>
      <c r="F6673">
        <v>133317.85999999999</v>
      </c>
      <c r="G6673">
        <v>0</v>
      </c>
      <c r="H6673">
        <v>34481.480000000003</v>
      </c>
      <c r="I6673">
        <v>0</v>
      </c>
      <c r="J6673">
        <f>Table1[[#This Row],[Name]]</f>
        <v>0</v>
      </c>
      <c r="K6673" s="1">
        <f>SUM(Table1[[#This Row],[BaseSalary]:[NonCashBenefits]])</f>
        <v>167799.34</v>
      </c>
      <c r="L6673" s="1"/>
    </row>
    <row r="6674" spans="1:12" x14ac:dyDescent="0.35">
      <c r="A6674" t="s">
        <v>22</v>
      </c>
      <c r="B6674">
        <v>2016</v>
      </c>
      <c r="D6674" t="s">
        <v>4481</v>
      </c>
      <c r="E6674" t="s">
        <v>229</v>
      </c>
      <c r="F6674">
        <v>133317.85999999999</v>
      </c>
      <c r="G6674">
        <v>0</v>
      </c>
      <c r="H6674">
        <v>10288.530000000001</v>
      </c>
      <c r="I6674">
        <v>0</v>
      </c>
      <c r="J6674">
        <f>Table1[[#This Row],[Name]]</f>
        <v>0</v>
      </c>
      <c r="K6674" s="1">
        <f>SUM(Table1[[#This Row],[BaseSalary]:[NonCashBenefits]])</f>
        <v>143606.38999999998</v>
      </c>
      <c r="L6674" s="1"/>
    </row>
    <row r="6675" spans="1:12" x14ac:dyDescent="0.35">
      <c r="A6675" t="s">
        <v>22</v>
      </c>
      <c r="B6675">
        <v>2016</v>
      </c>
      <c r="D6675" t="s">
        <v>982</v>
      </c>
      <c r="E6675" t="s">
        <v>229</v>
      </c>
      <c r="F6675">
        <v>133317.85999999999</v>
      </c>
      <c r="G6675">
        <v>0</v>
      </c>
      <c r="H6675">
        <v>38297.699999999997</v>
      </c>
      <c r="I6675">
        <v>0</v>
      </c>
      <c r="J6675">
        <f>Table1[[#This Row],[Name]]</f>
        <v>0</v>
      </c>
      <c r="K6675" s="1">
        <f>SUM(Table1[[#This Row],[BaseSalary]:[NonCashBenefits]])</f>
        <v>171615.56</v>
      </c>
      <c r="L6675" s="1"/>
    </row>
    <row r="6676" spans="1:12" x14ac:dyDescent="0.35">
      <c r="A6676" t="s">
        <v>22</v>
      </c>
      <c r="B6676">
        <v>2016</v>
      </c>
      <c r="D6676" t="s">
        <v>4483</v>
      </c>
      <c r="E6676" t="s">
        <v>229</v>
      </c>
      <c r="F6676">
        <v>133317.85999999999</v>
      </c>
      <c r="G6676">
        <v>0</v>
      </c>
      <c r="H6676">
        <v>6665.5</v>
      </c>
      <c r="I6676">
        <v>0</v>
      </c>
      <c r="J6676">
        <f>Table1[[#This Row],[Name]]</f>
        <v>0</v>
      </c>
      <c r="K6676" s="1">
        <f>SUM(Table1[[#This Row],[BaseSalary]:[NonCashBenefits]])</f>
        <v>139983.35999999999</v>
      </c>
      <c r="L6676" s="1"/>
    </row>
    <row r="6677" spans="1:12" x14ac:dyDescent="0.35">
      <c r="A6677" t="s">
        <v>22</v>
      </c>
      <c r="B6677">
        <v>2016</v>
      </c>
      <c r="D6677" t="s">
        <v>3672</v>
      </c>
      <c r="E6677" t="s">
        <v>229</v>
      </c>
      <c r="F6677">
        <v>133317.85999999999</v>
      </c>
      <c r="G6677">
        <v>0</v>
      </c>
      <c r="H6677">
        <v>36422.959999999999</v>
      </c>
      <c r="I6677">
        <v>0</v>
      </c>
      <c r="J6677">
        <f>Table1[[#This Row],[Name]]</f>
        <v>0</v>
      </c>
      <c r="K6677" s="1">
        <f>SUM(Table1[[#This Row],[BaseSalary]:[NonCashBenefits]])</f>
        <v>169740.81999999998</v>
      </c>
      <c r="L6677" s="1"/>
    </row>
    <row r="6678" spans="1:12" x14ac:dyDescent="0.35">
      <c r="A6678" t="s">
        <v>22</v>
      </c>
      <c r="B6678">
        <v>2016</v>
      </c>
      <c r="D6678" t="s">
        <v>4490</v>
      </c>
      <c r="E6678" t="s">
        <v>229</v>
      </c>
      <c r="F6678">
        <v>133317.85999999999</v>
      </c>
      <c r="G6678">
        <v>0</v>
      </c>
      <c r="H6678">
        <v>32771.58</v>
      </c>
      <c r="I6678">
        <v>0</v>
      </c>
      <c r="J6678">
        <f>Table1[[#This Row],[Name]]</f>
        <v>0</v>
      </c>
      <c r="K6678" s="1">
        <f>SUM(Table1[[#This Row],[BaseSalary]:[NonCashBenefits]])</f>
        <v>166089.44</v>
      </c>
      <c r="L6678" s="1"/>
    </row>
    <row r="6679" spans="1:12" x14ac:dyDescent="0.35">
      <c r="A6679" t="s">
        <v>22</v>
      </c>
      <c r="B6679">
        <v>2016</v>
      </c>
      <c r="D6679" t="s">
        <v>4491</v>
      </c>
      <c r="E6679" t="s">
        <v>229</v>
      </c>
      <c r="F6679">
        <v>133317.85999999999</v>
      </c>
      <c r="G6679">
        <v>0</v>
      </c>
      <c r="H6679">
        <v>38008.959999999999</v>
      </c>
      <c r="I6679">
        <v>0</v>
      </c>
      <c r="J6679">
        <f>Table1[[#This Row],[Name]]</f>
        <v>0</v>
      </c>
      <c r="K6679" s="1">
        <f>SUM(Table1[[#This Row],[BaseSalary]:[NonCashBenefits]])</f>
        <v>171326.81999999998</v>
      </c>
      <c r="L6679" s="1"/>
    </row>
    <row r="6680" spans="1:12" x14ac:dyDescent="0.35">
      <c r="A6680" t="s">
        <v>22</v>
      </c>
      <c r="B6680">
        <v>2016</v>
      </c>
      <c r="D6680" t="s">
        <v>4496</v>
      </c>
      <c r="E6680" t="s">
        <v>229</v>
      </c>
      <c r="F6680">
        <v>133317.85999999999</v>
      </c>
      <c r="G6680">
        <v>0</v>
      </c>
      <c r="H6680">
        <v>34352.03</v>
      </c>
      <c r="I6680">
        <v>0</v>
      </c>
      <c r="J6680">
        <f>Table1[[#This Row],[Name]]</f>
        <v>0</v>
      </c>
      <c r="K6680" s="1">
        <f>SUM(Table1[[#This Row],[BaseSalary]:[NonCashBenefits]])</f>
        <v>167669.88999999998</v>
      </c>
      <c r="L6680" s="1"/>
    </row>
    <row r="6681" spans="1:12" x14ac:dyDescent="0.35">
      <c r="A6681" t="s">
        <v>22</v>
      </c>
      <c r="B6681">
        <v>2016</v>
      </c>
      <c r="D6681" t="s">
        <v>1297</v>
      </c>
      <c r="E6681" t="s">
        <v>229</v>
      </c>
      <c r="F6681">
        <v>133317.85999999999</v>
      </c>
      <c r="G6681">
        <v>0</v>
      </c>
      <c r="H6681">
        <v>39572.86</v>
      </c>
      <c r="I6681">
        <v>0</v>
      </c>
      <c r="J6681">
        <f>Table1[[#This Row],[Name]]</f>
        <v>0</v>
      </c>
      <c r="K6681" s="1">
        <f>SUM(Table1[[#This Row],[BaseSalary]:[NonCashBenefits]])</f>
        <v>172890.71999999997</v>
      </c>
      <c r="L6681" s="1"/>
    </row>
    <row r="6682" spans="1:12" x14ac:dyDescent="0.35">
      <c r="A6682" t="s">
        <v>22</v>
      </c>
      <c r="B6682">
        <v>2016</v>
      </c>
      <c r="D6682" t="s">
        <v>4503</v>
      </c>
      <c r="E6682" t="s">
        <v>229</v>
      </c>
      <c r="F6682">
        <v>133317.85999999999</v>
      </c>
      <c r="G6682">
        <v>100</v>
      </c>
      <c r="H6682">
        <v>39572.86</v>
      </c>
      <c r="I6682">
        <v>0</v>
      </c>
      <c r="J6682">
        <f>Table1[[#This Row],[Name]]</f>
        <v>0</v>
      </c>
      <c r="K6682" s="1">
        <f>SUM(Table1[[#This Row],[BaseSalary]:[NonCashBenefits]])</f>
        <v>172990.71999999997</v>
      </c>
      <c r="L6682" s="1"/>
    </row>
    <row r="6683" spans="1:12" x14ac:dyDescent="0.35">
      <c r="A6683" t="s">
        <v>22</v>
      </c>
      <c r="B6683">
        <v>2016</v>
      </c>
      <c r="D6683" t="s">
        <v>4504</v>
      </c>
      <c r="E6683" t="s">
        <v>229</v>
      </c>
      <c r="F6683">
        <v>133317.85999999999</v>
      </c>
      <c r="G6683">
        <v>0</v>
      </c>
      <c r="H6683">
        <v>38171.599999999999</v>
      </c>
      <c r="I6683">
        <v>0</v>
      </c>
      <c r="J6683">
        <f>Table1[[#This Row],[Name]]</f>
        <v>0</v>
      </c>
      <c r="K6683" s="1">
        <f>SUM(Table1[[#This Row],[BaseSalary]:[NonCashBenefits]])</f>
        <v>171489.46</v>
      </c>
      <c r="L6683" s="1"/>
    </row>
    <row r="6684" spans="1:12" x14ac:dyDescent="0.35">
      <c r="A6684" t="s">
        <v>22</v>
      </c>
      <c r="B6684">
        <v>2016</v>
      </c>
      <c r="D6684" t="s">
        <v>1403</v>
      </c>
      <c r="E6684" t="s">
        <v>229</v>
      </c>
      <c r="F6684">
        <v>133317.85999999999</v>
      </c>
      <c r="G6684">
        <v>2713.8</v>
      </c>
      <c r="H6684">
        <v>39446.76</v>
      </c>
      <c r="I6684">
        <v>0</v>
      </c>
      <c r="J6684">
        <f>Table1[[#This Row],[Name]]</f>
        <v>0</v>
      </c>
      <c r="K6684" s="1">
        <f>SUM(Table1[[#This Row],[BaseSalary]:[NonCashBenefits]])</f>
        <v>175478.41999999998</v>
      </c>
      <c r="L6684" s="1"/>
    </row>
    <row r="6685" spans="1:12" x14ac:dyDescent="0.35">
      <c r="A6685" t="s">
        <v>22</v>
      </c>
      <c r="B6685">
        <v>2016</v>
      </c>
      <c r="D6685" t="s">
        <v>4506</v>
      </c>
      <c r="E6685" t="s">
        <v>229</v>
      </c>
      <c r="F6685">
        <v>133317.85999999999</v>
      </c>
      <c r="G6685">
        <v>0</v>
      </c>
      <c r="H6685">
        <v>38297.699999999997</v>
      </c>
      <c r="I6685">
        <v>0</v>
      </c>
      <c r="J6685">
        <f>Table1[[#This Row],[Name]]</f>
        <v>0</v>
      </c>
      <c r="K6685" s="1">
        <f>SUM(Table1[[#This Row],[BaseSalary]:[NonCashBenefits]])</f>
        <v>171615.56</v>
      </c>
      <c r="L6685" s="1"/>
    </row>
    <row r="6686" spans="1:12" x14ac:dyDescent="0.35">
      <c r="A6686" t="s">
        <v>22</v>
      </c>
      <c r="B6686">
        <v>2016</v>
      </c>
      <c r="D6686" t="s">
        <v>2746</v>
      </c>
      <c r="E6686" t="s">
        <v>229</v>
      </c>
      <c r="F6686">
        <v>133317.85999999999</v>
      </c>
      <c r="G6686">
        <v>0</v>
      </c>
      <c r="H6686">
        <v>35782.21</v>
      </c>
      <c r="I6686">
        <v>0</v>
      </c>
      <c r="J6686">
        <f>Table1[[#This Row],[Name]]</f>
        <v>0</v>
      </c>
      <c r="K6686" s="1">
        <f>SUM(Table1[[#This Row],[BaseSalary]:[NonCashBenefits]])</f>
        <v>169100.06999999998</v>
      </c>
      <c r="L6686" s="1"/>
    </row>
    <row r="6687" spans="1:12" x14ac:dyDescent="0.35">
      <c r="A6687" t="s">
        <v>22</v>
      </c>
      <c r="B6687">
        <v>2016</v>
      </c>
      <c r="D6687" t="s">
        <v>2114</v>
      </c>
      <c r="E6687" t="s">
        <v>229</v>
      </c>
      <c r="F6687">
        <v>133317.85999999999</v>
      </c>
      <c r="G6687">
        <v>300</v>
      </c>
      <c r="H6687">
        <v>9514.58</v>
      </c>
      <c r="I6687">
        <v>0</v>
      </c>
      <c r="J6687">
        <f>Table1[[#This Row],[Name]]</f>
        <v>0</v>
      </c>
      <c r="K6687" s="1">
        <f>SUM(Table1[[#This Row],[BaseSalary]:[NonCashBenefits]])</f>
        <v>143132.43999999997</v>
      </c>
      <c r="L6687" s="1"/>
    </row>
    <row r="6688" spans="1:12" x14ac:dyDescent="0.35">
      <c r="A6688" t="s">
        <v>22</v>
      </c>
      <c r="B6688">
        <v>2016</v>
      </c>
      <c r="D6688" t="s">
        <v>3691</v>
      </c>
      <c r="E6688" t="s">
        <v>229</v>
      </c>
      <c r="F6688">
        <v>133317.85999999999</v>
      </c>
      <c r="G6688">
        <v>4570.29</v>
      </c>
      <c r="H6688">
        <v>38942.89</v>
      </c>
      <c r="I6688">
        <v>0</v>
      </c>
      <c r="J6688">
        <f>Table1[[#This Row],[Name]]</f>
        <v>0</v>
      </c>
      <c r="K6688" s="1">
        <f>SUM(Table1[[#This Row],[BaseSalary]:[NonCashBenefits]])</f>
        <v>176831.03999999998</v>
      </c>
      <c r="L6688" s="1"/>
    </row>
    <row r="6689" spans="1:12" x14ac:dyDescent="0.35">
      <c r="A6689" t="s">
        <v>22</v>
      </c>
      <c r="B6689">
        <v>2016</v>
      </c>
      <c r="D6689" t="s">
        <v>787</v>
      </c>
      <c r="E6689" t="s">
        <v>229</v>
      </c>
      <c r="F6689">
        <v>133317.85999999999</v>
      </c>
      <c r="G6689">
        <v>150</v>
      </c>
      <c r="H6689">
        <v>36422.959999999999</v>
      </c>
      <c r="I6689">
        <v>0</v>
      </c>
      <c r="J6689">
        <f>Table1[[#This Row],[Name]]</f>
        <v>0</v>
      </c>
      <c r="K6689" s="1">
        <f>SUM(Table1[[#This Row],[BaseSalary]:[NonCashBenefits]])</f>
        <v>169890.81999999998</v>
      </c>
      <c r="L6689" s="1"/>
    </row>
    <row r="6690" spans="1:12" x14ac:dyDescent="0.35">
      <c r="A6690" t="s">
        <v>22</v>
      </c>
      <c r="B6690">
        <v>2016</v>
      </c>
      <c r="D6690" t="s">
        <v>766</v>
      </c>
      <c r="E6690" t="s">
        <v>229</v>
      </c>
      <c r="F6690">
        <v>133317.85999999999</v>
      </c>
      <c r="G6690">
        <v>0</v>
      </c>
      <c r="H6690">
        <v>38690.94</v>
      </c>
      <c r="I6690">
        <v>0</v>
      </c>
      <c r="J6690">
        <f>Table1[[#This Row],[Name]]</f>
        <v>0</v>
      </c>
      <c r="K6690" s="1">
        <f>SUM(Table1[[#This Row],[BaseSalary]:[NonCashBenefits]])</f>
        <v>172008.8</v>
      </c>
      <c r="L6690" s="1"/>
    </row>
    <row r="6691" spans="1:12" x14ac:dyDescent="0.35">
      <c r="A6691" t="s">
        <v>22</v>
      </c>
      <c r="B6691">
        <v>2016</v>
      </c>
      <c r="D6691" t="s">
        <v>2751</v>
      </c>
      <c r="E6691" t="s">
        <v>229</v>
      </c>
      <c r="F6691">
        <v>133317.85999999999</v>
      </c>
      <c r="G6691">
        <v>0</v>
      </c>
      <c r="H6691">
        <v>37471.629999999997</v>
      </c>
      <c r="I6691">
        <v>0</v>
      </c>
      <c r="J6691">
        <f>Table1[[#This Row],[Name]]</f>
        <v>0</v>
      </c>
      <c r="K6691" s="1">
        <f>SUM(Table1[[#This Row],[BaseSalary]:[NonCashBenefits]])</f>
        <v>170789.49</v>
      </c>
      <c r="L6691" s="1"/>
    </row>
    <row r="6692" spans="1:12" x14ac:dyDescent="0.35">
      <c r="A6692" t="s">
        <v>22</v>
      </c>
      <c r="B6692">
        <v>2016</v>
      </c>
      <c r="D6692" t="s">
        <v>746</v>
      </c>
      <c r="E6692" t="s">
        <v>229</v>
      </c>
      <c r="F6692">
        <v>133317.85999999999</v>
      </c>
      <c r="G6692">
        <v>15382.82</v>
      </c>
      <c r="H6692">
        <v>38690.94</v>
      </c>
      <c r="I6692">
        <v>0</v>
      </c>
      <c r="J6692">
        <f>Table1[[#This Row],[Name]]</f>
        <v>0</v>
      </c>
      <c r="K6692" s="1">
        <f>SUM(Table1[[#This Row],[BaseSalary]:[NonCashBenefits]])</f>
        <v>187391.62</v>
      </c>
      <c r="L6692" s="1"/>
    </row>
    <row r="6693" spans="1:12" x14ac:dyDescent="0.35">
      <c r="A6693" t="s">
        <v>22</v>
      </c>
      <c r="B6693">
        <v>2016</v>
      </c>
      <c r="D6693" t="s">
        <v>1806</v>
      </c>
      <c r="E6693" t="s">
        <v>229</v>
      </c>
      <c r="F6693">
        <v>133317.85999999999</v>
      </c>
      <c r="G6693">
        <v>0</v>
      </c>
      <c r="H6693">
        <v>7293.08</v>
      </c>
      <c r="I6693">
        <v>0</v>
      </c>
      <c r="J6693">
        <f>Table1[[#This Row],[Name]]</f>
        <v>0</v>
      </c>
      <c r="K6693" s="1">
        <f>SUM(Table1[[#This Row],[BaseSalary]:[NonCashBenefits]])</f>
        <v>140610.93999999997</v>
      </c>
      <c r="L6693" s="1"/>
    </row>
    <row r="6694" spans="1:12" x14ac:dyDescent="0.35">
      <c r="A6694" t="s">
        <v>22</v>
      </c>
      <c r="B6694">
        <v>2016</v>
      </c>
      <c r="D6694" t="s">
        <v>4282</v>
      </c>
      <c r="E6694" t="s">
        <v>229</v>
      </c>
      <c r="F6694">
        <v>133317.85999999999</v>
      </c>
      <c r="G6694">
        <v>0</v>
      </c>
      <c r="H6694">
        <v>38678.199999999997</v>
      </c>
      <c r="I6694">
        <v>0</v>
      </c>
      <c r="J6694">
        <f>Table1[[#This Row],[Name]]</f>
        <v>0</v>
      </c>
      <c r="K6694" s="1">
        <f>SUM(Table1[[#This Row],[BaseSalary]:[NonCashBenefits]])</f>
        <v>171996.06</v>
      </c>
      <c r="L6694" s="1"/>
    </row>
    <row r="6695" spans="1:12" x14ac:dyDescent="0.35">
      <c r="A6695" t="s">
        <v>18</v>
      </c>
      <c r="B6695">
        <v>2016</v>
      </c>
      <c r="D6695" t="s">
        <v>3160</v>
      </c>
      <c r="E6695" t="s">
        <v>229</v>
      </c>
      <c r="F6695">
        <v>133317.85999999999</v>
      </c>
      <c r="G6695">
        <v>0</v>
      </c>
      <c r="H6695">
        <v>39509.94</v>
      </c>
      <c r="I6695">
        <v>0</v>
      </c>
      <c r="J6695">
        <f>Table1[[#This Row],[Name]]</f>
        <v>0</v>
      </c>
      <c r="K6695" s="1">
        <f>SUM(Table1[[#This Row],[BaseSalary]:[NonCashBenefits]])</f>
        <v>172827.8</v>
      </c>
      <c r="L6695" s="1"/>
    </row>
    <row r="6696" spans="1:12" x14ac:dyDescent="0.35">
      <c r="A6696" t="s">
        <v>18</v>
      </c>
      <c r="B6696">
        <v>2016</v>
      </c>
      <c r="D6696" t="s">
        <v>2759</v>
      </c>
      <c r="E6696" t="s">
        <v>229</v>
      </c>
      <c r="F6696">
        <v>133317.85999999999</v>
      </c>
      <c r="G6696">
        <v>0</v>
      </c>
      <c r="H6696">
        <v>40817.879999999997</v>
      </c>
      <c r="I6696">
        <v>0</v>
      </c>
      <c r="J6696">
        <f>Table1[[#This Row],[Name]]</f>
        <v>0</v>
      </c>
      <c r="K6696" s="1">
        <f>SUM(Table1[[#This Row],[BaseSalary]:[NonCashBenefits]])</f>
        <v>174135.74</v>
      </c>
      <c r="L6696" s="1"/>
    </row>
    <row r="6697" spans="1:12" x14ac:dyDescent="0.35">
      <c r="A6697" t="s">
        <v>18</v>
      </c>
      <c r="B6697">
        <v>2016</v>
      </c>
      <c r="D6697" t="s">
        <v>110</v>
      </c>
      <c r="E6697" t="s">
        <v>229</v>
      </c>
      <c r="F6697">
        <v>133317.85999999999</v>
      </c>
      <c r="G6697">
        <v>0</v>
      </c>
      <c r="H6697">
        <v>39509.94</v>
      </c>
      <c r="I6697">
        <v>0</v>
      </c>
      <c r="J6697">
        <f>Table1[[#This Row],[Name]]</f>
        <v>0</v>
      </c>
      <c r="K6697" s="1">
        <f>SUM(Table1[[#This Row],[BaseSalary]:[NonCashBenefits]])</f>
        <v>172827.8</v>
      </c>
      <c r="L6697" s="1"/>
    </row>
    <row r="6698" spans="1:12" x14ac:dyDescent="0.35">
      <c r="A6698" t="s">
        <v>18</v>
      </c>
      <c r="B6698">
        <v>2016</v>
      </c>
      <c r="D6698" t="s">
        <v>4543</v>
      </c>
      <c r="E6698" t="s">
        <v>229</v>
      </c>
      <c r="F6698">
        <v>133317.85999999999</v>
      </c>
      <c r="G6698">
        <v>0</v>
      </c>
      <c r="H6698">
        <v>39206</v>
      </c>
      <c r="I6698">
        <v>0</v>
      </c>
      <c r="J6698">
        <f>Table1[[#This Row],[Name]]</f>
        <v>0</v>
      </c>
      <c r="K6698" s="1">
        <f>SUM(Table1[[#This Row],[BaseSalary]:[NonCashBenefits]])</f>
        <v>172523.86</v>
      </c>
      <c r="L6698" s="1"/>
    </row>
    <row r="6699" spans="1:12" x14ac:dyDescent="0.35">
      <c r="A6699" t="s">
        <v>18</v>
      </c>
      <c r="B6699">
        <v>2016</v>
      </c>
      <c r="D6699" t="s">
        <v>4546</v>
      </c>
      <c r="E6699" t="s">
        <v>229</v>
      </c>
      <c r="F6699">
        <v>133317.85999999999</v>
      </c>
      <c r="G6699">
        <v>0</v>
      </c>
      <c r="H6699">
        <v>38865.660000000003</v>
      </c>
      <c r="I6699">
        <v>0</v>
      </c>
      <c r="J6699">
        <f>Table1[[#This Row],[Name]]</f>
        <v>0</v>
      </c>
      <c r="K6699" s="1">
        <f>SUM(Table1[[#This Row],[BaseSalary]:[NonCashBenefits]])</f>
        <v>172183.52</v>
      </c>
      <c r="L6699" s="1"/>
    </row>
    <row r="6700" spans="1:12" x14ac:dyDescent="0.35">
      <c r="A6700" t="s">
        <v>18</v>
      </c>
      <c r="B6700">
        <v>2016</v>
      </c>
      <c r="D6700" t="s">
        <v>3736</v>
      </c>
      <c r="E6700" t="s">
        <v>229</v>
      </c>
      <c r="F6700">
        <v>133317.85999999999</v>
      </c>
      <c r="G6700">
        <v>0</v>
      </c>
      <c r="H6700">
        <v>39509.94</v>
      </c>
      <c r="I6700">
        <v>0</v>
      </c>
      <c r="J6700">
        <f>Table1[[#This Row],[Name]]</f>
        <v>0</v>
      </c>
      <c r="K6700" s="1">
        <f>SUM(Table1[[#This Row],[BaseSalary]:[NonCashBenefits]])</f>
        <v>172827.8</v>
      </c>
      <c r="L6700" s="1"/>
    </row>
    <row r="6701" spans="1:12" x14ac:dyDescent="0.35">
      <c r="A6701" t="s">
        <v>18</v>
      </c>
      <c r="B6701">
        <v>2016</v>
      </c>
      <c r="D6701" t="s">
        <v>2150</v>
      </c>
      <c r="E6701" t="s">
        <v>229</v>
      </c>
      <c r="F6701">
        <v>133317.85999999999</v>
      </c>
      <c r="G6701">
        <v>0</v>
      </c>
      <c r="H6701">
        <v>39509.94</v>
      </c>
      <c r="I6701">
        <v>0</v>
      </c>
      <c r="J6701">
        <f>Table1[[#This Row],[Name]]</f>
        <v>0</v>
      </c>
      <c r="K6701" s="1">
        <f>SUM(Table1[[#This Row],[BaseSalary]:[NonCashBenefits]])</f>
        <v>172827.8</v>
      </c>
      <c r="L6701" s="1"/>
    </row>
    <row r="6702" spans="1:12" x14ac:dyDescent="0.35">
      <c r="A6702" t="s">
        <v>18</v>
      </c>
      <c r="B6702">
        <v>2016</v>
      </c>
      <c r="D6702" t="s">
        <v>2517</v>
      </c>
      <c r="E6702" t="s">
        <v>229</v>
      </c>
      <c r="F6702">
        <v>133317.85999999999</v>
      </c>
      <c r="G6702">
        <v>0</v>
      </c>
      <c r="H6702">
        <v>38311.339999999997</v>
      </c>
      <c r="I6702">
        <v>0</v>
      </c>
      <c r="J6702">
        <f>Table1[[#This Row],[Name]]</f>
        <v>0</v>
      </c>
      <c r="K6702" s="1">
        <f>SUM(Table1[[#This Row],[BaseSalary]:[NonCashBenefits]])</f>
        <v>171629.19999999998</v>
      </c>
      <c r="L6702" s="1"/>
    </row>
    <row r="6703" spans="1:12" x14ac:dyDescent="0.35">
      <c r="A6703" t="s">
        <v>18</v>
      </c>
      <c r="B6703">
        <v>2016</v>
      </c>
      <c r="D6703" t="s">
        <v>988</v>
      </c>
      <c r="E6703" t="s">
        <v>229</v>
      </c>
      <c r="F6703">
        <v>133317.85999999999</v>
      </c>
      <c r="G6703">
        <v>0</v>
      </c>
      <c r="H6703">
        <v>42093.04</v>
      </c>
      <c r="I6703">
        <v>0</v>
      </c>
      <c r="J6703">
        <f>Table1[[#This Row],[Name]]</f>
        <v>0</v>
      </c>
      <c r="K6703" s="1">
        <f>SUM(Table1[[#This Row],[BaseSalary]:[NonCashBenefits]])</f>
        <v>175410.9</v>
      </c>
      <c r="L6703" s="1"/>
    </row>
    <row r="6704" spans="1:12" x14ac:dyDescent="0.35">
      <c r="A6704" t="s">
        <v>18</v>
      </c>
      <c r="B6704">
        <v>2016</v>
      </c>
      <c r="D6704" t="s">
        <v>3214</v>
      </c>
      <c r="E6704" t="s">
        <v>229</v>
      </c>
      <c r="F6704">
        <v>133317.85999999999</v>
      </c>
      <c r="G6704">
        <v>0</v>
      </c>
      <c r="H6704">
        <v>39509.94</v>
      </c>
      <c r="I6704">
        <v>0</v>
      </c>
      <c r="J6704">
        <f>Table1[[#This Row],[Name]]</f>
        <v>0</v>
      </c>
      <c r="K6704" s="1">
        <f>SUM(Table1[[#This Row],[BaseSalary]:[NonCashBenefits]])</f>
        <v>172827.8</v>
      </c>
      <c r="L6704" s="1"/>
    </row>
    <row r="6705" spans="1:12" x14ac:dyDescent="0.35">
      <c r="A6705" t="s">
        <v>18</v>
      </c>
      <c r="B6705">
        <v>2016</v>
      </c>
      <c r="D6705" t="s">
        <v>2779</v>
      </c>
      <c r="E6705" t="s">
        <v>229</v>
      </c>
      <c r="F6705">
        <v>133317.85999999999</v>
      </c>
      <c r="G6705">
        <v>0</v>
      </c>
      <c r="H6705">
        <v>36304.230000000003</v>
      </c>
      <c r="I6705">
        <v>0</v>
      </c>
      <c r="J6705">
        <f>Table1[[#This Row],[Name]]</f>
        <v>0</v>
      </c>
      <c r="K6705" s="1">
        <f>SUM(Table1[[#This Row],[BaseSalary]:[NonCashBenefits]])</f>
        <v>169622.09</v>
      </c>
      <c r="L6705" s="1"/>
    </row>
    <row r="6706" spans="1:12" x14ac:dyDescent="0.35">
      <c r="A6706" t="s">
        <v>18</v>
      </c>
      <c r="B6706">
        <v>2016</v>
      </c>
      <c r="D6706" t="s">
        <v>362</v>
      </c>
      <c r="E6706" t="s">
        <v>229</v>
      </c>
      <c r="F6706">
        <v>133317.85999999999</v>
      </c>
      <c r="G6706">
        <v>0</v>
      </c>
      <c r="H6706">
        <v>36422.959999999999</v>
      </c>
      <c r="I6706">
        <v>0</v>
      </c>
      <c r="J6706">
        <f>Table1[[#This Row],[Name]]</f>
        <v>0</v>
      </c>
      <c r="K6706" s="1">
        <f>SUM(Table1[[#This Row],[BaseSalary]:[NonCashBenefits]])</f>
        <v>169740.81999999998</v>
      </c>
      <c r="L6706" s="1"/>
    </row>
    <row r="6707" spans="1:12" x14ac:dyDescent="0.35">
      <c r="A6707" t="s">
        <v>85</v>
      </c>
      <c r="B6707">
        <v>2016</v>
      </c>
      <c r="D6707" t="s">
        <v>2154</v>
      </c>
      <c r="E6707" t="s">
        <v>229</v>
      </c>
      <c r="F6707">
        <v>133317.85999999999</v>
      </c>
      <c r="G6707">
        <v>0</v>
      </c>
      <c r="H6707">
        <v>36068.58</v>
      </c>
      <c r="I6707">
        <v>0</v>
      </c>
      <c r="J6707">
        <f>Table1[[#This Row],[Name]]</f>
        <v>0</v>
      </c>
      <c r="K6707" s="1">
        <f>SUM(Table1[[#This Row],[BaseSalary]:[NonCashBenefits]])</f>
        <v>169386.44</v>
      </c>
      <c r="L6707" s="1"/>
    </row>
    <row r="6708" spans="1:12" x14ac:dyDescent="0.35">
      <c r="A6708" t="s">
        <v>85</v>
      </c>
      <c r="B6708">
        <v>2016</v>
      </c>
      <c r="D6708" t="s">
        <v>2163</v>
      </c>
      <c r="E6708" t="s">
        <v>229</v>
      </c>
      <c r="F6708">
        <v>133317.85999999999</v>
      </c>
      <c r="G6708">
        <v>0</v>
      </c>
      <c r="H6708">
        <v>39509.94</v>
      </c>
      <c r="I6708">
        <v>0</v>
      </c>
      <c r="J6708">
        <f>Table1[[#This Row],[Name]]</f>
        <v>0</v>
      </c>
      <c r="K6708" s="1">
        <f>SUM(Table1[[#This Row],[BaseSalary]:[NonCashBenefits]])</f>
        <v>172827.8</v>
      </c>
      <c r="L6708" s="1"/>
    </row>
    <row r="6709" spans="1:12" x14ac:dyDescent="0.35">
      <c r="A6709" t="s">
        <v>85</v>
      </c>
      <c r="B6709">
        <v>2016</v>
      </c>
      <c r="D6709" t="s">
        <v>2792</v>
      </c>
      <c r="E6709" t="s">
        <v>229</v>
      </c>
      <c r="F6709">
        <v>133317.85999999999</v>
      </c>
      <c r="G6709">
        <v>0</v>
      </c>
      <c r="H6709">
        <v>35147.800000000003</v>
      </c>
      <c r="I6709">
        <v>0</v>
      </c>
      <c r="J6709">
        <f>Table1[[#This Row],[Name]]</f>
        <v>0</v>
      </c>
      <c r="K6709" s="1">
        <f>SUM(Table1[[#This Row],[BaseSalary]:[NonCashBenefits]])</f>
        <v>168465.65999999997</v>
      </c>
      <c r="L6709" s="1"/>
    </row>
    <row r="6710" spans="1:12" x14ac:dyDescent="0.35">
      <c r="A6710" t="s">
        <v>85</v>
      </c>
      <c r="B6710">
        <v>2016</v>
      </c>
      <c r="D6710" t="s">
        <v>2154</v>
      </c>
      <c r="E6710" t="s">
        <v>229</v>
      </c>
      <c r="F6710">
        <v>133317.85999999999</v>
      </c>
      <c r="G6710">
        <v>0</v>
      </c>
      <c r="H6710">
        <v>36900.32</v>
      </c>
      <c r="I6710">
        <v>0</v>
      </c>
      <c r="J6710">
        <f>Table1[[#This Row],[Name]]</f>
        <v>0</v>
      </c>
      <c r="K6710" s="1">
        <f>SUM(Table1[[#This Row],[BaseSalary]:[NonCashBenefits]])</f>
        <v>170218.18</v>
      </c>
      <c r="L6710" s="1"/>
    </row>
    <row r="6711" spans="1:12" x14ac:dyDescent="0.35">
      <c r="A6711" t="s">
        <v>85</v>
      </c>
      <c r="B6711">
        <v>2016</v>
      </c>
      <c r="D6711" t="s">
        <v>2795</v>
      </c>
      <c r="E6711" t="s">
        <v>229</v>
      </c>
      <c r="F6711">
        <v>133317.85999999999</v>
      </c>
      <c r="G6711">
        <v>0</v>
      </c>
      <c r="H6711">
        <v>10191.040000000001</v>
      </c>
      <c r="I6711">
        <v>0</v>
      </c>
      <c r="J6711">
        <f>Table1[[#This Row],[Name]]</f>
        <v>0</v>
      </c>
      <c r="K6711" s="1">
        <f>SUM(Table1[[#This Row],[BaseSalary]:[NonCashBenefits]])</f>
        <v>143508.9</v>
      </c>
      <c r="L6711" s="1"/>
    </row>
    <row r="6712" spans="1:12" x14ac:dyDescent="0.35">
      <c r="A6712" t="s">
        <v>85</v>
      </c>
      <c r="B6712">
        <v>2016</v>
      </c>
      <c r="D6712" t="s">
        <v>645</v>
      </c>
      <c r="E6712" t="s">
        <v>229</v>
      </c>
      <c r="F6712">
        <v>133317.85999999999</v>
      </c>
      <c r="G6712">
        <v>13250</v>
      </c>
      <c r="H6712">
        <v>39509.94</v>
      </c>
      <c r="I6712">
        <v>0</v>
      </c>
      <c r="J6712">
        <f>Table1[[#This Row],[Name]]</f>
        <v>0</v>
      </c>
      <c r="K6712" s="1">
        <f>SUM(Table1[[#This Row],[BaseSalary]:[NonCashBenefits]])</f>
        <v>186077.8</v>
      </c>
      <c r="L6712" s="1"/>
    </row>
    <row r="6713" spans="1:12" x14ac:dyDescent="0.35">
      <c r="A6713" t="s">
        <v>85</v>
      </c>
      <c r="B6713">
        <v>2016</v>
      </c>
      <c r="D6713" t="s">
        <v>3763</v>
      </c>
      <c r="E6713" t="s">
        <v>229</v>
      </c>
      <c r="F6713">
        <v>133317.85999999999</v>
      </c>
      <c r="G6713">
        <v>0</v>
      </c>
      <c r="H6713">
        <v>39320.92</v>
      </c>
      <c r="I6713">
        <v>0</v>
      </c>
      <c r="J6713">
        <f>Table1[[#This Row],[Name]]</f>
        <v>0</v>
      </c>
      <c r="K6713" s="1">
        <f>SUM(Table1[[#This Row],[BaseSalary]:[NonCashBenefits]])</f>
        <v>172638.77999999997</v>
      </c>
      <c r="L6713" s="1"/>
    </row>
    <row r="6714" spans="1:12" x14ac:dyDescent="0.35">
      <c r="A6714" t="s">
        <v>85</v>
      </c>
      <c r="B6714">
        <v>2016</v>
      </c>
      <c r="D6714" t="s">
        <v>2799</v>
      </c>
      <c r="E6714" t="s">
        <v>229</v>
      </c>
      <c r="F6714">
        <v>133317.85999999999</v>
      </c>
      <c r="G6714">
        <v>0</v>
      </c>
      <c r="H6714">
        <v>39509.94</v>
      </c>
      <c r="I6714">
        <v>0</v>
      </c>
      <c r="J6714">
        <f>Table1[[#This Row],[Name]]</f>
        <v>0</v>
      </c>
      <c r="K6714" s="1">
        <f>SUM(Table1[[#This Row],[BaseSalary]:[NonCashBenefits]])</f>
        <v>172827.8</v>
      </c>
      <c r="L6714" s="1"/>
    </row>
    <row r="6715" spans="1:12" x14ac:dyDescent="0.35">
      <c r="A6715" t="s">
        <v>85</v>
      </c>
      <c r="B6715">
        <v>2016</v>
      </c>
      <c r="D6715" t="s">
        <v>2174</v>
      </c>
      <c r="E6715" t="s">
        <v>229</v>
      </c>
      <c r="F6715">
        <v>133317.85999999999</v>
      </c>
      <c r="G6715">
        <v>8100</v>
      </c>
      <c r="H6715">
        <v>39422.699999999997</v>
      </c>
      <c r="I6715">
        <v>0</v>
      </c>
      <c r="J6715">
        <f>Table1[[#This Row],[Name]]</f>
        <v>0</v>
      </c>
      <c r="K6715" s="1">
        <f>SUM(Table1[[#This Row],[BaseSalary]:[NonCashBenefits]])</f>
        <v>180840.56</v>
      </c>
      <c r="L6715" s="1"/>
    </row>
    <row r="6716" spans="1:12" x14ac:dyDescent="0.35">
      <c r="A6716" t="s">
        <v>85</v>
      </c>
      <c r="B6716">
        <v>2016</v>
      </c>
      <c r="D6716" t="s">
        <v>2175</v>
      </c>
      <c r="E6716" t="s">
        <v>229</v>
      </c>
      <c r="F6716">
        <v>133317.85999999999</v>
      </c>
      <c r="G6716">
        <v>0</v>
      </c>
      <c r="H6716">
        <v>39509.94</v>
      </c>
      <c r="I6716">
        <v>0</v>
      </c>
      <c r="J6716">
        <f>Table1[[#This Row],[Name]]</f>
        <v>0</v>
      </c>
      <c r="K6716" s="1">
        <f>SUM(Table1[[#This Row],[BaseSalary]:[NonCashBenefits]])</f>
        <v>172827.8</v>
      </c>
      <c r="L6716" s="1"/>
    </row>
    <row r="6717" spans="1:12" x14ac:dyDescent="0.35">
      <c r="A6717" t="s">
        <v>85</v>
      </c>
      <c r="B6717">
        <v>2016</v>
      </c>
      <c r="D6717" t="s">
        <v>4582</v>
      </c>
      <c r="E6717" t="s">
        <v>229</v>
      </c>
      <c r="F6717">
        <v>133317.85999999999</v>
      </c>
      <c r="G6717">
        <v>0</v>
      </c>
      <c r="H6717">
        <v>37368.06</v>
      </c>
      <c r="I6717">
        <v>0</v>
      </c>
      <c r="J6717">
        <f>Table1[[#This Row],[Name]]</f>
        <v>0</v>
      </c>
      <c r="K6717" s="1">
        <f>SUM(Table1[[#This Row],[BaseSalary]:[NonCashBenefits]])</f>
        <v>170685.91999999998</v>
      </c>
      <c r="L6717" s="1"/>
    </row>
    <row r="6718" spans="1:12" x14ac:dyDescent="0.35">
      <c r="A6718" t="s">
        <v>85</v>
      </c>
      <c r="B6718">
        <v>2016</v>
      </c>
      <c r="D6718" t="s">
        <v>3781</v>
      </c>
      <c r="E6718" t="s">
        <v>229</v>
      </c>
      <c r="F6718">
        <v>133317.85999999999</v>
      </c>
      <c r="G6718">
        <v>0</v>
      </c>
      <c r="H6718">
        <v>36422.959999999999</v>
      </c>
      <c r="I6718">
        <v>0</v>
      </c>
      <c r="J6718">
        <f>Table1[[#This Row],[Name]]</f>
        <v>0</v>
      </c>
      <c r="K6718" s="1">
        <f>SUM(Table1[[#This Row],[BaseSalary]:[NonCashBenefits]])</f>
        <v>169740.81999999998</v>
      </c>
      <c r="L6718" s="1"/>
    </row>
    <row r="6719" spans="1:12" x14ac:dyDescent="0.35">
      <c r="A6719" t="s">
        <v>85</v>
      </c>
      <c r="B6719">
        <v>2016</v>
      </c>
      <c r="D6719" t="s">
        <v>2185</v>
      </c>
      <c r="E6719" t="s">
        <v>229</v>
      </c>
      <c r="F6719">
        <v>133317.85999999999</v>
      </c>
      <c r="G6719">
        <v>8563.7999999999993</v>
      </c>
      <c r="H6719">
        <v>35868.65</v>
      </c>
      <c r="I6719">
        <v>0</v>
      </c>
      <c r="J6719">
        <f>Table1[[#This Row],[Name]]</f>
        <v>0</v>
      </c>
      <c r="K6719" s="1">
        <f>SUM(Table1[[#This Row],[BaseSalary]:[NonCashBenefits]])</f>
        <v>177750.30999999997</v>
      </c>
      <c r="L6719" s="1"/>
    </row>
    <row r="6720" spans="1:12" x14ac:dyDescent="0.35">
      <c r="A6720" t="s">
        <v>85</v>
      </c>
      <c r="B6720">
        <v>2016</v>
      </c>
      <c r="D6720" t="s">
        <v>2164</v>
      </c>
      <c r="E6720" t="s">
        <v>229</v>
      </c>
      <c r="F6720">
        <v>133317.85999999999</v>
      </c>
      <c r="G6720">
        <v>21772.53</v>
      </c>
      <c r="H6720">
        <v>37052.94</v>
      </c>
      <c r="I6720">
        <v>0</v>
      </c>
      <c r="J6720">
        <f>Table1[[#This Row],[Name]]</f>
        <v>0</v>
      </c>
      <c r="K6720" s="1">
        <f>SUM(Table1[[#This Row],[BaseSalary]:[NonCashBenefits]])</f>
        <v>192143.33</v>
      </c>
      <c r="L6720" s="1"/>
    </row>
    <row r="6721" spans="1:12" x14ac:dyDescent="0.35">
      <c r="A6721" t="s">
        <v>85</v>
      </c>
      <c r="B6721">
        <v>2016</v>
      </c>
      <c r="D6721" t="s">
        <v>2185</v>
      </c>
      <c r="E6721" t="s">
        <v>229</v>
      </c>
      <c r="F6721">
        <v>133317.85999999999</v>
      </c>
      <c r="G6721">
        <v>7800</v>
      </c>
      <c r="H6721">
        <v>36422.959999999999</v>
      </c>
      <c r="I6721">
        <v>0</v>
      </c>
      <c r="J6721">
        <f>Table1[[#This Row],[Name]]</f>
        <v>0</v>
      </c>
      <c r="K6721" s="1">
        <f>SUM(Table1[[#This Row],[BaseSalary]:[NonCashBenefits]])</f>
        <v>177540.81999999998</v>
      </c>
      <c r="L6721" s="1"/>
    </row>
    <row r="6722" spans="1:12" x14ac:dyDescent="0.35">
      <c r="A6722" t="s">
        <v>85</v>
      </c>
      <c r="B6722">
        <v>2016</v>
      </c>
      <c r="D6722" t="s">
        <v>2198</v>
      </c>
      <c r="E6722" t="s">
        <v>229</v>
      </c>
      <c r="F6722">
        <v>133317.85999999999</v>
      </c>
      <c r="G6722">
        <v>0</v>
      </c>
      <c r="H6722">
        <v>39232.78</v>
      </c>
      <c r="I6722">
        <v>0</v>
      </c>
      <c r="J6722">
        <f>Table1[[#This Row],[Name]]</f>
        <v>0</v>
      </c>
      <c r="K6722" s="1">
        <f>SUM(Table1[[#This Row],[BaseSalary]:[NonCashBenefits]])</f>
        <v>172550.63999999998</v>
      </c>
      <c r="L6722" s="1"/>
    </row>
    <row r="6723" spans="1:12" x14ac:dyDescent="0.35">
      <c r="A6723" t="s">
        <v>85</v>
      </c>
      <c r="B6723">
        <v>2016</v>
      </c>
      <c r="D6723" t="s">
        <v>4593</v>
      </c>
      <c r="E6723" t="s">
        <v>229</v>
      </c>
      <c r="F6723">
        <v>133317.85999999999</v>
      </c>
      <c r="G6723">
        <v>5127.6099999999997</v>
      </c>
      <c r="H6723">
        <v>9877.4599999999991</v>
      </c>
      <c r="I6723">
        <v>0</v>
      </c>
      <c r="J6723">
        <f>Table1[[#This Row],[Name]]</f>
        <v>0</v>
      </c>
      <c r="K6723" s="1">
        <f>SUM(Table1[[#This Row],[BaseSalary]:[NonCashBenefits]])</f>
        <v>148322.92999999996</v>
      </c>
      <c r="L6723" s="1"/>
    </row>
    <row r="6724" spans="1:12" x14ac:dyDescent="0.35">
      <c r="A6724" t="s">
        <v>85</v>
      </c>
      <c r="B6724">
        <v>2016</v>
      </c>
      <c r="D6724" t="s">
        <v>1899</v>
      </c>
      <c r="E6724" t="s">
        <v>229</v>
      </c>
      <c r="F6724">
        <v>133317.85999999999</v>
      </c>
      <c r="G6724">
        <v>0</v>
      </c>
      <c r="H6724">
        <v>8854.1</v>
      </c>
      <c r="I6724">
        <v>0</v>
      </c>
      <c r="J6724">
        <f>Table1[[#This Row],[Name]]</f>
        <v>0</v>
      </c>
      <c r="K6724" s="1">
        <f>SUM(Table1[[#This Row],[BaseSalary]:[NonCashBenefits]])</f>
        <v>142171.96</v>
      </c>
      <c r="L6724" s="1"/>
    </row>
    <row r="6725" spans="1:12" x14ac:dyDescent="0.35">
      <c r="A6725" t="s">
        <v>85</v>
      </c>
      <c r="B6725">
        <v>2016</v>
      </c>
      <c r="D6725" t="s">
        <v>4596</v>
      </c>
      <c r="E6725" t="s">
        <v>229</v>
      </c>
      <c r="F6725">
        <v>133317.85999999999</v>
      </c>
      <c r="G6725">
        <v>0</v>
      </c>
      <c r="H6725">
        <v>39320.92</v>
      </c>
      <c r="I6725">
        <v>0</v>
      </c>
      <c r="J6725">
        <f>Table1[[#This Row],[Name]]</f>
        <v>0</v>
      </c>
      <c r="K6725" s="1">
        <f>SUM(Table1[[#This Row],[BaseSalary]:[NonCashBenefits]])</f>
        <v>172638.77999999997</v>
      </c>
      <c r="L6725" s="1"/>
    </row>
    <row r="6726" spans="1:12" x14ac:dyDescent="0.35">
      <c r="A6726" t="s">
        <v>85</v>
      </c>
      <c r="B6726">
        <v>2016</v>
      </c>
      <c r="D6726" t="s">
        <v>647</v>
      </c>
      <c r="E6726" t="s">
        <v>229</v>
      </c>
      <c r="F6726">
        <v>133317.85999999999</v>
      </c>
      <c r="G6726">
        <v>0</v>
      </c>
      <c r="H6726">
        <v>39119.81</v>
      </c>
      <c r="I6726">
        <v>0</v>
      </c>
      <c r="J6726">
        <f>Table1[[#This Row],[Name]]</f>
        <v>0</v>
      </c>
      <c r="K6726" s="1">
        <f>SUM(Table1[[#This Row],[BaseSalary]:[NonCashBenefits]])</f>
        <v>172437.66999999998</v>
      </c>
      <c r="L6726" s="1"/>
    </row>
    <row r="6727" spans="1:12" x14ac:dyDescent="0.35">
      <c r="A6727" t="s">
        <v>85</v>
      </c>
      <c r="B6727">
        <v>2016</v>
      </c>
      <c r="D6727" t="s">
        <v>2154</v>
      </c>
      <c r="E6727" t="s">
        <v>229</v>
      </c>
      <c r="F6727">
        <v>133317.85999999999</v>
      </c>
      <c r="G6727">
        <v>0</v>
      </c>
      <c r="H6727">
        <v>36422.959999999999</v>
      </c>
      <c r="I6727">
        <v>0</v>
      </c>
      <c r="J6727">
        <f>Table1[[#This Row],[Name]]</f>
        <v>0</v>
      </c>
      <c r="K6727" s="1">
        <f>SUM(Table1[[#This Row],[BaseSalary]:[NonCashBenefits]])</f>
        <v>169740.81999999998</v>
      </c>
      <c r="L6727" s="1"/>
    </row>
    <row r="6728" spans="1:12" x14ac:dyDescent="0.35">
      <c r="A6728" t="s">
        <v>85</v>
      </c>
      <c r="B6728">
        <v>2016</v>
      </c>
      <c r="D6728" t="s">
        <v>4601</v>
      </c>
      <c r="E6728" t="s">
        <v>229</v>
      </c>
      <c r="F6728">
        <v>133317.85999999999</v>
      </c>
      <c r="G6728">
        <v>0</v>
      </c>
      <c r="H6728">
        <v>38004.58</v>
      </c>
      <c r="I6728">
        <v>0</v>
      </c>
      <c r="J6728">
        <f>Table1[[#This Row],[Name]]</f>
        <v>0</v>
      </c>
      <c r="K6728" s="1">
        <f>SUM(Table1[[#This Row],[BaseSalary]:[NonCashBenefits]])</f>
        <v>171322.44</v>
      </c>
      <c r="L6728" s="1"/>
    </row>
    <row r="6729" spans="1:12" x14ac:dyDescent="0.35">
      <c r="A6729" t="s">
        <v>85</v>
      </c>
      <c r="B6729">
        <v>2016</v>
      </c>
      <c r="D6729" t="s">
        <v>3802</v>
      </c>
      <c r="E6729" t="s">
        <v>229</v>
      </c>
      <c r="F6729">
        <v>133317.85999999999</v>
      </c>
      <c r="G6729">
        <v>0</v>
      </c>
      <c r="H6729">
        <v>38955.620000000003</v>
      </c>
      <c r="I6729">
        <v>0</v>
      </c>
      <c r="J6729">
        <f>Table1[[#This Row],[Name]]</f>
        <v>0</v>
      </c>
      <c r="K6729" s="1">
        <f>SUM(Table1[[#This Row],[BaseSalary]:[NonCashBenefits]])</f>
        <v>172273.47999999998</v>
      </c>
      <c r="L6729" s="1"/>
    </row>
    <row r="6730" spans="1:12" x14ac:dyDescent="0.35">
      <c r="A6730" t="s">
        <v>85</v>
      </c>
      <c r="B6730">
        <v>2016</v>
      </c>
      <c r="D6730" t="s">
        <v>2164</v>
      </c>
      <c r="E6730" t="s">
        <v>229</v>
      </c>
      <c r="F6730">
        <v>133317.85999999999</v>
      </c>
      <c r="G6730">
        <v>7109.13</v>
      </c>
      <c r="H6730">
        <v>36369.65</v>
      </c>
      <c r="I6730">
        <v>0</v>
      </c>
      <c r="J6730">
        <f>Table1[[#This Row],[Name]]</f>
        <v>0</v>
      </c>
      <c r="K6730" s="1">
        <f>SUM(Table1[[#This Row],[BaseSalary]:[NonCashBenefits]])</f>
        <v>176796.63999999998</v>
      </c>
      <c r="L6730" s="1"/>
    </row>
    <row r="6731" spans="1:12" x14ac:dyDescent="0.35">
      <c r="A6731" t="s">
        <v>85</v>
      </c>
      <c r="B6731">
        <v>2016</v>
      </c>
      <c r="D6731" t="s">
        <v>4608</v>
      </c>
      <c r="E6731" t="s">
        <v>229</v>
      </c>
      <c r="F6731">
        <v>133317.85999999999</v>
      </c>
      <c r="G6731">
        <v>0</v>
      </c>
      <c r="H6731">
        <v>38187.06</v>
      </c>
      <c r="I6731">
        <v>0</v>
      </c>
      <c r="J6731">
        <f>Table1[[#This Row],[Name]]</f>
        <v>0</v>
      </c>
      <c r="K6731" s="1">
        <f>SUM(Table1[[#This Row],[BaseSalary]:[NonCashBenefits]])</f>
        <v>171504.91999999998</v>
      </c>
      <c r="L6731" s="1"/>
    </row>
    <row r="6732" spans="1:12" x14ac:dyDescent="0.35">
      <c r="A6732" t="s">
        <v>85</v>
      </c>
      <c r="B6732">
        <v>2016</v>
      </c>
      <c r="D6732" t="s">
        <v>790</v>
      </c>
      <c r="E6732" t="s">
        <v>229</v>
      </c>
      <c r="F6732">
        <v>133317.85999999999</v>
      </c>
      <c r="G6732">
        <v>0</v>
      </c>
      <c r="H6732">
        <v>39509.94</v>
      </c>
      <c r="I6732">
        <v>0</v>
      </c>
      <c r="J6732">
        <f>Table1[[#This Row],[Name]]</f>
        <v>0</v>
      </c>
      <c r="K6732" s="1">
        <f>SUM(Table1[[#This Row],[BaseSalary]:[NonCashBenefits]])</f>
        <v>172827.8</v>
      </c>
      <c r="L6732" s="1"/>
    </row>
    <row r="6733" spans="1:12" x14ac:dyDescent="0.35">
      <c r="A6733" t="s">
        <v>85</v>
      </c>
      <c r="B6733">
        <v>2016</v>
      </c>
      <c r="D6733" t="s">
        <v>1691</v>
      </c>
      <c r="E6733" t="s">
        <v>229</v>
      </c>
      <c r="F6733">
        <v>133317.85999999999</v>
      </c>
      <c r="G6733">
        <v>0</v>
      </c>
      <c r="H6733">
        <v>38943.019999999997</v>
      </c>
      <c r="I6733">
        <v>0</v>
      </c>
      <c r="J6733">
        <f>Table1[[#This Row],[Name]]</f>
        <v>0</v>
      </c>
      <c r="K6733" s="1">
        <f>SUM(Table1[[#This Row],[BaseSalary]:[NonCashBenefits]])</f>
        <v>172260.87999999998</v>
      </c>
      <c r="L6733" s="1"/>
    </row>
    <row r="6734" spans="1:12" x14ac:dyDescent="0.35">
      <c r="A6734" t="s">
        <v>85</v>
      </c>
      <c r="B6734">
        <v>2016</v>
      </c>
      <c r="D6734" t="s">
        <v>1129</v>
      </c>
      <c r="E6734" t="s">
        <v>229</v>
      </c>
      <c r="F6734">
        <v>133317.85999999999</v>
      </c>
      <c r="G6734">
        <v>0</v>
      </c>
      <c r="H6734">
        <v>39320.92</v>
      </c>
      <c r="I6734">
        <v>0</v>
      </c>
      <c r="J6734">
        <f>Table1[[#This Row],[Name]]</f>
        <v>0</v>
      </c>
      <c r="K6734" s="1">
        <f>SUM(Table1[[#This Row],[BaseSalary]:[NonCashBenefits]])</f>
        <v>172638.77999999997</v>
      </c>
      <c r="L6734" s="1"/>
    </row>
    <row r="6735" spans="1:12" x14ac:dyDescent="0.35">
      <c r="A6735" t="s">
        <v>85</v>
      </c>
      <c r="B6735">
        <v>2016</v>
      </c>
      <c r="D6735" t="s">
        <v>4612</v>
      </c>
      <c r="E6735" t="s">
        <v>229</v>
      </c>
      <c r="F6735">
        <v>133317.85999999999</v>
      </c>
      <c r="G6735">
        <v>14870.07</v>
      </c>
      <c r="H6735">
        <v>39509.94</v>
      </c>
      <c r="I6735">
        <v>0</v>
      </c>
      <c r="J6735">
        <f>Table1[[#This Row],[Name]]</f>
        <v>0</v>
      </c>
      <c r="K6735" s="1">
        <f>SUM(Table1[[#This Row],[BaseSalary]:[NonCashBenefits]])</f>
        <v>187697.87</v>
      </c>
      <c r="L6735" s="1"/>
    </row>
    <row r="6736" spans="1:12" x14ac:dyDescent="0.35">
      <c r="A6736" t="s">
        <v>85</v>
      </c>
      <c r="B6736">
        <v>2016</v>
      </c>
      <c r="D6736" t="s">
        <v>378</v>
      </c>
      <c r="E6736" t="s">
        <v>229</v>
      </c>
      <c r="F6736">
        <v>133317.85999999999</v>
      </c>
      <c r="G6736">
        <v>7150</v>
      </c>
      <c r="H6736">
        <v>36422.959999999999</v>
      </c>
      <c r="I6736">
        <v>0</v>
      </c>
      <c r="J6736">
        <f>Table1[[#This Row],[Name]]</f>
        <v>0</v>
      </c>
      <c r="K6736" s="1">
        <f>SUM(Table1[[#This Row],[BaseSalary]:[NonCashBenefits]])</f>
        <v>176890.81999999998</v>
      </c>
      <c r="L6736" s="1"/>
    </row>
    <row r="6737" spans="1:12" x14ac:dyDescent="0.35">
      <c r="A6737" t="s">
        <v>85</v>
      </c>
      <c r="B6737">
        <v>2016</v>
      </c>
      <c r="D6737" t="s">
        <v>986</v>
      </c>
      <c r="E6737" t="s">
        <v>229</v>
      </c>
      <c r="F6737">
        <v>133317.85999999999</v>
      </c>
      <c r="G6737">
        <v>0</v>
      </c>
      <c r="H6737">
        <v>36422.959999999999</v>
      </c>
      <c r="I6737">
        <v>0</v>
      </c>
      <c r="J6737">
        <f>Table1[[#This Row],[Name]]</f>
        <v>0</v>
      </c>
      <c r="K6737" s="1">
        <f>SUM(Table1[[#This Row],[BaseSalary]:[NonCashBenefits]])</f>
        <v>169740.81999999998</v>
      </c>
      <c r="L6737" s="1"/>
    </row>
    <row r="6738" spans="1:12" x14ac:dyDescent="0.35">
      <c r="A6738" t="s">
        <v>85</v>
      </c>
      <c r="B6738">
        <v>2016</v>
      </c>
      <c r="D6738" t="s">
        <v>2164</v>
      </c>
      <c r="E6738" t="s">
        <v>229</v>
      </c>
      <c r="F6738">
        <v>133317.85999999999</v>
      </c>
      <c r="G6738">
        <v>0</v>
      </c>
      <c r="H6738">
        <v>36422.959999999999</v>
      </c>
      <c r="I6738">
        <v>0</v>
      </c>
      <c r="J6738">
        <f>Table1[[#This Row],[Name]]</f>
        <v>0</v>
      </c>
      <c r="K6738" s="1">
        <f>SUM(Table1[[#This Row],[BaseSalary]:[NonCashBenefits]])</f>
        <v>169740.81999999998</v>
      </c>
      <c r="L6738" s="1"/>
    </row>
    <row r="6739" spans="1:12" x14ac:dyDescent="0.35">
      <c r="A6739" t="s">
        <v>85</v>
      </c>
      <c r="B6739">
        <v>2016</v>
      </c>
      <c r="D6739" t="s">
        <v>2852</v>
      </c>
      <c r="E6739" t="s">
        <v>229</v>
      </c>
      <c r="F6739">
        <v>133317.85999999999</v>
      </c>
      <c r="G6739">
        <v>0</v>
      </c>
      <c r="H6739">
        <v>35147.800000000003</v>
      </c>
      <c r="I6739">
        <v>0</v>
      </c>
      <c r="J6739">
        <f>Table1[[#This Row],[Name]]</f>
        <v>0</v>
      </c>
      <c r="K6739" s="1">
        <f>SUM(Table1[[#This Row],[BaseSalary]:[NonCashBenefits]])</f>
        <v>168465.65999999997</v>
      </c>
      <c r="L6739" s="1"/>
    </row>
    <row r="6740" spans="1:12" x14ac:dyDescent="0.35">
      <c r="A6740" t="s">
        <v>85</v>
      </c>
      <c r="B6740">
        <v>2016</v>
      </c>
      <c r="D6740" t="s">
        <v>378</v>
      </c>
      <c r="E6740" t="s">
        <v>229</v>
      </c>
      <c r="F6740">
        <v>133317.85999999999</v>
      </c>
      <c r="G6740">
        <v>5127.6099999999997</v>
      </c>
      <c r="H6740">
        <v>36422.959999999999</v>
      </c>
      <c r="I6740">
        <v>0</v>
      </c>
      <c r="J6740">
        <f>Table1[[#This Row],[Name]]</f>
        <v>0</v>
      </c>
      <c r="K6740" s="1">
        <f>SUM(Table1[[#This Row],[BaseSalary]:[NonCashBenefits]])</f>
        <v>174868.42999999996</v>
      </c>
      <c r="L6740" s="1"/>
    </row>
    <row r="6741" spans="1:12" x14ac:dyDescent="0.35">
      <c r="A6741" t="s">
        <v>85</v>
      </c>
      <c r="B6741">
        <v>2016</v>
      </c>
      <c r="D6741" t="s">
        <v>2847</v>
      </c>
      <c r="E6741" t="s">
        <v>229</v>
      </c>
      <c r="F6741">
        <v>133317.85999999999</v>
      </c>
      <c r="G6741">
        <v>0</v>
      </c>
      <c r="H6741">
        <v>39509.94</v>
      </c>
      <c r="I6741">
        <v>0</v>
      </c>
      <c r="J6741">
        <f>Table1[[#This Row],[Name]]</f>
        <v>0</v>
      </c>
      <c r="K6741" s="1">
        <f>SUM(Table1[[#This Row],[BaseSalary]:[NonCashBenefits]])</f>
        <v>172827.8</v>
      </c>
      <c r="L6741" s="1"/>
    </row>
    <row r="6742" spans="1:12" x14ac:dyDescent="0.35">
      <c r="A6742" t="s">
        <v>85</v>
      </c>
      <c r="B6742">
        <v>2016</v>
      </c>
      <c r="D6742" t="s">
        <v>3824</v>
      </c>
      <c r="E6742" t="s">
        <v>229</v>
      </c>
      <c r="F6742">
        <v>133317.85999999999</v>
      </c>
      <c r="G6742">
        <v>0</v>
      </c>
      <c r="H6742">
        <v>36422.959999999999</v>
      </c>
      <c r="I6742">
        <v>0</v>
      </c>
      <c r="J6742">
        <f>Table1[[#This Row],[Name]]</f>
        <v>0</v>
      </c>
      <c r="K6742" s="1">
        <f>SUM(Table1[[#This Row],[BaseSalary]:[NonCashBenefits]])</f>
        <v>169740.81999999998</v>
      </c>
      <c r="L6742" s="1"/>
    </row>
    <row r="6743" spans="1:12" x14ac:dyDescent="0.35">
      <c r="A6743" t="s">
        <v>85</v>
      </c>
      <c r="B6743">
        <v>2016</v>
      </c>
      <c r="D6743" t="s">
        <v>2238</v>
      </c>
      <c r="E6743" t="s">
        <v>229</v>
      </c>
      <c r="F6743">
        <v>133317.85999999999</v>
      </c>
      <c r="G6743">
        <v>0</v>
      </c>
      <c r="H6743">
        <v>38185.050000000003</v>
      </c>
      <c r="I6743">
        <v>0</v>
      </c>
      <c r="J6743">
        <f>Table1[[#This Row],[Name]]</f>
        <v>0</v>
      </c>
      <c r="K6743" s="1">
        <f>SUM(Table1[[#This Row],[BaseSalary]:[NonCashBenefits]])</f>
        <v>171502.90999999997</v>
      </c>
      <c r="L6743" s="1"/>
    </row>
    <row r="6744" spans="1:12" x14ac:dyDescent="0.35">
      <c r="A6744" t="s">
        <v>10</v>
      </c>
      <c r="B6744">
        <v>2016</v>
      </c>
      <c r="D6744" t="s">
        <v>4637</v>
      </c>
      <c r="E6744" t="s">
        <v>229</v>
      </c>
      <c r="F6744">
        <v>133317.85999999999</v>
      </c>
      <c r="G6744">
        <v>8650</v>
      </c>
      <c r="H6744">
        <v>39125.660000000003</v>
      </c>
      <c r="I6744">
        <v>0</v>
      </c>
      <c r="J6744">
        <f>Table1[[#This Row],[Name]]</f>
        <v>0</v>
      </c>
      <c r="K6744" s="1">
        <f>SUM(Table1[[#This Row],[BaseSalary]:[NonCashBenefits]])</f>
        <v>181093.52</v>
      </c>
      <c r="L6744" s="1"/>
    </row>
    <row r="6745" spans="1:12" x14ac:dyDescent="0.35">
      <c r="A6745" t="s">
        <v>10</v>
      </c>
      <c r="B6745">
        <v>2016</v>
      </c>
      <c r="D6745" t="s">
        <v>1071</v>
      </c>
      <c r="E6745" t="s">
        <v>229</v>
      </c>
      <c r="F6745">
        <v>133317.85999999999</v>
      </c>
      <c r="G6745">
        <v>50</v>
      </c>
      <c r="H6745">
        <v>38727.67</v>
      </c>
      <c r="I6745">
        <v>0</v>
      </c>
      <c r="J6745">
        <f>Table1[[#This Row],[Name]]</f>
        <v>0</v>
      </c>
      <c r="K6745" s="1">
        <f>SUM(Table1[[#This Row],[BaseSalary]:[NonCashBenefits]])</f>
        <v>172095.52999999997</v>
      </c>
      <c r="L6745" s="1"/>
    </row>
    <row r="6746" spans="1:12" x14ac:dyDescent="0.35">
      <c r="A6746" t="s">
        <v>10</v>
      </c>
      <c r="B6746">
        <v>2016</v>
      </c>
      <c r="D6746" t="s">
        <v>4653</v>
      </c>
      <c r="E6746" t="s">
        <v>229</v>
      </c>
      <c r="F6746">
        <v>133317.85999999999</v>
      </c>
      <c r="G6746">
        <v>0</v>
      </c>
      <c r="H6746">
        <v>37040.199999999997</v>
      </c>
      <c r="I6746">
        <v>0</v>
      </c>
      <c r="J6746">
        <f>Table1[[#This Row],[Name]]</f>
        <v>0</v>
      </c>
      <c r="K6746" s="1">
        <f>SUM(Table1[[#This Row],[BaseSalary]:[NonCashBenefits]])</f>
        <v>170358.06</v>
      </c>
      <c r="L6746" s="1"/>
    </row>
    <row r="6747" spans="1:12" x14ac:dyDescent="0.35">
      <c r="A6747" t="s">
        <v>10</v>
      </c>
      <c r="B6747">
        <v>2016</v>
      </c>
      <c r="D6747" t="s">
        <v>886</v>
      </c>
      <c r="E6747" t="s">
        <v>229</v>
      </c>
      <c r="F6747">
        <v>133317.85999999999</v>
      </c>
      <c r="G6747">
        <v>16921.11</v>
      </c>
      <c r="H6747">
        <v>39572.870000000003</v>
      </c>
      <c r="I6747">
        <v>0</v>
      </c>
      <c r="J6747">
        <f>Table1[[#This Row],[Name]]</f>
        <v>0</v>
      </c>
      <c r="K6747" s="1">
        <f>SUM(Table1[[#This Row],[BaseSalary]:[NonCashBenefits]])</f>
        <v>189811.83999999997</v>
      </c>
      <c r="L6747" s="1"/>
    </row>
    <row r="6748" spans="1:12" x14ac:dyDescent="0.35">
      <c r="A6748" t="s">
        <v>25</v>
      </c>
      <c r="B6748">
        <v>2016</v>
      </c>
      <c r="D6748" t="s">
        <v>4678</v>
      </c>
      <c r="E6748" t="s">
        <v>229</v>
      </c>
      <c r="F6748">
        <v>133317.85999999999</v>
      </c>
      <c r="G6748">
        <v>0</v>
      </c>
      <c r="H6748">
        <v>40081.760000000002</v>
      </c>
      <c r="I6748">
        <v>0</v>
      </c>
      <c r="J6748">
        <f>Table1[[#This Row],[Name]]</f>
        <v>0</v>
      </c>
      <c r="K6748" s="1">
        <f>SUM(Table1[[#This Row],[BaseSalary]:[NonCashBenefits]])</f>
        <v>173399.62</v>
      </c>
      <c r="L6748" s="1"/>
    </row>
    <row r="6749" spans="1:12" x14ac:dyDescent="0.35">
      <c r="A6749" t="s">
        <v>25</v>
      </c>
      <c r="B6749">
        <v>2016</v>
      </c>
      <c r="D6749" t="s">
        <v>2270</v>
      </c>
      <c r="E6749" t="s">
        <v>229</v>
      </c>
      <c r="F6749">
        <v>133317.85999999999</v>
      </c>
      <c r="G6749">
        <v>0</v>
      </c>
      <c r="H6749">
        <v>40517.96</v>
      </c>
      <c r="I6749">
        <v>0</v>
      </c>
      <c r="J6749">
        <f>Table1[[#This Row],[Name]]</f>
        <v>0</v>
      </c>
      <c r="K6749" s="1">
        <f>SUM(Table1[[#This Row],[BaseSalary]:[NonCashBenefits]])</f>
        <v>173835.81999999998</v>
      </c>
      <c r="L6749" s="1"/>
    </row>
    <row r="6750" spans="1:12" x14ac:dyDescent="0.35">
      <c r="A6750" t="s">
        <v>25</v>
      </c>
      <c r="B6750">
        <v>2016</v>
      </c>
      <c r="D6750" t="s">
        <v>2267</v>
      </c>
      <c r="E6750" t="s">
        <v>229</v>
      </c>
      <c r="F6750">
        <v>133317.85999999999</v>
      </c>
      <c r="G6750">
        <v>0</v>
      </c>
      <c r="H6750">
        <v>35315.879999999997</v>
      </c>
      <c r="I6750">
        <v>0</v>
      </c>
      <c r="J6750">
        <f>Table1[[#This Row],[Name]]</f>
        <v>0</v>
      </c>
      <c r="K6750" s="1">
        <f>SUM(Table1[[#This Row],[BaseSalary]:[NonCashBenefits]])</f>
        <v>168633.74</v>
      </c>
      <c r="L6750" s="1"/>
    </row>
    <row r="6751" spans="1:12" x14ac:dyDescent="0.35">
      <c r="A6751" t="s">
        <v>25</v>
      </c>
      <c r="B6751">
        <v>2016</v>
      </c>
      <c r="D6751" t="s">
        <v>4702</v>
      </c>
      <c r="E6751" t="s">
        <v>229</v>
      </c>
      <c r="F6751">
        <v>133317.85999999999</v>
      </c>
      <c r="G6751">
        <v>0</v>
      </c>
      <c r="H6751">
        <v>40517.96</v>
      </c>
      <c r="I6751">
        <v>0</v>
      </c>
      <c r="J6751">
        <f>Table1[[#This Row],[Name]]</f>
        <v>0</v>
      </c>
      <c r="K6751" s="1">
        <f>SUM(Table1[[#This Row],[BaseSalary]:[NonCashBenefits]])</f>
        <v>173835.81999999998</v>
      </c>
      <c r="L6751" s="1"/>
    </row>
    <row r="6752" spans="1:12" x14ac:dyDescent="0.35">
      <c r="A6752" t="s">
        <v>4705</v>
      </c>
      <c r="B6752">
        <v>2016</v>
      </c>
      <c r="D6752" t="s">
        <v>1913</v>
      </c>
      <c r="E6752" t="s">
        <v>229</v>
      </c>
      <c r="F6752">
        <v>133317.85999999999</v>
      </c>
      <c r="G6752">
        <v>7691.41</v>
      </c>
      <c r="H6752">
        <v>38842.269999999997</v>
      </c>
      <c r="I6752">
        <v>0</v>
      </c>
      <c r="J6752">
        <f>Table1[[#This Row],[Name]]</f>
        <v>0</v>
      </c>
      <c r="K6752" s="1">
        <f>SUM(Table1[[#This Row],[BaseSalary]:[NonCashBenefits]])</f>
        <v>179851.53999999998</v>
      </c>
      <c r="L6752" s="1"/>
    </row>
    <row r="6753" spans="1:12" x14ac:dyDescent="0.35">
      <c r="A6753" t="s">
        <v>4705</v>
      </c>
      <c r="B6753">
        <v>2016</v>
      </c>
      <c r="D6753" t="s">
        <v>2016</v>
      </c>
      <c r="E6753" t="s">
        <v>229</v>
      </c>
      <c r="F6753">
        <v>133317.85999999999</v>
      </c>
      <c r="G6753">
        <v>10150</v>
      </c>
      <c r="H6753">
        <v>36422.959999999999</v>
      </c>
      <c r="I6753">
        <v>0</v>
      </c>
      <c r="J6753">
        <f>Table1[[#This Row],[Name]]</f>
        <v>0</v>
      </c>
      <c r="K6753" s="1">
        <f>SUM(Table1[[#This Row],[BaseSalary]:[NonCashBenefits]])</f>
        <v>179890.81999999998</v>
      </c>
      <c r="L6753" s="1"/>
    </row>
    <row r="6754" spans="1:12" x14ac:dyDescent="0.35">
      <c r="A6754" t="s">
        <v>4705</v>
      </c>
      <c r="B6754">
        <v>2016</v>
      </c>
      <c r="D6754" t="s">
        <v>1651</v>
      </c>
      <c r="E6754" t="s">
        <v>229</v>
      </c>
      <c r="F6754">
        <v>133317.85999999999</v>
      </c>
      <c r="G6754">
        <v>0</v>
      </c>
      <c r="H6754">
        <v>36422.959999999999</v>
      </c>
      <c r="I6754">
        <v>0</v>
      </c>
      <c r="J6754">
        <f>Table1[[#This Row],[Name]]</f>
        <v>0</v>
      </c>
      <c r="K6754" s="1">
        <f>SUM(Table1[[#This Row],[BaseSalary]:[NonCashBenefits]])</f>
        <v>169740.81999999998</v>
      </c>
      <c r="L6754" s="1"/>
    </row>
    <row r="6755" spans="1:12" x14ac:dyDescent="0.35">
      <c r="A6755" t="s">
        <v>4705</v>
      </c>
      <c r="B6755">
        <v>2016</v>
      </c>
      <c r="D6755" t="s">
        <v>2021</v>
      </c>
      <c r="E6755" t="s">
        <v>229</v>
      </c>
      <c r="F6755">
        <v>133317.85999999999</v>
      </c>
      <c r="G6755">
        <v>8000</v>
      </c>
      <c r="H6755">
        <v>36119.019999999997</v>
      </c>
      <c r="I6755">
        <v>0</v>
      </c>
      <c r="J6755">
        <f>Table1[[#This Row],[Name]]</f>
        <v>0</v>
      </c>
      <c r="K6755" s="1">
        <f>SUM(Table1[[#This Row],[BaseSalary]:[NonCashBenefits]])</f>
        <v>177436.87999999998</v>
      </c>
      <c r="L6755" s="1"/>
    </row>
    <row r="6756" spans="1:12" x14ac:dyDescent="0.35">
      <c r="A6756" t="s">
        <v>4705</v>
      </c>
      <c r="B6756">
        <v>2016</v>
      </c>
      <c r="D6756" t="s">
        <v>3484</v>
      </c>
      <c r="E6756" t="s">
        <v>229</v>
      </c>
      <c r="F6756">
        <v>133317.85999999999</v>
      </c>
      <c r="G6756">
        <v>0</v>
      </c>
      <c r="H6756">
        <v>40938.46</v>
      </c>
      <c r="I6756">
        <v>0</v>
      </c>
      <c r="J6756">
        <f>Table1[[#This Row],[Name]]</f>
        <v>0</v>
      </c>
      <c r="K6756" s="1">
        <f>SUM(Table1[[#This Row],[BaseSalary]:[NonCashBenefits]])</f>
        <v>174256.31999999998</v>
      </c>
      <c r="L6756" s="1"/>
    </row>
    <row r="6757" spans="1:12" x14ac:dyDescent="0.35">
      <c r="A6757" t="s">
        <v>4705</v>
      </c>
      <c r="B6757">
        <v>2016</v>
      </c>
      <c r="D6757" t="s">
        <v>4732</v>
      </c>
      <c r="E6757" t="s">
        <v>229</v>
      </c>
      <c r="F6757">
        <v>133317.85999999999</v>
      </c>
      <c r="G6757">
        <v>0</v>
      </c>
      <c r="H6757">
        <v>39447.019999999997</v>
      </c>
      <c r="I6757">
        <v>0</v>
      </c>
      <c r="J6757">
        <f>Table1[[#This Row],[Name]]</f>
        <v>0</v>
      </c>
      <c r="K6757" s="1">
        <f>SUM(Table1[[#This Row],[BaseSalary]:[NonCashBenefits]])</f>
        <v>172764.87999999998</v>
      </c>
      <c r="L6757" s="1"/>
    </row>
    <row r="6758" spans="1:12" x14ac:dyDescent="0.35">
      <c r="A6758" t="s">
        <v>4705</v>
      </c>
      <c r="B6758">
        <v>2016</v>
      </c>
      <c r="D6758" t="s">
        <v>2033</v>
      </c>
      <c r="E6758" t="s">
        <v>229</v>
      </c>
      <c r="F6758">
        <v>133317.85999999999</v>
      </c>
      <c r="G6758">
        <v>1350</v>
      </c>
      <c r="H6758">
        <v>39104.86</v>
      </c>
      <c r="I6758">
        <v>0</v>
      </c>
      <c r="J6758">
        <f>Table1[[#This Row],[Name]]</f>
        <v>0</v>
      </c>
      <c r="K6758" s="1">
        <f>SUM(Table1[[#This Row],[BaseSalary]:[NonCashBenefits]])</f>
        <v>173772.71999999997</v>
      </c>
      <c r="L6758" s="1"/>
    </row>
    <row r="6759" spans="1:12" x14ac:dyDescent="0.35">
      <c r="A6759" t="s">
        <v>4705</v>
      </c>
      <c r="B6759">
        <v>2016</v>
      </c>
      <c r="D6759" t="s">
        <v>1651</v>
      </c>
      <c r="E6759" t="s">
        <v>229</v>
      </c>
      <c r="F6759">
        <v>133317.85999999999</v>
      </c>
      <c r="G6759">
        <v>0</v>
      </c>
      <c r="H6759">
        <v>36886.68</v>
      </c>
      <c r="I6759">
        <v>0</v>
      </c>
      <c r="J6759">
        <f>Table1[[#This Row],[Name]]</f>
        <v>0</v>
      </c>
      <c r="K6759" s="1">
        <f>SUM(Table1[[#This Row],[BaseSalary]:[NonCashBenefits]])</f>
        <v>170204.53999999998</v>
      </c>
      <c r="L6759" s="1"/>
    </row>
    <row r="6760" spans="1:12" x14ac:dyDescent="0.35">
      <c r="A6760" t="s">
        <v>4705</v>
      </c>
      <c r="B6760">
        <v>2016</v>
      </c>
      <c r="D6760" t="s">
        <v>475</v>
      </c>
      <c r="E6760" t="s">
        <v>229</v>
      </c>
      <c r="F6760">
        <v>133317.85999999999</v>
      </c>
      <c r="G6760">
        <v>0</v>
      </c>
      <c r="H6760">
        <v>36422.959999999999</v>
      </c>
      <c r="I6760">
        <v>0</v>
      </c>
      <c r="J6760">
        <f>Table1[[#This Row],[Name]]</f>
        <v>0</v>
      </c>
      <c r="K6760" s="1">
        <f>SUM(Table1[[#This Row],[BaseSalary]:[NonCashBenefits]])</f>
        <v>169740.81999999998</v>
      </c>
      <c r="L6760" s="1"/>
    </row>
    <row r="6761" spans="1:12" x14ac:dyDescent="0.35">
      <c r="A6761" t="s">
        <v>4705</v>
      </c>
      <c r="B6761">
        <v>2016</v>
      </c>
      <c r="D6761" t="s">
        <v>1651</v>
      </c>
      <c r="E6761" t="s">
        <v>229</v>
      </c>
      <c r="F6761">
        <v>133317.85999999999</v>
      </c>
      <c r="G6761">
        <v>0</v>
      </c>
      <c r="H6761">
        <v>37037.74</v>
      </c>
      <c r="I6761">
        <v>0</v>
      </c>
      <c r="J6761">
        <f>Table1[[#This Row],[Name]]</f>
        <v>0</v>
      </c>
      <c r="K6761" s="1">
        <f>SUM(Table1[[#This Row],[BaseSalary]:[NonCashBenefits]])</f>
        <v>170355.59999999998</v>
      </c>
      <c r="L6761" s="1"/>
    </row>
    <row r="6762" spans="1:12" x14ac:dyDescent="0.35">
      <c r="A6762" t="s">
        <v>4705</v>
      </c>
      <c r="B6762">
        <v>2016</v>
      </c>
      <c r="D6762" t="s">
        <v>4748</v>
      </c>
      <c r="E6762" t="s">
        <v>229</v>
      </c>
      <c r="F6762">
        <v>133317.85999999999</v>
      </c>
      <c r="G6762">
        <v>0</v>
      </c>
      <c r="H6762">
        <v>39447.019999999997</v>
      </c>
      <c r="I6762">
        <v>0</v>
      </c>
      <c r="J6762">
        <f>Table1[[#This Row],[Name]]</f>
        <v>0</v>
      </c>
      <c r="K6762" s="1">
        <f>SUM(Table1[[#This Row],[BaseSalary]:[NonCashBenefits]])</f>
        <v>172764.87999999998</v>
      </c>
      <c r="L6762" s="1"/>
    </row>
    <row r="6763" spans="1:12" x14ac:dyDescent="0.35">
      <c r="A6763" t="s">
        <v>4705</v>
      </c>
      <c r="B6763">
        <v>2016</v>
      </c>
      <c r="D6763" t="s">
        <v>4756</v>
      </c>
      <c r="E6763" t="s">
        <v>229</v>
      </c>
      <c r="F6763">
        <v>133317.85999999999</v>
      </c>
      <c r="G6763">
        <v>0</v>
      </c>
      <c r="H6763">
        <v>36422.959999999999</v>
      </c>
      <c r="I6763">
        <v>0</v>
      </c>
      <c r="J6763">
        <f>Table1[[#This Row],[Name]]</f>
        <v>0</v>
      </c>
      <c r="K6763" s="1">
        <f>SUM(Table1[[#This Row],[BaseSalary]:[NonCashBenefits]])</f>
        <v>169740.81999999998</v>
      </c>
      <c r="L6763" s="1"/>
    </row>
    <row r="6764" spans="1:12" x14ac:dyDescent="0.35">
      <c r="A6764" t="s">
        <v>4705</v>
      </c>
      <c r="B6764">
        <v>2016</v>
      </c>
      <c r="D6764" t="s">
        <v>4766</v>
      </c>
      <c r="E6764" t="s">
        <v>229</v>
      </c>
      <c r="F6764">
        <v>133317.85999999999</v>
      </c>
      <c r="G6764">
        <v>0</v>
      </c>
      <c r="H6764">
        <v>37837.46</v>
      </c>
      <c r="I6764">
        <v>0</v>
      </c>
      <c r="J6764">
        <f>Table1[[#This Row],[Name]]</f>
        <v>0</v>
      </c>
      <c r="K6764" s="1">
        <f>SUM(Table1[[#This Row],[BaseSalary]:[NonCashBenefits]])</f>
        <v>171155.31999999998</v>
      </c>
      <c r="L6764" s="1"/>
    </row>
    <row r="6765" spans="1:12" x14ac:dyDescent="0.35">
      <c r="A6765" t="s">
        <v>4705</v>
      </c>
      <c r="B6765">
        <v>2016</v>
      </c>
      <c r="D6765" t="s">
        <v>516</v>
      </c>
      <c r="E6765" t="s">
        <v>229</v>
      </c>
      <c r="F6765">
        <v>133317.85999999999</v>
      </c>
      <c r="G6765">
        <v>0</v>
      </c>
      <c r="H6765">
        <v>39245.26</v>
      </c>
      <c r="I6765">
        <v>0</v>
      </c>
      <c r="J6765">
        <f>Table1[[#This Row],[Name]]</f>
        <v>0</v>
      </c>
      <c r="K6765" s="1">
        <f>SUM(Table1[[#This Row],[BaseSalary]:[NonCashBenefits]])</f>
        <v>172563.12</v>
      </c>
      <c r="L6765" s="1"/>
    </row>
    <row r="6766" spans="1:12" x14ac:dyDescent="0.35">
      <c r="A6766" t="s">
        <v>4705</v>
      </c>
      <c r="B6766">
        <v>2016</v>
      </c>
      <c r="D6766" t="s">
        <v>475</v>
      </c>
      <c r="E6766" t="s">
        <v>229</v>
      </c>
      <c r="F6766">
        <v>133317.85999999999</v>
      </c>
      <c r="G6766">
        <v>600</v>
      </c>
      <c r="H6766">
        <v>36422.959999999999</v>
      </c>
      <c r="I6766">
        <v>0</v>
      </c>
      <c r="J6766">
        <f>Table1[[#This Row],[Name]]</f>
        <v>0</v>
      </c>
      <c r="K6766" s="1">
        <f>SUM(Table1[[#This Row],[BaseSalary]:[NonCashBenefits]])</f>
        <v>170340.81999999998</v>
      </c>
      <c r="L6766" s="1"/>
    </row>
    <row r="6767" spans="1:12" x14ac:dyDescent="0.35">
      <c r="A6767" t="s">
        <v>4705</v>
      </c>
      <c r="B6767">
        <v>2016</v>
      </c>
      <c r="D6767" t="s">
        <v>3453</v>
      </c>
      <c r="E6767" t="s">
        <v>229</v>
      </c>
      <c r="F6767">
        <v>133317.85999999999</v>
      </c>
      <c r="G6767">
        <v>5127.6099999999997</v>
      </c>
      <c r="H6767">
        <v>37336.15</v>
      </c>
      <c r="I6767">
        <v>0</v>
      </c>
      <c r="J6767">
        <f>Table1[[#This Row],[Name]]</f>
        <v>0</v>
      </c>
      <c r="K6767" s="1">
        <f>SUM(Table1[[#This Row],[BaseSalary]:[NonCashBenefits]])</f>
        <v>175781.61999999997</v>
      </c>
      <c r="L6767" s="1"/>
    </row>
    <row r="6768" spans="1:12" x14ac:dyDescent="0.35">
      <c r="A6768" t="s">
        <v>4705</v>
      </c>
      <c r="B6768">
        <v>2016</v>
      </c>
      <c r="D6768" t="s">
        <v>1790</v>
      </c>
      <c r="E6768" t="s">
        <v>229</v>
      </c>
      <c r="F6768">
        <v>133317.85999999999</v>
      </c>
      <c r="G6768">
        <v>0</v>
      </c>
      <c r="H6768">
        <v>8605.2999999999993</v>
      </c>
      <c r="I6768">
        <v>0</v>
      </c>
      <c r="J6768">
        <f>Table1[[#This Row],[Name]]</f>
        <v>0</v>
      </c>
      <c r="K6768" s="1">
        <f>SUM(Table1[[#This Row],[BaseSalary]:[NonCashBenefits]])</f>
        <v>141923.15999999997</v>
      </c>
      <c r="L6768" s="1"/>
    </row>
    <row r="6769" spans="1:12" x14ac:dyDescent="0.35">
      <c r="A6769" t="s">
        <v>4705</v>
      </c>
      <c r="B6769">
        <v>2016</v>
      </c>
      <c r="D6769" t="s">
        <v>2023</v>
      </c>
      <c r="E6769" t="s">
        <v>229</v>
      </c>
      <c r="F6769">
        <v>133317.85999999999</v>
      </c>
      <c r="G6769">
        <v>10450</v>
      </c>
      <c r="H6769">
        <v>35528.300000000003</v>
      </c>
      <c r="I6769">
        <v>0</v>
      </c>
      <c r="J6769">
        <f>Table1[[#This Row],[Name]]</f>
        <v>0</v>
      </c>
      <c r="K6769" s="1">
        <f>SUM(Table1[[#This Row],[BaseSalary]:[NonCashBenefits]])</f>
        <v>179296.15999999997</v>
      </c>
      <c r="L6769" s="1"/>
    </row>
    <row r="6770" spans="1:12" x14ac:dyDescent="0.35">
      <c r="A6770" t="s">
        <v>4705</v>
      </c>
      <c r="B6770">
        <v>2016</v>
      </c>
      <c r="D6770" t="s">
        <v>475</v>
      </c>
      <c r="E6770" t="s">
        <v>229</v>
      </c>
      <c r="F6770">
        <v>133317.85999999999</v>
      </c>
      <c r="G6770">
        <v>12305.22</v>
      </c>
      <c r="H6770">
        <v>36422.959999999999</v>
      </c>
      <c r="I6770">
        <v>0</v>
      </c>
      <c r="J6770">
        <f>Table1[[#This Row],[Name]]</f>
        <v>0</v>
      </c>
      <c r="K6770" s="1">
        <f>SUM(Table1[[#This Row],[BaseSalary]:[NonCashBenefits]])</f>
        <v>182046.03999999998</v>
      </c>
      <c r="L6770" s="1"/>
    </row>
    <row r="6771" spans="1:12" x14ac:dyDescent="0.35">
      <c r="A6771" t="s">
        <v>4705</v>
      </c>
      <c r="B6771">
        <v>2016</v>
      </c>
      <c r="D6771" t="s">
        <v>4808</v>
      </c>
      <c r="E6771" t="s">
        <v>229</v>
      </c>
      <c r="F6771">
        <v>133317.85999999999</v>
      </c>
      <c r="G6771">
        <v>0</v>
      </c>
      <c r="H6771">
        <v>39447.019999999997</v>
      </c>
      <c r="I6771">
        <v>0</v>
      </c>
      <c r="J6771">
        <f>Table1[[#This Row],[Name]]</f>
        <v>0</v>
      </c>
      <c r="K6771" s="1">
        <f>SUM(Table1[[#This Row],[BaseSalary]:[NonCashBenefits]])</f>
        <v>172764.87999999998</v>
      </c>
      <c r="L6771" s="1"/>
    </row>
    <row r="6772" spans="1:12" x14ac:dyDescent="0.35">
      <c r="A6772" t="s">
        <v>4705</v>
      </c>
      <c r="B6772">
        <v>2016</v>
      </c>
      <c r="D6772" t="s">
        <v>1651</v>
      </c>
      <c r="E6772" t="s">
        <v>229</v>
      </c>
      <c r="F6772">
        <v>133317.85999999999</v>
      </c>
      <c r="G6772">
        <v>0</v>
      </c>
      <c r="H6772">
        <v>7397.23</v>
      </c>
      <c r="I6772">
        <v>0</v>
      </c>
      <c r="J6772">
        <f>Table1[[#This Row],[Name]]</f>
        <v>0</v>
      </c>
      <c r="K6772" s="1">
        <f>SUM(Table1[[#This Row],[BaseSalary]:[NonCashBenefits]])</f>
        <v>140715.09</v>
      </c>
      <c r="L6772" s="1"/>
    </row>
    <row r="6773" spans="1:12" x14ac:dyDescent="0.35">
      <c r="A6773" t="s">
        <v>4705</v>
      </c>
      <c r="B6773">
        <v>2016</v>
      </c>
      <c r="D6773" t="s">
        <v>4809</v>
      </c>
      <c r="E6773" t="s">
        <v>229</v>
      </c>
      <c r="F6773">
        <v>133317.85999999999</v>
      </c>
      <c r="G6773">
        <v>7691.41</v>
      </c>
      <c r="H6773">
        <v>35147.800000000003</v>
      </c>
      <c r="I6773">
        <v>0</v>
      </c>
      <c r="J6773">
        <f>Table1[[#This Row],[Name]]</f>
        <v>0</v>
      </c>
      <c r="K6773" s="1">
        <f>SUM(Table1[[#This Row],[BaseSalary]:[NonCashBenefits]])</f>
        <v>176157.07</v>
      </c>
      <c r="L6773" s="1"/>
    </row>
    <row r="6774" spans="1:12" x14ac:dyDescent="0.35">
      <c r="A6774" t="s">
        <v>29</v>
      </c>
      <c r="B6774">
        <v>2016</v>
      </c>
      <c r="D6774" t="s">
        <v>909</v>
      </c>
      <c r="E6774" t="s">
        <v>229</v>
      </c>
      <c r="F6774">
        <v>133317.85999999999</v>
      </c>
      <c r="G6774">
        <v>0</v>
      </c>
      <c r="H6774">
        <v>38171.599999999999</v>
      </c>
      <c r="I6774">
        <v>0</v>
      </c>
      <c r="J6774">
        <f>Table1[[#This Row],[Name]]</f>
        <v>0</v>
      </c>
      <c r="K6774" s="1">
        <f>SUM(Table1[[#This Row],[BaseSalary]:[NonCashBenefits]])</f>
        <v>171489.46</v>
      </c>
      <c r="L6774" s="1"/>
    </row>
    <row r="6775" spans="1:12" x14ac:dyDescent="0.35">
      <c r="A6775" t="s">
        <v>29</v>
      </c>
      <c r="B6775">
        <v>2016</v>
      </c>
      <c r="D6775" t="s">
        <v>4813</v>
      </c>
      <c r="E6775" t="s">
        <v>229</v>
      </c>
      <c r="F6775">
        <v>133317.85999999999</v>
      </c>
      <c r="G6775">
        <v>0</v>
      </c>
      <c r="H6775">
        <v>36328.58</v>
      </c>
      <c r="I6775">
        <v>0</v>
      </c>
      <c r="J6775">
        <f>Table1[[#This Row],[Name]]</f>
        <v>0</v>
      </c>
      <c r="K6775" s="1">
        <f>SUM(Table1[[#This Row],[BaseSalary]:[NonCashBenefits]])</f>
        <v>169646.44</v>
      </c>
      <c r="L6775" s="1"/>
    </row>
    <row r="6776" spans="1:12" x14ac:dyDescent="0.35">
      <c r="A6776" t="s">
        <v>29</v>
      </c>
      <c r="B6776">
        <v>2016</v>
      </c>
      <c r="D6776" t="s">
        <v>3930</v>
      </c>
      <c r="E6776" t="s">
        <v>229</v>
      </c>
      <c r="F6776">
        <v>133317.85999999999</v>
      </c>
      <c r="G6776">
        <v>0</v>
      </c>
      <c r="H6776">
        <v>37052.94</v>
      </c>
      <c r="I6776">
        <v>0</v>
      </c>
      <c r="J6776">
        <f>Table1[[#This Row],[Name]]</f>
        <v>0</v>
      </c>
      <c r="K6776" s="1">
        <f>SUM(Table1[[#This Row],[BaseSalary]:[NonCashBenefits]])</f>
        <v>170370.8</v>
      </c>
      <c r="L6776" s="1"/>
    </row>
    <row r="6777" spans="1:12" x14ac:dyDescent="0.35">
      <c r="A6777" t="s">
        <v>29</v>
      </c>
      <c r="B6777">
        <v>2016</v>
      </c>
      <c r="D6777" t="s">
        <v>2945</v>
      </c>
      <c r="E6777" t="s">
        <v>229</v>
      </c>
      <c r="F6777">
        <v>133317.85999999999</v>
      </c>
      <c r="G6777">
        <v>0</v>
      </c>
      <c r="H6777">
        <v>35868.639999999999</v>
      </c>
      <c r="I6777">
        <v>0</v>
      </c>
      <c r="J6777">
        <f>Table1[[#This Row],[Name]]</f>
        <v>0</v>
      </c>
      <c r="K6777" s="1">
        <f>SUM(Table1[[#This Row],[BaseSalary]:[NonCashBenefits]])</f>
        <v>169186.5</v>
      </c>
      <c r="L6777" s="1"/>
    </row>
    <row r="6778" spans="1:12" x14ac:dyDescent="0.35">
      <c r="A6778" t="s">
        <v>186</v>
      </c>
      <c r="B6778">
        <v>2016</v>
      </c>
      <c r="D6778" t="s">
        <v>3935</v>
      </c>
      <c r="E6778" t="s">
        <v>229</v>
      </c>
      <c r="F6778">
        <v>133317.85999999999</v>
      </c>
      <c r="G6778">
        <v>0</v>
      </c>
      <c r="H6778">
        <v>35426.78</v>
      </c>
      <c r="I6778">
        <v>0</v>
      </c>
      <c r="J6778">
        <f>Table1[[#This Row],[Name]]</f>
        <v>0</v>
      </c>
      <c r="K6778" s="1">
        <f>SUM(Table1[[#This Row],[BaseSalary]:[NonCashBenefits]])</f>
        <v>168744.63999999998</v>
      </c>
      <c r="L6778" s="1"/>
    </row>
    <row r="6779" spans="1:12" x14ac:dyDescent="0.35">
      <c r="A6779" t="s">
        <v>186</v>
      </c>
      <c r="B6779">
        <v>2016</v>
      </c>
      <c r="D6779" t="s">
        <v>4831</v>
      </c>
      <c r="E6779" t="s">
        <v>229</v>
      </c>
      <c r="F6779">
        <v>133317.85999999999</v>
      </c>
      <c r="G6779">
        <v>0</v>
      </c>
      <c r="H6779">
        <v>36173.760000000002</v>
      </c>
      <c r="I6779">
        <v>0</v>
      </c>
      <c r="J6779">
        <f>Table1[[#This Row],[Name]]</f>
        <v>0</v>
      </c>
      <c r="K6779" s="1">
        <f>SUM(Table1[[#This Row],[BaseSalary]:[NonCashBenefits]])</f>
        <v>169491.62</v>
      </c>
      <c r="L6779" s="1"/>
    </row>
    <row r="6780" spans="1:12" x14ac:dyDescent="0.35">
      <c r="A6780" t="s">
        <v>186</v>
      </c>
      <c r="B6780">
        <v>2016</v>
      </c>
      <c r="D6780" t="s">
        <v>4832</v>
      </c>
      <c r="E6780" t="s">
        <v>229</v>
      </c>
      <c r="F6780">
        <v>133317.85999999999</v>
      </c>
      <c r="G6780">
        <v>0</v>
      </c>
      <c r="H6780">
        <v>38584.370000000003</v>
      </c>
      <c r="I6780">
        <v>0</v>
      </c>
      <c r="J6780">
        <f>Table1[[#This Row],[Name]]</f>
        <v>0</v>
      </c>
      <c r="K6780" s="1">
        <f>SUM(Table1[[#This Row],[BaseSalary]:[NonCashBenefits]])</f>
        <v>171902.22999999998</v>
      </c>
      <c r="L6780" s="1"/>
    </row>
    <row r="6781" spans="1:12" x14ac:dyDescent="0.35">
      <c r="A6781" t="s">
        <v>186</v>
      </c>
      <c r="B6781">
        <v>2016</v>
      </c>
      <c r="D6781" t="s">
        <v>110</v>
      </c>
      <c r="E6781" t="s">
        <v>229</v>
      </c>
      <c r="F6781">
        <v>133317.85999999999</v>
      </c>
      <c r="G6781">
        <v>0</v>
      </c>
      <c r="H6781">
        <v>37413.42</v>
      </c>
      <c r="I6781">
        <v>0</v>
      </c>
      <c r="J6781">
        <f>Table1[[#This Row],[Name]]</f>
        <v>0</v>
      </c>
      <c r="K6781" s="1">
        <f>SUM(Table1[[#This Row],[BaseSalary]:[NonCashBenefits]])</f>
        <v>170731.27999999997</v>
      </c>
      <c r="L6781" s="1"/>
    </row>
    <row r="6782" spans="1:12" x14ac:dyDescent="0.35">
      <c r="A6782" t="s">
        <v>186</v>
      </c>
      <c r="B6782">
        <v>2016</v>
      </c>
      <c r="D6782" t="s">
        <v>2953</v>
      </c>
      <c r="E6782" t="s">
        <v>229</v>
      </c>
      <c r="F6782">
        <v>133317.85999999999</v>
      </c>
      <c r="G6782">
        <v>0</v>
      </c>
      <c r="H6782">
        <v>37809.019999999997</v>
      </c>
      <c r="I6782">
        <v>0</v>
      </c>
      <c r="J6782">
        <f>Table1[[#This Row],[Name]]</f>
        <v>0</v>
      </c>
      <c r="K6782" s="1">
        <f>SUM(Table1[[#This Row],[BaseSalary]:[NonCashBenefits]])</f>
        <v>171126.87999999998</v>
      </c>
      <c r="L6782" s="1"/>
    </row>
    <row r="6783" spans="1:12" x14ac:dyDescent="0.35">
      <c r="A6783" t="s">
        <v>186</v>
      </c>
      <c r="B6783">
        <v>2016</v>
      </c>
      <c r="D6783" t="s">
        <v>2959</v>
      </c>
      <c r="E6783" t="s">
        <v>229</v>
      </c>
      <c r="F6783">
        <v>133317.85999999999</v>
      </c>
      <c r="G6783">
        <v>0</v>
      </c>
      <c r="H6783">
        <v>36914.36</v>
      </c>
      <c r="I6783">
        <v>0</v>
      </c>
      <c r="J6783">
        <f>Table1[[#This Row],[Name]]</f>
        <v>0</v>
      </c>
      <c r="K6783" s="1">
        <f>SUM(Table1[[#This Row],[BaseSalary]:[NonCashBenefits]])</f>
        <v>170232.21999999997</v>
      </c>
      <c r="L6783" s="1"/>
    </row>
    <row r="6784" spans="1:12" x14ac:dyDescent="0.35">
      <c r="A6784" t="s">
        <v>186</v>
      </c>
      <c r="B6784">
        <v>2016</v>
      </c>
      <c r="D6784" t="s">
        <v>4838</v>
      </c>
      <c r="E6784" t="s">
        <v>229</v>
      </c>
      <c r="F6784">
        <v>133317.85999999999</v>
      </c>
      <c r="G6784">
        <v>0</v>
      </c>
      <c r="H6784">
        <v>35147.800000000003</v>
      </c>
      <c r="I6784">
        <v>0</v>
      </c>
      <c r="J6784">
        <f>Table1[[#This Row],[Name]]</f>
        <v>0</v>
      </c>
      <c r="K6784" s="1">
        <f>SUM(Table1[[#This Row],[BaseSalary]:[NonCashBenefits]])</f>
        <v>168465.65999999997</v>
      </c>
      <c r="L6784" s="1"/>
    </row>
    <row r="6785" spans="1:12" x14ac:dyDescent="0.35">
      <c r="A6785" t="s">
        <v>186</v>
      </c>
      <c r="B6785">
        <v>2016</v>
      </c>
      <c r="D6785" t="s">
        <v>4839</v>
      </c>
      <c r="E6785" t="s">
        <v>229</v>
      </c>
      <c r="F6785">
        <v>133317.85999999999</v>
      </c>
      <c r="G6785">
        <v>0</v>
      </c>
      <c r="H6785">
        <v>37809.019999999997</v>
      </c>
      <c r="I6785">
        <v>0</v>
      </c>
      <c r="J6785">
        <f>Table1[[#This Row],[Name]]</f>
        <v>0</v>
      </c>
      <c r="K6785" s="1">
        <f>SUM(Table1[[#This Row],[BaseSalary]:[NonCashBenefits]])</f>
        <v>171126.87999999998</v>
      </c>
      <c r="L6785" s="1"/>
    </row>
    <row r="6786" spans="1:12" x14ac:dyDescent="0.35">
      <c r="A6786" t="s">
        <v>186</v>
      </c>
      <c r="B6786">
        <v>2016</v>
      </c>
      <c r="D6786" t="s">
        <v>3950</v>
      </c>
      <c r="E6786" t="s">
        <v>229</v>
      </c>
      <c r="F6786">
        <v>133317.85999999999</v>
      </c>
      <c r="G6786">
        <v>0</v>
      </c>
      <c r="H6786">
        <v>4824.96</v>
      </c>
      <c r="I6786">
        <v>0</v>
      </c>
      <c r="J6786">
        <f>Table1[[#This Row],[Name]]</f>
        <v>0</v>
      </c>
      <c r="K6786" s="1">
        <f>SUM(Table1[[#This Row],[BaseSalary]:[NonCashBenefits]])</f>
        <v>138142.81999999998</v>
      </c>
      <c r="L6786" s="1"/>
    </row>
    <row r="6787" spans="1:12" x14ac:dyDescent="0.35">
      <c r="A6787" t="s">
        <v>186</v>
      </c>
      <c r="B6787">
        <v>2016</v>
      </c>
      <c r="D6787" t="s">
        <v>4841</v>
      </c>
      <c r="E6787" t="s">
        <v>229</v>
      </c>
      <c r="F6787">
        <v>133317.85999999999</v>
      </c>
      <c r="G6787">
        <v>0</v>
      </c>
      <c r="H6787">
        <v>37809.019999999997</v>
      </c>
      <c r="I6787">
        <v>0</v>
      </c>
      <c r="J6787">
        <f>Table1[[#This Row],[Name]]</f>
        <v>0</v>
      </c>
      <c r="K6787" s="1">
        <f>SUM(Table1[[#This Row],[BaseSalary]:[NonCashBenefits]])</f>
        <v>171126.87999999998</v>
      </c>
      <c r="L6787" s="1"/>
    </row>
    <row r="6788" spans="1:12" x14ac:dyDescent="0.35">
      <c r="A6788" t="s">
        <v>186</v>
      </c>
      <c r="B6788">
        <v>2016</v>
      </c>
      <c r="D6788" t="s">
        <v>1898</v>
      </c>
      <c r="E6788" t="s">
        <v>229</v>
      </c>
      <c r="F6788">
        <v>133317.85999999999</v>
      </c>
      <c r="G6788">
        <v>0</v>
      </c>
      <c r="H6788">
        <v>36701.94</v>
      </c>
      <c r="I6788">
        <v>0</v>
      </c>
      <c r="J6788">
        <f>Table1[[#This Row],[Name]]</f>
        <v>0</v>
      </c>
      <c r="K6788" s="1">
        <f>SUM(Table1[[#This Row],[BaseSalary]:[NonCashBenefits]])</f>
        <v>170019.8</v>
      </c>
      <c r="L6788" s="1"/>
    </row>
    <row r="6789" spans="1:12" x14ac:dyDescent="0.35">
      <c r="A6789" t="s">
        <v>186</v>
      </c>
      <c r="B6789">
        <v>2016</v>
      </c>
      <c r="D6789" t="s">
        <v>2971</v>
      </c>
      <c r="E6789" t="s">
        <v>229</v>
      </c>
      <c r="F6789">
        <v>133317.85999999999</v>
      </c>
      <c r="G6789">
        <v>0</v>
      </c>
      <c r="H6789">
        <v>37809.019999999997</v>
      </c>
      <c r="I6789">
        <v>0</v>
      </c>
      <c r="J6789">
        <f>Table1[[#This Row],[Name]]</f>
        <v>0</v>
      </c>
      <c r="K6789" s="1">
        <f>SUM(Table1[[#This Row],[BaseSalary]:[NonCashBenefits]])</f>
        <v>171126.87999999998</v>
      </c>
      <c r="L6789" s="1"/>
    </row>
    <row r="6790" spans="1:12" x14ac:dyDescent="0.35">
      <c r="A6790" t="s">
        <v>186</v>
      </c>
      <c r="B6790">
        <v>2016</v>
      </c>
      <c r="D6790" t="s">
        <v>310</v>
      </c>
      <c r="E6790" t="s">
        <v>229</v>
      </c>
      <c r="F6790">
        <v>133317.85999999999</v>
      </c>
      <c r="G6790">
        <v>0</v>
      </c>
      <c r="H6790">
        <v>36256.699999999997</v>
      </c>
      <c r="I6790">
        <v>0</v>
      </c>
      <c r="J6790">
        <f>Table1[[#This Row],[Name]]</f>
        <v>0</v>
      </c>
      <c r="K6790" s="1">
        <f>SUM(Table1[[#This Row],[BaseSalary]:[NonCashBenefits]])</f>
        <v>169574.56</v>
      </c>
      <c r="L6790" s="1"/>
    </row>
    <row r="6791" spans="1:12" x14ac:dyDescent="0.35">
      <c r="A6791" t="s">
        <v>186</v>
      </c>
      <c r="B6791">
        <v>2016</v>
      </c>
      <c r="D6791" t="s">
        <v>2975</v>
      </c>
      <c r="E6791" t="s">
        <v>229</v>
      </c>
      <c r="F6791">
        <v>133317.85999999999</v>
      </c>
      <c r="G6791">
        <v>0</v>
      </c>
      <c r="H6791">
        <v>37227.919999999998</v>
      </c>
      <c r="I6791">
        <v>0</v>
      </c>
      <c r="J6791">
        <f>Table1[[#This Row],[Name]]</f>
        <v>0</v>
      </c>
      <c r="K6791" s="1">
        <f>SUM(Table1[[#This Row],[BaseSalary]:[NonCashBenefits]])</f>
        <v>170545.77999999997</v>
      </c>
      <c r="L6791" s="1"/>
    </row>
    <row r="6792" spans="1:12" x14ac:dyDescent="0.35">
      <c r="A6792" t="s">
        <v>186</v>
      </c>
      <c r="B6792">
        <v>2016</v>
      </c>
      <c r="D6792" t="s">
        <v>1056</v>
      </c>
      <c r="E6792" t="s">
        <v>229</v>
      </c>
      <c r="F6792">
        <v>133317.85999999999</v>
      </c>
      <c r="G6792">
        <v>0</v>
      </c>
      <c r="H6792">
        <v>36950.76</v>
      </c>
      <c r="I6792">
        <v>0</v>
      </c>
      <c r="J6792">
        <f>Table1[[#This Row],[Name]]</f>
        <v>0</v>
      </c>
      <c r="K6792" s="1">
        <f>SUM(Table1[[#This Row],[BaseSalary]:[NonCashBenefits]])</f>
        <v>170268.62</v>
      </c>
      <c r="L6792" s="1"/>
    </row>
    <row r="6793" spans="1:12" x14ac:dyDescent="0.35">
      <c r="A6793" t="s">
        <v>186</v>
      </c>
      <c r="B6793">
        <v>2016</v>
      </c>
      <c r="D6793" t="s">
        <v>3952</v>
      </c>
      <c r="E6793" t="s">
        <v>229</v>
      </c>
      <c r="F6793">
        <v>133317.85999999999</v>
      </c>
      <c r="G6793">
        <v>0</v>
      </c>
      <c r="H6793">
        <v>9411.52</v>
      </c>
      <c r="I6793">
        <v>0</v>
      </c>
      <c r="J6793">
        <f>Table1[[#This Row],[Name]]</f>
        <v>0</v>
      </c>
      <c r="K6793" s="1">
        <f>SUM(Table1[[#This Row],[BaseSalary]:[NonCashBenefits]])</f>
        <v>142729.37999999998</v>
      </c>
      <c r="L6793" s="1"/>
    </row>
    <row r="6794" spans="1:12" x14ac:dyDescent="0.35">
      <c r="A6794" t="s">
        <v>186</v>
      </c>
      <c r="B6794">
        <v>2016</v>
      </c>
      <c r="D6794" t="s">
        <v>3960</v>
      </c>
      <c r="E6794" t="s">
        <v>229</v>
      </c>
      <c r="F6794">
        <v>133317.85999999999</v>
      </c>
      <c r="G6794">
        <v>0</v>
      </c>
      <c r="H6794">
        <v>36701.94</v>
      </c>
      <c r="I6794">
        <v>0</v>
      </c>
      <c r="J6794">
        <f>Table1[[#This Row],[Name]]</f>
        <v>0</v>
      </c>
      <c r="K6794" s="1">
        <f>SUM(Table1[[#This Row],[BaseSalary]:[NonCashBenefits]])</f>
        <v>170019.8</v>
      </c>
      <c r="L6794" s="1"/>
    </row>
    <row r="6795" spans="1:12" x14ac:dyDescent="0.35">
      <c r="A6795" t="s">
        <v>186</v>
      </c>
      <c r="B6795">
        <v>2016</v>
      </c>
      <c r="D6795" t="s">
        <v>2517</v>
      </c>
      <c r="E6795" t="s">
        <v>229</v>
      </c>
      <c r="F6795">
        <v>133317.85999999999</v>
      </c>
      <c r="G6795">
        <v>200</v>
      </c>
      <c r="H6795">
        <v>36254.1</v>
      </c>
      <c r="I6795">
        <v>0</v>
      </c>
      <c r="J6795">
        <f>Table1[[#This Row],[Name]]</f>
        <v>0</v>
      </c>
      <c r="K6795" s="1">
        <f>SUM(Table1[[#This Row],[BaseSalary]:[NonCashBenefits]])</f>
        <v>169771.96</v>
      </c>
      <c r="L6795" s="1"/>
    </row>
    <row r="6796" spans="1:12" x14ac:dyDescent="0.35">
      <c r="A6796" t="s">
        <v>186</v>
      </c>
      <c r="B6796">
        <v>2016</v>
      </c>
      <c r="D6796" t="s">
        <v>2981</v>
      </c>
      <c r="E6796" t="s">
        <v>229</v>
      </c>
      <c r="F6796">
        <v>133317.85999999999</v>
      </c>
      <c r="G6796">
        <v>0</v>
      </c>
      <c r="H6796">
        <v>37809.019999999997</v>
      </c>
      <c r="I6796">
        <v>0</v>
      </c>
      <c r="J6796">
        <f>Table1[[#This Row],[Name]]</f>
        <v>0</v>
      </c>
      <c r="K6796" s="1">
        <f>SUM(Table1[[#This Row],[BaseSalary]:[NonCashBenefits]])</f>
        <v>171126.87999999998</v>
      </c>
      <c r="L6796" s="1"/>
    </row>
    <row r="6797" spans="1:12" x14ac:dyDescent="0.35">
      <c r="A6797" t="s">
        <v>26</v>
      </c>
      <c r="B6797">
        <v>2016</v>
      </c>
      <c r="D6797" t="s">
        <v>2983</v>
      </c>
      <c r="E6797" t="s">
        <v>229</v>
      </c>
      <c r="F6797">
        <v>133317.85999999999</v>
      </c>
      <c r="G6797">
        <v>0</v>
      </c>
      <c r="H6797">
        <v>36422.959999999999</v>
      </c>
      <c r="I6797">
        <v>0</v>
      </c>
      <c r="J6797">
        <f>Table1[[#This Row],[Name]]</f>
        <v>0</v>
      </c>
      <c r="K6797" s="1">
        <f>SUM(Table1[[#This Row],[BaseSalary]:[NonCashBenefits]])</f>
        <v>169740.81999999998</v>
      </c>
      <c r="L6797" s="1"/>
    </row>
    <row r="6798" spans="1:12" x14ac:dyDescent="0.35">
      <c r="A6798" t="s">
        <v>26</v>
      </c>
      <c r="B6798">
        <v>2016</v>
      </c>
      <c r="D6798" t="s">
        <v>110</v>
      </c>
      <c r="E6798" t="s">
        <v>229</v>
      </c>
      <c r="F6798">
        <v>133317.85999999999</v>
      </c>
      <c r="G6798">
        <v>0</v>
      </c>
      <c r="H6798">
        <v>39079.26</v>
      </c>
      <c r="I6798">
        <v>0</v>
      </c>
      <c r="J6798">
        <f>Table1[[#This Row],[Name]]</f>
        <v>0</v>
      </c>
      <c r="K6798" s="1">
        <f>SUM(Table1[[#This Row],[BaseSalary]:[NonCashBenefits]])</f>
        <v>172397.12</v>
      </c>
      <c r="L6798" s="1"/>
    </row>
    <row r="6799" spans="1:12" x14ac:dyDescent="0.35">
      <c r="A6799" t="s">
        <v>26</v>
      </c>
      <c r="B6799">
        <v>2016</v>
      </c>
      <c r="D6799" t="s">
        <v>3999</v>
      </c>
      <c r="E6799" t="s">
        <v>229</v>
      </c>
      <c r="F6799">
        <v>133317.85999999999</v>
      </c>
      <c r="G6799">
        <v>0</v>
      </c>
      <c r="H6799">
        <v>38539.620000000003</v>
      </c>
      <c r="I6799">
        <v>0</v>
      </c>
      <c r="J6799">
        <f>Table1[[#This Row],[Name]]</f>
        <v>0</v>
      </c>
      <c r="K6799" s="1">
        <f>SUM(Table1[[#This Row],[BaseSalary]:[NonCashBenefits]])</f>
        <v>171857.47999999998</v>
      </c>
      <c r="L6799" s="1"/>
    </row>
    <row r="6800" spans="1:12" x14ac:dyDescent="0.35">
      <c r="A6800" t="s">
        <v>26</v>
      </c>
      <c r="B6800">
        <v>2016</v>
      </c>
      <c r="D6800" t="s">
        <v>1737</v>
      </c>
      <c r="E6800" t="s">
        <v>229</v>
      </c>
      <c r="F6800">
        <v>133317.85999999999</v>
      </c>
      <c r="G6800">
        <v>0</v>
      </c>
      <c r="H6800">
        <v>44039.14</v>
      </c>
      <c r="I6800">
        <v>0</v>
      </c>
      <c r="J6800">
        <f>Table1[[#This Row],[Name]]</f>
        <v>0</v>
      </c>
      <c r="K6800" s="1">
        <f>SUM(Table1[[#This Row],[BaseSalary]:[NonCashBenefits]])</f>
        <v>177357</v>
      </c>
      <c r="L6800" s="1"/>
    </row>
    <row r="6801" spans="1:12" x14ac:dyDescent="0.35">
      <c r="A6801" t="s">
        <v>26</v>
      </c>
      <c r="B6801">
        <v>2016</v>
      </c>
      <c r="D6801" t="s">
        <v>1749</v>
      </c>
      <c r="E6801" t="s">
        <v>229</v>
      </c>
      <c r="F6801">
        <v>133317.85999999999</v>
      </c>
      <c r="G6801">
        <v>0</v>
      </c>
      <c r="H6801">
        <v>39646.959999999999</v>
      </c>
      <c r="I6801">
        <v>0</v>
      </c>
      <c r="J6801">
        <f>Table1[[#This Row],[Name]]</f>
        <v>0</v>
      </c>
      <c r="K6801" s="1">
        <f>SUM(Table1[[#This Row],[BaseSalary]:[NonCashBenefits]])</f>
        <v>172964.81999999998</v>
      </c>
      <c r="L6801" s="1"/>
    </row>
    <row r="6802" spans="1:12" x14ac:dyDescent="0.35">
      <c r="A6802" t="s">
        <v>26</v>
      </c>
      <c r="B6802">
        <v>2016</v>
      </c>
      <c r="D6802" t="s">
        <v>4874</v>
      </c>
      <c r="E6802" t="s">
        <v>229</v>
      </c>
      <c r="F6802">
        <v>133317.85999999999</v>
      </c>
      <c r="G6802">
        <v>0</v>
      </c>
      <c r="H6802">
        <v>38135.06</v>
      </c>
      <c r="I6802">
        <v>0</v>
      </c>
      <c r="J6802">
        <f>Table1[[#This Row],[Name]]</f>
        <v>0</v>
      </c>
      <c r="K6802" s="1">
        <f>SUM(Table1[[#This Row],[BaseSalary]:[NonCashBenefits]])</f>
        <v>171452.91999999998</v>
      </c>
      <c r="L6802" s="1"/>
    </row>
    <row r="6803" spans="1:12" x14ac:dyDescent="0.35">
      <c r="A6803" t="s">
        <v>26</v>
      </c>
      <c r="B6803">
        <v>2016</v>
      </c>
      <c r="D6803" t="s">
        <v>2338</v>
      </c>
      <c r="E6803" t="s">
        <v>229</v>
      </c>
      <c r="F6803">
        <v>133317.85999999999</v>
      </c>
      <c r="G6803">
        <v>0</v>
      </c>
      <c r="H6803">
        <v>39509.94</v>
      </c>
      <c r="I6803">
        <v>0</v>
      </c>
      <c r="J6803">
        <f>Table1[[#This Row],[Name]]</f>
        <v>0</v>
      </c>
      <c r="K6803" s="1">
        <f>SUM(Table1[[#This Row],[BaseSalary]:[NonCashBenefits]])</f>
        <v>172827.8</v>
      </c>
      <c r="L6803" s="1"/>
    </row>
    <row r="6804" spans="1:12" x14ac:dyDescent="0.35">
      <c r="A6804" t="s">
        <v>26</v>
      </c>
      <c r="B6804">
        <v>2016</v>
      </c>
      <c r="D6804" t="s">
        <v>4885</v>
      </c>
      <c r="E6804" t="s">
        <v>229</v>
      </c>
      <c r="F6804">
        <v>133317.85999999999</v>
      </c>
      <c r="G6804">
        <v>0</v>
      </c>
      <c r="H6804">
        <v>36713.660000000003</v>
      </c>
      <c r="I6804">
        <v>0</v>
      </c>
      <c r="J6804">
        <f>Table1[[#This Row],[Name]]</f>
        <v>0</v>
      </c>
      <c r="K6804" s="1">
        <f>SUM(Table1[[#This Row],[BaseSalary]:[NonCashBenefits]])</f>
        <v>170031.52</v>
      </c>
      <c r="L6804" s="1"/>
    </row>
    <row r="6805" spans="1:12" x14ac:dyDescent="0.35">
      <c r="A6805" t="s">
        <v>26</v>
      </c>
      <c r="B6805">
        <v>2016</v>
      </c>
      <c r="D6805" t="s">
        <v>4890</v>
      </c>
      <c r="E6805" t="s">
        <v>229</v>
      </c>
      <c r="F6805">
        <v>133317.85999999999</v>
      </c>
      <c r="G6805">
        <v>0</v>
      </c>
      <c r="H6805">
        <v>40619.699999999997</v>
      </c>
      <c r="I6805">
        <v>0</v>
      </c>
      <c r="J6805">
        <f>Table1[[#This Row],[Name]]</f>
        <v>0</v>
      </c>
      <c r="K6805" s="1">
        <f>SUM(Table1[[#This Row],[BaseSalary]:[NonCashBenefits]])</f>
        <v>173937.56</v>
      </c>
      <c r="L6805" s="1"/>
    </row>
    <row r="6806" spans="1:12" x14ac:dyDescent="0.35">
      <c r="A6806" t="s">
        <v>26</v>
      </c>
      <c r="B6806">
        <v>2016</v>
      </c>
      <c r="D6806" t="s">
        <v>1026</v>
      </c>
      <c r="E6806" t="s">
        <v>229</v>
      </c>
      <c r="F6806">
        <v>133317.85999999999</v>
      </c>
      <c r="G6806">
        <v>0</v>
      </c>
      <c r="H6806">
        <v>36422.959999999999</v>
      </c>
      <c r="I6806">
        <v>0</v>
      </c>
      <c r="J6806">
        <f>Table1[[#This Row],[Name]]</f>
        <v>0</v>
      </c>
      <c r="K6806" s="1">
        <f>SUM(Table1[[#This Row],[BaseSalary]:[NonCashBenefits]])</f>
        <v>169740.81999999998</v>
      </c>
      <c r="L6806" s="1"/>
    </row>
    <row r="6807" spans="1:12" x14ac:dyDescent="0.35">
      <c r="A6807" t="s">
        <v>26</v>
      </c>
      <c r="B6807">
        <v>2016</v>
      </c>
      <c r="D6807" t="s">
        <v>1285</v>
      </c>
      <c r="E6807" t="s">
        <v>229</v>
      </c>
      <c r="F6807">
        <v>133317.85999999999</v>
      </c>
      <c r="G6807">
        <v>0</v>
      </c>
      <c r="H6807">
        <v>38311.339999999997</v>
      </c>
      <c r="I6807">
        <v>0</v>
      </c>
      <c r="J6807">
        <f>Table1[[#This Row],[Name]]</f>
        <v>0</v>
      </c>
      <c r="K6807" s="1">
        <f>SUM(Table1[[#This Row],[BaseSalary]:[NonCashBenefits]])</f>
        <v>171629.19999999998</v>
      </c>
      <c r="L6807" s="1"/>
    </row>
    <row r="6808" spans="1:12" x14ac:dyDescent="0.35">
      <c r="A6808" t="s">
        <v>26</v>
      </c>
      <c r="B6808">
        <v>2016</v>
      </c>
      <c r="D6808" t="s">
        <v>4894</v>
      </c>
      <c r="E6808" t="s">
        <v>229</v>
      </c>
      <c r="F6808">
        <v>133317.85999999999</v>
      </c>
      <c r="G6808">
        <v>0</v>
      </c>
      <c r="H6808">
        <v>44343.08</v>
      </c>
      <c r="I6808">
        <v>0</v>
      </c>
      <c r="J6808">
        <f>Table1[[#This Row],[Name]]</f>
        <v>0</v>
      </c>
      <c r="K6808" s="1">
        <f>SUM(Table1[[#This Row],[BaseSalary]:[NonCashBenefits]])</f>
        <v>177660.94</v>
      </c>
      <c r="L6808" s="1"/>
    </row>
    <row r="6809" spans="1:12" x14ac:dyDescent="0.35">
      <c r="A6809" t="s">
        <v>26</v>
      </c>
      <c r="B6809">
        <v>2016</v>
      </c>
      <c r="D6809" t="s">
        <v>4012</v>
      </c>
      <c r="E6809" t="s">
        <v>229</v>
      </c>
      <c r="F6809">
        <v>133317.85999999999</v>
      </c>
      <c r="G6809">
        <v>5127.6099999999997</v>
      </c>
      <c r="H6809">
        <v>39836.9</v>
      </c>
      <c r="I6809">
        <v>0</v>
      </c>
      <c r="J6809">
        <f>Table1[[#This Row],[Name]]</f>
        <v>0</v>
      </c>
      <c r="K6809" s="1">
        <f>SUM(Table1[[#This Row],[BaseSalary]:[NonCashBenefits]])</f>
        <v>178282.36999999997</v>
      </c>
      <c r="L6809" s="1"/>
    </row>
    <row r="6810" spans="1:12" x14ac:dyDescent="0.35">
      <c r="A6810" t="s">
        <v>3034</v>
      </c>
      <c r="B6810">
        <v>2016</v>
      </c>
      <c r="D6810" t="s">
        <v>1168</v>
      </c>
      <c r="E6810" t="s">
        <v>229</v>
      </c>
      <c r="F6810">
        <v>133317.85999999999</v>
      </c>
      <c r="G6810">
        <v>0</v>
      </c>
      <c r="H6810">
        <v>34843.86</v>
      </c>
      <c r="I6810">
        <v>0</v>
      </c>
      <c r="J6810">
        <f>Table1[[#This Row],[Name]]</f>
        <v>0</v>
      </c>
      <c r="K6810" s="1">
        <f>SUM(Table1[[#This Row],[BaseSalary]:[NonCashBenefits]])</f>
        <v>168161.71999999997</v>
      </c>
      <c r="L6810" s="1"/>
    </row>
    <row r="6811" spans="1:12" x14ac:dyDescent="0.35">
      <c r="A6811" t="s">
        <v>3034</v>
      </c>
      <c r="B6811">
        <v>2016</v>
      </c>
      <c r="D6811" t="s">
        <v>869</v>
      </c>
      <c r="E6811" t="s">
        <v>229</v>
      </c>
      <c r="F6811">
        <v>133317.85999999999</v>
      </c>
      <c r="G6811">
        <v>0</v>
      </c>
      <c r="H6811">
        <v>37957.620000000003</v>
      </c>
      <c r="I6811">
        <v>0</v>
      </c>
      <c r="J6811">
        <f>Table1[[#This Row],[Name]]</f>
        <v>0</v>
      </c>
      <c r="K6811" s="1">
        <f>SUM(Table1[[#This Row],[BaseSalary]:[NonCashBenefits]])</f>
        <v>171275.47999999998</v>
      </c>
      <c r="L6811" s="1"/>
    </row>
    <row r="6812" spans="1:12" x14ac:dyDescent="0.35">
      <c r="A6812" t="s">
        <v>3034</v>
      </c>
      <c r="B6812">
        <v>2016</v>
      </c>
      <c r="D6812" t="s">
        <v>4925</v>
      </c>
      <c r="E6812" t="s">
        <v>229</v>
      </c>
      <c r="F6812">
        <v>133317.85999999999</v>
      </c>
      <c r="G6812">
        <v>0</v>
      </c>
      <c r="H6812">
        <v>39509.94</v>
      </c>
      <c r="I6812">
        <v>0</v>
      </c>
      <c r="J6812">
        <f>Table1[[#This Row],[Name]]</f>
        <v>0</v>
      </c>
      <c r="K6812" s="1">
        <f>SUM(Table1[[#This Row],[BaseSalary]:[NonCashBenefits]])</f>
        <v>172827.8</v>
      </c>
      <c r="L6812" s="1"/>
    </row>
    <row r="6813" spans="1:12" x14ac:dyDescent="0.35">
      <c r="A6813" t="s">
        <v>3034</v>
      </c>
      <c r="B6813">
        <v>2016</v>
      </c>
      <c r="D6813" t="s">
        <v>2371</v>
      </c>
      <c r="E6813" t="s">
        <v>229</v>
      </c>
      <c r="F6813">
        <v>133317.85999999999</v>
      </c>
      <c r="G6813">
        <v>0</v>
      </c>
      <c r="H6813">
        <v>36422.959999999999</v>
      </c>
      <c r="I6813">
        <v>0</v>
      </c>
      <c r="J6813">
        <f>Table1[[#This Row],[Name]]</f>
        <v>0</v>
      </c>
      <c r="K6813" s="1">
        <f>SUM(Table1[[#This Row],[BaseSalary]:[NonCashBenefits]])</f>
        <v>169740.81999999998</v>
      </c>
      <c r="L6813" s="1"/>
    </row>
    <row r="6814" spans="1:12" x14ac:dyDescent="0.35">
      <c r="A6814" t="s">
        <v>3034</v>
      </c>
      <c r="B6814">
        <v>2016</v>
      </c>
      <c r="D6814" t="s">
        <v>4938</v>
      </c>
      <c r="E6814" t="s">
        <v>229</v>
      </c>
      <c r="F6814">
        <v>133317.85999999999</v>
      </c>
      <c r="G6814">
        <v>0</v>
      </c>
      <c r="H6814">
        <v>35711.14</v>
      </c>
      <c r="I6814">
        <v>0</v>
      </c>
      <c r="J6814">
        <f>Table1[[#This Row],[Name]]</f>
        <v>0</v>
      </c>
      <c r="K6814" s="1">
        <f>SUM(Table1[[#This Row],[BaseSalary]:[NonCashBenefits]])</f>
        <v>169029</v>
      </c>
      <c r="L6814" s="1"/>
    </row>
    <row r="6815" spans="1:12" x14ac:dyDescent="0.35">
      <c r="A6815" t="s">
        <v>40</v>
      </c>
      <c r="B6815">
        <v>2016</v>
      </c>
      <c r="D6815" t="s">
        <v>4949</v>
      </c>
      <c r="E6815" t="s">
        <v>229</v>
      </c>
      <c r="F6815">
        <v>133317.85999999999</v>
      </c>
      <c r="G6815">
        <v>0</v>
      </c>
      <c r="H6815">
        <v>36911.42</v>
      </c>
      <c r="I6815">
        <v>0</v>
      </c>
      <c r="J6815">
        <f>Table1[[#This Row],[Name]]</f>
        <v>0</v>
      </c>
      <c r="K6815" s="1">
        <f>SUM(Table1[[#This Row],[BaseSalary]:[NonCashBenefits]])</f>
        <v>170229.27999999997</v>
      </c>
      <c r="L6815" s="1"/>
    </row>
    <row r="6816" spans="1:12" x14ac:dyDescent="0.35">
      <c r="A6816" t="s">
        <v>40</v>
      </c>
      <c r="B6816">
        <v>2016</v>
      </c>
      <c r="D6816" t="s">
        <v>4954</v>
      </c>
      <c r="E6816" t="s">
        <v>229</v>
      </c>
      <c r="F6816">
        <v>133317.85999999999</v>
      </c>
      <c r="G6816">
        <v>21000</v>
      </c>
      <c r="H6816">
        <v>35528.300000000003</v>
      </c>
      <c r="I6816">
        <v>0</v>
      </c>
      <c r="J6816">
        <f>Table1[[#This Row],[Name]]</f>
        <v>0</v>
      </c>
      <c r="K6816" s="1">
        <f>SUM(Table1[[#This Row],[BaseSalary]:[NonCashBenefits]])</f>
        <v>189846.15999999997</v>
      </c>
      <c r="L6816" s="1"/>
    </row>
    <row r="6817" spans="1:12" x14ac:dyDescent="0.35">
      <c r="A6817" t="s">
        <v>40</v>
      </c>
      <c r="B6817">
        <v>2016</v>
      </c>
      <c r="D6817" t="s">
        <v>4107</v>
      </c>
      <c r="E6817" t="s">
        <v>229</v>
      </c>
      <c r="F6817">
        <v>133317.85999999999</v>
      </c>
      <c r="G6817">
        <v>0</v>
      </c>
      <c r="H6817">
        <v>39095.760000000002</v>
      </c>
      <c r="I6817">
        <v>0</v>
      </c>
      <c r="J6817">
        <f>Table1[[#This Row],[Name]]</f>
        <v>0</v>
      </c>
      <c r="K6817" s="1">
        <f>SUM(Table1[[#This Row],[BaseSalary]:[NonCashBenefits]])</f>
        <v>172413.62</v>
      </c>
      <c r="L6817" s="1"/>
    </row>
    <row r="6818" spans="1:12" x14ac:dyDescent="0.35">
      <c r="A6818" t="s">
        <v>40</v>
      </c>
      <c r="B6818">
        <v>2016</v>
      </c>
      <c r="D6818" t="s">
        <v>4961</v>
      </c>
      <c r="E6818" t="s">
        <v>229</v>
      </c>
      <c r="F6818">
        <v>133317.85999999999</v>
      </c>
      <c r="G6818">
        <v>0</v>
      </c>
      <c r="H6818">
        <v>38136.620000000003</v>
      </c>
      <c r="I6818">
        <v>0</v>
      </c>
      <c r="J6818">
        <f>Table1[[#This Row],[Name]]</f>
        <v>0</v>
      </c>
      <c r="K6818" s="1">
        <f>SUM(Table1[[#This Row],[BaseSalary]:[NonCashBenefits]])</f>
        <v>171454.47999999998</v>
      </c>
      <c r="L6818" s="1"/>
    </row>
    <row r="6819" spans="1:12" x14ac:dyDescent="0.35">
      <c r="A6819" t="s">
        <v>40</v>
      </c>
      <c r="B6819">
        <v>2016</v>
      </c>
      <c r="D6819" t="s">
        <v>4963</v>
      </c>
      <c r="E6819" t="s">
        <v>229</v>
      </c>
      <c r="F6819">
        <v>133317.85999999999</v>
      </c>
      <c r="G6819">
        <v>0</v>
      </c>
      <c r="H6819">
        <v>39509.94</v>
      </c>
      <c r="I6819">
        <v>0</v>
      </c>
      <c r="J6819">
        <f>Table1[[#This Row],[Name]]</f>
        <v>0</v>
      </c>
      <c r="K6819" s="1">
        <f>SUM(Table1[[#This Row],[BaseSalary]:[NonCashBenefits]])</f>
        <v>172827.8</v>
      </c>
      <c r="L6819" s="1"/>
    </row>
    <row r="6820" spans="1:12" x14ac:dyDescent="0.35">
      <c r="A6820" t="s">
        <v>40</v>
      </c>
      <c r="B6820">
        <v>2016</v>
      </c>
      <c r="D6820" t="s">
        <v>4969</v>
      </c>
      <c r="E6820" t="s">
        <v>229</v>
      </c>
      <c r="F6820">
        <v>133317.85999999999</v>
      </c>
      <c r="G6820">
        <v>10255.219999999999</v>
      </c>
      <c r="H6820">
        <v>9797.7999999999993</v>
      </c>
      <c r="I6820">
        <v>0</v>
      </c>
      <c r="J6820">
        <f>Table1[[#This Row],[Name]]</f>
        <v>0</v>
      </c>
      <c r="K6820" s="1">
        <f>SUM(Table1[[#This Row],[BaseSalary]:[NonCashBenefits]])</f>
        <v>153370.87999999998</v>
      </c>
      <c r="L6820" s="1"/>
    </row>
    <row r="6821" spans="1:12" x14ac:dyDescent="0.35">
      <c r="A6821" t="s">
        <v>40</v>
      </c>
      <c r="B6821">
        <v>2016</v>
      </c>
      <c r="D6821" t="s">
        <v>4970</v>
      </c>
      <c r="E6821" t="s">
        <v>229</v>
      </c>
      <c r="F6821">
        <v>133317.85999999999</v>
      </c>
      <c r="G6821">
        <v>0</v>
      </c>
      <c r="H6821">
        <v>36422.959999999999</v>
      </c>
      <c r="I6821">
        <v>0</v>
      </c>
      <c r="J6821">
        <f>Table1[[#This Row],[Name]]</f>
        <v>0</v>
      </c>
      <c r="K6821" s="1">
        <f>SUM(Table1[[#This Row],[BaseSalary]:[NonCashBenefits]])</f>
        <v>169740.81999999998</v>
      </c>
      <c r="L6821" s="1"/>
    </row>
    <row r="6822" spans="1:12" x14ac:dyDescent="0.35">
      <c r="A6822" t="s">
        <v>40</v>
      </c>
      <c r="B6822">
        <v>2016</v>
      </c>
      <c r="D6822" t="s">
        <v>4980</v>
      </c>
      <c r="E6822" t="s">
        <v>229</v>
      </c>
      <c r="F6822">
        <v>133317.85999999999</v>
      </c>
      <c r="G6822">
        <v>0</v>
      </c>
      <c r="H6822">
        <v>39308.18</v>
      </c>
      <c r="I6822">
        <v>0</v>
      </c>
      <c r="J6822">
        <f>Table1[[#This Row],[Name]]</f>
        <v>0</v>
      </c>
      <c r="K6822" s="1">
        <f>SUM(Table1[[#This Row],[BaseSalary]:[NonCashBenefits]])</f>
        <v>172626.03999999998</v>
      </c>
      <c r="L6822" s="1"/>
    </row>
    <row r="6823" spans="1:12" x14ac:dyDescent="0.35">
      <c r="A6823" t="s">
        <v>40</v>
      </c>
      <c r="B6823">
        <v>2016</v>
      </c>
      <c r="D6823" t="s">
        <v>174</v>
      </c>
      <c r="E6823" t="s">
        <v>229</v>
      </c>
      <c r="F6823">
        <v>133317.85999999999</v>
      </c>
      <c r="G6823">
        <v>10900</v>
      </c>
      <c r="H6823">
        <v>40202.839999999997</v>
      </c>
      <c r="I6823">
        <v>0</v>
      </c>
      <c r="J6823">
        <f>Table1[[#This Row],[Name]]</f>
        <v>0</v>
      </c>
      <c r="K6823" s="1">
        <f>SUM(Table1[[#This Row],[BaseSalary]:[NonCashBenefits]])</f>
        <v>184420.69999999998</v>
      </c>
      <c r="L6823" s="1"/>
    </row>
    <row r="6824" spans="1:12" x14ac:dyDescent="0.35">
      <c r="A6824" t="s">
        <v>40</v>
      </c>
      <c r="B6824">
        <v>2016</v>
      </c>
      <c r="D6824" t="s">
        <v>5007</v>
      </c>
      <c r="E6824" t="s">
        <v>229</v>
      </c>
      <c r="F6824">
        <v>133317.85999999999</v>
      </c>
      <c r="G6824">
        <v>0</v>
      </c>
      <c r="H6824">
        <v>38623.74</v>
      </c>
      <c r="I6824">
        <v>0</v>
      </c>
      <c r="J6824">
        <f>Table1[[#This Row],[Name]]</f>
        <v>0</v>
      </c>
      <c r="K6824" s="1">
        <f>SUM(Table1[[#This Row],[BaseSalary]:[NonCashBenefits]])</f>
        <v>171941.59999999998</v>
      </c>
      <c r="L6824" s="1"/>
    </row>
    <row r="6825" spans="1:12" x14ac:dyDescent="0.35">
      <c r="A6825" t="s">
        <v>40</v>
      </c>
      <c r="B6825">
        <v>2016</v>
      </c>
      <c r="D6825" t="s">
        <v>5010</v>
      </c>
      <c r="E6825" t="s">
        <v>229</v>
      </c>
      <c r="F6825">
        <v>133317.85999999999</v>
      </c>
      <c r="G6825">
        <v>150</v>
      </c>
      <c r="H6825">
        <v>36119.019999999997</v>
      </c>
      <c r="I6825">
        <v>0</v>
      </c>
      <c r="J6825">
        <f>Table1[[#This Row],[Name]]</f>
        <v>0</v>
      </c>
      <c r="K6825" s="1">
        <f>SUM(Table1[[#This Row],[BaseSalary]:[NonCashBenefits]])</f>
        <v>169586.87999999998</v>
      </c>
      <c r="L6825" s="1"/>
    </row>
    <row r="6826" spans="1:12" x14ac:dyDescent="0.35">
      <c r="A6826" t="s">
        <v>40</v>
      </c>
      <c r="B6826">
        <v>2016</v>
      </c>
      <c r="D6826" t="s">
        <v>4119</v>
      </c>
      <c r="E6826" t="s">
        <v>229</v>
      </c>
      <c r="F6826">
        <v>133317.85999999999</v>
      </c>
      <c r="G6826">
        <v>0</v>
      </c>
      <c r="H6826">
        <v>40202.839999999997</v>
      </c>
      <c r="I6826">
        <v>0</v>
      </c>
      <c r="J6826">
        <f>Table1[[#This Row],[Name]]</f>
        <v>0</v>
      </c>
      <c r="K6826" s="1">
        <f>SUM(Table1[[#This Row],[BaseSalary]:[NonCashBenefits]])</f>
        <v>173520.69999999998</v>
      </c>
      <c r="L6826" s="1"/>
    </row>
    <row r="6827" spans="1:12" x14ac:dyDescent="0.35">
      <c r="A6827" t="s">
        <v>40</v>
      </c>
      <c r="B6827">
        <v>2016</v>
      </c>
      <c r="D6827" t="s">
        <v>5042</v>
      </c>
      <c r="E6827" t="s">
        <v>229</v>
      </c>
      <c r="F6827">
        <v>133317.85999999999</v>
      </c>
      <c r="G6827">
        <v>0</v>
      </c>
      <c r="H6827">
        <v>38623.74</v>
      </c>
      <c r="I6827">
        <v>0</v>
      </c>
      <c r="J6827">
        <f>Table1[[#This Row],[Name]]</f>
        <v>0</v>
      </c>
      <c r="K6827" s="1">
        <f>SUM(Table1[[#This Row],[BaseSalary]:[NonCashBenefits]])</f>
        <v>171941.59999999998</v>
      </c>
      <c r="L6827" s="1"/>
    </row>
    <row r="6828" spans="1:12" x14ac:dyDescent="0.35">
      <c r="A6828" t="s">
        <v>53</v>
      </c>
      <c r="B6828">
        <v>2016</v>
      </c>
      <c r="D6828" t="s">
        <v>4142</v>
      </c>
      <c r="E6828" t="s">
        <v>229</v>
      </c>
      <c r="F6828">
        <v>133317.85999999999</v>
      </c>
      <c r="G6828">
        <v>8050</v>
      </c>
      <c r="H6828">
        <v>38312.9</v>
      </c>
      <c r="I6828">
        <v>0</v>
      </c>
      <c r="J6828">
        <f>Table1[[#This Row],[Name]]</f>
        <v>0</v>
      </c>
      <c r="K6828" s="1">
        <f>SUM(Table1[[#This Row],[BaseSalary]:[NonCashBenefits]])</f>
        <v>179680.75999999998</v>
      </c>
      <c r="L6828" s="1"/>
    </row>
    <row r="6829" spans="1:12" x14ac:dyDescent="0.35">
      <c r="A6829" t="s">
        <v>19</v>
      </c>
      <c r="B6829">
        <v>2016</v>
      </c>
      <c r="D6829" t="s">
        <v>1783</v>
      </c>
      <c r="E6829" t="s">
        <v>229</v>
      </c>
      <c r="F6829">
        <v>133317.85999999999</v>
      </c>
      <c r="G6829">
        <v>0</v>
      </c>
      <c r="H6829">
        <v>36422.959999999999</v>
      </c>
      <c r="I6829">
        <v>0</v>
      </c>
      <c r="J6829">
        <f>Table1[[#This Row],[Name]]</f>
        <v>0</v>
      </c>
      <c r="K6829" s="1">
        <f>SUM(Table1[[#This Row],[BaseSalary]:[NonCashBenefits]])</f>
        <v>169740.81999999998</v>
      </c>
      <c r="L6829" s="1"/>
    </row>
    <row r="6830" spans="1:12" x14ac:dyDescent="0.35">
      <c r="A6830" t="s">
        <v>19</v>
      </c>
      <c r="B6830">
        <v>2016</v>
      </c>
      <c r="D6830" t="s">
        <v>174</v>
      </c>
      <c r="E6830" t="s">
        <v>229</v>
      </c>
      <c r="F6830">
        <v>133317.85999999999</v>
      </c>
      <c r="G6830">
        <v>0</v>
      </c>
      <c r="H6830">
        <v>11526.66</v>
      </c>
      <c r="I6830">
        <v>0</v>
      </c>
      <c r="J6830">
        <f>Table1[[#This Row],[Name]]</f>
        <v>0</v>
      </c>
      <c r="K6830" s="1">
        <f>SUM(Table1[[#This Row],[BaseSalary]:[NonCashBenefits]])</f>
        <v>144844.51999999999</v>
      </c>
      <c r="L6830" s="1"/>
    </row>
    <row r="6831" spans="1:12" x14ac:dyDescent="0.35">
      <c r="A6831" t="s">
        <v>19</v>
      </c>
      <c r="B6831">
        <v>2016</v>
      </c>
      <c r="D6831" t="s">
        <v>4174</v>
      </c>
      <c r="E6831" t="s">
        <v>229</v>
      </c>
      <c r="F6831">
        <v>133317.85999999999</v>
      </c>
      <c r="G6831">
        <v>0</v>
      </c>
      <c r="H6831">
        <v>36252.92</v>
      </c>
      <c r="I6831">
        <v>0</v>
      </c>
      <c r="J6831">
        <f>Table1[[#This Row],[Name]]</f>
        <v>0</v>
      </c>
      <c r="K6831" s="1">
        <f>SUM(Table1[[#This Row],[BaseSalary]:[NonCashBenefits]])</f>
        <v>169570.77999999997</v>
      </c>
      <c r="L6831" s="1"/>
    </row>
    <row r="6832" spans="1:12" x14ac:dyDescent="0.35">
      <c r="A6832" t="s">
        <v>19</v>
      </c>
      <c r="B6832">
        <v>2016</v>
      </c>
      <c r="D6832" t="s">
        <v>1276</v>
      </c>
      <c r="E6832" t="s">
        <v>229</v>
      </c>
      <c r="F6832">
        <v>133317.85999999999</v>
      </c>
      <c r="G6832">
        <v>0</v>
      </c>
      <c r="H6832">
        <v>39950.9</v>
      </c>
      <c r="I6832">
        <v>0</v>
      </c>
      <c r="J6832">
        <f>Table1[[#This Row],[Name]]</f>
        <v>0</v>
      </c>
      <c r="K6832" s="1">
        <f>SUM(Table1[[#This Row],[BaseSalary]:[NonCashBenefits]])</f>
        <v>173268.75999999998</v>
      </c>
      <c r="L6832" s="1"/>
    </row>
    <row r="6833" spans="1:12" x14ac:dyDescent="0.35">
      <c r="A6833" t="s">
        <v>19</v>
      </c>
      <c r="B6833">
        <v>2016</v>
      </c>
      <c r="D6833" t="s">
        <v>5063</v>
      </c>
      <c r="E6833" t="s">
        <v>229</v>
      </c>
      <c r="F6833">
        <v>133317.85999999999</v>
      </c>
      <c r="G6833">
        <v>0</v>
      </c>
      <c r="H6833">
        <v>35528.300000000003</v>
      </c>
      <c r="I6833">
        <v>0</v>
      </c>
      <c r="J6833">
        <f>Table1[[#This Row],[Name]]</f>
        <v>0</v>
      </c>
      <c r="K6833" s="1">
        <f>SUM(Table1[[#This Row],[BaseSalary]:[NonCashBenefits]])</f>
        <v>168846.15999999997</v>
      </c>
      <c r="L6833" s="1"/>
    </row>
    <row r="6834" spans="1:12" x14ac:dyDescent="0.35">
      <c r="A6834" t="s">
        <v>19</v>
      </c>
      <c r="B6834">
        <v>2016</v>
      </c>
      <c r="D6834" t="s">
        <v>545</v>
      </c>
      <c r="E6834" t="s">
        <v>229</v>
      </c>
      <c r="F6834">
        <v>133317.85999999999</v>
      </c>
      <c r="G6834">
        <v>8950</v>
      </c>
      <c r="H6834">
        <v>36422.959999999999</v>
      </c>
      <c r="I6834">
        <v>0</v>
      </c>
      <c r="J6834">
        <f>Table1[[#This Row],[Name]]</f>
        <v>0</v>
      </c>
      <c r="K6834" s="1">
        <f>SUM(Table1[[#This Row],[BaseSalary]:[NonCashBenefits]])</f>
        <v>178690.81999999998</v>
      </c>
      <c r="L6834" s="1"/>
    </row>
    <row r="6835" spans="1:12" x14ac:dyDescent="0.35">
      <c r="A6835" t="s">
        <v>19</v>
      </c>
      <c r="B6835">
        <v>2016</v>
      </c>
      <c r="D6835" t="s">
        <v>3197</v>
      </c>
      <c r="E6835" t="s">
        <v>229</v>
      </c>
      <c r="F6835">
        <v>133317.85999999999</v>
      </c>
      <c r="G6835">
        <v>1372.08</v>
      </c>
      <c r="H6835">
        <v>40202.839999999997</v>
      </c>
      <c r="I6835">
        <v>0</v>
      </c>
      <c r="J6835">
        <f>Table1[[#This Row],[Name]]</f>
        <v>0</v>
      </c>
      <c r="K6835" s="1">
        <f>SUM(Table1[[#This Row],[BaseSalary]:[NonCashBenefits]])</f>
        <v>174892.77999999997</v>
      </c>
      <c r="L6835" s="1"/>
    </row>
    <row r="6836" spans="1:12" x14ac:dyDescent="0.35">
      <c r="A6836" t="s">
        <v>19</v>
      </c>
      <c r="B6836">
        <v>2016</v>
      </c>
      <c r="D6836" t="s">
        <v>4251</v>
      </c>
      <c r="E6836" t="s">
        <v>229</v>
      </c>
      <c r="F6836">
        <v>133317.85999999999</v>
      </c>
      <c r="G6836">
        <v>0</v>
      </c>
      <c r="H6836">
        <v>36492.04</v>
      </c>
      <c r="I6836">
        <v>0</v>
      </c>
      <c r="J6836">
        <f>Table1[[#This Row],[Name]]</f>
        <v>0</v>
      </c>
      <c r="K6836" s="1">
        <f>SUM(Table1[[#This Row],[BaseSalary]:[NonCashBenefits]])</f>
        <v>169809.9</v>
      </c>
      <c r="L6836" s="1"/>
    </row>
    <row r="6837" spans="1:12" x14ac:dyDescent="0.35">
      <c r="A6837" t="s">
        <v>19</v>
      </c>
      <c r="B6837">
        <v>2016</v>
      </c>
      <c r="D6837" t="s">
        <v>4256</v>
      </c>
      <c r="E6837" t="s">
        <v>229</v>
      </c>
      <c r="F6837">
        <v>133317.85999999999</v>
      </c>
      <c r="G6837">
        <v>10255.219999999999</v>
      </c>
      <c r="H6837">
        <v>36422.959999999999</v>
      </c>
      <c r="I6837">
        <v>0</v>
      </c>
      <c r="J6837">
        <f>Table1[[#This Row],[Name]]</f>
        <v>0</v>
      </c>
      <c r="K6837" s="1">
        <f>SUM(Table1[[#This Row],[BaseSalary]:[NonCashBenefits]])</f>
        <v>179996.03999999998</v>
      </c>
      <c r="L6837" s="1"/>
    </row>
    <row r="6838" spans="1:12" x14ac:dyDescent="0.35">
      <c r="A6838" t="s">
        <v>19</v>
      </c>
      <c r="B6838">
        <v>2016</v>
      </c>
      <c r="D6838" t="s">
        <v>5075</v>
      </c>
      <c r="E6838" t="s">
        <v>229</v>
      </c>
      <c r="F6838">
        <v>133317.85999999999</v>
      </c>
      <c r="G6838">
        <v>0</v>
      </c>
      <c r="H6838">
        <v>35805.46</v>
      </c>
      <c r="I6838">
        <v>0</v>
      </c>
      <c r="J6838">
        <f>Table1[[#This Row],[Name]]</f>
        <v>0</v>
      </c>
      <c r="K6838" s="1">
        <f>SUM(Table1[[#This Row],[BaseSalary]:[NonCashBenefits]])</f>
        <v>169123.31999999998</v>
      </c>
      <c r="L6838" s="1"/>
    </row>
    <row r="6839" spans="1:12" x14ac:dyDescent="0.35">
      <c r="A6839" t="s">
        <v>19</v>
      </c>
      <c r="B6839">
        <v>2016</v>
      </c>
      <c r="D6839" t="s">
        <v>875</v>
      </c>
      <c r="E6839" t="s">
        <v>229</v>
      </c>
      <c r="F6839">
        <v>133317.85999999999</v>
      </c>
      <c r="G6839">
        <v>0</v>
      </c>
      <c r="H6839">
        <v>38842.26</v>
      </c>
      <c r="I6839">
        <v>0</v>
      </c>
      <c r="J6839">
        <f>Table1[[#This Row],[Name]]</f>
        <v>0</v>
      </c>
      <c r="K6839" s="1">
        <f>SUM(Table1[[#This Row],[BaseSalary]:[NonCashBenefits]])</f>
        <v>172160.12</v>
      </c>
      <c r="L6839" s="1"/>
    </row>
    <row r="6840" spans="1:12" x14ac:dyDescent="0.35">
      <c r="A6840" t="s">
        <v>19</v>
      </c>
      <c r="B6840">
        <v>2016</v>
      </c>
      <c r="D6840" t="s">
        <v>767</v>
      </c>
      <c r="E6840" t="s">
        <v>229</v>
      </c>
      <c r="F6840">
        <v>133317.85999999999</v>
      </c>
      <c r="G6840">
        <v>0</v>
      </c>
      <c r="H6840">
        <v>38690.94</v>
      </c>
      <c r="I6840">
        <v>0</v>
      </c>
      <c r="J6840">
        <f>Table1[[#This Row],[Name]]</f>
        <v>0</v>
      </c>
      <c r="K6840" s="1">
        <f>SUM(Table1[[#This Row],[BaseSalary]:[NonCashBenefits]])</f>
        <v>172008.8</v>
      </c>
      <c r="L6840" s="1"/>
    </row>
    <row r="6841" spans="1:12" x14ac:dyDescent="0.35">
      <c r="A6841" t="s">
        <v>19</v>
      </c>
      <c r="B6841">
        <v>2016</v>
      </c>
      <c r="D6841" t="s">
        <v>3223</v>
      </c>
      <c r="E6841" t="s">
        <v>229</v>
      </c>
      <c r="F6841">
        <v>133317.85999999999</v>
      </c>
      <c r="G6841">
        <v>0</v>
      </c>
      <c r="H6841">
        <v>36422.959999999999</v>
      </c>
      <c r="I6841">
        <v>0</v>
      </c>
      <c r="J6841">
        <f>Table1[[#This Row],[Name]]</f>
        <v>0</v>
      </c>
      <c r="K6841" s="1">
        <f>SUM(Table1[[#This Row],[BaseSalary]:[NonCashBenefits]])</f>
        <v>169740.81999999998</v>
      </c>
      <c r="L6841" s="1"/>
    </row>
    <row r="6842" spans="1:12" x14ac:dyDescent="0.35">
      <c r="A6842" t="s">
        <v>3230</v>
      </c>
      <c r="B6842">
        <v>2016</v>
      </c>
      <c r="D6842" t="s">
        <v>5087</v>
      </c>
      <c r="E6842" t="s">
        <v>229</v>
      </c>
      <c r="F6842">
        <v>133317.85999999999</v>
      </c>
      <c r="G6842">
        <v>0</v>
      </c>
      <c r="H6842">
        <v>43332.89</v>
      </c>
      <c r="I6842">
        <v>0</v>
      </c>
      <c r="J6842">
        <f>Table1[[#This Row],[Name]]</f>
        <v>0</v>
      </c>
      <c r="K6842" s="1">
        <f>SUM(Table1[[#This Row],[BaseSalary]:[NonCashBenefits]])</f>
        <v>176650.75</v>
      </c>
      <c r="L6842" s="1"/>
    </row>
    <row r="6843" spans="1:12" x14ac:dyDescent="0.35">
      <c r="A6843" t="s">
        <v>20</v>
      </c>
      <c r="B6843">
        <v>2016</v>
      </c>
      <c r="D6843" t="s">
        <v>110</v>
      </c>
      <c r="E6843" t="s">
        <v>229</v>
      </c>
      <c r="F6843">
        <v>133317.85999999999</v>
      </c>
      <c r="G6843">
        <v>0</v>
      </c>
      <c r="H6843">
        <v>36868.699999999997</v>
      </c>
      <c r="I6843">
        <v>0</v>
      </c>
      <c r="J6843">
        <f>Table1[[#This Row],[Name]]</f>
        <v>0</v>
      </c>
      <c r="K6843" s="1">
        <f>SUM(Table1[[#This Row],[BaseSalary]:[NonCashBenefits]])</f>
        <v>170186.56</v>
      </c>
      <c r="L6843" s="1"/>
    </row>
    <row r="6844" spans="1:12" x14ac:dyDescent="0.35">
      <c r="A6844" t="s">
        <v>20</v>
      </c>
      <c r="B6844">
        <v>2016</v>
      </c>
      <c r="D6844" t="s">
        <v>1006</v>
      </c>
      <c r="E6844" t="s">
        <v>229</v>
      </c>
      <c r="F6844">
        <v>133317.85999999999</v>
      </c>
      <c r="G6844">
        <v>0</v>
      </c>
      <c r="H6844">
        <v>36422.959999999999</v>
      </c>
      <c r="I6844">
        <v>0</v>
      </c>
      <c r="J6844">
        <f>Table1[[#This Row],[Name]]</f>
        <v>0</v>
      </c>
      <c r="K6844" s="1">
        <f>SUM(Table1[[#This Row],[BaseSalary]:[NonCashBenefits]])</f>
        <v>169740.81999999998</v>
      </c>
      <c r="L6844" s="1"/>
    </row>
    <row r="6845" spans="1:12" x14ac:dyDescent="0.35">
      <c r="A6845" t="s">
        <v>20</v>
      </c>
      <c r="B6845">
        <v>2016</v>
      </c>
      <c r="D6845" t="s">
        <v>3146</v>
      </c>
      <c r="E6845" t="s">
        <v>229</v>
      </c>
      <c r="F6845">
        <v>133317.85999999999</v>
      </c>
      <c r="G6845">
        <v>0</v>
      </c>
      <c r="H6845">
        <v>37809.019999999997</v>
      </c>
      <c r="I6845">
        <v>0</v>
      </c>
      <c r="J6845">
        <f>Table1[[#This Row],[Name]]</f>
        <v>0</v>
      </c>
      <c r="K6845" s="1">
        <f>SUM(Table1[[#This Row],[BaseSalary]:[NonCashBenefits]])</f>
        <v>171126.87999999998</v>
      </c>
      <c r="L6845" s="1"/>
    </row>
    <row r="6846" spans="1:12" x14ac:dyDescent="0.35">
      <c r="A6846" t="s">
        <v>20</v>
      </c>
      <c r="B6846">
        <v>2016</v>
      </c>
      <c r="D6846" t="s">
        <v>3801</v>
      </c>
      <c r="E6846" t="s">
        <v>229</v>
      </c>
      <c r="F6846">
        <v>133317.85999999999</v>
      </c>
      <c r="G6846">
        <v>0</v>
      </c>
      <c r="H6846">
        <v>36422.959999999999</v>
      </c>
      <c r="I6846">
        <v>0</v>
      </c>
      <c r="J6846">
        <f>Table1[[#This Row],[Name]]</f>
        <v>0</v>
      </c>
      <c r="K6846" s="1">
        <f>SUM(Table1[[#This Row],[BaseSalary]:[NonCashBenefits]])</f>
        <v>169740.81999999998</v>
      </c>
      <c r="L6846" s="1"/>
    </row>
    <row r="6847" spans="1:12" x14ac:dyDescent="0.35">
      <c r="A6847" t="s">
        <v>20</v>
      </c>
      <c r="B6847">
        <v>2016</v>
      </c>
      <c r="D6847" t="s">
        <v>954</v>
      </c>
      <c r="E6847" t="s">
        <v>229</v>
      </c>
      <c r="F6847">
        <v>133317.85999999999</v>
      </c>
      <c r="G6847">
        <v>35893.269999999997</v>
      </c>
      <c r="H6847">
        <v>7671.13</v>
      </c>
      <c r="I6847">
        <v>0</v>
      </c>
      <c r="J6847">
        <f>Table1[[#This Row],[Name]]</f>
        <v>0</v>
      </c>
      <c r="K6847" s="1">
        <f>SUM(Table1[[#This Row],[BaseSalary]:[NonCashBenefits]])</f>
        <v>176882.25999999998</v>
      </c>
      <c r="L6847" s="1"/>
    </row>
    <row r="6848" spans="1:12" x14ac:dyDescent="0.35">
      <c r="A6848" t="s">
        <v>20</v>
      </c>
      <c r="B6848">
        <v>2016</v>
      </c>
      <c r="D6848" t="s">
        <v>3247</v>
      </c>
      <c r="E6848" t="s">
        <v>229</v>
      </c>
      <c r="F6848">
        <v>133317.85999999999</v>
      </c>
      <c r="G6848">
        <v>0</v>
      </c>
      <c r="H6848">
        <v>37254.699999999997</v>
      </c>
      <c r="I6848">
        <v>0</v>
      </c>
      <c r="J6848">
        <f>Table1[[#This Row],[Name]]</f>
        <v>0</v>
      </c>
      <c r="K6848" s="1">
        <f>SUM(Table1[[#This Row],[BaseSalary]:[NonCashBenefits]])</f>
        <v>170572.56</v>
      </c>
      <c r="L6848" s="1"/>
    </row>
    <row r="6849" spans="1:12" x14ac:dyDescent="0.35">
      <c r="A6849" t="s">
        <v>20</v>
      </c>
      <c r="B6849">
        <v>2016</v>
      </c>
      <c r="D6849" t="s">
        <v>3248</v>
      </c>
      <c r="E6849" t="s">
        <v>229</v>
      </c>
      <c r="F6849">
        <v>133317.85999999999</v>
      </c>
      <c r="G6849">
        <v>0</v>
      </c>
      <c r="H6849">
        <v>36926.839999999997</v>
      </c>
      <c r="I6849">
        <v>0</v>
      </c>
      <c r="J6849">
        <f>Table1[[#This Row],[Name]]</f>
        <v>0</v>
      </c>
      <c r="K6849" s="1">
        <f>SUM(Table1[[#This Row],[BaseSalary]:[NonCashBenefits]])</f>
        <v>170244.69999999998</v>
      </c>
      <c r="L6849" s="1"/>
    </row>
    <row r="6850" spans="1:12" x14ac:dyDescent="0.35">
      <c r="A6850" t="s">
        <v>20</v>
      </c>
      <c r="B6850">
        <v>2016</v>
      </c>
      <c r="D6850" t="s">
        <v>3249</v>
      </c>
      <c r="E6850" t="s">
        <v>229</v>
      </c>
      <c r="F6850">
        <v>133317.85999999999</v>
      </c>
      <c r="G6850">
        <v>0</v>
      </c>
      <c r="H6850">
        <v>37694.1</v>
      </c>
      <c r="I6850">
        <v>0</v>
      </c>
      <c r="J6850">
        <f>Table1[[#This Row],[Name]]</f>
        <v>0</v>
      </c>
      <c r="K6850" s="1">
        <f>SUM(Table1[[#This Row],[BaseSalary]:[NonCashBenefits]])</f>
        <v>171011.96</v>
      </c>
      <c r="L6850" s="1"/>
    </row>
    <row r="6851" spans="1:12" x14ac:dyDescent="0.35">
      <c r="A6851" t="s">
        <v>20</v>
      </c>
      <c r="B6851">
        <v>2016</v>
      </c>
      <c r="D6851" t="s">
        <v>4307</v>
      </c>
      <c r="E6851" t="s">
        <v>229</v>
      </c>
      <c r="F6851">
        <v>133317.85999999999</v>
      </c>
      <c r="G6851">
        <v>350</v>
      </c>
      <c r="H6851">
        <v>14281.04</v>
      </c>
      <c r="I6851">
        <v>0</v>
      </c>
      <c r="J6851">
        <f>Table1[[#This Row],[Name]]</f>
        <v>0</v>
      </c>
      <c r="K6851" s="1">
        <f>SUM(Table1[[#This Row],[BaseSalary]:[NonCashBenefits]])</f>
        <v>147948.9</v>
      </c>
      <c r="L6851" s="1"/>
    </row>
    <row r="6852" spans="1:12" x14ac:dyDescent="0.35">
      <c r="A6852" t="s">
        <v>20</v>
      </c>
      <c r="B6852">
        <v>2016</v>
      </c>
      <c r="D6852" t="s">
        <v>1006</v>
      </c>
      <c r="E6852" t="s">
        <v>229</v>
      </c>
      <c r="F6852">
        <v>133317.85999999999</v>
      </c>
      <c r="G6852">
        <v>0</v>
      </c>
      <c r="H6852">
        <v>36422.959999999999</v>
      </c>
      <c r="I6852">
        <v>0</v>
      </c>
      <c r="J6852">
        <f>Table1[[#This Row],[Name]]</f>
        <v>0</v>
      </c>
      <c r="K6852" s="1">
        <f>SUM(Table1[[#This Row],[BaseSalary]:[NonCashBenefits]])</f>
        <v>169740.81999999998</v>
      </c>
      <c r="L6852" s="1"/>
    </row>
    <row r="6853" spans="1:12" x14ac:dyDescent="0.35">
      <c r="A6853" t="s">
        <v>20</v>
      </c>
      <c r="B6853">
        <v>2016</v>
      </c>
      <c r="D6853" t="s">
        <v>794</v>
      </c>
      <c r="E6853" t="s">
        <v>229</v>
      </c>
      <c r="F6853">
        <v>133317.85999999999</v>
      </c>
      <c r="G6853">
        <v>6000</v>
      </c>
      <c r="H6853">
        <v>36422.959999999999</v>
      </c>
      <c r="I6853">
        <v>0</v>
      </c>
      <c r="J6853">
        <f>Table1[[#This Row],[Name]]</f>
        <v>0</v>
      </c>
      <c r="K6853" s="1">
        <f>SUM(Table1[[#This Row],[BaseSalary]:[NonCashBenefits]])</f>
        <v>175740.81999999998</v>
      </c>
      <c r="L6853" s="1"/>
    </row>
    <row r="6854" spans="1:12" x14ac:dyDescent="0.35">
      <c r="A6854" t="s">
        <v>20</v>
      </c>
      <c r="B6854">
        <v>2016</v>
      </c>
      <c r="D6854" t="s">
        <v>5097</v>
      </c>
      <c r="E6854" t="s">
        <v>229</v>
      </c>
      <c r="F6854">
        <v>133317.85999999999</v>
      </c>
      <c r="G6854">
        <v>0</v>
      </c>
      <c r="H6854">
        <v>37505.08</v>
      </c>
      <c r="I6854">
        <v>0</v>
      </c>
      <c r="J6854">
        <f>Table1[[#This Row],[Name]]</f>
        <v>0</v>
      </c>
      <c r="K6854" s="1">
        <f>SUM(Table1[[#This Row],[BaseSalary]:[NonCashBenefits]])</f>
        <v>170822.94</v>
      </c>
      <c r="L6854" s="1"/>
    </row>
    <row r="6855" spans="1:12" x14ac:dyDescent="0.35">
      <c r="A6855" t="s">
        <v>20</v>
      </c>
      <c r="B6855">
        <v>2016</v>
      </c>
      <c r="D6855" t="s">
        <v>3256</v>
      </c>
      <c r="E6855" t="s">
        <v>229</v>
      </c>
      <c r="F6855">
        <v>133317.85999999999</v>
      </c>
      <c r="G6855">
        <v>0</v>
      </c>
      <c r="H6855">
        <v>36404.29</v>
      </c>
      <c r="I6855">
        <v>0</v>
      </c>
      <c r="J6855">
        <f>Table1[[#This Row],[Name]]</f>
        <v>0</v>
      </c>
      <c r="K6855" s="1">
        <f>SUM(Table1[[#This Row],[BaseSalary]:[NonCashBenefits]])</f>
        <v>169722.15</v>
      </c>
      <c r="L6855" s="1"/>
    </row>
    <row r="6856" spans="1:12" x14ac:dyDescent="0.35">
      <c r="A6856" t="s">
        <v>20</v>
      </c>
      <c r="B6856">
        <v>2016</v>
      </c>
      <c r="D6856" t="s">
        <v>820</v>
      </c>
      <c r="E6856" t="s">
        <v>229</v>
      </c>
      <c r="F6856">
        <v>133317.85999999999</v>
      </c>
      <c r="G6856">
        <v>150</v>
      </c>
      <c r="H6856">
        <v>36372.519999999997</v>
      </c>
      <c r="I6856">
        <v>0</v>
      </c>
      <c r="J6856">
        <f>Table1[[#This Row],[Name]]</f>
        <v>0</v>
      </c>
      <c r="K6856" s="1">
        <f>SUM(Table1[[#This Row],[BaseSalary]:[NonCashBenefits]])</f>
        <v>169840.37999999998</v>
      </c>
      <c r="L6856" s="1"/>
    </row>
    <row r="6857" spans="1:12" x14ac:dyDescent="0.35">
      <c r="A6857" t="s">
        <v>20</v>
      </c>
      <c r="B6857">
        <v>2016</v>
      </c>
      <c r="D6857" t="s">
        <v>1006</v>
      </c>
      <c r="E6857" t="s">
        <v>229</v>
      </c>
      <c r="F6857">
        <v>133317.85999999999</v>
      </c>
      <c r="G6857">
        <v>36066.449999999997</v>
      </c>
      <c r="H6857">
        <v>7671.13</v>
      </c>
      <c r="I6857">
        <v>0</v>
      </c>
      <c r="J6857">
        <f>Table1[[#This Row],[Name]]</f>
        <v>0</v>
      </c>
      <c r="K6857" s="1">
        <f>SUM(Table1[[#This Row],[BaseSalary]:[NonCashBenefits]])</f>
        <v>177055.44</v>
      </c>
      <c r="L6857" s="1"/>
    </row>
    <row r="6858" spans="1:12" x14ac:dyDescent="0.35">
      <c r="A6858" t="s">
        <v>20</v>
      </c>
      <c r="B6858">
        <v>2016</v>
      </c>
      <c r="D6858" t="s">
        <v>794</v>
      </c>
      <c r="E6858" t="s">
        <v>229</v>
      </c>
      <c r="F6858">
        <v>133317.85999999999</v>
      </c>
      <c r="G6858">
        <v>0</v>
      </c>
      <c r="H6858">
        <v>36330.29</v>
      </c>
      <c r="I6858">
        <v>0</v>
      </c>
      <c r="J6858">
        <f>Table1[[#This Row],[Name]]</f>
        <v>0</v>
      </c>
      <c r="K6858" s="1">
        <f>SUM(Table1[[#This Row],[BaseSalary]:[NonCashBenefits]])</f>
        <v>169648.15</v>
      </c>
      <c r="L6858" s="1"/>
    </row>
    <row r="6859" spans="1:12" x14ac:dyDescent="0.35">
      <c r="A6859" t="s">
        <v>20</v>
      </c>
      <c r="B6859">
        <v>2016</v>
      </c>
      <c r="D6859" t="s">
        <v>174</v>
      </c>
      <c r="E6859" t="s">
        <v>229</v>
      </c>
      <c r="F6859">
        <v>133317.85999999999</v>
      </c>
      <c r="G6859">
        <v>3200</v>
      </c>
      <c r="H6859">
        <v>36914.36</v>
      </c>
      <c r="I6859">
        <v>0</v>
      </c>
      <c r="J6859">
        <f>Table1[[#This Row],[Name]]</f>
        <v>0</v>
      </c>
      <c r="K6859" s="1">
        <f>SUM(Table1[[#This Row],[BaseSalary]:[NonCashBenefits]])</f>
        <v>173432.21999999997</v>
      </c>
      <c r="L6859" s="1"/>
    </row>
    <row r="6860" spans="1:12" x14ac:dyDescent="0.35">
      <c r="A6860" t="s">
        <v>20</v>
      </c>
      <c r="B6860">
        <v>2016</v>
      </c>
      <c r="D6860" t="s">
        <v>3262</v>
      </c>
      <c r="E6860" t="s">
        <v>229</v>
      </c>
      <c r="F6860">
        <v>133317.85999999999</v>
      </c>
      <c r="G6860">
        <v>0</v>
      </c>
      <c r="H6860">
        <v>3980.74</v>
      </c>
      <c r="I6860">
        <v>0</v>
      </c>
      <c r="J6860">
        <f>Table1[[#This Row],[Name]]</f>
        <v>0</v>
      </c>
      <c r="K6860" s="1">
        <f>SUM(Table1[[#This Row],[BaseSalary]:[NonCashBenefits]])</f>
        <v>137298.59999999998</v>
      </c>
      <c r="L6860" s="1"/>
    </row>
    <row r="6861" spans="1:12" x14ac:dyDescent="0.35">
      <c r="A6861" t="s">
        <v>20</v>
      </c>
      <c r="B6861">
        <v>2016</v>
      </c>
      <c r="D6861" t="s">
        <v>2520</v>
      </c>
      <c r="E6861" t="s">
        <v>229</v>
      </c>
      <c r="F6861">
        <v>133317.85999999999</v>
      </c>
      <c r="G6861">
        <v>350</v>
      </c>
      <c r="H6861">
        <v>29027.31</v>
      </c>
      <c r="I6861">
        <v>0</v>
      </c>
      <c r="J6861">
        <f>Table1[[#This Row],[Name]]</f>
        <v>0</v>
      </c>
      <c r="K6861" s="1">
        <f>SUM(Table1[[#This Row],[BaseSalary]:[NonCashBenefits]])</f>
        <v>162695.16999999998</v>
      </c>
      <c r="L6861" s="1"/>
    </row>
    <row r="6862" spans="1:12" x14ac:dyDescent="0.35">
      <c r="A6862" t="s">
        <v>20</v>
      </c>
      <c r="B6862">
        <v>2016</v>
      </c>
      <c r="D6862" t="s">
        <v>4304</v>
      </c>
      <c r="E6862" t="s">
        <v>229</v>
      </c>
      <c r="F6862">
        <v>133317.85999999999</v>
      </c>
      <c r="G6862">
        <v>0</v>
      </c>
      <c r="H6862">
        <v>36926.839999999997</v>
      </c>
      <c r="I6862">
        <v>0</v>
      </c>
      <c r="J6862">
        <f>Table1[[#This Row],[Name]]</f>
        <v>0</v>
      </c>
      <c r="K6862" s="1">
        <f>SUM(Table1[[#This Row],[BaseSalary]:[NonCashBenefits]])</f>
        <v>170244.69999999998</v>
      </c>
      <c r="L6862" s="1"/>
    </row>
    <row r="6863" spans="1:12" x14ac:dyDescent="0.35">
      <c r="A6863" t="s">
        <v>20</v>
      </c>
      <c r="B6863">
        <v>2016</v>
      </c>
      <c r="D6863" t="s">
        <v>755</v>
      </c>
      <c r="E6863" t="s">
        <v>229</v>
      </c>
      <c r="F6863">
        <v>133317.85999999999</v>
      </c>
      <c r="G6863">
        <v>5277.6</v>
      </c>
      <c r="H6863">
        <v>37998.04</v>
      </c>
      <c r="I6863">
        <v>0</v>
      </c>
      <c r="J6863">
        <f>Table1[[#This Row],[Name]]</f>
        <v>0</v>
      </c>
      <c r="K6863" s="1">
        <f>SUM(Table1[[#This Row],[BaseSalary]:[NonCashBenefits]])</f>
        <v>176593.5</v>
      </c>
      <c r="L6863" s="1"/>
    </row>
    <row r="6864" spans="1:12" x14ac:dyDescent="0.35">
      <c r="A6864" t="s">
        <v>20</v>
      </c>
      <c r="B6864">
        <v>2016</v>
      </c>
      <c r="D6864" t="s">
        <v>3270</v>
      </c>
      <c r="E6864" t="s">
        <v>229</v>
      </c>
      <c r="F6864">
        <v>133317.85999999999</v>
      </c>
      <c r="G6864">
        <v>0</v>
      </c>
      <c r="H6864">
        <v>36422.959999999999</v>
      </c>
      <c r="I6864">
        <v>0</v>
      </c>
      <c r="J6864">
        <f>Table1[[#This Row],[Name]]</f>
        <v>0</v>
      </c>
      <c r="K6864" s="1">
        <f>SUM(Table1[[#This Row],[BaseSalary]:[NonCashBenefits]])</f>
        <v>169740.81999999998</v>
      </c>
      <c r="L6864" s="1"/>
    </row>
    <row r="6865" spans="1:12" x14ac:dyDescent="0.35">
      <c r="A6865" t="s">
        <v>20</v>
      </c>
      <c r="B6865">
        <v>2016</v>
      </c>
      <c r="D6865" t="s">
        <v>3277</v>
      </c>
      <c r="E6865" t="s">
        <v>229</v>
      </c>
      <c r="F6865">
        <v>133317.85999999999</v>
      </c>
      <c r="G6865">
        <v>0</v>
      </c>
      <c r="H6865">
        <v>36519.86</v>
      </c>
      <c r="I6865">
        <v>0</v>
      </c>
      <c r="J6865">
        <f>Table1[[#This Row],[Name]]</f>
        <v>0</v>
      </c>
      <c r="K6865" s="1">
        <f>SUM(Table1[[#This Row],[BaseSalary]:[NonCashBenefits]])</f>
        <v>169837.71999999997</v>
      </c>
      <c r="L6865" s="1"/>
    </row>
    <row r="6866" spans="1:12" x14ac:dyDescent="0.35">
      <c r="A6866" t="s">
        <v>20</v>
      </c>
      <c r="B6866">
        <v>2016</v>
      </c>
      <c r="D6866" t="s">
        <v>755</v>
      </c>
      <c r="E6866" t="s">
        <v>229</v>
      </c>
      <c r="F6866">
        <v>133317.85999999999</v>
      </c>
      <c r="G6866">
        <v>10255.209999999999</v>
      </c>
      <c r="H6866">
        <v>34070.160000000003</v>
      </c>
      <c r="I6866">
        <v>0</v>
      </c>
      <c r="J6866">
        <f>Table1[[#This Row],[Name]]</f>
        <v>0</v>
      </c>
      <c r="K6866" s="1">
        <f>SUM(Table1[[#This Row],[BaseSalary]:[NonCashBenefits]])</f>
        <v>177643.22999999998</v>
      </c>
      <c r="L6866" s="1"/>
    </row>
    <row r="6867" spans="1:12" x14ac:dyDescent="0.35">
      <c r="A6867" t="s">
        <v>16</v>
      </c>
      <c r="B6867">
        <v>2016</v>
      </c>
      <c r="D6867" t="s">
        <v>3282</v>
      </c>
      <c r="E6867" t="s">
        <v>229</v>
      </c>
      <c r="F6867">
        <v>133317.85999999999</v>
      </c>
      <c r="G6867">
        <v>100</v>
      </c>
      <c r="H6867">
        <v>39380.519999999997</v>
      </c>
      <c r="I6867">
        <v>0</v>
      </c>
      <c r="J6867">
        <f>Table1[[#This Row],[Name]]</f>
        <v>0</v>
      </c>
      <c r="K6867" s="1">
        <f>SUM(Table1[[#This Row],[BaseSalary]:[NonCashBenefits]])</f>
        <v>172798.37999999998</v>
      </c>
      <c r="L6867" s="1"/>
    </row>
    <row r="6868" spans="1:12" x14ac:dyDescent="0.35">
      <c r="A6868" t="s">
        <v>16</v>
      </c>
      <c r="B6868">
        <v>2016</v>
      </c>
      <c r="D6868" t="s">
        <v>1581</v>
      </c>
      <c r="E6868" t="s">
        <v>229</v>
      </c>
      <c r="F6868">
        <v>133317.85999999999</v>
      </c>
      <c r="G6868">
        <v>0</v>
      </c>
      <c r="H6868">
        <v>36827.78</v>
      </c>
      <c r="I6868">
        <v>0</v>
      </c>
      <c r="J6868">
        <f>Table1[[#This Row],[Name]]</f>
        <v>0</v>
      </c>
      <c r="K6868" s="1">
        <f>SUM(Table1[[#This Row],[BaseSalary]:[NonCashBenefits]])</f>
        <v>170145.63999999998</v>
      </c>
      <c r="L6868" s="1"/>
    </row>
    <row r="6869" spans="1:12" x14ac:dyDescent="0.35">
      <c r="A6869" t="s">
        <v>16</v>
      </c>
      <c r="B6869">
        <v>2016</v>
      </c>
      <c r="D6869" t="s">
        <v>4326</v>
      </c>
      <c r="E6869" t="s">
        <v>229</v>
      </c>
      <c r="F6869">
        <v>133317.85999999999</v>
      </c>
      <c r="G6869">
        <v>0</v>
      </c>
      <c r="H6869">
        <v>8915.8799999999992</v>
      </c>
      <c r="I6869">
        <v>0</v>
      </c>
      <c r="J6869">
        <f>Table1[[#This Row],[Name]]</f>
        <v>0</v>
      </c>
      <c r="K6869" s="1">
        <f>SUM(Table1[[#This Row],[BaseSalary]:[NonCashBenefits]])</f>
        <v>142233.74</v>
      </c>
      <c r="L6869" s="1"/>
    </row>
    <row r="6870" spans="1:12" x14ac:dyDescent="0.35">
      <c r="A6870" t="s">
        <v>16</v>
      </c>
      <c r="B6870">
        <v>2016</v>
      </c>
      <c r="D6870" t="s">
        <v>3284</v>
      </c>
      <c r="E6870" t="s">
        <v>229</v>
      </c>
      <c r="F6870">
        <v>133317.85999999999</v>
      </c>
      <c r="G6870">
        <v>0</v>
      </c>
      <c r="H6870">
        <v>39684.46</v>
      </c>
      <c r="I6870">
        <v>0</v>
      </c>
      <c r="J6870">
        <f>Table1[[#This Row],[Name]]</f>
        <v>0</v>
      </c>
      <c r="K6870" s="1">
        <f>SUM(Table1[[#This Row],[BaseSalary]:[NonCashBenefits]])</f>
        <v>173002.31999999998</v>
      </c>
      <c r="L6870" s="1"/>
    </row>
    <row r="6871" spans="1:12" x14ac:dyDescent="0.35">
      <c r="A6871" t="s">
        <v>16</v>
      </c>
      <c r="B6871">
        <v>2016</v>
      </c>
      <c r="D6871" t="s">
        <v>876</v>
      </c>
      <c r="E6871" t="s">
        <v>229</v>
      </c>
      <c r="F6871">
        <v>133317.85999999999</v>
      </c>
      <c r="G6871">
        <v>0</v>
      </c>
      <c r="H6871">
        <v>37934.86</v>
      </c>
      <c r="I6871">
        <v>0</v>
      </c>
      <c r="J6871">
        <f>Table1[[#This Row],[Name]]</f>
        <v>0</v>
      </c>
      <c r="K6871" s="1">
        <f>SUM(Table1[[#This Row],[BaseSalary]:[NonCashBenefits]])</f>
        <v>171252.71999999997</v>
      </c>
      <c r="L6871" s="1"/>
    </row>
    <row r="6872" spans="1:12" x14ac:dyDescent="0.35">
      <c r="A6872" t="s">
        <v>16</v>
      </c>
      <c r="B6872">
        <v>2016</v>
      </c>
      <c r="D6872" t="s">
        <v>4332</v>
      </c>
      <c r="E6872" t="s">
        <v>229</v>
      </c>
      <c r="F6872">
        <v>133317.85999999999</v>
      </c>
      <c r="G6872">
        <v>0</v>
      </c>
      <c r="H6872">
        <v>39514.42</v>
      </c>
      <c r="I6872">
        <v>0</v>
      </c>
      <c r="J6872">
        <f>Table1[[#This Row],[Name]]</f>
        <v>0</v>
      </c>
      <c r="K6872" s="1">
        <f>SUM(Table1[[#This Row],[BaseSalary]:[NonCashBenefits]])</f>
        <v>172832.27999999997</v>
      </c>
      <c r="L6872" s="1"/>
    </row>
    <row r="6873" spans="1:12" x14ac:dyDescent="0.35">
      <c r="A6873" t="s">
        <v>16</v>
      </c>
      <c r="B6873">
        <v>2016</v>
      </c>
      <c r="D6873" t="s">
        <v>5113</v>
      </c>
      <c r="E6873" t="s">
        <v>229</v>
      </c>
      <c r="F6873">
        <v>133317.85999999999</v>
      </c>
      <c r="G6873">
        <v>12527.63</v>
      </c>
      <c r="H6873">
        <v>21086.15</v>
      </c>
      <c r="I6873">
        <v>0</v>
      </c>
      <c r="J6873">
        <f>Table1[[#This Row],[Name]]</f>
        <v>0</v>
      </c>
      <c r="K6873" s="1">
        <f>SUM(Table1[[#This Row],[BaseSalary]:[NonCashBenefits]])</f>
        <v>166931.63999999998</v>
      </c>
      <c r="L6873" s="1"/>
    </row>
    <row r="6874" spans="1:12" x14ac:dyDescent="0.35">
      <c r="A6874" t="s">
        <v>16</v>
      </c>
      <c r="B6874">
        <v>2016</v>
      </c>
      <c r="D6874" t="s">
        <v>5114</v>
      </c>
      <c r="E6874" t="s">
        <v>229</v>
      </c>
      <c r="F6874">
        <v>133317.85999999999</v>
      </c>
      <c r="G6874">
        <v>0</v>
      </c>
      <c r="H6874">
        <v>38826.199999999997</v>
      </c>
      <c r="I6874">
        <v>0</v>
      </c>
      <c r="J6874">
        <f>Table1[[#This Row],[Name]]</f>
        <v>0</v>
      </c>
      <c r="K6874" s="1">
        <f>SUM(Table1[[#This Row],[BaseSalary]:[NonCashBenefits]])</f>
        <v>172144.06</v>
      </c>
      <c r="L6874" s="1"/>
    </row>
    <row r="6875" spans="1:12" x14ac:dyDescent="0.35">
      <c r="A6875" t="s">
        <v>16</v>
      </c>
      <c r="B6875">
        <v>2016</v>
      </c>
      <c r="D6875" t="s">
        <v>3294</v>
      </c>
      <c r="E6875" t="s">
        <v>229</v>
      </c>
      <c r="F6875">
        <v>133317.85999999999</v>
      </c>
      <c r="G6875">
        <v>0</v>
      </c>
      <c r="H6875">
        <v>39130.14</v>
      </c>
      <c r="I6875">
        <v>0</v>
      </c>
      <c r="J6875">
        <f>Table1[[#This Row],[Name]]</f>
        <v>0</v>
      </c>
      <c r="K6875" s="1">
        <f>SUM(Table1[[#This Row],[BaseSalary]:[NonCashBenefits]])</f>
        <v>172448</v>
      </c>
      <c r="L6875" s="1"/>
    </row>
    <row r="6876" spans="1:12" x14ac:dyDescent="0.35">
      <c r="A6876" t="s">
        <v>16</v>
      </c>
      <c r="B6876">
        <v>2016</v>
      </c>
      <c r="D6876" t="s">
        <v>1130</v>
      </c>
      <c r="E6876" t="s">
        <v>229</v>
      </c>
      <c r="F6876">
        <v>133317.85999999999</v>
      </c>
      <c r="G6876">
        <v>0</v>
      </c>
      <c r="H6876">
        <v>35147.800000000003</v>
      </c>
      <c r="I6876">
        <v>0</v>
      </c>
      <c r="J6876">
        <f>Table1[[#This Row],[Name]]</f>
        <v>0</v>
      </c>
      <c r="K6876" s="1">
        <f>SUM(Table1[[#This Row],[BaseSalary]:[NonCashBenefits]])</f>
        <v>168465.65999999997</v>
      </c>
      <c r="L6876" s="1"/>
    </row>
    <row r="6877" spans="1:12" x14ac:dyDescent="0.35">
      <c r="A6877" t="s">
        <v>16</v>
      </c>
      <c r="B6877">
        <v>2016</v>
      </c>
      <c r="D6877" t="s">
        <v>1274</v>
      </c>
      <c r="E6877" t="s">
        <v>229</v>
      </c>
      <c r="F6877">
        <v>133317.85999999999</v>
      </c>
      <c r="G6877">
        <v>0</v>
      </c>
      <c r="H6877">
        <v>39572.86</v>
      </c>
      <c r="I6877">
        <v>0</v>
      </c>
      <c r="J6877">
        <f>Table1[[#This Row],[Name]]</f>
        <v>0</v>
      </c>
      <c r="K6877" s="1">
        <f>SUM(Table1[[#This Row],[BaseSalary]:[NonCashBenefits]])</f>
        <v>172890.71999999997</v>
      </c>
      <c r="L6877" s="1"/>
    </row>
    <row r="6878" spans="1:12" x14ac:dyDescent="0.35">
      <c r="A6878" t="s">
        <v>16</v>
      </c>
      <c r="B6878">
        <v>2016</v>
      </c>
      <c r="D6878" t="s">
        <v>5123</v>
      </c>
      <c r="E6878" t="s">
        <v>229</v>
      </c>
      <c r="F6878">
        <v>133317.85999999999</v>
      </c>
      <c r="G6878">
        <v>0</v>
      </c>
      <c r="H6878">
        <v>7529.82</v>
      </c>
      <c r="I6878">
        <v>0</v>
      </c>
      <c r="J6878">
        <f>Table1[[#This Row],[Name]]</f>
        <v>0</v>
      </c>
      <c r="K6878" s="1">
        <f>SUM(Table1[[#This Row],[BaseSalary]:[NonCashBenefits]])</f>
        <v>140847.67999999999</v>
      </c>
      <c r="L6878" s="1"/>
    </row>
    <row r="6879" spans="1:12" x14ac:dyDescent="0.35">
      <c r="A6879" t="s">
        <v>16</v>
      </c>
      <c r="B6879">
        <v>2016</v>
      </c>
      <c r="D6879" t="s">
        <v>841</v>
      </c>
      <c r="E6879" t="s">
        <v>229</v>
      </c>
      <c r="F6879">
        <v>133317.85999999999</v>
      </c>
      <c r="G6879">
        <v>10755.22</v>
      </c>
      <c r="H6879">
        <v>37630.92</v>
      </c>
      <c r="I6879">
        <v>0</v>
      </c>
      <c r="J6879">
        <f>Table1[[#This Row],[Name]]</f>
        <v>0</v>
      </c>
      <c r="K6879" s="1">
        <f>SUM(Table1[[#This Row],[BaseSalary]:[NonCashBenefits]])</f>
        <v>181704</v>
      </c>
      <c r="L6879" s="1"/>
    </row>
    <row r="6880" spans="1:12" x14ac:dyDescent="0.35">
      <c r="A6880" t="s">
        <v>16</v>
      </c>
      <c r="B6880">
        <v>2016</v>
      </c>
      <c r="D6880" t="s">
        <v>3293</v>
      </c>
      <c r="E6880" t="s">
        <v>229</v>
      </c>
      <c r="F6880">
        <v>133317.85999999999</v>
      </c>
      <c r="G6880">
        <v>0</v>
      </c>
      <c r="H6880">
        <v>36482.47</v>
      </c>
      <c r="I6880">
        <v>0</v>
      </c>
      <c r="J6880">
        <f>Table1[[#This Row],[Name]]</f>
        <v>0</v>
      </c>
      <c r="K6880" s="1">
        <f>SUM(Table1[[#This Row],[BaseSalary]:[NonCashBenefits]])</f>
        <v>169800.33</v>
      </c>
      <c r="L6880" s="1"/>
    </row>
    <row r="6881" spans="1:12" x14ac:dyDescent="0.35">
      <c r="A6881" t="s">
        <v>16</v>
      </c>
      <c r="B6881">
        <v>2016</v>
      </c>
      <c r="D6881" t="s">
        <v>2416</v>
      </c>
      <c r="E6881" t="s">
        <v>229</v>
      </c>
      <c r="F6881">
        <v>133317.85999999999</v>
      </c>
      <c r="G6881">
        <v>0</v>
      </c>
      <c r="H6881">
        <v>39320.92</v>
      </c>
      <c r="I6881">
        <v>0</v>
      </c>
      <c r="J6881">
        <f>Table1[[#This Row],[Name]]</f>
        <v>0</v>
      </c>
      <c r="K6881" s="1">
        <f>SUM(Table1[[#This Row],[BaseSalary]:[NonCashBenefits]])</f>
        <v>172638.77999999997</v>
      </c>
      <c r="L6881" s="1"/>
    </row>
    <row r="6882" spans="1:12" x14ac:dyDescent="0.35">
      <c r="A6882" t="s">
        <v>16</v>
      </c>
      <c r="B6882">
        <v>2016</v>
      </c>
      <c r="D6882" t="s">
        <v>731</v>
      </c>
      <c r="E6882" t="s">
        <v>229</v>
      </c>
      <c r="F6882">
        <v>133317.85999999999</v>
      </c>
      <c r="G6882">
        <v>100</v>
      </c>
      <c r="H6882">
        <v>39130.14</v>
      </c>
      <c r="I6882">
        <v>0</v>
      </c>
      <c r="J6882">
        <f>Table1[[#This Row],[Name]]</f>
        <v>0</v>
      </c>
      <c r="K6882" s="1">
        <f>SUM(Table1[[#This Row],[BaseSalary]:[NonCashBenefits]])</f>
        <v>172548</v>
      </c>
      <c r="L6882" s="1"/>
    </row>
    <row r="6883" spans="1:12" x14ac:dyDescent="0.35">
      <c r="A6883" t="s">
        <v>16</v>
      </c>
      <c r="B6883">
        <v>2016</v>
      </c>
      <c r="D6883" t="s">
        <v>3314</v>
      </c>
      <c r="E6883" t="s">
        <v>229</v>
      </c>
      <c r="F6883">
        <v>133317.85999999999</v>
      </c>
      <c r="G6883">
        <v>0</v>
      </c>
      <c r="H6883">
        <v>53789.93</v>
      </c>
      <c r="I6883">
        <v>0</v>
      </c>
      <c r="J6883">
        <f>Table1[[#This Row],[Name]]</f>
        <v>0</v>
      </c>
      <c r="K6883" s="1">
        <f>SUM(Table1[[#This Row],[BaseSalary]:[NonCashBenefits]])</f>
        <v>187107.78999999998</v>
      </c>
      <c r="L6883" s="1"/>
    </row>
    <row r="6884" spans="1:12" x14ac:dyDescent="0.35">
      <c r="A6884" t="s">
        <v>16</v>
      </c>
      <c r="B6884">
        <v>2016</v>
      </c>
      <c r="D6884" t="s">
        <v>1696</v>
      </c>
      <c r="E6884" t="s">
        <v>229</v>
      </c>
      <c r="F6884">
        <v>133317.85999999999</v>
      </c>
      <c r="G6884">
        <v>0</v>
      </c>
      <c r="H6884">
        <v>37934.86</v>
      </c>
      <c r="I6884">
        <v>0</v>
      </c>
      <c r="J6884">
        <f>Table1[[#This Row],[Name]]</f>
        <v>0</v>
      </c>
      <c r="K6884" s="1">
        <f>SUM(Table1[[#This Row],[BaseSalary]:[NonCashBenefits]])</f>
        <v>171252.71999999997</v>
      </c>
      <c r="L6884" s="1"/>
    </row>
    <row r="6885" spans="1:12" x14ac:dyDescent="0.35">
      <c r="A6885" t="s">
        <v>16</v>
      </c>
      <c r="B6885">
        <v>2016</v>
      </c>
      <c r="D6885" t="s">
        <v>4368</v>
      </c>
      <c r="E6885" t="s">
        <v>229</v>
      </c>
      <c r="F6885">
        <v>133317.85999999999</v>
      </c>
      <c r="G6885">
        <v>0</v>
      </c>
      <c r="H6885">
        <v>39572.86</v>
      </c>
      <c r="I6885">
        <v>0</v>
      </c>
      <c r="J6885">
        <f>Table1[[#This Row],[Name]]</f>
        <v>0</v>
      </c>
      <c r="K6885" s="1">
        <f>SUM(Table1[[#This Row],[BaseSalary]:[NonCashBenefits]])</f>
        <v>172890.71999999997</v>
      </c>
      <c r="L6885" s="1"/>
    </row>
    <row r="6886" spans="1:12" x14ac:dyDescent="0.35">
      <c r="A6886" t="s">
        <v>16</v>
      </c>
      <c r="B6886">
        <v>2016</v>
      </c>
      <c r="D6886" t="s">
        <v>3318</v>
      </c>
      <c r="E6886" t="s">
        <v>229</v>
      </c>
      <c r="F6886">
        <v>133317.85999999999</v>
      </c>
      <c r="G6886">
        <v>0</v>
      </c>
      <c r="H6886">
        <v>36422.959999999999</v>
      </c>
      <c r="I6886">
        <v>0</v>
      </c>
      <c r="J6886">
        <f>Table1[[#This Row],[Name]]</f>
        <v>0</v>
      </c>
      <c r="K6886" s="1">
        <f>SUM(Table1[[#This Row],[BaseSalary]:[NonCashBenefits]])</f>
        <v>169740.81999999998</v>
      </c>
      <c r="L6886" s="1"/>
    </row>
    <row r="6887" spans="1:12" x14ac:dyDescent="0.35">
      <c r="A6887" t="s">
        <v>16</v>
      </c>
      <c r="B6887">
        <v>2016</v>
      </c>
      <c r="D6887" t="s">
        <v>627</v>
      </c>
      <c r="E6887" t="s">
        <v>229</v>
      </c>
      <c r="F6887">
        <v>133317.85999999999</v>
      </c>
      <c r="G6887">
        <v>0</v>
      </c>
      <c r="H6887">
        <v>39572.86</v>
      </c>
      <c r="I6887">
        <v>0</v>
      </c>
      <c r="J6887">
        <f>Table1[[#This Row],[Name]]</f>
        <v>0</v>
      </c>
      <c r="K6887" s="1">
        <f>SUM(Table1[[#This Row],[BaseSalary]:[NonCashBenefits]])</f>
        <v>172890.71999999997</v>
      </c>
      <c r="L6887" s="1"/>
    </row>
    <row r="6888" spans="1:12" x14ac:dyDescent="0.35">
      <c r="A6888" t="s">
        <v>16</v>
      </c>
      <c r="B6888">
        <v>2016</v>
      </c>
      <c r="D6888" t="s">
        <v>5145</v>
      </c>
      <c r="E6888" t="s">
        <v>229</v>
      </c>
      <c r="F6888">
        <v>133317.85999999999</v>
      </c>
      <c r="G6888">
        <v>0</v>
      </c>
      <c r="H6888">
        <v>39936.31</v>
      </c>
      <c r="I6888">
        <v>0</v>
      </c>
      <c r="J6888">
        <f>Table1[[#This Row],[Name]]</f>
        <v>0</v>
      </c>
      <c r="K6888" s="1">
        <f>SUM(Table1[[#This Row],[BaseSalary]:[NonCashBenefits]])</f>
        <v>173254.16999999998</v>
      </c>
      <c r="L6888" s="1"/>
    </row>
    <row r="6889" spans="1:12" x14ac:dyDescent="0.35">
      <c r="A6889" t="s">
        <v>16</v>
      </c>
      <c r="B6889">
        <v>2016</v>
      </c>
      <c r="D6889" t="s">
        <v>2536</v>
      </c>
      <c r="E6889" t="s">
        <v>229</v>
      </c>
      <c r="F6889">
        <v>133317.85999999999</v>
      </c>
      <c r="G6889">
        <v>0</v>
      </c>
      <c r="H6889">
        <v>37040.199999999997</v>
      </c>
      <c r="I6889">
        <v>0</v>
      </c>
      <c r="J6889">
        <f>Table1[[#This Row],[Name]]</f>
        <v>0</v>
      </c>
      <c r="K6889" s="1">
        <f>SUM(Table1[[#This Row],[BaseSalary]:[NonCashBenefits]])</f>
        <v>170358.06</v>
      </c>
      <c r="L6889" s="1"/>
    </row>
    <row r="6890" spans="1:12" x14ac:dyDescent="0.35">
      <c r="A6890" t="s">
        <v>36</v>
      </c>
      <c r="B6890">
        <v>2021</v>
      </c>
      <c r="D6890" t="s">
        <v>429</v>
      </c>
      <c r="E6890" t="s">
        <v>229</v>
      </c>
      <c r="F6890">
        <v>133317.85</v>
      </c>
      <c r="G6890">
        <v>0</v>
      </c>
      <c r="H6890" s="1">
        <v>29692.89</v>
      </c>
      <c r="I6890">
        <v>0</v>
      </c>
      <c r="J6890">
        <f>Table1[[#This Row],[Name]]</f>
        <v>0</v>
      </c>
      <c r="K6890" s="1">
        <f>SUM(Table1[[#This Row],[BaseSalary]:[NonCashBenefits]])</f>
        <v>163010.74</v>
      </c>
      <c r="L6890" s="1"/>
    </row>
    <row r="6891" spans="1:12" x14ac:dyDescent="0.35">
      <c r="A6891" t="s">
        <v>186</v>
      </c>
      <c r="B6891">
        <v>2021</v>
      </c>
      <c r="D6891" t="s">
        <v>564</v>
      </c>
      <c r="E6891" t="s">
        <v>229</v>
      </c>
      <c r="F6891">
        <v>133317.85</v>
      </c>
      <c r="G6891">
        <v>11752.88</v>
      </c>
      <c r="H6891" s="1">
        <v>28156.79</v>
      </c>
      <c r="I6891">
        <v>0</v>
      </c>
      <c r="J6891">
        <f>Table1[[#This Row],[Name]]</f>
        <v>0</v>
      </c>
      <c r="K6891" s="1">
        <f>SUM(Table1[[#This Row],[BaseSalary]:[NonCashBenefits]])</f>
        <v>173227.52000000002</v>
      </c>
      <c r="L6891" s="1"/>
    </row>
    <row r="6892" spans="1:12" x14ac:dyDescent="0.35">
      <c r="A6892" t="s">
        <v>18</v>
      </c>
      <c r="B6892">
        <v>2021</v>
      </c>
      <c r="D6892" t="s">
        <v>362</v>
      </c>
      <c r="E6892" t="s">
        <v>229</v>
      </c>
      <c r="F6892">
        <v>133317.85</v>
      </c>
      <c r="G6892">
        <v>0</v>
      </c>
      <c r="H6892" s="1">
        <v>27230.720000000001</v>
      </c>
      <c r="I6892">
        <v>0</v>
      </c>
      <c r="J6892">
        <f>Table1[[#This Row],[Name]]</f>
        <v>0</v>
      </c>
      <c r="K6892" s="1">
        <f>SUM(Table1[[#This Row],[BaseSalary]:[NonCashBenefits]])</f>
        <v>160548.57</v>
      </c>
      <c r="L6892" s="1"/>
    </row>
    <row r="6893" spans="1:12" x14ac:dyDescent="0.35">
      <c r="A6893" t="s">
        <v>85</v>
      </c>
      <c r="B6893">
        <v>2021</v>
      </c>
      <c r="D6893" t="s">
        <v>667</v>
      </c>
      <c r="E6893" t="s">
        <v>229</v>
      </c>
      <c r="F6893">
        <v>133317.85</v>
      </c>
      <c r="G6893">
        <v>0</v>
      </c>
      <c r="H6893" s="1">
        <v>26750.98</v>
      </c>
      <c r="I6893">
        <v>0</v>
      </c>
      <c r="J6893">
        <f>Table1[[#This Row],[Name]]</f>
        <v>0</v>
      </c>
      <c r="K6893" s="1">
        <f>SUM(Table1[[#This Row],[BaseSalary]:[NonCashBenefits]])</f>
        <v>160068.83000000002</v>
      </c>
      <c r="L6893" s="1"/>
    </row>
    <row r="6894" spans="1:12" x14ac:dyDescent="0.35">
      <c r="A6894" t="s">
        <v>26</v>
      </c>
      <c r="B6894">
        <v>2021</v>
      </c>
      <c r="D6894" t="s">
        <v>792</v>
      </c>
      <c r="E6894" t="s">
        <v>229</v>
      </c>
      <c r="F6894">
        <v>133317.85</v>
      </c>
      <c r="G6894">
        <v>21217.7</v>
      </c>
      <c r="H6894" s="1">
        <v>26750.97</v>
      </c>
      <c r="I6894">
        <v>0</v>
      </c>
      <c r="J6894">
        <f>Table1[[#This Row],[Name]]</f>
        <v>0</v>
      </c>
      <c r="K6894" s="1">
        <f>SUM(Table1[[#This Row],[BaseSalary]:[NonCashBenefits]])</f>
        <v>181286.52000000002</v>
      </c>
      <c r="L6894" s="1"/>
    </row>
    <row r="6895" spans="1:12" x14ac:dyDescent="0.35">
      <c r="A6895" t="s">
        <v>33</v>
      </c>
      <c r="B6895">
        <v>2021</v>
      </c>
      <c r="D6895" t="s">
        <v>797</v>
      </c>
      <c r="E6895" t="s">
        <v>229</v>
      </c>
      <c r="F6895">
        <v>133317.85</v>
      </c>
      <c r="G6895">
        <v>22985.84</v>
      </c>
      <c r="H6895" s="1">
        <v>26750.959999999999</v>
      </c>
      <c r="I6895">
        <v>0</v>
      </c>
      <c r="J6895">
        <f>Table1[[#This Row],[Name]]</f>
        <v>0</v>
      </c>
      <c r="K6895" s="1">
        <f>SUM(Table1[[#This Row],[BaseSalary]:[NonCashBenefits]])</f>
        <v>183054.65</v>
      </c>
      <c r="L6895" s="1"/>
    </row>
    <row r="6896" spans="1:12" x14ac:dyDescent="0.35">
      <c r="A6896" t="s">
        <v>85</v>
      </c>
      <c r="B6896">
        <v>2021</v>
      </c>
      <c r="D6896" t="s">
        <v>801</v>
      </c>
      <c r="E6896" t="s">
        <v>229</v>
      </c>
      <c r="F6896">
        <v>133317.85</v>
      </c>
      <c r="G6896">
        <v>0</v>
      </c>
      <c r="H6896" s="1">
        <v>26750.959999999999</v>
      </c>
      <c r="I6896">
        <v>0</v>
      </c>
      <c r="J6896">
        <f>Table1[[#This Row],[Name]]</f>
        <v>0</v>
      </c>
      <c r="K6896" s="1">
        <f>SUM(Table1[[#This Row],[BaseSalary]:[NonCashBenefits]])</f>
        <v>160068.81</v>
      </c>
      <c r="L6896" s="1"/>
    </row>
    <row r="6897" spans="1:12" x14ac:dyDescent="0.35">
      <c r="A6897" t="s">
        <v>85</v>
      </c>
      <c r="B6897">
        <v>2021</v>
      </c>
      <c r="D6897" t="s">
        <v>803</v>
      </c>
      <c r="E6897" t="s">
        <v>229</v>
      </c>
      <c r="F6897">
        <v>133317.85</v>
      </c>
      <c r="G6897">
        <v>0</v>
      </c>
      <c r="H6897" s="1">
        <v>26750.959999999999</v>
      </c>
      <c r="I6897">
        <v>0</v>
      </c>
      <c r="J6897">
        <f>Table1[[#This Row],[Name]]</f>
        <v>0</v>
      </c>
      <c r="K6897" s="1">
        <f>SUM(Table1[[#This Row],[BaseSalary]:[NonCashBenefits]])</f>
        <v>160068.81</v>
      </c>
      <c r="L6897" s="1"/>
    </row>
    <row r="6898" spans="1:12" x14ac:dyDescent="0.35">
      <c r="A6898" t="s">
        <v>26</v>
      </c>
      <c r="B6898">
        <v>2021</v>
      </c>
      <c r="D6898" t="s">
        <v>516</v>
      </c>
      <c r="E6898" t="s">
        <v>229</v>
      </c>
      <c r="F6898">
        <v>133317.85</v>
      </c>
      <c r="G6898">
        <v>0</v>
      </c>
      <c r="H6898" s="1">
        <v>26750.959999999999</v>
      </c>
      <c r="I6898">
        <v>0</v>
      </c>
      <c r="J6898">
        <f>Table1[[#This Row],[Name]]</f>
        <v>0</v>
      </c>
      <c r="K6898" s="1">
        <f>SUM(Table1[[#This Row],[BaseSalary]:[NonCashBenefits]])</f>
        <v>160068.81</v>
      </c>
      <c r="L6898" s="1"/>
    </row>
    <row r="6899" spans="1:12" x14ac:dyDescent="0.35">
      <c r="A6899" t="s">
        <v>32</v>
      </c>
      <c r="B6899">
        <v>2021</v>
      </c>
      <c r="D6899" t="s">
        <v>805</v>
      </c>
      <c r="E6899" t="s">
        <v>229</v>
      </c>
      <c r="F6899">
        <v>133317.85</v>
      </c>
      <c r="G6899">
        <v>0</v>
      </c>
      <c r="H6899" s="1">
        <v>26750.959999999999</v>
      </c>
      <c r="I6899">
        <v>0</v>
      </c>
      <c r="J6899">
        <f>Table1[[#This Row],[Name]]</f>
        <v>0</v>
      </c>
      <c r="K6899" s="1">
        <f>SUM(Table1[[#This Row],[BaseSalary]:[NonCashBenefits]])</f>
        <v>160068.81</v>
      </c>
      <c r="L6899" s="1"/>
    </row>
    <row r="6900" spans="1:12" x14ac:dyDescent="0.35">
      <c r="A6900" t="s">
        <v>142</v>
      </c>
      <c r="B6900">
        <v>2021</v>
      </c>
      <c r="D6900" t="s">
        <v>535</v>
      </c>
      <c r="E6900" t="s">
        <v>229</v>
      </c>
      <c r="F6900">
        <v>133317.85</v>
      </c>
      <c r="G6900">
        <v>14145.13</v>
      </c>
      <c r="H6900" s="1">
        <v>26631.15</v>
      </c>
      <c r="I6900">
        <v>0</v>
      </c>
      <c r="J6900">
        <f>Table1[[#This Row],[Name]]</f>
        <v>0</v>
      </c>
      <c r="K6900" s="1">
        <f>SUM(Table1[[#This Row],[BaseSalary]:[NonCashBenefits]])</f>
        <v>174094.13</v>
      </c>
      <c r="L6900" s="1"/>
    </row>
    <row r="6901" spans="1:12" x14ac:dyDescent="0.35">
      <c r="A6901" t="s">
        <v>19</v>
      </c>
      <c r="B6901">
        <v>2021</v>
      </c>
      <c r="D6901" t="s">
        <v>422</v>
      </c>
      <c r="E6901" t="s">
        <v>229</v>
      </c>
      <c r="F6901">
        <v>133317.85</v>
      </c>
      <c r="G6901">
        <v>200</v>
      </c>
      <c r="H6901" s="1">
        <v>26631.15</v>
      </c>
      <c r="I6901">
        <v>0</v>
      </c>
      <c r="J6901">
        <f>Table1[[#This Row],[Name]]</f>
        <v>0</v>
      </c>
      <c r="K6901" s="1">
        <f>SUM(Table1[[#This Row],[BaseSalary]:[NonCashBenefits]])</f>
        <v>160149</v>
      </c>
      <c r="L6901" s="1"/>
    </row>
    <row r="6902" spans="1:12" x14ac:dyDescent="0.35">
      <c r="A6902" t="s">
        <v>35</v>
      </c>
      <c r="B6902">
        <v>2021</v>
      </c>
      <c r="D6902" t="s">
        <v>913</v>
      </c>
      <c r="E6902" t="s">
        <v>229</v>
      </c>
      <c r="F6902">
        <v>133317.85</v>
      </c>
      <c r="G6902">
        <v>0</v>
      </c>
      <c r="H6902" s="1">
        <v>26303.26</v>
      </c>
      <c r="I6902">
        <v>0</v>
      </c>
      <c r="J6902">
        <f>Table1[[#This Row],[Name]]</f>
        <v>0</v>
      </c>
      <c r="K6902" s="1">
        <f>SUM(Table1[[#This Row],[BaseSalary]:[NonCashBenefits]])</f>
        <v>159621.11000000002</v>
      </c>
      <c r="L6902" s="1"/>
    </row>
    <row r="6903" spans="1:12" x14ac:dyDescent="0.35">
      <c r="A6903" t="s">
        <v>19</v>
      </c>
      <c r="B6903">
        <v>2021</v>
      </c>
      <c r="D6903" t="s">
        <v>621</v>
      </c>
      <c r="E6903" t="s">
        <v>229</v>
      </c>
      <c r="F6903">
        <v>133317.85</v>
      </c>
      <c r="G6903">
        <v>0</v>
      </c>
      <c r="H6903" s="1">
        <v>25790.52</v>
      </c>
      <c r="I6903">
        <v>0</v>
      </c>
      <c r="J6903">
        <f>Table1[[#This Row],[Name]]</f>
        <v>0</v>
      </c>
      <c r="K6903" s="1">
        <f>SUM(Table1[[#This Row],[BaseSalary]:[NonCashBenefits]])</f>
        <v>159108.37</v>
      </c>
      <c r="L6903" s="1"/>
    </row>
    <row r="6904" spans="1:12" x14ac:dyDescent="0.35">
      <c r="A6904" t="s">
        <v>59</v>
      </c>
      <c r="B6904">
        <v>2021</v>
      </c>
      <c r="D6904" t="s">
        <v>1748</v>
      </c>
      <c r="E6904" t="s">
        <v>229</v>
      </c>
      <c r="F6904">
        <v>133317.85</v>
      </c>
      <c r="G6904">
        <v>0</v>
      </c>
      <c r="H6904" s="1">
        <v>8810.5499999999993</v>
      </c>
      <c r="I6904">
        <v>0</v>
      </c>
      <c r="J6904">
        <f>Table1[[#This Row],[Name]]</f>
        <v>0</v>
      </c>
      <c r="K6904" s="1">
        <f>SUM(Table1[[#This Row],[BaseSalary]:[NonCashBenefits]])</f>
        <v>142128.4</v>
      </c>
      <c r="L6904" s="1"/>
    </row>
    <row r="6905" spans="1:12" x14ac:dyDescent="0.35">
      <c r="A6905" t="s">
        <v>16</v>
      </c>
      <c r="B6905">
        <v>2021</v>
      </c>
      <c r="D6905" t="s">
        <v>1772</v>
      </c>
      <c r="E6905" t="s">
        <v>229</v>
      </c>
      <c r="F6905">
        <v>133317.85</v>
      </c>
      <c r="G6905">
        <v>500</v>
      </c>
      <c r="H6905" s="1">
        <v>8747</v>
      </c>
      <c r="I6905">
        <v>0</v>
      </c>
      <c r="J6905">
        <f>Table1[[#This Row],[Name]]</f>
        <v>0</v>
      </c>
      <c r="K6905" s="1">
        <f>SUM(Table1[[#This Row],[BaseSalary]:[NonCashBenefits]])</f>
        <v>142564.85</v>
      </c>
      <c r="L6905" s="1"/>
    </row>
    <row r="6906" spans="1:12" x14ac:dyDescent="0.35">
      <c r="A6906" t="s">
        <v>85</v>
      </c>
      <c r="B6906">
        <v>2021</v>
      </c>
      <c r="D6906" t="s">
        <v>645</v>
      </c>
      <c r="E6906" t="s">
        <v>229</v>
      </c>
      <c r="F6906">
        <v>133317.84</v>
      </c>
      <c r="G6906">
        <v>6711.16</v>
      </c>
      <c r="H6906" s="1">
        <v>26983.59</v>
      </c>
      <c r="I6906">
        <v>0</v>
      </c>
      <c r="J6906">
        <f>Table1[[#This Row],[Name]]</f>
        <v>0</v>
      </c>
      <c r="K6906" s="1">
        <f>SUM(Table1[[#This Row],[BaseSalary]:[NonCashBenefits]])</f>
        <v>167012.59</v>
      </c>
      <c r="L6906" s="1"/>
    </row>
    <row r="6907" spans="1:12" x14ac:dyDescent="0.35">
      <c r="A6907" t="s">
        <v>33</v>
      </c>
      <c r="B6907">
        <v>2021</v>
      </c>
      <c r="D6907" t="s">
        <v>796</v>
      </c>
      <c r="E6907" t="s">
        <v>229</v>
      </c>
      <c r="F6907">
        <v>133317.84</v>
      </c>
      <c r="G6907">
        <v>200</v>
      </c>
      <c r="H6907" s="1">
        <v>26750.959999999999</v>
      </c>
      <c r="I6907">
        <v>0</v>
      </c>
      <c r="J6907">
        <f>Table1[[#This Row],[Name]]</f>
        <v>0</v>
      </c>
      <c r="K6907" s="1">
        <f>SUM(Table1[[#This Row],[BaseSalary]:[NonCashBenefits]])</f>
        <v>160268.79999999999</v>
      </c>
      <c r="L6907" s="1"/>
    </row>
    <row r="6908" spans="1:12" x14ac:dyDescent="0.35">
      <c r="A6908" t="s">
        <v>85</v>
      </c>
      <c r="B6908">
        <v>2021</v>
      </c>
      <c r="D6908" t="s">
        <v>804</v>
      </c>
      <c r="E6908" t="s">
        <v>229</v>
      </c>
      <c r="F6908">
        <v>133317.84</v>
      </c>
      <c r="G6908">
        <v>3239.24</v>
      </c>
      <c r="H6908" s="1">
        <v>26750.959999999999</v>
      </c>
      <c r="I6908">
        <v>0</v>
      </c>
      <c r="J6908">
        <f>Table1[[#This Row],[Name]]</f>
        <v>0</v>
      </c>
      <c r="K6908" s="1">
        <f>SUM(Table1[[#This Row],[BaseSalary]:[NonCashBenefits]])</f>
        <v>163308.03999999998</v>
      </c>
      <c r="L6908" s="1"/>
    </row>
    <row r="6909" spans="1:12" x14ac:dyDescent="0.35">
      <c r="A6909" t="s">
        <v>26</v>
      </c>
      <c r="B6909">
        <v>2021</v>
      </c>
      <c r="D6909" t="s">
        <v>620</v>
      </c>
      <c r="E6909" t="s">
        <v>229</v>
      </c>
      <c r="F6909">
        <v>133317.84</v>
      </c>
      <c r="G6909">
        <v>0</v>
      </c>
      <c r="H6909" s="1">
        <v>26750.959999999999</v>
      </c>
      <c r="I6909">
        <v>0</v>
      </c>
      <c r="J6909">
        <f>Table1[[#This Row],[Name]]</f>
        <v>0</v>
      </c>
      <c r="K6909" s="1">
        <f>SUM(Table1[[#This Row],[BaseSalary]:[NonCashBenefits]])</f>
        <v>160068.79999999999</v>
      </c>
      <c r="L6909" s="1"/>
    </row>
    <row r="6910" spans="1:12" x14ac:dyDescent="0.35">
      <c r="A6910" t="s">
        <v>18</v>
      </c>
      <c r="B6910">
        <v>2021</v>
      </c>
      <c r="D6910" t="s">
        <v>683</v>
      </c>
      <c r="E6910" t="s">
        <v>229</v>
      </c>
      <c r="F6910">
        <v>133317.84</v>
      </c>
      <c r="G6910">
        <v>0</v>
      </c>
      <c r="H6910" s="1">
        <v>26631.16</v>
      </c>
      <c r="I6910">
        <v>0</v>
      </c>
      <c r="J6910">
        <f>Table1[[#This Row],[Name]]</f>
        <v>0</v>
      </c>
      <c r="K6910" s="1">
        <f>SUM(Table1[[#This Row],[BaseSalary]:[NonCashBenefits]])</f>
        <v>159949</v>
      </c>
      <c r="L6910" s="1"/>
    </row>
    <row r="6911" spans="1:12" x14ac:dyDescent="0.35">
      <c r="A6911" t="s">
        <v>85</v>
      </c>
      <c r="B6911">
        <v>2021</v>
      </c>
      <c r="D6911" t="s">
        <v>837</v>
      </c>
      <c r="E6911" t="s">
        <v>229</v>
      </c>
      <c r="F6911">
        <v>133317.84</v>
      </c>
      <c r="G6911">
        <v>0</v>
      </c>
      <c r="H6911" s="1">
        <v>26631.16</v>
      </c>
      <c r="I6911">
        <v>0</v>
      </c>
      <c r="J6911">
        <f>Table1[[#This Row],[Name]]</f>
        <v>0</v>
      </c>
      <c r="K6911" s="1">
        <f>SUM(Table1[[#This Row],[BaseSalary]:[NonCashBenefits]])</f>
        <v>159949</v>
      </c>
      <c r="L6911" s="1"/>
    </row>
    <row r="6912" spans="1:12" x14ac:dyDescent="0.35">
      <c r="A6912" t="s">
        <v>33</v>
      </c>
      <c r="B6912">
        <v>2021</v>
      </c>
      <c r="D6912" t="s">
        <v>951</v>
      </c>
      <c r="E6912" t="s">
        <v>229</v>
      </c>
      <c r="F6912">
        <v>133317.84</v>
      </c>
      <c r="G6912">
        <v>0</v>
      </c>
      <c r="H6912" s="1">
        <v>26151.19</v>
      </c>
      <c r="I6912">
        <v>0</v>
      </c>
      <c r="J6912">
        <f>Table1[[#This Row],[Name]]</f>
        <v>0</v>
      </c>
      <c r="K6912" s="1">
        <f>SUM(Table1[[#This Row],[BaseSalary]:[NonCashBenefits]])</f>
        <v>159469.03</v>
      </c>
      <c r="L6912" s="1"/>
    </row>
    <row r="6913" spans="1:12" x14ac:dyDescent="0.35">
      <c r="A6913" t="s">
        <v>42</v>
      </c>
      <c r="B6913">
        <v>2021</v>
      </c>
      <c r="D6913" t="s">
        <v>1167</v>
      </c>
      <c r="E6913" t="s">
        <v>229</v>
      </c>
      <c r="F6913">
        <v>133317.84</v>
      </c>
      <c r="G6913">
        <v>28181.34</v>
      </c>
      <c r="H6913" s="1">
        <v>25336.75</v>
      </c>
      <c r="I6913">
        <v>0</v>
      </c>
      <c r="J6913">
        <f>Table1[[#This Row],[Name]]</f>
        <v>0</v>
      </c>
      <c r="K6913" s="1">
        <f>SUM(Table1[[#This Row],[BaseSalary]:[NonCashBenefits]])</f>
        <v>186835.93</v>
      </c>
      <c r="L6913" s="1"/>
    </row>
    <row r="6914" spans="1:12" x14ac:dyDescent="0.35">
      <c r="A6914" t="s">
        <v>32</v>
      </c>
      <c r="B6914">
        <v>2021</v>
      </c>
      <c r="D6914" t="s">
        <v>1169</v>
      </c>
      <c r="E6914" t="s">
        <v>229</v>
      </c>
      <c r="F6914">
        <v>133317.84</v>
      </c>
      <c r="G6914">
        <v>0</v>
      </c>
      <c r="H6914" s="1">
        <v>25336.75</v>
      </c>
      <c r="I6914">
        <v>0</v>
      </c>
      <c r="J6914">
        <f>Table1[[#This Row],[Name]]</f>
        <v>0</v>
      </c>
      <c r="K6914" s="1">
        <f>SUM(Table1[[#This Row],[BaseSalary]:[NonCashBenefits]])</f>
        <v>158654.59</v>
      </c>
      <c r="L6914" s="1"/>
    </row>
    <row r="6915" spans="1:12" x14ac:dyDescent="0.35">
      <c r="A6915" t="s">
        <v>186</v>
      </c>
      <c r="B6915">
        <v>2021</v>
      </c>
      <c r="D6915" t="s">
        <v>1898</v>
      </c>
      <c r="E6915" t="s">
        <v>229</v>
      </c>
      <c r="F6915">
        <v>133317.84</v>
      </c>
      <c r="G6915">
        <v>0</v>
      </c>
      <c r="H6915" s="1">
        <v>5099.59</v>
      </c>
      <c r="I6915">
        <v>0</v>
      </c>
      <c r="J6915">
        <f>Table1[[#This Row],[Name]]</f>
        <v>0</v>
      </c>
      <c r="K6915" s="1">
        <f>SUM(Table1[[#This Row],[BaseSalary]:[NonCashBenefits]])</f>
        <v>138417.43</v>
      </c>
      <c r="L6915" s="1"/>
    </row>
    <row r="6916" spans="1:12" x14ac:dyDescent="0.35">
      <c r="A6916" t="s">
        <v>33</v>
      </c>
      <c r="B6916">
        <v>2021</v>
      </c>
      <c r="D6916" t="s">
        <v>724</v>
      </c>
      <c r="E6916" t="s">
        <v>229</v>
      </c>
      <c r="F6916">
        <v>133317.82999999999</v>
      </c>
      <c r="G6916">
        <v>0</v>
      </c>
      <c r="H6916" s="1">
        <v>27041.72</v>
      </c>
      <c r="I6916">
        <v>0</v>
      </c>
      <c r="J6916">
        <f>Table1[[#This Row],[Name]]</f>
        <v>0</v>
      </c>
      <c r="K6916" s="1">
        <f>SUM(Table1[[#This Row],[BaseSalary]:[NonCashBenefits]])</f>
        <v>160359.54999999999</v>
      </c>
      <c r="L6916" s="1"/>
    </row>
    <row r="6917" spans="1:12" x14ac:dyDescent="0.35">
      <c r="A6917" t="s">
        <v>22</v>
      </c>
      <c r="B6917">
        <v>2021</v>
      </c>
      <c r="D6917" t="s">
        <v>1806</v>
      </c>
      <c r="E6917" t="s">
        <v>229</v>
      </c>
      <c r="F6917">
        <v>133317.82999999999</v>
      </c>
      <c r="G6917">
        <v>0</v>
      </c>
      <c r="H6917" s="1">
        <v>8330.7900000000009</v>
      </c>
      <c r="I6917">
        <v>0</v>
      </c>
      <c r="J6917">
        <f>Table1[[#This Row],[Name]]</f>
        <v>0</v>
      </c>
      <c r="K6917" s="1">
        <f>SUM(Table1[[#This Row],[BaseSalary]:[NonCashBenefits]])</f>
        <v>141648.62</v>
      </c>
      <c r="L6917" s="1"/>
    </row>
    <row r="6918" spans="1:12" x14ac:dyDescent="0.35">
      <c r="A6918" t="s">
        <v>16</v>
      </c>
      <c r="B6918">
        <v>2021</v>
      </c>
      <c r="D6918" t="s">
        <v>648</v>
      </c>
      <c r="E6918" t="s">
        <v>229</v>
      </c>
      <c r="F6918">
        <v>133317.82</v>
      </c>
      <c r="G6918">
        <v>7072.57</v>
      </c>
      <c r="H6918" s="1">
        <v>26983.57</v>
      </c>
      <c r="I6918">
        <v>0</v>
      </c>
      <c r="J6918">
        <f>Table1[[#This Row],[Name]]</f>
        <v>0</v>
      </c>
      <c r="K6918" s="1">
        <f>SUM(Table1[[#This Row],[BaseSalary]:[NonCashBenefits]])</f>
        <v>167373.96000000002</v>
      </c>
      <c r="L6918" s="1"/>
    </row>
    <row r="6919" spans="1:12" x14ac:dyDescent="0.35">
      <c r="A6919" t="s">
        <v>85</v>
      </c>
      <c r="B6919">
        <v>2021</v>
      </c>
      <c r="D6919" t="s">
        <v>668</v>
      </c>
      <c r="E6919" t="s">
        <v>229</v>
      </c>
      <c r="F6919">
        <v>133317.82</v>
      </c>
      <c r="G6919">
        <v>11253.16</v>
      </c>
      <c r="H6919" s="1">
        <v>26750.94</v>
      </c>
      <c r="I6919">
        <v>0</v>
      </c>
      <c r="J6919">
        <f>Table1[[#This Row],[Name]]</f>
        <v>0</v>
      </c>
      <c r="K6919" s="1">
        <f>SUM(Table1[[#This Row],[BaseSalary]:[NonCashBenefits]])</f>
        <v>171321.92</v>
      </c>
      <c r="L6919" s="1"/>
    </row>
    <row r="6920" spans="1:12" x14ac:dyDescent="0.35">
      <c r="A6920" t="s">
        <v>33</v>
      </c>
      <c r="B6920">
        <v>2021</v>
      </c>
      <c r="D6920" t="s">
        <v>1781</v>
      </c>
      <c r="E6920" t="s">
        <v>229</v>
      </c>
      <c r="F6920">
        <v>133317.79999999999</v>
      </c>
      <c r="G6920">
        <v>0</v>
      </c>
      <c r="H6920" s="1">
        <v>9153.1200000000008</v>
      </c>
      <c r="I6920">
        <v>0</v>
      </c>
      <c r="J6920">
        <f>Table1[[#This Row],[Name]]</f>
        <v>0</v>
      </c>
      <c r="K6920" s="1">
        <f>SUM(Table1[[#This Row],[BaseSalary]:[NonCashBenefits]])</f>
        <v>142470.91999999998</v>
      </c>
      <c r="L6920" s="1"/>
    </row>
    <row r="6921" spans="1:12" x14ac:dyDescent="0.35">
      <c r="A6921" t="s">
        <v>35</v>
      </c>
      <c r="B6921">
        <v>2021</v>
      </c>
      <c r="D6921" t="s">
        <v>1149</v>
      </c>
      <c r="E6921" t="s">
        <v>123</v>
      </c>
      <c r="F6921">
        <v>133279.1</v>
      </c>
      <c r="G6921">
        <v>6216.21</v>
      </c>
      <c r="H6921" s="1">
        <v>25391.17</v>
      </c>
      <c r="I6921">
        <v>0</v>
      </c>
      <c r="J6921">
        <f>Table1[[#This Row],[Name]]</f>
        <v>0</v>
      </c>
      <c r="K6921" s="1">
        <f>SUM(Table1[[#This Row],[BaseSalary]:[NonCashBenefits]])</f>
        <v>164886.47999999998</v>
      </c>
      <c r="L6921" s="1"/>
    </row>
    <row r="6922" spans="1:12" x14ac:dyDescent="0.35">
      <c r="A6922" t="s">
        <v>24</v>
      </c>
      <c r="B6922">
        <v>2021</v>
      </c>
      <c r="D6922" t="s">
        <v>944</v>
      </c>
      <c r="E6922" t="s">
        <v>123</v>
      </c>
      <c r="F6922">
        <v>133274.06</v>
      </c>
      <c r="G6922">
        <v>0</v>
      </c>
      <c r="H6922" s="1">
        <v>26186.33</v>
      </c>
      <c r="I6922">
        <v>0</v>
      </c>
      <c r="J6922">
        <f>Table1[[#This Row],[Name]]</f>
        <v>0</v>
      </c>
      <c r="K6922" s="1">
        <f>SUM(Table1[[#This Row],[BaseSalary]:[NonCashBenefits]])</f>
        <v>159460.39000000001</v>
      </c>
      <c r="L6922" s="1"/>
    </row>
    <row r="6923" spans="1:12" x14ac:dyDescent="0.35">
      <c r="A6923" t="s">
        <v>142</v>
      </c>
      <c r="B6923">
        <v>2020</v>
      </c>
      <c r="D6923" t="s">
        <v>1777</v>
      </c>
      <c r="E6923" t="s">
        <v>123</v>
      </c>
      <c r="F6923">
        <v>133267.72</v>
      </c>
      <c r="G6923">
        <v>0</v>
      </c>
      <c r="H6923" s="1">
        <v>9308.24</v>
      </c>
      <c r="I6923">
        <v>0</v>
      </c>
      <c r="J6923">
        <f>Table1[[#This Row],[Name]]</f>
        <v>0</v>
      </c>
      <c r="K6923" s="1">
        <f>SUM(Table1[[#This Row],[BaseSalary]:[NonCashBenefits]])</f>
        <v>142575.96</v>
      </c>
      <c r="L6923" s="1"/>
    </row>
    <row r="6924" spans="1:12" x14ac:dyDescent="0.35">
      <c r="A6924" t="s">
        <v>26</v>
      </c>
      <c r="B6924">
        <v>2016</v>
      </c>
      <c r="D6924" t="s">
        <v>1843</v>
      </c>
      <c r="E6924" t="s">
        <v>229</v>
      </c>
      <c r="F6924">
        <v>133246.38</v>
      </c>
      <c r="G6924">
        <v>0</v>
      </c>
      <c r="H6924">
        <v>36392.11</v>
      </c>
      <c r="I6924">
        <v>0</v>
      </c>
      <c r="J6924">
        <f>Table1[[#This Row],[Name]]</f>
        <v>0</v>
      </c>
      <c r="K6924" s="1">
        <f>SUM(Table1[[#This Row],[BaseSalary]:[NonCashBenefits]])</f>
        <v>169638.49</v>
      </c>
      <c r="L6924" s="1"/>
    </row>
    <row r="6925" spans="1:12" x14ac:dyDescent="0.35">
      <c r="A6925" t="s">
        <v>40</v>
      </c>
      <c r="B6925">
        <v>2016</v>
      </c>
      <c r="D6925" t="s">
        <v>4978</v>
      </c>
      <c r="E6925" t="s">
        <v>229</v>
      </c>
      <c r="F6925">
        <v>133224.91</v>
      </c>
      <c r="G6925">
        <v>4900</v>
      </c>
      <c r="H6925">
        <v>38235.83</v>
      </c>
      <c r="I6925">
        <v>0</v>
      </c>
      <c r="J6925">
        <f>Table1[[#This Row],[Name]]</f>
        <v>0</v>
      </c>
      <c r="K6925" s="1">
        <f>SUM(Table1[[#This Row],[BaseSalary]:[NonCashBenefits]])</f>
        <v>176360.74</v>
      </c>
      <c r="L6925" s="1"/>
    </row>
    <row r="6926" spans="1:12" x14ac:dyDescent="0.35">
      <c r="A6926" t="s">
        <v>19</v>
      </c>
      <c r="B6926">
        <v>2020</v>
      </c>
      <c r="D6926" t="s">
        <v>321</v>
      </c>
      <c r="E6926" t="s">
        <v>123</v>
      </c>
      <c r="F6926">
        <v>133211.26</v>
      </c>
      <c r="G6926">
        <v>0</v>
      </c>
      <c r="H6926" s="1">
        <v>28625.55</v>
      </c>
      <c r="I6926">
        <v>0</v>
      </c>
      <c r="J6926">
        <f>Table1[[#This Row],[Name]]</f>
        <v>0</v>
      </c>
      <c r="K6926" s="1">
        <f>SUM(Table1[[#This Row],[BaseSalary]:[NonCashBenefits]])</f>
        <v>161836.81</v>
      </c>
      <c r="L6926" s="1"/>
    </row>
    <row r="6927" spans="1:12" x14ac:dyDescent="0.35">
      <c r="A6927" t="s">
        <v>2673</v>
      </c>
      <c r="B6927">
        <v>2018</v>
      </c>
      <c r="D6927" t="s">
        <v>2048</v>
      </c>
      <c r="E6927" t="s">
        <v>311</v>
      </c>
      <c r="F6927">
        <v>133211.26</v>
      </c>
      <c r="G6927">
        <v>0</v>
      </c>
      <c r="H6927">
        <v>29615.19</v>
      </c>
      <c r="I6927">
        <v>0</v>
      </c>
      <c r="J6927">
        <f>Table1[[#This Row],[Name]]</f>
        <v>0</v>
      </c>
      <c r="K6927" s="1">
        <f>SUM(Table1[[#This Row],[BaseSalary]:[NonCashBenefits]])</f>
        <v>162826.45000000001</v>
      </c>
      <c r="L6927" s="1"/>
    </row>
    <row r="6928" spans="1:12" x14ac:dyDescent="0.35">
      <c r="A6928" t="s">
        <v>19</v>
      </c>
      <c r="B6928">
        <v>2018</v>
      </c>
      <c r="D6928" t="s">
        <v>321</v>
      </c>
      <c r="E6928" t="s">
        <v>123</v>
      </c>
      <c r="F6928">
        <v>133211.26</v>
      </c>
      <c r="G6928">
        <v>0</v>
      </c>
      <c r="H6928">
        <v>33395.07</v>
      </c>
      <c r="I6928">
        <v>0</v>
      </c>
      <c r="J6928">
        <f>Table1[[#This Row],[Name]]</f>
        <v>0</v>
      </c>
      <c r="K6928" s="1">
        <f>SUM(Table1[[#This Row],[BaseSalary]:[NonCashBenefits]])</f>
        <v>166606.33000000002</v>
      </c>
      <c r="L6928" s="1"/>
    </row>
    <row r="6929" spans="1:12" x14ac:dyDescent="0.35">
      <c r="A6929" t="s">
        <v>19</v>
      </c>
      <c r="B6929">
        <v>2017</v>
      </c>
      <c r="D6929" t="s">
        <v>4204</v>
      </c>
      <c r="E6929" t="s">
        <v>123</v>
      </c>
      <c r="F6929">
        <v>133211.26</v>
      </c>
      <c r="G6929">
        <v>0</v>
      </c>
      <c r="H6929">
        <v>33325.96</v>
      </c>
      <c r="I6929">
        <v>0</v>
      </c>
      <c r="J6929">
        <f>Table1[[#This Row],[Name]]</f>
        <v>0</v>
      </c>
      <c r="K6929" s="1">
        <f>SUM(Table1[[#This Row],[BaseSalary]:[NonCashBenefits]])</f>
        <v>166537.22</v>
      </c>
      <c r="L6929" s="1"/>
    </row>
    <row r="6930" spans="1:12" x14ac:dyDescent="0.35">
      <c r="A6930" t="s">
        <v>28</v>
      </c>
      <c r="B6930">
        <v>2016</v>
      </c>
      <c r="D6930" t="s">
        <v>3372</v>
      </c>
      <c r="E6930" t="s">
        <v>229</v>
      </c>
      <c r="F6930">
        <v>133192.54</v>
      </c>
      <c r="G6930">
        <v>0</v>
      </c>
      <c r="H6930">
        <v>36366.85</v>
      </c>
      <c r="I6930">
        <v>0</v>
      </c>
      <c r="J6930">
        <f>Table1[[#This Row],[Name]]</f>
        <v>0</v>
      </c>
      <c r="K6930" s="1">
        <f>SUM(Table1[[#This Row],[BaseSalary]:[NonCashBenefits]])</f>
        <v>169559.39</v>
      </c>
      <c r="L6930" s="1"/>
    </row>
    <row r="6931" spans="1:12" x14ac:dyDescent="0.35">
      <c r="A6931" t="s">
        <v>36</v>
      </c>
      <c r="B6931">
        <v>2019</v>
      </c>
      <c r="D6931" t="s">
        <v>471</v>
      </c>
      <c r="E6931" t="s">
        <v>123</v>
      </c>
      <c r="F6931">
        <v>133159.78</v>
      </c>
      <c r="G6931">
        <v>0</v>
      </c>
      <c r="H6931">
        <v>32502.39</v>
      </c>
      <c r="I6931">
        <v>0</v>
      </c>
      <c r="J6931">
        <f>Table1[[#This Row],[Name]]</f>
        <v>0</v>
      </c>
      <c r="K6931" s="1">
        <f>SUM(Table1[[#This Row],[BaseSalary]:[NonCashBenefits]])</f>
        <v>165662.16999999998</v>
      </c>
      <c r="L6931" s="1"/>
    </row>
    <row r="6932" spans="1:12" x14ac:dyDescent="0.35">
      <c r="A6932" t="s">
        <v>36</v>
      </c>
      <c r="B6932">
        <v>2018</v>
      </c>
      <c r="D6932" t="s">
        <v>2650</v>
      </c>
      <c r="E6932" t="s">
        <v>123</v>
      </c>
      <c r="F6932">
        <v>133159.78</v>
      </c>
      <c r="G6932">
        <v>0</v>
      </c>
      <c r="H6932">
        <v>32431.19</v>
      </c>
      <c r="I6932">
        <v>0</v>
      </c>
      <c r="J6932">
        <f>Table1[[#This Row],[Name]]</f>
        <v>0</v>
      </c>
      <c r="K6932" s="1">
        <f>SUM(Table1[[#This Row],[BaseSalary]:[NonCashBenefits]])</f>
        <v>165590.97</v>
      </c>
      <c r="L6932" s="1"/>
    </row>
    <row r="6933" spans="1:12" x14ac:dyDescent="0.35">
      <c r="A6933" t="s">
        <v>42</v>
      </c>
      <c r="B6933">
        <v>2021</v>
      </c>
      <c r="D6933" t="s">
        <v>1044</v>
      </c>
      <c r="E6933" t="s">
        <v>123</v>
      </c>
      <c r="F6933">
        <v>133107.32999999999</v>
      </c>
      <c r="G6933">
        <v>200</v>
      </c>
      <c r="H6933" s="1">
        <v>25762.58</v>
      </c>
      <c r="I6933">
        <v>0</v>
      </c>
      <c r="J6933">
        <f>Table1[[#This Row],[Name]]</f>
        <v>0</v>
      </c>
      <c r="K6933" s="1">
        <f>SUM(Table1[[#This Row],[BaseSalary]:[NonCashBenefits]])</f>
        <v>159069.90999999997</v>
      </c>
      <c r="L6933" s="1"/>
    </row>
    <row r="6934" spans="1:12" x14ac:dyDescent="0.35">
      <c r="A6934" t="s">
        <v>32</v>
      </c>
      <c r="B6934">
        <v>2021</v>
      </c>
      <c r="D6934" t="s">
        <v>817</v>
      </c>
      <c r="E6934" t="s">
        <v>123</v>
      </c>
      <c r="F6934">
        <v>133094.28</v>
      </c>
      <c r="G6934">
        <v>25553.27</v>
      </c>
      <c r="H6934" s="1">
        <v>26720.39</v>
      </c>
      <c r="I6934">
        <v>0</v>
      </c>
      <c r="J6934">
        <f>Table1[[#This Row],[Name]]</f>
        <v>0</v>
      </c>
      <c r="K6934" s="1">
        <f>SUM(Table1[[#This Row],[BaseSalary]:[NonCashBenefits]])</f>
        <v>185367.94</v>
      </c>
      <c r="L6934" s="1"/>
    </row>
    <row r="6935" spans="1:12" x14ac:dyDescent="0.35">
      <c r="A6935" t="s">
        <v>70</v>
      </c>
      <c r="B6935">
        <v>2021</v>
      </c>
      <c r="D6935" t="s">
        <v>302</v>
      </c>
      <c r="E6935" t="s">
        <v>229</v>
      </c>
      <c r="F6935">
        <v>133085.51999999999</v>
      </c>
      <c r="G6935">
        <v>24573.5</v>
      </c>
      <c r="H6935" s="1">
        <v>30183.65</v>
      </c>
      <c r="I6935">
        <v>0</v>
      </c>
      <c r="J6935">
        <f>Table1[[#This Row],[Name]]</f>
        <v>0</v>
      </c>
      <c r="K6935" s="1">
        <f>SUM(Table1[[#This Row],[BaseSalary]:[NonCashBenefits]])</f>
        <v>187842.66999999998</v>
      </c>
      <c r="L6935" s="1"/>
    </row>
    <row r="6936" spans="1:12" x14ac:dyDescent="0.35">
      <c r="A6936" t="s">
        <v>33</v>
      </c>
      <c r="B6936">
        <v>2017</v>
      </c>
      <c r="D6936" t="s">
        <v>3345</v>
      </c>
      <c r="E6936" t="s">
        <v>229</v>
      </c>
      <c r="F6936">
        <v>133076.32</v>
      </c>
      <c r="G6936">
        <v>0</v>
      </c>
      <c r="H6936">
        <v>33627.919999999998</v>
      </c>
      <c r="I6936">
        <v>0</v>
      </c>
      <c r="J6936">
        <f>Table1[[#This Row],[Name]]</f>
        <v>0</v>
      </c>
      <c r="K6936" s="1">
        <f>SUM(Table1[[#This Row],[BaseSalary]:[NonCashBenefits]])</f>
        <v>166704.24</v>
      </c>
      <c r="L6936" s="1"/>
    </row>
    <row r="6937" spans="1:12" x14ac:dyDescent="0.35">
      <c r="A6937" t="s">
        <v>85</v>
      </c>
      <c r="B6937">
        <v>2021</v>
      </c>
      <c r="D6937" t="s">
        <v>676</v>
      </c>
      <c r="E6937" t="s">
        <v>229</v>
      </c>
      <c r="F6937">
        <v>133075.63</v>
      </c>
      <c r="G6937">
        <v>14668.1</v>
      </c>
      <c r="H6937" s="1">
        <v>26717.08</v>
      </c>
      <c r="I6937">
        <v>0</v>
      </c>
      <c r="J6937">
        <f>Table1[[#This Row],[Name]]</f>
        <v>0</v>
      </c>
      <c r="K6937" s="1">
        <f>SUM(Table1[[#This Row],[BaseSalary]:[NonCashBenefits]])</f>
        <v>174460.81</v>
      </c>
      <c r="L6937" s="1"/>
    </row>
    <row r="6938" spans="1:12" x14ac:dyDescent="0.35">
      <c r="A6938" t="s">
        <v>70</v>
      </c>
      <c r="B6938">
        <v>2020</v>
      </c>
      <c r="D6938" t="s">
        <v>302</v>
      </c>
      <c r="E6938" t="s">
        <v>229</v>
      </c>
      <c r="F6938">
        <v>133068.26</v>
      </c>
      <c r="G6938">
        <v>150</v>
      </c>
      <c r="H6938" s="1">
        <v>27975.23</v>
      </c>
      <c r="I6938">
        <v>0</v>
      </c>
      <c r="J6938">
        <f>Table1[[#This Row],[Name]]</f>
        <v>0</v>
      </c>
      <c r="K6938" s="1">
        <f>SUM(Table1[[#This Row],[BaseSalary]:[NonCashBenefits]])</f>
        <v>161193.49000000002</v>
      </c>
      <c r="L6938" s="1"/>
    </row>
    <row r="6939" spans="1:12" x14ac:dyDescent="0.35">
      <c r="A6939" t="s">
        <v>70</v>
      </c>
      <c r="B6939">
        <v>2019</v>
      </c>
      <c r="D6939" t="s">
        <v>302</v>
      </c>
      <c r="E6939" t="s">
        <v>229</v>
      </c>
      <c r="F6939">
        <v>133068.26</v>
      </c>
      <c r="G6939">
        <v>0</v>
      </c>
      <c r="H6939">
        <v>33083.49</v>
      </c>
      <c r="I6939">
        <v>0</v>
      </c>
      <c r="J6939">
        <f>Table1[[#This Row],[Name]]</f>
        <v>0</v>
      </c>
      <c r="K6939" s="1">
        <f>SUM(Table1[[#This Row],[BaseSalary]:[NonCashBenefits]])</f>
        <v>166151.75</v>
      </c>
      <c r="L6939" s="1"/>
    </row>
    <row r="6940" spans="1:12" x14ac:dyDescent="0.35">
      <c r="A6940" t="s">
        <v>16</v>
      </c>
      <c r="B6940">
        <v>2018</v>
      </c>
      <c r="D6940" t="s">
        <v>1156</v>
      </c>
      <c r="E6940" t="s">
        <v>229</v>
      </c>
      <c r="F6940">
        <v>133068.26</v>
      </c>
      <c r="G6940">
        <v>5118.01</v>
      </c>
      <c r="H6940">
        <v>33053.89</v>
      </c>
      <c r="I6940">
        <v>0</v>
      </c>
      <c r="J6940">
        <f>Table1[[#This Row],[Name]]</f>
        <v>0</v>
      </c>
      <c r="K6940" s="1">
        <f>SUM(Table1[[#This Row],[BaseSalary]:[NonCashBenefits]])</f>
        <v>171240.16000000003</v>
      </c>
      <c r="L6940" s="1"/>
    </row>
    <row r="6941" spans="1:12" x14ac:dyDescent="0.35">
      <c r="A6941" t="s">
        <v>16</v>
      </c>
      <c r="B6941">
        <v>2017</v>
      </c>
      <c r="D6941" t="s">
        <v>1156</v>
      </c>
      <c r="E6941" t="s">
        <v>229</v>
      </c>
      <c r="F6941">
        <v>133068.26</v>
      </c>
      <c r="G6941">
        <v>0</v>
      </c>
      <c r="H6941">
        <v>33778.449999999997</v>
      </c>
      <c r="I6941">
        <v>0</v>
      </c>
      <c r="J6941">
        <f>Table1[[#This Row],[Name]]</f>
        <v>0</v>
      </c>
      <c r="K6941" s="1">
        <f>SUM(Table1[[#This Row],[BaseSalary]:[NonCashBenefits]])</f>
        <v>166846.71000000002</v>
      </c>
      <c r="L6941" s="1"/>
    </row>
    <row r="6942" spans="1:12" x14ac:dyDescent="0.35">
      <c r="A6942" t="s">
        <v>26</v>
      </c>
      <c r="B6942">
        <v>2016</v>
      </c>
      <c r="D6942" t="s">
        <v>4877</v>
      </c>
      <c r="E6942" t="s">
        <v>229</v>
      </c>
      <c r="F6942">
        <v>133068.26</v>
      </c>
      <c r="G6942">
        <v>2150</v>
      </c>
      <c r="H6942">
        <v>39575.86</v>
      </c>
      <c r="I6942">
        <v>0</v>
      </c>
      <c r="J6942">
        <f>Table1[[#This Row],[Name]]</f>
        <v>0</v>
      </c>
      <c r="K6942" s="1">
        <f>SUM(Table1[[#This Row],[BaseSalary]:[NonCashBenefits]])</f>
        <v>174794.12</v>
      </c>
      <c r="L6942" s="1"/>
    </row>
    <row r="6943" spans="1:12" x14ac:dyDescent="0.35">
      <c r="A6943" t="s">
        <v>85</v>
      </c>
      <c r="B6943">
        <v>2020</v>
      </c>
      <c r="D6943" t="s">
        <v>676</v>
      </c>
      <c r="E6943" t="s">
        <v>229</v>
      </c>
      <c r="F6943">
        <v>133057.60000000001</v>
      </c>
      <c r="G6943">
        <v>0</v>
      </c>
      <c r="H6943" s="1">
        <v>27406.59</v>
      </c>
      <c r="I6943">
        <v>0</v>
      </c>
      <c r="J6943">
        <f>Table1[[#This Row],[Name]]</f>
        <v>0</v>
      </c>
      <c r="K6943" s="1">
        <f>SUM(Table1[[#This Row],[BaseSalary]:[NonCashBenefits]])</f>
        <v>160464.19</v>
      </c>
      <c r="L6943" s="1"/>
    </row>
    <row r="6944" spans="1:12" x14ac:dyDescent="0.35">
      <c r="A6944" t="s">
        <v>29</v>
      </c>
      <c r="B6944">
        <v>2016</v>
      </c>
      <c r="D6944" t="s">
        <v>4818</v>
      </c>
      <c r="E6944" t="s">
        <v>229</v>
      </c>
      <c r="F6944">
        <v>133057.60000000001</v>
      </c>
      <c r="G6944">
        <v>0</v>
      </c>
      <c r="H6944">
        <v>37874.400000000001</v>
      </c>
      <c r="I6944">
        <v>0</v>
      </c>
      <c r="J6944">
        <f>Table1[[#This Row],[Name]]</f>
        <v>0</v>
      </c>
      <c r="K6944" s="1">
        <f>SUM(Table1[[#This Row],[BaseSalary]:[NonCashBenefits]])</f>
        <v>170932</v>
      </c>
      <c r="L6944" s="1"/>
    </row>
    <row r="6945" spans="1:12" x14ac:dyDescent="0.35">
      <c r="A6945" t="s">
        <v>26</v>
      </c>
      <c r="B6945">
        <v>2016</v>
      </c>
      <c r="D6945" t="s">
        <v>110</v>
      </c>
      <c r="E6945" t="s">
        <v>1468</v>
      </c>
      <c r="F6945">
        <v>133045.9</v>
      </c>
      <c r="G6945">
        <v>0</v>
      </c>
      <c r="H6945">
        <v>39179.71</v>
      </c>
      <c r="I6945">
        <v>0</v>
      </c>
      <c r="J6945">
        <f>Table1[[#This Row],[Name]]</f>
        <v>0</v>
      </c>
      <c r="K6945" s="1">
        <f>SUM(Table1[[#This Row],[BaseSalary]:[NonCashBenefits]])</f>
        <v>172225.61</v>
      </c>
      <c r="L6945" s="1"/>
    </row>
    <row r="6946" spans="1:12" x14ac:dyDescent="0.35">
      <c r="A6946" t="s">
        <v>42</v>
      </c>
      <c r="B6946">
        <v>2020</v>
      </c>
      <c r="D6946" t="s">
        <v>701</v>
      </c>
      <c r="E6946" t="s">
        <v>229</v>
      </c>
      <c r="F6946">
        <v>133017.28</v>
      </c>
      <c r="G6946">
        <v>300.58</v>
      </c>
      <c r="H6946" s="1">
        <v>27250.62</v>
      </c>
      <c r="I6946">
        <v>0</v>
      </c>
      <c r="J6946">
        <f>Table1[[#This Row],[Name]]</f>
        <v>0</v>
      </c>
      <c r="K6946" s="1">
        <f>SUM(Table1[[#This Row],[BaseSalary]:[NonCashBenefits]])</f>
        <v>160568.47999999998</v>
      </c>
      <c r="L6946" s="1"/>
    </row>
    <row r="6947" spans="1:12" x14ac:dyDescent="0.35">
      <c r="A6947" t="s">
        <v>28</v>
      </c>
      <c r="B6947">
        <v>2017</v>
      </c>
      <c r="D6947" t="s">
        <v>3373</v>
      </c>
      <c r="E6947" t="s">
        <v>229</v>
      </c>
      <c r="F6947">
        <v>132997.28</v>
      </c>
      <c r="G6947">
        <v>0</v>
      </c>
      <c r="H6947">
        <v>30300.69</v>
      </c>
      <c r="I6947">
        <v>0</v>
      </c>
      <c r="J6947">
        <f>Table1[[#This Row],[Name]]</f>
        <v>0</v>
      </c>
      <c r="K6947" s="1">
        <f>SUM(Table1[[#This Row],[BaseSalary]:[NonCashBenefits]])</f>
        <v>163297.97</v>
      </c>
      <c r="L6947" s="1"/>
    </row>
    <row r="6948" spans="1:12" x14ac:dyDescent="0.35">
      <c r="A6948" t="s">
        <v>28</v>
      </c>
      <c r="B6948">
        <v>2016</v>
      </c>
      <c r="D6948" t="s">
        <v>3373</v>
      </c>
      <c r="E6948" t="s">
        <v>229</v>
      </c>
      <c r="F6948">
        <v>132997.28</v>
      </c>
      <c r="G6948">
        <v>0</v>
      </c>
      <c r="H6948">
        <v>36349.129999999997</v>
      </c>
      <c r="I6948">
        <v>0</v>
      </c>
      <c r="J6948">
        <f>Table1[[#This Row],[Name]]</f>
        <v>0</v>
      </c>
      <c r="K6948" s="1">
        <f>SUM(Table1[[#This Row],[BaseSalary]:[NonCashBenefits]])</f>
        <v>169346.41</v>
      </c>
      <c r="L6948" s="1"/>
    </row>
    <row r="6949" spans="1:12" x14ac:dyDescent="0.35">
      <c r="A6949" t="s">
        <v>42</v>
      </c>
      <c r="B6949">
        <v>2021</v>
      </c>
      <c r="D6949" t="s">
        <v>466</v>
      </c>
      <c r="E6949" t="s">
        <v>229</v>
      </c>
      <c r="F6949">
        <v>132935.46</v>
      </c>
      <c r="G6949">
        <v>0</v>
      </c>
      <c r="H6949" s="1">
        <v>26697.95</v>
      </c>
      <c r="I6949">
        <v>0</v>
      </c>
      <c r="J6949">
        <f>Table1[[#This Row],[Name]]</f>
        <v>0</v>
      </c>
      <c r="K6949" s="1">
        <f>SUM(Table1[[#This Row],[BaseSalary]:[NonCashBenefits]])</f>
        <v>159633.41</v>
      </c>
      <c r="L6949" s="1"/>
    </row>
    <row r="6950" spans="1:12" x14ac:dyDescent="0.35">
      <c r="A6950" t="s">
        <v>85</v>
      </c>
      <c r="B6950">
        <v>2020</v>
      </c>
      <c r="D6950" t="s">
        <v>712</v>
      </c>
      <c r="E6950" t="s">
        <v>123</v>
      </c>
      <c r="F6950">
        <v>132933.28</v>
      </c>
      <c r="G6950">
        <v>0</v>
      </c>
      <c r="H6950" s="1">
        <v>27137.16</v>
      </c>
      <c r="I6950">
        <v>0</v>
      </c>
      <c r="J6950">
        <f>Table1[[#This Row],[Name]]</f>
        <v>0</v>
      </c>
      <c r="K6950" s="1">
        <f>SUM(Table1[[#This Row],[BaseSalary]:[NonCashBenefits]])</f>
        <v>160070.44</v>
      </c>
      <c r="L6950" s="1"/>
    </row>
    <row r="6951" spans="1:12" x14ac:dyDescent="0.35">
      <c r="A6951" t="s">
        <v>22</v>
      </c>
      <c r="B6951">
        <v>2016</v>
      </c>
      <c r="D6951" t="s">
        <v>4515</v>
      </c>
      <c r="E6951" t="s">
        <v>229</v>
      </c>
      <c r="F6951">
        <v>132912.6</v>
      </c>
      <c r="G6951">
        <v>0</v>
      </c>
      <c r="H6951">
        <v>38942.879999999997</v>
      </c>
      <c r="I6951">
        <v>0</v>
      </c>
      <c r="J6951">
        <f>Table1[[#This Row],[Name]]</f>
        <v>0</v>
      </c>
      <c r="K6951" s="1">
        <f>SUM(Table1[[#This Row],[BaseSalary]:[NonCashBenefits]])</f>
        <v>171855.48</v>
      </c>
      <c r="L6951" s="1"/>
    </row>
    <row r="6952" spans="1:12" x14ac:dyDescent="0.35">
      <c r="A6952" t="s">
        <v>42</v>
      </c>
      <c r="B6952">
        <v>2020</v>
      </c>
      <c r="D6952" t="s">
        <v>466</v>
      </c>
      <c r="E6952" t="s">
        <v>229</v>
      </c>
      <c r="F6952">
        <v>132907.06</v>
      </c>
      <c r="G6952">
        <v>3250</v>
      </c>
      <c r="H6952" s="1">
        <v>29297.78</v>
      </c>
      <c r="I6952">
        <v>0</v>
      </c>
      <c r="J6952">
        <f>Table1[[#This Row],[Name]]</f>
        <v>0</v>
      </c>
      <c r="K6952" s="1">
        <f>SUM(Table1[[#This Row],[BaseSalary]:[NonCashBenefits]])</f>
        <v>165454.84</v>
      </c>
      <c r="L6952" s="1"/>
    </row>
    <row r="6953" spans="1:12" x14ac:dyDescent="0.35">
      <c r="A6953" t="s">
        <v>2049</v>
      </c>
      <c r="B6953">
        <v>2019</v>
      </c>
      <c r="D6953" t="s">
        <v>2082</v>
      </c>
      <c r="E6953" t="s">
        <v>229</v>
      </c>
      <c r="F6953">
        <v>132907.06</v>
      </c>
      <c r="G6953">
        <v>0</v>
      </c>
      <c r="H6953">
        <v>33874.129999999997</v>
      </c>
      <c r="I6953">
        <v>0</v>
      </c>
      <c r="J6953">
        <f>Table1[[#This Row],[Name]]</f>
        <v>0</v>
      </c>
      <c r="K6953" s="1">
        <f>SUM(Table1[[#This Row],[BaseSalary]:[NonCashBenefits]])</f>
        <v>166781.19</v>
      </c>
      <c r="L6953" s="1"/>
    </row>
    <row r="6954" spans="1:12" x14ac:dyDescent="0.35">
      <c r="A6954" t="s">
        <v>2688</v>
      </c>
      <c r="B6954">
        <v>2018</v>
      </c>
      <c r="D6954" t="s">
        <v>2082</v>
      </c>
      <c r="E6954" t="s">
        <v>229</v>
      </c>
      <c r="F6954">
        <v>132907.06</v>
      </c>
      <c r="G6954">
        <v>0</v>
      </c>
      <c r="H6954">
        <v>33844.550000000003</v>
      </c>
      <c r="I6954">
        <v>0</v>
      </c>
      <c r="J6954">
        <f>Table1[[#This Row],[Name]]</f>
        <v>0</v>
      </c>
      <c r="K6954" s="1">
        <f>SUM(Table1[[#This Row],[BaseSalary]:[NonCashBenefits]])</f>
        <v>166751.60999999999</v>
      </c>
      <c r="L6954" s="1"/>
    </row>
    <row r="6955" spans="1:12" x14ac:dyDescent="0.35">
      <c r="A6955" t="s">
        <v>85</v>
      </c>
      <c r="B6955">
        <v>2021</v>
      </c>
      <c r="D6955" t="s">
        <v>762</v>
      </c>
      <c r="E6955" t="s">
        <v>229</v>
      </c>
      <c r="F6955">
        <v>132903.09</v>
      </c>
      <c r="G6955">
        <v>0</v>
      </c>
      <c r="H6955" s="1">
        <v>26139</v>
      </c>
      <c r="I6955">
        <v>0</v>
      </c>
      <c r="J6955">
        <f>Table1[[#This Row],[Name]]</f>
        <v>0</v>
      </c>
      <c r="K6955" s="1">
        <f>SUM(Table1[[#This Row],[BaseSalary]:[NonCashBenefits]])</f>
        <v>159042.09</v>
      </c>
      <c r="L6955" s="1"/>
    </row>
    <row r="6956" spans="1:12" x14ac:dyDescent="0.35">
      <c r="A6956" t="s">
        <v>85</v>
      </c>
      <c r="B6956">
        <v>2020</v>
      </c>
      <c r="D6956" t="s">
        <v>762</v>
      </c>
      <c r="E6956" t="s">
        <v>229</v>
      </c>
      <c r="F6956">
        <v>132872.22</v>
      </c>
      <c r="G6956">
        <v>0</v>
      </c>
      <c r="H6956" s="1">
        <v>26827.21</v>
      </c>
      <c r="I6956">
        <v>0</v>
      </c>
      <c r="J6956">
        <f>Table1[[#This Row],[Name]]</f>
        <v>0</v>
      </c>
      <c r="K6956" s="1">
        <f>SUM(Table1[[#This Row],[BaseSalary]:[NonCashBenefits]])</f>
        <v>159699.43</v>
      </c>
      <c r="L6956" s="1"/>
    </row>
    <row r="6957" spans="1:12" x14ac:dyDescent="0.35">
      <c r="A6957" t="s">
        <v>85</v>
      </c>
      <c r="B6957">
        <v>2019</v>
      </c>
      <c r="D6957" t="s">
        <v>2232</v>
      </c>
      <c r="E6957" t="s">
        <v>229</v>
      </c>
      <c r="F6957">
        <v>132872.22</v>
      </c>
      <c r="G6957">
        <v>0</v>
      </c>
      <c r="H6957">
        <v>31927.71</v>
      </c>
      <c r="I6957">
        <v>0</v>
      </c>
      <c r="J6957">
        <f>Table1[[#This Row],[Name]]</f>
        <v>0</v>
      </c>
      <c r="K6957" s="1">
        <f>SUM(Table1[[#This Row],[BaseSalary]:[NonCashBenefits]])</f>
        <v>164799.93</v>
      </c>
      <c r="L6957" s="1"/>
    </row>
    <row r="6958" spans="1:12" x14ac:dyDescent="0.35">
      <c r="A6958" t="s">
        <v>85</v>
      </c>
      <c r="B6958">
        <v>2018</v>
      </c>
      <c r="D6958" t="s">
        <v>2232</v>
      </c>
      <c r="E6958" t="s">
        <v>229</v>
      </c>
      <c r="F6958">
        <v>132872.22</v>
      </c>
      <c r="G6958">
        <v>0</v>
      </c>
      <c r="H6958">
        <v>31898.17</v>
      </c>
      <c r="I6958">
        <v>0</v>
      </c>
      <c r="J6958">
        <f>Table1[[#This Row],[Name]]</f>
        <v>0</v>
      </c>
      <c r="K6958" s="1">
        <f>SUM(Table1[[#This Row],[BaseSalary]:[NonCashBenefits]])</f>
        <v>164770.39000000001</v>
      </c>
      <c r="L6958" s="1"/>
    </row>
    <row r="6959" spans="1:12" x14ac:dyDescent="0.35">
      <c r="A6959" t="s">
        <v>85</v>
      </c>
      <c r="B6959">
        <v>2017</v>
      </c>
      <c r="D6959" t="s">
        <v>2232</v>
      </c>
      <c r="E6959" t="s">
        <v>229</v>
      </c>
      <c r="F6959">
        <v>132872.22</v>
      </c>
      <c r="G6959">
        <v>150</v>
      </c>
      <c r="H6959">
        <v>32621.63</v>
      </c>
      <c r="I6959">
        <v>0</v>
      </c>
      <c r="J6959">
        <f>Table1[[#This Row],[Name]]</f>
        <v>0</v>
      </c>
      <c r="K6959" s="1">
        <f>SUM(Table1[[#This Row],[BaseSalary]:[NonCashBenefits]])</f>
        <v>165643.85</v>
      </c>
      <c r="L6959" s="1"/>
    </row>
    <row r="6960" spans="1:12" x14ac:dyDescent="0.35">
      <c r="A6960" t="s">
        <v>85</v>
      </c>
      <c r="B6960">
        <v>2016</v>
      </c>
      <c r="D6960" t="s">
        <v>2232</v>
      </c>
      <c r="E6960" t="s">
        <v>229</v>
      </c>
      <c r="F6960">
        <v>132872.22</v>
      </c>
      <c r="G6960">
        <v>0</v>
      </c>
      <c r="H6960">
        <v>38664.69</v>
      </c>
      <c r="I6960">
        <v>0</v>
      </c>
      <c r="J6960">
        <f>Table1[[#This Row],[Name]]</f>
        <v>0</v>
      </c>
      <c r="K6960" s="1">
        <f>SUM(Table1[[#This Row],[BaseSalary]:[NonCashBenefits]])</f>
        <v>171536.91</v>
      </c>
      <c r="L6960" s="1"/>
    </row>
    <row r="6961" spans="1:12" x14ac:dyDescent="0.35">
      <c r="A6961" t="s">
        <v>85</v>
      </c>
      <c r="B6961">
        <v>2017</v>
      </c>
      <c r="D6961" t="s">
        <v>2479</v>
      </c>
      <c r="E6961" t="s">
        <v>229</v>
      </c>
      <c r="F6961">
        <v>132856.38</v>
      </c>
      <c r="G6961">
        <v>0</v>
      </c>
      <c r="H6961">
        <v>31815.02</v>
      </c>
      <c r="I6961">
        <v>0</v>
      </c>
      <c r="J6961">
        <f>Table1[[#This Row],[Name]]</f>
        <v>0</v>
      </c>
      <c r="K6961" s="1">
        <f>SUM(Table1[[#This Row],[BaseSalary]:[NonCashBenefits]])</f>
        <v>164671.4</v>
      </c>
      <c r="L6961" s="1"/>
    </row>
    <row r="6962" spans="1:12" x14ac:dyDescent="0.35">
      <c r="A6962" t="s">
        <v>26</v>
      </c>
      <c r="B6962">
        <v>2018</v>
      </c>
      <c r="D6962" t="s">
        <v>2346</v>
      </c>
      <c r="E6962" t="s">
        <v>1468</v>
      </c>
      <c r="F6962">
        <v>132856.35</v>
      </c>
      <c r="G6962">
        <v>0</v>
      </c>
      <c r="H6962">
        <v>31184.52</v>
      </c>
      <c r="I6962">
        <v>0</v>
      </c>
      <c r="J6962">
        <f>Table1[[#This Row],[Name]]</f>
        <v>0</v>
      </c>
      <c r="K6962" s="1">
        <f>SUM(Table1[[#This Row],[BaseSalary]:[NonCashBenefits]])</f>
        <v>164040.87</v>
      </c>
      <c r="L6962" s="1"/>
    </row>
    <row r="6963" spans="1:12" x14ac:dyDescent="0.35">
      <c r="A6963" t="s">
        <v>32</v>
      </c>
      <c r="B6963">
        <v>2021</v>
      </c>
      <c r="D6963" t="s">
        <v>444</v>
      </c>
      <c r="E6963" t="s">
        <v>229</v>
      </c>
      <c r="F6963">
        <v>132833.16</v>
      </c>
      <c r="G6963">
        <v>0</v>
      </c>
      <c r="H6963" s="1">
        <v>29594.720000000001</v>
      </c>
      <c r="I6963">
        <v>0</v>
      </c>
      <c r="J6963">
        <f>Table1[[#This Row],[Name]]</f>
        <v>0</v>
      </c>
      <c r="K6963" s="1">
        <f>SUM(Table1[[#This Row],[BaseSalary]:[NonCashBenefits]])</f>
        <v>162427.88</v>
      </c>
      <c r="L6963" s="1"/>
    </row>
    <row r="6964" spans="1:12" x14ac:dyDescent="0.35">
      <c r="A6964" t="s">
        <v>10</v>
      </c>
      <c r="B6964">
        <v>2018</v>
      </c>
      <c r="D6964" t="s">
        <v>322</v>
      </c>
      <c r="E6964" t="s">
        <v>123</v>
      </c>
      <c r="F6964">
        <v>132831.75</v>
      </c>
      <c r="G6964">
        <v>0</v>
      </c>
      <c r="H6964">
        <v>32309.8</v>
      </c>
      <c r="I6964">
        <v>0</v>
      </c>
      <c r="J6964">
        <f>Table1[[#This Row],[Name]]</f>
        <v>0</v>
      </c>
      <c r="K6964" s="1">
        <f>SUM(Table1[[#This Row],[BaseSalary]:[NonCashBenefits]])</f>
        <v>165141.54999999999</v>
      </c>
      <c r="L6964" s="1"/>
    </row>
    <row r="6965" spans="1:12" x14ac:dyDescent="0.35">
      <c r="A6965" t="s">
        <v>32</v>
      </c>
      <c r="B6965">
        <v>2020</v>
      </c>
      <c r="D6965" t="s">
        <v>89</v>
      </c>
      <c r="E6965" t="s">
        <v>123</v>
      </c>
      <c r="F6965">
        <v>132818.4</v>
      </c>
      <c r="G6965">
        <v>0</v>
      </c>
      <c r="H6965" s="1">
        <v>24476.25</v>
      </c>
      <c r="I6965">
        <v>0</v>
      </c>
      <c r="J6965">
        <f>Table1[[#This Row],[Name]]</f>
        <v>0</v>
      </c>
      <c r="K6965" s="1">
        <f>SUM(Table1[[#This Row],[BaseSalary]:[NonCashBenefits]])</f>
        <v>157294.65</v>
      </c>
      <c r="L6965" s="1"/>
    </row>
    <row r="6966" spans="1:12" x14ac:dyDescent="0.35">
      <c r="A6966" t="s">
        <v>32</v>
      </c>
      <c r="B6966">
        <v>2019</v>
      </c>
      <c r="D6966" t="s">
        <v>89</v>
      </c>
      <c r="E6966" t="s">
        <v>123</v>
      </c>
      <c r="F6966">
        <v>132818.4</v>
      </c>
      <c r="G6966">
        <v>14303.52</v>
      </c>
      <c r="H6966">
        <v>29574.51</v>
      </c>
      <c r="I6966">
        <v>0</v>
      </c>
      <c r="J6966">
        <f>Table1[[#This Row],[Name]]</f>
        <v>0</v>
      </c>
      <c r="K6966" s="1">
        <f>SUM(Table1[[#This Row],[BaseSalary]:[NonCashBenefits]])</f>
        <v>176696.43</v>
      </c>
      <c r="L6966" s="1"/>
    </row>
    <row r="6967" spans="1:12" x14ac:dyDescent="0.35">
      <c r="A6967" t="s">
        <v>3034</v>
      </c>
      <c r="B6967">
        <v>2018</v>
      </c>
      <c r="D6967" t="s">
        <v>89</v>
      </c>
      <c r="E6967" t="s">
        <v>123</v>
      </c>
      <c r="F6967">
        <v>132818.4</v>
      </c>
      <c r="G6967">
        <v>10216.799999999999</v>
      </c>
      <c r="H6967">
        <v>29544.93</v>
      </c>
      <c r="I6967">
        <v>0</v>
      </c>
      <c r="J6967">
        <f>Table1[[#This Row],[Name]]</f>
        <v>0</v>
      </c>
      <c r="K6967" s="1">
        <f>SUM(Table1[[#This Row],[BaseSalary]:[NonCashBenefits]])</f>
        <v>172580.12999999998</v>
      </c>
      <c r="L6967" s="1"/>
    </row>
    <row r="6968" spans="1:12" x14ac:dyDescent="0.35">
      <c r="A6968" t="s">
        <v>85</v>
      </c>
      <c r="B6968">
        <v>2016</v>
      </c>
      <c r="D6968" t="s">
        <v>174</v>
      </c>
      <c r="E6968" t="s">
        <v>229</v>
      </c>
      <c r="F6968">
        <v>132817.10999999999</v>
      </c>
      <c r="G6968">
        <v>0</v>
      </c>
      <c r="H6968">
        <v>39917.79</v>
      </c>
      <c r="I6968">
        <v>0</v>
      </c>
      <c r="J6968">
        <f>Table1[[#This Row],[Name]]</f>
        <v>0</v>
      </c>
      <c r="K6968" s="1">
        <f>SUM(Table1[[#This Row],[BaseSalary]:[NonCashBenefits]])</f>
        <v>172734.9</v>
      </c>
      <c r="L6968" s="1"/>
    </row>
    <row r="6969" spans="1:12" x14ac:dyDescent="0.35">
      <c r="A6969" t="s">
        <v>33</v>
      </c>
      <c r="B6969">
        <v>2021</v>
      </c>
      <c r="D6969" t="s">
        <v>582</v>
      </c>
      <c r="E6969" t="s">
        <v>229</v>
      </c>
      <c r="F6969">
        <v>132805.10999999999</v>
      </c>
      <c r="G6969">
        <v>0</v>
      </c>
      <c r="H6969" s="1">
        <v>26750.97</v>
      </c>
      <c r="I6969">
        <v>0</v>
      </c>
      <c r="J6969">
        <f>Table1[[#This Row],[Name]]</f>
        <v>0</v>
      </c>
      <c r="K6969" s="1">
        <f>SUM(Table1[[#This Row],[BaseSalary]:[NonCashBenefits]])</f>
        <v>159556.07999999999</v>
      </c>
      <c r="L6969" s="1"/>
    </row>
    <row r="6970" spans="1:12" x14ac:dyDescent="0.35">
      <c r="A6970" t="s">
        <v>33</v>
      </c>
      <c r="B6970">
        <v>2019</v>
      </c>
      <c r="D6970" t="s">
        <v>591</v>
      </c>
      <c r="E6970" t="s">
        <v>229</v>
      </c>
      <c r="F6970">
        <v>132805.1</v>
      </c>
      <c r="G6970">
        <v>0</v>
      </c>
      <c r="H6970">
        <v>32772.519999999997</v>
      </c>
      <c r="I6970">
        <v>0</v>
      </c>
      <c r="J6970">
        <f>Table1[[#This Row],[Name]]</f>
        <v>0</v>
      </c>
      <c r="K6970" s="1">
        <f>SUM(Table1[[#This Row],[BaseSalary]:[NonCashBenefits]])</f>
        <v>165577.62</v>
      </c>
      <c r="L6970" s="1"/>
    </row>
    <row r="6971" spans="1:12" x14ac:dyDescent="0.35">
      <c r="A6971" t="s">
        <v>85</v>
      </c>
      <c r="B6971">
        <v>2018</v>
      </c>
      <c r="D6971" t="s">
        <v>2816</v>
      </c>
      <c r="E6971" t="s">
        <v>229</v>
      </c>
      <c r="F6971">
        <v>132805.1</v>
      </c>
      <c r="G6971">
        <v>0</v>
      </c>
      <c r="H6971">
        <v>28195.279999999999</v>
      </c>
      <c r="I6971">
        <v>0</v>
      </c>
      <c r="J6971">
        <f>Table1[[#This Row],[Name]]</f>
        <v>0</v>
      </c>
      <c r="K6971" s="1">
        <f>SUM(Table1[[#This Row],[BaseSalary]:[NonCashBenefits]])</f>
        <v>161000.38</v>
      </c>
      <c r="L6971" s="1"/>
    </row>
    <row r="6972" spans="1:12" x14ac:dyDescent="0.35">
      <c r="A6972" t="s">
        <v>32</v>
      </c>
      <c r="B6972">
        <v>2020</v>
      </c>
      <c r="D6972" t="s">
        <v>444</v>
      </c>
      <c r="E6972" t="s">
        <v>229</v>
      </c>
      <c r="F6972">
        <v>132797.07999999999</v>
      </c>
      <c r="G6972">
        <v>0</v>
      </c>
      <c r="H6972" s="1">
        <v>27420.39</v>
      </c>
      <c r="I6972">
        <v>0</v>
      </c>
      <c r="J6972">
        <f>Table1[[#This Row],[Name]]</f>
        <v>0</v>
      </c>
      <c r="K6972" s="1">
        <f>SUM(Table1[[#This Row],[BaseSalary]:[NonCashBenefits]])</f>
        <v>160217.46999999997</v>
      </c>
      <c r="L6972" s="1"/>
    </row>
    <row r="6973" spans="1:12" x14ac:dyDescent="0.35">
      <c r="A6973" t="s">
        <v>142</v>
      </c>
      <c r="B6973">
        <v>2019</v>
      </c>
      <c r="D6973" t="s">
        <v>2436</v>
      </c>
      <c r="E6973" t="s">
        <v>229</v>
      </c>
      <c r="F6973">
        <v>132797.07999999999</v>
      </c>
      <c r="G6973">
        <v>0</v>
      </c>
      <c r="H6973">
        <v>31914.53</v>
      </c>
      <c r="I6973">
        <v>0</v>
      </c>
      <c r="J6973">
        <f>Table1[[#This Row],[Name]]</f>
        <v>0</v>
      </c>
      <c r="K6973" s="1">
        <f>SUM(Table1[[#This Row],[BaseSalary]:[NonCashBenefits]])</f>
        <v>164711.60999999999</v>
      </c>
      <c r="L6973" s="1"/>
    </row>
    <row r="6974" spans="1:12" x14ac:dyDescent="0.35">
      <c r="A6974" t="s">
        <v>142</v>
      </c>
      <c r="B6974">
        <v>2018</v>
      </c>
      <c r="D6974" t="s">
        <v>2436</v>
      </c>
      <c r="E6974" t="s">
        <v>229</v>
      </c>
      <c r="F6974">
        <v>132797.07999999999</v>
      </c>
      <c r="G6974">
        <v>0</v>
      </c>
      <c r="H6974">
        <v>31884.92</v>
      </c>
      <c r="I6974">
        <v>0</v>
      </c>
      <c r="J6974">
        <f>Table1[[#This Row],[Name]]</f>
        <v>0</v>
      </c>
      <c r="K6974" s="1">
        <f>SUM(Table1[[#This Row],[BaseSalary]:[NonCashBenefits]])</f>
        <v>164682</v>
      </c>
      <c r="L6974" s="1"/>
    </row>
    <row r="6975" spans="1:12" x14ac:dyDescent="0.35">
      <c r="A6975" t="s">
        <v>16</v>
      </c>
      <c r="B6975">
        <v>2016</v>
      </c>
      <c r="D6975" t="s">
        <v>5148</v>
      </c>
      <c r="E6975" t="s">
        <v>229</v>
      </c>
      <c r="F6975">
        <v>132797.07999999999</v>
      </c>
      <c r="G6975">
        <v>0</v>
      </c>
      <c r="H6975">
        <v>39238.959999999999</v>
      </c>
      <c r="I6975">
        <v>0</v>
      </c>
      <c r="J6975">
        <f>Table1[[#This Row],[Name]]</f>
        <v>0</v>
      </c>
      <c r="K6975" s="1">
        <f>SUM(Table1[[#This Row],[BaseSalary]:[NonCashBenefits]])</f>
        <v>172036.03999999998</v>
      </c>
      <c r="L6975" s="1"/>
    </row>
    <row r="6976" spans="1:12" x14ac:dyDescent="0.35">
      <c r="A6976" t="s">
        <v>26</v>
      </c>
      <c r="B6976">
        <v>2019</v>
      </c>
      <c r="D6976" t="s">
        <v>189</v>
      </c>
      <c r="E6976" t="s">
        <v>1468</v>
      </c>
      <c r="F6976">
        <v>132764.64000000001</v>
      </c>
      <c r="G6976">
        <v>0</v>
      </c>
      <c r="H6976">
        <v>34780.620000000003</v>
      </c>
      <c r="I6976">
        <v>0</v>
      </c>
      <c r="J6976">
        <f>Table1[[#This Row],[Name]]</f>
        <v>0</v>
      </c>
      <c r="K6976" s="1">
        <f>SUM(Table1[[#This Row],[BaseSalary]:[NonCashBenefits]])</f>
        <v>167545.26</v>
      </c>
      <c r="L6976" s="1"/>
    </row>
    <row r="6977" spans="1:12" x14ac:dyDescent="0.35">
      <c r="A6977" t="s">
        <v>2673</v>
      </c>
      <c r="B6977">
        <v>2018</v>
      </c>
      <c r="D6977" t="s">
        <v>653</v>
      </c>
      <c r="E6977" t="s">
        <v>123</v>
      </c>
      <c r="F6977">
        <v>132719.89000000001</v>
      </c>
      <c r="G6977">
        <v>0</v>
      </c>
      <c r="H6977">
        <v>30165.89</v>
      </c>
      <c r="I6977">
        <v>0</v>
      </c>
      <c r="J6977">
        <f>Table1[[#This Row],[Name]]</f>
        <v>0</v>
      </c>
      <c r="K6977" s="1">
        <f>SUM(Table1[[#This Row],[BaseSalary]:[NonCashBenefits]])</f>
        <v>162885.78000000003</v>
      </c>
      <c r="L6977" s="1"/>
    </row>
    <row r="6978" spans="1:12" x14ac:dyDescent="0.35">
      <c r="A6978" t="s">
        <v>16</v>
      </c>
      <c r="B6978">
        <v>2021</v>
      </c>
      <c r="D6978" t="s">
        <v>89</v>
      </c>
      <c r="E6978" t="s">
        <v>123</v>
      </c>
      <c r="F6978">
        <v>132716.35999999999</v>
      </c>
      <c r="G6978">
        <v>0</v>
      </c>
      <c r="H6978" s="1">
        <v>26187.77</v>
      </c>
      <c r="I6978">
        <v>0</v>
      </c>
      <c r="J6978">
        <f>Table1[[#This Row],[Name]]</f>
        <v>0</v>
      </c>
      <c r="K6978" s="1">
        <f>SUM(Table1[[#This Row],[BaseSalary]:[NonCashBenefits]])</f>
        <v>158904.12999999998</v>
      </c>
      <c r="L6978" s="1"/>
    </row>
    <row r="6979" spans="1:12" x14ac:dyDescent="0.35">
      <c r="A6979" t="s">
        <v>26</v>
      </c>
      <c r="B6979">
        <v>2021</v>
      </c>
      <c r="D6979" t="s">
        <v>828</v>
      </c>
      <c r="E6979" t="s">
        <v>229</v>
      </c>
      <c r="F6979">
        <v>132708.31</v>
      </c>
      <c r="G6979">
        <v>15483.23</v>
      </c>
      <c r="H6979" s="1">
        <v>26666.21</v>
      </c>
      <c r="I6979">
        <v>0</v>
      </c>
      <c r="J6979">
        <f>Table1[[#This Row],[Name]]</f>
        <v>0</v>
      </c>
      <c r="K6979" s="1">
        <f>SUM(Table1[[#This Row],[BaseSalary]:[NonCashBenefits]])</f>
        <v>174857.75</v>
      </c>
      <c r="L6979" s="1"/>
    </row>
    <row r="6980" spans="1:12" x14ac:dyDescent="0.35">
      <c r="A6980" t="s">
        <v>18</v>
      </c>
      <c r="B6980">
        <v>2021</v>
      </c>
      <c r="D6980" t="s">
        <v>689</v>
      </c>
      <c r="E6980" t="s">
        <v>229</v>
      </c>
      <c r="F6980">
        <v>132704.45000000001</v>
      </c>
      <c r="G6980">
        <v>0</v>
      </c>
      <c r="H6980" s="1">
        <v>26892.29</v>
      </c>
      <c r="I6980">
        <v>0</v>
      </c>
      <c r="J6980">
        <f>Table1[[#This Row],[Name]]</f>
        <v>0</v>
      </c>
      <c r="K6980" s="1">
        <f>SUM(Table1[[#This Row],[BaseSalary]:[NonCashBenefits]])</f>
        <v>159596.74000000002</v>
      </c>
      <c r="L6980" s="1"/>
    </row>
    <row r="6981" spans="1:12" x14ac:dyDescent="0.35">
      <c r="A6981" t="s">
        <v>24</v>
      </c>
      <c r="B6981">
        <v>2018</v>
      </c>
      <c r="D6981" t="s">
        <v>2623</v>
      </c>
      <c r="E6981" t="s">
        <v>229</v>
      </c>
      <c r="F6981">
        <v>132702.54999999999</v>
      </c>
      <c r="G6981">
        <v>0</v>
      </c>
      <c r="H6981">
        <v>29633.99</v>
      </c>
      <c r="I6981">
        <v>0</v>
      </c>
      <c r="J6981">
        <f>Table1[[#This Row],[Name]]</f>
        <v>0</v>
      </c>
      <c r="K6981" s="1">
        <f>SUM(Table1[[#This Row],[BaseSalary]:[NonCashBenefits]])</f>
        <v>162336.53999999998</v>
      </c>
      <c r="L6981" s="1"/>
    </row>
    <row r="6982" spans="1:12" x14ac:dyDescent="0.35">
      <c r="A6982" t="s">
        <v>53</v>
      </c>
      <c r="B6982">
        <v>2018</v>
      </c>
      <c r="D6982" t="s">
        <v>626</v>
      </c>
      <c r="E6982" t="s">
        <v>229</v>
      </c>
      <c r="F6982">
        <v>132702.54999999999</v>
      </c>
      <c r="G6982">
        <v>0</v>
      </c>
      <c r="H6982">
        <v>32565.82</v>
      </c>
      <c r="I6982">
        <v>0</v>
      </c>
      <c r="J6982">
        <f>Table1[[#This Row],[Name]]</f>
        <v>0</v>
      </c>
      <c r="K6982" s="1">
        <f>SUM(Table1[[#This Row],[BaseSalary]:[NonCashBenefits]])</f>
        <v>165268.37</v>
      </c>
      <c r="L6982" s="1"/>
    </row>
    <row r="6983" spans="1:12" x14ac:dyDescent="0.35">
      <c r="A6983" t="s">
        <v>53</v>
      </c>
      <c r="B6983">
        <v>2019</v>
      </c>
      <c r="D6983" t="s">
        <v>720</v>
      </c>
      <c r="E6983" t="s">
        <v>123</v>
      </c>
      <c r="F6983">
        <v>132702.35</v>
      </c>
      <c r="G6983">
        <v>0</v>
      </c>
      <c r="H6983">
        <v>29553.68</v>
      </c>
      <c r="I6983">
        <v>0</v>
      </c>
      <c r="J6983">
        <f>Table1[[#This Row],[Name]]</f>
        <v>0</v>
      </c>
      <c r="K6983" s="1">
        <f>SUM(Table1[[#This Row],[BaseSalary]:[NonCashBenefits]])</f>
        <v>162256.03</v>
      </c>
      <c r="L6983" s="1"/>
    </row>
    <row r="6984" spans="1:12" x14ac:dyDescent="0.35">
      <c r="A6984" t="s">
        <v>2049</v>
      </c>
      <c r="B6984">
        <v>2019</v>
      </c>
      <c r="D6984" t="s">
        <v>2075</v>
      </c>
      <c r="E6984" t="s">
        <v>123</v>
      </c>
      <c r="F6984">
        <v>132676.87</v>
      </c>
      <c r="G6984">
        <v>16911.07</v>
      </c>
      <c r="H6984">
        <v>33635.599999999999</v>
      </c>
      <c r="I6984">
        <v>0</v>
      </c>
      <c r="J6984">
        <f>Table1[[#This Row],[Name]]</f>
        <v>0</v>
      </c>
      <c r="K6984" s="1">
        <f>SUM(Table1[[#This Row],[BaseSalary]:[NonCashBenefits]])</f>
        <v>183223.54</v>
      </c>
      <c r="L6984" s="1"/>
    </row>
    <row r="6985" spans="1:12" x14ac:dyDescent="0.35">
      <c r="A6985" t="s">
        <v>24</v>
      </c>
      <c r="B6985">
        <v>2019</v>
      </c>
      <c r="D6985" t="s">
        <v>378</v>
      </c>
      <c r="E6985" t="s">
        <v>123</v>
      </c>
      <c r="F6985">
        <v>132665.39000000001</v>
      </c>
      <c r="G6985">
        <v>0</v>
      </c>
      <c r="H6985">
        <v>29735.5</v>
      </c>
      <c r="I6985">
        <v>0</v>
      </c>
      <c r="J6985">
        <f>Table1[[#This Row],[Name]]</f>
        <v>0</v>
      </c>
      <c r="K6985" s="1">
        <f>SUM(Table1[[#This Row],[BaseSalary]:[NonCashBenefits]])</f>
        <v>162400.89000000001</v>
      </c>
      <c r="L6985" s="1"/>
    </row>
    <row r="6986" spans="1:12" x14ac:dyDescent="0.35">
      <c r="A6986" t="s">
        <v>26</v>
      </c>
      <c r="B6986">
        <v>2020</v>
      </c>
      <c r="D6986" t="s">
        <v>828</v>
      </c>
      <c r="E6986" t="s">
        <v>229</v>
      </c>
      <c r="F6986">
        <v>132663.18</v>
      </c>
      <c r="G6986">
        <v>0</v>
      </c>
      <c r="H6986" s="1">
        <v>26392.6</v>
      </c>
      <c r="I6986">
        <v>0</v>
      </c>
      <c r="J6986">
        <f>Table1[[#This Row],[Name]]</f>
        <v>0</v>
      </c>
      <c r="K6986" s="1">
        <f>SUM(Table1[[#This Row],[BaseSalary]:[NonCashBenefits]])</f>
        <v>159055.78</v>
      </c>
      <c r="L6986" s="1"/>
    </row>
    <row r="6987" spans="1:12" x14ac:dyDescent="0.35">
      <c r="A6987" t="s">
        <v>26</v>
      </c>
      <c r="B6987">
        <v>2019</v>
      </c>
      <c r="D6987" t="s">
        <v>828</v>
      </c>
      <c r="E6987" t="s">
        <v>229</v>
      </c>
      <c r="F6987">
        <v>132663.18</v>
      </c>
      <c r="G6987">
        <v>0</v>
      </c>
      <c r="H6987">
        <v>29546.41</v>
      </c>
      <c r="I6987">
        <v>0</v>
      </c>
      <c r="J6987">
        <f>Table1[[#This Row],[Name]]</f>
        <v>0</v>
      </c>
      <c r="K6987" s="1">
        <f>SUM(Table1[[#This Row],[BaseSalary]:[NonCashBenefits]])</f>
        <v>162209.59</v>
      </c>
      <c r="L6987" s="1"/>
    </row>
    <row r="6988" spans="1:12" x14ac:dyDescent="0.35">
      <c r="A6988" t="s">
        <v>26</v>
      </c>
      <c r="B6988">
        <v>2018</v>
      </c>
      <c r="D6988" t="s">
        <v>110</v>
      </c>
      <c r="E6988" t="s">
        <v>229</v>
      </c>
      <c r="F6988">
        <v>132663.18</v>
      </c>
      <c r="G6988">
        <v>27113.5</v>
      </c>
      <c r="H6988">
        <v>30025.53</v>
      </c>
      <c r="I6988">
        <v>0</v>
      </c>
      <c r="J6988">
        <f>Table1[[#This Row],[Name]]</f>
        <v>0</v>
      </c>
      <c r="K6988" s="1">
        <f>SUM(Table1[[#This Row],[BaseSalary]:[NonCashBenefits]])</f>
        <v>189802.21</v>
      </c>
      <c r="L6988" s="1"/>
    </row>
    <row r="6989" spans="1:12" x14ac:dyDescent="0.35">
      <c r="A6989" t="s">
        <v>26</v>
      </c>
      <c r="B6989">
        <v>2017</v>
      </c>
      <c r="D6989" t="s">
        <v>110</v>
      </c>
      <c r="E6989" t="s">
        <v>229</v>
      </c>
      <c r="F6989">
        <v>132663.18</v>
      </c>
      <c r="G6989">
        <v>6000</v>
      </c>
      <c r="H6989">
        <v>30869.03</v>
      </c>
      <c r="I6989">
        <v>0</v>
      </c>
      <c r="J6989">
        <f>Table1[[#This Row],[Name]]</f>
        <v>0</v>
      </c>
      <c r="K6989" s="1">
        <f>SUM(Table1[[#This Row],[BaseSalary]:[NonCashBenefits]])</f>
        <v>169532.21</v>
      </c>
      <c r="L6989" s="1"/>
    </row>
    <row r="6990" spans="1:12" x14ac:dyDescent="0.35">
      <c r="A6990" t="s">
        <v>26</v>
      </c>
      <c r="B6990">
        <v>2016</v>
      </c>
      <c r="D6990" t="s">
        <v>110</v>
      </c>
      <c r="E6990" t="s">
        <v>229</v>
      </c>
      <c r="F6990">
        <v>132663.18</v>
      </c>
      <c r="G6990">
        <v>6000</v>
      </c>
      <c r="H6990">
        <v>36902.69</v>
      </c>
      <c r="I6990">
        <v>0</v>
      </c>
      <c r="J6990">
        <f>Table1[[#This Row],[Name]]</f>
        <v>0</v>
      </c>
      <c r="K6990" s="1">
        <f>SUM(Table1[[#This Row],[BaseSalary]:[NonCashBenefits]])</f>
        <v>175565.87</v>
      </c>
      <c r="L6990" s="1"/>
    </row>
    <row r="6991" spans="1:12" x14ac:dyDescent="0.35">
      <c r="A6991" t="s">
        <v>10</v>
      </c>
      <c r="B6991">
        <v>2017</v>
      </c>
      <c r="D6991" t="s">
        <v>426</v>
      </c>
      <c r="E6991" t="s">
        <v>123</v>
      </c>
      <c r="F6991">
        <v>132640.04</v>
      </c>
      <c r="G6991">
        <v>0</v>
      </c>
      <c r="H6991">
        <v>30234.74</v>
      </c>
      <c r="I6991">
        <v>0</v>
      </c>
      <c r="J6991">
        <f>Table1[[#This Row],[Name]]</f>
        <v>0</v>
      </c>
      <c r="K6991" s="1">
        <f>SUM(Table1[[#This Row],[BaseSalary]:[NonCashBenefits]])</f>
        <v>162874.78</v>
      </c>
      <c r="L6991" s="1"/>
    </row>
    <row r="6992" spans="1:12" x14ac:dyDescent="0.35">
      <c r="A6992" t="s">
        <v>10</v>
      </c>
      <c r="B6992">
        <v>2016</v>
      </c>
      <c r="D6992" t="s">
        <v>426</v>
      </c>
      <c r="E6992" t="s">
        <v>123</v>
      </c>
      <c r="F6992">
        <v>132640.04</v>
      </c>
      <c r="G6992">
        <v>0</v>
      </c>
      <c r="H6992">
        <v>36267.46</v>
      </c>
      <c r="I6992">
        <v>0</v>
      </c>
      <c r="J6992">
        <f>Table1[[#This Row],[Name]]</f>
        <v>0</v>
      </c>
      <c r="K6992" s="1">
        <f>SUM(Table1[[#This Row],[BaseSalary]:[NonCashBenefits]])</f>
        <v>168907.5</v>
      </c>
      <c r="L6992" s="1"/>
    </row>
    <row r="6993" spans="1:12" x14ac:dyDescent="0.35">
      <c r="A6993" t="s">
        <v>26</v>
      </c>
      <c r="B6993">
        <v>2021</v>
      </c>
      <c r="D6993" t="s">
        <v>50</v>
      </c>
      <c r="E6993" t="s">
        <v>83</v>
      </c>
      <c r="F6993">
        <v>132625.81</v>
      </c>
      <c r="G6993">
        <v>0</v>
      </c>
      <c r="H6993" s="1">
        <v>26655.65</v>
      </c>
      <c r="I6993">
        <v>0</v>
      </c>
      <c r="J6993">
        <f>Table1[[#This Row],[Name]]</f>
        <v>0</v>
      </c>
      <c r="K6993" s="1">
        <f>SUM(Table1[[#This Row],[BaseSalary]:[NonCashBenefits]])</f>
        <v>159281.46</v>
      </c>
      <c r="L6993" s="1"/>
    </row>
    <row r="6994" spans="1:12" x14ac:dyDescent="0.35">
      <c r="A6994" t="s">
        <v>16</v>
      </c>
      <c r="B6994">
        <v>2019</v>
      </c>
      <c r="D6994" t="s">
        <v>2535</v>
      </c>
      <c r="E6994" t="s">
        <v>229</v>
      </c>
      <c r="F6994">
        <v>132612.37</v>
      </c>
      <c r="G6994">
        <v>0</v>
      </c>
      <c r="H6994">
        <v>9502.2800000000007</v>
      </c>
      <c r="I6994">
        <v>0</v>
      </c>
      <c r="J6994">
        <f>Table1[[#This Row],[Name]]</f>
        <v>0</v>
      </c>
      <c r="K6994" s="1">
        <f>SUM(Table1[[#This Row],[BaseSalary]:[NonCashBenefits]])</f>
        <v>142114.65</v>
      </c>
      <c r="L6994" s="1"/>
    </row>
    <row r="6995" spans="1:12" x14ac:dyDescent="0.35">
      <c r="A6995" t="s">
        <v>28</v>
      </c>
      <c r="B6995">
        <v>2020</v>
      </c>
      <c r="D6995" t="s">
        <v>367</v>
      </c>
      <c r="E6995" t="s">
        <v>229</v>
      </c>
      <c r="F6995">
        <v>132600</v>
      </c>
      <c r="G6995">
        <v>4200</v>
      </c>
      <c r="H6995" s="1">
        <v>28530.58</v>
      </c>
      <c r="I6995">
        <v>0</v>
      </c>
      <c r="J6995">
        <f>Table1[[#This Row],[Name]]</f>
        <v>0</v>
      </c>
      <c r="K6995" s="1">
        <f>SUM(Table1[[#This Row],[BaseSalary]:[NonCashBenefits]])</f>
        <v>165330.58000000002</v>
      </c>
      <c r="L6995" s="1"/>
    </row>
    <row r="6996" spans="1:12" x14ac:dyDescent="0.35">
      <c r="A6996" t="s">
        <v>24</v>
      </c>
      <c r="B6996">
        <v>2021</v>
      </c>
      <c r="D6996" t="s">
        <v>378</v>
      </c>
      <c r="E6996" t="s">
        <v>123</v>
      </c>
      <c r="F6996">
        <v>132582</v>
      </c>
      <c r="G6996">
        <v>34375.81</v>
      </c>
      <c r="H6996" s="1">
        <v>26094.94</v>
      </c>
      <c r="I6996">
        <v>0</v>
      </c>
      <c r="J6996">
        <f>Table1[[#This Row],[Name]]</f>
        <v>0</v>
      </c>
      <c r="K6996" s="1">
        <f>SUM(Table1[[#This Row],[BaseSalary]:[NonCashBenefits]])</f>
        <v>193052.75</v>
      </c>
      <c r="L6996" s="1"/>
    </row>
    <row r="6997" spans="1:12" x14ac:dyDescent="0.35">
      <c r="A6997" t="s">
        <v>186</v>
      </c>
      <c r="B6997">
        <v>2020</v>
      </c>
      <c r="D6997" t="s">
        <v>681</v>
      </c>
      <c r="E6997" t="s">
        <v>123</v>
      </c>
      <c r="F6997">
        <v>132571.46</v>
      </c>
      <c r="G6997">
        <v>0</v>
      </c>
      <c r="H6997" s="1">
        <v>25398.04</v>
      </c>
      <c r="I6997">
        <v>0</v>
      </c>
      <c r="J6997">
        <f>Table1[[#This Row],[Name]]</f>
        <v>0</v>
      </c>
      <c r="K6997" s="1">
        <f>SUM(Table1[[#This Row],[BaseSalary]:[NonCashBenefits]])</f>
        <v>157969.5</v>
      </c>
      <c r="L6997" s="1"/>
    </row>
    <row r="6998" spans="1:12" x14ac:dyDescent="0.35">
      <c r="A6998" t="s">
        <v>26</v>
      </c>
      <c r="B6998">
        <v>2019</v>
      </c>
      <c r="D6998" t="s">
        <v>46</v>
      </c>
      <c r="E6998" t="s">
        <v>1468</v>
      </c>
      <c r="F6998">
        <v>132564.64000000001</v>
      </c>
      <c r="G6998">
        <v>0</v>
      </c>
      <c r="H6998">
        <v>33062.230000000003</v>
      </c>
      <c r="I6998">
        <v>0</v>
      </c>
      <c r="J6998">
        <f>Table1[[#This Row],[Name]]</f>
        <v>0</v>
      </c>
      <c r="K6998" s="1">
        <f>SUM(Table1[[#This Row],[BaseSalary]:[NonCashBenefits]])</f>
        <v>165626.87000000002</v>
      </c>
      <c r="L6998" s="1"/>
    </row>
    <row r="6999" spans="1:12" x14ac:dyDescent="0.35">
      <c r="A6999" t="s">
        <v>26</v>
      </c>
      <c r="B6999">
        <v>2018</v>
      </c>
      <c r="D6999" t="s">
        <v>159</v>
      </c>
      <c r="E6999" t="s">
        <v>1468</v>
      </c>
      <c r="F6999">
        <v>132564.64000000001</v>
      </c>
      <c r="G6999">
        <v>0</v>
      </c>
      <c r="H6999">
        <v>33211.01</v>
      </c>
      <c r="I6999">
        <v>0</v>
      </c>
      <c r="J6999">
        <f>Table1[[#This Row],[Name]]</f>
        <v>0</v>
      </c>
      <c r="K6999" s="1">
        <f>SUM(Table1[[#This Row],[BaseSalary]:[NonCashBenefits]])</f>
        <v>165775.65000000002</v>
      </c>
      <c r="L6999" s="1"/>
    </row>
    <row r="7000" spans="1:12" x14ac:dyDescent="0.35">
      <c r="A7000" t="s">
        <v>26</v>
      </c>
      <c r="B7000">
        <v>2017</v>
      </c>
      <c r="D7000" t="s">
        <v>159</v>
      </c>
      <c r="E7000" t="s">
        <v>1468</v>
      </c>
      <c r="F7000">
        <v>132564.64000000001</v>
      </c>
      <c r="G7000">
        <v>0</v>
      </c>
      <c r="H7000">
        <v>33941.56</v>
      </c>
      <c r="I7000">
        <v>0</v>
      </c>
      <c r="J7000">
        <f>Table1[[#This Row],[Name]]</f>
        <v>0</v>
      </c>
      <c r="K7000" s="1">
        <f>SUM(Table1[[#This Row],[BaseSalary]:[NonCashBenefits]])</f>
        <v>166506.20000000001</v>
      </c>
      <c r="L7000" s="1"/>
    </row>
    <row r="7001" spans="1:12" x14ac:dyDescent="0.35">
      <c r="A7001" t="s">
        <v>26</v>
      </c>
      <c r="B7001">
        <v>2016</v>
      </c>
      <c r="D7001" t="s">
        <v>159</v>
      </c>
      <c r="E7001" t="s">
        <v>1468</v>
      </c>
      <c r="F7001">
        <v>132564.64000000001</v>
      </c>
      <c r="G7001">
        <v>150</v>
      </c>
      <c r="H7001">
        <v>39292.78</v>
      </c>
      <c r="I7001">
        <v>0</v>
      </c>
      <c r="J7001">
        <f>Table1[[#This Row],[Name]]</f>
        <v>0</v>
      </c>
      <c r="K7001" s="1">
        <f>SUM(Table1[[#This Row],[BaseSalary]:[NonCashBenefits]])</f>
        <v>172007.42</v>
      </c>
      <c r="L7001" s="1"/>
    </row>
    <row r="7002" spans="1:12" x14ac:dyDescent="0.35">
      <c r="A7002" t="s">
        <v>19</v>
      </c>
      <c r="B7002">
        <v>2021</v>
      </c>
      <c r="D7002" t="s">
        <v>596</v>
      </c>
      <c r="E7002" t="s">
        <v>229</v>
      </c>
      <c r="F7002">
        <v>132559.97</v>
      </c>
      <c r="G7002">
        <v>0</v>
      </c>
      <c r="H7002" s="1">
        <v>26646.06</v>
      </c>
      <c r="I7002">
        <v>0</v>
      </c>
      <c r="J7002">
        <f>Table1[[#This Row],[Name]]</f>
        <v>0</v>
      </c>
      <c r="K7002" s="1">
        <f>SUM(Table1[[#This Row],[BaseSalary]:[NonCashBenefits]])</f>
        <v>159206.03</v>
      </c>
      <c r="L7002" s="1"/>
    </row>
    <row r="7003" spans="1:12" x14ac:dyDescent="0.35">
      <c r="A7003" t="s">
        <v>40</v>
      </c>
      <c r="B7003">
        <v>2017</v>
      </c>
      <c r="D7003" t="s">
        <v>2378</v>
      </c>
      <c r="E7003" t="s">
        <v>229</v>
      </c>
      <c r="F7003">
        <v>132558.44</v>
      </c>
      <c r="G7003">
        <v>0</v>
      </c>
      <c r="H7003">
        <v>30178.69</v>
      </c>
      <c r="I7003">
        <v>0</v>
      </c>
      <c r="J7003">
        <f>Table1[[#This Row],[Name]]</f>
        <v>0</v>
      </c>
      <c r="K7003" s="1">
        <f>SUM(Table1[[#This Row],[BaseSalary]:[NonCashBenefits]])</f>
        <v>162737.13</v>
      </c>
      <c r="L7003" s="1"/>
    </row>
    <row r="7004" spans="1:12" x14ac:dyDescent="0.35">
      <c r="A7004" t="s">
        <v>26</v>
      </c>
      <c r="B7004">
        <v>2020</v>
      </c>
      <c r="D7004" t="s">
        <v>50</v>
      </c>
      <c r="E7004" t="s">
        <v>1468</v>
      </c>
      <c r="F7004">
        <v>132545.32</v>
      </c>
      <c r="G7004">
        <v>1295.3699999999999</v>
      </c>
      <c r="H7004" s="1">
        <v>23142.54</v>
      </c>
      <c r="I7004">
        <v>0</v>
      </c>
      <c r="J7004">
        <f>Table1[[#This Row],[Name]]</f>
        <v>0</v>
      </c>
      <c r="K7004" s="1">
        <f>SUM(Table1[[#This Row],[BaseSalary]:[NonCashBenefits]])</f>
        <v>156983.23000000001</v>
      </c>
      <c r="L7004" s="1"/>
    </row>
    <row r="7005" spans="1:12" x14ac:dyDescent="0.35">
      <c r="A7005" t="s">
        <v>10</v>
      </c>
      <c r="B7005">
        <v>2018</v>
      </c>
      <c r="D7005" t="s">
        <v>1787</v>
      </c>
      <c r="E7005" t="s">
        <v>229</v>
      </c>
      <c r="F7005">
        <v>132542.78</v>
      </c>
      <c r="G7005">
        <v>0</v>
      </c>
      <c r="H7005">
        <v>33183.25</v>
      </c>
      <c r="I7005">
        <v>0</v>
      </c>
      <c r="J7005">
        <f>Table1[[#This Row],[Name]]</f>
        <v>0</v>
      </c>
      <c r="K7005" s="1">
        <f>SUM(Table1[[#This Row],[BaseSalary]:[NonCashBenefits]])</f>
        <v>165726.03</v>
      </c>
      <c r="L7005" s="1"/>
    </row>
    <row r="7006" spans="1:12" x14ac:dyDescent="0.35">
      <c r="A7006" t="s">
        <v>22</v>
      </c>
      <c r="B7006">
        <v>2021</v>
      </c>
      <c r="D7006" t="s">
        <v>851</v>
      </c>
      <c r="E7006" t="s">
        <v>123</v>
      </c>
      <c r="F7006">
        <v>132520.87</v>
      </c>
      <c r="G7006">
        <v>0</v>
      </c>
      <c r="H7006" s="1">
        <v>26594.53</v>
      </c>
      <c r="I7006">
        <v>0</v>
      </c>
      <c r="J7006">
        <f>Table1[[#This Row],[Name]]</f>
        <v>0</v>
      </c>
      <c r="K7006" s="1">
        <f>SUM(Table1[[#This Row],[BaseSalary]:[NonCashBenefits]])</f>
        <v>159115.4</v>
      </c>
      <c r="L7006" s="1"/>
    </row>
    <row r="7007" spans="1:12" x14ac:dyDescent="0.35">
      <c r="A7007" t="s">
        <v>2049</v>
      </c>
      <c r="B7007">
        <v>2019</v>
      </c>
      <c r="D7007" t="s">
        <v>2091</v>
      </c>
      <c r="E7007" t="s">
        <v>549</v>
      </c>
      <c r="F7007">
        <v>132512.76999999999</v>
      </c>
      <c r="G7007">
        <v>0</v>
      </c>
      <c r="H7007">
        <v>28902.21</v>
      </c>
      <c r="I7007">
        <v>0</v>
      </c>
      <c r="J7007">
        <f>Table1[[#This Row],[Name]]</f>
        <v>0</v>
      </c>
      <c r="K7007" s="1">
        <f>SUM(Table1[[#This Row],[BaseSalary]:[NonCashBenefits]])</f>
        <v>161414.97999999998</v>
      </c>
      <c r="L7007" s="1"/>
    </row>
    <row r="7008" spans="1:12" x14ac:dyDescent="0.35">
      <c r="A7008" t="s">
        <v>186</v>
      </c>
      <c r="B7008">
        <v>2021</v>
      </c>
      <c r="D7008" t="s">
        <v>357</v>
      </c>
      <c r="E7008" t="s">
        <v>123</v>
      </c>
      <c r="F7008">
        <v>132510.64000000001</v>
      </c>
      <c r="G7008">
        <v>4095.87</v>
      </c>
      <c r="H7008" s="1">
        <v>26270.49</v>
      </c>
      <c r="I7008">
        <v>0</v>
      </c>
      <c r="J7008">
        <f>Table1[[#This Row],[Name]]</f>
        <v>0</v>
      </c>
      <c r="K7008" s="1">
        <f>SUM(Table1[[#This Row],[BaseSalary]:[NonCashBenefits]])</f>
        <v>162877</v>
      </c>
      <c r="L7008" s="1"/>
    </row>
    <row r="7009" spans="1:12" x14ac:dyDescent="0.35">
      <c r="A7009" t="s">
        <v>85</v>
      </c>
      <c r="B7009">
        <v>2020</v>
      </c>
      <c r="D7009" t="s">
        <v>1352</v>
      </c>
      <c r="E7009" t="s">
        <v>229</v>
      </c>
      <c r="F7009">
        <v>132510.63</v>
      </c>
      <c r="G7009">
        <v>4813.59</v>
      </c>
      <c r="H7009" s="1">
        <v>24648.58</v>
      </c>
      <c r="I7009">
        <v>0</v>
      </c>
      <c r="J7009">
        <f>Table1[[#This Row],[Name]]</f>
        <v>0</v>
      </c>
      <c r="K7009" s="1">
        <f>SUM(Table1[[#This Row],[BaseSalary]:[NonCashBenefits]])</f>
        <v>161972.79999999999</v>
      </c>
      <c r="L7009" s="1"/>
    </row>
    <row r="7010" spans="1:12" x14ac:dyDescent="0.35">
      <c r="A7010" t="s">
        <v>16</v>
      </c>
      <c r="B7010">
        <v>2020</v>
      </c>
      <c r="D7010" t="s">
        <v>763</v>
      </c>
      <c r="E7010" t="s">
        <v>123</v>
      </c>
      <c r="F7010">
        <v>132508.22</v>
      </c>
      <c r="G7010">
        <v>0</v>
      </c>
      <c r="H7010" s="1">
        <v>25132.720000000001</v>
      </c>
      <c r="I7010">
        <v>0</v>
      </c>
      <c r="J7010">
        <f>Table1[[#This Row],[Name]]</f>
        <v>0</v>
      </c>
      <c r="K7010" s="1">
        <f>SUM(Table1[[#This Row],[BaseSalary]:[NonCashBenefits]])</f>
        <v>157640.94</v>
      </c>
      <c r="L7010" s="1"/>
    </row>
    <row r="7011" spans="1:12" x14ac:dyDescent="0.35">
      <c r="A7011" t="s">
        <v>10</v>
      </c>
      <c r="B7011">
        <v>2017</v>
      </c>
      <c r="D7011" t="s">
        <v>2241</v>
      </c>
      <c r="E7011" t="s">
        <v>123</v>
      </c>
      <c r="F7011">
        <v>132508.22</v>
      </c>
      <c r="G7011">
        <v>100</v>
      </c>
      <c r="H7011">
        <v>28819.31</v>
      </c>
      <c r="I7011">
        <v>0</v>
      </c>
      <c r="J7011">
        <f>Table1[[#This Row],[Name]]</f>
        <v>0</v>
      </c>
      <c r="K7011" s="1">
        <f>SUM(Table1[[#This Row],[BaseSalary]:[NonCashBenefits]])</f>
        <v>161427.53</v>
      </c>
      <c r="L7011" s="1"/>
    </row>
    <row r="7012" spans="1:12" x14ac:dyDescent="0.35">
      <c r="A7012" t="s">
        <v>10</v>
      </c>
      <c r="B7012">
        <v>2016</v>
      </c>
      <c r="D7012" t="s">
        <v>4635</v>
      </c>
      <c r="E7012" t="s">
        <v>123</v>
      </c>
      <c r="F7012">
        <v>132508.22</v>
      </c>
      <c r="G7012">
        <v>0</v>
      </c>
      <c r="H7012">
        <v>34662.11</v>
      </c>
      <c r="I7012">
        <v>0</v>
      </c>
      <c r="J7012">
        <f>Table1[[#This Row],[Name]]</f>
        <v>0</v>
      </c>
      <c r="K7012" s="1">
        <f>SUM(Table1[[#This Row],[BaseSalary]:[NonCashBenefits]])</f>
        <v>167170.33000000002</v>
      </c>
      <c r="L7012" s="1"/>
    </row>
    <row r="7013" spans="1:12" x14ac:dyDescent="0.35">
      <c r="A7013" t="s">
        <v>19</v>
      </c>
      <c r="B7013">
        <v>2020</v>
      </c>
      <c r="D7013" t="s">
        <v>596</v>
      </c>
      <c r="E7013" t="s">
        <v>229</v>
      </c>
      <c r="F7013">
        <v>132503.54</v>
      </c>
      <c r="G7013">
        <v>0</v>
      </c>
      <c r="H7013" s="1">
        <v>27987.39</v>
      </c>
      <c r="I7013">
        <v>0</v>
      </c>
      <c r="J7013">
        <f>Table1[[#This Row],[Name]]</f>
        <v>0</v>
      </c>
      <c r="K7013" s="1">
        <f>SUM(Table1[[#This Row],[BaseSalary]:[NonCashBenefits]])</f>
        <v>160490.93</v>
      </c>
      <c r="L7013" s="1"/>
    </row>
    <row r="7014" spans="1:12" x14ac:dyDescent="0.35">
      <c r="A7014" t="s">
        <v>19</v>
      </c>
      <c r="B7014">
        <v>2019</v>
      </c>
      <c r="D7014" t="s">
        <v>813</v>
      </c>
      <c r="E7014" t="s">
        <v>229</v>
      </c>
      <c r="F7014">
        <v>132503.54</v>
      </c>
      <c r="G7014">
        <v>0</v>
      </c>
      <c r="H7014">
        <v>32847.870000000003</v>
      </c>
      <c r="I7014">
        <v>0</v>
      </c>
      <c r="J7014">
        <f>Table1[[#This Row],[Name]]</f>
        <v>0</v>
      </c>
      <c r="K7014" s="1">
        <f>SUM(Table1[[#This Row],[BaseSalary]:[NonCashBenefits]])</f>
        <v>165351.41</v>
      </c>
      <c r="L7014" s="1"/>
    </row>
    <row r="7015" spans="1:12" x14ac:dyDescent="0.35">
      <c r="A7015" t="s">
        <v>19</v>
      </c>
      <c r="B7015">
        <v>2018</v>
      </c>
      <c r="D7015" t="s">
        <v>2475</v>
      </c>
      <c r="E7015" t="s">
        <v>229</v>
      </c>
      <c r="F7015">
        <v>132503.54</v>
      </c>
      <c r="G7015">
        <v>0</v>
      </c>
      <c r="H7015">
        <v>32819.870000000003</v>
      </c>
      <c r="I7015">
        <v>0</v>
      </c>
      <c r="J7015">
        <f>Table1[[#This Row],[Name]]</f>
        <v>0</v>
      </c>
      <c r="K7015" s="1">
        <f>SUM(Table1[[#This Row],[BaseSalary]:[NonCashBenefits]])</f>
        <v>165323.41</v>
      </c>
      <c r="L7015" s="1"/>
    </row>
    <row r="7016" spans="1:12" x14ac:dyDescent="0.35">
      <c r="A7016" t="s">
        <v>19</v>
      </c>
      <c r="B7016">
        <v>2017</v>
      </c>
      <c r="D7016" t="s">
        <v>4223</v>
      </c>
      <c r="E7016" t="s">
        <v>229</v>
      </c>
      <c r="F7016">
        <v>132503.54</v>
      </c>
      <c r="G7016">
        <v>0</v>
      </c>
      <c r="H7016">
        <v>33543.089999999997</v>
      </c>
      <c r="I7016">
        <v>0</v>
      </c>
      <c r="J7016">
        <f>Table1[[#This Row],[Name]]</f>
        <v>0</v>
      </c>
      <c r="K7016" s="1">
        <f>SUM(Table1[[#This Row],[BaseSalary]:[NonCashBenefits]])</f>
        <v>166046.63</v>
      </c>
      <c r="L7016" s="1"/>
    </row>
    <row r="7017" spans="1:12" x14ac:dyDescent="0.35">
      <c r="A7017" t="s">
        <v>33</v>
      </c>
      <c r="B7017">
        <v>2016</v>
      </c>
      <c r="D7017" t="s">
        <v>4223</v>
      </c>
      <c r="E7017" t="s">
        <v>229</v>
      </c>
      <c r="F7017">
        <v>132503.54</v>
      </c>
      <c r="G7017">
        <v>0</v>
      </c>
      <c r="H7017">
        <v>39569.730000000003</v>
      </c>
      <c r="I7017">
        <v>0</v>
      </c>
      <c r="J7017">
        <f>Table1[[#This Row],[Name]]</f>
        <v>0</v>
      </c>
      <c r="K7017" s="1">
        <f>SUM(Table1[[#This Row],[BaseSalary]:[NonCashBenefits]])</f>
        <v>172073.27000000002</v>
      </c>
      <c r="L7017" s="1"/>
    </row>
    <row r="7018" spans="1:12" x14ac:dyDescent="0.35">
      <c r="A7018" t="s">
        <v>186</v>
      </c>
      <c r="B7018">
        <v>2019</v>
      </c>
      <c r="D7018" t="s">
        <v>989</v>
      </c>
      <c r="E7018" t="s">
        <v>229</v>
      </c>
      <c r="F7018">
        <v>132491.06</v>
      </c>
      <c r="G7018">
        <v>0</v>
      </c>
      <c r="H7018">
        <v>30424.16</v>
      </c>
      <c r="I7018">
        <v>0</v>
      </c>
      <c r="J7018">
        <f>Table1[[#This Row],[Name]]</f>
        <v>0</v>
      </c>
      <c r="K7018" s="1">
        <f>SUM(Table1[[#This Row],[BaseSalary]:[NonCashBenefits]])</f>
        <v>162915.22</v>
      </c>
      <c r="L7018" s="1"/>
    </row>
    <row r="7019" spans="1:12" x14ac:dyDescent="0.35">
      <c r="A7019" t="s">
        <v>186</v>
      </c>
      <c r="B7019">
        <v>2018</v>
      </c>
      <c r="D7019" t="s">
        <v>2980</v>
      </c>
      <c r="E7019" t="s">
        <v>229</v>
      </c>
      <c r="F7019">
        <v>132491.06</v>
      </c>
      <c r="G7019">
        <v>0</v>
      </c>
      <c r="H7019">
        <v>30401.23</v>
      </c>
      <c r="I7019">
        <v>0</v>
      </c>
      <c r="J7019">
        <f>Table1[[#This Row],[Name]]</f>
        <v>0</v>
      </c>
      <c r="K7019" s="1">
        <f>SUM(Table1[[#This Row],[BaseSalary]:[NonCashBenefits]])</f>
        <v>162892.29</v>
      </c>
      <c r="L7019" s="1"/>
    </row>
    <row r="7020" spans="1:12" x14ac:dyDescent="0.35">
      <c r="A7020" t="s">
        <v>19</v>
      </c>
      <c r="B7020">
        <v>2020</v>
      </c>
      <c r="D7020" t="s">
        <v>921</v>
      </c>
      <c r="E7020" t="s">
        <v>123</v>
      </c>
      <c r="F7020">
        <v>132441.14000000001</v>
      </c>
      <c r="G7020">
        <v>0</v>
      </c>
      <c r="H7020" s="1">
        <v>26244.58</v>
      </c>
      <c r="I7020">
        <v>0</v>
      </c>
      <c r="J7020">
        <f>Table1[[#This Row],[Name]]</f>
        <v>0</v>
      </c>
      <c r="K7020" s="1">
        <f>SUM(Table1[[#This Row],[BaseSalary]:[NonCashBenefits]])</f>
        <v>158685.72000000003</v>
      </c>
      <c r="L7020" s="1"/>
    </row>
    <row r="7021" spans="1:12" x14ac:dyDescent="0.35">
      <c r="A7021" t="s">
        <v>25</v>
      </c>
      <c r="B7021">
        <v>2019</v>
      </c>
      <c r="D7021" t="s">
        <v>2261</v>
      </c>
      <c r="E7021" t="s">
        <v>229</v>
      </c>
      <c r="F7021">
        <v>132441.14000000001</v>
      </c>
      <c r="G7021">
        <v>0</v>
      </c>
      <c r="H7021">
        <v>33623.4</v>
      </c>
      <c r="I7021">
        <v>0</v>
      </c>
      <c r="J7021">
        <f>Table1[[#This Row],[Name]]</f>
        <v>0</v>
      </c>
      <c r="K7021" s="1">
        <f>SUM(Table1[[#This Row],[BaseSalary]:[NonCashBenefits]])</f>
        <v>166064.54</v>
      </c>
      <c r="L7021" s="1"/>
    </row>
    <row r="7022" spans="1:12" x14ac:dyDescent="0.35">
      <c r="A7022" t="s">
        <v>19</v>
      </c>
      <c r="B7022">
        <v>2019</v>
      </c>
      <c r="D7022" t="s">
        <v>921</v>
      </c>
      <c r="E7022" t="s">
        <v>123</v>
      </c>
      <c r="F7022">
        <v>132441.14000000001</v>
      </c>
      <c r="G7022">
        <v>0</v>
      </c>
      <c r="H7022">
        <v>31261.16</v>
      </c>
      <c r="I7022">
        <v>0</v>
      </c>
      <c r="J7022">
        <f>Table1[[#This Row],[Name]]</f>
        <v>0</v>
      </c>
      <c r="K7022" s="1">
        <f>SUM(Table1[[#This Row],[BaseSalary]:[NonCashBenefits]])</f>
        <v>163702.30000000002</v>
      </c>
      <c r="L7022" s="1"/>
    </row>
    <row r="7023" spans="1:12" x14ac:dyDescent="0.35">
      <c r="A7023" t="s">
        <v>19</v>
      </c>
      <c r="B7023">
        <v>2018</v>
      </c>
      <c r="D7023" t="s">
        <v>921</v>
      </c>
      <c r="E7023" t="s">
        <v>123</v>
      </c>
      <c r="F7023">
        <v>132441.14000000001</v>
      </c>
      <c r="G7023">
        <v>0</v>
      </c>
      <c r="H7023">
        <v>31199.26</v>
      </c>
      <c r="I7023">
        <v>0</v>
      </c>
      <c r="J7023">
        <f>Table1[[#This Row],[Name]]</f>
        <v>0</v>
      </c>
      <c r="K7023" s="1">
        <f>SUM(Table1[[#This Row],[BaseSalary]:[NonCashBenefits]])</f>
        <v>163640.40000000002</v>
      </c>
      <c r="L7023" s="1"/>
    </row>
    <row r="7024" spans="1:12" x14ac:dyDescent="0.35">
      <c r="A7024" t="s">
        <v>19</v>
      </c>
      <c r="B7024">
        <v>2017</v>
      </c>
      <c r="D7024" t="s">
        <v>921</v>
      </c>
      <c r="E7024" t="s">
        <v>123</v>
      </c>
      <c r="F7024">
        <v>132441.14000000001</v>
      </c>
      <c r="G7024">
        <v>0</v>
      </c>
      <c r="H7024">
        <v>31971.79</v>
      </c>
      <c r="I7024">
        <v>0</v>
      </c>
      <c r="J7024">
        <f>Table1[[#This Row],[Name]]</f>
        <v>0</v>
      </c>
      <c r="K7024" s="1">
        <f>SUM(Table1[[#This Row],[BaseSalary]:[NonCashBenefits]])</f>
        <v>164412.93000000002</v>
      </c>
      <c r="L7024" s="1"/>
    </row>
    <row r="7025" spans="1:12" x14ac:dyDescent="0.35">
      <c r="A7025" t="s">
        <v>16</v>
      </c>
      <c r="B7025">
        <v>2016</v>
      </c>
      <c r="D7025" t="s">
        <v>89</v>
      </c>
      <c r="E7025" t="s">
        <v>123</v>
      </c>
      <c r="F7025">
        <v>132441.14000000001</v>
      </c>
      <c r="G7025">
        <v>200</v>
      </c>
      <c r="H7025">
        <v>37249.440000000002</v>
      </c>
      <c r="I7025">
        <v>0</v>
      </c>
      <c r="J7025">
        <f>Table1[[#This Row],[Name]]</f>
        <v>0</v>
      </c>
      <c r="K7025" s="1">
        <f>SUM(Table1[[#This Row],[BaseSalary]:[NonCashBenefits]])</f>
        <v>169890.58000000002</v>
      </c>
      <c r="L7025" s="1"/>
    </row>
    <row r="7026" spans="1:12" x14ac:dyDescent="0.35">
      <c r="A7026" t="s">
        <v>20</v>
      </c>
      <c r="B7026">
        <v>2021</v>
      </c>
      <c r="D7026" t="s">
        <v>981</v>
      </c>
      <c r="E7026" t="s">
        <v>229</v>
      </c>
      <c r="F7026">
        <v>132412.71</v>
      </c>
      <c r="G7026">
        <v>200</v>
      </c>
      <c r="H7026" s="1">
        <v>26028.38</v>
      </c>
      <c r="I7026">
        <v>0</v>
      </c>
      <c r="J7026">
        <f>Table1[[#This Row],[Name]]</f>
        <v>0</v>
      </c>
      <c r="K7026" s="1">
        <f>SUM(Table1[[#This Row],[BaseSalary]:[NonCashBenefits]])</f>
        <v>158641.09</v>
      </c>
      <c r="L7026" s="1"/>
    </row>
    <row r="7027" spans="1:12" x14ac:dyDescent="0.35">
      <c r="A7027" t="s">
        <v>40</v>
      </c>
      <c r="B7027">
        <v>2021</v>
      </c>
      <c r="D7027" t="s">
        <v>174</v>
      </c>
      <c r="E7027" t="s">
        <v>229</v>
      </c>
      <c r="F7027">
        <v>132397.06</v>
      </c>
      <c r="G7027">
        <v>7020.08</v>
      </c>
      <c r="H7027" s="1">
        <v>28394.36</v>
      </c>
      <c r="I7027">
        <v>0</v>
      </c>
      <c r="J7027">
        <f>Table1[[#This Row],[Name]]</f>
        <v>0</v>
      </c>
      <c r="K7027" s="1">
        <f>SUM(Table1[[#This Row],[BaseSalary]:[NonCashBenefits]])</f>
        <v>167811.5</v>
      </c>
      <c r="L7027" s="1"/>
    </row>
    <row r="7028" spans="1:12" x14ac:dyDescent="0.35">
      <c r="A7028" t="s">
        <v>26</v>
      </c>
      <c r="B7028">
        <v>2020</v>
      </c>
      <c r="D7028" t="s">
        <v>1026</v>
      </c>
      <c r="E7028" t="s">
        <v>229</v>
      </c>
      <c r="F7028">
        <v>132394.89000000001</v>
      </c>
      <c r="G7028">
        <v>350</v>
      </c>
      <c r="H7028" s="1">
        <v>24678.16</v>
      </c>
      <c r="I7028">
        <v>0</v>
      </c>
      <c r="J7028">
        <f>Table1[[#This Row],[Name]]</f>
        <v>0</v>
      </c>
      <c r="K7028" s="1">
        <f>SUM(Table1[[#This Row],[BaseSalary]:[NonCashBenefits]])</f>
        <v>157423.05000000002</v>
      </c>
      <c r="L7028" s="1"/>
    </row>
    <row r="7029" spans="1:12" x14ac:dyDescent="0.35">
      <c r="A7029" t="s">
        <v>186</v>
      </c>
      <c r="B7029">
        <v>2021</v>
      </c>
      <c r="D7029" t="s">
        <v>989</v>
      </c>
      <c r="E7029" t="s">
        <v>229</v>
      </c>
      <c r="F7029">
        <v>132377.57999999999</v>
      </c>
      <c r="G7029">
        <v>0</v>
      </c>
      <c r="H7029" s="1">
        <v>24591.46</v>
      </c>
      <c r="I7029">
        <v>0</v>
      </c>
      <c r="J7029">
        <f>Table1[[#This Row],[Name]]</f>
        <v>0</v>
      </c>
      <c r="K7029" s="1">
        <f>SUM(Table1[[#This Row],[BaseSalary]:[NonCashBenefits]])</f>
        <v>156969.03999999998</v>
      </c>
      <c r="L7029" s="1"/>
    </row>
    <row r="7030" spans="1:12" x14ac:dyDescent="0.35">
      <c r="A7030" t="s">
        <v>186</v>
      </c>
      <c r="B7030">
        <v>2021</v>
      </c>
      <c r="D7030" t="s">
        <v>816</v>
      </c>
      <c r="E7030" t="s">
        <v>229</v>
      </c>
      <c r="F7030">
        <v>132377.57</v>
      </c>
      <c r="G7030">
        <v>0</v>
      </c>
      <c r="H7030" s="1">
        <v>26727.56</v>
      </c>
      <c r="I7030">
        <v>0</v>
      </c>
      <c r="J7030">
        <f>Table1[[#This Row],[Name]]</f>
        <v>0</v>
      </c>
      <c r="K7030" s="1">
        <f>SUM(Table1[[#This Row],[BaseSalary]:[NonCashBenefits]])</f>
        <v>159105.13</v>
      </c>
      <c r="L7030" s="1"/>
    </row>
    <row r="7031" spans="1:12" x14ac:dyDescent="0.35">
      <c r="A7031" t="s">
        <v>40</v>
      </c>
      <c r="B7031">
        <v>2019</v>
      </c>
      <c r="D7031" t="s">
        <v>2378</v>
      </c>
      <c r="E7031" t="s">
        <v>229</v>
      </c>
      <c r="F7031">
        <v>132363.4</v>
      </c>
      <c r="G7031">
        <v>0</v>
      </c>
      <c r="H7031">
        <v>29493.919999999998</v>
      </c>
      <c r="I7031">
        <v>0</v>
      </c>
      <c r="J7031">
        <f>Table1[[#This Row],[Name]]</f>
        <v>0</v>
      </c>
      <c r="K7031" s="1">
        <f>SUM(Table1[[#This Row],[BaseSalary]:[NonCashBenefits]])</f>
        <v>161857.32</v>
      </c>
      <c r="L7031" s="1"/>
    </row>
    <row r="7032" spans="1:12" x14ac:dyDescent="0.35">
      <c r="A7032" t="s">
        <v>40</v>
      </c>
      <c r="B7032">
        <v>2018</v>
      </c>
      <c r="D7032" t="s">
        <v>2378</v>
      </c>
      <c r="E7032" t="s">
        <v>229</v>
      </c>
      <c r="F7032">
        <v>132363.4</v>
      </c>
      <c r="G7032">
        <v>0</v>
      </c>
      <c r="H7032">
        <v>29464.15</v>
      </c>
      <c r="I7032">
        <v>0</v>
      </c>
      <c r="J7032">
        <f>Table1[[#This Row],[Name]]</f>
        <v>0</v>
      </c>
      <c r="K7032" s="1">
        <f>SUM(Table1[[#This Row],[BaseSalary]:[NonCashBenefits]])</f>
        <v>161827.54999999999</v>
      </c>
      <c r="L7032" s="1"/>
    </row>
    <row r="7033" spans="1:12" x14ac:dyDescent="0.35">
      <c r="A7033" t="s">
        <v>10</v>
      </c>
      <c r="B7033">
        <v>2016</v>
      </c>
      <c r="D7033" t="s">
        <v>1521</v>
      </c>
      <c r="E7033" t="s">
        <v>229</v>
      </c>
      <c r="F7033">
        <v>132360.13</v>
      </c>
      <c r="G7033">
        <v>0</v>
      </c>
      <c r="H7033">
        <v>39343.07</v>
      </c>
      <c r="I7033">
        <v>0</v>
      </c>
      <c r="J7033">
        <f>Table1[[#This Row],[Name]]</f>
        <v>0</v>
      </c>
      <c r="K7033" s="1">
        <f>SUM(Table1[[#This Row],[BaseSalary]:[NonCashBenefits]])</f>
        <v>171703.2</v>
      </c>
      <c r="L7033" s="1"/>
    </row>
    <row r="7034" spans="1:12" x14ac:dyDescent="0.35">
      <c r="A7034" t="s">
        <v>26</v>
      </c>
      <c r="B7034">
        <v>2020</v>
      </c>
      <c r="D7034" t="s">
        <v>117</v>
      </c>
      <c r="E7034" t="s">
        <v>117</v>
      </c>
      <c r="F7034">
        <v>132351.18</v>
      </c>
      <c r="G7034">
        <v>0</v>
      </c>
      <c r="H7034" s="1">
        <v>24412.18</v>
      </c>
      <c r="I7034">
        <v>0</v>
      </c>
      <c r="J7034">
        <f>Table1[[#This Row],[Name]]</f>
        <v>0</v>
      </c>
      <c r="K7034" s="1">
        <f>SUM(Table1[[#This Row],[BaseSalary]:[NonCashBenefits]])</f>
        <v>156763.35999999999</v>
      </c>
      <c r="L7034" s="1"/>
    </row>
    <row r="7035" spans="1:12" x14ac:dyDescent="0.35">
      <c r="A7035" t="s">
        <v>26</v>
      </c>
      <c r="B7035">
        <v>2020</v>
      </c>
      <c r="D7035" t="s">
        <v>50</v>
      </c>
      <c r="E7035" t="s">
        <v>83</v>
      </c>
      <c r="F7035">
        <v>132351.18</v>
      </c>
      <c r="G7035">
        <v>0</v>
      </c>
      <c r="H7035" s="1">
        <v>23658.23</v>
      </c>
      <c r="I7035">
        <v>0</v>
      </c>
      <c r="J7035">
        <f>Table1[[#This Row],[Name]]</f>
        <v>0</v>
      </c>
      <c r="K7035" s="1">
        <f>SUM(Table1[[#This Row],[BaseSalary]:[NonCashBenefits]])</f>
        <v>156009.41</v>
      </c>
      <c r="L7035" s="1"/>
    </row>
    <row r="7036" spans="1:12" x14ac:dyDescent="0.35">
      <c r="A7036" t="s">
        <v>26</v>
      </c>
      <c r="B7036">
        <v>2019</v>
      </c>
      <c r="D7036" t="s">
        <v>50</v>
      </c>
      <c r="E7036" t="s">
        <v>1718</v>
      </c>
      <c r="F7036">
        <v>132351.18</v>
      </c>
      <c r="G7036">
        <v>0</v>
      </c>
      <c r="H7036">
        <v>31730.84</v>
      </c>
      <c r="I7036">
        <v>0</v>
      </c>
      <c r="J7036">
        <f>Table1[[#This Row],[Name]]</f>
        <v>0</v>
      </c>
      <c r="K7036" s="1">
        <f>SUM(Table1[[#This Row],[BaseSalary]:[NonCashBenefits]])</f>
        <v>164082.01999999999</v>
      </c>
      <c r="L7036" s="1"/>
    </row>
    <row r="7037" spans="1:12" x14ac:dyDescent="0.35">
      <c r="A7037" t="s">
        <v>26</v>
      </c>
      <c r="B7037">
        <v>2019</v>
      </c>
      <c r="D7037" t="s">
        <v>50</v>
      </c>
      <c r="E7037" t="s">
        <v>1718</v>
      </c>
      <c r="F7037">
        <v>132351.18</v>
      </c>
      <c r="G7037">
        <v>0</v>
      </c>
      <c r="H7037">
        <v>29384.55</v>
      </c>
      <c r="I7037">
        <v>0</v>
      </c>
      <c r="J7037">
        <f>Table1[[#This Row],[Name]]</f>
        <v>0</v>
      </c>
      <c r="K7037" s="1">
        <f>SUM(Table1[[#This Row],[BaseSalary]:[NonCashBenefits]])</f>
        <v>161735.72999999998</v>
      </c>
      <c r="L7037" s="1"/>
    </row>
    <row r="7038" spans="1:12" x14ac:dyDescent="0.35">
      <c r="A7038" t="s">
        <v>26</v>
      </c>
      <c r="B7038">
        <v>2019</v>
      </c>
      <c r="D7038" t="s">
        <v>50</v>
      </c>
      <c r="E7038" t="s">
        <v>1718</v>
      </c>
      <c r="F7038">
        <v>132351.18</v>
      </c>
      <c r="G7038">
        <v>0</v>
      </c>
      <c r="H7038">
        <v>28718.36</v>
      </c>
      <c r="I7038">
        <v>0</v>
      </c>
      <c r="J7038">
        <f>Table1[[#This Row],[Name]]</f>
        <v>0</v>
      </c>
      <c r="K7038" s="1">
        <f>SUM(Table1[[#This Row],[BaseSalary]:[NonCashBenefits]])</f>
        <v>161069.53999999998</v>
      </c>
      <c r="L7038" s="1"/>
    </row>
    <row r="7039" spans="1:12" x14ac:dyDescent="0.35">
      <c r="A7039" t="s">
        <v>26</v>
      </c>
      <c r="B7039">
        <v>2019</v>
      </c>
      <c r="D7039" t="s">
        <v>50</v>
      </c>
      <c r="E7039" t="s">
        <v>1718</v>
      </c>
      <c r="F7039">
        <v>132351.18</v>
      </c>
      <c r="G7039">
        <v>0</v>
      </c>
      <c r="H7039">
        <v>29491.86</v>
      </c>
      <c r="I7039">
        <v>0</v>
      </c>
      <c r="J7039">
        <f>Table1[[#This Row],[Name]]</f>
        <v>0</v>
      </c>
      <c r="K7039" s="1">
        <f>SUM(Table1[[#This Row],[BaseSalary]:[NonCashBenefits]])</f>
        <v>161843.03999999998</v>
      </c>
      <c r="L7039" s="1"/>
    </row>
    <row r="7040" spans="1:12" x14ac:dyDescent="0.35">
      <c r="A7040" t="s">
        <v>26</v>
      </c>
      <c r="B7040">
        <v>2019</v>
      </c>
      <c r="D7040" t="s">
        <v>50</v>
      </c>
      <c r="E7040" t="s">
        <v>1718</v>
      </c>
      <c r="F7040">
        <v>132351.18</v>
      </c>
      <c r="G7040">
        <v>20736.18</v>
      </c>
      <c r="H7040">
        <v>27073.06</v>
      </c>
      <c r="I7040">
        <v>0</v>
      </c>
      <c r="J7040">
        <f>Table1[[#This Row],[Name]]</f>
        <v>0</v>
      </c>
      <c r="K7040" s="1">
        <f>SUM(Table1[[#This Row],[BaseSalary]:[NonCashBenefits]])</f>
        <v>180160.41999999998</v>
      </c>
      <c r="L7040" s="1"/>
    </row>
    <row r="7041" spans="1:12" x14ac:dyDescent="0.35">
      <c r="A7041" t="s">
        <v>26</v>
      </c>
      <c r="B7041">
        <v>2018</v>
      </c>
      <c r="D7041" t="s">
        <v>50</v>
      </c>
      <c r="E7041" t="s">
        <v>1718</v>
      </c>
      <c r="F7041">
        <v>132351.18</v>
      </c>
      <c r="G7041">
        <v>0</v>
      </c>
      <c r="H7041">
        <v>31904.560000000001</v>
      </c>
      <c r="I7041">
        <v>0</v>
      </c>
      <c r="J7041">
        <f>Table1[[#This Row],[Name]]</f>
        <v>0</v>
      </c>
      <c r="K7041" s="1">
        <f>SUM(Table1[[#This Row],[BaseSalary]:[NonCashBenefits]])</f>
        <v>164255.74</v>
      </c>
      <c r="L7041" s="1"/>
    </row>
    <row r="7042" spans="1:12" x14ac:dyDescent="0.35">
      <c r="A7042" t="s">
        <v>26</v>
      </c>
      <c r="B7042">
        <v>2018</v>
      </c>
      <c r="D7042" t="s">
        <v>50</v>
      </c>
      <c r="E7042" t="s">
        <v>1718</v>
      </c>
      <c r="F7042">
        <v>132351.18</v>
      </c>
      <c r="G7042">
        <v>0</v>
      </c>
      <c r="H7042">
        <v>29462.080000000002</v>
      </c>
      <c r="I7042">
        <v>0</v>
      </c>
      <c r="J7042">
        <f>Table1[[#This Row],[Name]]</f>
        <v>0</v>
      </c>
      <c r="K7042" s="1">
        <f>SUM(Table1[[#This Row],[BaseSalary]:[NonCashBenefits]])</f>
        <v>161813.26</v>
      </c>
      <c r="L7042" s="1"/>
    </row>
    <row r="7043" spans="1:12" x14ac:dyDescent="0.35">
      <c r="A7043" t="s">
        <v>26</v>
      </c>
      <c r="B7043">
        <v>2018</v>
      </c>
      <c r="D7043" t="s">
        <v>50</v>
      </c>
      <c r="E7043" t="s">
        <v>1718</v>
      </c>
      <c r="F7043">
        <v>132351.18</v>
      </c>
      <c r="G7043">
        <v>37343.699999999997</v>
      </c>
      <c r="H7043">
        <v>29462.11</v>
      </c>
      <c r="I7043">
        <v>0</v>
      </c>
      <c r="J7043">
        <f>Table1[[#This Row],[Name]]</f>
        <v>0</v>
      </c>
      <c r="K7043" s="1">
        <f>SUM(Table1[[#This Row],[BaseSalary]:[NonCashBenefits]])</f>
        <v>199156.99</v>
      </c>
      <c r="L7043" s="1"/>
    </row>
    <row r="7044" spans="1:12" x14ac:dyDescent="0.35">
      <c r="A7044" t="s">
        <v>26</v>
      </c>
      <c r="B7044">
        <v>2020</v>
      </c>
      <c r="D7044" t="s">
        <v>50</v>
      </c>
      <c r="E7044" t="s">
        <v>83</v>
      </c>
      <c r="F7044">
        <v>132350.92000000001</v>
      </c>
      <c r="G7044">
        <v>0</v>
      </c>
      <c r="H7044" s="1">
        <v>24431.56</v>
      </c>
      <c r="I7044">
        <v>0</v>
      </c>
      <c r="J7044">
        <f>Table1[[#This Row],[Name]]</f>
        <v>0</v>
      </c>
      <c r="K7044" s="1">
        <f>SUM(Table1[[#This Row],[BaseSalary]:[NonCashBenefits]])</f>
        <v>156782.48000000001</v>
      </c>
      <c r="L7044" s="1"/>
    </row>
    <row r="7045" spans="1:12" x14ac:dyDescent="0.35">
      <c r="A7045" t="s">
        <v>26</v>
      </c>
      <c r="B7045">
        <v>2019</v>
      </c>
      <c r="D7045" t="s">
        <v>50</v>
      </c>
      <c r="E7045" t="s">
        <v>1718</v>
      </c>
      <c r="F7045">
        <v>132350.92000000001</v>
      </c>
      <c r="G7045">
        <v>0</v>
      </c>
      <c r="H7045">
        <v>29588.76</v>
      </c>
      <c r="I7045">
        <v>0</v>
      </c>
      <c r="J7045">
        <f>Table1[[#This Row],[Name]]</f>
        <v>0</v>
      </c>
      <c r="K7045" s="1">
        <f>SUM(Table1[[#This Row],[BaseSalary]:[NonCashBenefits]])</f>
        <v>161939.68000000002</v>
      </c>
      <c r="L7045" s="1"/>
    </row>
    <row r="7046" spans="1:12" x14ac:dyDescent="0.35">
      <c r="A7046" t="s">
        <v>26</v>
      </c>
      <c r="B7046">
        <v>2018</v>
      </c>
      <c r="D7046" t="s">
        <v>50</v>
      </c>
      <c r="E7046" t="s">
        <v>1718</v>
      </c>
      <c r="F7046">
        <v>132350.92000000001</v>
      </c>
      <c r="G7046">
        <v>0</v>
      </c>
      <c r="H7046">
        <v>29462.080000000002</v>
      </c>
      <c r="I7046">
        <v>0</v>
      </c>
      <c r="J7046">
        <f>Table1[[#This Row],[Name]]</f>
        <v>0</v>
      </c>
      <c r="K7046" s="1">
        <f>SUM(Table1[[#This Row],[BaseSalary]:[NonCashBenefits]])</f>
        <v>161813</v>
      </c>
      <c r="L7046" s="1"/>
    </row>
    <row r="7047" spans="1:12" x14ac:dyDescent="0.35">
      <c r="A7047" t="s">
        <v>26</v>
      </c>
      <c r="B7047">
        <v>2018</v>
      </c>
      <c r="D7047" t="s">
        <v>50</v>
      </c>
      <c r="E7047" t="s">
        <v>1718</v>
      </c>
      <c r="F7047">
        <v>132350.92000000001</v>
      </c>
      <c r="G7047">
        <v>0</v>
      </c>
      <c r="H7047">
        <v>32483.45</v>
      </c>
      <c r="I7047">
        <v>0</v>
      </c>
      <c r="J7047">
        <f>Table1[[#This Row],[Name]]</f>
        <v>0</v>
      </c>
      <c r="K7047" s="1">
        <f>SUM(Table1[[#This Row],[BaseSalary]:[NonCashBenefits]])</f>
        <v>164834.37000000002</v>
      </c>
      <c r="L7047" s="1"/>
    </row>
    <row r="7048" spans="1:12" x14ac:dyDescent="0.35">
      <c r="A7048" t="s">
        <v>26</v>
      </c>
      <c r="B7048">
        <v>2018</v>
      </c>
      <c r="D7048" t="s">
        <v>50</v>
      </c>
      <c r="E7048" t="s">
        <v>1718</v>
      </c>
      <c r="F7048">
        <v>132350.92000000001</v>
      </c>
      <c r="G7048">
        <v>0</v>
      </c>
      <c r="H7048">
        <v>40778.980000000003</v>
      </c>
      <c r="I7048">
        <v>0</v>
      </c>
      <c r="J7048">
        <f>Table1[[#This Row],[Name]]</f>
        <v>0</v>
      </c>
      <c r="K7048" s="1">
        <f>SUM(Table1[[#This Row],[BaseSalary]:[NonCashBenefits]])</f>
        <v>173129.90000000002</v>
      </c>
      <c r="L7048" s="1"/>
    </row>
    <row r="7049" spans="1:12" x14ac:dyDescent="0.35">
      <c r="A7049" t="s">
        <v>26</v>
      </c>
      <c r="B7049">
        <v>2017</v>
      </c>
      <c r="D7049" t="s">
        <v>159</v>
      </c>
      <c r="E7049" t="s">
        <v>1718</v>
      </c>
      <c r="F7049">
        <v>132350.92000000001</v>
      </c>
      <c r="G7049">
        <v>0</v>
      </c>
      <c r="H7049">
        <v>31702.53</v>
      </c>
      <c r="I7049">
        <v>0</v>
      </c>
      <c r="J7049">
        <f>Table1[[#This Row],[Name]]</f>
        <v>0</v>
      </c>
      <c r="K7049" s="1">
        <f>SUM(Table1[[#This Row],[BaseSalary]:[NonCashBenefits]])</f>
        <v>164053.45000000001</v>
      </c>
      <c r="L7049" s="1"/>
    </row>
    <row r="7050" spans="1:12" x14ac:dyDescent="0.35">
      <c r="A7050" t="s">
        <v>26</v>
      </c>
      <c r="B7050">
        <v>2017</v>
      </c>
      <c r="D7050" t="s">
        <v>159</v>
      </c>
      <c r="E7050" t="s">
        <v>1718</v>
      </c>
      <c r="F7050">
        <v>132350.92000000001</v>
      </c>
      <c r="G7050">
        <v>0</v>
      </c>
      <c r="H7050">
        <v>32945.230000000003</v>
      </c>
      <c r="I7050">
        <v>0</v>
      </c>
      <c r="J7050">
        <f>Table1[[#This Row],[Name]]</f>
        <v>0</v>
      </c>
      <c r="K7050" s="1">
        <f>SUM(Table1[[#This Row],[BaseSalary]:[NonCashBenefits]])</f>
        <v>165296.15000000002</v>
      </c>
      <c r="L7050" s="1"/>
    </row>
    <row r="7051" spans="1:12" x14ac:dyDescent="0.35">
      <c r="A7051" t="s">
        <v>26</v>
      </c>
      <c r="B7051">
        <v>2017</v>
      </c>
      <c r="D7051" t="s">
        <v>50</v>
      </c>
      <c r="E7051" t="s">
        <v>1718</v>
      </c>
      <c r="F7051">
        <v>132350.92000000001</v>
      </c>
      <c r="G7051">
        <v>0</v>
      </c>
      <c r="H7051">
        <v>30182.87</v>
      </c>
      <c r="I7051">
        <v>0</v>
      </c>
      <c r="J7051">
        <f>Table1[[#This Row],[Name]]</f>
        <v>0</v>
      </c>
      <c r="K7051" s="1">
        <f>SUM(Table1[[#This Row],[BaseSalary]:[NonCashBenefits]])</f>
        <v>162533.79</v>
      </c>
      <c r="L7051" s="1"/>
    </row>
    <row r="7052" spans="1:12" x14ac:dyDescent="0.35">
      <c r="A7052" t="s">
        <v>26</v>
      </c>
      <c r="B7052">
        <v>2017</v>
      </c>
      <c r="D7052" t="s">
        <v>117</v>
      </c>
      <c r="E7052" t="s">
        <v>1718</v>
      </c>
      <c r="F7052">
        <v>132350.92000000001</v>
      </c>
      <c r="G7052">
        <v>0</v>
      </c>
      <c r="H7052">
        <v>33408.17</v>
      </c>
      <c r="I7052">
        <v>0</v>
      </c>
      <c r="J7052">
        <f>Table1[[#This Row],[Name]]</f>
        <v>0</v>
      </c>
      <c r="K7052" s="1">
        <f>SUM(Table1[[#This Row],[BaseSalary]:[NonCashBenefits]])</f>
        <v>165759.09000000003</v>
      </c>
      <c r="L7052" s="1"/>
    </row>
    <row r="7053" spans="1:12" x14ac:dyDescent="0.35">
      <c r="A7053" t="s">
        <v>26</v>
      </c>
      <c r="B7053">
        <v>2017</v>
      </c>
      <c r="D7053" t="s">
        <v>159</v>
      </c>
      <c r="E7053" t="s">
        <v>1718</v>
      </c>
      <c r="F7053">
        <v>132350.92000000001</v>
      </c>
      <c r="G7053">
        <v>0</v>
      </c>
      <c r="H7053">
        <v>29880.23</v>
      </c>
      <c r="I7053">
        <v>0</v>
      </c>
      <c r="J7053">
        <f>Table1[[#This Row],[Name]]</f>
        <v>0</v>
      </c>
      <c r="K7053" s="1">
        <f>SUM(Table1[[#This Row],[BaseSalary]:[NonCashBenefits]])</f>
        <v>162231.15000000002</v>
      </c>
      <c r="L7053" s="1"/>
    </row>
    <row r="7054" spans="1:12" x14ac:dyDescent="0.35">
      <c r="A7054" t="s">
        <v>26</v>
      </c>
      <c r="B7054">
        <v>2017</v>
      </c>
      <c r="D7054" t="s">
        <v>50</v>
      </c>
      <c r="E7054" t="s">
        <v>1718</v>
      </c>
      <c r="F7054">
        <v>132350.92000000001</v>
      </c>
      <c r="G7054">
        <v>0</v>
      </c>
      <c r="H7054">
        <v>32114.41</v>
      </c>
      <c r="I7054">
        <v>0</v>
      </c>
      <c r="J7054">
        <f>Table1[[#This Row],[Name]]</f>
        <v>0</v>
      </c>
      <c r="K7054" s="1">
        <f>SUM(Table1[[#This Row],[BaseSalary]:[NonCashBenefits]])</f>
        <v>164465.33000000002</v>
      </c>
      <c r="L7054" s="1"/>
    </row>
    <row r="7055" spans="1:12" x14ac:dyDescent="0.35">
      <c r="A7055" t="s">
        <v>26</v>
      </c>
      <c r="B7055">
        <v>2017</v>
      </c>
      <c r="D7055" t="s">
        <v>50</v>
      </c>
      <c r="E7055" t="s">
        <v>1718</v>
      </c>
      <c r="F7055">
        <v>132350.92000000001</v>
      </c>
      <c r="G7055">
        <v>0</v>
      </c>
      <c r="H7055">
        <v>28889.11</v>
      </c>
      <c r="I7055">
        <v>0</v>
      </c>
      <c r="J7055">
        <f>Table1[[#This Row],[Name]]</f>
        <v>0</v>
      </c>
      <c r="K7055" s="1">
        <f>SUM(Table1[[#This Row],[BaseSalary]:[NonCashBenefits]])</f>
        <v>161240.03000000003</v>
      </c>
      <c r="L7055" s="1"/>
    </row>
    <row r="7056" spans="1:12" x14ac:dyDescent="0.35">
      <c r="A7056" t="s">
        <v>26</v>
      </c>
      <c r="B7056">
        <v>2016</v>
      </c>
      <c r="D7056" t="s">
        <v>159</v>
      </c>
      <c r="E7056" t="s">
        <v>1718</v>
      </c>
      <c r="F7056">
        <v>132350.92000000001</v>
      </c>
      <c r="G7056">
        <v>0</v>
      </c>
      <c r="H7056">
        <v>37818.629999999997</v>
      </c>
      <c r="I7056">
        <v>0</v>
      </c>
      <c r="J7056">
        <f>Table1[[#This Row],[Name]]</f>
        <v>0</v>
      </c>
      <c r="K7056" s="1">
        <f>SUM(Table1[[#This Row],[BaseSalary]:[NonCashBenefits]])</f>
        <v>170169.55000000002</v>
      </c>
      <c r="L7056" s="1"/>
    </row>
    <row r="7057" spans="1:12" x14ac:dyDescent="0.35">
      <c r="A7057" t="s">
        <v>26</v>
      </c>
      <c r="B7057">
        <v>2016</v>
      </c>
      <c r="D7057" t="s">
        <v>159</v>
      </c>
      <c r="E7057" t="s">
        <v>1718</v>
      </c>
      <c r="F7057">
        <v>132350.92000000001</v>
      </c>
      <c r="G7057">
        <v>0</v>
      </c>
      <c r="H7057">
        <v>39226.83</v>
      </c>
      <c r="I7057">
        <v>0</v>
      </c>
      <c r="J7057">
        <f>Table1[[#This Row],[Name]]</f>
        <v>0</v>
      </c>
      <c r="K7057" s="1">
        <f>SUM(Table1[[#This Row],[BaseSalary]:[NonCashBenefits]])</f>
        <v>171577.75</v>
      </c>
      <c r="L7057" s="1"/>
    </row>
    <row r="7058" spans="1:12" x14ac:dyDescent="0.35">
      <c r="A7058" t="s">
        <v>26</v>
      </c>
      <c r="B7058">
        <v>2016</v>
      </c>
      <c r="D7058" t="s">
        <v>50</v>
      </c>
      <c r="E7058" t="s">
        <v>1718</v>
      </c>
      <c r="F7058">
        <v>132350.92000000001</v>
      </c>
      <c r="G7058">
        <v>0</v>
      </c>
      <c r="H7058">
        <v>36202.769999999997</v>
      </c>
      <c r="I7058">
        <v>0</v>
      </c>
      <c r="J7058">
        <f>Table1[[#This Row],[Name]]</f>
        <v>0</v>
      </c>
      <c r="K7058" s="1">
        <f>SUM(Table1[[#This Row],[BaseSalary]:[NonCashBenefits]])</f>
        <v>168553.69</v>
      </c>
      <c r="L7058" s="1"/>
    </row>
    <row r="7059" spans="1:12" x14ac:dyDescent="0.35">
      <c r="A7059" t="s">
        <v>26</v>
      </c>
      <c r="B7059">
        <v>2016</v>
      </c>
      <c r="D7059" t="s">
        <v>159</v>
      </c>
      <c r="E7059" t="s">
        <v>1718</v>
      </c>
      <c r="F7059">
        <v>132350.92000000001</v>
      </c>
      <c r="G7059">
        <v>0</v>
      </c>
      <c r="H7059">
        <v>41211.040000000001</v>
      </c>
      <c r="I7059">
        <v>0</v>
      </c>
      <c r="J7059">
        <f>Table1[[#This Row],[Name]]</f>
        <v>0</v>
      </c>
      <c r="K7059" s="1">
        <f>SUM(Table1[[#This Row],[BaseSalary]:[NonCashBenefits]])</f>
        <v>173561.96000000002</v>
      </c>
      <c r="L7059" s="1"/>
    </row>
    <row r="7060" spans="1:12" x14ac:dyDescent="0.35">
      <c r="A7060" t="s">
        <v>26</v>
      </c>
      <c r="B7060">
        <v>2016</v>
      </c>
      <c r="D7060" t="s">
        <v>117</v>
      </c>
      <c r="E7060" t="s">
        <v>1718</v>
      </c>
      <c r="F7060">
        <v>132350.92000000001</v>
      </c>
      <c r="G7060">
        <v>0</v>
      </c>
      <c r="H7060">
        <v>39428.07</v>
      </c>
      <c r="I7060">
        <v>0</v>
      </c>
      <c r="J7060">
        <f>Table1[[#This Row],[Name]]</f>
        <v>0</v>
      </c>
      <c r="K7060" s="1">
        <f>SUM(Table1[[#This Row],[BaseSalary]:[NonCashBenefits]])</f>
        <v>171778.99000000002</v>
      </c>
      <c r="L7060" s="1"/>
    </row>
    <row r="7061" spans="1:12" x14ac:dyDescent="0.35">
      <c r="A7061" t="s">
        <v>26</v>
      </c>
      <c r="B7061">
        <v>2016</v>
      </c>
      <c r="D7061" t="s">
        <v>159</v>
      </c>
      <c r="E7061" t="s">
        <v>1718</v>
      </c>
      <c r="F7061">
        <v>132350.92000000001</v>
      </c>
      <c r="G7061">
        <v>0</v>
      </c>
      <c r="H7061">
        <v>35900.129999999997</v>
      </c>
      <c r="I7061">
        <v>0</v>
      </c>
      <c r="J7061">
        <f>Table1[[#This Row],[Name]]</f>
        <v>0</v>
      </c>
      <c r="K7061" s="1">
        <f>SUM(Table1[[#This Row],[BaseSalary]:[NonCashBenefits]])</f>
        <v>168251.05000000002</v>
      </c>
      <c r="L7061" s="1"/>
    </row>
    <row r="7062" spans="1:12" x14ac:dyDescent="0.35">
      <c r="A7062" t="s">
        <v>26</v>
      </c>
      <c r="B7062">
        <v>2016</v>
      </c>
      <c r="D7062" t="s">
        <v>50</v>
      </c>
      <c r="E7062" t="s">
        <v>1718</v>
      </c>
      <c r="F7062">
        <v>132350.92000000001</v>
      </c>
      <c r="G7062">
        <v>0</v>
      </c>
      <c r="H7062">
        <v>38152.910000000003</v>
      </c>
      <c r="I7062">
        <v>0</v>
      </c>
      <c r="J7062">
        <f>Table1[[#This Row],[Name]]</f>
        <v>0</v>
      </c>
      <c r="K7062" s="1">
        <f>SUM(Table1[[#This Row],[BaseSalary]:[NonCashBenefits]])</f>
        <v>170503.83000000002</v>
      </c>
      <c r="L7062" s="1"/>
    </row>
    <row r="7063" spans="1:12" x14ac:dyDescent="0.35">
      <c r="A7063" t="s">
        <v>26</v>
      </c>
      <c r="B7063">
        <v>2016</v>
      </c>
      <c r="D7063" t="s">
        <v>50</v>
      </c>
      <c r="E7063" t="s">
        <v>1718</v>
      </c>
      <c r="F7063">
        <v>132350.92000000001</v>
      </c>
      <c r="G7063">
        <v>0</v>
      </c>
      <c r="H7063">
        <v>34927.61</v>
      </c>
      <c r="I7063">
        <v>0</v>
      </c>
      <c r="J7063">
        <f>Table1[[#This Row],[Name]]</f>
        <v>0</v>
      </c>
      <c r="K7063" s="1">
        <f>SUM(Table1[[#This Row],[BaseSalary]:[NonCashBenefits]])</f>
        <v>167278.53000000003</v>
      </c>
      <c r="L7063" s="1"/>
    </row>
    <row r="7064" spans="1:12" x14ac:dyDescent="0.35">
      <c r="A7064" t="s">
        <v>26</v>
      </c>
      <c r="B7064">
        <v>2016</v>
      </c>
      <c r="D7064" t="s">
        <v>159</v>
      </c>
      <c r="E7064" t="s">
        <v>1718</v>
      </c>
      <c r="F7064">
        <v>132350.92000000001</v>
      </c>
      <c r="G7064">
        <v>0</v>
      </c>
      <c r="H7064">
        <v>39100.730000000003</v>
      </c>
      <c r="I7064">
        <v>0</v>
      </c>
      <c r="J7064">
        <f>Table1[[#This Row],[Name]]</f>
        <v>0</v>
      </c>
      <c r="K7064" s="1">
        <f>SUM(Table1[[#This Row],[BaseSalary]:[NonCashBenefits]])</f>
        <v>171451.65000000002</v>
      </c>
      <c r="L7064" s="1"/>
    </row>
    <row r="7065" spans="1:12" x14ac:dyDescent="0.35">
      <c r="A7065" t="s">
        <v>20</v>
      </c>
      <c r="B7065">
        <v>2020</v>
      </c>
      <c r="D7065" t="s">
        <v>1248</v>
      </c>
      <c r="E7065" t="s">
        <v>229</v>
      </c>
      <c r="F7065">
        <v>132328.56</v>
      </c>
      <c r="G7065">
        <v>0</v>
      </c>
      <c r="H7065" s="1">
        <v>24975.07</v>
      </c>
      <c r="I7065">
        <v>0</v>
      </c>
      <c r="J7065">
        <f>Table1[[#This Row],[Name]]</f>
        <v>0</v>
      </c>
      <c r="K7065" s="1">
        <f>SUM(Table1[[#This Row],[BaseSalary]:[NonCashBenefits]])</f>
        <v>157303.63</v>
      </c>
      <c r="L7065" s="1"/>
    </row>
    <row r="7066" spans="1:12" x14ac:dyDescent="0.35">
      <c r="A7066" t="s">
        <v>3034</v>
      </c>
      <c r="B7066">
        <v>2017</v>
      </c>
      <c r="D7066" t="s">
        <v>480</v>
      </c>
      <c r="E7066" t="s">
        <v>123</v>
      </c>
      <c r="F7066">
        <v>132328.56</v>
      </c>
      <c r="G7066">
        <v>0</v>
      </c>
      <c r="H7066">
        <v>32225.98</v>
      </c>
      <c r="I7066">
        <v>0</v>
      </c>
      <c r="J7066">
        <f>Table1[[#This Row],[Name]]</f>
        <v>0</v>
      </c>
      <c r="K7066" s="1">
        <f>SUM(Table1[[#This Row],[BaseSalary]:[NonCashBenefits]])</f>
        <v>164554.54</v>
      </c>
      <c r="L7066" s="1"/>
    </row>
    <row r="7067" spans="1:12" x14ac:dyDescent="0.35">
      <c r="A7067" t="s">
        <v>22</v>
      </c>
      <c r="B7067">
        <v>2020</v>
      </c>
      <c r="D7067" t="s">
        <v>1424</v>
      </c>
      <c r="E7067" t="s">
        <v>229</v>
      </c>
      <c r="F7067">
        <v>132321.01999999999</v>
      </c>
      <c r="G7067">
        <v>0</v>
      </c>
      <c r="H7067" s="1">
        <v>24353.4</v>
      </c>
      <c r="I7067">
        <v>0</v>
      </c>
      <c r="J7067">
        <f>Table1[[#This Row],[Name]]</f>
        <v>0</v>
      </c>
      <c r="K7067" s="1">
        <f>SUM(Table1[[#This Row],[BaseSalary]:[NonCashBenefits]])</f>
        <v>156674.41999999998</v>
      </c>
      <c r="L7067" s="1"/>
    </row>
    <row r="7068" spans="1:12" x14ac:dyDescent="0.35">
      <c r="A7068" t="s">
        <v>2673</v>
      </c>
      <c r="B7068">
        <v>2017</v>
      </c>
      <c r="D7068" t="s">
        <v>2048</v>
      </c>
      <c r="E7068" t="s">
        <v>311</v>
      </c>
      <c r="F7068">
        <v>132319.28</v>
      </c>
      <c r="G7068">
        <v>0</v>
      </c>
      <c r="H7068">
        <v>30165.02</v>
      </c>
      <c r="I7068">
        <v>0</v>
      </c>
      <c r="J7068">
        <f>Table1[[#This Row],[Name]]</f>
        <v>0</v>
      </c>
      <c r="K7068" s="1">
        <f>SUM(Table1[[#This Row],[BaseSalary]:[NonCashBenefits]])</f>
        <v>162484.29999999999</v>
      </c>
      <c r="L7068" s="1"/>
    </row>
    <row r="7069" spans="1:12" x14ac:dyDescent="0.35">
      <c r="A7069" t="s">
        <v>22</v>
      </c>
      <c r="B7069">
        <v>2020</v>
      </c>
      <c r="D7069" t="s">
        <v>525</v>
      </c>
      <c r="E7069" t="s">
        <v>229</v>
      </c>
      <c r="F7069">
        <v>132307.5</v>
      </c>
      <c r="G7069">
        <v>0</v>
      </c>
      <c r="H7069" s="1">
        <v>26096.49</v>
      </c>
      <c r="I7069">
        <v>0</v>
      </c>
      <c r="J7069">
        <f>Table1[[#This Row],[Name]]</f>
        <v>0</v>
      </c>
      <c r="K7069" s="1">
        <f>SUM(Table1[[#This Row],[BaseSalary]:[NonCashBenefits]])</f>
        <v>158403.99</v>
      </c>
      <c r="L7069" s="1"/>
    </row>
    <row r="7070" spans="1:12" x14ac:dyDescent="0.35">
      <c r="A7070" t="s">
        <v>186</v>
      </c>
      <c r="B7070">
        <v>2020</v>
      </c>
      <c r="D7070" t="s">
        <v>816</v>
      </c>
      <c r="E7070" t="s">
        <v>229</v>
      </c>
      <c r="F7070">
        <v>132307.5</v>
      </c>
      <c r="G7070">
        <v>0</v>
      </c>
      <c r="H7070" s="1">
        <v>25792.240000000002</v>
      </c>
      <c r="I7070">
        <v>0</v>
      </c>
      <c r="J7070">
        <f>Table1[[#This Row],[Name]]</f>
        <v>0</v>
      </c>
      <c r="K7070" s="1">
        <f>SUM(Table1[[#This Row],[BaseSalary]:[NonCashBenefits]])</f>
        <v>158099.74</v>
      </c>
      <c r="L7070" s="1"/>
    </row>
    <row r="7071" spans="1:12" x14ac:dyDescent="0.35">
      <c r="A7071" t="s">
        <v>186</v>
      </c>
      <c r="B7071">
        <v>2020</v>
      </c>
      <c r="D7071" t="s">
        <v>989</v>
      </c>
      <c r="E7071" t="s">
        <v>229</v>
      </c>
      <c r="F7071">
        <v>132307.5</v>
      </c>
      <c r="G7071">
        <v>0</v>
      </c>
      <c r="H7071" s="1">
        <v>24661.68</v>
      </c>
      <c r="I7071">
        <v>0</v>
      </c>
      <c r="J7071">
        <f>Table1[[#This Row],[Name]]</f>
        <v>0</v>
      </c>
      <c r="K7071" s="1">
        <f>SUM(Table1[[#This Row],[BaseSalary]:[NonCashBenefits]])</f>
        <v>156969.18</v>
      </c>
      <c r="L7071" s="1"/>
    </row>
    <row r="7072" spans="1:12" x14ac:dyDescent="0.35">
      <c r="A7072" t="s">
        <v>22</v>
      </c>
      <c r="B7072">
        <v>2019</v>
      </c>
      <c r="D7072" t="s">
        <v>525</v>
      </c>
      <c r="E7072" t="s">
        <v>229</v>
      </c>
      <c r="F7072">
        <v>132307.5</v>
      </c>
      <c r="G7072">
        <v>0</v>
      </c>
      <c r="H7072">
        <v>31155.03</v>
      </c>
      <c r="I7072">
        <v>0</v>
      </c>
      <c r="J7072">
        <f>Table1[[#This Row],[Name]]</f>
        <v>0</v>
      </c>
      <c r="K7072" s="1">
        <f>SUM(Table1[[#This Row],[BaseSalary]:[NonCashBenefits]])</f>
        <v>163462.53</v>
      </c>
      <c r="L7072" s="1"/>
    </row>
    <row r="7073" spans="1:12" x14ac:dyDescent="0.35">
      <c r="A7073" t="s">
        <v>186</v>
      </c>
      <c r="B7073">
        <v>2019</v>
      </c>
      <c r="D7073" t="s">
        <v>2304</v>
      </c>
      <c r="E7073" t="s">
        <v>229</v>
      </c>
      <c r="F7073">
        <v>132307.5</v>
      </c>
      <c r="G7073">
        <v>0</v>
      </c>
      <c r="H7073">
        <v>29749.73</v>
      </c>
      <c r="I7073">
        <v>0</v>
      </c>
      <c r="J7073">
        <f>Table1[[#This Row],[Name]]</f>
        <v>0</v>
      </c>
      <c r="K7073" s="1">
        <f>SUM(Table1[[#This Row],[BaseSalary]:[NonCashBenefits]])</f>
        <v>162057.23000000001</v>
      </c>
      <c r="L7073" s="1"/>
    </row>
    <row r="7074" spans="1:12" x14ac:dyDescent="0.35">
      <c r="A7074" t="s">
        <v>186</v>
      </c>
      <c r="B7074">
        <v>2019</v>
      </c>
      <c r="D7074" t="s">
        <v>816</v>
      </c>
      <c r="E7074" t="s">
        <v>229</v>
      </c>
      <c r="F7074">
        <v>132307.5</v>
      </c>
      <c r="G7074">
        <v>0</v>
      </c>
      <c r="H7074">
        <v>30870.33</v>
      </c>
      <c r="I7074">
        <v>0</v>
      </c>
      <c r="J7074">
        <f>Table1[[#This Row],[Name]]</f>
        <v>0</v>
      </c>
      <c r="K7074" s="1">
        <f>SUM(Table1[[#This Row],[BaseSalary]:[NonCashBenefits]])</f>
        <v>163177.83000000002</v>
      </c>
      <c r="L7074" s="1"/>
    </row>
    <row r="7075" spans="1:12" x14ac:dyDescent="0.35">
      <c r="A7075" t="s">
        <v>22</v>
      </c>
      <c r="B7075">
        <v>2018</v>
      </c>
      <c r="D7075" t="s">
        <v>2733</v>
      </c>
      <c r="E7075" t="s">
        <v>229</v>
      </c>
      <c r="F7075">
        <v>132307.5</v>
      </c>
      <c r="G7075">
        <v>0</v>
      </c>
      <c r="H7075">
        <v>30938.240000000002</v>
      </c>
      <c r="I7075">
        <v>0</v>
      </c>
      <c r="J7075">
        <f>Table1[[#This Row],[Name]]</f>
        <v>0</v>
      </c>
      <c r="K7075" s="1">
        <f>SUM(Table1[[#This Row],[BaseSalary]:[NonCashBenefits]])</f>
        <v>163245.74</v>
      </c>
      <c r="L7075" s="1"/>
    </row>
    <row r="7076" spans="1:12" x14ac:dyDescent="0.35">
      <c r="A7076" t="s">
        <v>22</v>
      </c>
      <c r="B7076">
        <v>2017</v>
      </c>
      <c r="D7076" t="s">
        <v>2733</v>
      </c>
      <c r="E7076" t="s">
        <v>229</v>
      </c>
      <c r="F7076">
        <v>132307.5</v>
      </c>
      <c r="G7076">
        <v>0</v>
      </c>
      <c r="H7076">
        <v>29993.67</v>
      </c>
      <c r="I7076">
        <v>0</v>
      </c>
      <c r="J7076">
        <f>Table1[[#This Row],[Name]]</f>
        <v>0</v>
      </c>
      <c r="K7076" s="1">
        <f>SUM(Table1[[#This Row],[BaseSalary]:[NonCashBenefits]])</f>
        <v>162301.16999999998</v>
      </c>
      <c r="L7076" s="1"/>
    </row>
    <row r="7077" spans="1:12" x14ac:dyDescent="0.35">
      <c r="A7077" t="s">
        <v>186</v>
      </c>
      <c r="B7077">
        <v>2017</v>
      </c>
      <c r="D7077" t="s">
        <v>3952</v>
      </c>
      <c r="E7077" t="s">
        <v>229</v>
      </c>
      <c r="F7077">
        <v>132307.5</v>
      </c>
      <c r="G7077">
        <v>0</v>
      </c>
      <c r="H7077">
        <v>32932.46</v>
      </c>
      <c r="I7077">
        <v>0</v>
      </c>
      <c r="J7077">
        <f>Table1[[#This Row],[Name]]</f>
        <v>0</v>
      </c>
      <c r="K7077" s="1">
        <f>SUM(Table1[[#This Row],[BaseSalary]:[NonCashBenefits]])</f>
        <v>165239.96</v>
      </c>
      <c r="L7077" s="1"/>
    </row>
    <row r="7078" spans="1:12" x14ac:dyDescent="0.35">
      <c r="A7078" t="s">
        <v>53</v>
      </c>
      <c r="B7078">
        <v>2017</v>
      </c>
      <c r="D7078" t="s">
        <v>3204</v>
      </c>
      <c r="E7078" t="s">
        <v>229</v>
      </c>
      <c r="F7078">
        <v>132307.5</v>
      </c>
      <c r="G7078">
        <v>0</v>
      </c>
      <c r="H7078">
        <v>33955.040000000001</v>
      </c>
      <c r="I7078">
        <v>0</v>
      </c>
      <c r="J7078">
        <f>Table1[[#This Row],[Name]]</f>
        <v>0</v>
      </c>
      <c r="K7078" s="1">
        <f>SUM(Table1[[#This Row],[BaseSalary]:[NonCashBenefits]])</f>
        <v>166262.54</v>
      </c>
      <c r="L7078" s="1"/>
    </row>
    <row r="7079" spans="1:12" x14ac:dyDescent="0.35">
      <c r="A7079" t="s">
        <v>16</v>
      </c>
      <c r="B7079">
        <v>2017</v>
      </c>
      <c r="D7079" t="s">
        <v>4338</v>
      </c>
      <c r="E7079" t="s">
        <v>229</v>
      </c>
      <c r="F7079">
        <v>132307.5</v>
      </c>
      <c r="G7079">
        <v>0</v>
      </c>
      <c r="H7079">
        <v>31687.06</v>
      </c>
      <c r="I7079">
        <v>0</v>
      </c>
      <c r="J7079">
        <f>Table1[[#This Row],[Name]]</f>
        <v>0</v>
      </c>
      <c r="K7079" s="1">
        <f>SUM(Table1[[#This Row],[BaseSalary]:[NonCashBenefits]])</f>
        <v>163994.56</v>
      </c>
      <c r="L7079" s="1"/>
    </row>
    <row r="7080" spans="1:12" x14ac:dyDescent="0.35">
      <c r="A7080" t="s">
        <v>22</v>
      </c>
      <c r="B7080">
        <v>2016</v>
      </c>
      <c r="D7080" t="s">
        <v>2733</v>
      </c>
      <c r="E7080" t="s">
        <v>229</v>
      </c>
      <c r="F7080">
        <v>132307.5</v>
      </c>
      <c r="G7080">
        <v>0</v>
      </c>
      <c r="H7080">
        <v>39040.120000000003</v>
      </c>
      <c r="I7080">
        <v>0</v>
      </c>
      <c r="J7080">
        <f>Table1[[#This Row],[Name]]</f>
        <v>0</v>
      </c>
      <c r="K7080" s="1">
        <f>SUM(Table1[[#This Row],[BaseSalary]:[NonCashBenefits]])</f>
        <v>171347.62</v>
      </c>
      <c r="L7080" s="1"/>
    </row>
    <row r="7081" spans="1:12" x14ac:dyDescent="0.35">
      <c r="A7081" t="s">
        <v>25</v>
      </c>
      <c r="B7081">
        <v>2016</v>
      </c>
      <c r="D7081" t="s">
        <v>4694</v>
      </c>
      <c r="E7081" t="s">
        <v>123</v>
      </c>
      <c r="F7081">
        <v>132307.5</v>
      </c>
      <c r="G7081">
        <v>0</v>
      </c>
      <c r="H7081">
        <v>38612.160000000003</v>
      </c>
      <c r="I7081">
        <v>0</v>
      </c>
      <c r="J7081">
        <f>Table1[[#This Row],[Name]]</f>
        <v>0</v>
      </c>
      <c r="K7081" s="1">
        <f>SUM(Table1[[#This Row],[BaseSalary]:[NonCashBenefits]])</f>
        <v>170919.66</v>
      </c>
      <c r="L7081" s="1"/>
    </row>
    <row r="7082" spans="1:12" x14ac:dyDescent="0.35">
      <c r="A7082" t="s">
        <v>186</v>
      </c>
      <c r="B7082">
        <v>2016</v>
      </c>
      <c r="D7082" t="s">
        <v>4840</v>
      </c>
      <c r="E7082" t="s">
        <v>229</v>
      </c>
      <c r="F7082">
        <v>132307.5</v>
      </c>
      <c r="G7082">
        <v>250</v>
      </c>
      <c r="H7082">
        <v>39265.800000000003</v>
      </c>
      <c r="I7082">
        <v>0</v>
      </c>
      <c r="J7082">
        <f>Table1[[#This Row],[Name]]</f>
        <v>0</v>
      </c>
      <c r="K7082" s="1">
        <f>SUM(Table1[[#This Row],[BaseSalary]:[NonCashBenefits]])</f>
        <v>171823.3</v>
      </c>
      <c r="L7082" s="1"/>
    </row>
    <row r="7083" spans="1:12" x14ac:dyDescent="0.35">
      <c r="A7083" t="s">
        <v>53</v>
      </c>
      <c r="B7083">
        <v>2016</v>
      </c>
      <c r="D7083" t="s">
        <v>3204</v>
      </c>
      <c r="E7083" t="s">
        <v>229</v>
      </c>
      <c r="F7083">
        <v>132307.5</v>
      </c>
      <c r="G7083">
        <v>0</v>
      </c>
      <c r="H7083">
        <v>39972.74</v>
      </c>
      <c r="I7083">
        <v>0</v>
      </c>
      <c r="J7083">
        <f>Table1[[#This Row],[Name]]</f>
        <v>0</v>
      </c>
      <c r="K7083" s="1">
        <f>SUM(Table1[[#This Row],[BaseSalary]:[NonCashBenefits]])</f>
        <v>172280.24</v>
      </c>
      <c r="L7083" s="1"/>
    </row>
    <row r="7084" spans="1:12" x14ac:dyDescent="0.35">
      <c r="A7084" t="s">
        <v>16</v>
      </c>
      <c r="B7084">
        <v>2016</v>
      </c>
      <c r="D7084" t="s">
        <v>4338</v>
      </c>
      <c r="E7084" t="s">
        <v>229</v>
      </c>
      <c r="F7084">
        <v>132307.5</v>
      </c>
      <c r="G7084">
        <v>0</v>
      </c>
      <c r="H7084">
        <v>37704.76</v>
      </c>
      <c r="I7084">
        <v>0</v>
      </c>
      <c r="J7084">
        <f>Table1[[#This Row],[Name]]</f>
        <v>0</v>
      </c>
      <c r="K7084" s="1">
        <f>SUM(Table1[[#This Row],[BaseSalary]:[NonCashBenefits]])</f>
        <v>170012.26</v>
      </c>
      <c r="L7084" s="1"/>
    </row>
    <row r="7085" spans="1:12" x14ac:dyDescent="0.35">
      <c r="A7085" t="s">
        <v>24</v>
      </c>
      <c r="B7085">
        <v>2020</v>
      </c>
      <c r="D7085" t="s">
        <v>754</v>
      </c>
      <c r="E7085" t="s">
        <v>123</v>
      </c>
      <c r="F7085">
        <v>132307.24</v>
      </c>
      <c r="G7085">
        <v>150</v>
      </c>
      <c r="H7085" s="1">
        <v>26875.66</v>
      </c>
      <c r="I7085">
        <v>0</v>
      </c>
      <c r="J7085">
        <f>Table1[[#This Row],[Name]]</f>
        <v>0</v>
      </c>
      <c r="K7085" s="1">
        <f>SUM(Table1[[#This Row],[BaseSalary]:[NonCashBenefits]])</f>
        <v>159332.9</v>
      </c>
      <c r="L7085" s="1"/>
    </row>
    <row r="7086" spans="1:12" x14ac:dyDescent="0.35">
      <c r="A7086" t="s">
        <v>24</v>
      </c>
      <c r="B7086">
        <v>2020</v>
      </c>
      <c r="D7086" t="s">
        <v>378</v>
      </c>
      <c r="E7086" t="s">
        <v>123</v>
      </c>
      <c r="F7086">
        <v>132307.24</v>
      </c>
      <c r="G7086">
        <v>6000</v>
      </c>
      <c r="H7086" s="1">
        <v>23851.599999999999</v>
      </c>
      <c r="I7086">
        <v>0</v>
      </c>
      <c r="J7086">
        <f>Table1[[#This Row],[Name]]</f>
        <v>0</v>
      </c>
      <c r="K7086" s="1">
        <f>SUM(Table1[[#This Row],[BaseSalary]:[NonCashBenefits]])</f>
        <v>162158.84</v>
      </c>
      <c r="L7086" s="1"/>
    </row>
    <row r="7087" spans="1:12" x14ac:dyDescent="0.35">
      <c r="A7087" t="s">
        <v>24</v>
      </c>
      <c r="B7087">
        <v>2019</v>
      </c>
      <c r="D7087" t="s">
        <v>754</v>
      </c>
      <c r="E7087" t="s">
        <v>123</v>
      </c>
      <c r="F7087">
        <v>132307.24</v>
      </c>
      <c r="G7087">
        <v>0</v>
      </c>
      <c r="H7087">
        <v>31953.75</v>
      </c>
      <c r="I7087">
        <v>0</v>
      </c>
      <c r="J7087">
        <f>Table1[[#This Row],[Name]]</f>
        <v>0</v>
      </c>
      <c r="K7087" s="1">
        <f>SUM(Table1[[#This Row],[BaseSalary]:[NonCashBenefits]])</f>
        <v>164260.99</v>
      </c>
      <c r="L7087" s="1"/>
    </row>
    <row r="7088" spans="1:12" x14ac:dyDescent="0.35">
      <c r="A7088" t="s">
        <v>85</v>
      </c>
      <c r="B7088">
        <v>2020</v>
      </c>
      <c r="D7088" t="s">
        <v>868</v>
      </c>
      <c r="E7088" t="s">
        <v>229</v>
      </c>
      <c r="F7088">
        <v>132305.68</v>
      </c>
      <c r="G7088">
        <v>0</v>
      </c>
      <c r="H7088" s="1">
        <v>26523.66</v>
      </c>
      <c r="I7088">
        <v>0</v>
      </c>
      <c r="J7088">
        <f>Table1[[#This Row],[Name]]</f>
        <v>0</v>
      </c>
      <c r="K7088" s="1">
        <f>SUM(Table1[[#This Row],[BaseSalary]:[NonCashBenefits]])</f>
        <v>158829.34</v>
      </c>
      <c r="L7088" s="1"/>
    </row>
    <row r="7089" spans="1:12" x14ac:dyDescent="0.35">
      <c r="A7089" t="s">
        <v>85</v>
      </c>
      <c r="B7089">
        <v>2019</v>
      </c>
      <c r="D7089" t="s">
        <v>868</v>
      </c>
      <c r="E7089" t="s">
        <v>229</v>
      </c>
      <c r="F7089">
        <v>132305.68</v>
      </c>
      <c r="G7089">
        <v>4076.15</v>
      </c>
      <c r="H7089">
        <v>32381.71</v>
      </c>
      <c r="I7089">
        <v>0</v>
      </c>
      <c r="J7089">
        <f>Table1[[#This Row],[Name]]</f>
        <v>0</v>
      </c>
      <c r="K7089" s="1">
        <f>SUM(Table1[[#This Row],[BaseSalary]:[NonCashBenefits]])</f>
        <v>168763.53999999998</v>
      </c>
      <c r="L7089" s="1"/>
    </row>
    <row r="7090" spans="1:12" x14ac:dyDescent="0.35">
      <c r="A7090" t="s">
        <v>85</v>
      </c>
      <c r="B7090">
        <v>2018</v>
      </c>
      <c r="D7090" t="s">
        <v>868</v>
      </c>
      <c r="E7090" t="s">
        <v>229</v>
      </c>
      <c r="F7090">
        <v>132305.68</v>
      </c>
      <c r="G7090">
        <v>2820.18</v>
      </c>
      <c r="H7090">
        <v>32352.03</v>
      </c>
      <c r="I7090">
        <v>0</v>
      </c>
      <c r="J7090">
        <f>Table1[[#This Row],[Name]]</f>
        <v>0</v>
      </c>
      <c r="K7090" s="1">
        <f>SUM(Table1[[#This Row],[BaseSalary]:[NonCashBenefits]])</f>
        <v>167477.88999999998</v>
      </c>
      <c r="L7090" s="1"/>
    </row>
    <row r="7091" spans="1:12" x14ac:dyDescent="0.35">
      <c r="A7091" t="s">
        <v>85</v>
      </c>
      <c r="B7091">
        <v>2017</v>
      </c>
      <c r="D7091" t="s">
        <v>868</v>
      </c>
      <c r="E7091" t="s">
        <v>229</v>
      </c>
      <c r="F7091">
        <v>132305.68</v>
      </c>
      <c r="G7091">
        <v>0</v>
      </c>
      <c r="H7091">
        <v>33072.620000000003</v>
      </c>
      <c r="I7091">
        <v>0</v>
      </c>
      <c r="J7091">
        <f>Table1[[#This Row],[Name]]</f>
        <v>0</v>
      </c>
      <c r="K7091" s="1">
        <f>SUM(Table1[[#This Row],[BaseSalary]:[NonCashBenefits]])</f>
        <v>165378.29999999999</v>
      </c>
      <c r="L7091" s="1"/>
    </row>
    <row r="7092" spans="1:12" x14ac:dyDescent="0.35">
      <c r="A7092" t="s">
        <v>85</v>
      </c>
      <c r="B7092">
        <v>2016</v>
      </c>
      <c r="D7092" t="s">
        <v>110</v>
      </c>
      <c r="E7092" t="s">
        <v>229</v>
      </c>
      <c r="F7092">
        <v>132305.68</v>
      </c>
      <c r="G7092">
        <v>0</v>
      </c>
      <c r="H7092">
        <v>39090.559999999998</v>
      </c>
      <c r="I7092">
        <v>0</v>
      </c>
      <c r="J7092">
        <f>Table1[[#This Row],[Name]]</f>
        <v>0</v>
      </c>
      <c r="K7092" s="1">
        <f>SUM(Table1[[#This Row],[BaseSalary]:[NonCashBenefits]])</f>
        <v>171396.24</v>
      </c>
      <c r="L7092" s="1"/>
    </row>
    <row r="7093" spans="1:12" x14ac:dyDescent="0.35">
      <c r="A7093" t="s">
        <v>22</v>
      </c>
      <c r="B7093">
        <v>2021</v>
      </c>
      <c r="D7093" t="s">
        <v>1339</v>
      </c>
      <c r="E7093" t="s">
        <v>229</v>
      </c>
      <c r="F7093">
        <v>132292.75</v>
      </c>
      <c r="G7093">
        <v>0</v>
      </c>
      <c r="H7093" s="1">
        <v>24689.77</v>
      </c>
      <c r="I7093">
        <v>0</v>
      </c>
      <c r="J7093">
        <f>Table1[[#This Row],[Name]]</f>
        <v>0</v>
      </c>
      <c r="K7093" s="1">
        <f>SUM(Table1[[#This Row],[BaseSalary]:[NonCashBenefits]])</f>
        <v>156982.51999999999</v>
      </c>
      <c r="L7093" s="1"/>
    </row>
    <row r="7094" spans="1:12" x14ac:dyDescent="0.35">
      <c r="A7094" t="s">
        <v>18</v>
      </c>
      <c r="B7094">
        <v>2016</v>
      </c>
      <c r="D7094" t="s">
        <v>523</v>
      </c>
      <c r="E7094" t="s">
        <v>229</v>
      </c>
      <c r="F7094">
        <v>132292.34</v>
      </c>
      <c r="G7094">
        <v>0</v>
      </c>
      <c r="H7094">
        <v>38864.81</v>
      </c>
      <c r="I7094">
        <v>0</v>
      </c>
      <c r="J7094">
        <f>Table1[[#This Row],[Name]]</f>
        <v>0</v>
      </c>
      <c r="K7094" s="1">
        <f>SUM(Table1[[#This Row],[BaseSalary]:[NonCashBenefits]])</f>
        <v>171157.15</v>
      </c>
      <c r="L7094" s="1"/>
    </row>
    <row r="7095" spans="1:12" x14ac:dyDescent="0.35">
      <c r="A7095" t="s">
        <v>142</v>
      </c>
      <c r="B7095">
        <v>2018</v>
      </c>
      <c r="D7095" t="s">
        <v>3109</v>
      </c>
      <c r="E7095" t="s">
        <v>123</v>
      </c>
      <c r="F7095">
        <v>132216.95999999999</v>
      </c>
      <c r="G7095">
        <v>0</v>
      </c>
      <c r="H7095">
        <v>31068.639999999999</v>
      </c>
      <c r="I7095">
        <v>0</v>
      </c>
      <c r="J7095">
        <f>Table1[[#This Row],[Name]]</f>
        <v>0</v>
      </c>
      <c r="K7095" s="1">
        <f>SUM(Table1[[#This Row],[BaseSalary]:[NonCashBenefits]])</f>
        <v>163285.59999999998</v>
      </c>
      <c r="L7095" s="1"/>
    </row>
    <row r="7096" spans="1:12" x14ac:dyDescent="0.35">
      <c r="A7096" t="s">
        <v>35</v>
      </c>
      <c r="B7096">
        <v>2021</v>
      </c>
      <c r="D7096" t="s">
        <v>852</v>
      </c>
      <c r="E7096" t="s">
        <v>229</v>
      </c>
      <c r="F7096">
        <v>132208.38</v>
      </c>
      <c r="G7096">
        <v>0</v>
      </c>
      <c r="H7096" s="1">
        <v>26586.51</v>
      </c>
      <c r="I7096">
        <v>0</v>
      </c>
      <c r="J7096">
        <f>Table1[[#This Row],[Name]]</f>
        <v>0</v>
      </c>
      <c r="K7096" s="1">
        <f>SUM(Table1[[#This Row],[BaseSalary]:[NonCashBenefits]])</f>
        <v>158794.89000000001</v>
      </c>
      <c r="L7096" s="1"/>
    </row>
    <row r="7097" spans="1:12" x14ac:dyDescent="0.35">
      <c r="A7097" t="s">
        <v>25</v>
      </c>
      <c r="B7097">
        <v>2020</v>
      </c>
      <c r="D7097" t="s">
        <v>500</v>
      </c>
      <c r="E7097" t="s">
        <v>123</v>
      </c>
      <c r="F7097">
        <v>132201.39000000001</v>
      </c>
      <c r="G7097">
        <v>15895.12</v>
      </c>
      <c r="H7097" s="1">
        <v>28770.71</v>
      </c>
      <c r="I7097">
        <v>0</v>
      </c>
      <c r="J7097">
        <f>Table1[[#This Row],[Name]]</f>
        <v>0</v>
      </c>
      <c r="K7097" s="1">
        <f>SUM(Table1[[#This Row],[BaseSalary]:[NonCashBenefits]])</f>
        <v>176867.22</v>
      </c>
      <c r="L7097" s="1"/>
    </row>
    <row r="7098" spans="1:12" x14ac:dyDescent="0.35">
      <c r="A7098" t="s">
        <v>33</v>
      </c>
      <c r="B7098">
        <v>2017</v>
      </c>
      <c r="D7098" t="s">
        <v>2544</v>
      </c>
      <c r="E7098" t="s">
        <v>229</v>
      </c>
      <c r="F7098">
        <v>132164.91</v>
      </c>
      <c r="G7098">
        <v>0</v>
      </c>
      <c r="H7098">
        <v>31818.62</v>
      </c>
      <c r="I7098">
        <v>0</v>
      </c>
      <c r="J7098">
        <f>Table1[[#This Row],[Name]]</f>
        <v>0</v>
      </c>
      <c r="K7098" s="1">
        <f>SUM(Table1[[#This Row],[BaseSalary]:[NonCashBenefits]])</f>
        <v>163983.53</v>
      </c>
      <c r="L7098" s="1"/>
    </row>
    <row r="7099" spans="1:12" x14ac:dyDescent="0.35">
      <c r="A7099" t="s">
        <v>142</v>
      </c>
      <c r="B7099">
        <v>2021</v>
      </c>
      <c r="D7099" t="s">
        <v>293</v>
      </c>
      <c r="E7099" t="s">
        <v>123</v>
      </c>
      <c r="F7099">
        <v>132150.01</v>
      </c>
      <c r="G7099">
        <v>0</v>
      </c>
      <c r="H7099" s="1">
        <v>26690.06</v>
      </c>
      <c r="I7099">
        <v>0</v>
      </c>
      <c r="J7099">
        <f>Table1[[#This Row],[Name]]</f>
        <v>0</v>
      </c>
      <c r="K7099" s="1">
        <f>SUM(Table1[[#This Row],[BaseSalary]:[NonCashBenefits]])</f>
        <v>158840.07</v>
      </c>
      <c r="L7099" s="1"/>
    </row>
    <row r="7100" spans="1:12" x14ac:dyDescent="0.35">
      <c r="A7100" t="s">
        <v>85</v>
      </c>
      <c r="B7100">
        <v>2021</v>
      </c>
      <c r="D7100" t="s">
        <v>1784</v>
      </c>
      <c r="E7100" t="s">
        <v>229</v>
      </c>
      <c r="F7100">
        <v>132134.96</v>
      </c>
      <c r="G7100">
        <v>14010.29</v>
      </c>
      <c r="H7100" s="1">
        <v>9145.39</v>
      </c>
      <c r="I7100">
        <v>0</v>
      </c>
      <c r="J7100">
        <f>Table1[[#This Row],[Name]]</f>
        <v>0</v>
      </c>
      <c r="K7100" s="1">
        <f>SUM(Table1[[#This Row],[BaseSalary]:[NonCashBenefits]])</f>
        <v>155290.64000000001</v>
      </c>
      <c r="L7100" s="1"/>
    </row>
    <row r="7101" spans="1:12" x14ac:dyDescent="0.35">
      <c r="A7101" t="s">
        <v>186</v>
      </c>
      <c r="B7101">
        <v>2016</v>
      </c>
      <c r="D7101" t="s">
        <v>4836</v>
      </c>
      <c r="E7101" t="s">
        <v>229</v>
      </c>
      <c r="F7101">
        <v>132094.29999999999</v>
      </c>
      <c r="G7101">
        <v>0</v>
      </c>
      <c r="H7101">
        <v>36103.980000000003</v>
      </c>
      <c r="I7101">
        <v>0</v>
      </c>
      <c r="J7101">
        <f>Table1[[#This Row],[Name]]</f>
        <v>0</v>
      </c>
      <c r="K7101" s="1">
        <f>SUM(Table1[[#This Row],[BaseSalary]:[NonCashBenefits]])</f>
        <v>168198.28</v>
      </c>
      <c r="L7101" s="1"/>
    </row>
    <row r="7102" spans="1:12" x14ac:dyDescent="0.35">
      <c r="A7102" t="s">
        <v>70</v>
      </c>
      <c r="B7102">
        <v>2020</v>
      </c>
      <c r="D7102" t="s">
        <v>302</v>
      </c>
      <c r="E7102" t="s">
        <v>229</v>
      </c>
      <c r="F7102">
        <v>132080.76</v>
      </c>
      <c r="G7102">
        <v>0</v>
      </c>
      <c r="H7102" s="1">
        <v>28480.57</v>
      </c>
      <c r="I7102">
        <v>0</v>
      </c>
      <c r="J7102">
        <f>Table1[[#This Row],[Name]]</f>
        <v>0</v>
      </c>
      <c r="K7102" s="1">
        <f>SUM(Table1[[#This Row],[BaseSalary]:[NonCashBenefits]])</f>
        <v>160561.33000000002</v>
      </c>
      <c r="L7102" s="1"/>
    </row>
    <row r="7103" spans="1:12" x14ac:dyDescent="0.35">
      <c r="A7103" t="s">
        <v>33</v>
      </c>
      <c r="B7103">
        <v>2020</v>
      </c>
      <c r="D7103" t="s">
        <v>346</v>
      </c>
      <c r="E7103" t="s">
        <v>123</v>
      </c>
      <c r="F7103">
        <v>132056.23000000001</v>
      </c>
      <c r="G7103">
        <v>0</v>
      </c>
      <c r="H7103" s="1">
        <v>28061.07</v>
      </c>
      <c r="I7103">
        <v>0</v>
      </c>
      <c r="J7103">
        <f>Table1[[#This Row],[Name]]</f>
        <v>0</v>
      </c>
      <c r="K7103" s="1">
        <f>SUM(Table1[[#This Row],[BaseSalary]:[NonCashBenefits]])</f>
        <v>160117.30000000002</v>
      </c>
      <c r="L7103" s="1"/>
    </row>
    <row r="7104" spans="1:12" x14ac:dyDescent="0.35">
      <c r="A7104" t="s">
        <v>85</v>
      </c>
      <c r="B7104">
        <v>2020</v>
      </c>
      <c r="D7104" t="s">
        <v>1784</v>
      </c>
      <c r="E7104" t="s">
        <v>229</v>
      </c>
      <c r="F7104">
        <v>132046.98000000001</v>
      </c>
      <c r="G7104">
        <v>13748.29</v>
      </c>
      <c r="H7104" s="1">
        <v>8514.82</v>
      </c>
      <c r="I7104">
        <v>0</v>
      </c>
      <c r="J7104">
        <f>Table1[[#This Row],[Name]]</f>
        <v>0</v>
      </c>
      <c r="K7104" s="1">
        <f>SUM(Table1[[#This Row],[BaseSalary]:[NonCashBenefits]])</f>
        <v>154310.09000000003</v>
      </c>
      <c r="L7104" s="1"/>
    </row>
    <row r="7105" spans="1:12" x14ac:dyDescent="0.35">
      <c r="A7105" t="s">
        <v>85</v>
      </c>
      <c r="B7105">
        <v>2019</v>
      </c>
      <c r="D7105" t="s">
        <v>1784</v>
      </c>
      <c r="E7105" t="s">
        <v>229</v>
      </c>
      <c r="F7105">
        <v>132046.98000000001</v>
      </c>
      <c r="G7105">
        <v>350</v>
      </c>
      <c r="H7105">
        <v>16948.55</v>
      </c>
      <c r="I7105">
        <v>0</v>
      </c>
      <c r="J7105">
        <f>Table1[[#This Row],[Name]]</f>
        <v>0</v>
      </c>
      <c r="K7105" s="1">
        <f>SUM(Table1[[#This Row],[BaseSalary]:[NonCashBenefits]])</f>
        <v>149345.53</v>
      </c>
      <c r="L7105" s="1"/>
    </row>
    <row r="7106" spans="1:12" x14ac:dyDescent="0.35">
      <c r="A7106" t="s">
        <v>85</v>
      </c>
      <c r="B7106">
        <v>2018</v>
      </c>
      <c r="D7106" t="s">
        <v>1784</v>
      </c>
      <c r="E7106" t="s">
        <v>229</v>
      </c>
      <c r="F7106">
        <v>132046.98000000001</v>
      </c>
      <c r="G7106">
        <v>0</v>
      </c>
      <c r="H7106">
        <v>30982.59</v>
      </c>
      <c r="I7106">
        <v>0</v>
      </c>
      <c r="J7106">
        <f>Table1[[#This Row],[Name]]</f>
        <v>0</v>
      </c>
      <c r="K7106" s="1">
        <f>SUM(Table1[[#This Row],[BaseSalary]:[NonCashBenefits]])</f>
        <v>163029.57</v>
      </c>
      <c r="L7106" s="1"/>
    </row>
    <row r="7107" spans="1:12" x14ac:dyDescent="0.35">
      <c r="A7107" t="s">
        <v>85</v>
      </c>
      <c r="B7107">
        <v>2017</v>
      </c>
      <c r="D7107" t="s">
        <v>1784</v>
      </c>
      <c r="E7107" t="s">
        <v>229</v>
      </c>
      <c r="F7107">
        <v>132046.98000000001</v>
      </c>
      <c r="G7107">
        <v>13374.22</v>
      </c>
      <c r="H7107">
        <v>31701.51</v>
      </c>
      <c r="I7107">
        <v>0</v>
      </c>
      <c r="J7107">
        <f>Table1[[#This Row],[Name]]</f>
        <v>0</v>
      </c>
      <c r="K7107" s="1">
        <f>SUM(Table1[[#This Row],[BaseSalary]:[NonCashBenefits]])</f>
        <v>177122.71000000002</v>
      </c>
      <c r="L7107" s="1"/>
    </row>
    <row r="7108" spans="1:12" x14ac:dyDescent="0.35">
      <c r="A7108" t="s">
        <v>85</v>
      </c>
      <c r="B7108">
        <v>2016</v>
      </c>
      <c r="D7108" t="s">
        <v>1784</v>
      </c>
      <c r="E7108" t="s">
        <v>229</v>
      </c>
      <c r="F7108">
        <v>132046.98000000001</v>
      </c>
      <c r="G7108">
        <v>0</v>
      </c>
      <c r="H7108">
        <v>37707.629999999997</v>
      </c>
      <c r="I7108">
        <v>0</v>
      </c>
      <c r="J7108">
        <f>Table1[[#This Row],[Name]]</f>
        <v>0</v>
      </c>
      <c r="K7108" s="1">
        <f>SUM(Table1[[#This Row],[BaseSalary]:[NonCashBenefits]])</f>
        <v>169754.61000000002</v>
      </c>
      <c r="L7108" s="1"/>
    </row>
    <row r="7109" spans="1:12" x14ac:dyDescent="0.35">
      <c r="A7109" t="s">
        <v>19</v>
      </c>
      <c r="B7109">
        <v>2021</v>
      </c>
      <c r="D7109" t="s">
        <v>859</v>
      </c>
      <c r="E7109" t="s">
        <v>229</v>
      </c>
      <c r="F7109">
        <v>132037.22</v>
      </c>
      <c r="G7109">
        <v>0</v>
      </c>
      <c r="H7109" s="1">
        <v>26557.89</v>
      </c>
      <c r="I7109">
        <v>0</v>
      </c>
      <c r="J7109">
        <f>Table1[[#This Row],[Name]]</f>
        <v>0</v>
      </c>
      <c r="K7109" s="1">
        <f>SUM(Table1[[#This Row],[BaseSalary]:[NonCashBenefits]])</f>
        <v>158595.10999999999</v>
      </c>
      <c r="L7109" s="1"/>
    </row>
    <row r="7110" spans="1:12" x14ac:dyDescent="0.35">
      <c r="A7110" t="s">
        <v>16</v>
      </c>
      <c r="B7110">
        <v>2020</v>
      </c>
      <c r="D7110" t="s">
        <v>853</v>
      </c>
      <c r="E7110" t="s">
        <v>123</v>
      </c>
      <c r="F7110">
        <v>131979.64000000001</v>
      </c>
      <c r="G7110">
        <v>0</v>
      </c>
      <c r="H7110" s="1">
        <v>26579.73</v>
      </c>
      <c r="I7110">
        <v>0</v>
      </c>
      <c r="J7110">
        <f>Table1[[#This Row],[Name]]</f>
        <v>0</v>
      </c>
      <c r="K7110" s="1">
        <f>SUM(Table1[[#This Row],[BaseSalary]:[NonCashBenefits]])</f>
        <v>158559.37000000002</v>
      </c>
      <c r="L7110" s="1"/>
    </row>
    <row r="7111" spans="1:12" x14ac:dyDescent="0.35">
      <c r="A7111" t="s">
        <v>16</v>
      </c>
      <c r="B7111">
        <v>2019</v>
      </c>
      <c r="D7111" t="s">
        <v>853</v>
      </c>
      <c r="E7111" t="s">
        <v>123</v>
      </c>
      <c r="F7111">
        <v>131979.64000000001</v>
      </c>
      <c r="G7111">
        <v>0</v>
      </c>
      <c r="H7111">
        <v>31674.25</v>
      </c>
      <c r="I7111">
        <v>0</v>
      </c>
      <c r="J7111">
        <f>Table1[[#This Row],[Name]]</f>
        <v>0</v>
      </c>
      <c r="K7111" s="1">
        <f>SUM(Table1[[#This Row],[BaseSalary]:[NonCashBenefits]])</f>
        <v>163653.89000000001</v>
      </c>
      <c r="L7111" s="1"/>
    </row>
    <row r="7112" spans="1:12" x14ac:dyDescent="0.35">
      <c r="A7112" t="s">
        <v>16</v>
      </c>
      <c r="B7112">
        <v>2018</v>
      </c>
      <c r="D7112" t="s">
        <v>89</v>
      </c>
      <c r="E7112" t="s">
        <v>123</v>
      </c>
      <c r="F7112">
        <v>131979.64000000001</v>
      </c>
      <c r="G7112">
        <v>0</v>
      </c>
      <c r="H7112">
        <v>31647.68</v>
      </c>
      <c r="I7112">
        <v>0</v>
      </c>
      <c r="J7112">
        <f>Table1[[#This Row],[Name]]</f>
        <v>0</v>
      </c>
      <c r="K7112" s="1">
        <f>SUM(Table1[[#This Row],[BaseSalary]:[NonCashBenefits]])</f>
        <v>163627.32</v>
      </c>
      <c r="L7112" s="1"/>
    </row>
    <row r="7113" spans="1:12" x14ac:dyDescent="0.35">
      <c r="A7113" t="s">
        <v>16</v>
      </c>
      <c r="B7113">
        <v>2017</v>
      </c>
      <c r="D7113" t="s">
        <v>89</v>
      </c>
      <c r="E7113" t="s">
        <v>123</v>
      </c>
      <c r="F7113">
        <v>131979.64000000001</v>
      </c>
      <c r="G7113">
        <v>0</v>
      </c>
      <c r="H7113">
        <v>32369.599999999999</v>
      </c>
      <c r="I7113">
        <v>0</v>
      </c>
      <c r="J7113">
        <f>Table1[[#This Row],[Name]]</f>
        <v>0</v>
      </c>
      <c r="K7113" s="1">
        <f>SUM(Table1[[#This Row],[BaseSalary]:[NonCashBenefits]])</f>
        <v>164349.24000000002</v>
      </c>
      <c r="L7113" s="1"/>
    </row>
    <row r="7114" spans="1:12" x14ac:dyDescent="0.35">
      <c r="A7114" t="s">
        <v>40</v>
      </c>
      <c r="B7114">
        <v>2021</v>
      </c>
      <c r="D7114" t="s">
        <v>856</v>
      </c>
      <c r="E7114" t="s">
        <v>229</v>
      </c>
      <c r="F7114">
        <v>131967.03</v>
      </c>
      <c r="G7114">
        <v>0</v>
      </c>
      <c r="H7114" s="1">
        <v>26563.54</v>
      </c>
      <c r="I7114">
        <v>0</v>
      </c>
      <c r="J7114">
        <f>Table1[[#This Row],[Name]]</f>
        <v>0</v>
      </c>
      <c r="K7114" s="1">
        <f>SUM(Table1[[#This Row],[BaseSalary]:[NonCashBenefits]])</f>
        <v>158530.57</v>
      </c>
      <c r="L7114" s="1"/>
    </row>
    <row r="7115" spans="1:12" x14ac:dyDescent="0.35">
      <c r="A7115" t="s">
        <v>85</v>
      </c>
      <c r="B7115">
        <v>2018</v>
      </c>
      <c r="D7115" t="s">
        <v>2167</v>
      </c>
      <c r="E7115" t="s">
        <v>749</v>
      </c>
      <c r="F7115">
        <v>131965.4</v>
      </c>
      <c r="G7115">
        <v>0</v>
      </c>
      <c r="H7115">
        <v>31687</v>
      </c>
      <c r="I7115">
        <v>0</v>
      </c>
      <c r="J7115">
        <f>Table1[[#This Row],[Name]]</f>
        <v>0</v>
      </c>
      <c r="K7115" s="1">
        <f>SUM(Table1[[#This Row],[BaseSalary]:[NonCashBenefits]])</f>
        <v>163652.4</v>
      </c>
      <c r="L7115" s="1"/>
    </row>
    <row r="7116" spans="1:12" x14ac:dyDescent="0.35">
      <c r="A7116" t="s">
        <v>85</v>
      </c>
      <c r="B7116">
        <v>2021</v>
      </c>
      <c r="D7116" t="s">
        <v>858</v>
      </c>
      <c r="E7116" t="s">
        <v>229</v>
      </c>
      <c r="F7116">
        <v>131956.1</v>
      </c>
      <c r="G7116">
        <v>50</v>
      </c>
      <c r="H7116" s="1">
        <v>26561.99</v>
      </c>
      <c r="I7116">
        <v>0</v>
      </c>
      <c r="J7116">
        <f>Table1[[#This Row],[Name]]</f>
        <v>0</v>
      </c>
      <c r="K7116" s="1">
        <f>SUM(Table1[[#This Row],[BaseSalary]:[NonCashBenefits]])</f>
        <v>158568.09</v>
      </c>
      <c r="L7116" s="1"/>
    </row>
    <row r="7117" spans="1:12" x14ac:dyDescent="0.35">
      <c r="A7117" t="s">
        <v>26</v>
      </c>
      <c r="B7117">
        <v>2021</v>
      </c>
      <c r="D7117" t="s">
        <v>1785</v>
      </c>
      <c r="E7117" t="s">
        <v>229</v>
      </c>
      <c r="F7117">
        <v>131948.54999999999</v>
      </c>
      <c r="G7117">
        <v>17268.080000000002</v>
      </c>
      <c r="H7117" s="1">
        <v>9143.76</v>
      </c>
      <c r="I7117">
        <v>0</v>
      </c>
      <c r="J7117">
        <f>Table1[[#This Row],[Name]]</f>
        <v>0</v>
      </c>
      <c r="K7117" s="1">
        <f>SUM(Table1[[#This Row],[BaseSalary]:[NonCashBenefits]])</f>
        <v>158360.39000000001</v>
      </c>
      <c r="L7117" s="1"/>
    </row>
    <row r="7118" spans="1:12" x14ac:dyDescent="0.35">
      <c r="A7118" t="s">
        <v>40</v>
      </c>
      <c r="B7118">
        <v>2017</v>
      </c>
      <c r="D7118" t="s">
        <v>4117</v>
      </c>
      <c r="E7118" t="s">
        <v>229</v>
      </c>
      <c r="F7118">
        <v>131892.12</v>
      </c>
      <c r="G7118">
        <v>0</v>
      </c>
      <c r="H7118">
        <v>32942.879999999997</v>
      </c>
      <c r="I7118">
        <v>0</v>
      </c>
      <c r="J7118">
        <f>Table1[[#This Row],[Name]]</f>
        <v>0</v>
      </c>
      <c r="K7118" s="1">
        <f>SUM(Table1[[#This Row],[BaseSalary]:[NonCashBenefits]])</f>
        <v>164835</v>
      </c>
      <c r="L7118" s="1"/>
    </row>
    <row r="7119" spans="1:12" x14ac:dyDescent="0.35">
      <c r="A7119" t="s">
        <v>40</v>
      </c>
      <c r="B7119">
        <v>2020</v>
      </c>
      <c r="D7119" t="s">
        <v>856</v>
      </c>
      <c r="E7119" t="s">
        <v>229</v>
      </c>
      <c r="F7119">
        <v>131866.54</v>
      </c>
      <c r="G7119">
        <v>0</v>
      </c>
      <c r="H7119" s="1">
        <v>24344.47</v>
      </c>
      <c r="I7119">
        <v>0</v>
      </c>
      <c r="J7119">
        <f>Table1[[#This Row],[Name]]</f>
        <v>0</v>
      </c>
      <c r="K7119" s="1">
        <f>SUM(Table1[[#This Row],[BaseSalary]:[NonCashBenefits]])</f>
        <v>156211.01</v>
      </c>
      <c r="L7119" s="1"/>
    </row>
    <row r="7120" spans="1:12" x14ac:dyDescent="0.35">
      <c r="A7120" t="s">
        <v>40</v>
      </c>
      <c r="B7120">
        <v>2019</v>
      </c>
      <c r="D7120" t="s">
        <v>856</v>
      </c>
      <c r="E7120" t="s">
        <v>229</v>
      </c>
      <c r="F7120">
        <v>131866.54</v>
      </c>
      <c r="G7120">
        <v>0</v>
      </c>
      <c r="H7120">
        <v>29404.959999999999</v>
      </c>
      <c r="I7120">
        <v>0</v>
      </c>
      <c r="J7120">
        <f>Table1[[#This Row],[Name]]</f>
        <v>0</v>
      </c>
      <c r="K7120" s="1">
        <f>SUM(Table1[[#This Row],[BaseSalary]:[NonCashBenefits]])</f>
        <v>161271.5</v>
      </c>
      <c r="L7120" s="1"/>
    </row>
    <row r="7121" spans="1:12" x14ac:dyDescent="0.35">
      <c r="A7121" t="s">
        <v>40</v>
      </c>
      <c r="B7121">
        <v>2018</v>
      </c>
      <c r="D7121" t="s">
        <v>856</v>
      </c>
      <c r="E7121" t="s">
        <v>229</v>
      </c>
      <c r="F7121">
        <v>131866.54</v>
      </c>
      <c r="G7121">
        <v>0</v>
      </c>
      <c r="H7121">
        <v>29374.720000000001</v>
      </c>
      <c r="I7121">
        <v>0</v>
      </c>
      <c r="J7121">
        <f>Table1[[#This Row],[Name]]</f>
        <v>0</v>
      </c>
      <c r="K7121" s="1">
        <f>SUM(Table1[[#This Row],[BaseSalary]:[NonCashBenefits]])</f>
        <v>161241.26</v>
      </c>
      <c r="L7121" s="1"/>
    </row>
    <row r="7122" spans="1:12" x14ac:dyDescent="0.35">
      <c r="A7122" t="s">
        <v>40</v>
      </c>
      <c r="B7122">
        <v>2017</v>
      </c>
      <c r="D7122" t="s">
        <v>856</v>
      </c>
      <c r="E7122" t="s">
        <v>229</v>
      </c>
      <c r="F7122">
        <v>131866.54</v>
      </c>
      <c r="G7122">
        <v>0</v>
      </c>
      <c r="H7122">
        <v>30092.67</v>
      </c>
      <c r="I7122">
        <v>0</v>
      </c>
      <c r="J7122">
        <f>Table1[[#This Row],[Name]]</f>
        <v>0</v>
      </c>
      <c r="K7122" s="1">
        <f>SUM(Table1[[#This Row],[BaseSalary]:[NonCashBenefits]])</f>
        <v>161959.21000000002</v>
      </c>
      <c r="L7122" s="1"/>
    </row>
    <row r="7123" spans="1:12" x14ac:dyDescent="0.35">
      <c r="A7123" t="s">
        <v>40</v>
      </c>
      <c r="B7123">
        <v>2016</v>
      </c>
      <c r="D7123" t="s">
        <v>4972</v>
      </c>
      <c r="E7123" t="s">
        <v>229</v>
      </c>
      <c r="F7123">
        <v>131866.54</v>
      </c>
      <c r="G7123">
        <v>0</v>
      </c>
      <c r="H7123">
        <v>36090.94</v>
      </c>
      <c r="I7123">
        <v>0</v>
      </c>
      <c r="J7123">
        <f>Table1[[#This Row],[Name]]</f>
        <v>0</v>
      </c>
      <c r="K7123" s="1">
        <f>SUM(Table1[[#This Row],[BaseSalary]:[NonCashBenefits]])</f>
        <v>167957.48</v>
      </c>
      <c r="L7123" s="1"/>
    </row>
    <row r="7124" spans="1:12" x14ac:dyDescent="0.35">
      <c r="A7124" t="s">
        <v>85</v>
      </c>
      <c r="B7124">
        <v>2020</v>
      </c>
      <c r="D7124" t="s">
        <v>756</v>
      </c>
      <c r="E7124" t="s">
        <v>229</v>
      </c>
      <c r="F7124">
        <v>131854.84</v>
      </c>
      <c r="G7124">
        <v>0</v>
      </c>
      <c r="H7124" s="1">
        <v>26862.81</v>
      </c>
      <c r="I7124">
        <v>0</v>
      </c>
      <c r="J7124">
        <f>Table1[[#This Row],[Name]]</f>
        <v>0</v>
      </c>
      <c r="K7124" s="1">
        <f>SUM(Table1[[#This Row],[BaseSalary]:[NonCashBenefits]])</f>
        <v>158717.65</v>
      </c>
      <c r="L7124" s="1"/>
    </row>
    <row r="7125" spans="1:12" x14ac:dyDescent="0.35">
      <c r="A7125" t="s">
        <v>85</v>
      </c>
      <c r="B7125">
        <v>2019</v>
      </c>
      <c r="D7125" t="s">
        <v>2182</v>
      </c>
      <c r="E7125" t="s">
        <v>229</v>
      </c>
      <c r="F7125">
        <v>131854.84</v>
      </c>
      <c r="G7125">
        <v>117.52</v>
      </c>
      <c r="H7125">
        <v>31544.77</v>
      </c>
      <c r="I7125">
        <v>0</v>
      </c>
      <c r="J7125">
        <f>Table1[[#This Row],[Name]]</f>
        <v>0</v>
      </c>
      <c r="K7125" s="1">
        <f>SUM(Table1[[#This Row],[BaseSalary]:[NonCashBenefits]])</f>
        <v>163517.12999999998</v>
      </c>
      <c r="L7125" s="1"/>
    </row>
    <row r="7126" spans="1:12" x14ac:dyDescent="0.35">
      <c r="A7126" t="s">
        <v>85</v>
      </c>
      <c r="B7126">
        <v>2018</v>
      </c>
      <c r="D7126" t="s">
        <v>2182</v>
      </c>
      <c r="E7126" t="s">
        <v>229</v>
      </c>
      <c r="F7126">
        <v>131854.84</v>
      </c>
      <c r="G7126">
        <v>0</v>
      </c>
      <c r="H7126">
        <v>31514.51</v>
      </c>
      <c r="I7126">
        <v>0</v>
      </c>
      <c r="J7126">
        <f>Table1[[#This Row],[Name]]</f>
        <v>0</v>
      </c>
      <c r="K7126" s="1">
        <f>SUM(Table1[[#This Row],[BaseSalary]:[NonCashBenefits]])</f>
        <v>163369.35</v>
      </c>
      <c r="L7126" s="1"/>
    </row>
    <row r="7127" spans="1:12" x14ac:dyDescent="0.35">
      <c r="A7127" t="s">
        <v>85</v>
      </c>
      <c r="B7127">
        <v>2017</v>
      </c>
      <c r="D7127" t="s">
        <v>2182</v>
      </c>
      <c r="E7127" t="s">
        <v>229</v>
      </c>
      <c r="F7127">
        <v>131854.84</v>
      </c>
      <c r="G7127">
        <v>0</v>
      </c>
      <c r="H7127">
        <v>30633.22</v>
      </c>
      <c r="I7127">
        <v>0</v>
      </c>
      <c r="J7127">
        <f>Table1[[#This Row],[Name]]</f>
        <v>0</v>
      </c>
      <c r="K7127" s="1">
        <f>SUM(Table1[[#This Row],[BaseSalary]:[NonCashBenefits]])</f>
        <v>162488.06</v>
      </c>
      <c r="L7127" s="1"/>
    </row>
    <row r="7128" spans="1:12" x14ac:dyDescent="0.35">
      <c r="A7128" t="s">
        <v>26</v>
      </c>
      <c r="B7128">
        <v>2016</v>
      </c>
      <c r="D7128" t="s">
        <v>475</v>
      </c>
      <c r="E7128" t="s">
        <v>229</v>
      </c>
      <c r="F7128">
        <v>131850.15</v>
      </c>
      <c r="G7128">
        <v>0</v>
      </c>
      <c r="H7128">
        <v>36051.74</v>
      </c>
      <c r="I7128">
        <v>0</v>
      </c>
      <c r="J7128">
        <f>Table1[[#This Row],[Name]]</f>
        <v>0</v>
      </c>
      <c r="K7128" s="1">
        <f>SUM(Table1[[#This Row],[BaseSalary]:[NonCashBenefits]])</f>
        <v>167901.88999999998</v>
      </c>
      <c r="L7128" s="1"/>
    </row>
    <row r="7129" spans="1:12" x14ac:dyDescent="0.35">
      <c r="A7129" t="s">
        <v>26</v>
      </c>
      <c r="B7129">
        <v>2020</v>
      </c>
      <c r="D7129" t="s">
        <v>1843</v>
      </c>
      <c r="E7129" t="s">
        <v>229</v>
      </c>
      <c r="F7129">
        <v>131846.78</v>
      </c>
      <c r="G7129">
        <v>0</v>
      </c>
      <c r="H7129" s="1">
        <v>6937.97</v>
      </c>
      <c r="I7129">
        <v>0</v>
      </c>
      <c r="J7129">
        <f>Table1[[#This Row],[Name]]</f>
        <v>0</v>
      </c>
      <c r="K7129" s="1">
        <f>SUM(Table1[[#This Row],[BaseSalary]:[NonCashBenefits]])</f>
        <v>138784.75</v>
      </c>
      <c r="L7129" s="1"/>
    </row>
    <row r="7130" spans="1:12" x14ac:dyDescent="0.35">
      <c r="A7130" t="s">
        <v>26</v>
      </c>
      <c r="B7130">
        <v>2019</v>
      </c>
      <c r="D7130" t="s">
        <v>1843</v>
      </c>
      <c r="E7130" t="s">
        <v>229</v>
      </c>
      <c r="F7130">
        <v>131846.78</v>
      </c>
      <c r="G7130">
        <v>350</v>
      </c>
      <c r="H7130">
        <v>10299.99</v>
      </c>
      <c r="I7130">
        <v>0</v>
      </c>
      <c r="J7130">
        <f>Table1[[#This Row],[Name]]</f>
        <v>0</v>
      </c>
      <c r="K7130" s="1">
        <f>SUM(Table1[[#This Row],[BaseSalary]:[NonCashBenefits]])</f>
        <v>142496.76999999999</v>
      </c>
      <c r="L7130" s="1"/>
    </row>
    <row r="7131" spans="1:12" x14ac:dyDescent="0.35">
      <c r="A7131" t="s">
        <v>26</v>
      </c>
      <c r="B7131">
        <v>2018</v>
      </c>
      <c r="D7131" t="s">
        <v>1843</v>
      </c>
      <c r="E7131" t="s">
        <v>229</v>
      </c>
      <c r="F7131">
        <v>131846.78</v>
      </c>
      <c r="G7131">
        <v>0</v>
      </c>
      <c r="H7131">
        <v>29371.34</v>
      </c>
      <c r="I7131">
        <v>0</v>
      </c>
      <c r="J7131">
        <f>Table1[[#This Row],[Name]]</f>
        <v>0</v>
      </c>
      <c r="K7131" s="1">
        <f>SUM(Table1[[#This Row],[BaseSalary]:[NonCashBenefits]])</f>
        <v>161218.12</v>
      </c>
      <c r="L7131" s="1"/>
    </row>
    <row r="7132" spans="1:12" x14ac:dyDescent="0.35">
      <c r="A7132" t="s">
        <v>26</v>
      </c>
      <c r="B7132">
        <v>2017</v>
      </c>
      <c r="D7132" t="s">
        <v>1843</v>
      </c>
      <c r="E7132" t="s">
        <v>229</v>
      </c>
      <c r="F7132">
        <v>131846.78</v>
      </c>
      <c r="G7132">
        <v>0</v>
      </c>
      <c r="H7132">
        <v>30089.09</v>
      </c>
      <c r="I7132">
        <v>0</v>
      </c>
      <c r="J7132">
        <f>Table1[[#This Row],[Name]]</f>
        <v>0</v>
      </c>
      <c r="K7132" s="1">
        <f>SUM(Table1[[#This Row],[BaseSalary]:[NonCashBenefits]])</f>
        <v>161935.87</v>
      </c>
      <c r="L7132" s="1"/>
    </row>
    <row r="7133" spans="1:12" x14ac:dyDescent="0.35">
      <c r="A7133" t="s">
        <v>186</v>
      </c>
      <c r="B7133">
        <v>2016</v>
      </c>
      <c r="D7133" t="s">
        <v>4850</v>
      </c>
      <c r="E7133" t="s">
        <v>229</v>
      </c>
      <c r="F7133">
        <v>131809.35</v>
      </c>
      <c r="G7133">
        <v>0</v>
      </c>
      <c r="H7133">
        <v>37058.53</v>
      </c>
      <c r="I7133">
        <v>0</v>
      </c>
      <c r="J7133">
        <f>Table1[[#This Row],[Name]]</f>
        <v>0</v>
      </c>
      <c r="K7133" s="1">
        <f>SUM(Table1[[#This Row],[BaseSalary]:[NonCashBenefits]])</f>
        <v>168867.88</v>
      </c>
      <c r="L7133" s="1"/>
    </row>
    <row r="7134" spans="1:12" x14ac:dyDescent="0.35">
      <c r="A7134" t="s">
        <v>16</v>
      </c>
      <c r="B7134">
        <v>2016</v>
      </c>
      <c r="D7134" t="s">
        <v>4379</v>
      </c>
      <c r="E7134" t="s">
        <v>229</v>
      </c>
      <c r="F7134">
        <v>131782.29999999999</v>
      </c>
      <c r="G7134">
        <v>0</v>
      </c>
      <c r="H7134">
        <v>37639.519999999997</v>
      </c>
      <c r="I7134">
        <v>0</v>
      </c>
      <c r="J7134">
        <f>Table1[[#This Row],[Name]]</f>
        <v>0</v>
      </c>
      <c r="K7134" s="1">
        <f>SUM(Table1[[#This Row],[BaseSalary]:[NonCashBenefits]])</f>
        <v>169421.81999999998</v>
      </c>
      <c r="L7134" s="1"/>
    </row>
    <row r="7135" spans="1:12" x14ac:dyDescent="0.35">
      <c r="A7135" t="s">
        <v>20</v>
      </c>
      <c r="B7135">
        <v>2020</v>
      </c>
      <c r="D7135" t="s">
        <v>795</v>
      </c>
      <c r="E7135" t="s">
        <v>229</v>
      </c>
      <c r="F7135">
        <v>131779.57999999999</v>
      </c>
      <c r="G7135">
        <v>0</v>
      </c>
      <c r="H7135" s="1">
        <v>25048.77</v>
      </c>
      <c r="I7135">
        <v>0</v>
      </c>
      <c r="J7135">
        <f>Table1[[#This Row],[Name]]</f>
        <v>0</v>
      </c>
      <c r="K7135" s="1">
        <f>SUM(Table1[[#This Row],[BaseSalary]:[NonCashBenefits]])</f>
        <v>156828.34999999998</v>
      </c>
      <c r="L7135" s="1"/>
    </row>
    <row r="7136" spans="1:12" x14ac:dyDescent="0.35">
      <c r="A7136" t="s">
        <v>20</v>
      </c>
      <c r="B7136">
        <v>2016</v>
      </c>
      <c r="D7136" t="s">
        <v>5101</v>
      </c>
      <c r="E7136" t="s">
        <v>229</v>
      </c>
      <c r="F7136">
        <v>131769.15</v>
      </c>
      <c r="G7136">
        <v>274.47000000000003</v>
      </c>
      <c r="H7136">
        <v>36528.1</v>
      </c>
      <c r="I7136">
        <v>0</v>
      </c>
      <c r="J7136">
        <f>Table1[[#This Row],[Name]]</f>
        <v>0</v>
      </c>
      <c r="K7136" s="1">
        <f>SUM(Table1[[#This Row],[BaseSalary]:[NonCashBenefits]])</f>
        <v>168571.72</v>
      </c>
      <c r="L7136" s="1"/>
    </row>
    <row r="7137" spans="1:12" x14ac:dyDescent="0.35">
      <c r="A7137" t="s">
        <v>16</v>
      </c>
      <c r="B7137">
        <v>2021</v>
      </c>
      <c r="D7137" t="s">
        <v>1190</v>
      </c>
      <c r="E7137" t="s">
        <v>229</v>
      </c>
      <c r="F7137">
        <v>131746.82</v>
      </c>
      <c r="G7137">
        <v>0</v>
      </c>
      <c r="H7137" s="1">
        <v>25239.040000000001</v>
      </c>
      <c r="I7137">
        <v>0</v>
      </c>
      <c r="J7137">
        <f>Table1[[#This Row],[Name]]</f>
        <v>0</v>
      </c>
      <c r="K7137" s="1">
        <f>SUM(Table1[[#This Row],[BaseSalary]:[NonCashBenefits]])</f>
        <v>156985.86000000002</v>
      </c>
      <c r="L7137" s="1"/>
    </row>
    <row r="7138" spans="1:12" x14ac:dyDescent="0.35">
      <c r="A7138" t="s">
        <v>26</v>
      </c>
      <c r="B7138">
        <v>2021</v>
      </c>
      <c r="D7138" t="s">
        <v>117</v>
      </c>
      <c r="E7138" t="s">
        <v>51</v>
      </c>
      <c r="F7138">
        <v>131742.66</v>
      </c>
      <c r="G7138">
        <v>0</v>
      </c>
      <c r="H7138" s="1">
        <v>28850.77</v>
      </c>
      <c r="I7138">
        <v>0</v>
      </c>
      <c r="J7138">
        <f>Table1[[#This Row],[Name]]</f>
        <v>0</v>
      </c>
      <c r="K7138" s="1">
        <f>SUM(Table1[[#This Row],[BaseSalary]:[NonCashBenefits]])</f>
        <v>160593.43</v>
      </c>
      <c r="L7138" s="1"/>
    </row>
    <row r="7139" spans="1:12" x14ac:dyDescent="0.35">
      <c r="A7139" t="s">
        <v>4705</v>
      </c>
      <c r="B7139">
        <v>2016</v>
      </c>
      <c r="D7139" t="s">
        <v>2637</v>
      </c>
      <c r="E7139" t="s">
        <v>229</v>
      </c>
      <c r="F7139">
        <v>131734.26999999999</v>
      </c>
      <c r="G7139">
        <v>0</v>
      </c>
      <c r="H7139">
        <v>7272.55</v>
      </c>
      <c r="I7139">
        <v>0</v>
      </c>
      <c r="J7139">
        <f>Table1[[#This Row],[Name]]</f>
        <v>0</v>
      </c>
      <c r="K7139" s="1">
        <f>SUM(Table1[[#This Row],[BaseSalary]:[NonCashBenefits]])</f>
        <v>139006.81999999998</v>
      </c>
      <c r="L7139" s="1"/>
    </row>
    <row r="7140" spans="1:12" x14ac:dyDescent="0.35">
      <c r="A7140" t="s">
        <v>24</v>
      </c>
      <c r="B7140">
        <v>2018</v>
      </c>
      <c r="D7140" t="s">
        <v>378</v>
      </c>
      <c r="E7140" t="s">
        <v>123</v>
      </c>
      <c r="F7140">
        <v>131726.32999999999</v>
      </c>
      <c r="G7140">
        <v>0</v>
      </c>
      <c r="H7140">
        <v>29346.76</v>
      </c>
      <c r="I7140">
        <v>0</v>
      </c>
      <c r="J7140">
        <f>Table1[[#This Row],[Name]]</f>
        <v>0</v>
      </c>
      <c r="K7140" s="1">
        <f>SUM(Table1[[#This Row],[BaseSalary]:[NonCashBenefits]])</f>
        <v>161073.09</v>
      </c>
      <c r="L7140" s="1"/>
    </row>
    <row r="7141" spans="1:12" x14ac:dyDescent="0.35">
      <c r="A7141" t="s">
        <v>26</v>
      </c>
      <c r="B7141">
        <v>2017</v>
      </c>
      <c r="D7141" t="s">
        <v>475</v>
      </c>
      <c r="E7141" t="s">
        <v>229</v>
      </c>
      <c r="F7141">
        <v>131710.25</v>
      </c>
      <c r="G7141">
        <v>0</v>
      </c>
      <c r="H7141">
        <v>30049.81</v>
      </c>
      <c r="I7141">
        <v>0</v>
      </c>
      <c r="J7141">
        <f>Table1[[#This Row],[Name]]</f>
        <v>0</v>
      </c>
      <c r="K7141" s="1">
        <f>SUM(Table1[[#This Row],[BaseSalary]:[NonCashBenefits]])</f>
        <v>161760.06</v>
      </c>
      <c r="L7141" s="1"/>
    </row>
    <row r="7142" spans="1:12" x14ac:dyDescent="0.35">
      <c r="A7142" t="s">
        <v>26</v>
      </c>
      <c r="B7142">
        <v>2017</v>
      </c>
      <c r="D7142" t="s">
        <v>117</v>
      </c>
      <c r="E7142" t="s">
        <v>1718</v>
      </c>
      <c r="F7142">
        <v>131704.45000000001</v>
      </c>
      <c r="G7142">
        <v>0</v>
      </c>
      <c r="H7142">
        <v>8695.1200000000008</v>
      </c>
      <c r="I7142">
        <v>0</v>
      </c>
      <c r="J7142">
        <f>Table1[[#This Row],[Name]]</f>
        <v>0</v>
      </c>
      <c r="K7142" s="1">
        <f>SUM(Table1[[#This Row],[BaseSalary]:[NonCashBenefits]])</f>
        <v>140399.57</v>
      </c>
      <c r="L7142" s="1"/>
    </row>
    <row r="7143" spans="1:12" x14ac:dyDescent="0.35">
      <c r="A7143" t="s">
        <v>18</v>
      </c>
      <c r="B7143">
        <v>2018</v>
      </c>
      <c r="D7143" t="s">
        <v>735</v>
      </c>
      <c r="E7143" t="s">
        <v>229</v>
      </c>
      <c r="F7143">
        <v>131703.07</v>
      </c>
      <c r="G7143">
        <v>0</v>
      </c>
      <c r="H7143">
        <v>31992.26</v>
      </c>
      <c r="I7143">
        <v>0</v>
      </c>
      <c r="J7143">
        <f>Table1[[#This Row],[Name]]</f>
        <v>0</v>
      </c>
      <c r="K7143" s="1">
        <f>SUM(Table1[[#This Row],[BaseSalary]:[NonCashBenefits]])</f>
        <v>163695.33000000002</v>
      </c>
      <c r="L7143" s="1"/>
    </row>
    <row r="7144" spans="1:12" x14ac:dyDescent="0.35">
      <c r="A7144" t="s">
        <v>19</v>
      </c>
      <c r="B7144">
        <v>2021</v>
      </c>
      <c r="D7144" t="s">
        <v>865</v>
      </c>
      <c r="E7144" t="s">
        <v>229</v>
      </c>
      <c r="F7144">
        <v>131696.17000000001</v>
      </c>
      <c r="G7144">
        <v>0</v>
      </c>
      <c r="H7144" s="1">
        <v>26526.39</v>
      </c>
      <c r="I7144">
        <v>0</v>
      </c>
      <c r="J7144">
        <f>Table1[[#This Row],[Name]]</f>
        <v>0</v>
      </c>
      <c r="K7144" s="1">
        <f>SUM(Table1[[#This Row],[BaseSalary]:[NonCashBenefits]])</f>
        <v>158222.56</v>
      </c>
      <c r="L7144" s="1"/>
    </row>
    <row r="7145" spans="1:12" x14ac:dyDescent="0.35">
      <c r="A7145" t="s">
        <v>142</v>
      </c>
      <c r="B7145">
        <v>2020</v>
      </c>
      <c r="D7145" t="s">
        <v>642</v>
      </c>
      <c r="E7145" t="s">
        <v>123</v>
      </c>
      <c r="F7145">
        <v>131677.74</v>
      </c>
      <c r="G7145">
        <v>0</v>
      </c>
      <c r="H7145" s="1">
        <v>27336.1</v>
      </c>
      <c r="I7145">
        <v>0</v>
      </c>
      <c r="J7145">
        <f>Table1[[#This Row],[Name]]</f>
        <v>0</v>
      </c>
      <c r="K7145" s="1">
        <f>SUM(Table1[[#This Row],[BaseSalary]:[NonCashBenefits]])</f>
        <v>159013.84</v>
      </c>
      <c r="L7145" s="1"/>
    </row>
    <row r="7146" spans="1:12" x14ac:dyDescent="0.35">
      <c r="A7146" t="s">
        <v>19</v>
      </c>
      <c r="B7146">
        <v>2018</v>
      </c>
      <c r="D7146" t="s">
        <v>2493</v>
      </c>
      <c r="E7146" t="s">
        <v>123</v>
      </c>
      <c r="F7146">
        <v>131672.07</v>
      </c>
      <c r="G7146">
        <v>13054.22</v>
      </c>
      <c r="H7146">
        <v>29082.18</v>
      </c>
      <c r="I7146">
        <v>0</v>
      </c>
      <c r="J7146">
        <f>Table1[[#This Row],[Name]]</f>
        <v>0</v>
      </c>
      <c r="K7146" s="1">
        <f>SUM(Table1[[#This Row],[BaseSalary]:[NonCashBenefits]])</f>
        <v>173808.47</v>
      </c>
      <c r="L7146" s="1"/>
    </row>
    <row r="7147" spans="1:12" x14ac:dyDescent="0.35">
      <c r="A7147" t="s">
        <v>25</v>
      </c>
      <c r="B7147">
        <v>2019</v>
      </c>
      <c r="D7147" t="s">
        <v>1253</v>
      </c>
      <c r="E7147" t="s">
        <v>229</v>
      </c>
      <c r="F7147">
        <v>131662.70000000001</v>
      </c>
      <c r="G7147">
        <v>0</v>
      </c>
      <c r="H7147">
        <v>33464.370000000003</v>
      </c>
      <c r="I7147">
        <v>0</v>
      </c>
      <c r="J7147">
        <f>Table1[[#This Row],[Name]]</f>
        <v>0</v>
      </c>
      <c r="K7147" s="1">
        <f>SUM(Table1[[#This Row],[BaseSalary]:[NonCashBenefits]])</f>
        <v>165127.07</v>
      </c>
      <c r="L7147" s="1"/>
    </row>
    <row r="7148" spans="1:12" x14ac:dyDescent="0.35">
      <c r="A7148" t="s">
        <v>25</v>
      </c>
      <c r="B7148">
        <v>2018</v>
      </c>
      <c r="D7148" t="s">
        <v>2904</v>
      </c>
      <c r="E7148" t="s">
        <v>229</v>
      </c>
      <c r="F7148">
        <v>131662.70000000001</v>
      </c>
      <c r="G7148">
        <v>0</v>
      </c>
      <c r="H7148">
        <v>33434.120000000003</v>
      </c>
      <c r="I7148">
        <v>0</v>
      </c>
      <c r="J7148">
        <f>Table1[[#This Row],[Name]]</f>
        <v>0</v>
      </c>
      <c r="K7148" s="1">
        <f>SUM(Table1[[#This Row],[BaseSalary]:[NonCashBenefits]])</f>
        <v>165096.82</v>
      </c>
      <c r="L7148" s="1"/>
    </row>
    <row r="7149" spans="1:12" x14ac:dyDescent="0.35">
      <c r="A7149" t="s">
        <v>25</v>
      </c>
      <c r="B7149">
        <v>2017</v>
      </c>
      <c r="D7149" t="s">
        <v>3886</v>
      </c>
      <c r="E7149" t="s">
        <v>229</v>
      </c>
      <c r="F7149">
        <v>131662.70000000001</v>
      </c>
      <c r="G7149">
        <v>0</v>
      </c>
      <c r="H7149">
        <v>34150.9</v>
      </c>
      <c r="I7149">
        <v>0</v>
      </c>
      <c r="J7149">
        <f>Table1[[#This Row],[Name]]</f>
        <v>0</v>
      </c>
      <c r="K7149" s="1">
        <f>SUM(Table1[[#This Row],[BaseSalary]:[NonCashBenefits]])</f>
        <v>165813.6</v>
      </c>
      <c r="L7149" s="1"/>
    </row>
    <row r="7150" spans="1:12" x14ac:dyDescent="0.35">
      <c r="A7150" t="s">
        <v>25</v>
      </c>
      <c r="B7150">
        <v>2016</v>
      </c>
      <c r="D7150" t="s">
        <v>3886</v>
      </c>
      <c r="E7150" t="s">
        <v>229</v>
      </c>
      <c r="F7150">
        <v>131662.70000000001</v>
      </c>
      <c r="G7150">
        <v>0</v>
      </c>
      <c r="H7150">
        <v>40139.94</v>
      </c>
      <c r="I7150">
        <v>0</v>
      </c>
      <c r="J7150">
        <f>Table1[[#This Row],[Name]]</f>
        <v>0</v>
      </c>
      <c r="K7150" s="1">
        <f>SUM(Table1[[#This Row],[BaseSalary]:[NonCashBenefits]])</f>
        <v>171802.64</v>
      </c>
      <c r="L7150" s="1"/>
    </row>
    <row r="7151" spans="1:12" x14ac:dyDescent="0.35">
      <c r="A7151" t="s">
        <v>26</v>
      </c>
      <c r="B7151">
        <v>2019</v>
      </c>
      <c r="D7151" t="s">
        <v>2331</v>
      </c>
      <c r="E7151" t="s">
        <v>229</v>
      </c>
      <c r="F7151">
        <v>131654.98000000001</v>
      </c>
      <c r="G7151">
        <v>0</v>
      </c>
      <c r="H7151">
        <v>32229.62</v>
      </c>
      <c r="I7151">
        <v>0</v>
      </c>
      <c r="J7151">
        <f>Table1[[#This Row],[Name]]</f>
        <v>0</v>
      </c>
      <c r="K7151" s="1">
        <f>SUM(Table1[[#This Row],[BaseSalary]:[NonCashBenefits]])</f>
        <v>163884.6</v>
      </c>
      <c r="L7151" s="1"/>
    </row>
    <row r="7152" spans="1:12" x14ac:dyDescent="0.35">
      <c r="A7152" t="s">
        <v>142</v>
      </c>
      <c r="B7152">
        <v>2021</v>
      </c>
      <c r="D7152" t="s">
        <v>556</v>
      </c>
      <c r="E7152" t="s">
        <v>229</v>
      </c>
      <c r="F7152">
        <v>131638.38</v>
      </c>
      <c r="G7152">
        <v>32878.36</v>
      </c>
      <c r="H7152" s="1">
        <v>26518.34</v>
      </c>
      <c r="I7152">
        <v>0</v>
      </c>
      <c r="J7152">
        <f>Table1[[#This Row],[Name]]</f>
        <v>0</v>
      </c>
      <c r="K7152" s="1">
        <f>SUM(Table1[[#This Row],[BaseSalary]:[NonCashBenefits]])</f>
        <v>191035.08</v>
      </c>
      <c r="L7152" s="1"/>
    </row>
    <row r="7153" spans="1:12" x14ac:dyDescent="0.35">
      <c r="A7153" t="s">
        <v>25</v>
      </c>
      <c r="B7153">
        <v>2019</v>
      </c>
      <c r="D7153" t="s">
        <v>2260</v>
      </c>
      <c r="E7153" t="s">
        <v>229</v>
      </c>
      <c r="F7153">
        <v>131638.13</v>
      </c>
      <c r="G7153">
        <v>0</v>
      </c>
      <c r="H7153">
        <v>32308.67</v>
      </c>
      <c r="I7153">
        <v>0</v>
      </c>
      <c r="J7153">
        <f>Table1[[#This Row],[Name]]</f>
        <v>0</v>
      </c>
      <c r="K7153" s="1">
        <f>SUM(Table1[[#This Row],[BaseSalary]:[NonCashBenefits]])</f>
        <v>163946.79999999999</v>
      </c>
      <c r="L7153" s="1"/>
    </row>
    <row r="7154" spans="1:12" x14ac:dyDescent="0.35">
      <c r="A7154" t="s">
        <v>16</v>
      </c>
      <c r="B7154">
        <v>2020</v>
      </c>
      <c r="D7154" t="s">
        <v>1190</v>
      </c>
      <c r="E7154" t="s">
        <v>229</v>
      </c>
      <c r="F7154">
        <v>131629.94</v>
      </c>
      <c r="G7154">
        <v>0</v>
      </c>
      <c r="H7154" s="1">
        <v>23060.34</v>
      </c>
      <c r="I7154">
        <v>0</v>
      </c>
      <c r="J7154">
        <f>Table1[[#This Row],[Name]]</f>
        <v>0</v>
      </c>
      <c r="K7154" s="1">
        <f>SUM(Table1[[#This Row],[BaseSalary]:[NonCashBenefits]])</f>
        <v>154690.28</v>
      </c>
      <c r="L7154" s="1"/>
    </row>
    <row r="7155" spans="1:12" x14ac:dyDescent="0.35">
      <c r="A7155" t="s">
        <v>16</v>
      </c>
      <c r="B7155">
        <v>2019</v>
      </c>
      <c r="D7155" t="s">
        <v>1190</v>
      </c>
      <c r="E7155" t="s">
        <v>229</v>
      </c>
      <c r="F7155">
        <v>131629.94</v>
      </c>
      <c r="G7155">
        <v>0</v>
      </c>
      <c r="H7155">
        <v>28133.85</v>
      </c>
      <c r="I7155">
        <v>0</v>
      </c>
      <c r="J7155">
        <f>Table1[[#This Row],[Name]]</f>
        <v>0</v>
      </c>
      <c r="K7155" s="1">
        <f>SUM(Table1[[#This Row],[BaseSalary]:[NonCashBenefits]])</f>
        <v>159763.79</v>
      </c>
      <c r="L7155" s="1"/>
    </row>
    <row r="7156" spans="1:12" x14ac:dyDescent="0.35">
      <c r="A7156" t="s">
        <v>16</v>
      </c>
      <c r="B7156">
        <v>2018</v>
      </c>
      <c r="D7156" t="s">
        <v>3292</v>
      </c>
      <c r="E7156" t="s">
        <v>229</v>
      </c>
      <c r="F7156">
        <v>131629.94</v>
      </c>
      <c r="G7156">
        <v>200</v>
      </c>
      <c r="H7156">
        <v>28071.53</v>
      </c>
      <c r="I7156">
        <v>0</v>
      </c>
      <c r="J7156">
        <f>Table1[[#This Row],[Name]]</f>
        <v>0</v>
      </c>
      <c r="K7156" s="1">
        <f>SUM(Table1[[#This Row],[BaseSalary]:[NonCashBenefits]])</f>
        <v>159901.47</v>
      </c>
      <c r="L7156" s="1"/>
    </row>
    <row r="7157" spans="1:12" x14ac:dyDescent="0.35">
      <c r="A7157" t="s">
        <v>16</v>
      </c>
      <c r="B7157">
        <v>2017</v>
      </c>
      <c r="D7157" t="s">
        <v>3292</v>
      </c>
      <c r="E7157" t="s">
        <v>229</v>
      </c>
      <c r="F7157">
        <v>131629.94</v>
      </c>
      <c r="G7157">
        <v>0</v>
      </c>
      <c r="H7157">
        <v>28756.080000000002</v>
      </c>
      <c r="I7157">
        <v>0</v>
      </c>
      <c r="J7157">
        <f>Table1[[#This Row],[Name]]</f>
        <v>0</v>
      </c>
      <c r="K7157" s="1">
        <f>SUM(Table1[[#This Row],[BaseSalary]:[NonCashBenefits]])</f>
        <v>160386.02000000002</v>
      </c>
      <c r="L7157" s="1"/>
    </row>
    <row r="7158" spans="1:12" x14ac:dyDescent="0.35">
      <c r="A7158" t="s">
        <v>16</v>
      </c>
      <c r="B7158">
        <v>2016</v>
      </c>
      <c r="D7158" t="s">
        <v>3292</v>
      </c>
      <c r="E7158" t="s">
        <v>229</v>
      </c>
      <c r="F7158">
        <v>131629.94</v>
      </c>
      <c r="G7158">
        <v>0</v>
      </c>
      <c r="H7158">
        <v>37548.9</v>
      </c>
      <c r="I7158">
        <v>0</v>
      </c>
      <c r="J7158">
        <f>Table1[[#This Row],[Name]]</f>
        <v>0</v>
      </c>
      <c r="K7158" s="1">
        <f>SUM(Table1[[#This Row],[BaseSalary]:[NonCashBenefits]])</f>
        <v>169178.84</v>
      </c>
      <c r="L7158" s="1"/>
    </row>
    <row r="7159" spans="1:12" x14ac:dyDescent="0.35">
      <c r="A7159" t="s">
        <v>33</v>
      </c>
      <c r="B7159">
        <v>2018</v>
      </c>
      <c r="D7159" t="s">
        <v>1267</v>
      </c>
      <c r="E7159" t="s">
        <v>229</v>
      </c>
      <c r="F7159">
        <v>131621.06</v>
      </c>
      <c r="G7159">
        <v>0</v>
      </c>
      <c r="H7159">
        <v>33613.31</v>
      </c>
      <c r="I7159">
        <v>0</v>
      </c>
      <c r="J7159">
        <f>Table1[[#This Row],[Name]]</f>
        <v>0</v>
      </c>
      <c r="K7159" s="1">
        <f>SUM(Table1[[#This Row],[BaseSalary]:[NonCashBenefits]])</f>
        <v>165234.37</v>
      </c>
      <c r="L7159" s="1"/>
    </row>
    <row r="7160" spans="1:12" x14ac:dyDescent="0.35">
      <c r="A7160" t="s">
        <v>26</v>
      </c>
      <c r="B7160">
        <v>2021</v>
      </c>
      <c r="D7160" t="s">
        <v>117</v>
      </c>
      <c r="E7160" t="s">
        <v>83</v>
      </c>
      <c r="F7160">
        <v>131620.68</v>
      </c>
      <c r="G7160">
        <v>0</v>
      </c>
      <c r="H7160" s="1">
        <v>25745.22</v>
      </c>
      <c r="I7160">
        <v>0</v>
      </c>
      <c r="J7160">
        <f>Table1[[#This Row],[Name]]</f>
        <v>0</v>
      </c>
      <c r="K7160" s="1">
        <f>SUM(Table1[[#This Row],[BaseSalary]:[NonCashBenefits]])</f>
        <v>157365.9</v>
      </c>
      <c r="L7160" s="1"/>
    </row>
    <row r="7161" spans="1:12" x14ac:dyDescent="0.35">
      <c r="A7161" t="s">
        <v>19</v>
      </c>
      <c r="B7161">
        <v>2021</v>
      </c>
      <c r="D7161" t="s">
        <v>988</v>
      </c>
      <c r="E7161" t="s">
        <v>229</v>
      </c>
      <c r="F7161">
        <v>131620.49</v>
      </c>
      <c r="G7161">
        <v>0</v>
      </c>
      <c r="H7161" s="1">
        <v>26012.639999999999</v>
      </c>
      <c r="I7161">
        <v>0</v>
      </c>
      <c r="J7161">
        <f>Table1[[#This Row],[Name]]</f>
        <v>0</v>
      </c>
      <c r="K7161" s="1">
        <f>SUM(Table1[[#This Row],[BaseSalary]:[NonCashBenefits]])</f>
        <v>157633.13</v>
      </c>
      <c r="L7161" s="1"/>
    </row>
    <row r="7162" spans="1:12" x14ac:dyDescent="0.35">
      <c r="A7162" t="s">
        <v>18</v>
      </c>
      <c r="B7162">
        <v>2020</v>
      </c>
      <c r="D7162" t="s">
        <v>689</v>
      </c>
      <c r="E7162" t="s">
        <v>229</v>
      </c>
      <c r="F7162">
        <v>131614.6</v>
      </c>
      <c r="G7162">
        <v>0</v>
      </c>
      <c r="H7162" s="1">
        <v>27334.33</v>
      </c>
      <c r="I7162">
        <v>0</v>
      </c>
      <c r="J7162">
        <f>Table1[[#This Row],[Name]]</f>
        <v>0</v>
      </c>
      <c r="K7162" s="1">
        <f>SUM(Table1[[#This Row],[BaseSalary]:[NonCashBenefits]])</f>
        <v>158948.93</v>
      </c>
      <c r="L7162" s="1"/>
    </row>
    <row r="7163" spans="1:12" x14ac:dyDescent="0.35">
      <c r="A7163" t="s">
        <v>18</v>
      </c>
      <c r="B7163">
        <v>2019</v>
      </c>
      <c r="D7163" t="s">
        <v>689</v>
      </c>
      <c r="E7163" t="s">
        <v>229</v>
      </c>
      <c r="F7163">
        <v>131614.6</v>
      </c>
      <c r="G7163">
        <v>150</v>
      </c>
      <c r="H7163">
        <v>32006.77</v>
      </c>
      <c r="I7163">
        <v>0</v>
      </c>
      <c r="J7163">
        <f>Table1[[#This Row],[Name]]</f>
        <v>0</v>
      </c>
      <c r="K7163" s="1">
        <f>SUM(Table1[[#This Row],[BaseSalary]:[NonCashBenefits]])</f>
        <v>163771.37</v>
      </c>
      <c r="L7163" s="1"/>
    </row>
    <row r="7164" spans="1:12" x14ac:dyDescent="0.35">
      <c r="A7164" t="s">
        <v>18</v>
      </c>
      <c r="B7164">
        <v>2018</v>
      </c>
      <c r="D7164" t="s">
        <v>2772</v>
      </c>
      <c r="E7164" t="s">
        <v>229</v>
      </c>
      <c r="F7164">
        <v>131614.6</v>
      </c>
      <c r="G7164">
        <v>0</v>
      </c>
      <c r="H7164">
        <v>31976.53</v>
      </c>
      <c r="I7164">
        <v>0</v>
      </c>
      <c r="J7164">
        <f>Table1[[#This Row],[Name]]</f>
        <v>0</v>
      </c>
      <c r="K7164" s="1">
        <f>SUM(Table1[[#This Row],[BaseSalary]:[NonCashBenefits]])</f>
        <v>163591.13</v>
      </c>
      <c r="L7164" s="1"/>
    </row>
    <row r="7165" spans="1:12" x14ac:dyDescent="0.35">
      <c r="A7165" t="s">
        <v>18</v>
      </c>
      <c r="B7165">
        <v>2017</v>
      </c>
      <c r="D7165" t="s">
        <v>2772</v>
      </c>
      <c r="E7165" t="s">
        <v>229</v>
      </c>
      <c r="F7165">
        <v>131614.6</v>
      </c>
      <c r="G7165">
        <v>0</v>
      </c>
      <c r="H7165">
        <v>32441.279999999999</v>
      </c>
      <c r="I7165">
        <v>0</v>
      </c>
      <c r="J7165">
        <f>Table1[[#This Row],[Name]]</f>
        <v>0</v>
      </c>
      <c r="K7165" s="1">
        <f>SUM(Table1[[#This Row],[BaseSalary]:[NonCashBenefits]])</f>
        <v>164055.88</v>
      </c>
      <c r="L7165" s="1"/>
    </row>
    <row r="7166" spans="1:12" x14ac:dyDescent="0.35">
      <c r="A7166" t="s">
        <v>18</v>
      </c>
      <c r="B7166">
        <v>2016</v>
      </c>
      <c r="D7166" t="s">
        <v>2772</v>
      </c>
      <c r="E7166" t="s">
        <v>229</v>
      </c>
      <c r="F7166">
        <v>131614.6</v>
      </c>
      <c r="G7166">
        <v>0</v>
      </c>
      <c r="H7166">
        <v>39121.24</v>
      </c>
      <c r="I7166">
        <v>0</v>
      </c>
      <c r="J7166">
        <f>Table1[[#This Row],[Name]]</f>
        <v>0</v>
      </c>
      <c r="K7166" s="1">
        <f>SUM(Table1[[#This Row],[BaseSalary]:[NonCashBenefits]])</f>
        <v>170735.84</v>
      </c>
      <c r="L7166" s="1"/>
    </row>
    <row r="7167" spans="1:12" x14ac:dyDescent="0.35">
      <c r="A7167" t="s">
        <v>26</v>
      </c>
      <c r="B7167">
        <v>2019</v>
      </c>
      <c r="D7167" t="s">
        <v>329</v>
      </c>
      <c r="E7167" t="s">
        <v>123</v>
      </c>
      <c r="F7167">
        <v>131606.82999999999</v>
      </c>
      <c r="G7167">
        <v>0</v>
      </c>
      <c r="H7167">
        <v>33152.21</v>
      </c>
      <c r="I7167">
        <v>0</v>
      </c>
      <c r="J7167">
        <f>Table1[[#This Row],[Name]]</f>
        <v>0</v>
      </c>
      <c r="K7167" s="1">
        <f>SUM(Table1[[#This Row],[BaseSalary]:[NonCashBenefits]])</f>
        <v>164759.03999999998</v>
      </c>
      <c r="L7167" s="1"/>
    </row>
    <row r="7168" spans="1:12" x14ac:dyDescent="0.35">
      <c r="A7168" t="s">
        <v>26</v>
      </c>
      <c r="B7168">
        <v>2016</v>
      </c>
      <c r="D7168" t="s">
        <v>159</v>
      </c>
      <c r="E7168" t="s">
        <v>1468</v>
      </c>
      <c r="F7168">
        <v>131600.51</v>
      </c>
      <c r="G7168">
        <v>0</v>
      </c>
      <c r="H7168">
        <v>47378.44</v>
      </c>
      <c r="I7168">
        <v>0</v>
      </c>
      <c r="J7168">
        <f>Table1[[#This Row],[Name]]</f>
        <v>0</v>
      </c>
      <c r="K7168" s="1">
        <f>SUM(Table1[[#This Row],[BaseSalary]:[NonCashBenefits]])</f>
        <v>178978.95</v>
      </c>
      <c r="L7168" s="1"/>
    </row>
    <row r="7169" spans="1:12" x14ac:dyDescent="0.35">
      <c r="A7169" t="s">
        <v>20</v>
      </c>
      <c r="B7169">
        <v>2018</v>
      </c>
      <c r="D7169" t="s">
        <v>1013</v>
      </c>
      <c r="E7169" t="s">
        <v>229</v>
      </c>
      <c r="F7169">
        <v>131589.12</v>
      </c>
      <c r="G7169">
        <v>0</v>
      </c>
      <c r="H7169">
        <v>29456.97</v>
      </c>
      <c r="I7169">
        <v>0</v>
      </c>
      <c r="J7169">
        <f>Table1[[#This Row],[Name]]</f>
        <v>0</v>
      </c>
      <c r="K7169" s="1">
        <f>SUM(Table1[[#This Row],[BaseSalary]:[NonCashBenefits]])</f>
        <v>161046.09</v>
      </c>
      <c r="L7169" s="1"/>
    </row>
    <row r="7170" spans="1:12" x14ac:dyDescent="0.35">
      <c r="A7170" t="s">
        <v>16</v>
      </c>
      <c r="B7170">
        <v>2016</v>
      </c>
      <c r="D7170" t="s">
        <v>3317</v>
      </c>
      <c r="E7170" t="s">
        <v>123</v>
      </c>
      <c r="F7170">
        <v>131581.69</v>
      </c>
      <c r="G7170">
        <v>0</v>
      </c>
      <c r="H7170">
        <v>41464.699999999997</v>
      </c>
      <c r="I7170">
        <v>0</v>
      </c>
      <c r="J7170">
        <f>Table1[[#This Row],[Name]]</f>
        <v>0</v>
      </c>
      <c r="K7170" s="1">
        <f>SUM(Table1[[#This Row],[BaseSalary]:[NonCashBenefits]])</f>
        <v>173046.39</v>
      </c>
      <c r="L7170" s="1"/>
    </row>
    <row r="7171" spans="1:12" x14ac:dyDescent="0.35">
      <c r="A7171" t="s">
        <v>19</v>
      </c>
      <c r="B7171">
        <v>2020</v>
      </c>
      <c r="D7171" t="s">
        <v>865</v>
      </c>
      <c r="E7171" t="s">
        <v>229</v>
      </c>
      <c r="F7171">
        <v>131575.6</v>
      </c>
      <c r="G7171">
        <v>0</v>
      </c>
      <c r="H7171" s="1">
        <v>24305.05</v>
      </c>
      <c r="I7171">
        <v>0</v>
      </c>
      <c r="J7171">
        <f>Table1[[#This Row],[Name]]</f>
        <v>0</v>
      </c>
      <c r="K7171" s="1">
        <f>SUM(Table1[[#This Row],[BaseSalary]:[NonCashBenefits]])</f>
        <v>155880.65</v>
      </c>
      <c r="L7171" s="1"/>
    </row>
    <row r="7172" spans="1:12" x14ac:dyDescent="0.35">
      <c r="A7172" t="s">
        <v>19</v>
      </c>
      <c r="B7172">
        <v>2019</v>
      </c>
      <c r="D7172" t="s">
        <v>2442</v>
      </c>
      <c r="E7172" t="s">
        <v>229</v>
      </c>
      <c r="F7172">
        <v>131575.6</v>
      </c>
      <c r="G7172">
        <v>0</v>
      </c>
      <c r="H7172">
        <v>29354.03</v>
      </c>
      <c r="I7172">
        <v>0</v>
      </c>
      <c r="J7172">
        <f>Table1[[#This Row],[Name]]</f>
        <v>0</v>
      </c>
      <c r="K7172" s="1">
        <f>SUM(Table1[[#This Row],[BaseSalary]:[NonCashBenefits]])</f>
        <v>160929.63</v>
      </c>
      <c r="L7172" s="1"/>
    </row>
    <row r="7173" spans="1:12" x14ac:dyDescent="0.35">
      <c r="A7173" t="s">
        <v>19</v>
      </c>
      <c r="B7173">
        <v>2018</v>
      </c>
      <c r="D7173" t="s">
        <v>2442</v>
      </c>
      <c r="E7173" t="s">
        <v>229</v>
      </c>
      <c r="F7173">
        <v>131575.6</v>
      </c>
      <c r="G7173">
        <v>0</v>
      </c>
      <c r="H7173">
        <v>29323.79</v>
      </c>
      <c r="I7173">
        <v>0</v>
      </c>
      <c r="J7173">
        <f>Table1[[#This Row],[Name]]</f>
        <v>0</v>
      </c>
      <c r="K7173" s="1">
        <f>SUM(Table1[[#This Row],[BaseSalary]:[NonCashBenefits]])</f>
        <v>160899.39000000001</v>
      </c>
      <c r="L7173" s="1"/>
    </row>
    <row r="7174" spans="1:12" x14ac:dyDescent="0.35">
      <c r="A7174" t="s">
        <v>19</v>
      </c>
      <c r="B7174">
        <v>2017</v>
      </c>
      <c r="D7174" t="s">
        <v>4166</v>
      </c>
      <c r="E7174" t="s">
        <v>229</v>
      </c>
      <c r="F7174">
        <v>131575.6</v>
      </c>
      <c r="G7174">
        <v>0</v>
      </c>
      <c r="H7174">
        <v>30040.2</v>
      </c>
      <c r="I7174">
        <v>0</v>
      </c>
      <c r="J7174">
        <f>Table1[[#This Row],[Name]]</f>
        <v>0</v>
      </c>
      <c r="K7174" s="1">
        <f>SUM(Table1[[#This Row],[BaseSalary]:[NonCashBenefits]])</f>
        <v>161615.80000000002</v>
      </c>
      <c r="L7174" s="1"/>
    </row>
    <row r="7175" spans="1:12" x14ac:dyDescent="0.35">
      <c r="A7175" t="s">
        <v>19</v>
      </c>
      <c r="B7175">
        <v>2016</v>
      </c>
      <c r="D7175" t="s">
        <v>4166</v>
      </c>
      <c r="E7175" t="s">
        <v>229</v>
      </c>
      <c r="F7175">
        <v>131575.6</v>
      </c>
      <c r="G7175">
        <v>0</v>
      </c>
      <c r="H7175">
        <v>36025.47</v>
      </c>
      <c r="I7175">
        <v>0</v>
      </c>
      <c r="J7175">
        <f>Table1[[#This Row],[Name]]</f>
        <v>0</v>
      </c>
      <c r="K7175" s="1">
        <f>SUM(Table1[[#This Row],[BaseSalary]:[NonCashBenefits]])</f>
        <v>167601.07</v>
      </c>
      <c r="L7175" s="1"/>
    </row>
    <row r="7176" spans="1:12" x14ac:dyDescent="0.35">
      <c r="A7176" t="s">
        <v>16</v>
      </c>
      <c r="B7176">
        <v>2018</v>
      </c>
      <c r="D7176" t="s">
        <v>174</v>
      </c>
      <c r="E7176" t="s">
        <v>229</v>
      </c>
      <c r="F7176">
        <v>131573.74</v>
      </c>
      <c r="G7176">
        <v>4722</v>
      </c>
      <c r="H7176">
        <v>31179.74</v>
      </c>
      <c r="I7176">
        <v>0</v>
      </c>
      <c r="J7176">
        <f>Table1[[#This Row],[Name]]</f>
        <v>0</v>
      </c>
      <c r="K7176" s="1">
        <f>SUM(Table1[[#This Row],[BaseSalary]:[NonCashBenefits]])</f>
        <v>167475.47999999998</v>
      </c>
      <c r="L7176" s="1"/>
    </row>
    <row r="7177" spans="1:12" x14ac:dyDescent="0.35">
      <c r="A7177" t="s">
        <v>19</v>
      </c>
      <c r="B7177">
        <v>2018</v>
      </c>
      <c r="D7177" t="s">
        <v>2465</v>
      </c>
      <c r="E7177" t="s">
        <v>229</v>
      </c>
      <c r="F7177">
        <v>131551.49</v>
      </c>
      <c r="G7177">
        <v>0</v>
      </c>
      <c r="H7177">
        <v>9698.14</v>
      </c>
      <c r="I7177">
        <v>0</v>
      </c>
      <c r="J7177">
        <f>Table1[[#This Row],[Name]]</f>
        <v>0</v>
      </c>
      <c r="K7177" s="1">
        <f>SUM(Table1[[#This Row],[BaseSalary]:[NonCashBenefits]])</f>
        <v>141249.63</v>
      </c>
      <c r="L7177" s="1"/>
    </row>
    <row r="7178" spans="1:12" x14ac:dyDescent="0.35">
      <c r="A7178" t="s">
        <v>26</v>
      </c>
      <c r="B7178">
        <v>2020</v>
      </c>
      <c r="D7178" t="s">
        <v>117</v>
      </c>
      <c r="E7178" t="s">
        <v>51</v>
      </c>
      <c r="F7178">
        <v>131536.34</v>
      </c>
      <c r="G7178">
        <v>7714.24</v>
      </c>
      <c r="H7178" s="1">
        <v>26447.85</v>
      </c>
      <c r="I7178">
        <v>0</v>
      </c>
      <c r="J7178">
        <f>Table1[[#This Row],[Name]]</f>
        <v>0</v>
      </c>
      <c r="K7178" s="1">
        <f>SUM(Table1[[#This Row],[BaseSalary]:[NonCashBenefits]])</f>
        <v>165698.43</v>
      </c>
      <c r="L7178" s="1"/>
    </row>
    <row r="7179" spans="1:12" x14ac:dyDescent="0.35">
      <c r="A7179" t="s">
        <v>26</v>
      </c>
      <c r="B7179">
        <v>2019</v>
      </c>
      <c r="D7179" t="s">
        <v>117</v>
      </c>
      <c r="E7179" t="s">
        <v>1468</v>
      </c>
      <c r="F7179">
        <v>131536.34</v>
      </c>
      <c r="G7179">
        <v>150</v>
      </c>
      <c r="H7179">
        <v>37318.04</v>
      </c>
      <c r="I7179">
        <v>0</v>
      </c>
      <c r="J7179">
        <f>Table1[[#This Row],[Name]]</f>
        <v>0</v>
      </c>
      <c r="K7179" s="1">
        <f>SUM(Table1[[#This Row],[BaseSalary]:[NonCashBenefits]])</f>
        <v>169004.38</v>
      </c>
      <c r="L7179" s="1"/>
    </row>
    <row r="7180" spans="1:12" x14ac:dyDescent="0.35">
      <c r="A7180" t="s">
        <v>26</v>
      </c>
      <c r="B7180">
        <v>2018</v>
      </c>
      <c r="D7180" t="s">
        <v>117</v>
      </c>
      <c r="E7180" t="s">
        <v>1468</v>
      </c>
      <c r="F7180">
        <v>131536.34</v>
      </c>
      <c r="G7180">
        <v>10118.18</v>
      </c>
      <c r="H7180">
        <v>37003.760000000002</v>
      </c>
      <c r="I7180">
        <v>0</v>
      </c>
      <c r="J7180">
        <f>Table1[[#This Row],[Name]]</f>
        <v>0</v>
      </c>
      <c r="K7180" s="1">
        <f>SUM(Table1[[#This Row],[BaseSalary]:[NonCashBenefits]])</f>
        <v>178658.28</v>
      </c>
      <c r="L7180" s="1"/>
    </row>
    <row r="7181" spans="1:12" x14ac:dyDescent="0.35">
      <c r="A7181" t="s">
        <v>26</v>
      </c>
      <c r="B7181">
        <v>2017</v>
      </c>
      <c r="D7181" t="s">
        <v>117</v>
      </c>
      <c r="E7181" t="s">
        <v>1468</v>
      </c>
      <c r="F7181">
        <v>131536.34</v>
      </c>
      <c r="G7181">
        <v>0</v>
      </c>
      <c r="H7181">
        <v>37882.67</v>
      </c>
      <c r="I7181">
        <v>0</v>
      </c>
      <c r="J7181">
        <f>Table1[[#This Row],[Name]]</f>
        <v>0</v>
      </c>
      <c r="K7181" s="1">
        <f>SUM(Table1[[#This Row],[BaseSalary]:[NonCashBenefits]])</f>
        <v>169419.01</v>
      </c>
      <c r="L7181" s="1"/>
    </row>
    <row r="7182" spans="1:12" x14ac:dyDescent="0.35">
      <c r="A7182" t="s">
        <v>26</v>
      </c>
      <c r="B7182">
        <v>2016</v>
      </c>
      <c r="D7182" t="s">
        <v>117</v>
      </c>
      <c r="E7182" t="s">
        <v>1468</v>
      </c>
      <c r="F7182">
        <v>131536.34</v>
      </c>
      <c r="G7182">
        <v>0</v>
      </c>
      <c r="H7182">
        <v>44072.07</v>
      </c>
      <c r="I7182">
        <v>0</v>
      </c>
      <c r="J7182">
        <f>Table1[[#This Row],[Name]]</f>
        <v>0</v>
      </c>
      <c r="K7182" s="1">
        <f>SUM(Table1[[#This Row],[BaseSalary]:[NonCashBenefits]])</f>
        <v>175608.41</v>
      </c>
      <c r="L7182" s="1"/>
    </row>
    <row r="7183" spans="1:12" x14ac:dyDescent="0.35">
      <c r="A7183" t="s">
        <v>19</v>
      </c>
      <c r="B7183">
        <v>2016</v>
      </c>
      <c r="D7183" t="s">
        <v>4263</v>
      </c>
      <c r="E7183" t="s">
        <v>229</v>
      </c>
      <c r="F7183">
        <v>131534.49</v>
      </c>
      <c r="G7183">
        <v>0</v>
      </c>
      <c r="H7183">
        <v>37983.69</v>
      </c>
      <c r="I7183">
        <v>0</v>
      </c>
      <c r="J7183">
        <f>Table1[[#This Row],[Name]]</f>
        <v>0</v>
      </c>
      <c r="K7183" s="1">
        <f>SUM(Table1[[#This Row],[BaseSalary]:[NonCashBenefits]])</f>
        <v>169518.18</v>
      </c>
      <c r="L7183" s="1"/>
    </row>
    <row r="7184" spans="1:12" x14ac:dyDescent="0.35">
      <c r="A7184" t="s">
        <v>36</v>
      </c>
      <c r="B7184">
        <v>2020</v>
      </c>
      <c r="D7184" t="s">
        <v>312</v>
      </c>
      <c r="E7184" t="s">
        <v>123</v>
      </c>
      <c r="F7184">
        <v>131524.09</v>
      </c>
      <c r="G7184">
        <v>20729.900000000001</v>
      </c>
      <c r="H7184" s="1">
        <v>24104.83</v>
      </c>
      <c r="I7184">
        <v>0</v>
      </c>
      <c r="J7184">
        <f>Table1[[#This Row],[Name]]</f>
        <v>0</v>
      </c>
      <c r="K7184" s="1">
        <f>SUM(Table1[[#This Row],[BaseSalary]:[NonCashBenefits]])</f>
        <v>176358.82</v>
      </c>
      <c r="L7184" s="1"/>
    </row>
    <row r="7185" spans="1:12" x14ac:dyDescent="0.35">
      <c r="A7185" t="s">
        <v>18</v>
      </c>
      <c r="B7185">
        <v>2019</v>
      </c>
      <c r="D7185" t="s">
        <v>2141</v>
      </c>
      <c r="E7185" t="s">
        <v>229</v>
      </c>
      <c r="F7185">
        <v>131513.72</v>
      </c>
      <c r="G7185">
        <v>0</v>
      </c>
      <c r="H7185">
        <v>9368.84</v>
      </c>
      <c r="I7185">
        <v>0</v>
      </c>
      <c r="J7185">
        <f>Table1[[#This Row],[Name]]</f>
        <v>0</v>
      </c>
      <c r="K7185" s="1">
        <f>SUM(Table1[[#This Row],[BaseSalary]:[NonCashBenefits]])</f>
        <v>140882.56</v>
      </c>
      <c r="L7185" s="1"/>
    </row>
    <row r="7186" spans="1:12" x14ac:dyDescent="0.35">
      <c r="A7186" t="s">
        <v>18</v>
      </c>
      <c r="B7186">
        <v>2018</v>
      </c>
      <c r="D7186" t="s">
        <v>2141</v>
      </c>
      <c r="E7186" t="s">
        <v>229</v>
      </c>
      <c r="F7186">
        <v>131513.72</v>
      </c>
      <c r="G7186">
        <v>0</v>
      </c>
      <c r="H7186">
        <v>10643.62</v>
      </c>
      <c r="I7186">
        <v>0</v>
      </c>
      <c r="J7186">
        <f>Table1[[#This Row],[Name]]</f>
        <v>0</v>
      </c>
      <c r="K7186" s="1">
        <f>SUM(Table1[[#This Row],[BaseSalary]:[NonCashBenefits]])</f>
        <v>142157.34</v>
      </c>
      <c r="L7186" s="1"/>
    </row>
    <row r="7187" spans="1:12" x14ac:dyDescent="0.35">
      <c r="A7187" t="s">
        <v>18</v>
      </c>
      <c r="B7187">
        <v>2017</v>
      </c>
      <c r="D7187" t="s">
        <v>2141</v>
      </c>
      <c r="E7187" t="s">
        <v>229</v>
      </c>
      <c r="F7187">
        <v>131513.72</v>
      </c>
      <c r="G7187">
        <v>0</v>
      </c>
      <c r="H7187">
        <v>32423.13</v>
      </c>
      <c r="I7187">
        <v>0</v>
      </c>
      <c r="J7187">
        <f>Table1[[#This Row],[Name]]</f>
        <v>0</v>
      </c>
      <c r="K7187" s="1">
        <f>SUM(Table1[[#This Row],[BaseSalary]:[NonCashBenefits]])</f>
        <v>163936.85</v>
      </c>
      <c r="L7187" s="1"/>
    </row>
    <row r="7188" spans="1:12" x14ac:dyDescent="0.35">
      <c r="A7188" t="s">
        <v>18</v>
      </c>
      <c r="B7188">
        <v>2016</v>
      </c>
      <c r="D7188" t="s">
        <v>2141</v>
      </c>
      <c r="E7188" t="s">
        <v>229</v>
      </c>
      <c r="F7188">
        <v>131513.72</v>
      </c>
      <c r="G7188">
        <v>350</v>
      </c>
      <c r="H7188">
        <v>39098.629999999997</v>
      </c>
      <c r="I7188">
        <v>0</v>
      </c>
      <c r="J7188">
        <f>Table1[[#This Row],[Name]]</f>
        <v>0</v>
      </c>
      <c r="K7188" s="1">
        <f>SUM(Table1[[#This Row],[BaseSalary]:[NonCashBenefits]])</f>
        <v>170962.35</v>
      </c>
      <c r="L7188" s="1"/>
    </row>
    <row r="7189" spans="1:12" x14ac:dyDescent="0.35">
      <c r="A7189" t="s">
        <v>142</v>
      </c>
      <c r="B7189">
        <v>2020</v>
      </c>
      <c r="D7189" t="s">
        <v>556</v>
      </c>
      <c r="E7189" t="s">
        <v>229</v>
      </c>
      <c r="F7189">
        <v>131513.46</v>
      </c>
      <c r="G7189">
        <v>0</v>
      </c>
      <c r="H7189" s="1">
        <v>28270.3</v>
      </c>
      <c r="I7189">
        <v>0</v>
      </c>
      <c r="J7189">
        <f>Table1[[#This Row],[Name]]</f>
        <v>0</v>
      </c>
      <c r="K7189" s="1">
        <f>SUM(Table1[[#This Row],[BaseSalary]:[NonCashBenefits]])</f>
        <v>159783.75999999998</v>
      </c>
      <c r="L7189" s="1"/>
    </row>
    <row r="7190" spans="1:12" x14ac:dyDescent="0.35">
      <c r="A7190" t="s">
        <v>142</v>
      </c>
      <c r="B7190">
        <v>2018</v>
      </c>
      <c r="D7190" t="s">
        <v>2412</v>
      </c>
      <c r="E7190" t="s">
        <v>229</v>
      </c>
      <c r="F7190">
        <v>131513.46</v>
      </c>
      <c r="G7190">
        <v>0</v>
      </c>
      <c r="H7190">
        <v>33092.720000000001</v>
      </c>
      <c r="I7190">
        <v>0</v>
      </c>
      <c r="J7190">
        <f>Table1[[#This Row],[Name]]</f>
        <v>0</v>
      </c>
      <c r="K7190" s="1">
        <f>SUM(Table1[[#This Row],[BaseSalary]:[NonCashBenefits]])</f>
        <v>164606.18</v>
      </c>
      <c r="L7190" s="1"/>
    </row>
    <row r="7191" spans="1:12" x14ac:dyDescent="0.35">
      <c r="A7191" t="s">
        <v>26</v>
      </c>
      <c r="B7191">
        <v>2017</v>
      </c>
      <c r="D7191" t="s">
        <v>4012</v>
      </c>
      <c r="E7191" t="s">
        <v>229</v>
      </c>
      <c r="F7191">
        <v>131513.46</v>
      </c>
      <c r="G7191">
        <v>0</v>
      </c>
      <c r="H7191">
        <v>33145.08</v>
      </c>
      <c r="I7191">
        <v>0</v>
      </c>
      <c r="J7191">
        <f>Table1[[#This Row],[Name]]</f>
        <v>0</v>
      </c>
      <c r="K7191" s="1">
        <f>SUM(Table1[[#This Row],[BaseSalary]:[NonCashBenefits]])</f>
        <v>164658.53999999998</v>
      </c>
      <c r="L7191" s="1"/>
    </row>
    <row r="7192" spans="1:12" x14ac:dyDescent="0.35">
      <c r="A7192" t="s">
        <v>26</v>
      </c>
      <c r="B7192">
        <v>2016</v>
      </c>
      <c r="D7192" t="s">
        <v>4876</v>
      </c>
      <c r="E7192" t="s">
        <v>229</v>
      </c>
      <c r="F7192">
        <v>131513.46</v>
      </c>
      <c r="G7192">
        <v>0</v>
      </c>
      <c r="H7192">
        <v>38686.769999999997</v>
      </c>
      <c r="I7192">
        <v>0</v>
      </c>
      <c r="J7192">
        <f>Table1[[#This Row],[Name]]</f>
        <v>0</v>
      </c>
      <c r="K7192" s="1">
        <f>SUM(Table1[[#This Row],[BaseSalary]:[NonCashBenefits]])</f>
        <v>170200.22999999998</v>
      </c>
      <c r="L7192" s="1"/>
    </row>
    <row r="7193" spans="1:12" x14ac:dyDescent="0.35">
      <c r="A7193" t="s">
        <v>20</v>
      </c>
      <c r="B7193">
        <v>2018</v>
      </c>
      <c r="D7193" t="s">
        <v>3241</v>
      </c>
      <c r="E7193" t="s">
        <v>229</v>
      </c>
      <c r="F7193">
        <v>131506.70000000001</v>
      </c>
      <c r="G7193">
        <v>0</v>
      </c>
      <c r="H7193">
        <v>28554.04</v>
      </c>
      <c r="I7193">
        <v>0</v>
      </c>
      <c r="J7193">
        <f>Table1[[#This Row],[Name]]</f>
        <v>0</v>
      </c>
      <c r="K7193" s="1">
        <f>SUM(Table1[[#This Row],[BaseSalary]:[NonCashBenefits]])</f>
        <v>160060.74000000002</v>
      </c>
      <c r="L7193" s="1"/>
    </row>
    <row r="7194" spans="1:12" x14ac:dyDescent="0.35">
      <c r="A7194" t="s">
        <v>20</v>
      </c>
      <c r="B7194">
        <v>2017</v>
      </c>
      <c r="D7194" t="s">
        <v>3241</v>
      </c>
      <c r="E7194" t="s">
        <v>229</v>
      </c>
      <c r="F7194">
        <v>131506.70000000001</v>
      </c>
      <c r="G7194">
        <v>0</v>
      </c>
      <c r="H7194">
        <v>29238.1</v>
      </c>
      <c r="I7194">
        <v>0</v>
      </c>
      <c r="J7194">
        <f>Table1[[#This Row],[Name]]</f>
        <v>0</v>
      </c>
      <c r="K7194" s="1">
        <f>SUM(Table1[[#This Row],[BaseSalary]:[NonCashBenefits]])</f>
        <v>160744.80000000002</v>
      </c>
      <c r="L7194" s="1"/>
    </row>
    <row r="7195" spans="1:12" x14ac:dyDescent="0.35">
      <c r="A7195" t="s">
        <v>20</v>
      </c>
      <c r="B7195">
        <v>2021</v>
      </c>
      <c r="D7195" t="s">
        <v>879</v>
      </c>
      <c r="E7195" t="s">
        <v>229</v>
      </c>
      <c r="F7195">
        <v>131462.22</v>
      </c>
      <c r="G7195">
        <v>7676.72</v>
      </c>
      <c r="H7195" s="1">
        <v>26493.51</v>
      </c>
      <c r="I7195">
        <v>0</v>
      </c>
      <c r="J7195">
        <f>Table1[[#This Row],[Name]]</f>
        <v>0</v>
      </c>
      <c r="K7195" s="1">
        <f>SUM(Table1[[#This Row],[BaseSalary]:[NonCashBenefits]])</f>
        <v>165632.45000000001</v>
      </c>
      <c r="L7195" s="1"/>
    </row>
    <row r="7196" spans="1:12" x14ac:dyDescent="0.35">
      <c r="A7196" t="s">
        <v>20</v>
      </c>
      <c r="B7196">
        <v>2021</v>
      </c>
      <c r="D7196" t="s">
        <v>898</v>
      </c>
      <c r="E7196" t="s">
        <v>229</v>
      </c>
      <c r="F7196">
        <v>131462.22</v>
      </c>
      <c r="G7196">
        <v>0</v>
      </c>
      <c r="H7196" s="1">
        <v>26381.56</v>
      </c>
      <c r="I7196">
        <v>0</v>
      </c>
      <c r="J7196">
        <f>Table1[[#This Row],[Name]]</f>
        <v>0</v>
      </c>
      <c r="K7196" s="1">
        <f>SUM(Table1[[#This Row],[BaseSalary]:[NonCashBenefits]])</f>
        <v>157843.78</v>
      </c>
      <c r="L7196" s="1"/>
    </row>
    <row r="7197" spans="1:12" x14ac:dyDescent="0.35">
      <c r="A7197" t="s">
        <v>20</v>
      </c>
      <c r="B7197">
        <v>2021</v>
      </c>
      <c r="D7197" t="s">
        <v>892</v>
      </c>
      <c r="E7197" t="s">
        <v>229</v>
      </c>
      <c r="F7197">
        <v>131462.19</v>
      </c>
      <c r="G7197">
        <v>0</v>
      </c>
      <c r="H7197" s="1">
        <v>26414.53</v>
      </c>
      <c r="I7197">
        <v>0</v>
      </c>
      <c r="J7197">
        <f>Table1[[#This Row],[Name]]</f>
        <v>0</v>
      </c>
      <c r="K7197" s="1">
        <f>SUM(Table1[[#This Row],[BaseSalary]:[NonCashBenefits]])</f>
        <v>157876.72</v>
      </c>
      <c r="L7197" s="1"/>
    </row>
    <row r="7198" spans="1:12" x14ac:dyDescent="0.35">
      <c r="A7198" t="s">
        <v>20</v>
      </c>
      <c r="B7198">
        <v>2021</v>
      </c>
      <c r="D7198" t="s">
        <v>864</v>
      </c>
      <c r="E7198" t="s">
        <v>229</v>
      </c>
      <c r="F7198">
        <v>131461.93</v>
      </c>
      <c r="G7198">
        <v>0</v>
      </c>
      <c r="H7198" s="1">
        <v>26532.28</v>
      </c>
      <c r="I7198">
        <v>0</v>
      </c>
      <c r="J7198">
        <f>Table1[[#This Row],[Name]]</f>
        <v>0</v>
      </c>
      <c r="K7198" s="1">
        <f>SUM(Table1[[#This Row],[BaseSalary]:[NonCashBenefits]])</f>
        <v>157994.21</v>
      </c>
      <c r="L7198" s="1"/>
    </row>
    <row r="7199" spans="1:12" x14ac:dyDescent="0.35">
      <c r="A7199" t="s">
        <v>3034</v>
      </c>
      <c r="B7199">
        <v>2016</v>
      </c>
      <c r="D7199" t="s">
        <v>4928</v>
      </c>
      <c r="E7199" t="s">
        <v>229</v>
      </c>
      <c r="F7199">
        <v>131450.9</v>
      </c>
      <c r="G7199">
        <v>0</v>
      </c>
      <c r="H7199">
        <v>35929.82</v>
      </c>
      <c r="I7199">
        <v>0</v>
      </c>
      <c r="J7199">
        <f>Table1[[#This Row],[Name]]</f>
        <v>0</v>
      </c>
      <c r="K7199" s="1">
        <f>SUM(Table1[[#This Row],[BaseSalary]:[NonCashBenefits]])</f>
        <v>167380.72</v>
      </c>
      <c r="L7199" s="1"/>
    </row>
    <row r="7200" spans="1:12" x14ac:dyDescent="0.35">
      <c r="A7200" t="s">
        <v>186</v>
      </c>
      <c r="B7200">
        <v>2020</v>
      </c>
      <c r="D7200" t="s">
        <v>254</v>
      </c>
      <c r="E7200" t="s">
        <v>562</v>
      </c>
      <c r="F7200">
        <v>131446.29</v>
      </c>
      <c r="G7200">
        <v>17350.98</v>
      </c>
      <c r="H7200" s="1">
        <v>9465.65</v>
      </c>
      <c r="I7200">
        <v>0</v>
      </c>
      <c r="J7200">
        <f>Table1[[#This Row],[Name]]</f>
        <v>0</v>
      </c>
      <c r="K7200" s="1">
        <f>SUM(Table1[[#This Row],[BaseSalary]:[NonCashBenefits]])</f>
        <v>158262.92000000001</v>
      </c>
      <c r="L7200" s="1"/>
    </row>
    <row r="7201" spans="1:12" x14ac:dyDescent="0.35">
      <c r="A7201" t="s">
        <v>16</v>
      </c>
      <c r="B7201">
        <v>2019</v>
      </c>
      <c r="D7201" t="s">
        <v>949</v>
      </c>
      <c r="E7201" t="s">
        <v>229</v>
      </c>
      <c r="F7201">
        <v>131436.35999999999</v>
      </c>
      <c r="G7201">
        <v>0</v>
      </c>
      <c r="H7201">
        <v>30837.47</v>
      </c>
      <c r="I7201">
        <v>0</v>
      </c>
      <c r="J7201">
        <f>Table1[[#This Row],[Name]]</f>
        <v>0</v>
      </c>
      <c r="K7201" s="1">
        <f>SUM(Table1[[#This Row],[BaseSalary]:[NonCashBenefits]])</f>
        <v>162273.82999999999</v>
      </c>
      <c r="L7201" s="1"/>
    </row>
    <row r="7202" spans="1:12" x14ac:dyDescent="0.35">
      <c r="A7202" t="s">
        <v>85</v>
      </c>
      <c r="B7202">
        <v>2017</v>
      </c>
      <c r="D7202" t="s">
        <v>3778</v>
      </c>
      <c r="E7202" t="s">
        <v>229</v>
      </c>
      <c r="F7202">
        <v>131427.14000000001</v>
      </c>
      <c r="G7202">
        <v>2527.4499999999998</v>
      </c>
      <c r="H7202">
        <v>32832.47</v>
      </c>
      <c r="I7202">
        <v>0</v>
      </c>
      <c r="J7202">
        <f>Table1[[#This Row],[Name]]</f>
        <v>0</v>
      </c>
      <c r="K7202" s="1">
        <f>SUM(Table1[[#This Row],[BaseSalary]:[NonCashBenefits]])</f>
        <v>166787.06000000003</v>
      </c>
      <c r="L7202" s="1"/>
    </row>
    <row r="7203" spans="1:12" x14ac:dyDescent="0.35">
      <c r="A7203" t="s">
        <v>85</v>
      </c>
      <c r="B7203">
        <v>2016</v>
      </c>
      <c r="D7203" t="s">
        <v>3778</v>
      </c>
      <c r="E7203" t="s">
        <v>229</v>
      </c>
      <c r="F7203">
        <v>131427.14000000001</v>
      </c>
      <c r="G7203">
        <v>0</v>
      </c>
      <c r="H7203">
        <v>39014.629999999997</v>
      </c>
      <c r="I7203">
        <v>0</v>
      </c>
      <c r="J7203">
        <f>Table1[[#This Row],[Name]]</f>
        <v>0</v>
      </c>
      <c r="K7203" s="1">
        <f>SUM(Table1[[#This Row],[BaseSalary]:[NonCashBenefits]])</f>
        <v>170441.77000000002</v>
      </c>
      <c r="L7203" s="1"/>
    </row>
    <row r="7204" spans="1:12" x14ac:dyDescent="0.35">
      <c r="A7204" t="s">
        <v>18</v>
      </c>
      <c r="B7204">
        <v>2021</v>
      </c>
      <c r="D7204" t="s">
        <v>698</v>
      </c>
      <c r="E7204" t="s">
        <v>229</v>
      </c>
      <c r="F7204">
        <v>131374.13</v>
      </c>
      <c r="G7204">
        <v>4292.63</v>
      </c>
      <c r="H7204" s="1">
        <v>26481.42</v>
      </c>
      <c r="I7204">
        <v>0</v>
      </c>
      <c r="J7204">
        <f>Table1[[#This Row],[Name]]</f>
        <v>0</v>
      </c>
      <c r="K7204" s="1">
        <f>SUM(Table1[[#This Row],[BaseSalary]:[NonCashBenefits]])</f>
        <v>162148.18</v>
      </c>
      <c r="L7204" s="1"/>
    </row>
    <row r="7205" spans="1:12" x14ac:dyDescent="0.35">
      <c r="A7205" t="s">
        <v>24</v>
      </c>
      <c r="B7205">
        <v>2021</v>
      </c>
      <c r="D7205" t="s">
        <v>475</v>
      </c>
      <c r="E7205" t="s">
        <v>229</v>
      </c>
      <c r="F7205">
        <v>131373.68</v>
      </c>
      <c r="G7205">
        <v>0</v>
      </c>
      <c r="H7205" s="1">
        <v>25520.97</v>
      </c>
      <c r="I7205">
        <v>0</v>
      </c>
      <c r="J7205">
        <f>Table1[[#This Row],[Name]]</f>
        <v>0</v>
      </c>
      <c r="K7205" s="1">
        <f>SUM(Table1[[#This Row],[BaseSalary]:[NonCashBenefits]])</f>
        <v>156894.65</v>
      </c>
      <c r="L7205" s="1"/>
    </row>
    <row r="7206" spans="1:12" x14ac:dyDescent="0.35">
      <c r="A7206" t="s">
        <v>29</v>
      </c>
      <c r="B7206">
        <v>2016</v>
      </c>
      <c r="D7206" t="s">
        <v>4816</v>
      </c>
      <c r="E7206" t="s">
        <v>229</v>
      </c>
      <c r="F7206">
        <v>131372.93</v>
      </c>
      <c r="G7206">
        <v>0</v>
      </c>
      <c r="H7206">
        <v>38953.910000000003</v>
      </c>
      <c r="I7206">
        <v>0</v>
      </c>
      <c r="J7206">
        <f>Table1[[#This Row],[Name]]</f>
        <v>0</v>
      </c>
      <c r="K7206" s="1">
        <f>SUM(Table1[[#This Row],[BaseSalary]:[NonCashBenefits]])</f>
        <v>170326.84</v>
      </c>
      <c r="L7206" s="1"/>
    </row>
    <row r="7207" spans="1:12" x14ac:dyDescent="0.35">
      <c r="A7207" t="s">
        <v>142</v>
      </c>
      <c r="B7207">
        <v>2018</v>
      </c>
      <c r="D7207" t="s">
        <v>3108</v>
      </c>
      <c r="E7207" t="s">
        <v>123</v>
      </c>
      <c r="F7207">
        <v>131354.85999999999</v>
      </c>
      <c r="G7207">
        <v>0</v>
      </c>
      <c r="H7207">
        <v>28524.09</v>
      </c>
      <c r="I7207">
        <v>0</v>
      </c>
      <c r="J7207">
        <f>Table1[[#This Row],[Name]]</f>
        <v>0</v>
      </c>
      <c r="K7207" s="1">
        <f>SUM(Table1[[#This Row],[BaseSalary]:[NonCashBenefits]])</f>
        <v>159878.94999999998</v>
      </c>
      <c r="L7207" s="1"/>
    </row>
    <row r="7208" spans="1:12" x14ac:dyDescent="0.35">
      <c r="A7208" t="s">
        <v>10</v>
      </c>
      <c r="B7208">
        <v>2016</v>
      </c>
      <c r="D7208" t="s">
        <v>2869</v>
      </c>
      <c r="E7208" t="s">
        <v>229</v>
      </c>
      <c r="F7208">
        <v>131330.68</v>
      </c>
      <c r="G7208">
        <v>0</v>
      </c>
      <c r="H7208">
        <v>38238.57</v>
      </c>
      <c r="I7208">
        <v>0</v>
      </c>
      <c r="J7208">
        <f>Table1[[#This Row],[Name]]</f>
        <v>0</v>
      </c>
      <c r="K7208" s="1">
        <f>SUM(Table1[[#This Row],[BaseSalary]:[NonCashBenefits]])</f>
        <v>169569.25</v>
      </c>
      <c r="L7208" s="1"/>
    </row>
    <row r="7209" spans="1:12" x14ac:dyDescent="0.35">
      <c r="A7209" t="s">
        <v>20</v>
      </c>
      <c r="B7209">
        <v>2020</v>
      </c>
      <c r="D7209" t="s">
        <v>1488</v>
      </c>
      <c r="E7209" t="s">
        <v>749</v>
      </c>
      <c r="F7209">
        <v>131324.20000000001</v>
      </c>
      <c r="G7209">
        <v>0</v>
      </c>
      <c r="H7209" s="1">
        <v>24191.39</v>
      </c>
      <c r="I7209">
        <v>0</v>
      </c>
      <c r="J7209">
        <f>Table1[[#This Row],[Name]]</f>
        <v>0</v>
      </c>
      <c r="K7209" s="1">
        <f>SUM(Table1[[#This Row],[BaseSalary]:[NonCashBenefits]])</f>
        <v>155515.59000000003</v>
      </c>
      <c r="L7209" s="1"/>
    </row>
    <row r="7210" spans="1:12" x14ac:dyDescent="0.35">
      <c r="A7210" t="s">
        <v>20</v>
      </c>
      <c r="B7210">
        <v>2020</v>
      </c>
      <c r="D7210" t="s">
        <v>879</v>
      </c>
      <c r="E7210" t="s">
        <v>229</v>
      </c>
      <c r="F7210">
        <v>131324.18</v>
      </c>
      <c r="G7210">
        <v>0</v>
      </c>
      <c r="H7210" s="1">
        <v>24773.45</v>
      </c>
      <c r="I7210">
        <v>0</v>
      </c>
      <c r="J7210">
        <f>Table1[[#This Row],[Name]]</f>
        <v>0</v>
      </c>
      <c r="K7210" s="1">
        <f>SUM(Table1[[#This Row],[BaseSalary]:[NonCashBenefits]])</f>
        <v>156097.63</v>
      </c>
      <c r="L7210" s="1"/>
    </row>
    <row r="7211" spans="1:12" x14ac:dyDescent="0.35">
      <c r="A7211" t="s">
        <v>20</v>
      </c>
      <c r="B7211">
        <v>2020</v>
      </c>
      <c r="D7211" t="s">
        <v>892</v>
      </c>
      <c r="E7211" t="s">
        <v>229</v>
      </c>
      <c r="F7211">
        <v>131324.18</v>
      </c>
      <c r="G7211">
        <v>0</v>
      </c>
      <c r="H7211" s="1">
        <v>24576.38</v>
      </c>
      <c r="I7211">
        <v>0</v>
      </c>
      <c r="J7211">
        <f>Table1[[#This Row],[Name]]</f>
        <v>0</v>
      </c>
      <c r="K7211" s="1">
        <f>SUM(Table1[[#This Row],[BaseSalary]:[NonCashBenefits]])</f>
        <v>155900.56</v>
      </c>
      <c r="L7211" s="1"/>
    </row>
    <row r="7212" spans="1:12" x14ac:dyDescent="0.35">
      <c r="A7212" t="s">
        <v>20</v>
      </c>
      <c r="B7212">
        <v>2019</v>
      </c>
      <c r="D7212" t="s">
        <v>879</v>
      </c>
      <c r="E7212" t="s">
        <v>229</v>
      </c>
      <c r="F7212">
        <v>131324.18</v>
      </c>
      <c r="G7212">
        <v>0</v>
      </c>
      <c r="H7212">
        <v>29812.400000000001</v>
      </c>
      <c r="I7212">
        <v>0</v>
      </c>
      <c r="J7212">
        <f>Table1[[#This Row],[Name]]</f>
        <v>0</v>
      </c>
      <c r="K7212" s="1">
        <f>SUM(Table1[[#This Row],[BaseSalary]:[NonCashBenefits]])</f>
        <v>161136.57999999999</v>
      </c>
      <c r="L7212" s="1"/>
    </row>
    <row r="7213" spans="1:12" x14ac:dyDescent="0.35">
      <c r="A7213" t="s">
        <v>20</v>
      </c>
      <c r="B7213">
        <v>2019</v>
      </c>
      <c r="D7213" t="s">
        <v>892</v>
      </c>
      <c r="E7213" t="s">
        <v>229</v>
      </c>
      <c r="F7213">
        <v>131324.18</v>
      </c>
      <c r="G7213">
        <v>0</v>
      </c>
      <c r="H7213">
        <v>29596.080000000002</v>
      </c>
      <c r="I7213">
        <v>0</v>
      </c>
      <c r="J7213">
        <f>Table1[[#This Row],[Name]]</f>
        <v>0</v>
      </c>
      <c r="K7213" s="1">
        <f>SUM(Table1[[#This Row],[BaseSalary]:[NonCashBenefits]])</f>
        <v>160920.26</v>
      </c>
      <c r="L7213" s="1"/>
    </row>
    <row r="7214" spans="1:12" x14ac:dyDescent="0.35">
      <c r="A7214" t="s">
        <v>20</v>
      </c>
      <c r="B7214">
        <v>2018</v>
      </c>
      <c r="D7214" t="s">
        <v>879</v>
      </c>
      <c r="E7214" t="s">
        <v>229</v>
      </c>
      <c r="F7214">
        <v>131324.18</v>
      </c>
      <c r="G7214">
        <v>0</v>
      </c>
      <c r="H7214">
        <v>29782.17</v>
      </c>
      <c r="I7214">
        <v>0</v>
      </c>
      <c r="J7214">
        <f>Table1[[#This Row],[Name]]</f>
        <v>0</v>
      </c>
      <c r="K7214" s="1">
        <f>SUM(Table1[[#This Row],[BaseSalary]:[NonCashBenefits]])</f>
        <v>161106.34999999998</v>
      </c>
      <c r="L7214" s="1"/>
    </row>
    <row r="7215" spans="1:12" x14ac:dyDescent="0.35">
      <c r="A7215" t="s">
        <v>20</v>
      </c>
      <c r="B7215">
        <v>2018</v>
      </c>
      <c r="D7215" t="s">
        <v>892</v>
      </c>
      <c r="E7215" t="s">
        <v>229</v>
      </c>
      <c r="F7215">
        <v>131324.18</v>
      </c>
      <c r="G7215">
        <v>0</v>
      </c>
      <c r="H7215">
        <v>29524.38</v>
      </c>
      <c r="I7215">
        <v>0</v>
      </c>
      <c r="J7215">
        <f>Table1[[#This Row],[Name]]</f>
        <v>0</v>
      </c>
      <c r="K7215" s="1">
        <f>SUM(Table1[[#This Row],[BaseSalary]:[NonCashBenefits]])</f>
        <v>160848.56</v>
      </c>
      <c r="L7215" s="1"/>
    </row>
    <row r="7216" spans="1:12" x14ac:dyDescent="0.35">
      <c r="A7216" t="s">
        <v>20</v>
      </c>
      <c r="B7216">
        <v>2018</v>
      </c>
      <c r="D7216" t="s">
        <v>2514</v>
      </c>
      <c r="E7216" t="s">
        <v>229</v>
      </c>
      <c r="F7216">
        <v>131324.18</v>
      </c>
      <c r="G7216">
        <v>9335.51</v>
      </c>
      <c r="H7216">
        <v>6541.16</v>
      </c>
      <c r="I7216">
        <v>0</v>
      </c>
      <c r="J7216">
        <f>Table1[[#This Row],[Name]]</f>
        <v>0</v>
      </c>
      <c r="K7216" s="1">
        <f>SUM(Table1[[#This Row],[BaseSalary]:[NonCashBenefits]])</f>
        <v>147200.85</v>
      </c>
      <c r="L7216" s="1"/>
    </row>
    <row r="7217" spans="1:12" x14ac:dyDescent="0.35">
      <c r="A7217" t="s">
        <v>20</v>
      </c>
      <c r="B7217">
        <v>2017</v>
      </c>
      <c r="D7217" t="s">
        <v>892</v>
      </c>
      <c r="E7217" t="s">
        <v>229</v>
      </c>
      <c r="F7217">
        <v>131324.18</v>
      </c>
      <c r="G7217">
        <v>0</v>
      </c>
      <c r="H7217">
        <v>30198.07</v>
      </c>
      <c r="I7217">
        <v>0</v>
      </c>
      <c r="J7217">
        <f>Table1[[#This Row],[Name]]</f>
        <v>0</v>
      </c>
      <c r="K7217" s="1">
        <f>SUM(Table1[[#This Row],[BaseSalary]:[NonCashBenefits]])</f>
        <v>161522.25</v>
      </c>
      <c r="L7217" s="1"/>
    </row>
    <row r="7218" spans="1:12" x14ac:dyDescent="0.35">
      <c r="A7218" t="s">
        <v>20</v>
      </c>
      <c r="B7218">
        <v>2017</v>
      </c>
      <c r="D7218" t="s">
        <v>2514</v>
      </c>
      <c r="E7218" t="s">
        <v>229</v>
      </c>
      <c r="F7218">
        <v>131324.01999999999</v>
      </c>
      <c r="G7218">
        <v>9352.93</v>
      </c>
      <c r="H7218">
        <v>6551.15</v>
      </c>
      <c r="I7218">
        <v>0</v>
      </c>
      <c r="J7218">
        <f>Table1[[#This Row],[Name]]</f>
        <v>0</v>
      </c>
      <c r="K7218" s="1">
        <f>SUM(Table1[[#This Row],[BaseSalary]:[NonCashBenefits]])</f>
        <v>147228.09999999998</v>
      </c>
      <c r="L7218" s="1"/>
    </row>
    <row r="7219" spans="1:12" x14ac:dyDescent="0.35">
      <c r="A7219" t="s">
        <v>20</v>
      </c>
      <c r="B7219">
        <v>2020</v>
      </c>
      <c r="D7219" t="s">
        <v>864</v>
      </c>
      <c r="E7219" t="s">
        <v>229</v>
      </c>
      <c r="F7219">
        <v>131323.92000000001</v>
      </c>
      <c r="G7219">
        <v>0</v>
      </c>
      <c r="H7219" s="1">
        <v>24773.45</v>
      </c>
      <c r="I7219">
        <v>0</v>
      </c>
      <c r="J7219">
        <f>Table1[[#This Row],[Name]]</f>
        <v>0</v>
      </c>
      <c r="K7219" s="1">
        <f>SUM(Table1[[#This Row],[BaseSalary]:[NonCashBenefits]])</f>
        <v>156097.37000000002</v>
      </c>
      <c r="L7219" s="1"/>
    </row>
    <row r="7220" spans="1:12" x14ac:dyDescent="0.35">
      <c r="A7220" t="s">
        <v>20</v>
      </c>
      <c r="B7220">
        <v>2019</v>
      </c>
      <c r="D7220" t="s">
        <v>864</v>
      </c>
      <c r="E7220" t="s">
        <v>229</v>
      </c>
      <c r="F7220">
        <v>131323.92000000001</v>
      </c>
      <c r="G7220">
        <v>200</v>
      </c>
      <c r="H7220">
        <v>30425.87</v>
      </c>
      <c r="I7220">
        <v>0</v>
      </c>
      <c r="J7220">
        <f>Table1[[#This Row],[Name]]</f>
        <v>0</v>
      </c>
      <c r="K7220" s="1">
        <f>SUM(Table1[[#This Row],[BaseSalary]:[NonCashBenefits]])</f>
        <v>161949.79</v>
      </c>
      <c r="L7220" s="1"/>
    </row>
    <row r="7221" spans="1:12" x14ac:dyDescent="0.35">
      <c r="A7221" t="s">
        <v>20</v>
      </c>
      <c r="B7221">
        <v>2017</v>
      </c>
      <c r="D7221" t="s">
        <v>864</v>
      </c>
      <c r="E7221" t="s">
        <v>229</v>
      </c>
      <c r="F7221">
        <v>131323.92000000001</v>
      </c>
      <c r="G7221">
        <v>0</v>
      </c>
      <c r="H7221">
        <v>30497.33</v>
      </c>
      <c r="I7221">
        <v>0</v>
      </c>
      <c r="J7221">
        <f>Table1[[#This Row],[Name]]</f>
        <v>0</v>
      </c>
      <c r="K7221" s="1">
        <f>SUM(Table1[[#This Row],[BaseSalary]:[NonCashBenefits]])</f>
        <v>161821.25</v>
      </c>
      <c r="L7221" s="1"/>
    </row>
    <row r="7222" spans="1:12" x14ac:dyDescent="0.35">
      <c r="A7222" t="s">
        <v>20</v>
      </c>
      <c r="B7222">
        <v>2016</v>
      </c>
      <c r="D7222" t="s">
        <v>5096</v>
      </c>
      <c r="E7222" t="s">
        <v>229</v>
      </c>
      <c r="F7222">
        <v>131323.92000000001</v>
      </c>
      <c r="G7222">
        <v>0</v>
      </c>
      <c r="H7222">
        <v>36806.04</v>
      </c>
      <c r="I7222">
        <v>0</v>
      </c>
      <c r="J7222">
        <f>Table1[[#This Row],[Name]]</f>
        <v>0</v>
      </c>
      <c r="K7222" s="1">
        <f>SUM(Table1[[#This Row],[BaseSalary]:[NonCashBenefits]])</f>
        <v>168129.96000000002</v>
      </c>
      <c r="L7222" s="1"/>
    </row>
    <row r="7223" spans="1:12" x14ac:dyDescent="0.35">
      <c r="A7223" t="s">
        <v>186</v>
      </c>
      <c r="B7223">
        <v>2018</v>
      </c>
      <c r="D7223" t="s">
        <v>2307</v>
      </c>
      <c r="E7223" t="s">
        <v>229</v>
      </c>
      <c r="F7223">
        <v>131318.1</v>
      </c>
      <c r="G7223">
        <v>0</v>
      </c>
      <c r="H7223">
        <v>29095.01</v>
      </c>
      <c r="I7223">
        <v>0</v>
      </c>
      <c r="J7223">
        <f>Table1[[#This Row],[Name]]</f>
        <v>0</v>
      </c>
      <c r="K7223" s="1">
        <f>SUM(Table1[[#This Row],[BaseSalary]:[NonCashBenefits]])</f>
        <v>160413.11000000002</v>
      </c>
      <c r="L7223" s="1"/>
    </row>
    <row r="7224" spans="1:12" x14ac:dyDescent="0.35">
      <c r="A7224" t="s">
        <v>2673</v>
      </c>
      <c r="B7224">
        <v>2017</v>
      </c>
      <c r="D7224" t="s">
        <v>3560</v>
      </c>
      <c r="E7224" t="s">
        <v>123</v>
      </c>
      <c r="F7224">
        <v>131308.04999999999</v>
      </c>
      <c r="G7224">
        <v>0</v>
      </c>
      <c r="H7224">
        <v>31879.34</v>
      </c>
      <c r="I7224">
        <v>0</v>
      </c>
      <c r="J7224">
        <f>Table1[[#This Row],[Name]]</f>
        <v>0</v>
      </c>
      <c r="K7224" s="1">
        <f>SUM(Table1[[#This Row],[BaseSalary]:[NonCashBenefits]])</f>
        <v>163187.38999999998</v>
      </c>
      <c r="L7224" s="1"/>
    </row>
    <row r="7225" spans="1:12" x14ac:dyDescent="0.35">
      <c r="A7225" t="s">
        <v>19</v>
      </c>
      <c r="B7225">
        <v>2020</v>
      </c>
      <c r="D7225" t="s">
        <v>984</v>
      </c>
      <c r="E7225" t="s">
        <v>123</v>
      </c>
      <c r="F7225">
        <v>131306.5</v>
      </c>
      <c r="G7225">
        <v>0</v>
      </c>
      <c r="H7225" s="1">
        <v>26023.279999999999</v>
      </c>
      <c r="I7225">
        <v>0</v>
      </c>
      <c r="J7225">
        <f>Table1[[#This Row],[Name]]</f>
        <v>0</v>
      </c>
      <c r="K7225" s="1">
        <f>SUM(Table1[[#This Row],[BaseSalary]:[NonCashBenefits]])</f>
        <v>157329.78</v>
      </c>
      <c r="L7225" s="1"/>
    </row>
    <row r="7226" spans="1:12" x14ac:dyDescent="0.35">
      <c r="A7226" t="s">
        <v>19</v>
      </c>
      <c r="B7226">
        <v>2019</v>
      </c>
      <c r="D7226" t="s">
        <v>984</v>
      </c>
      <c r="E7226" t="s">
        <v>123</v>
      </c>
      <c r="F7226">
        <v>131306.5</v>
      </c>
      <c r="G7226">
        <v>0</v>
      </c>
      <c r="H7226">
        <v>30601</v>
      </c>
      <c r="I7226">
        <v>0</v>
      </c>
      <c r="J7226">
        <f>Table1[[#This Row],[Name]]</f>
        <v>0</v>
      </c>
      <c r="K7226" s="1">
        <f>SUM(Table1[[#This Row],[BaseSalary]:[NonCashBenefits]])</f>
        <v>161907.5</v>
      </c>
      <c r="L7226" s="1"/>
    </row>
    <row r="7227" spans="1:12" x14ac:dyDescent="0.35">
      <c r="A7227" t="s">
        <v>19</v>
      </c>
      <c r="B7227">
        <v>2018</v>
      </c>
      <c r="D7227" t="s">
        <v>3171</v>
      </c>
      <c r="E7227" t="s">
        <v>123</v>
      </c>
      <c r="F7227">
        <v>131306.5</v>
      </c>
      <c r="G7227">
        <v>0</v>
      </c>
      <c r="H7227">
        <v>29191.85</v>
      </c>
      <c r="I7227">
        <v>0</v>
      </c>
      <c r="J7227">
        <f>Table1[[#This Row],[Name]]</f>
        <v>0</v>
      </c>
      <c r="K7227" s="1">
        <f>SUM(Table1[[#This Row],[BaseSalary]:[NonCashBenefits]])</f>
        <v>160498.35</v>
      </c>
      <c r="L7227" s="1"/>
    </row>
    <row r="7228" spans="1:12" x14ac:dyDescent="0.35">
      <c r="A7228" t="s">
        <v>19</v>
      </c>
      <c r="B7228">
        <v>2017</v>
      </c>
      <c r="D7228" t="s">
        <v>3171</v>
      </c>
      <c r="E7228" t="s">
        <v>123</v>
      </c>
      <c r="F7228">
        <v>131306.5</v>
      </c>
      <c r="G7228">
        <v>0</v>
      </c>
      <c r="H7228">
        <v>30330.65</v>
      </c>
      <c r="I7228">
        <v>0</v>
      </c>
      <c r="J7228">
        <f>Table1[[#This Row],[Name]]</f>
        <v>0</v>
      </c>
      <c r="K7228" s="1">
        <f>SUM(Table1[[#This Row],[BaseSalary]:[NonCashBenefits]])</f>
        <v>161637.15</v>
      </c>
      <c r="L7228" s="1"/>
    </row>
    <row r="7229" spans="1:12" x14ac:dyDescent="0.35">
      <c r="A7229" t="s">
        <v>20</v>
      </c>
      <c r="B7229">
        <v>2021</v>
      </c>
      <c r="D7229" t="s">
        <v>163</v>
      </c>
      <c r="E7229" t="s">
        <v>123</v>
      </c>
      <c r="F7229">
        <v>131294.71</v>
      </c>
      <c r="G7229">
        <v>0</v>
      </c>
      <c r="H7229" s="1">
        <v>36395.06</v>
      </c>
      <c r="I7229">
        <v>0</v>
      </c>
      <c r="J7229">
        <f>Table1[[#This Row],[Name]]</f>
        <v>0</v>
      </c>
      <c r="K7229" s="1">
        <f>SUM(Table1[[#This Row],[BaseSalary]:[NonCashBenefits]])</f>
        <v>167689.76999999999</v>
      </c>
      <c r="L7229" s="1"/>
    </row>
    <row r="7230" spans="1:12" x14ac:dyDescent="0.35">
      <c r="A7230" t="s">
        <v>20</v>
      </c>
      <c r="B7230">
        <v>2021</v>
      </c>
      <c r="D7230" t="s">
        <v>1735</v>
      </c>
      <c r="E7230" t="s">
        <v>123</v>
      </c>
      <c r="F7230">
        <v>131288.94</v>
      </c>
      <c r="G7230">
        <v>55825.26</v>
      </c>
      <c r="H7230" s="1">
        <v>9053.6299999999992</v>
      </c>
      <c r="I7230">
        <v>0</v>
      </c>
      <c r="J7230">
        <f>Table1[[#This Row],[Name]]</f>
        <v>0</v>
      </c>
      <c r="K7230" s="1">
        <f>SUM(Table1[[#This Row],[BaseSalary]:[NonCashBenefits]])</f>
        <v>196167.83000000002</v>
      </c>
      <c r="L7230" s="1"/>
    </row>
    <row r="7231" spans="1:12" x14ac:dyDescent="0.35">
      <c r="A7231" t="s">
        <v>2688</v>
      </c>
      <c r="B7231">
        <v>2018</v>
      </c>
      <c r="D7231" t="s">
        <v>916</v>
      </c>
      <c r="E7231" t="s">
        <v>123</v>
      </c>
      <c r="F7231">
        <v>131277.14000000001</v>
      </c>
      <c r="G7231">
        <v>0</v>
      </c>
      <c r="H7231">
        <v>31001.53</v>
      </c>
      <c r="I7231">
        <v>0</v>
      </c>
      <c r="J7231">
        <f>Table1[[#This Row],[Name]]</f>
        <v>0</v>
      </c>
      <c r="K7231" s="1">
        <f>SUM(Table1[[#This Row],[BaseSalary]:[NonCashBenefits]])</f>
        <v>162278.67000000001</v>
      </c>
      <c r="L7231" s="1"/>
    </row>
    <row r="7232" spans="1:12" x14ac:dyDescent="0.35">
      <c r="A7232" t="s">
        <v>18</v>
      </c>
      <c r="B7232">
        <v>2020</v>
      </c>
      <c r="D7232" t="s">
        <v>698</v>
      </c>
      <c r="E7232" t="s">
        <v>229</v>
      </c>
      <c r="F7232">
        <v>131229.54</v>
      </c>
      <c r="G7232">
        <v>14263.99</v>
      </c>
      <c r="H7232" s="1">
        <v>27280.83</v>
      </c>
      <c r="I7232">
        <v>0</v>
      </c>
      <c r="J7232">
        <f>Table1[[#This Row],[Name]]</f>
        <v>0</v>
      </c>
      <c r="K7232" s="1">
        <f>SUM(Table1[[#This Row],[BaseSalary]:[NonCashBenefits]])</f>
        <v>172774.36</v>
      </c>
      <c r="L7232" s="1"/>
    </row>
    <row r="7233" spans="1:12" x14ac:dyDescent="0.35">
      <c r="A7233" t="s">
        <v>18</v>
      </c>
      <c r="B7233">
        <v>2019</v>
      </c>
      <c r="D7233" t="s">
        <v>698</v>
      </c>
      <c r="E7233" t="s">
        <v>229</v>
      </c>
      <c r="F7233">
        <v>131229.54</v>
      </c>
      <c r="G7233">
        <v>0</v>
      </c>
      <c r="H7233">
        <v>31937.9</v>
      </c>
      <c r="I7233">
        <v>0</v>
      </c>
      <c r="J7233">
        <f>Table1[[#This Row],[Name]]</f>
        <v>0</v>
      </c>
      <c r="K7233" s="1">
        <f>SUM(Table1[[#This Row],[BaseSalary]:[NonCashBenefits]])</f>
        <v>163167.44</v>
      </c>
      <c r="L7233" s="1"/>
    </row>
    <row r="7234" spans="1:12" x14ac:dyDescent="0.35">
      <c r="A7234" t="s">
        <v>18</v>
      </c>
      <c r="B7234">
        <v>2018</v>
      </c>
      <c r="D7234" t="s">
        <v>2783</v>
      </c>
      <c r="E7234" t="s">
        <v>229</v>
      </c>
      <c r="F7234">
        <v>131229.54</v>
      </c>
      <c r="G7234">
        <v>0</v>
      </c>
      <c r="H7234">
        <v>31907.68</v>
      </c>
      <c r="I7234">
        <v>0</v>
      </c>
      <c r="J7234">
        <f>Table1[[#This Row],[Name]]</f>
        <v>0</v>
      </c>
      <c r="K7234" s="1">
        <f>SUM(Table1[[#This Row],[BaseSalary]:[NonCashBenefits]])</f>
        <v>163137.22</v>
      </c>
      <c r="L7234" s="1"/>
    </row>
    <row r="7235" spans="1:12" x14ac:dyDescent="0.35">
      <c r="A7235" t="s">
        <v>36</v>
      </c>
      <c r="B7235">
        <v>2017</v>
      </c>
      <c r="D7235" t="s">
        <v>2637</v>
      </c>
      <c r="E7235" t="s">
        <v>229</v>
      </c>
      <c r="F7235">
        <v>131229.54</v>
      </c>
      <c r="G7235">
        <v>850</v>
      </c>
      <c r="H7235">
        <v>6935.57</v>
      </c>
      <c r="I7235">
        <v>0</v>
      </c>
      <c r="J7235">
        <f>Table1[[#This Row],[Name]]</f>
        <v>0</v>
      </c>
      <c r="K7235" s="1">
        <f>SUM(Table1[[#This Row],[BaseSalary]:[NonCashBenefits]])</f>
        <v>139015.11000000002</v>
      </c>
      <c r="L7235" s="1"/>
    </row>
    <row r="7236" spans="1:12" x14ac:dyDescent="0.35">
      <c r="A7236" t="s">
        <v>18</v>
      </c>
      <c r="B7236">
        <v>2017</v>
      </c>
      <c r="D7236" t="s">
        <v>819</v>
      </c>
      <c r="E7236" t="s">
        <v>229</v>
      </c>
      <c r="F7236">
        <v>131229.54</v>
      </c>
      <c r="G7236">
        <v>0</v>
      </c>
      <c r="H7236">
        <v>8035.9</v>
      </c>
      <c r="I7236">
        <v>0</v>
      </c>
      <c r="J7236">
        <f>Table1[[#This Row],[Name]]</f>
        <v>0</v>
      </c>
      <c r="K7236" s="1">
        <f>SUM(Table1[[#This Row],[BaseSalary]:[NonCashBenefits]])</f>
        <v>139265.44</v>
      </c>
      <c r="L7236" s="1"/>
    </row>
    <row r="7237" spans="1:12" x14ac:dyDescent="0.35">
      <c r="A7237" t="s">
        <v>18</v>
      </c>
      <c r="B7237">
        <v>2017</v>
      </c>
      <c r="D7237" t="s">
        <v>2783</v>
      </c>
      <c r="E7237" t="s">
        <v>229</v>
      </c>
      <c r="F7237">
        <v>131229.54</v>
      </c>
      <c r="G7237">
        <v>0</v>
      </c>
      <c r="H7237">
        <v>32370.44</v>
      </c>
      <c r="I7237">
        <v>0</v>
      </c>
      <c r="J7237">
        <f>Table1[[#This Row],[Name]]</f>
        <v>0</v>
      </c>
      <c r="K7237" s="1">
        <f>SUM(Table1[[#This Row],[BaseSalary]:[NonCashBenefits]])</f>
        <v>163599.98000000001</v>
      </c>
      <c r="L7237" s="1"/>
    </row>
    <row r="7238" spans="1:12" x14ac:dyDescent="0.35">
      <c r="A7238" t="s">
        <v>19</v>
      </c>
      <c r="B7238">
        <v>2017</v>
      </c>
      <c r="D7238" t="s">
        <v>4198</v>
      </c>
      <c r="E7238" t="s">
        <v>229</v>
      </c>
      <c r="F7238">
        <v>131229.54</v>
      </c>
      <c r="G7238">
        <v>0</v>
      </c>
      <c r="H7238">
        <v>33094.800000000003</v>
      </c>
      <c r="I7238">
        <v>0</v>
      </c>
      <c r="J7238">
        <f>Table1[[#This Row],[Name]]</f>
        <v>0</v>
      </c>
      <c r="K7238" s="1">
        <f>SUM(Table1[[#This Row],[BaseSalary]:[NonCashBenefits]])</f>
        <v>164324.34000000003</v>
      </c>
      <c r="L7238" s="1"/>
    </row>
    <row r="7239" spans="1:12" x14ac:dyDescent="0.35">
      <c r="A7239" t="s">
        <v>18</v>
      </c>
      <c r="B7239">
        <v>2016</v>
      </c>
      <c r="D7239" t="s">
        <v>819</v>
      </c>
      <c r="E7239" t="s">
        <v>229</v>
      </c>
      <c r="F7239">
        <v>131229.54</v>
      </c>
      <c r="G7239">
        <v>0</v>
      </c>
      <c r="H7239">
        <v>9084.3700000000008</v>
      </c>
      <c r="I7239">
        <v>0</v>
      </c>
      <c r="J7239">
        <f>Table1[[#This Row],[Name]]</f>
        <v>0</v>
      </c>
      <c r="K7239" s="1">
        <f>SUM(Table1[[#This Row],[BaseSalary]:[NonCashBenefits]])</f>
        <v>140313.91</v>
      </c>
      <c r="L7239" s="1"/>
    </row>
    <row r="7240" spans="1:12" x14ac:dyDescent="0.35">
      <c r="A7240" t="s">
        <v>18</v>
      </c>
      <c r="B7240">
        <v>2016</v>
      </c>
      <c r="D7240" t="s">
        <v>4567</v>
      </c>
      <c r="E7240" t="s">
        <v>229</v>
      </c>
      <c r="F7240">
        <v>131229.54</v>
      </c>
      <c r="G7240">
        <v>0</v>
      </c>
      <c r="H7240">
        <v>39033.11</v>
      </c>
      <c r="I7240">
        <v>0</v>
      </c>
      <c r="J7240">
        <f>Table1[[#This Row],[Name]]</f>
        <v>0</v>
      </c>
      <c r="K7240" s="1">
        <f>SUM(Table1[[#This Row],[BaseSalary]:[NonCashBenefits]])</f>
        <v>170262.65000000002</v>
      </c>
      <c r="L7240" s="1"/>
    </row>
    <row r="7241" spans="1:12" x14ac:dyDescent="0.35">
      <c r="A7241" t="s">
        <v>19</v>
      </c>
      <c r="B7241">
        <v>2016</v>
      </c>
      <c r="D7241" t="s">
        <v>5054</v>
      </c>
      <c r="E7241" t="s">
        <v>229</v>
      </c>
      <c r="F7241">
        <v>131229.54</v>
      </c>
      <c r="G7241">
        <v>10094.58</v>
      </c>
      <c r="H7241">
        <v>40191.58</v>
      </c>
      <c r="I7241">
        <v>0</v>
      </c>
      <c r="J7241">
        <f>Table1[[#This Row],[Name]]</f>
        <v>0</v>
      </c>
      <c r="K7241" s="1">
        <f>SUM(Table1[[#This Row],[BaseSalary]:[NonCashBenefits]])</f>
        <v>181515.7</v>
      </c>
      <c r="L7241" s="1"/>
    </row>
    <row r="7242" spans="1:12" x14ac:dyDescent="0.35">
      <c r="A7242" t="s">
        <v>24</v>
      </c>
      <c r="B7242">
        <v>2020</v>
      </c>
      <c r="D7242" t="s">
        <v>475</v>
      </c>
      <c r="E7242" t="s">
        <v>229</v>
      </c>
      <c r="F7242">
        <v>131229.01999999999</v>
      </c>
      <c r="G7242">
        <v>0</v>
      </c>
      <c r="H7242" s="1">
        <v>23325.84</v>
      </c>
      <c r="I7242">
        <v>0</v>
      </c>
      <c r="J7242">
        <f>Table1[[#This Row],[Name]]</f>
        <v>0</v>
      </c>
      <c r="K7242" s="1">
        <f>SUM(Table1[[#This Row],[BaseSalary]:[NonCashBenefits]])</f>
        <v>154554.85999999999</v>
      </c>
      <c r="L7242" s="1"/>
    </row>
    <row r="7243" spans="1:12" x14ac:dyDescent="0.35">
      <c r="A7243" t="s">
        <v>24</v>
      </c>
      <c r="B7243">
        <v>2019</v>
      </c>
      <c r="D7243" t="s">
        <v>475</v>
      </c>
      <c r="E7243" t="s">
        <v>229</v>
      </c>
      <c r="F7243">
        <v>131229.01999999999</v>
      </c>
      <c r="G7243">
        <v>0</v>
      </c>
      <c r="H7243">
        <v>28390.46</v>
      </c>
      <c r="I7243">
        <v>0</v>
      </c>
      <c r="J7243">
        <f>Table1[[#This Row],[Name]]</f>
        <v>0</v>
      </c>
      <c r="K7243" s="1">
        <f>SUM(Table1[[#This Row],[BaseSalary]:[NonCashBenefits]])</f>
        <v>159619.47999999998</v>
      </c>
      <c r="L7243" s="1"/>
    </row>
    <row r="7244" spans="1:12" x14ac:dyDescent="0.35">
      <c r="A7244" t="s">
        <v>24</v>
      </c>
      <c r="B7244">
        <v>2018</v>
      </c>
      <c r="D7244" t="s">
        <v>475</v>
      </c>
      <c r="E7244" t="s">
        <v>229</v>
      </c>
      <c r="F7244">
        <v>131229.01999999999</v>
      </c>
      <c r="G7244">
        <v>0</v>
      </c>
      <c r="H7244">
        <v>29792.720000000001</v>
      </c>
      <c r="I7244">
        <v>0</v>
      </c>
      <c r="J7244">
        <f>Table1[[#This Row],[Name]]</f>
        <v>0</v>
      </c>
      <c r="K7244" s="1">
        <f>SUM(Table1[[#This Row],[BaseSalary]:[NonCashBenefits]])</f>
        <v>161021.74</v>
      </c>
      <c r="L7244" s="1"/>
    </row>
    <row r="7245" spans="1:12" x14ac:dyDescent="0.35">
      <c r="A7245" t="s">
        <v>24</v>
      </c>
      <c r="B7245">
        <v>2017</v>
      </c>
      <c r="D7245" t="s">
        <v>475</v>
      </c>
      <c r="E7245" t="s">
        <v>229</v>
      </c>
      <c r="F7245">
        <v>131229.01999999999</v>
      </c>
      <c r="G7245">
        <v>0</v>
      </c>
      <c r="H7245">
        <v>29081.7</v>
      </c>
      <c r="I7245">
        <v>0</v>
      </c>
      <c r="J7245">
        <f>Table1[[#This Row],[Name]]</f>
        <v>0</v>
      </c>
      <c r="K7245" s="1">
        <f>SUM(Table1[[#This Row],[BaseSalary]:[NonCashBenefits]])</f>
        <v>160310.72</v>
      </c>
      <c r="L7245" s="1"/>
    </row>
    <row r="7246" spans="1:12" x14ac:dyDescent="0.35">
      <c r="A7246" t="s">
        <v>24</v>
      </c>
      <c r="B7246">
        <v>2017</v>
      </c>
      <c r="D7246" t="s">
        <v>475</v>
      </c>
      <c r="E7246" t="s">
        <v>229</v>
      </c>
      <c r="F7246">
        <v>131229.01999999999</v>
      </c>
      <c r="G7246">
        <v>350</v>
      </c>
      <c r="H7246">
        <v>29677.1</v>
      </c>
      <c r="I7246">
        <v>0</v>
      </c>
      <c r="J7246">
        <f>Table1[[#This Row],[Name]]</f>
        <v>0</v>
      </c>
      <c r="K7246" s="1">
        <f>SUM(Table1[[#This Row],[BaseSalary]:[NonCashBenefits]])</f>
        <v>161256.12</v>
      </c>
      <c r="L7246" s="1"/>
    </row>
    <row r="7247" spans="1:12" x14ac:dyDescent="0.35">
      <c r="A7247" t="s">
        <v>4705</v>
      </c>
      <c r="B7247">
        <v>2016</v>
      </c>
      <c r="D7247" t="s">
        <v>475</v>
      </c>
      <c r="E7247" t="s">
        <v>229</v>
      </c>
      <c r="F7247">
        <v>131229.01999999999</v>
      </c>
      <c r="G7247">
        <v>0</v>
      </c>
      <c r="H7247">
        <v>35051.47</v>
      </c>
      <c r="I7247">
        <v>0</v>
      </c>
      <c r="J7247">
        <f>Table1[[#This Row],[Name]]</f>
        <v>0</v>
      </c>
      <c r="K7247" s="1">
        <f>SUM(Table1[[#This Row],[BaseSalary]:[NonCashBenefits]])</f>
        <v>166280.49</v>
      </c>
      <c r="L7247" s="1"/>
    </row>
    <row r="7248" spans="1:12" x14ac:dyDescent="0.35">
      <c r="A7248" t="s">
        <v>4705</v>
      </c>
      <c r="B7248">
        <v>2016</v>
      </c>
      <c r="D7248" t="s">
        <v>475</v>
      </c>
      <c r="E7248" t="s">
        <v>229</v>
      </c>
      <c r="F7248">
        <v>131229.01999999999</v>
      </c>
      <c r="G7248">
        <v>10689.81</v>
      </c>
      <c r="H7248">
        <v>35646.870000000003</v>
      </c>
      <c r="I7248">
        <v>0</v>
      </c>
      <c r="J7248">
        <f>Table1[[#This Row],[Name]]</f>
        <v>0</v>
      </c>
      <c r="K7248" s="1">
        <f>SUM(Table1[[#This Row],[BaseSalary]:[NonCashBenefits]])</f>
        <v>177565.69999999998</v>
      </c>
      <c r="L7248" s="1"/>
    </row>
    <row r="7249" spans="1:12" x14ac:dyDescent="0.35">
      <c r="A7249" t="s">
        <v>20</v>
      </c>
      <c r="B7249">
        <v>2021</v>
      </c>
      <c r="D7249" t="s">
        <v>1375</v>
      </c>
      <c r="E7249" t="s">
        <v>123</v>
      </c>
      <c r="F7249">
        <v>131188.35</v>
      </c>
      <c r="G7249">
        <v>0</v>
      </c>
      <c r="H7249" s="1">
        <v>24534.71</v>
      </c>
      <c r="I7249">
        <v>0</v>
      </c>
      <c r="J7249">
        <f>Table1[[#This Row],[Name]]</f>
        <v>0</v>
      </c>
      <c r="K7249" s="1">
        <f>SUM(Table1[[#This Row],[BaseSalary]:[NonCashBenefits]])</f>
        <v>155723.06</v>
      </c>
      <c r="L7249" s="1"/>
    </row>
    <row r="7250" spans="1:12" x14ac:dyDescent="0.35">
      <c r="A7250" t="s">
        <v>26</v>
      </c>
      <c r="B7250">
        <v>2016</v>
      </c>
      <c r="D7250" t="s">
        <v>1651</v>
      </c>
      <c r="E7250" t="s">
        <v>1468</v>
      </c>
      <c r="F7250">
        <v>131178.44</v>
      </c>
      <c r="G7250">
        <v>0</v>
      </c>
      <c r="H7250">
        <v>35492.160000000003</v>
      </c>
      <c r="I7250">
        <v>0</v>
      </c>
      <c r="J7250">
        <f>Table1[[#This Row],[Name]]</f>
        <v>0</v>
      </c>
      <c r="K7250" s="1">
        <f>SUM(Table1[[#This Row],[BaseSalary]:[NonCashBenefits]])</f>
        <v>166670.6</v>
      </c>
      <c r="L7250" s="1"/>
    </row>
    <row r="7251" spans="1:12" x14ac:dyDescent="0.35">
      <c r="A7251" t="s">
        <v>19</v>
      </c>
      <c r="B7251">
        <v>2016</v>
      </c>
      <c r="D7251" t="s">
        <v>5083</v>
      </c>
      <c r="E7251" t="s">
        <v>229</v>
      </c>
      <c r="F7251">
        <v>131175.72</v>
      </c>
      <c r="G7251">
        <v>0</v>
      </c>
      <c r="H7251">
        <v>35934.15</v>
      </c>
      <c r="I7251">
        <v>0</v>
      </c>
      <c r="J7251">
        <f>Table1[[#This Row],[Name]]</f>
        <v>0</v>
      </c>
      <c r="K7251" s="1">
        <f>SUM(Table1[[#This Row],[BaseSalary]:[NonCashBenefits]])</f>
        <v>167109.87</v>
      </c>
      <c r="L7251" s="1"/>
    </row>
    <row r="7252" spans="1:12" x14ac:dyDescent="0.35">
      <c r="A7252" t="s">
        <v>19</v>
      </c>
      <c r="B7252">
        <v>2020</v>
      </c>
      <c r="D7252" t="s">
        <v>599</v>
      </c>
      <c r="E7252" t="s">
        <v>229</v>
      </c>
      <c r="F7252">
        <v>131170.51999999999</v>
      </c>
      <c r="G7252">
        <v>21919.74</v>
      </c>
      <c r="H7252" s="1">
        <v>26348.67</v>
      </c>
      <c r="I7252">
        <v>0</v>
      </c>
      <c r="J7252">
        <f>Table1[[#This Row],[Name]]</f>
        <v>0</v>
      </c>
      <c r="K7252" s="1">
        <f>SUM(Table1[[#This Row],[BaseSalary]:[NonCashBenefits]])</f>
        <v>179438.93</v>
      </c>
      <c r="L7252" s="1"/>
    </row>
    <row r="7253" spans="1:12" x14ac:dyDescent="0.35">
      <c r="A7253" t="s">
        <v>19</v>
      </c>
      <c r="B7253">
        <v>2019</v>
      </c>
      <c r="D7253" t="s">
        <v>599</v>
      </c>
      <c r="E7253" t="s">
        <v>229</v>
      </c>
      <c r="F7253">
        <v>131170.51999999999</v>
      </c>
      <c r="G7253">
        <v>0</v>
      </c>
      <c r="H7253">
        <v>30793.35</v>
      </c>
      <c r="I7253">
        <v>0</v>
      </c>
      <c r="J7253">
        <f>Table1[[#This Row],[Name]]</f>
        <v>0</v>
      </c>
      <c r="K7253" s="1">
        <f>SUM(Table1[[#This Row],[BaseSalary]:[NonCashBenefits]])</f>
        <v>161963.87</v>
      </c>
      <c r="L7253" s="1"/>
    </row>
    <row r="7254" spans="1:12" x14ac:dyDescent="0.35">
      <c r="A7254" t="s">
        <v>19</v>
      </c>
      <c r="B7254">
        <v>2018</v>
      </c>
      <c r="D7254" t="s">
        <v>599</v>
      </c>
      <c r="E7254" t="s">
        <v>229</v>
      </c>
      <c r="F7254">
        <v>131170.51999999999</v>
      </c>
      <c r="G7254">
        <v>0</v>
      </c>
      <c r="H7254">
        <v>31894.73</v>
      </c>
      <c r="I7254">
        <v>0</v>
      </c>
      <c r="J7254">
        <f>Table1[[#This Row],[Name]]</f>
        <v>0</v>
      </c>
      <c r="K7254" s="1">
        <f>SUM(Table1[[#This Row],[BaseSalary]:[NonCashBenefits]])</f>
        <v>163065.25</v>
      </c>
      <c r="L7254" s="1"/>
    </row>
    <row r="7255" spans="1:12" x14ac:dyDescent="0.35">
      <c r="A7255" t="s">
        <v>19</v>
      </c>
      <c r="B7255">
        <v>2017</v>
      </c>
      <c r="D7255" t="s">
        <v>599</v>
      </c>
      <c r="E7255" t="s">
        <v>229</v>
      </c>
      <c r="F7255">
        <v>131170.51999999999</v>
      </c>
      <c r="G7255">
        <v>0</v>
      </c>
      <c r="H7255">
        <v>31709.15</v>
      </c>
      <c r="I7255">
        <v>0</v>
      </c>
      <c r="J7255">
        <f>Table1[[#This Row],[Name]]</f>
        <v>0</v>
      </c>
      <c r="K7255" s="1">
        <f>SUM(Table1[[#This Row],[BaseSalary]:[NonCashBenefits]])</f>
        <v>162879.66999999998</v>
      </c>
      <c r="L7255" s="1"/>
    </row>
    <row r="7256" spans="1:12" x14ac:dyDescent="0.35">
      <c r="A7256" t="s">
        <v>20</v>
      </c>
      <c r="B7256">
        <v>2016</v>
      </c>
      <c r="D7256" t="s">
        <v>5106</v>
      </c>
      <c r="E7256" t="s">
        <v>229</v>
      </c>
      <c r="F7256">
        <v>131170.51999999999</v>
      </c>
      <c r="G7256">
        <v>0</v>
      </c>
      <c r="H7256">
        <v>36437</v>
      </c>
      <c r="I7256">
        <v>0</v>
      </c>
      <c r="J7256">
        <f>Table1[[#This Row],[Name]]</f>
        <v>0</v>
      </c>
      <c r="K7256" s="1">
        <f>SUM(Table1[[#This Row],[BaseSalary]:[NonCashBenefits]])</f>
        <v>167607.51999999999</v>
      </c>
      <c r="L7256" s="1"/>
    </row>
    <row r="7257" spans="1:12" x14ac:dyDescent="0.35">
      <c r="A7257" t="s">
        <v>35</v>
      </c>
      <c r="B7257">
        <v>2021</v>
      </c>
      <c r="D7257" t="s">
        <v>588</v>
      </c>
      <c r="E7257" t="s">
        <v>229</v>
      </c>
      <c r="F7257">
        <v>131141.37</v>
      </c>
      <c r="G7257">
        <v>0</v>
      </c>
      <c r="H7257" s="1">
        <v>27835.03</v>
      </c>
      <c r="I7257">
        <v>0</v>
      </c>
      <c r="J7257">
        <f>Table1[[#This Row],[Name]]</f>
        <v>0</v>
      </c>
      <c r="K7257" s="1">
        <f>SUM(Table1[[#This Row],[BaseSalary]:[NonCashBenefits]])</f>
        <v>158976.4</v>
      </c>
      <c r="L7257" s="1"/>
    </row>
    <row r="7258" spans="1:12" x14ac:dyDescent="0.35">
      <c r="A7258" t="s">
        <v>26</v>
      </c>
      <c r="B7258">
        <v>2019</v>
      </c>
      <c r="D7258" t="s">
        <v>1439</v>
      </c>
      <c r="E7258" t="s">
        <v>229</v>
      </c>
      <c r="F7258">
        <v>131138.79999999999</v>
      </c>
      <c r="G7258">
        <v>900</v>
      </c>
      <c r="H7258">
        <v>6720.24</v>
      </c>
      <c r="I7258">
        <v>0</v>
      </c>
      <c r="J7258">
        <f>Table1[[#This Row],[Name]]</f>
        <v>0</v>
      </c>
      <c r="K7258" s="1">
        <f>SUM(Table1[[#This Row],[BaseSalary]:[NonCashBenefits]])</f>
        <v>138759.03999999998</v>
      </c>
      <c r="L7258" s="1"/>
    </row>
    <row r="7259" spans="1:12" x14ac:dyDescent="0.35">
      <c r="A7259" t="s">
        <v>26</v>
      </c>
      <c r="B7259">
        <v>2018</v>
      </c>
      <c r="D7259" t="s">
        <v>110</v>
      </c>
      <c r="E7259" t="s">
        <v>229</v>
      </c>
      <c r="F7259">
        <v>131138.79999999999</v>
      </c>
      <c r="G7259">
        <v>0</v>
      </c>
      <c r="H7259">
        <v>6690.03</v>
      </c>
      <c r="I7259">
        <v>0</v>
      </c>
      <c r="J7259">
        <f>Table1[[#This Row],[Name]]</f>
        <v>0</v>
      </c>
      <c r="K7259" s="1">
        <f>SUM(Table1[[#This Row],[BaseSalary]:[NonCashBenefits]])</f>
        <v>137828.82999999999</v>
      </c>
      <c r="L7259" s="1"/>
    </row>
    <row r="7260" spans="1:12" x14ac:dyDescent="0.35">
      <c r="A7260" t="s">
        <v>26</v>
      </c>
      <c r="B7260">
        <v>2017</v>
      </c>
      <c r="D7260" t="s">
        <v>110</v>
      </c>
      <c r="E7260" t="s">
        <v>229</v>
      </c>
      <c r="F7260">
        <v>131138.79999999999</v>
      </c>
      <c r="G7260">
        <v>0</v>
      </c>
      <c r="H7260">
        <v>6935.14</v>
      </c>
      <c r="I7260">
        <v>0</v>
      </c>
      <c r="J7260">
        <f>Table1[[#This Row],[Name]]</f>
        <v>0</v>
      </c>
      <c r="K7260" s="1">
        <f>SUM(Table1[[#This Row],[BaseSalary]:[NonCashBenefits]])</f>
        <v>138073.94</v>
      </c>
      <c r="L7260" s="1"/>
    </row>
    <row r="7261" spans="1:12" x14ac:dyDescent="0.35">
      <c r="A7261" t="s">
        <v>26</v>
      </c>
      <c r="B7261">
        <v>2016</v>
      </c>
      <c r="D7261" t="s">
        <v>110</v>
      </c>
      <c r="E7261" t="s">
        <v>229</v>
      </c>
      <c r="F7261">
        <v>131138.79999999999</v>
      </c>
      <c r="G7261">
        <v>24608.87</v>
      </c>
      <c r="H7261">
        <v>7272.07</v>
      </c>
      <c r="I7261">
        <v>0</v>
      </c>
      <c r="J7261">
        <f>Table1[[#This Row],[Name]]</f>
        <v>0</v>
      </c>
      <c r="K7261" s="1">
        <f>SUM(Table1[[#This Row],[BaseSalary]:[NonCashBenefits]])</f>
        <v>163019.74</v>
      </c>
      <c r="L7261" s="1"/>
    </row>
    <row r="7262" spans="1:12" x14ac:dyDescent="0.35">
      <c r="A7262" t="s">
        <v>26</v>
      </c>
      <c r="B7262">
        <v>2016</v>
      </c>
      <c r="D7262" t="s">
        <v>3005</v>
      </c>
      <c r="E7262" t="s">
        <v>229</v>
      </c>
      <c r="F7262">
        <v>131138.79999999999</v>
      </c>
      <c r="G7262">
        <v>6000</v>
      </c>
      <c r="H7262">
        <v>7272.07</v>
      </c>
      <c r="I7262">
        <v>0</v>
      </c>
      <c r="J7262">
        <f>Table1[[#This Row],[Name]]</f>
        <v>0</v>
      </c>
      <c r="K7262" s="1">
        <f>SUM(Table1[[#This Row],[BaseSalary]:[NonCashBenefits]])</f>
        <v>144410.87</v>
      </c>
      <c r="L7262" s="1"/>
    </row>
    <row r="7263" spans="1:12" x14ac:dyDescent="0.35">
      <c r="A7263" t="s">
        <v>25</v>
      </c>
      <c r="B7263">
        <v>2020</v>
      </c>
      <c r="D7263" t="s">
        <v>540</v>
      </c>
      <c r="E7263" t="s">
        <v>229</v>
      </c>
      <c r="F7263">
        <v>131117.74</v>
      </c>
      <c r="G7263">
        <v>0</v>
      </c>
      <c r="H7263" s="1">
        <v>28336.63</v>
      </c>
      <c r="I7263">
        <v>0</v>
      </c>
      <c r="J7263">
        <f>Table1[[#This Row],[Name]]</f>
        <v>0</v>
      </c>
      <c r="K7263" s="1">
        <f>SUM(Table1[[#This Row],[BaseSalary]:[NonCashBenefits]])</f>
        <v>159454.37</v>
      </c>
      <c r="L7263" s="1"/>
    </row>
    <row r="7264" spans="1:12" x14ac:dyDescent="0.35">
      <c r="A7264" t="s">
        <v>85</v>
      </c>
      <c r="B7264">
        <v>2019</v>
      </c>
      <c r="D7264" t="s">
        <v>676</v>
      </c>
      <c r="E7264" t="s">
        <v>229</v>
      </c>
      <c r="F7264">
        <v>131117.74</v>
      </c>
      <c r="G7264">
        <v>0</v>
      </c>
      <c r="H7264">
        <v>29718.25</v>
      </c>
      <c r="I7264">
        <v>0</v>
      </c>
      <c r="J7264">
        <f>Table1[[#This Row],[Name]]</f>
        <v>0</v>
      </c>
      <c r="K7264" s="1">
        <f>SUM(Table1[[#This Row],[BaseSalary]:[NonCashBenefits]])</f>
        <v>160835.99</v>
      </c>
      <c r="L7264" s="1"/>
    </row>
    <row r="7265" spans="1:12" x14ac:dyDescent="0.35">
      <c r="A7265" t="s">
        <v>18</v>
      </c>
      <c r="B7265">
        <v>2019</v>
      </c>
      <c r="D7265" t="s">
        <v>2149</v>
      </c>
      <c r="E7265" t="s">
        <v>123</v>
      </c>
      <c r="F7265">
        <v>131115.92000000001</v>
      </c>
      <c r="G7265">
        <v>0</v>
      </c>
      <c r="H7265">
        <v>49402.44</v>
      </c>
      <c r="I7265">
        <v>0</v>
      </c>
      <c r="J7265">
        <f>Table1[[#This Row],[Name]]</f>
        <v>0</v>
      </c>
      <c r="K7265" s="1">
        <f>SUM(Table1[[#This Row],[BaseSalary]:[NonCashBenefits]])</f>
        <v>180518.36000000002</v>
      </c>
      <c r="L7265" s="1"/>
    </row>
    <row r="7266" spans="1:12" x14ac:dyDescent="0.35">
      <c r="A7266" t="s">
        <v>36</v>
      </c>
      <c r="B7266">
        <v>2021</v>
      </c>
      <c r="D7266" t="s">
        <v>994</v>
      </c>
      <c r="E7266" t="s">
        <v>123</v>
      </c>
      <c r="F7266">
        <v>131104.26999999999</v>
      </c>
      <c r="G7266">
        <v>0</v>
      </c>
      <c r="H7266" s="1">
        <v>25149.71</v>
      </c>
      <c r="I7266">
        <v>0</v>
      </c>
      <c r="J7266">
        <f>Table1[[#This Row],[Name]]</f>
        <v>0</v>
      </c>
      <c r="K7266" s="1">
        <f>SUM(Table1[[#This Row],[BaseSalary]:[NonCashBenefits]])</f>
        <v>156253.97999999998</v>
      </c>
      <c r="L7266" s="1"/>
    </row>
    <row r="7267" spans="1:12" x14ac:dyDescent="0.35">
      <c r="A7267" t="s">
        <v>40</v>
      </c>
      <c r="B7267">
        <v>2017</v>
      </c>
      <c r="D7267" t="s">
        <v>2380</v>
      </c>
      <c r="E7267" t="s">
        <v>229</v>
      </c>
      <c r="F7267">
        <v>131095.51999999999</v>
      </c>
      <c r="G7267">
        <v>0</v>
      </c>
      <c r="H7267">
        <v>29030.54</v>
      </c>
      <c r="I7267">
        <v>0</v>
      </c>
      <c r="J7267">
        <f>Table1[[#This Row],[Name]]</f>
        <v>0</v>
      </c>
      <c r="K7267" s="1">
        <f>SUM(Table1[[#This Row],[BaseSalary]:[NonCashBenefits]])</f>
        <v>160126.06</v>
      </c>
      <c r="L7267" s="1"/>
    </row>
    <row r="7268" spans="1:12" x14ac:dyDescent="0.35">
      <c r="A7268" t="s">
        <v>28</v>
      </c>
      <c r="B7268">
        <v>2019</v>
      </c>
      <c r="D7268" t="s">
        <v>1837</v>
      </c>
      <c r="E7268" t="s">
        <v>229</v>
      </c>
      <c r="F7268">
        <v>131082.12</v>
      </c>
      <c r="G7268">
        <v>0</v>
      </c>
      <c r="H7268">
        <v>6719.17</v>
      </c>
      <c r="I7268">
        <v>0</v>
      </c>
      <c r="J7268">
        <f>Table1[[#This Row],[Name]]</f>
        <v>0</v>
      </c>
      <c r="K7268" s="1">
        <f>SUM(Table1[[#This Row],[BaseSalary]:[NonCashBenefits]])</f>
        <v>137801.29</v>
      </c>
      <c r="L7268" s="1"/>
    </row>
    <row r="7269" spans="1:12" x14ac:dyDescent="0.35">
      <c r="A7269" t="s">
        <v>28</v>
      </c>
      <c r="B7269">
        <v>2018</v>
      </c>
      <c r="D7269" t="s">
        <v>2603</v>
      </c>
      <c r="E7269" t="s">
        <v>229</v>
      </c>
      <c r="F7269">
        <v>131082.12</v>
      </c>
      <c r="G7269">
        <v>0</v>
      </c>
      <c r="H7269">
        <v>6688.69</v>
      </c>
      <c r="I7269">
        <v>0</v>
      </c>
      <c r="J7269">
        <f>Table1[[#This Row],[Name]]</f>
        <v>0</v>
      </c>
      <c r="K7269" s="1">
        <f>SUM(Table1[[#This Row],[BaseSalary]:[NonCashBenefits]])</f>
        <v>137770.81</v>
      </c>
      <c r="L7269" s="1"/>
    </row>
    <row r="7270" spans="1:12" x14ac:dyDescent="0.35">
      <c r="A7270" t="s">
        <v>28</v>
      </c>
      <c r="B7270">
        <v>2017</v>
      </c>
      <c r="D7270" t="s">
        <v>2603</v>
      </c>
      <c r="E7270" t="s">
        <v>229</v>
      </c>
      <c r="F7270">
        <v>131082.12</v>
      </c>
      <c r="G7270">
        <v>0</v>
      </c>
      <c r="H7270">
        <v>6933.49</v>
      </c>
      <c r="I7270">
        <v>0</v>
      </c>
      <c r="J7270">
        <f>Table1[[#This Row],[Name]]</f>
        <v>0</v>
      </c>
      <c r="K7270" s="1">
        <f>SUM(Table1[[#This Row],[BaseSalary]:[NonCashBenefits]])</f>
        <v>138015.60999999999</v>
      </c>
      <c r="L7270" s="1"/>
    </row>
    <row r="7271" spans="1:12" x14ac:dyDescent="0.35">
      <c r="A7271" t="s">
        <v>28</v>
      </c>
      <c r="B7271">
        <v>2017</v>
      </c>
      <c r="D7271" t="s">
        <v>2610</v>
      </c>
      <c r="E7271" t="s">
        <v>229</v>
      </c>
      <c r="F7271">
        <v>131082.12</v>
      </c>
      <c r="G7271">
        <v>0</v>
      </c>
      <c r="H7271">
        <v>9579.51</v>
      </c>
      <c r="I7271">
        <v>0</v>
      </c>
      <c r="J7271">
        <f>Table1[[#This Row],[Name]]</f>
        <v>0</v>
      </c>
      <c r="K7271" s="1">
        <f>SUM(Table1[[#This Row],[BaseSalary]:[NonCashBenefits]])</f>
        <v>140661.63</v>
      </c>
      <c r="L7271" s="1"/>
    </row>
    <row r="7272" spans="1:12" x14ac:dyDescent="0.35">
      <c r="A7272" t="s">
        <v>28</v>
      </c>
      <c r="B7272">
        <v>2016</v>
      </c>
      <c r="D7272" t="s">
        <v>2603</v>
      </c>
      <c r="E7272" t="s">
        <v>229</v>
      </c>
      <c r="F7272">
        <v>131082.12</v>
      </c>
      <c r="G7272">
        <v>0</v>
      </c>
      <c r="H7272">
        <v>17074.39</v>
      </c>
      <c r="I7272">
        <v>0</v>
      </c>
      <c r="J7272">
        <f>Table1[[#This Row],[Name]]</f>
        <v>0</v>
      </c>
      <c r="K7272" s="1">
        <f>SUM(Table1[[#This Row],[BaseSalary]:[NonCashBenefits]])</f>
        <v>148156.51</v>
      </c>
      <c r="L7272" s="1"/>
    </row>
    <row r="7273" spans="1:12" x14ac:dyDescent="0.35">
      <c r="A7273" t="s">
        <v>28</v>
      </c>
      <c r="B7273">
        <v>2016</v>
      </c>
      <c r="D7273" t="s">
        <v>2610</v>
      </c>
      <c r="E7273" t="s">
        <v>229</v>
      </c>
      <c r="F7273">
        <v>131082.12</v>
      </c>
      <c r="G7273">
        <v>0</v>
      </c>
      <c r="H7273">
        <v>10518.52</v>
      </c>
      <c r="I7273">
        <v>0</v>
      </c>
      <c r="J7273">
        <f>Table1[[#This Row],[Name]]</f>
        <v>0</v>
      </c>
      <c r="K7273" s="1">
        <f>SUM(Table1[[#This Row],[BaseSalary]:[NonCashBenefits]])</f>
        <v>141600.63999999998</v>
      </c>
      <c r="L7273" s="1"/>
    </row>
    <row r="7274" spans="1:12" x14ac:dyDescent="0.35">
      <c r="A7274" t="s">
        <v>53</v>
      </c>
      <c r="B7274">
        <v>2018</v>
      </c>
      <c r="D7274" t="s">
        <v>3137</v>
      </c>
      <c r="E7274" t="s">
        <v>123</v>
      </c>
      <c r="F7274">
        <v>131064.97</v>
      </c>
      <c r="G7274">
        <v>0</v>
      </c>
      <c r="H7274">
        <v>29216.19</v>
      </c>
      <c r="I7274">
        <v>0</v>
      </c>
      <c r="J7274">
        <f>Table1[[#This Row],[Name]]</f>
        <v>0</v>
      </c>
      <c r="K7274" s="1">
        <f>SUM(Table1[[#This Row],[BaseSalary]:[NonCashBenefits]])</f>
        <v>160281.16</v>
      </c>
      <c r="L7274" s="1"/>
    </row>
    <row r="7275" spans="1:12" x14ac:dyDescent="0.35">
      <c r="A7275" t="s">
        <v>85</v>
      </c>
      <c r="B7275">
        <v>2016</v>
      </c>
      <c r="D7275" t="s">
        <v>1682</v>
      </c>
      <c r="E7275" t="s">
        <v>311</v>
      </c>
      <c r="F7275">
        <v>131041.09</v>
      </c>
      <c r="G7275">
        <v>0</v>
      </c>
      <c r="H7275">
        <v>7264.26</v>
      </c>
      <c r="I7275">
        <v>0</v>
      </c>
      <c r="J7275">
        <f>Table1[[#This Row],[Name]]</f>
        <v>0</v>
      </c>
      <c r="K7275" s="1">
        <f>SUM(Table1[[#This Row],[BaseSalary]:[NonCashBenefits]])</f>
        <v>138305.35</v>
      </c>
      <c r="L7275" s="1"/>
    </row>
    <row r="7276" spans="1:12" x14ac:dyDescent="0.35">
      <c r="A7276" t="s">
        <v>25</v>
      </c>
      <c r="B7276">
        <v>2016</v>
      </c>
      <c r="D7276" t="s">
        <v>2926</v>
      </c>
      <c r="E7276" t="s">
        <v>311</v>
      </c>
      <c r="F7276">
        <v>131041.09</v>
      </c>
      <c r="G7276">
        <v>0</v>
      </c>
      <c r="H7276">
        <v>39991.760000000002</v>
      </c>
      <c r="I7276">
        <v>0</v>
      </c>
      <c r="J7276">
        <f>Table1[[#This Row],[Name]]</f>
        <v>0</v>
      </c>
      <c r="K7276" s="1">
        <f>SUM(Table1[[#This Row],[BaseSalary]:[NonCashBenefits]])</f>
        <v>171032.85</v>
      </c>
      <c r="L7276" s="1"/>
    </row>
    <row r="7277" spans="1:12" x14ac:dyDescent="0.35">
      <c r="A7277" t="s">
        <v>16</v>
      </c>
      <c r="B7277">
        <v>2016</v>
      </c>
      <c r="D7277" t="s">
        <v>658</v>
      </c>
      <c r="E7277" t="s">
        <v>229</v>
      </c>
      <c r="F7277">
        <v>131039.28</v>
      </c>
      <c r="G7277">
        <v>0</v>
      </c>
      <c r="H7277">
        <v>37416.19</v>
      </c>
      <c r="I7277">
        <v>0</v>
      </c>
      <c r="J7277">
        <f>Table1[[#This Row],[Name]]</f>
        <v>0</v>
      </c>
      <c r="K7277" s="1">
        <f>SUM(Table1[[#This Row],[BaseSalary]:[NonCashBenefits]])</f>
        <v>168455.47</v>
      </c>
      <c r="L7277" s="1"/>
    </row>
    <row r="7278" spans="1:12" x14ac:dyDescent="0.35">
      <c r="A7278" t="s">
        <v>26</v>
      </c>
      <c r="B7278">
        <v>2019</v>
      </c>
      <c r="D7278" t="s">
        <v>159</v>
      </c>
      <c r="E7278" t="s">
        <v>1718</v>
      </c>
      <c r="F7278">
        <v>131020.85</v>
      </c>
      <c r="G7278">
        <v>0</v>
      </c>
      <c r="H7278">
        <v>29604.66</v>
      </c>
      <c r="I7278">
        <v>0</v>
      </c>
      <c r="J7278">
        <f>Table1[[#This Row],[Name]]</f>
        <v>0</v>
      </c>
      <c r="K7278" s="1">
        <f>SUM(Table1[[#This Row],[BaseSalary]:[NonCashBenefits]])</f>
        <v>160625.51</v>
      </c>
      <c r="L7278" s="1"/>
    </row>
    <row r="7279" spans="1:12" x14ac:dyDescent="0.35">
      <c r="A7279" t="s">
        <v>19</v>
      </c>
      <c r="B7279">
        <v>2020</v>
      </c>
      <c r="D7279" t="s">
        <v>713</v>
      </c>
      <c r="E7279" t="s">
        <v>562</v>
      </c>
      <c r="F7279">
        <v>131004.01</v>
      </c>
      <c r="G7279">
        <v>0</v>
      </c>
      <c r="H7279" s="1">
        <v>27129.5</v>
      </c>
      <c r="I7279">
        <v>0</v>
      </c>
      <c r="J7279">
        <f>Table1[[#This Row],[Name]]</f>
        <v>0</v>
      </c>
      <c r="K7279" s="1">
        <f>SUM(Table1[[#This Row],[BaseSalary]:[NonCashBenefits]])</f>
        <v>158133.51</v>
      </c>
      <c r="L7279" s="1"/>
    </row>
    <row r="7280" spans="1:12" x14ac:dyDescent="0.35">
      <c r="A7280" t="s">
        <v>28</v>
      </c>
      <c r="B7280">
        <v>2020</v>
      </c>
      <c r="D7280" t="s">
        <v>588</v>
      </c>
      <c r="E7280" t="s">
        <v>229</v>
      </c>
      <c r="F7280">
        <v>130979.42</v>
      </c>
      <c r="G7280">
        <v>0</v>
      </c>
      <c r="H7280" s="1">
        <v>28059.22</v>
      </c>
      <c r="I7280">
        <v>0</v>
      </c>
      <c r="J7280">
        <f>Table1[[#This Row],[Name]]</f>
        <v>0</v>
      </c>
      <c r="K7280" s="1">
        <f>SUM(Table1[[#This Row],[BaseSalary]:[NonCashBenefits]])</f>
        <v>159038.64000000001</v>
      </c>
      <c r="L7280" s="1"/>
    </row>
    <row r="7281" spans="1:12" x14ac:dyDescent="0.35">
      <c r="A7281" t="s">
        <v>28</v>
      </c>
      <c r="B7281">
        <v>2019</v>
      </c>
      <c r="D7281" t="s">
        <v>1993</v>
      </c>
      <c r="E7281" t="s">
        <v>229</v>
      </c>
      <c r="F7281">
        <v>130979.42</v>
      </c>
      <c r="G7281">
        <v>0</v>
      </c>
      <c r="H7281">
        <v>31273.16</v>
      </c>
      <c r="I7281">
        <v>0</v>
      </c>
      <c r="J7281">
        <f>Table1[[#This Row],[Name]]</f>
        <v>0</v>
      </c>
      <c r="K7281" s="1">
        <f>SUM(Table1[[#This Row],[BaseSalary]:[NonCashBenefits]])</f>
        <v>162252.57999999999</v>
      </c>
      <c r="L7281" s="1"/>
    </row>
    <row r="7282" spans="1:12" x14ac:dyDescent="0.35">
      <c r="A7282" t="s">
        <v>28</v>
      </c>
      <c r="B7282">
        <v>2018</v>
      </c>
      <c r="D7282" t="s">
        <v>2602</v>
      </c>
      <c r="E7282" t="s">
        <v>229</v>
      </c>
      <c r="F7282">
        <v>130979.42</v>
      </c>
      <c r="G7282">
        <v>0</v>
      </c>
      <c r="H7282">
        <v>31426.82</v>
      </c>
      <c r="I7282">
        <v>0</v>
      </c>
      <c r="J7282">
        <f>Table1[[#This Row],[Name]]</f>
        <v>0</v>
      </c>
      <c r="K7282" s="1">
        <f>SUM(Table1[[#This Row],[BaseSalary]:[NonCashBenefits]])</f>
        <v>162406.24</v>
      </c>
      <c r="L7282" s="1"/>
    </row>
    <row r="7283" spans="1:12" x14ac:dyDescent="0.35">
      <c r="A7283" t="s">
        <v>28</v>
      </c>
      <c r="B7283">
        <v>2017</v>
      </c>
      <c r="D7283" t="s">
        <v>2602</v>
      </c>
      <c r="E7283" t="s">
        <v>229</v>
      </c>
      <c r="F7283">
        <v>130979.42</v>
      </c>
      <c r="G7283">
        <v>0</v>
      </c>
      <c r="H7283">
        <v>32576.12</v>
      </c>
      <c r="I7283">
        <v>0</v>
      </c>
      <c r="J7283">
        <f>Table1[[#This Row],[Name]]</f>
        <v>0</v>
      </c>
      <c r="K7283" s="1">
        <f>SUM(Table1[[#This Row],[BaseSalary]:[NonCashBenefits]])</f>
        <v>163555.54</v>
      </c>
      <c r="L7283" s="1"/>
    </row>
    <row r="7284" spans="1:12" x14ac:dyDescent="0.35">
      <c r="A7284" t="s">
        <v>28</v>
      </c>
      <c r="B7284">
        <v>2016</v>
      </c>
      <c r="D7284" t="s">
        <v>4412</v>
      </c>
      <c r="E7284" t="s">
        <v>229</v>
      </c>
      <c r="F7284">
        <v>130979.42</v>
      </c>
      <c r="G7284">
        <v>0</v>
      </c>
      <c r="H7284">
        <v>38975.64</v>
      </c>
      <c r="I7284">
        <v>0</v>
      </c>
      <c r="J7284">
        <f>Table1[[#This Row],[Name]]</f>
        <v>0</v>
      </c>
      <c r="K7284" s="1">
        <f>SUM(Table1[[#This Row],[BaseSalary]:[NonCashBenefits]])</f>
        <v>169955.06</v>
      </c>
      <c r="L7284" s="1"/>
    </row>
    <row r="7285" spans="1:12" x14ac:dyDescent="0.35">
      <c r="A7285" t="s">
        <v>4705</v>
      </c>
      <c r="B7285">
        <v>2016</v>
      </c>
      <c r="D7285" t="s">
        <v>3472</v>
      </c>
      <c r="E7285" t="s">
        <v>123</v>
      </c>
      <c r="F7285">
        <v>130970.36</v>
      </c>
      <c r="G7285">
        <v>0</v>
      </c>
      <c r="H7285">
        <v>37619.49</v>
      </c>
      <c r="I7285">
        <v>0</v>
      </c>
      <c r="J7285">
        <f>Table1[[#This Row],[Name]]</f>
        <v>0</v>
      </c>
      <c r="K7285" s="1">
        <f>SUM(Table1[[#This Row],[BaseSalary]:[NonCashBenefits]])</f>
        <v>168589.85</v>
      </c>
      <c r="L7285" s="1"/>
    </row>
    <row r="7286" spans="1:12" x14ac:dyDescent="0.35">
      <c r="A7286" t="s">
        <v>26</v>
      </c>
      <c r="B7286">
        <v>2020</v>
      </c>
      <c r="D7286" t="s">
        <v>50</v>
      </c>
      <c r="E7286" t="s">
        <v>51</v>
      </c>
      <c r="F7286">
        <v>130947.12</v>
      </c>
      <c r="G7286">
        <v>0</v>
      </c>
      <c r="H7286" s="1">
        <v>30794.81</v>
      </c>
      <c r="I7286">
        <v>0</v>
      </c>
      <c r="J7286">
        <f>Table1[[#This Row],[Name]]</f>
        <v>0</v>
      </c>
      <c r="K7286" s="1">
        <f>SUM(Table1[[#This Row],[BaseSalary]:[NonCashBenefits]])</f>
        <v>161741.93</v>
      </c>
      <c r="L7286" s="1"/>
    </row>
    <row r="7287" spans="1:12" x14ac:dyDescent="0.35">
      <c r="A7287" t="s">
        <v>26</v>
      </c>
      <c r="B7287">
        <v>2020</v>
      </c>
      <c r="D7287" t="s">
        <v>46</v>
      </c>
      <c r="E7287" t="s">
        <v>51</v>
      </c>
      <c r="F7287">
        <v>130947.12</v>
      </c>
      <c r="G7287">
        <v>0</v>
      </c>
      <c r="H7287" s="1">
        <v>27123.68</v>
      </c>
      <c r="I7287">
        <v>0</v>
      </c>
      <c r="J7287">
        <f>Table1[[#This Row],[Name]]</f>
        <v>0</v>
      </c>
      <c r="K7287" s="1">
        <f>SUM(Table1[[#This Row],[BaseSalary]:[NonCashBenefits]])</f>
        <v>158070.79999999999</v>
      </c>
      <c r="L7287" s="1"/>
    </row>
    <row r="7288" spans="1:12" x14ac:dyDescent="0.35">
      <c r="A7288" t="s">
        <v>26</v>
      </c>
      <c r="B7288">
        <v>2020</v>
      </c>
      <c r="D7288" t="s">
        <v>46</v>
      </c>
      <c r="E7288" t="s">
        <v>51</v>
      </c>
      <c r="F7288">
        <v>130947.12</v>
      </c>
      <c r="G7288">
        <v>0</v>
      </c>
      <c r="H7288" s="1">
        <v>26071.07</v>
      </c>
      <c r="I7288">
        <v>0</v>
      </c>
      <c r="J7288">
        <f>Table1[[#This Row],[Name]]</f>
        <v>0</v>
      </c>
      <c r="K7288" s="1">
        <f>SUM(Table1[[#This Row],[BaseSalary]:[NonCashBenefits]])</f>
        <v>157018.19</v>
      </c>
      <c r="L7288" s="1"/>
    </row>
    <row r="7289" spans="1:12" x14ac:dyDescent="0.35">
      <c r="A7289" t="s">
        <v>26</v>
      </c>
      <c r="B7289">
        <v>2018</v>
      </c>
      <c r="D7289" t="s">
        <v>50</v>
      </c>
      <c r="E7289" t="s">
        <v>1718</v>
      </c>
      <c r="F7289">
        <v>130932.3</v>
      </c>
      <c r="G7289">
        <v>0</v>
      </c>
      <c r="H7289">
        <v>30958.22</v>
      </c>
      <c r="I7289">
        <v>0</v>
      </c>
      <c r="J7289">
        <f>Table1[[#This Row],[Name]]</f>
        <v>0</v>
      </c>
      <c r="K7289" s="1">
        <f>SUM(Table1[[#This Row],[BaseSalary]:[NonCashBenefits]])</f>
        <v>161890.52000000002</v>
      </c>
      <c r="L7289" s="1"/>
    </row>
    <row r="7290" spans="1:12" x14ac:dyDescent="0.35">
      <c r="A7290" t="s">
        <v>16</v>
      </c>
      <c r="B7290">
        <v>2018</v>
      </c>
      <c r="D7290" t="s">
        <v>949</v>
      </c>
      <c r="E7290" t="s">
        <v>229</v>
      </c>
      <c r="F7290">
        <v>130905.68</v>
      </c>
      <c r="G7290">
        <v>0</v>
      </c>
      <c r="H7290">
        <v>30696.89</v>
      </c>
      <c r="I7290">
        <v>0</v>
      </c>
      <c r="J7290">
        <f>Table1[[#This Row],[Name]]</f>
        <v>0</v>
      </c>
      <c r="K7290" s="1">
        <f>SUM(Table1[[#This Row],[BaseSalary]:[NonCashBenefits]])</f>
        <v>161602.57</v>
      </c>
      <c r="L7290" s="1"/>
    </row>
    <row r="7291" spans="1:12" x14ac:dyDescent="0.35">
      <c r="A7291" t="s">
        <v>2688</v>
      </c>
      <c r="B7291">
        <v>2017</v>
      </c>
      <c r="D7291" t="s">
        <v>3631</v>
      </c>
      <c r="E7291" t="s">
        <v>229</v>
      </c>
      <c r="F7291">
        <v>130896.26</v>
      </c>
      <c r="G7291">
        <v>0</v>
      </c>
      <c r="H7291">
        <v>34157.72</v>
      </c>
      <c r="I7291">
        <v>0</v>
      </c>
      <c r="J7291">
        <f>Table1[[#This Row],[Name]]</f>
        <v>0</v>
      </c>
      <c r="K7291" s="1">
        <f>SUM(Table1[[#This Row],[BaseSalary]:[NonCashBenefits]])</f>
        <v>165053.97999999998</v>
      </c>
      <c r="L7291" s="1"/>
    </row>
    <row r="7292" spans="1:12" x14ac:dyDescent="0.35">
      <c r="A7292" t="s">
        <v>10</v>
      </c>
      <c r="B7292">
        <v>2019</v>
      </c>
      <c r="D7292" t="s">
        <v>1787</v>
      </c>
      <c r="E7292" t="s">
        <v>229</v>
      </c>
      <c r="F7292">
        <v>130891.54</v>
      </c>
      <c r="G7292">
        <v>150</v>
      </c>
      <c r="H7292">
        <v>33323.599999999999</v>
      </c>
      <c r="I7292">
        <v>0</v>
      </c>
      <c r="J7292">
        <f>Table1[[#This Row],[Name]]</f>
        <v>0</v>
      </c>
      <c r="K7292" s="1">
        <f>SUM(Table1[[#This Row],[BaseSalary]:[NonCashBenefits]])</f>
        <v>164365.13999999998</v>
      </c>
      <c r="L7292" s="1"/>
    </row>
    <row r="7293" spans="1:12" x14ac:dyDescent="0.35">
      <c r="A7293" t="s">
        <v>10</v>
      </c>
      <c r="B7293">
        <v>2017</v>
      </c>
      <c r="D7293" t="s">
        <v>1787</v>
      </c>
      <c r="E7293" t="s">
        <v>229</v>
      </c>
      <c r="F7293">
        <v>130891.54</v>
      </c>
      <c r="G7293">
        <v>0</v>
      </c>
      <c r="H7293">
        <v>33396.239999999998</v>
      </c>
      <c r="I7293">
        <v>0</v>
      </c>
      <c r="J7293">
        <f>Table1[[#This Row],[Name]]</f>
        <v>0</v>
      </c>
      <c r="K7293" s="1">
        <f>SUM(Table1[[#This Row],[BaseSalary]:[NonCashBenefits]])</f>
        <v>164287.78</v>
      </c>
      <c r="L7293" s="1"/>
    </row>
    <row r="7294" spans="1:12" x14ac:dyDescent="0.35">
      <c r="A7294" t="s">
        <v>28</v>
      </c>
      <c r="B7294">
        <v>2020</v>
      </c>
      <c r="D7294" t="s">
        <v>912</v>
      </c>
      <c r="E7294" t="s">
        <v>765</v>
      </c>
      <c r="F7294">
        <v>130833.84</v>
      </c>
      <c r="G7294">
        <v>0</v>
      </c>
      <c r="H7294" s="1">
        <v>26304.31</v>
      </c>
      <c r="I7294">
        <v>0</v>
      </c>
      <c r="J7294">
        <f>Table1[[#This Row],[Name]]</f>
        <v>0</v>
      </c>
      <c r="K7294" s="1">
        <f>SUM(Table1[[#This Row],[BaseSalary]:[NonCashBenefits]])</f>
        <v>157138.15</v>
      </c>
      <c r="L7294" s="1"/>
    </row>
    <row r="7295" spans="1:12" x14ac:dyDescent="0.35">
      <c r="A7295" t="s">
        <v>28</v>
      </c>
      <c r="B7295">
        <v>2020</v>
      </c>
      <c r="D7295" t="s">
        <v>1113</v>
      </c>
      <c r="E7295" t="s">
        <v>765</v>
      </c>
      <c r="F7295">
        <v>130833.84</v>
      </c>
      <c r="G7295">
        <v>0</v>
      </c>
      <c r="H7295" s="1">
        <v>25548.23</v>
      </c>
      <c r="I7295">
        <v>0</v>
      </c>
      <c r="J7295">
        <f>Table1[[#This Row],[Name]]</f>
        <v>0</v>
      </c>
      <c r="K7295" s="1">
        <f>SUM(Table1[[#This Row],[BaseSalary]:[NonCashBenefits]])</f>
        <v>156382.07</v>
      </c>
      <c r="L7295" s="1"/>
    </row>
    <row r="7296" spans="1:12" x14ac:dyDescent="0.35">
      <c r="A7296" t="s">
        <v>85</v>
      </c>
      <c r="B7296">
        <v>2020</v>
      </c>
      <c r="D7296" t="s">
        <v>1200</v>
      </c>
      <c r="E7296" t="s">
        <v>765</v>
      </c>
      <c r="F7296">
        <v>130833.84</v>
      </c>
      <c r="G7296">
        <v>0</v>
      </c>
      <c r="H7296" s="1">
        <v>25178.09</v>
      </c>
      <c r="I7296">
        <v>0</v>
      </c>
      <c r="J7296">
        <f>Table1[[#This Row],[Name]]</f>
        <v>0</v>
      </c>
      <c r="K7296" s="1">
        <f>SUM(Table1[[#This Row],[BaseSalary]:[NonCashBenefits]])</f>
        <v>156011.93</v>
      </c>
      <c r="L7296" s="1"/>
    </row>
    <row r="7297" spans="1:12" x14ac:dyDescent="0.35">
      <c r="A7297" t="s">
        <v>28</v>
      </c>
      <c r="B7297">
        <v>2020</v>
      </c>
      <c r="D7297" t="s">
        <v>1278</v>
      </c>
      <c r="E7297" t="s">
        <v>765</v>
      </c>
      <c r="F7297">
        <v>130833.84</v>
      </c>
      <c r="G7297">
        <v>0</v>
      </c>
      <c r="H7297" s="1">
        <v>24559.06</v>
      </c>
      <c r="I7297">
        <v>0</v>
      </c>
      <c r="J7297">
        <f>Table1[[#This Row],[Name]]</f>
        <v>0</v>
      </c>
      <c r="K7297" s="1">
        <f>SUM(Table1[[#This Row],[BaseSalary]:[NonCashBenefits]])</f>
        <v>155392.9</v>
      </c>
      <c r="L7297" s="1"/>
    </row>
    <row r="7298" spans="1:12" x14ac:dyDescent="0.35">
      <c r="A7298" t="s">
        <v>85</v>
      </c>
      <c r="B7298">
        <v>2020</v>
      </c>
      <c r="D7298" t="s">
        <v>1734</v>
      </c>
      <c r="E7298" t="s">
        <v>765</v>
      </c>
      <c r="F7298">
        <v>130833.84</v>
      </c>
      <c r="G7298">
        <v>0</v>
      </c>
      <c r="H7298" s="1">
        <v>14829.98</v>
      </c>
      <c r="I7298">
        <v>0</v>
      </c>
      <c r="J7298">
        <f>Table1[[#This Row],[Name]]</f>
        <v>0</v>
      </c>
      <c r="K7298" s="1">
        <f>SUM(Table1[[#This Row],[BaseSalary]:[NonCashBenefits]])</f>
        <v>145663.82</v>
      </c>
      <c r="L7298" s="1"/>
    </row>
    <row r="7299" spans="1:12" x14ac:dyDescent="0.35">
      <c r="A7299" t="s">
        <v>85</v>
      </c>
      <c r="B7299">
        <v>2020</v>
      </c>
      <c r="D7299" t="s">
        <v>1740</v>
      </c>
      <c r="E7299" t="s">
        <v>765</v>
      </c>
      <c r="F7299">
        <v>130833.84</v>
      </c>
      <c r="G7299">
        <v>0</v>
      </c>
      <c r="H7299" s="1">
        <v>13294.4</v>
      </c>
      <c r="I7299">
        <v>0</v>
      </c>
      <c r="J7299">
        <f>Table1[[#This Row],[Name]]</f>
        <v>0</v>
      </c>
      <c r="K7299" s="1">
        <f>SUM(Table1[[#This Row],[BaseSalary]:[NonCashBenefits]])</f>
        <v>144128.24</v>
      </c>
      <c r="L7299" s="1"/>
    </row>
    <row r="7300" spans="1:12" x14ac:dyDescent="0.35">
      <c r="A7300" t="s">
        <v>16</v>
      </c>
      <c r="B7300">
        <v>2020</v>
      </c>
      <c r="D7300" t="s">
        <v>949</v>
      </c>
      <c r="E7300" t="s">
        <v>229</v>
      </c>
      <c r="F7300">
        <v>130832.52</v>
      </c>
      <c r="G7300">
        <v>0</v>
      </c>
      <c r="H7300" s="1">
        <v>26155.35</v>
      </c>
      <c r="I7300">
        <v>0</v>
      </c>
      <c r="J7300">
        <f>Table1[[#This Row],[Name]]</f>
        <v>0</v>
      </c>
      <c r="K7300" s="1">
        <f>SUM(Table1[[#This Row],[BaseSalary]:[NonCashBenefits]])</f>
        <v>156987.87</v>
      </c>
      <c r="L7300" s="1"/>
    </row>
    <row r="7301" spans="1:12" x14ac:dyDescent="0.35">
      <c r="A7301" t="s">
        <v>36</v>
      </c>
      <c r="B7301">
        <v>2020</v>
      </c>
      <c r="D7301" t="s">
        <v>994</v>
      </c>
      <c r="E7301" t="s">
        <v>123</v>
      </c>
      <c r="F7301">
        <v>130832.52</v>
      </c>
      <c r="G7301">
        <v>0</v>
      </c>
      <c r="H7301" s="1">
        <v>25974.26</v>
      </c>
      <c r="I7301">
        <v>0</v>
      </c>
      <c r="J7301">
        <f>Table1[[#This Row],[Name]]</f>
        <v>0</v>
      </c>
      <c r="K7301" s="1">
        <f>SUM(Table1[[#This Row],[BaseSalary]:[NonCashBenefits]])</f>
        <v>156806.78</v>
      </c>
      <c r="L7301" s="1"/>
    </row>
    <row r="7302" spans="1:12" x14ac:dyDescent="0.35">
      <c r="A7302" t="s">
        <v>22</v>
      </c>
      <c r="B7302">
        <v>2020</v>
      </c>
      <c r="D7302" t="s">
        <v>1339</v>
      </c>
      <c r="E7302" t="s">
        <v>229</v>
      </c>
      <c r="F7302">
        <v>130832.52</v>
      </c>
      <c r="G7302">
        <v>0</v>
      </c>
      <c r="H7302" s="1">
        <v>23271.3</v>
      </c>
      <c r="I7302">
        <v>0</v>
      </c>
      <c r="J7302">
        <f>Table1[[#This Row],[Name]]</f>
        <v>0</v>
      </c>
      <c r="K7302" s="1">
        <f>SUM(Table1[[#This Row],[BaseSalary]:[NonCashBenefits]])</f>
        <v>154103.82</v>
      </c>
      <c r="L7302" s="1"/>
    </row>
    <row r="7303" spans="1:12" x14ac:dyDescent="0.35">
      <c r="A7303" t="s">
        <v>36</v>
      </c>
      <c r="B7303">
        <v>2019</v>
      </c>
      <c r="D7303" t="s">
        <v>994</v>
      </c>
      <c r="E7303" t="s">
        <v>123</v>
      </c>
      <c r="F7303">
        <v>130832.52</v>
      </c>
      <c r="G7303">
        <v>0</v>
      </c>
      <c r="H7303">
        <v>31016.240000000002</v>
      </c>
      <c r="I7303">
        <v>0</v>
      </c>
      <c r="J7303">
        <f>Table1[[#This Row],[Name]]</f>
        <v>0</v>
      </c>
      <c r="K7303" s="1">
        <f>SUM(Table1[[#This Row],[BaseSalary]:[NonCashBenefits]])</f>
        <v>161848.76</v>
      </c>
      <c r="L7303" s="1"/>
    </row>
    <row r="7304" spans="1:12" x14ac:dyDescent="0.35">
      <c r="A7304" t="s">
        <v>22</v>
      </c>
      <c r="B7304">
        <v>2019</v>
      </c>
      <c r="D7304" t="s">
        <v>1339</v>
      </c>
      <c r="E7304" t="s">
        <v>229</v>
      </c>
      <c r="F7304">
        <v>130832.52</v>
      </c>
      <c r="G7304">
        <v>0</v>
      </c>
      <c r="H7304">
        <v>28414.639999999999</v>
      </c>
      <c r="I7304">
        <v>0</v>
      </c>
      <c r="J7304">
        <f>Table1[[#This Row],[Name]]</f>
        <v>0</v>
      </c>
      <c r="K7304" s="1">
        <f>SUM(Table1[[#This Row],[BaseSalary]:[NonCashBenefits]])</f>
        <v>159247.16</v>
      </c>
      <c r="L7304" s="1"/>
    </row>
    <row r="7305" spans="1:12" x14ac:dyDescent="0.35">
      <c r="A7305" t="s">
        <v>36</v>
      </c>
      <c r="B7305">
        <v>2018</v>
      </c>
      <c r="D7305" t="s">
        <v>994</v>
      </c>
      <c r="E7305" t="s">
        <v>123</v>
      </c>
      <c r="F7305">
        <v>130832.52</v>
      </c>
      <c r="G7305">
        <v>0</v>
      </c>
      <c r="H7305">
        <v>30953.58</v>
      </c>
      <c r="I7305">
        <v>0</v>
      </c>
      <c r="J7305">
        <f>Table1[[#This Row],[Name]]</f>
        <v>0</v>
      </c>
      <c r="K7305" s="1">
        <f>SUM(Table1[[#This Row],[BaseSalary]:[NonCashBenefits]])</f>
        <v>161786.1</v>
      </c>
      <c r="L7305" s="1"/>
    </row>
    <row r="7306" spans="1:12" x14ac:dyDescent="0.35">
      <c r="A7306" t="s">
        <v>36</v>
      </c>
      <c r="B7306">
        <v>2017</v>
      </c>
      <c r="D7306" t="s">
        <v>3543</v>
      </c>
      <c r="E7306" t="s">
        <v>123</v>
      </c>
      <c r="F7306">
        <v>130832.52</v>
      </c>
      <c r="G7306">
        <v>5032.0200000000004</v>
      </c>
      <c r="H7306">
        <v>31633.99</v>
      </c>
      <c r="I7306">
        <v>0</v>
      </c>
      <c r="J7306">
        <f>Table1[[#This Row],[Name]]</f>
        <v>0</v>
      </c>
      <c r="K7306" s="1">
        <f>SUM(Table1[[#This Row],[BaseSalary]:[NonCashBenefits]])</f>
        <v>167498.53</v>
      </c>
      <c r="L7306" s="1"/>
    </row>
    <row r="7307" spans="1:12" x14ac:dyDescent="0.35">
      <c r="A7307" t="s">
        <v>16</v>
      </c>
      <c r="B7307">
        <v>2017</v>
      </c>
      <c r="D7307" t="s">
        <v>2534</v>
      </c>
      <c r="E7307" t="s">
        <v>311</v>
      </c>
      <c r="F7307">
        <v>130832.52</v>
      </c>
      <c r="G7307">
        <v>0</v>
      </c>
      <c r="H7307">
        <v>29603.99</v>
      </c>
      <c r="I7307">
        <v>0</v>
      </c>
      <c r="J7307">
        <f>Table1[[#This Row],[Name]]</f>
        <v>0</v>
      </c>
      <c r="K7307" s="1">
        <f>SUM(Table1[[#This Row],[BaseSalary]:[NonCashBenefits]])</f>
        <v>160436.51</v>
      </c>
      <c r="L7307" s="1"/>
    </row>
    <row r="7308" spans="1:12" x14ac:dyDescent="0.35">
      <c r="A7308" t="s">
        <v>4705</v>
      </c>
      <c r="B7308">
        <v>2016</v>
      </c>
      <c r="D7308" t="s">
        <v>4798</v>
      </c>
      <c r="E7308" t="s">
        <v>123</v>
      </c>
      <c r="F7308">
        <v>130832.52</v>
      </c>
      <c r="G7308">
        <v>0</v>
      </c>
      <c r="H7308">
        <v>37604.839999999997</v>
      </c>
      <c r="I7308">
        <v>0</v>
      </c>
      <c r="J7308">
        <f>Table1[[#This Row],[Name]]</f>
        <v>0</v>
      </c>
      <c r="K7308" s="1">
        <f>SUM(Table1[[#This Row],[BaseSalary]:[NonCashBenefits]])</f>
        <v>168437.36</v>
      </c>
      <c r="L7308" s="1"/>
    </row>
    <row r="7309" spans="1:12" x14ac:dyDescent="0.35">
      <c r="A7309" t="s">
        <v>36</v>
      </c>
      <c r="B7309">
        <v>2017</v>
      </c>
      <c r="D7309" t="s">
        <v>3524</v>
      </c>
      <c r="E7309" t="s">
        <v>229</v>
      </c>
      <c r="F7309">
        <v>130791.25</v>
      </c>
      <c r="G7309">
        <v>0</v>
      </c>
      <c r="H7309">
        <v>32486.07</v>
      </c>
      <c r="I7309">
        <v>0</v>
      </c>
      <c r="J7309">
        <f>Table1[[#This Row],[Name]]</f>
        <v>0</v>
      </c>
      <c r="K7309" s="1">
        <f>SUM(Table1[[#This Row],[BaseSalary]:[NonCashBenefits]])</f>
        <v>163277.32</v>
      </c>
      <c r="L7309" s="1"/>
    </row>
    <row r="7310" spans="1:12" x14ac:dyDescent="0.35">
      <c r="A7310" t="s">
        <v>26</v>
      </c>
      <c r="B7310">
        <v>2018</v>
      </c>
      <c r="D7310" t="s">
        <v>1026</v>
      </c>
      <c r="E7310" t="s">
        <v>229</v>
      </c>
      <c r="F7310">
        <v>130779.58</v>
      </c>
      <c r="G7310">
        <v>0</v>
      </c>
      <c r="H7310">
        <v>29633.99</v>
      </c>
      <c r="I7310">
        <v>0</v>
      </c>
      <c r="J7310">
        <f>Table1[[#This Row],[Name]]</f>
        <v>0</v>
      </c>
      <c r="K7310" s="1">
        <f>SUM(Table1[[#This Row],[BaseSalary]:[NonCashBenefits]])</f>
        <v>160413.57</v>
      </c>
      <c r="L7310" s="1"/>
    </row>
    <row r="7311" spans="1:12" x14ac:dyDescent="0.35">
      <c r="A7311" t="s">
        <v>26</v>
      </c>
      <c r="B7311">
        <v>2016</v>
      </c>
      <c r="D7311" t="s">
        <v>1722</v>
      </c>
      <c r="E7311" t="s">
        <v>549</v>
      </c>
      <c r="F7311">
        <v>130772.2</v>
      </c>
      <c r="G7311">
        <v>500</v>
      </c>
      <c r="H7311">
        <v>13978.45</v>
      </c>
      <c r="I7311">
        <v>0</v>
      </c>
      <c r="J7311">
        <f>Table1[[#This Row],[Name]]</f>
        <v>0</v>
      </c>
      <c r="K7311" s="1">
        <f>SUM(Table1[[#This Row],[BaseSalary]:[NonCashBenefits]])</f>
        <v>145250.65000000002</v>
      </c>
      <c r="L7311" s="1"/>
    </row>
    <row r="7312" spans="1:12" x14ac:dyDescent="0.35">
      <c r="A7312" t="s">
        <v>20</v>
      </c>
      <c r="B7312">
        <v>2018</v>
      </c>
      <c r="D7312" t="s">
        <v>3265</v>
      </c>
      <c r="E7312" t="s">
        <v>229</v>
      </c>
      <c r="F7312">
        <v>130754.06</v>
      </c>
      <c r="G7312">
        <v>0</v>
      </c>
      <c r="H7312">
        <v>30137.87</v>
      </c>
      <c r="I7312">
        <v>0</v>
      </c>
      <c r="J7312">
        <f>Table1[[#This Row],[Name]]</f>
        <v>0</v>
      </c>
      <c r="K7312" s="1">
        <f>SUM(Table1[[#This Row],[BaseSalary]:[NonCashBenefits]])</f>
        <v>160891.93</v>
      </c>
      <c r="L7312" s="1"/>
    </row>
    <row r="7313" spans="1:12" x14ac:dyDescent="0.35">
      <c r="A7313" t="s">
        <v>22</v>
      </c>
      <c r="B7313">
        <v>2021</v>
      </c>
      <c r="D7313" t="s">
        <v>982</v>
      </c>
      <c r="E7313" t="s">
        <v>229</v>
      </c>
      <c r="F7313">
        <v>130754.05</v>
      </c>
      <c r="G7313">
        <v>6081</v>
      </c>
      <c r="H7313" s="1">
        <v>24295.81</v>
      </c>
      <c r="I7313">
        <v>0</v>
      </c>
      <c r="J7313">
        <f>Table1[[#This Row],[Name]]</f>
        <v>0</v>
      </c>
      <c r="K7313" s="1">
        <f>SUM(Table1[[#This Row],[BaseSalary]:[NonCashBenefits]])</f>
        <v>161130.85999999999</v>
      </c>
      <c r="L7313" s="1"/>
    </row>
    <row r="7314" spans="1:12" x14ac:dyDescent="0.35">
      <c r="A7314" t="s">
        <v>18</v>
      </c>
      <c r="B7314">
        <v>2021</v>
      </c>
      <c r="D7314" t="s">
        <v>896</v>
      </c>
      <c r="E7314" t="s">
        <v>229</v>
      </c>
      <c r="F7314">
        <v>130749.77</v>
      </c>
      <c r="G7314">
        <v>0</v>
      </c>
      <c r="H7314" s="1">
        <v>26394.93</v>
      </c>
      <c r="I7314">
        <v>0</v>
      </c>
      <c r="J7314">
        <f>Table1[[#This Row],[Name]]</f>
        <v>0</v>
      </c>
      <c r="K7314" s="1">
        <f>SUM(Table1[[#This Row],[BaseSalary]:[NonCashBenefits]])</f>
        <v>157144.70000000001</v>
      </c>
      <c r="L7314" s="1"/>
    </row>
    <row r="7315" spans="1:12" x14ac:dyDescent="0.35">
      <c r="A7315" t="s">
        <v>20</v>
      </c>
      <c r="B7315">
        <v>2019</v>
      </c>
      <c r="D7315" t="s">
        <v>1248</v>
      </c>
      <c r="E7315" t="s">
        <v>229</v>
      </c>
      <c r="F7315">
        <v>130744.07</v>
      </c>
      <c r="G7315">
        <v>0</v>
      </c>
      <c r="H7315">
        <v>30855.08</v>
      </c>
      <c r="I7315">
        <v>0</v>
      </c>
      <c r="J7315">
        <f>Table1[[#This Row],[Name]]</f>
        <v>0</v>
      </c>
      <c r="K7315" s="1">
        <f>SUM(Table1[[#This Row],[BaseSalary]:[NonCashBenefits]])</f>
        <v>161599.15000000002</v>
      </c>
      <c r="L7315" s="1"/>
    </row>
    <row r="7316" spans="1:12" x14ac:dyDescent="0.35">
      <c r="A7316" t="s">
        <v>186</v>
      </c>
      <c r="B7316">
        <v>2019</v>
      </c>
      <c r="D7316" t="s">
        <v>681</v>
      </c>
      <c r="E7316" t="s">
        <v>123</v>
      </c>
      <c r="F7316">
        <v>130743.34</v>
      </c>
      <c r="G7316">
        <v>0</v>
      </c>
      <c r="H7316">
        <v>29259.37</v>
      </c>
      <c r="I7316">
        <v>0</v>
      </c>
      <c r="J7316">
        <f>Table1[[#This Row],[Name]]</f>
        <v>0</v>
      </c>
      <c r="K7316" s="1">
        <f>SUM(Table1[[#This Row],[BaseSalary]:[NonCashBenefits]])</f>
        <v>160002.71</v>
      </c>
      <c r="L7316" s="1"/>
    </row>
    <row r="7317" spans="1:12" x14ac:dyDescent="0.35">
      <c r="A7317" t="s">
        <v>29</v>
      </c>
      <c r="B7317">
        <v>2018</v>
      </c>
      <c r="D7317" t="s">
        <v>2933</v>
      </c>
      <c r="E7317" t="s">
        <v>123</v>
      </c>
      <c r="F7317">
        <v>130743.34</v>
      </c>
      <c r="G7317">
        <v>0</v>
      </c>
      <c r="H7317">
        <v>29175.58</v>
      </c>
      <c r="I7317">
        <v>0</v>
      </c>
      <c r="J7317">
        <f>Table1[[#This Row],[Name]]</f>
        <v>0</v>
      </c>
      <c r="K7317" s="1">
        <f>SUM(Table1[[#This Row],[BaseSalary]:[NonCashBenefits]])</f>
        <v>159918.91999999998</v>
      </c>
      <c r="L7317" s="1"/>
    </row>
    <row r="7318" spans="1:12" x14ac:dyDescent="0.35">
      <c r="A7318" t="s">
        <v>25</v>
      </c>
      <c r="B7318">
        <v>2018</v>
      </c>
      <c r="D7318" t="s">
        <v>2909</v>
      </c>
      <c r="E7318" t="s">
        <v>229</v>
      </c>
      <c r="F7318">
        <v>130739.45</v>
      </c>
      <c r="G7318">
        <v>0</v>
      </c>
      <c r="H7318">
        <v>33422.800000000003</v>
      </c>
      <c r="I7318">
        <v>0</v>
      </c>
      <c r="J7318">
        <f>Table1[[#This Row],[Name]]</f>
        <v>0</v>
      </c>
      <c r="K7318" s="1">
        <f>SUM(Table1[[#This Row],[BaseSalary]:[NonCashBenefits]])</f>
        <v>164162.25</v>
      </c>
      <c r="L7318" s="1"/>
    </row>
    <row r="7319" spans="1:12" x14ac:dyDescent="0.35">
      <c r="A7319" t="s">
        <v>28</v>
      </c>
      <c r="B7319">
        <v>2020</v>
      </c>
      <c r="D7319" t="s">
        <v>911</v>
      </c>
      <c r="E7319" t="s">
        <v>765</v>
      </c>
      <c r="F7319">
        <v>130721.54</v>
      </c>
      <c r="G7319">
        <v>112.3</v>
      </c>
      <c r="H7319" s="1">
        <v>26304.31</v>
      </c>
      <c r="I7319">
        <v>0</v>
      </c>
      <c r="J7319">
        <f>Table1[[#This Row],[Name]]</f>
        <v>0</v>
      </c>
      <c r="K7319" s="1">
        <f>SUM(Table1[[#This Row],[BaseSalary]:[NonCashBenefits]])</f>
        <v>157138.15</v>
      </c>
      <c r="L7319" s="1"/>
    </row>
    <row r="7320" spans="1:12" x14ac:dyDescent="0.35">
      <c r="A7320" t="s">
        <v>22</v>
      </c>
      <c r="B7320">
        <v>2021</v>
      </c>
      <c r="D7320" t="s">
        <v>895</v>
      </c>
      <c r="E7320" t="s">
        <v>229</v>
      </c>
      <c r="F7320">
        <v>130690.18</v>
      </c>
      <c r="G7320">
        <v>0</v>
      </c>
      <c r="H7320" s="1">
        <v>26397.279999999999</v>
      </c>
      <c r="I7320">
        <v>0</v>
      </c>
      <c r="J7320">
        <f>Table1[[#This Row],[Name]]</f>
        <v>0</v>
      </c>
      <c r="K7320" s="1">
        <f>SUM(Table1[[#This Row],[BaseSalary]:[NonCashBenefits]])</f>
        <v>157087.46</v>
      </c>
      <c r="L7320" s="1"/>
    </row>
    <row r="7321" spans="1:12" x14ac:dyDescent="0.35">
      <c r="A7321" t="s">
        <v>36</v>
      </c>
      <c r="B7321">
        <v>2019</v>
      </c>
      <c r="D7321" t="s">
        <v>174</v>
      </c>
      <c r="E7321" t="s">
        <v>229</v>
      </c>
      <c r="F7321">
        <v>130679.78</v>
      </c>
      <c r="G7321">
        <v>0</v>
      </c>
      <c r="H7321">
        <v>32124.53</v>
      </c>
      <c r="I7321">
        <v>0</v>
      </c>
      <c r="J7321">
        <f>Table1[[#This Row],[Name]]</f>
        <v>0</v>
      </c>
      <c r="K7321" s="1">
        <f>SUM(Table1[[#This Row],[BaseSalary]:[NonCashBenefits]])</f>
        <v>162804.31</v>
      </c>
      <c r="L7321" s="1"/>
    </row>
    <row r="7322" spans="1:12" x14ac:dyDescent="0.35">
      <c r="A7322" t="s">
        <v>16</v>
      </c>
      <c r="B7322">
        <v>2021</v>
      </c>
      <c r="D7322" t="s">
        <v>897</v>
      </c>
      <c r="E7322" t="s">
        <v>229</v>
      </c>
      <c r="F7322">
        <v>130653.17</v>
      </c>
      <c r="G7322">
        <v>0</v>
      </c>
      <c r="H7322" s="1">
        <v>26381.69</v>
      </c>
      <c r="I7322">
        <v>0</v>
      </c>
      <c r="J7322">
        <f>Table1[[#This Row],[Name]]</f>
        <v>0</v>
      </c>
      <c r="K7322" s="1">
        <f>SUM(Table1[[#This Row],[BaseSalary]:[NonCashBenefits]])</f>
        <v>157034.85999999999</v>
      </c>
      <c r="L7322" s="1"/>
    </row>
    <row r="7323" spans="1:12" x14ac:dyDescent="0.35">
      <c r="A7323" t="s">
        <v>3034</v>
      </c>
      <c r="B7323">
        <v>2018</v>
      </c>
      <c r="D7323" t="s">
        <v>3050</v>
      </c>
      <c r="E7323" t="s">
        <v>229</v>
      </c>
      <c r="F7323">
        <v>130567.06</v>
      </c>
      <c r="G7323">
        <v>0</v>
      </c>
      <c r="H7323">
        <v>31692.19</v>
      </c>
      <c r="I7323">
        <v>0</v>
      </c>
      <c r="J7323">
        <f>Table1[[#This Row],[Name]]</f>
        <v>0</v>
      </c>
      <c r="K7323" s="1">
        <f>SUM(Table1[[#This Row],[BaseSalary]:[NonCashBenefits]])</f>
        <v>162259.25</v>
      </c>
      <c r="L7323" s="1"/>
    </row>
    <row r="7324" spans="1:12" x14ac:dyDescent="0.35">
      <c r="A7324" t="s">
        <v>3034</v>
      </c>
      <c r="B7324">
        <v>2017</v>
      </c>
      <c r="D7324" t="s">
        <v>4082</v>
      </c>
      <c r="E7324" t="s">
        <v>229</v>
      </c>
      <c r="F7324">
        <v>130567.06</v>
      </c>
      <c r="G7324">
        <v>0</v>
      </c>
      <c r="H7324">
        <v>34293.160000000003</v>
      </c>
      <c r="I7324">
        <v>0</v>
      </c>
      <c r="J7324">
        <f>Table1[[#This Row],[Name]]</f>
        <v>0</v>
      </c>
      <c r="K7324" s="1">
        <f>SUM(Table1[[#This Row],[BaseSalary]:[NonCashBenefits]])</f>
        <v>164860.22</v>
      </c>
      <c r="L7324" s="1"/>
    </row>
    <row r="7325" spans="1:12" x14ac:dyDescent="0.35">
      <c r="A7325" t="s">
        <v>18</v>
      </c>
      <c r="B7325">
        <v>2020</v>
      </c>
      <c r="D7325" t="s">
        <v>896</v>
      </c>
      <c r="E7325" t="s">
        <v>229</v>
      </c>
      <c r="F7325">
        <v>130558.74</v>
      </c>
      <c r="G7325">
        <v>0</v>
      </c>
      <c r="H7325" s="1">
        <v>24164.13</v>
      </c>
      <c r="I7325">
        <v>0</v>
      </c>
      <c r="J7325">
        <f>Table1[[#This Row],[Name]]</f>
        <v>0</v>
      </c>
      <c r="K7325" s="1">
        <f>SUM(Table1[[#This Row],[BaseSalary]:[NonCashBenefits]])</f>
        <v>154722.87</v>
      </c>
      <c r="L7325" s="1"/>
    </row>
    <row r="7326" spans="1:12" x14ac:dyDescent="0.35">
      <c r="A7326" t="s">
        <v>18</v>
      </c>
      <c r="B7326">
        <v>2019</v>
      </c>
      <c r="D7326" t="s">
        <v>896</v>
      </c>
      <c r="E7326" t="s">
        <v>229</v>
      </c>
      <c r="F7326">
        <v>130558.74</v>
      </c>
      <c r="G7326">
        <v>0</v>
      </c>
      <c r="H7326">
        <v>29172.5</v>
      </c>
      <c r="I7326">
        <v>0</v>
      </c>
      <c r="J7326">
        <f>Table1[[#This Row],[Name]]</f>
        <v>0</v>
      </c>
      <c r="K7326" s="1">
        <f>SUM(Table1[[#This Row],[BaseSalary]:[NonCashBenefits]])</f>
        <v>159731.24</v>
      </c>
      <c r="L7326" s="1"/>
    </row>
    <row r="7327" spans="1:12" x14ac:dyDescent="0.35">
      <c r="A7327" t="s">
        <v>18</v>
      </c>
      <c r="B7327">
        <v>2018</v>
      </c>
      <c r="D7327" t="s">
        <v>896</v>
      </c>
      <c r="E7327" t="s">
        <v>229</v>
      </c>
      <c r="F7327">
        <v>130558.74</v>
      </c>
      <c r="G7327">
        <v>0</v>
      </c>
      <c r="H7327">
        <v>29141.8</v>
      </c>
      <c r="I7327">
        <v>0</v>
      </c>
      <c r="J7327">
        <f>Table1[[#This Row],[Name]]</f>
        <v>0</v>
      </c>
      <c r="K7327" s="1">
        <f>SUM(Table1[[#This Row],[BaseSalary]:[NonCashBenefits]])</f>
        <v>159700.54</v>
      </c>
      <c r="L7327" s="1"/>
    </row>
    <row r="7328" spans="1:12" x14ac:dyDescent="0.35">
      <c r="A7328" t="s">
        <v>18</v>
      </c>
      <c r="B7328">
        <v>2017</v>
      </c>
      <c r="D7328" t="s">
        <v>3713</v>
      </c>
      <c r="E7328" t="s">
        <v>229</v>
      </c>
      <c r="F7328">
        <v>130558.74</v>
      </c>
      <c r="G7328">
        <v>0</v>
      </c>
      <c r="H7328">
        <v>29852.59</v>
      </c>
      <c r="I7328">
        <v>0</v>
      </c>
      <c r="J7328">
        <f>Table1[[#This Row],[Name]]</f>
        <v>0</v>
      </c>
      <c r="K7328" s="1">
        <f>SUM(Table1[[#This Row],[BaseSalary]:[NonCashBenefits]])</f>
        <v>160411.33000000002</v>
      </c>
      <c r="L7328" s="1"/>
    </row>
    <row r="7329" spans="1:12" x14ac:dyDescent="0.35">
      <c r="A7329" t="s">
        <v>18</v>
      </c>
      <c r="B7329">
        <v>2016</v>
      </c>
      <c r="D7329" t="s">
        <v>3713</v>
      </c>
      <c r="E7329" t="s">
        <v>229</v>
      </c>
      <c r="F7329">
        <v>130558.74</v>
      </c>
      <c r="G7329">
        <v>0</v>
      </c>
      <c r="H7329">
        <v>35792.47</v>
      </c>
      <c r="I7329">
        <v>0</v>
      </c>
      <c r="J7329">
        <f>Table1[[#This Row],[Name]]</f>
        <v>0</v>
      </c>
      <c r="K7329" s="1">
        <f>SUM(Table1[[#This Row],[BaseSalary]:[NonCashBenefits]])</f>
        <v>166351.21000000002</v>
      </c>
      <c r="L7329" s="1"/>
    </row>
    <row r="7330" spans="1:12" x14ac:dyDescent="0.35">
      <c r="A7330" t="s">
        <v>22</v>
      </c>
      <c r="B7330">
        <v>2016</v>
      </c>
      <c r="D7330" t="s">
        <v>2730</v>
      </c>
      <c r="E7330" t="s">
        <v>229</v>
      </c>
      <c r="F7330">
        <v>130546.85</v>
      </c>
      <c r="G7330">
        <v>0</v>
      </c>
      <c r="H7330">
        <v>38532.720000000001</v>
      </c>
      <c r="I7330">
        <v>0</v>
      </c>
      <c r="J7330">
        <f>Table1[[#This Row],[Name]]</f>
        <v>0</v>
      </c>
      <c r="K7330" s="1">
        <f>SUM(Table1[[#This Row],[BaseSalary]:[NonCashBenefits]])</f>
        <v>169079.57</v>
      </c>
      <c r="L7330" s="1"/>
    </row>
    <row r="7331" spans="1:12" x14ac:dyDescent="0.35">
      <c r="A7331" t="s">
        <v>22</v>
      </c>
      <c r="B7331">
        <v>2016</v>
      </c>
      <c r="D7331" t="s">
        <v>174</v>
      </c>
      <c r="E7331" t="s">
        <v>229</v>
      </c>
      <c r="F7331">
        <v>130516.95</v>
      </c>
      <c r="G7331">
        <v>0</v>
      </c>
      <c r="H7331">
        <v>35078.86</v>
      </c>
      <c r="I7331">
        <v>0</v>
      </c>
      <c r="J7331">
        <f>Table1[[#This Row],[Name]]</f>
        <v>0</v>
      </c>
      <c r="K7331" s="1">
        <f>SUM(Table1[[#This Row],[BaseSalary]:[NonCashBenefits]])</f>
        <v>165595.81</v>
      </c>
      <c r="L7331" s="1"/>
    </row>
    <row r="7332" spans="1:12" x14ac:dyDescent="0.35">
      <c r="A7332" t="s">
        <v>26</v>
      </c>
      <c r="B7332">
        <v>2016</v>
      </c>
      <c r="D7332" t="s">
        <v>117</v>
      </c>
      <c r="E7332" t="s">
        <v>1718</v>
      </c>
      <c r="F7332">
        <v>130511.66</v>
      </c>
      <c r="G7332">
        <v>0</v>
      </c>
      <c r="H7332">
        <v>10116.16</v>
      </c>
      <c r="I7332">
        <v>0</v>
      </c>
      <c r="J7332">
        <f>Table1[[#This Row],[Name]]</f>
        <v>0</v>
      </c>
      <c r="K7332" s="1">
        <f>SUM(Table1[[#This Row],[BaseSalary]:[NonCashBenefits]])</f>
        <v>140627.82</v>
      </c>
      <c r="L7332" s="1"/>
    </row>
    <row r="7333" spans="1:12" x14ac:dyDescent="0.35">
      <c r="A7333" t="s">
        <v>22</v>
      </c>
      <c r="B7333">
        <v>2020</v>
      </c>
      <c r="D7333" t="s">
        <v>725</v>
      </c>
      <c r="E7333" t="s">
        <v>123</v>
      </c>
      <c r="F7333">
        <v>130484.59</v>
      </c>
      <c r="G7333">
        <v>0</v>
      </c>
      <c r="H7333" s="1">
        <v>23950.26</v>
      </c>
      <c r="I7333">
        <v>0</v>
      </c>
      <c r="J7333">
        <f>Table1[[#This Row],[Name]]</f>
        <v>0</v>
      </c>
      <c r="K7333" s="1">
        <f>SUM(Table1[[#This Row],[BaseSalary]:[NonCashBenefits]])</f>
        <v>154434.85</v>
      </c>
      <c r="L7333" s="1"/>
    </row>
    <row r="7334" spans="1:12" x14ac:dyDescent="0.35">
      <c r="A7334" t="s">
        <v>19</v>
      </c>
      <c r="B7334">
        <v>2021</v>
      </c>
      <c r="D7334" t="s">
        <v>928</v>
      </c>
      <c r="E7334" t="s">
        <v>229</v>
      </c>
      <c r="F7334">
        <v>130461.61</v>
      </c>
      <c r="G7334">
        <v>0</v>
      </c>
      <c r="H7334" s="1">
        <v>26238.16</v>
      </c>
      <c r="I7334">
        <v>0</v>
      </c>
      <c r="J7334">
        <f>Table1[[#This Row],[Name]]</f>
        <v>0</v>
      </c>
      <c r="K7334" s="1">
        <f>SUM(Table1[[#This Row],[BaseSalary]:[NonCashBenefits]])</f>
        <v>156699.76999999999</v>
      </c>
      <c r="L7334" s="1"/>
    </row>
    <row r="7335" spans="1:12" x14ac:dyDescent="0.35">
      <c r="A7335" t="s">
        <v>18</v>
      </c>
      <c r="B7335">
        <v>2021</v>
      </c>
      <c r="D7335" t="s">
        <v>710</v>
      </c>
      <c r="E7335" t="s">
        <v>229</v>
      </c>
      <c r="F7335">
        <v>130461.56</v>
      </c>
      <c r="G7335">
        <v>200</v>
      </c>
      <c r="H7335" s="1">
        <v>26587.25</v>
      </c>
      <c r="I7335">
        <v>0</v>
      </c>
      <c r="J7335">
        <f>Table1[[#This Row],[Name]]</f>
        <v>0</v>
      </c>
      <c r="K7335" s="1">
        <f>SUM(Table1[[#This Row],[BaseSalary]:[NonCashBenefits]])</f>
        <v>157248.81</v>
      </c>
      <c r="L7335" s="1"/>
    </row>
    <row r="7336" spans="1:12" x14ac:dyDescent="0.35">
      <c r="A7336" t="s">
        <v>24</v>
      </c>
      <c r="B7336">
        <v>2021</v>
      </c>
      <c r="D7336" t="s">
        <v>475</v>
      </c>
      <c r="E7336" t="s">
        <v>229</v>
      </c>
      <c r="F7336">
        <v>130461.55</v>
      </c>
      <c r="G7336">
        <v>7514.37</v>
      </c>
      <c r="H7336" s="1">
        <v>29136.06</v>
      </c>
      <c r="I7336">
        <v>0</v>
      </c>
      <c r="J7336">
        <f>Table1[[#This Row],[Name]]</f>
        <v>0</v>
      </c>
      <c r="K7336" s="1">
        <f>SUM(Table1[[#This Row],[BaseSalary]:[NonCashBenefits]])</f>
        <v>167111.98000000001</v>
      </c>
      <c r="L7336" s="1"/>
    </row>
    <row r="7337" spans="1:12" x14ac:dyDescent="0.35">
      <c r="A7337" t="s">
        <v>186</v>
      </c>
      <c r="B7337">
        <v>2021</v>
      </c>
      <c r="D7337" t="s">
        <v>1524</v>
      </c>
      <c r="E7337" t="s">
        <v>229</v>
      </c>
      <c r="F7337">
        <v>130461.55</v>
      </c>
      <c r="G7337">
        <v>0</v>
      </c>
      <c r="H7337" s="1">
        <v>23639.54</v>
      </c>
      <c r="I7337">
        <v>0</v>
      </c>
      <c r="J7337">
        <f>Table1[[#This Row],[Name]]</f>
        <v>0</v>
      </c>
      <c r="K7337" s="1">
        <f>SUM(Table1[[#This Row],[BaseSalary]:[NonCashBenefits]])</f>
        <v>154101.09</v>
      </c>
      <c r="L7337" s="1"/>
    </row>
    <row r="7338" spans="1:12" x14ac:dyDescent="0.35">
      <c r="A7338" t="s">
        <v>10</v>
      </c>
      <c r="B7338">
        <v>2016</v>
      </c>
      <c r="D7338" t="s">
        <v>3847</v>
      </c>
      <c r="E7338" t="s">
        <v>2565</v>
      </c>
      <c r="F7338">
        <v>130459.95</v>
      </c>
      <c r="G7338">
        <v>0</v>
      </c>
      <c r="H7338">
        <v>37893.22</v>
      </c>
      <c r="I7338">
        <v>0</v>
      </c>
      <c r="J7338">
        <f>Table1[[#This Row],[Name]]</f>
        <v>0</v>
      </c>
      <c r="K7338" s="1">
        <f>SUM(Table1[[#This Row],[BaseSalary]:[NonCashBenefits]])</f>
        <v>168353.16999999998</v>
      </c>
      <c r="L7338" s="1"/>
    </row>
    <row r="7339" spans="1:12" x14ac:dyDescent="0.35">
      <c r="A7339" t="s">
        <v>16</v>
      </c>
      <c r="B7339">
        <v>2020</v>
      </c>
      <c r="D7339" t="s">
        <v>897</v>
      </c>
      <c r="E7339" t="s">
        <v>229</v>
      </c>
      <c r="F7339">
        <v>130455</v>
      </c>
      <c r="G7339">
        <v>0</v>
      </c>
      <c r="H7339" s="1">
        <v>24673.41</v>
      </c>
      <c r="I7339">
        <v>0</v>
      </c>
      <c r="J7339">
        <f>Table1[[#This Row],[Name]]</f>
        <v>0</v>
      </c>
      <c r="K7339" s="1">
        <f>SUM(Table1[[#This Row],[BaseSalary]:[NonCashBenefits]])</f>
        <v>155128.41</v>
      </c>
      <c r="L7339" s="1"/>
    </row>
    <row r="7340" spans="1:12" x14ac:dyDescent="0.35">
      <c r="A7340" t="s">
        <v>19</v>
      </c>
      <c r="B7340">
        <v>2019</v>
      </c>
      <c r="D7340" t="s">
        <v>2506</v>
      </c>
      <c r="E7340" t="s">
        <v>229</v>
      </c>
      <c r="F7340">
        <v>130455</v>
      </c>
      <c r="G7340">
        <v>0</v>
      </c>
      <c r="H7340">
        <v>29154.32</v>
      </c>
      <c r="I7340">
        <v>0</v>
      </c>
      <c r="J7340">
        <f>Table1[[#This Row],[Name]]</f>
        <v>0</v>
      </c>
      <c r="K7340" s="1">
        <f>SUM(Table1[[#This Row],[BaseSalary]:[NonCashBenefits]])</f>
        <v>159609.32</v>
      </c>
      <c r="L7340" s="1"/>
    </row>
    <row r="7341" spans="1:12" x14ac:dyDescent="0.35">
      <c r="A7341" t="s">
        <v>19</v>
      </c>
      <c r="B7341">
        <v>2018</v>
      </c>
      <c r="D7341" t="s">
        <v>2506</v>
      </c>
      <c r="E7341" t="s">
        <v>229</v>
      </c>
      <c r="F7341">
        <v>130455</v>
      </c>
      <c r="G7341">
        <v>0</v>
      </c>
      <c r="H7341">
        <v>29123.62</v>
      </c>
      <c r="I7341">
        <v>0</v>
      </c>
      <c r="J7341">
        <f>Table1[[#This Row],[Name]]</f>
        <v>0</v>
      </c>
      <c r="K7341" s="1">
        <f>SUM(Table1[[#This Row],[BaseSalary]:[NonCashBenefits]])</f>
        <v>159578.62</v>
      </c>
      <c r="L7341" s="1"/>
    </row>
    <row r="7342" spans="1:12" x14ac:dyDescent="0.35">
      <c r="A7342" t="s">
        <v>19</v>
      </c>
      <c r="B7342">
        <v>2017</v>
      </c>
      <c r="D7342" t="s">
        <v>2506</v>
      </c>
      <c r="E7342" t="s">
        <v>229</v>
      </c>
      <c r="F7342">
        <v>130455</v>
      </c>
      <c r="G7342">
        <v>0</v>
      </c>
      <c r="H7342">
        <v>30967.9</v>
      </c>
      <c r="I7342">
        <v>0</v>
      </c>
      <c r="J7342">
        <f>Table1[[#This Row],[Name]]</f>
        <v>0</v>
      </c>
      <c r="K7342" s="1">
        <f>SUM(Table1[[#This Row],[BaseSalary]:[NonCashBenefits]])</f>
        <v>161422.9</v>
      </c>
      <c r="L7342" s="1"/>
    </row>
    <row r="7343" spans="1:12" x14ac:dyDescent="0.35">
      <c r="A7343" t="s">
        <v>53</v>
      </c>
      <c r="B7343">
        <v>2016</v>
      </c>
      <c r="D7343" t="s">
        <v>5050</v>
      </c>
      <c r="E7343" t="s">
        <v>229</v>
      </c>
      <c r="F7343">
        <v>130455</v>
      </c>
      <c r="G7343">
        <v>0</v>
      </c>
      <c r="H7343">
        <v>38037.07</v>
      </c>
      <c r="I7343">
        <v>0</v>
      </c>
      <c r="J7343">
        <f>Table1[[#This Row],[Name]]</f>
        <v>0</v>
      </c>
      <c r="K7343" s="1">
        <f>SUM(Table1[[#This Row],[BaseSalary]:[NonCashBenefits]])</f>
        <v>168492.07</v>
      </c>
      <c r="L7343" s="1"/>
    </row>
    <row r="7344" spans="1:12" x14ac:dyDescent="0.35">
      <c r="A7344" t="s">
        <v>25</v>
      </c>
      <c r="B7344">
        <v>2018</v>
      </c>
      <c r="D7344" t="s">
        <v>310</v>
      </c>
      <c r="E7344" t="s">
        <v>229</v>
      </c>
      <c r="F7344">
        <v>130436.28</v>
      </c>
      <c r="G7344">
        <v>0</v>
      </c>
      <c r="H7344">
        <v>32317.39</v>
      </c>
      <c r="I7344">
        <v>0</v>
      </c>
      <c r="J7344">
        <f>Table1[[#This Row],[Name]]</f>
        <v>0</v>
      </c>
      <c r="K7344" s="1">
        <f>SUM(Table1[[#This Row],[BaseSalary]:[NonCashBenefits]])</f>
        <v>162753.66999999998</v>
      </c>
      <c r="L7344" s="1"/>
    </row>
    <row r="7345" spans="1:12" x14ac:dyDescent="0.35">
      <c r="A7345" t="s">
        <v>25</v>
      </c>
      <c r="B7345">
        <v>2017</v>
      </c>
      <c r="D7345" t="s">
        <v>310</v>
      </c>
      <c r="E7345" t="s">
        <v>229</v>
      </c>
      <c r="F7345">
        <v>130436.28</v>
      </c>
      <c r="G7345">
        <v>0</v>
      </c>
      <c r="H7345">
        <v>32640.31</v>
      </c>
      <c r="I7345">
        <v>0</v>
      </c>
      <c r="J7345">
        <f>Table1[[#This Row],[Name]]</f>
        <v>0</v>
      </c>
      <c r="K7345" s="1">
        <f>SUM(Table1[[#This Row],[BaseSalary]:[NonCashBenefits]])</f>
        <v>163076.59</v>
      </c>
      <c r="L7345" s="1"/>
    </row>
    <row r="7346" spans="1:12" x14ac:dyDescent="0.35">
      <c r="A7346" t="s">
        <v>25</v>
      </c>
      <c r="B7346">
        <v>2016</v>
      </c>
      <c r="D7346" t="s">
        <v>310</v>
      </c>
      <c r="E7346" t="s">
        <v>229</v>
      </c>
      <c r="F7346">
        <v>130436.28</v>
      </c>
      <c r="G7346">
        <v>0</v>
      </c>
      <c r="H7346">
        <v>38137.550000000003</v>
      </c>
      <c r="I7346">
        <v>0</v>
      </c>
      <c r="J7346">
        <f>Table1[[#This Row],[Name]]</f>
        <v>0</v>
      </c>
      <c r="K7346" s="1">
        <f>SUM(Table1[[#This Row],[BaseSalary]:[NonCashBenefits]])</f>
        <v>168573.83000000002</v>
      </c>
      <c r="L7346" s="1"/>
    </row>
    <row r="7347" spans="1:12" x14ac:dyDescent="0.35">
      <c r="A7347" t="s">
        <v>19</v>
      </c>
      <c r="B7347">
        <v>2021</v>
      </c>
      <c r="D7347" t="s">
        <v>846</v>
      </c>
      <c r="E7347" t="s">
        <v>229</v>
      </c>
      <c r="F7347">
        <v>130429.7</v>
      </c>
      <c r="G7347">
        <v>0</v>
      </c>
      <c r="H7347" s="1">
        <v>25795.96</v>
      </c>
      <c r="I7347">
        <v>0</v>
      </c>
      <c r="J7347">
        <f>Table1[[#This Row],[Name]]</f>
        <v>0</v>
      </c>
      <c r="K7347" s="1">
        <f>SUM(Table1[[#This Row],[BaseSalary]:[NonCashBenefits]])</f>
        <v>156225.66</v>
      </c>
      <c r="L7347" s="1"/>
    </row>
    <row r="7348" spans="1:12" x14ac:dyDescent="0.35">
      <c r="A7348" t="s">
        <v>186</v>
      </c>
      <c r="B7348">
        <v>2021</v>
      </c>
      <c r="D7348" t="s">
        <v>618</v>
      </c>
      <c r="E7348" t="s">
        <v>229</v>
      </c>
      <c r="F7348">
        <v>130387.96</v>
      </c>
      <c r="G7348">
        <v>20716.71</v>
      </c>
      <c r="H7348" s="1">
        <v>27730.58</v>
      </c>
      <c r="I7348">
        <v>0</v>
      </c>
      <c r="J7348">
        <f>Table1[[#This Row],[Name]]</f>
        <v>0</v>
      </c>
      <c r="K7348" s="1">
        <f>SUM(Table1[[#This Row],[BaseSalary]:[NonCashBenefits]])</f>
        <v>178835.25</v>
      </c>
      <c r="L7348" s="1"/>
    </row>
    <row r="7349" spans="1:12" x14ac:dyDescent="0.35">
      <c r="A7349" t="s">
        <v>26</v>
      </c>
      <c r="B7349">
        <v>2021</v>
      </c>
      <c r="D7349" t="s">
        <v>46</v>
      </c>
      <c r="E7349" t="s">
        <v>51</v>
      </c>
      <c r="F7349">
        <v>130384.31</v>
      </c>
      <c r="G7349">
        <v>0</v>
      </c>
      <c r="H7349" s="1">
        <v>28857.24</v>
      </c>
      <c r="I7349">
        <v>0</v>
      </c>
      <c r="J7349">
        <f>Table1[[#This Row],[Name]]</f>
        <v>0</v>
      </c>
      <c r="K7349" s="1">
        <f>SUM(Table1[[#This Row],[BaseSalary]:[NonCashBenefits]])</f>
        <v>159241.54999999999</v>
      </c>
      <c r="L7349" s="1"/>
    </row>
    <row r="7350" spans="1:12" x14ac:dyDescent="0.35">
      <c r="A7350" t="s">
        <v>28</v>
      </c>
      <c r="B7350">
        <v>2020</v>
      </c>
      <c r="D7350" t="s">
        <v>852</v>
      </c>
      <c r="E7350" t="s">
        <v>229</v>
      </c>
      <c r="F7350">
        <v>130384.28</v>
      </c>
      <c r="G7350">
        <v>0</v>
      </c>
      <c r="H7350" s="1">
        <v>24859.55</v>
      </c>
      <c r="I7350">
        <v>0</v>
      </c>
      <c r="J7350">
        <f>Table1[[#This Row],[Name]]</f>
        <v>0</v>
      </c>
      <c r="K7350" s="1">
        <f>SUM(Table1[[#This Row],[BaseSalary]:[NonCashBenefits]])</f>
        <v>155243.82999999999</v>
      </c>
      <c r="L7350" s="1"/>
    </row>
    <row r="7351" spans="1:12" x14ac:dyDescent="0.35">
      <c r="A7351" t="s">
        <v>28</v>
      </c>
      <c r="B7351">
        <v>2019</v>
      </c>
      <c r="D7351" t="s">
        <v>110</v>
      </c>
      <c r="E7351" t="s">
        <v>229</v>
      </c>
      <c r="F7351">
        <v>130384.28</v>
      </c>
      <c r="G7351">
        <v>0</v>
      </c>
      <c r="H7351">
        <v>29834.85</v>
      </c>
      <c r="I7351">
        <v>0</v>
      </c>
      <c r="J7351">
        <f>Table1[[#This Row],[Name]]</f>
        <v>0</v>
      </c>
      <c r="K7351" s="1">
        <f>SUM(Table1[[#This Row],[BaseSalary]:[NonCashBenefits]])</f>
        <v>160219.13</v>
      </c>
      <c r="L7351" s="1"/>
    </row>
    <row r="7352" spans="1:12" x14ac:dyDescent="0.35">
      <c r="A7352" t="s">
        <v>85</v>
      </c>
      <c r="B7352">
        <v>2018</v>
      </c>
      <c r="D7352" t="s">
        <v>1682</v>
      </c>
      <c r="E7352" t="s">
        <v>311</v>
      </c>
      <c r="F7352">
        <v>130384.28</v>
      </c>
      <c r="G7352">
        <v>0</v>
      </c>
      <c r="H7352">
        <v>6980.84</v>
      </c>
      <c r="I7352">
        <v>0</v>
      </c>
      <c r="J7352">
        <f>Table1[[#This Row],[Name]]</f>
        <v>0</v>
      </c>
      <c r="K7352" s="1">
        <f>SUM(Table1[[#This Row],[BaseSalary]:[NonCashBenefits]])</f>
        <v>137365.12</v>
      </c>
      <c r="L7352" s="1"/>
    </row>
    <row r="7353" spans="1:12" x14ac:dyDescent="0.35">
      <c r="A7353" t="s">
        <v>28</v>
      </c>
      <c r="B7353">
        <v>2017</v>
      </c>
      <c r="D7353" t="s">
        <v>3372</v>
      </c>
      <c r="E7353" t="s">
        <v>229</v>
      </c>
      <c r="F7353">
        <v>130384.28</v>
      </c>
      <c r="G7353">
        <v>0</v>
      </c>
      <c r="H7353">
        <v>29821.05</v>
      </c>
      <c r="I7353">
        <v>0</v>
      </c>
      <c r="J7353">
        <f>Table1[[#This Row],[Name]]</f>
        <v>0</v>
      </c>
      <c r="K7353" s="1">
        <f>SUM(Table1[[#This Row],[BaseSalary]:[NonCashBenefits]])</f>
        <v>160205.32999999999</v>
      </c>
      <c r="L7353" s="1"/>
    </row>
    <row r="7354" spans="1:12" x14ac:dyDescent="0.35">
      <c r="A7354" t="s">
        <v>85</v>
      </c>
      <c r="B7354">
        <v>2017</v>
      </c>
      <c r="D7354" t="s">
        <v>1682</v>
      </c>
      <c r="E7354" t="s">
        <v>311</v>
      </c>
      <c r="F7354">
        <v>130384.28</v>
      </c>
      <c r="G7354">
        <v>5014.78</v>
      </c>
      <c r="H7354">
        <v>7260.29</v>
      </c>
      <c r="I7354">
        <v>0</v>
      </c>
      <c r="J7354">
        <f>Table1[[#This Row],[Name]]</f>
        <v>0</v>
      </c>
      <c r="K7354" s="1">
        <f>SUM(Table1[[#This Row],[BaseSalary]:[NonCashBenefits]])</f>
        <v>142659.35</v>
      </c>
      <c r="L7354" s="1"/>
    </row>
    <row r="7355" spans="1:12" x14ac:dyDescent="0.35">
      <c r="A7355" t="s">
        <v>19</v>
      </c>
      <c r="B7355">
        <v>2021</v>
      </c>
      <c r="D7355" t="s">
        <v>632</v>
      </c>
      <c r="E7355" t="s">
        <v>229</v>
      </c>
      <c r="F7355">
        <v>130371.38</v>
      </c>
      <c r="G7355">
        <v>0</v>
      </c>
      <c r="H7355" s="1">
        <v>26342.33</v>
      </c>
      <c r="I7355">
        <v>0</v>
      </c>
      <c r="J7355">
        <f>Table1[[#This Row],[Name]]</f>
        <v>0</v>
      </c>
      <c r="K7355" s="1">
        <f>SUM(Table1[[#This Row],[BaseSalary]:[NonCashBenefits]])</f>
        <v>156713.71000000002</v>
      </c>
      <c r="L7355" s="1"/>
    </row>
    <row r="7356" spans="1:12" x14ac:dyDescent="0.35">
      <c r="A7356" t="s">
        <v>40</v>
      </c>
      <c r="B7356">
        <v>2016</v>
      </c>
      <c r="D7356" t="s">
        <v>4967</v>
      </c>
      <c r="E7356" t="s">
        <v>311</v>
      </c>
      <c r="F7356">
        <v>130356.68</v>
      </c>
      <c r="G7356">
        <v>16450</v>
      </c>
      <c r="H7356">
        <v>36274.129999999997</v>
      </c>
      <c r="I7356">
        <v>0</v>
      </c>
      <c r="J7356">
        <f>Table1[[#This Row],[Name]]</f>
        <v>0</v>
      </c>
      <c r="K7356" s="1">
        <f>SUM(Table1[[#This Row],[BaseSalary]:[NonCashBenefits]])</f>
        <v>183080.81</v>
      </c>
      <c r="L7356" s="1"/>
    </row>
    <row r="7357" spans="1:12" x14ac:dyDescent="0.35">
      <c r="A7357" t="s">
        <v>18</v>
      </c>
      <c r="B7357">
        <v>2020</v>
      </c>
      <c r="D7357" t="s">
        <v>711</v>
      </c>
      <c r="E7357" t="s">
        <v>123</v>
      </c>
      <c r="F7357">
        <v>130341.91</v>
      </c>
      <c r="G7357">
        <v>150</v>
      </c>
      <c r="H7357" s="1">
        <v>27137.87</v>
      </c>
      <c r="I7357">
        <v>0</v>
      </c>
      <c r="J7357">
        <f>Table1[[#This Row],[Name]]</f>
        <v>0</v>
      </c>
      <c r="K7357" s="1">
        <f>SUM(Table1[[#This Row],[BaseSalary]:[NonCashBenefits]])</f>
        <v>157629.78</v>
      </c>
      <c r="L7357" s="1"/>
    </row>
    <row r="7358" spans="1:12" x14ac:dyDescent="0.35">
      <c r="A7358" t="s">
        <v>10</v>
      </c>
      <c r="B7358">
        <v>2021</v>
      </c>
      <c r="D7358" t="s">
        <v>511</v>
      </c>
      <c r="E7358" t="s">
        <v>461</v>
      </c>
      <c r="F7358">
        <v>130339.86</v>
      </c>
      <c r="G7358">
        <v>0</v>
      </c>
      <c r="H7358" s="1">
        <v>28686.27</v>
      </c>
      <c r="I7358">
        <v>0</v>
      </c>
      <c r="J7358">
        <f>Table1[[#This Row],[Name]]</f>
        <v>0</v>
      </c>
      <c r="K7358" s="1">
        <f>SUM(Table1[[#This Row],[BaseSalary]:[NonCashBenefits]])</f>
        <v>159026.13</v>
      </c>
      <c r="L7358" s="1"/>
    </row>
    <row r="7359" spans="1:12" x14ac:dyDescent="0.35">
      <c r="A7359" t="s">
        <v>25</v>
      </c>
      <c r="B7359">
        <v>2021</v>
      </c>
      <c r="D7359" t="s">
        <v>174</v>
      </c>
      <c r="E7359" t="s">
        <v>461</v>
      </c>
      <c r="F7359">
        <v>130339.84</v>
      </c>
      <c r="G7359">
        <v>0</v>
      </c>
      <c r="H7359" s="1">
        <v>25814.93</v>
      </c>
      <c r="I7359">
        <v>0</v>
      </c>
      <c r="J7359">
        <f>Table1[[#This Row],[Name]]</f>
        <v>0</v>
      </c>
      <c r="K7359" s="1">
        <f>SUM(Table1[[#This Row],[BaseSalary]:[NonCashBenefits]])</f>
        <v>156154.76999999999</v>
      </c>
      <c r="L7359" s="1"/>
    </row>
    <row r="7360" spans="1:12" x14ac:dyDescent="0.35">
      <c r="A7360" t="s">
        <v>16</v>
      </c>
      <c r="B7360">
        <v>2021</v>
      </c>
      <c r="D7360" t="s">
        <v>174</v>
      </c>
      <c r="E7360" t="s">
        <v>461</v>
      </c>
      <c r="F7360">
        <v>130339.83</v>
      </c>
      <c r="G7360">
        <v>0</v>
      </c>
      <c r="H7360" s="1">
        <v>29362.31</v>
      </c>
      <c r="I7360">
        <v>0</v>
      </c>
      <c r="J7360">
        <f>Table1[[#This Row],[Name]]</f>
        <v>0</v>
      </c>
      <c r="K7360" s="1">
        <f>SUM(Table1[[#This Row],[BaseSalary]:[NonCashBenefits]])</f>
        <v>159702.14000000001</v>
      </c>
      <c r="L7360" s="1"/>
    </row>
    <row r="7361" spans="1:12" x14ac:dyDescent="0.35">
      <c r="A7361" t="s">
        <v>18</v>
      </c>
      <c r="B7361">
        <v>2021</v>
      </c>
      <c r="D7361" t="s">
        <v>315</v>
      </c>
      <c r="E7361" t="s">
        <v>461</v>
      </c>
      <c r="F7361">
        <v>130339.83</v>
      </c>
      <c r="G7361">
        <v>0</v>
      </c>
      <c r="H7361" s="1">
        <v>25043.84</v>
      </c>
      <c r="I7361">
        <v>0</v>
      </c>
      <c r="J7361">
        <f>Table1[[#This Row],[Name]]</f>
        <v>0</v>
      </c>
      <c r="K7361" s="1">
        <f>SUM(Table1[[#This Row],[BaseSalary]:[NonCashBenefits]])</f>
        <v>155383.67000000001</v>
      </c>
      <c r="L7361" s="1"/>
    </row>
    <row r="7362" spans="1:12" x14ac:dyDescent="0.35">
      <c r="A7362" t="s">
        <v>85</v>
      </c>
      <c r="B7362">
        <v>2021</v>
      </c>
      <c r="D7362" t="s">
        <v>174</v>
      </c>
      <c r="E7362" t="s">
        <v>461</v>
      </c>
      <c r="F7362">
        <v>130339.83</v>
      </c>
      <c r="G7362">
        <v>0</v>
      </c>
      <c r="H7362" s="1">
        <v>24926.65</v>
      </c>
      <c r="I7362">
        <v>0</v>
      </c>
      <c r="J7362">
        <f>Table1[[#This Row],[Name]]</f>
        <v>0</v>
      </c>
      <c r="K7362" s="1">
        <f>SUM(Table1[[#This Row],[BaseSalary]:[NonCashBenefits]])</f>
        <v>155266.48000000001</v>
      </c>
      <c r="L7362" s="1"/>
    </row>
    <row r="7363" spans="1:12" x14ac:dyDescent="0.35">
      <c r="A7363" t="s">
        <v>18</v>
      </c>
      <c r="B7363">
        <v>2021</v>
      </c>
      <c r="D7363" t="s">
        <v>174</v>
      </c>
      <c r="E7363" t="s">
        <v>461</v>
      </c>
      <c r="F7363">
        <v>130339.83</v>
      </c>
      <c r="G7363">
        <v>17204.98</v>
      </c>
      <c r="H7363" s="1">
        <v>11470.41</v>
      </c>
      <c r="I7363">
        <v>0</v>
      </c>
      <c r="J7363">
        <f>Table1[[#This Row],[Name]]</f>
        <v>0</v>
      </c>
      <c r="K7363" s="1">
        <f>SUM(Table1[[#This Row],[BaseSalary]:[NonCashBenefits]])</f>
        <v>159015.22</v>
      </c>
      <c r="L7363" s="1"/>
    </row>
    <row r="7364" spans="1:12" x14ac:dyDescent="0.35">
      <c r="A7364" t="s">
        <v>18</v>
      </c>
      <c r="B7364">
        <v>2021</v>
      </c>
      <c r="D7364" t="s">
        <v>315</v>
      </c>
      <c r="E7364" t="s">
        <v>461</v>
      </c>
      <c r="F7364">
        <v>130339.83</v>
      </c>
      <c r="G7364">
        <v>17204.98</v>
      </c>
      <c r="H7364" s="1">
        <v>9133.27</v>
      </c>
      <c r="I7364">
        <v>0</v>
      </c>
      <c r="J7364">
        <f>Table1[[#This Row],[Name]]</f>
        <v>0</v>
      </c>
      <c r="K7364" s="1">
        <f>SUM(Table1[[#This Row],[BaseSalary]:[NonCashBenefits]])</f>
        <v>156678.07999999999</v>
      </c>
      <c r="L7364" s="1"/>
    </row>
    <row r="7365" spans="1:12" x14ac:dyDescent="0.35">
      <c r="A7365" t="s">
        <v>32</v>
      </c>
      <c r="B7365">
        <v>2021</v>
      </c>
      <c r="D7365" t="s">
        <v>174</v>
      </c>
      <c r="E7365" t="s">
        <v>461</v>
      </c>
      <c r="F7365">
        <v>130339.83</v>
      </c>
      <c r="G7365">
        <v>17204.98</v>
      </c>
      <c r="H7365" s="1">
        <v>8813.27</v>
      </c>
      <c r="I7365">
        <v>0</v>
      </c>
      <c r="J7365">
        <f>Table1[[#This Row],[Name]]</f>
        <v>0</v>
      </c>
      <c r="K7365" s="1">
        <f>SUM(Table1[[#This Row],[BaseSalary]:[NonCashBenefits]])</f>
        <v>156358.07999999999</v>
      </c>
      <c r="L7365" s="1"/>
    </row>
    <row r="7366" spans="1:12" x14ac:dyDescent="0.35">
      <c r="A7366" t="s">
        <v>22</v>
      </c>
      <c r="B7366">
        <v>2021</v>
      </c>
      <c r="D7366" t="s">
        <v>174</v>
      </c>
      <c r="E7366" t="s">
        <v>461</v>
      </c>
      <c r="F7366">
        <v>130339.82</v>
      </c>
      <c r="G7366">
        <v>0</v>
      </c>
      <c r="H7366" s="1">
        <v>29362.31</v>
      </c>
      <c r="I7366">
        <v>0</v>
      </c>
      <c r="J7366">
        <f>Table1[[#This Row],[Name]]</f>
        <v>0</v>
      </c>
      <c r="K7366" s="1">
        <f>SUM(Table1[[#This Row],[BaseSalary]:[NonCashBenefits]])</f>
        <v>159702.13</v>
      </c>
      <c r="L7366" s="1"/>
    </row>
    <row r="7367" spans="1:12" x14ac:dyDescent="0.35">
      <c r="A7367" t="s">
        <v>42</v>
      </c>
      <c r="B7367">
        <v>2021</v>
      </c>
      <c r="D7367" t="s">
        <v>174</v>
      </c>
      <c r="E7367" t="s">
        <v>461</v>
      </c>
      <c r="F7367">
        <v>130339.82</v>
      </c>
      <c r="G7367">
        <v>0</v>
      </c>
      <c r="H7367" s="1">
        <v>24908.03</v>
      </c>
      <c r="I7367">
        <v>0</v>
      </c>
      <c r="J7367">
        <f>Table1[[#This Row],[Name]]</f>
        <v>0</v>
      </c>
      <c r="K7367" s="1">
        <f>SUM(Table1[[#This Row],[BaseSalary]:[NonCashBenefits]])</f>
        <v>155247.85</v>
      </c>
      <c r="L7367" s="1"/>
    </row>
    <row r="7368" spans="1:12" x14ac:dyDescent="0.35">
      <c r="A7368" t="s">
        <v>25</v>
      </c>
      <c r="B7368">
        <v>2021</v>
      </c>
      <c r="D7368" t="s">
        <v>1795</v>
      </c>
      <c r="E7368" t="s">
        <v>461</v>
      </c>
      <c r="F7368">
        <v>130339.82</v>
      </c>
      <c r="G7368">
        <v>17204.98</v>
      </c>
      <c r="H7368" s="1">
        <v>7838.85</v>
      </c>
      <c r="I7368">
        <v>0</v>
      </c>
      <c r="J7368">
        <f>Table1[[#This Row],[Name]]</f>
        <v>0</v>
      </c>
      <c r="K7368" s="1">
        <f>SUM(Table1[[#This Row],[BaseSalary]:[NonCashBenefits]])</f>
        <v>155383.65000000002</v>
      </c>
      <c r="L7368" s="1"/>
    </row>
    <row r="7369" spans="1:12" x14ac:dyDescent="0.35">
      <c r="A7369" t="s">
        <v>28</v>
      </c>
      <c r="B7369">
        <v>2020</v>
      </c>
      <c r="D7369" t="s">
        <v>764</v>
      </c>
      <c r="E7369" t="s">
        <v>765</v>
      </c>
      <c r="F7369">
        <v>130334.34</v>
      </c>
      <c r="G7369">
        <v>11451.77</v>
      </c>
      <c r="H7369" s="1">
        <v>25548.23</v>
      </c>
      <c r="I7369">
        <v>0</v>
      </c>
      <c r="J7369">
        <f>Table1[[#This Row],[Name]]</f>
        <v>0</v>
      </c>
      <c r="K7369" s="1">
        <f>SUM(Table1[[#This Row],[BaseSalary]:[NonCashBenefits]])</f>
        <v>167334.34</v>
      </c>
      <c r="L7369" s="1"/>
    </row>
    <row r="7370" spans="1:12" x14ac:dyDescent="0.35">
      <c r="A7370" t="s">
        <v>85</v>
      </c>
      <c r="B7370">
        <v>2016</v>
      </c>
      <c r="D7370" t="s">
        <v>4584</v>
      </c>
      <c r="E7370" t="s">
        <v>229</v>
      </c>
      <c r="F7370">
        <v>130333.89</v>
      </c>
      <c r="G7370">
        <v>0</v>
      </c>
      <c r="H7370">
        <v>38605.72</v>
      </c>
      <c r="I7370">
        <v>0</v>
      </c>
      <c r="J7370">
        <f>Table1[[#This Row],[Name]]</f>
        <v>0</v>
      </c>
      <c r="K7370" s="1">
        <f>SUM(Table1[[#This Row],[BaseSalary]:[NonCashBenefits]])</f>
        <v>168939.61</v>
      </c>
      <c r="L7370" s="1"/>
    </row>
    <row r="7371" spans="1:12" x14ac:dyDescent="0.35">
      <c r="A7371" t="s">
        <v>41</v>
      </c>
      <c r="B7371">
        <v>2019</v>
      </c>
      <c r="D7371" t="s">
        <v>697</v>
      </c>
      <c r="E7371" t="s">
        <v>229</v>
      </c>
      <c r="F7371">
        <v>130331.47</v>
      </c>
      <c r="G7371">
        <v>0</v>
      </c>
      <c r="H7371">
        <v>31132.71</v>
      </c>
      <c r="I7371">
        <v>0</v>
      </c>
      <c r="J7371">
        <f>Table1[[#This Row],[Name]]</f>
        <v>0</v>
      </c>
      <c r="K7371" s="1">
        <f>SUM(Table1[[#This Row],[BaseSalary]:[NonCashBenefits]])</f>
        <v>161464.18</v>
      </c>
      <c r="L7371" s="1"/>
    </row>
    <row r="7372" spans="1:12" x14ac:dyDescent="0.35">
      <c r="A7372" t="s">
        <v>25</v>
      </c>
      <c r="B7372">
        <v>2020</v>
      </c>
      <c r="D7372" t="s">
        <v>575</v>
      </c>
      <c r="E7372" t="s">
        <v>123</v>
      </c>
      <c r="F7372">
        <v>130313.11</v>
      </c>
      <c r="G7372">
        <v>18283.21</v>
      </c>
      <c r="H7372" s="1">
        <v>28128.26</v>
      </c>
      <c r="I7372">
        <v>0</v>
      </c>
      <c r="J7372">
        <f>Table1[[#This Row],[Name]]</f>
        <v>0</v>
      </c>
      <c r="K7372" s="1">
        <f>SUM(Table1[[#This Row],[BaseSalary]:[NonCashBenefits]])</f>
        <v>176724.58000000002</v>
      </c>
      <c r="L7372" s="1"/>
    </row>
    <row r="7373" spans="1:12" x14ac:dyDescent="0.35">
      <c r="A7373" t="s">
        <v>186</v>
      </c>
      <c r="B7373">
        <v>2018</v>
      </c>
      <c r="D7373" t="s">
        <v>2965</v>
      </c>
      <c r="E7373" t="s">
        <v>123</v>
      </c>
      <c r="F7373">
        <v>130275</v>
      </c>
      <c r="G7373">
        <v>0</v>
      </c>
      <c r="H7373">
        <v>30221.32</v>
      </c>
      <c r="I7373">
        <v>0</v>
      </c>
      <c r="J7373">
        <f>Table1[[#This Row],[Name]]</f>
        <v>0</v>
      </c>
      <c r="K7373" s="1">
        <f>SUM(Table1[[#This Row],[BaseSalary]:[NonCashBenefits]])</f>
        <v>160496.32000000001</v>
      </c>
      <c r="L7373" s="1"/>
    </row>
    <row r="7374" spans="1:12" x14ac:dyDescent="0.35">
      <c r="A7374" t="s">
        <v>26</v>
      </c>
      <c r="B7374">
        <v>2018</v>
      </c>
      <c r="D7374" t="s">
        <v>2340</v>
      </c>
      <c r="E7374" t="s">
        <v>229</v>
      </c>
      <c r="F7374">
        <v>130261.69</v>
      </c>
      <c r="G7374">
        <v>0</v>
      </c>
      <c r="H7374">
        <v>32016.34</v>
      </c>
      <c r="I7374">
        <v>0</v>
      </c>
      <c r="J7374">
        <f>Table1[[#This Row],[Name]]</f>
        <v>0</v>
      </c>
      <c r="K7374" s="1">
        <f>SUM(Table1[[#This Row],[BaseSalary]:[NonCashBenefits]])</f>
        <v>162278.03</v>
      </c>
      <c r="L7374" s="1"/>
    </row>
    <row r="7375" spans="1:12" x14ac:dyDescent="0.35">
      <c r="A7375" t="s">
        <v>19</v>
      </c>
      <c r="B7375">
        <v>2020</v>
      </c>
      <c r="D7375" t="s">
        <v>679</v>
      </c>
      <c r="E7375" t="s">
        <v>229</v>
      </c>
      <c r="F7375">
        <v>130249.08</v>
      </c>
      <c r="G7375">
        <v>0</v>
      </c>
      <c r="H7375" s="1">
        <v>27390.62</v>
      </c>
      <c r="I7375">
        <v>0</v>
      </c>
      <c r="J7375">
        <f>Table1[[#This Row],[Name]]</f>
        <v>0</v>
      </c>
      <c r="K7375" s="1">
        <f>SUM(Table1[[#This Row],[BaseSalary]:[NonCashBenefits]])</f>
        <v>157639.70000000001</v>
      </c>
      <c r="L7375" s="1"/>
    </row>
    <row r="7376" spans="1:12" x14ac:dyDescent="0.35">
      <c r="A7376" t="s">
        <v>18</v>
      </c>
      <c r="B7376">
        <v>2020</v>
      </c>
      <c r="D7376" t="s">
        <v>710</v>
      </c>
      <c r="E7376" t="s">
        <v>229</v>
      </c>
      <c r="F7376">
        <v>130249.08</v>
      </c>
      <c r="G7376">
        <v>0</v>
      </c>
      <c r="H7376" s="1">
        <v>27145.13</v>
      </c>
      <c r="I7376">
        <v>0</v>
      </c>
      <c r="J7376">
        <f>Table1[[#This Row],[Name]]</f>
        <v>0</v>
      </c>
      <c r="K7376" s="1">
        <f>SUM(Table1[[#This Row],[BaseSalary]:[NonCashBenefits]])</f>
        <v>157394.21</v>
      </c>
      <c r="L7376" s="1"/>
    </row>
    <row r="7377" spans="1:12" x14ac:dyDescent="0.35">
      <c r="A7377" t="s">
        <v>24</v>
      </c>
      <c r="B7377">
        <v>2020</v>
      </c>
      <c r="D7377" t="s">
        <v>475</v>
      </c>
      <c r="E7377" t="s">
        <v>229</v>
      </c>
      <c r="F7377">
        <v>130249.08</v>
      </c>
      <c r="G7377">
        <v>0</v>
      </c>
      <c r="H7377" s="1">
        <v>26823.56</v>
      </c>
      <c r="I7377">
        <v>0</v>
      </c>
      <c r="J7377">
        <f>Table1[[#This Row],[Name]]</f>
        <v>0</v>
      </c>
      <c r="K7377" s="1">
        <f>SUM(Table1[[#This Row],[BaseSalary]:[NonCashBenefits]])</f>
        <v>157072.64000000001</v>
      </c>
      <c r="L7377" s="1"/>
    </row>
    <row r="7378" spans="1:12" x14ac:dyDescent="0.35">
      <c r="A7378" t="s">
        <v>186</v>
      </c>
      <c r="B7378">
        <v>2020</v>
      </c>
      <c r="D7378" t="s">
        <v>1524</v>
      </c>
      <c r="E7378" t="s">
        <v>229</v>
      </c>
      <c r="F7378">
        <v>130249.08</v>
      </c>
      <c r="G7378">
        <v>0</v>
      </c>
      <c r="H7378" s="1">
        <v>23988.39</v>
      </c>
      <c r="I7378">
        <v>0</v>
      </c>
      <c r="J7378">
        <f>Table1[[#This Row],[Name]]</f>
        <v>0</v>
      </c>
      <c r="K7378" s="1">
        <f>SUM(Table1[[#This Row],[BaseSalary]:[NonCashBenefits]])</f>
        <v>154237.47</v>
      </c>
      <c r="L7378" s="1"/>
    </row>
    <row r="7379" spans="1:12" x14ac:dyDescent="0.35">
      <c r="A7379" t="s">
        <v>24</v>
      </c>
      <c r="B7379">
        <v>2019</v>
      </c>
      <c r="D7379" t="s">
        <v>475</v>
      </c>
      <c r="E7379" t="s">
        <v>229</v>
      </c>
      <c r="F7379">
        <v>130249.08</v>
      </c>
      <c r="G7379">
        <v>0</v>
      </c>
      <c r="H7379">
        <v>31800.89</v>
      </c>
      <c r="I7379">
        <v>0</v>
      </c>
      <c r="J7379">
        <f>Table1[[#This Row],[Name]]</f>
        <v>0</v>
      </c>
      <c r="K7379" s="1">
        <f>SUM(Table1[[#This Row],[BaseSalary]:[NonCashBenefits]])</f>
        <v>162049.97</v>
      </c>
      <c r="L7379" s="1"/>
    </row>
    <row r="7380" spans="1:12" x14ac:dyDescent="0.35">
      <c r="A7380" t="s">
        <v>18</v>
      </c>
      <c r="B7380">
        <v>2019</v>
      </c>
      <c r="D7380" t="s">
        <v>2144</v>
      </c>
      <c r="E7380" t="s">
        <v>229</v>
      </c>
      <c r="F7380">
        <v>130249.08</v>
      </c>
      <c r="G7380">
        <v>49219.64</v>
      </c>
      <c r="H7380">
        <v>10895.59</v>
      </c>
      <c r="I7380">
        <v>0</v>
      </c>
      <c r="J7380">
        <f>Table1[[#This Row],[Name]]</f>
        <v>0</v>
      </c>
      <c r="K7380" s="1">
        <f>SUM(Table1[[#This Row],[BaseSalary]:[NonCashBenefits]])</f>
        <v>190364.31</v>
      </c>
      <c r="L7380" s="1"/>
    </row>
    <row r="7381" spans="1:12" x14ac:dyDescent="0.35">
      <c r="A7381" t="s">
        <v>18</v>
      </c>
      <c r="B7381">
        <v>2019</v>
      </c>
      <c r="D7381" t="s">
        <v>710</v>
      </c>
      <c r="E7381" t="s">
        <v>229</v>
      </c>
      <c r="F7381">
        <v>130249.08</v>
      </c>
      <c r="G7381">
        <v>0</v>
      </c>
      <c r="H7381">
        <v>31763.45</v>
      </c>
      <c r="I7381">
        <v>0</v>
      </c>
      <c r="J7381">
        <f>Table1[[#This Row],[Name]]</f>
        <v>0</v>
      </c>
      <c r="K7381" s="1">
        <f>SUM(Table1[[#This Row],[BaseSalary]:[NonCashBenefits]])</f>
        <v>162012.53</v>
      </c>
      <c r="L7381" s="1"/>
    </row>
    <row r="7382" spans="1:12" x14ac:dyDescent="0.35">
      <c r="A7382" t="s">
        <v>186</v>
      </c>
      <c r="B7382">
        <v>2019</v>
      </c>
      <c r="D7382" t="s">
        <v>1524</v>
      </c>
      <c r="E7382" t="s">
        <v>229</v>
      </c>
      <c r="F7382">
        <v>130249.08</v>
      </c>
      <c r="G7382">
        <v>0</v>
      </c>
      <c r="H7382">
        <v>28995.23</v>
      </c>
      <c r="I7382">
        <v>0</v>
      </c>
      <c r="J7382">
        <f>Table1[[#This Row],[Name]]</f>
        <v>0</v>
      </c>
      <c r="K7382" s="1">
        <f>SUM(Table1[[#This Row],[BaseSalary]:[NonCashBenefits]])</f>
        <v>159244.31</v>
      </c>
      <c r="L7382" s="1"/>
    </row>
    <row r="7383" spans="1:12" x14ac:dyDescent="0.35">
      <c r="A7383" t="s">
        <v>19</v>
      </c>
      <c r="B7383">
        <v>2019</v>
      </c>
      <c r="D7383" t="s">
        <v>679</v>
      </c>
      <c r="E7383" t="s">
        <v>229</v>
      </c>
      <c r="F7383">
        <v>130249.08</v>
      </c>
      <c r="G7383">
        <v>0</v>
      </c>
      <c r="H7383">
        <v>30899.57</v>
      </c>
      <c r="I7383">
        <v>0</v>
      </c>
      <c r="J7383">
        <f>Table1[[#This Row],[Name]]</f>
        <v>0</v>
      </c>
      <c r="K7383" s="1">
        <f>SUM(Table1[[#This Row],[BaseSalary]:[NonCashBenefits]])</f>
        <v>161148.65</v>
      </c>
      <c r="L7383" s="1"/>
    </row>
    <row r="7384" spans="1:12" x14ac:dyDescent="0.35">
      <c r="A7384" t="s">
        <v>20</v>
      </c>
      <c r="B7384">
        <v>2019</v>
      </c>
      <c r="D7384" t="s">
        <v>2512</v>
      </c>
      <c r="E7384" t="s">
        <v>229</v>
      </c>
      <c r="F7384">
        <v>130249.08</v>
      </c>
      <c r="G7384">
        <v>300</v>
      </c>
      <c r="H7384">
        <v>29066.99</v>
      </c>
      <c r="I7384">
        <v>0</v>
      </c>
      <c r="J7384">
        <f>Table1[[#This Row],[Name]]</f>
        <v>0</v>
      </c>
      <c r="K7384" s="1">
        <f>SUM(Table1[[#This Row],[BaseSalary]:[NonCashBenefits]])</f>
        <v>159616.07</v>
      </c>
      <c r="L7384" s="1"/>
    </row>
    <row r="7385" spans="1:12" x14ac:dyDescent="0.35">
      <c r="A7385" t="s">
        <v>24</v>
      </c>
      <c r="B7385">
        <v>2018</v>
      </c>
      <c r="D7385" t="s">
        <v>475</v>
      </c>
      <c r="E7385" t="s">
        <v>229</v>
      </c>
      <c r="F7385">
        <v>130249.08</v>
      </c>
      <c r="G7385">
        <v>0</v>
      </c>
      <c r="H7385">
        <v>31728.9</v>
      </c>
      <c r="I7385">
        <v>0</v>
      </c>
      <c r="J7385">
        <f>Table1[[#This Row],[Name]]</f>
        <v>0</v>
      </c>
      <c r="K7385" s="1">
        <f>SUM(Table1[[#This Row],[BaseSalary]:[NonCashBenefits]])</f>
        <v>161977.98000000001</v>
      </c>
      <c r="L7385" s="1"/>
    </row>
    <row r="7386" spans="1:12" x14ac:dyDescent="0.35">
      <c r="A7386" t="s">
        <v>18</v>
      </c>
      <c r="B7386">
        <v>2018</v>
      </c>
      <c r="D7386" t="s">
        <v>2144</v>
      </c>
      <c r="E7386" t="s">
        <v>229</v>
      </c>
      <c r="F7386">
        <v>130249.08</v>
      </c>
      <c r="G7386">
        <v>0</v>
      </c>
      <c r="H7386">
        <v>10823.6</v>
      </c>
      <c r="I7386">
        <v>0</v>
      </c>
      <c r="J7386">
        <f>Table1[[#This Row],[Name]]</f>
        <v>0</v>
      </c>
      <c r="K7386" s="1">
        <f>SUM(Table1[[#This Row],[BaseSalary]:[NonCashBenefits]])</f>
        <v>141072.68</v>
      </c>
      <c r="L7386" s="1"/>
    </row>
    <row r="7387" spans="1:12" x14ac:dyDescent="0.35">
      <c r="A7387" t="s">
        <v>18</v>
      </c>
      <c r="B7387">
        <v>2018</v>
      </c>
      <c r="D7387" t="s">
        <v>710</v>
      </c>
      <c r="E7387" t="s">
        <v>229</v>
      </c>
      <c r="F7387">
        <v>130249.08</v>
      </c>
      <c r="G7387">
        <v>0</v>
      </c>
      <c r="H7387">
        <v>31732.54</v>
      </c>
      <c r="I7387">
        <v>0</v>
      </c>
      <c r="J7387">
        <f>Table1[[#This Row],[Name]]</f>
        <v>0</v>
      </c>
      <c r="K7387" s="1">
        <f>SUM(Table1[[#This Row],[BaseSalary]:[NonCashBenefits]])</f>
        <v>161981.62</v>
      </c>
      <c r="L7387" s="1"/>
    </row>
    <row r="7388" spans="1:12" x14ac:dyDescent="0.35">
      <c r="A7388" t="s">
        <v>186</v>
      </c>
      <c r="B7388">
        <v>2018</v>
      </c>
      <c r="D7388" t="s">
        <v>1524</v>
      </c>
      <c r="E7388" t="s">
        <v>229</v>
      </c>
      <c r="F7388">
        <v>130249.08</v>
      </c>
      <c r="G7388">
        <v>0</v>
      </c>
      <c r="H7388">
        <v>28949.439999999999</v>
      </c>
      <c r="I7388">
        <v>0</v>
      </c>
      <c r="J7388">
        <f>Table1[[#This Row],[Name]]</f>
        <v>0</v>
      </c>
      <c r="K7388" s="1">
        <f>SUM(Table1[[#This Row],[BaseSalary]:[NonCashBenefits]])</f>
        <v>159198.51999999999</v>
      </c>
      <c r="L7388" s="1"/>
    </row>
    <row r="7389" spans="1:12" x14ac:dyDescent="0.35">
      <c r="A7389" t="s">
        <v>19</v>
      </c>
      <c r="B7389">
        <v>2018</v>
      </c>
      <c r="D7389" t="s">
        <v>928</v>
      </c>
      <c r="E7389" t="s">
        <v>229</v>
      </c>
      <c r="F7389">
        <v>130249.08</v>
      </c>
      <c r="G7389">
        <v>0</v>
      </c>
      <c r="H7389">
        <v>30561.03</v>
      </c>
      <c r="I7389">
        <v>0</v>
      </c>
      <c r="J7389">
        <f>Table1[[#This Row],[Name]]</f>
        <v>0</v>
      </c>
      <c r="K7389" s="1">
        <f>SUM(Table1[[#This Row],[BaseSalary]:[NonCashBenefits]])</f>
        <v>160810.10999999999</v>
      </c>
      <c r="L7389" s="1"/>
    </row>
    <row r="7390" spans="1:12" x14ac:dyDescent="0.35">
      <c r="A7390" t="s">
        <v>20</v>
      </c>
      <c r="B7390">
        <v>2018</v>
      </c>
      <c r="D7390" t="s">
        <v>2512</v>
      </c>
      <c r="E7390" t="s">
        <v>229</v>
      </c>
      <c r="F7390">
        <v>130249.08</v>
      </c>
      <c r="G7390">
        <v>0</v>
      </c>
      <c r="H7390">
        <v>29036.080000000002</v>
      </c>
      <c r="I7390">
        <v>0</v>
      </c>
      <c r="J7390">
        <f>Table1[[#This Row],[Name]]</f>
        <v>0</v>
      </c>
      <c r="K7390" s="1">
        <f>SUM(Table1[[#This Row],[BaseSalary]:[NonCashBenefits]])</f>
        <v>159285.16</v>
      </c>
      <c r="L7390" s="1"/>
    </row>
    <row r="7391" spans="1:12" x14ac:dyDescent="0.35">
      <c r="A7391" t="s">
        <v>24</v>
      </c>
      <c r="B7391">
        <v>2017</v>
      </c>
      <c r="D7391" t="s">
        <v>1651</v>
      </c>
      <c r="E7391" t="s">
        <v>229</v>
      </c>
      <c r="F7391">
        <v>130249.08</v>
      </c>
      <c r="G7391">
        <v>9614.56</v>
      </c>
      <c r="H7391">
        <v>32396.87</v>
      </c>
      <c r="I7391">
        <v>0</v>
      </c>
      <c r="J7391">
        <f>Table1[[#This Row],[Name]]</f>
        <v>0</v>
      </c>
      <c r="K7391" s="1">
        <f>SUM(Table1[[#This Row],[BaseSalary]:[NonCashBenefits]])</f>
        <v>172260.51</v>
      </c>
      <c r="L7391" s="1"/>
    </row>
    <row r="7392" spans="1:12" x14ac:dyDescent="0.35">
      <c r="A7392" t="s">
        <v>18</v>
      </c>
      <c r="B7392">
        <v>2017</v>
      </c>
      <c r="D7392" t="s">
        <v>2144</v>
      </c>
      <c r="E7392" t="s">
        <v>229</v>
      </c>
      <c r="F7392">
        <v>130249.08</v>
      </c>
      <c r="G7392">
        <v>0</v>
      </c>
      <c r="H7392">
        <v>10252.700000000001</v>
      </c>
      <c r="I7392">
        <v>0</v>
      </c>
      <c r="J7392">
        <f>Table1[[#This Row],[Name]]</f>
        <v>0</v>
      </c>
      <c r="K7392" s="1">
        <f>SUM(Table1[[#This Row],[BaseSalary]:[NonCashBenefits]])</f>
        <v>140501.78</v>
      </c>
      <c r="L7392" s="1"/>
    </row>
    <row r="7393" spans="1:12" x14ac:dyDescent="0.35">
      <c r="A7393" t="s">
        <v>18</v>
      </c>
      <c r="B7393">
        <v>2017</v>
      </c>
      <c r="D7393" t="s">
        <v>710</v>
      </c>
      <c r="E7393" t="s">
        <v>229</v>
      </c>
      <c r="F7393">
        <v>130249.08</v>
      </c>
      <c r="G7393">
        <v>0</v>
      </c>
      <c r="H7393">
        <v>32189.64</v>
      </c>
      <c r="I7393">
        <v>0</v>
      </c>
      <c r="J7393">
        <f>Table1[[#This Row],[Name]]</f>
        <v>0</v>
      </c>
      <c r="K7393" s="1">
        <f>SUM(Table1[[#This Row],[BaseSalary]:[NonCashBenefits]])</f>
        <v>162438.72</v>
      </c>
      <c r="L7393" s="1"/>
    </row>
    <row r="7394" spans="1:12" x14ac:dyDescent="0.35">
      <c r="A7394" t="s">
        <v>186</v>
      </c>
      <c r="B7394">
        <v>2017</v>
      </c>
      <c r="D7394" t="s">
        <v>1524</v>
      </c>
      <c r="E7394" t="s">
        <v>229</v>
      </c>
      <c r="F7394">
        <v>130249.08</v>
      </c>
      <c r="G7394">
        <v>0</v>
      </c>
      <c r="H7394">
        <v>30196.42</v>
      </c>
      <c r="I7394">
        <v>0</v>
      </c>
      <c r="J7394">
        <f>Table1[[#This Row],[Name]]</f>
        <v>0</v>
      </c>
      <c r="K7394" s="1">
        <f>SUM(Table1[[#This Row],[BaseSalary]:[NonCashBenefits]])</f>
        <v>160445.5</v>
      </c>
      <c r="L7394" s="1"/>
    </row>
    <row r="7395" spans="1:12" x14ac:dyDescent="0.35">
      <c r="A7395" t="s">
        <v>186</v>
      </c>
      <c r="B7395">
        <v>2017</v>
      </c>
      <c r="D7395" t="s">
        <v>110</v>
      </c>
      <c r="E7395" t="s">
        <v>229</v>
      </c>
      <c r="F7395">
        <v>130249.08</v>
      </c>
      <c r="G7395">
        <v>32319.47</v>
      </c>
      <c r="H7395">
        <v>8312.85</v>
      </c>
      <c r="I7395">
        <v>0</v>
      </c>
      <c r="J7395">
        <f>Table1[[#This Row],[Name]]</f>
        <v>0</v>
      </c>
      <c r="K7395" s="1">
        <f>SUM(Table1[[#This Row],[BaseSalary]:[NonCashBenefits]])</f>
        <v>170881.4</v>
      </c>
      <c r="L7395" s="1"/>
    </row>
    <row r="7396" spans="1:12" x14ac:dyDescent="0.35">
      <c r="A7396" t="s">
        <v>16</v>
      </c>
      <c r="B7396">
        <v>2017</v>
      </c>
      <c r="D7396" t="s">
        <v>956</v>
      </c>
      <c r="E7396" t="s">
        <v>229</v>
      </c>
      <c r="F7396">
        <v>130249.08</v>
      </c>
      <c r="G7396">
        <v>10014.32</v>
      </c>
      <c r="H7396">
        <v>31307.47</v>
      </c>
      <c r="I7396">
        <v>0</v>
      </c>
      <c r="J7396">
        <f>Table1[[#This Row],[Name]]</f>
        <v>0</v>
      </c>
      <c r="K7396" s="1">
        <f>SUM(Table1[[#This Row],[BaseSalary]:[NonCashBenefits]])</f>
        <v>171570.87</v>
      </c>
      <c r="L7396" s="1"/>
    </row>
    <row r="7397" spans="1:12" x14ac:dyDescent="0.35">
      <c r="A7397" t="s">
        <v>18</v>
      </c>
      <c r="B7397">
        <v>2016</v>
      </c>
      <c r="D7397" t="s">
        <v>2144</v>
      </c>
      <c r="E7397" t="s">
        <v>229</v>
      </c>
      <c r="F7397">
        <v>130249.08</v>
      </c>
      <c r="G7397">
        <v>0</v>
      </c>
      <c r="H7397">
        <v>10551.44</v>
      </c>
      <c r="I7397">
        <v>0</v>
      </c>
      <c r="J7397">
        <f>Table1[[#This Row],[Name]]</f>
        <v>0</v>
      </c>
      <c r="K7397" s="1">
        <f>SUM(Table1[[#This Row],[BaseSalary]:[NonCashBenefits]])</f>
        <v>140800.51999999999</v>
      </c>
      <c r="L7397" s="1"/>
    </row>
    <row r="7398" spans="1:12" x14ac:dyDescent="0.35">
      <c r="A7398" t="s">
        <v>18</v>
      </c>
      <c r="B7398">
        <v>2016</v>
      </c>
      <c r="D7398" t="s">
        <v>710</v>
      </c>
      <c r="E7398" t="s">
        <v>229</v>
      </c>
      <c r="F7398">
        <v>130249.08</v>
      </c>
      <c r="G7398">
        <v>0</v>
      </c>
      <c r="H7398">
        <v>38808.519999999997</v>
      </c>
      <c r="I7398">
        <v>0</v>
      </c>
      <c r="J7398">
        <f>Table1[[#This Row],[Name]]</f>
        <v>0</v>
      </c>
      <c r="K7398" s="1">
        <f>SUM(Table1[[#This Row],[BaseSalary]:[NonCashBenefits]])</f>
        <v>169057.6</v>
      </c>
      <c r="L7398" s="1"/>
    </row>
    <row r="7399" spans="1:12" x14ac:dyDescent="0.35">
      <c r="A7399" t="s">
        <v>4705</v>
      </c>
      <c r="B7399">
        <v>2016</v>
      </c>
      <c r="D7399" t="s">
        <v>1651</v>
      </c>
      <c r="E7399" t="s">
        <v>229</v>
      </c>
      <c r="F7399">
        <v>130249.08</v>
      </c>
      <c r="G7399">
        <v>0</v>
      </c>
      <c r="H7399">
        <v>37950.720000000001</v>
      </c>
      <c r="I7399">
        <v>0</v>
      </c>
      <c r="J7399">
        <f>Table1[[#This Row],[Name]]</f>
        <v>0</v>
      </c>
      <c r="K7399" s="1">
        <f>SUM(Table1[[#This Row],[BaseSalary]:[NonCashBenefits]])</f>
        <v>168199.8</v>
      </c>
      <c r="L7399" s="1"/>
    </row>
    <row r="7400" spans="1:12" x14ac:dyDescent="0.35">
      <c r="A7400" t="s">
        <v>4705</v>
      </c>
      <c r="B7400">
        <v>2016</v>
      </c>
      <c r="D7400" t="s">
        <v>928</v>
      </c>
      <c r="E7400" t="s">
        <v>229</v>
      </c>
      <c r="F7400">
        <v>130249.08</v>
      </c>
      <c r="G7400">
        <v>3109.39</v>
      </c>
      <c r="H7400">
        <v>38448.93</v>
      </c>
      <c r="I7400">
        <v>0</v>
      </c>
      <c r="J7400">
        <f>Table1[[#This Row],[Name]]</f>
        <v>0</v>
      </c>
      <c r="K7400" s="1">
        <f>SUM(Table1[[#This Row],[BaseSalary]:[NonCashBenefits]])</f>
        <v>171807.4</v>
      </c>
      <c r="L7400" s="1"/>
    </row>
    <row r="7401" spans="1:12" x14ac:dyDescent="0.35">
      <c r="A7401" t="s">
        <v>186</v>
      </c>
      <c r="B7401">
        <v>2016</v>
      </c>
      <c r="D7401" t="s">
        <v>1524</v>
      </c>
      <c r="E7401" t="s">
        <v>229</v>
      </c>
      <c r="F7401">
        <v>130249.08</v>
      </c>
      <c r="G7401">
        <v>0</v>
      </c>
      <c r="H7401">
        <v>36212.94</v>
      </c>
      <c r="I7401">
        <v>0</v>
      </c>
      <c r="J7401">
        <f>Table1[[#This Row],[Name]]</f>
        <v>0</v>
      </c>
      <c r="K7401" s="1">
        <f>SUM(Table1[[#This Row],[BaseSalary]:[NonCashBenefits]])</f>
        <v>166462.02000000002</v>
      </c>
      <c r="L7401" s="1"/>
    </row>
    <row r="7402" spans="1:12" x14ac:dyDescent="0.35">
      <c r="A7402" t="s">
        <v>186</v>
      </c>
      <c r="B7402">
        <v>2016</v>
      </c>
      <c r="D7402" t="s">
        <v>110</v>
      </c>
      <c r="E7402" t="s">
        <v>229</v>
      </c>
      <c r="F7402">
        <v>130249.08</v>
      </c>
      <c r="G7402">
        <v>5009.58</v>
      </c>
      <c r="H7402">
        <v>10837.44</v>
      </c>
      <c r="I7402">
        <v>0</v>
      </c>
      <c r="J7402">
        <f>Table1[[#This Row],[Name]]</f>
        <v>0</v>
      </c>
      <c r="K7402" s="1">
        <f>SUM(Table1[[#This Row],[BaseSalary]:[NonCashBenefits]])</f>
        <v>146096.1</v>
      </c>
      <c r="L7402" s="1"/>
    </row>
    <row r="7403" spans="1:12" x14ac:dyDescent="0.35">
      <c r="A7403" t="s">
        <v>186</v>
      </c>
      <c r="B7403">
        <v>2016</v>
      </c>
      <c r="D7403" t="s">
        <v>110</v>
      </c>
      <c r="E7403" t="s">
        <v>229</v>
      </c>
      <c r="F7403">
        <v>130249.08</v>
      </c>
      <c r="G7403">
        <v>7514.37</v>
      </c>
      <c r="H7403">
        <v>36148</v>
      </c>
      <c r="I7403">
        <v>0</v>
      </c>
      <c r="J7403">
        <f>Table1[[#This Row],[Name]]</f>
        <v>0</v>
      </c>
      <c r="K7403" s="1">
        <f>SUM(Table1[[#This Row],[BaseSalary]:[NonCashBenefits]])</f>
        <v>173911.45</v>
      </c>
      <c r="L7403" s="1"/>
    </row>
    <row r="7404" spans="1:12" x14ac:dyDescent="0.35">
      <c r="A7404" t="s">
        <v>20</v>
      </c>
      <c r="B7404">
        <v>2016</v>
      </c>
      <c r="D7404" t="s">
        <v>2512</v>
      </c>
      <c r="E7404" t="s">
        <v>229</v>
      </c>
      <c r="F7404">
        <v>130249.08</v>
      </c>
      <c r="G7404">
        <v>0</v>
      </c>
      <c r="H7404">
        <v>36010.400000000001</v>
      </c>
      <c r="I7404">
        <v>0</v>
      </c>
      <c r="J7404">
        <f>Table1[[#This Row],[Name]]</f>
        <v>0</v>
      </c>
      <c r="K7404" s="1">
        <f>SUM(Table1[[#This Row],[BaseSalary]:[NonCashBenefits]])</f>
        <v>166259.48000000001</v>
      </c>
      <c r="L7404" s="1"/>
    </row>
    <row r="7405" spans="1:12" x14ac:dyDescent="0.35">
      <c r="A7405" t="s">
        <v>16</v>
      </c>
      <c r="B7405">
        <v>2016</v>
      </c>
      <c r="D7405" t="s">
        <v>5109</v>
      </c>
      <c r="E7405" t="s">
        <v>229</v>
      </c>
      <c r="F7405">
        <v>130249.08</v>
      </c>
      <c r="G7405">
        <v>10516.4</v>
      </c>
      <c r="H7405">
        <v>37233.43</v>
      </c>
      <c r="I7405">
        <v>0</v>
      </c>
      <c r="J7405">
        <f>Table1[[#This Row],[Name]]</f>
        <v>0</v>
      </c>
      <c r="K7405" s="1">
        <f>SUM(Table1[[#This Row],[BaseSalary]:[NonCashBenefits]])</f>
        <v>177998.91</v>
      </c>
      <c r="L7405" s="1"/>
    </row>
    <row r="7406" spans="1:12" x14ac:dyDescent="0.35">
      <c r="A7406" t="s">
        <v>28</v>
      </c>
      <c r="B7406">
        <v>2017</v>
      </c>
      <c r="D7406" t="s">
        <v>3380</v>
      </c>
      <c r="E7406" t="s">
        <v>229</v>
      </c>
      <c r="F7406">
        <v>130247</v>
      </c>
      <c r="G7406">
        <v>11762.31</v>
      </c>
      <c r="H7406">
        <v>29795.08</v>
      </c>
      <c r="I7406">
        <v>0</v>
      </c>
      <c r="J7406">
        <f>Table1[[#This Row],[Name]]</f>
        <v>0</v>
      </c>
      <c r="K7406" s="1">
        <f>SUM(Table1[[#This Row],[BaseSalary]:[NonCashBenefits]])</f>
        <v>171804.39</v>
      </c>
      <c r="L7406" s="1"/>
    </row>
    <row r="7407" spans="1:12" x14ac:dyDescent="0.35">
      <c r="A7407" t="s">
        <v>16</v>
      </c>
      <c r="B7407">
        <v>2016</v>
      </c>
      <c r="D7407" t="s">
        <v>3086</v>
      </c>
      <c r="E7407" t="s">
        <v>123</v>
      </c>
      <c r="F7407">
        <v>130243.91</v>
      </c>
      <c r="G7407">
        <v>0</v>
      </c>
      <c r="H7407">
        <v>35352.86</v>
      </c>
      <c r="I7407">
        <v>0</v>
      </c>
      <c r="J7407">
        <f>Table1[[#This Row],[Name]]</f>
        <v>0</v>
      </c>
      <c r="K7407" s="1">
        <f>SUM(Table1[[#This Row],[BaseSalary]:[NonCashBenefits]])</f>
        <v>165596.77000000002</v>
      </c>
      <c r="L7407" s="1"/>
    </row>
    <row r="7408" spans="1:12" x14ac:dyDescent="0.35">
      <c r="A7408" t="s">
        <v>33</v>
      </c>
      <c r="B7408">
        <v>2016</v>
      </c>
      <c r="D7408" t="s">
        <v>2551</v>
      </c>
      <c r="E7408" t="s">
        <v>123</v>
      </c>
      <c r="F7408">
        <v>130242.14</v>
      </c>
      <c r="G7408">
        <v>0</v>
      </c>
      <c r="H7408">
        <v>37507.94</v>
      </c>
      <c r="I7408">
        <v>0</v>
      </c>
      <c r="J7408">
        <f>Table1[[#This Row],[Name]]</f>
        <v>0</v>
      </c>
      <c r="K7408" s="1">
        <f>SUM(Table1[[#This Row],[BaseSalary]:[NonCashBenefits]])</f>
        <v>167750.08000000002</v>
      </c>
      <c r="L7408" s="1"/>
    </row>
    <row r="7409" spans="1:12" x14ac:dyDescent="0.35">
      <c r="A7409" t="s">
        <v>85</v>
      </c>
      <c r="B7409">
        <v>2020</v>
      </c>
      <c r="D7409" t="s">
        <v>1238</v>
      </c>
      <c r="E7409" t="s">
        <v>229</v>
      </c>
      <c r="F7409">
        <v>130241.3</v>
      </c>
      <c r="G7409">
        <v>0</v>
      </c>
      <c r="H7409" s="1">
        <v>23776.14</v>
      </c>
      <c r="I7409">
        <v>0</v>
      </c>
      <c r="J7409">
        <f>Table1[[#This Row],[Name]]</f>
        <v>0</v>
      </c>
      <c r="K7409" s="1">
        <f>SUM(Table1[[#This Row],[BaseSalary]:[NonCashBenefits]])</f>
        <v>154017.44</v>
      </c>
      <c r="L7409" s="1"/>
    </row>
    <row r="7410" spans="1:12" x14ac:dyDescent="0.35">
      <c r="A7410" t="s">
        <v>16</v>
      </c>
      <c r="B7410">
        <v>2016</v>
      </c>
      <c r="D7410" t="s">
        <v>5137</v>
      </c>
      <c r="E7410" t="s">
        <v>229</v>
      </c>
      <c r="F7410">
        <v>130241.29</v>
      </c>
      <c r="G7410">
        <v>400</v>
      </c>
      <c r="H7410">
        <v>36364.81</v>
      </c>
      <c r="I7410">
        <v>0</v>
      </c>
      <c r="J7410">
        <f>Table1[[#This Row],[Name]]</f>
        <v>0</v>
      </c>
      <c r="K7410" s="1">
        <f>SUM(Table1[[#This Row],[BaseSalary]:[NonCashBenefits]])</f>
        <v>167006.09999999998</v>
      </c>
      <c r="L7410" s="1"/>
    </row>
    <row r="7411" spans="1:12" x14ac:dyDescent="0.35">
      <c r="A7411" t="s">
        <v>19</v>
      </c>
      <c r="B7411">
        <v>2020</v>
      </c>
      <c r="D7411" t="s">
        <v>846</v>
      </c>
      <c r="E7411" t="s">
        <v>229</v>
      </c>
      <c r="F7411">
        <v>130214.76</v>
      </c>
      <c r="G7411">
        <v>0</v>
      </c>
      <c r="H7411" s="1">
        <v>23562.05</v>
      </c>
      <c r="I7411">
        <v>0</v>
      </c>
      <c r="J7411">
        <f>Table1[[#This Row],[Name]]</f>
        <v>0</v>
      </c>
      <c r="K7411" s="1">
        <f>SUM(Table1[[#This Row],[BaseSalary]:[NonCashBenefits]])</f>
        <v>153776.81</v>
      </c>
      <c r="L7411" s="1"/>
    </row>
    <row r="7412" spans="1:12" x14ac:dyDescent="0.35">
      <c r="A7412" t="s">
        <v>19</v>
      </c>
      <c r="B7412">
        <v>2019</v>
      </c>
      <c r="D7412" t="s">
        <v>2467</v>
      </c>
      <c r="E7412" t="s">
        <v>229</v>
      </c>
      <c r="F7412">
        <v>130214.76</v>
      </c>
      <c r="G7412">
        <v>0</v>
      </c>
      <c r="H7412">
        <v>28556.85</v>
      </c>
      <c r="I7412">
        <v>0</v>
      </c>
      <c r="J7412">
        <f>Table1[[#This Row],[Name]]</f>
        <v>0</v>
      </c>
      <c r="K7412" s="1">
        <f>SUM(Table1[[#This Row],[BaseSalary]:[NonCashBenefits]])</f>
        <v>158771.60999999999</v>
      </c>
      <c r="L7412" s="1"/>
    </row>
    <row r="7413" spans="1:12" x14ac:dyDescent="0.35">
      <c r="A7413" t="s">
        <v>19</v>
      </c>
      <c r="B7413">
        <v>2018</v>
      </c>
      <c r="D7413" t="s">
        <v>2467</v>
      </c>
      <c r="E7413" t="s">
        <v>229</v>
      </c>
      <c r="F7413">
        <v>130214.76</v>
      </c>
      <c r="G7413">
        <v>150</v>
      </c>
      <c r="H7413">
        <v>30052.55</v>
      </c>
      <c r="I7413">
        <v>0</v>
      </c>
      <c r="J7413">
        <f>Table1[[#This Row],[Name]]</f>
        <v>0</v>
      </c>
      <c r="K7413" s="1">
        <f>SUM(Table1[[#This Row],[BaseSalary]:[NonCashBenefits]])</f>
        <v>160417.31</v>
      </c>
      <c r="L7413" s="1"/>
    </row>
    <row r="7414" spans="1:12" x14ac:dyDescent="0.35">
      <c r="A7414" t="s">
        <v>18</v>
      </c>
      <c r="B7414">
        <v>2017</v>
      </c>
      <c r="D7414" t="s">
        <v>3724</v>
      </c>
      <c r="E7414" t="s">
        <v>229</v>
      </c>
      <c r="F7414">
        <v>130214.76</v>
      </c>
      <c r="G7414">
        <v>0</v>
      </c>
      <c r="H7414">
        <v>31881.06</v>
      </c>
      <c r="I7414">
        <v>0</v>
      </c>
      <c r="J7414">
        <f>Table1[[#This Row],[Name]]</f>
        <v>0</v>
      </c>
      <c r="K7414" s="1">
        <f>SUM(Table1[[#This Row],[BaseSalary]:[NonCashBenefits]])</f>
        <v>162095.82</v>
      </c>
      <c r="L7414" s="1"/>
    </row>
    <row r="7415" spans="1:12" x14ac:dyDescent="0.35">
      <c r="A7415" t="s">
        <v>18</v>
      </c>
      <c r="B7415">
        <v>2016</v>
      </c>
      <c r="D7415" t="s">
        <v>3724</v>
      </c>
      <c r="E7415" t="s">
        <v>229</v>
      </c>
      <c r="F7415">
        <v>130214.76</v>
      </c>
      <c r="G7415">
        <v>0</v>
      </c>
      <c r="H7415">
        <v>38246.61</v>
      </c>
      <c r="I7415">
        <v>0</v>
      </c>
      <c r="J7415">
        <f>Table1[[#This Row],[Name]]</f>
        <v>0</v>
      </c>
      <c r="K7415" s="1">
        <f>SUM(Table1[[#This Row],[BaseSalary]:[NonCashBenefits]])</f>
        <v>168461.37</v>
      </c>
      <c r="L7415" s="1"/>
    </row>
    <row r="7416" spans="1:12" x14ac:dyDescent="0.35">
      <c r="A7416" t="s">
        <v>85</v>
      </c>
      <c r="B7416">
        <v>2017</v>
      </c>
      <c r="D7416" t="s">
        <v>3829</v>
      </c>
      <c r="E7416" t="s">
        <v>229</v>
      </c>
      <c r="F7416">
        <v>130203.42</v>
      </c>
      <c r="G7416">
        <v>0</v>
      </c>
      <c r="H7416">
        <v>32363.1</v>
      </c>
      <c r="I7416">
        <v>0</v>
      </c>
      <c r="J7416">
        <f>Table1[[#This Row],[Name]]</f>
        <v>0</v>
      </c>
      <c r="K7416" s="1">
        <f>SUM(Table1[[#This Row],[BaseSalary]:[NonCashBenefits]])</f>
        <v>162566.51999999999</v>
      </c>
      <c r="L7416" s="1"/>
    </row>
    <row r="7417" spans="1:12" x14ac:dyDescent="0.35">
      <c r="A7417" t="s">
        <v>26</v>
      </c>
      <c r="B7417">
        <v>2020</v>
      </c>
      <c r="D7417" t="s">
        <v>593</v>
      </c>
      <c r="E7417" t="s">
        <v>229</v>
      </c>
      <c r="F7417">
        <v>130201.24</v>
      </c>
      <c r="G7417">
        <v>0</v>
      </c>
      <c r="H7417" s="1">
        <v>28014.080000000002</v>
      </c>
      <c r="I7417">
        <v>0</v>
      </c>
      <c r="J7417">
        <f>Table1[[#This Row],[Name]]</f>
        <v>0</v>
      </c>
      <c r="K7417" s="1">
        <f>SUM(Table1[[#This Row],[BaseSalary]:[NonCashBenefits]])</f>
        <v>158215.32</v>
      </c>
      <c r="L7417" s="1"/>
    </row>
    <row r="7418" spans="1:12" x14ac:dyDescent="0.35">
      <c r="A7418" t="s">
        <v>26</v>
      </c>
      <c r="B7418">
        <v>2019</v>
      </c>
      <c r="D7418" t="s">
        <v>593</v>
      </c>
      <c r="E7418" t="s">
        <v>229</v>
      </c>
      <c r="F7418">
        <v>130201.24</v>
      </c>
      <c r="G7418">
        <v>0</v>
      </c>
      <c r="H7418">
        <v>32674.18</v>
      </c>
      <c r="I7418">
        <v>0</v>
      </c>
      <c r="J7418">
        <f>Table1[[#This Row],[Name]]</f>
        <v>0</v>
      </c>
      <c r="K7418" s="1">
        <f>SUM(Table1[[#This Row],[BaseSalary]:[NonCashBenefits]])</f>
        <v>162875.42000000001</v>
      </c>
      <c r="L7418" s="1"/>
    </row>
    <row r="7419" spans="1:12" x14ac:dyDescent="0.35">
      <c r="A7419" t="s">
        <v>26</v>
      </c>
      <c r="B7419">
        <v>2018</v>
      </c>
      <c r="D7419" t="s">
        <v>593</v>
      </c>
      <c r="E7419" t="s">
        <v>229</v>
      </c>
      <c r="F7419">
        <v>130201.24</v>
      </c>
      <c r="G7419">
        <v>0</v>
      </c>
      <c r="H7419">
        <v>32602.28</v>
      </c>
      <c r="I7419">
        <v>0</v>
      </c>
      <c r="J7419">
        <f>Table1[[#This Row],[Name]]</f>
        <v>0</v>
      </c>
      <c r="K7419" s="1">
        <f>SUM(Table1[[#This Row],[BaseSalary]:[NonCashBenefits]])</f>
        <v>162803.52000000002</v>
      </c>
      <c r="L7419" s="1"/>
    </row>
    <row r="7420" spans="1:12" x14ac:dyDescent="0.35">
      <c r="A7420" t="s">
        <v>26</v>
      </c>
      <c r="B7420">
        <v>2017</v>
      </c>
      <c r="D7420" t="s">
        <v>593</v>
      </c>
      <c r="E7420" t="s">
        <v>229</v>
      </c>
      <c r="F7420">
        <v>130201.24</v>
      </c>
      <c r="G7420">
        <v>0</v>
      </c>
      <c r="H7420">
        <v>32882.47</v>
      </c>
      <c r="I7420">
        <v>0</v>
      </c>
      <c r="J7420">
        <f>Table1[[#This Row],[Name]]</f>
        <v>0</v>
      </c>
      <c r="K7420" s="1">
        <f>SUM(Table1[[#This Row],[BaseSalary]:[NonCashBenefits]])</f>
        <v>163083.71000000002</v>
      </c>
      <c r="L7420" s="1"/>
    </row>
    <row r="7421" spans="1:12" x14ac:dyDescent="0.35">
      <c r="A7421" t="s">
        <v>26</v>
      </c>
      <c r="B7421">
        <v>2016</v>
      </c>
      <c r="D7421" t="s">
        <v>593</v>
      </c>
      <c r="E7421" t="s">
        <v>229</v>
      </c>
      <c r="F7421">
        <v>130201.24</v>
      </c>
      <c r="G7421">
        <v>0</v>
      </c>
      <c r="H7421">
        <v>38942.129999999997</v>
      </c>
      <c r="I7421">
        <v>0</v>
      </c>
      <c r="J7421">
        <f>Table1[[#This Row],[Name]]</f>
        <v>0</v>
      </c>
      <c r="K7421" s="1">
        <f>SUM(Table1[[#This Row],[BaseSalary]:[NonCashBenefits]])</f>
        <v>169143.37</v>
      </c>
      <c r="L7421" s="1"/>
    </row>
    <row r="7422" spans="1:12" x14ac:dyDescent="0.35">
      <c r="A7422" t="s">
        <v>85</v>
      </c>
      <c r="B7422">
        <v>2017</v>
      </c>
      <c r="D7422" t="s">
        <v>2784</v>
      </c>
      <c r="E7422" t="s">
        <v>229</v>
      </c>
      <c r="F7422">
        <v>130176</v>
      </c>
      <c r="G7422">
        <v>0</v>
      </c>
      <c r="H7422">
        <v>30430.65</v>
      </c>
      <c r="I7422">
        <v>0</v>
      </c>
      <c r="J7422">
        <f>Table1[[#This Row],[Name]]</f>
        <v>0</v>
      </c>
      <c r="K7422" s="1">
        <f>SUM(Table1[[#This Row],[BaseSalary]:[NonCashBenefits]])</f>
        <v>160606.65</v>
      </c>
      <c r="L7422" s="1"/>
    </row>
    <row r="7423" spans="1:12" x14ac:dyDescent="0.35">
      <c r="A7423" t="s">
        <v>186</v>
      </c>
      <c r="B7423">
        <v>2020</v>
      </c>
      <c r="D7423" t="s">
        <v>618</v>
      </c>
      <c r="E7423" t="s">
        <v>229</v>
      </c>
      <c r="F7423">
        <v>130170.04</v>
      </c>
      <c r="G7423">
        <v>0</v>
      </c>
      <c r="H7423" s="1">
        <v>25496.43</v>
      </c>
      <c r="I7423">
        <v>0</v>
      </c>
      <c r="J7423">
        <f>Table1[[#This Row],[Name]]</f>
        <v>0</v>
      </c>
      <c r="K7423" s="1">
        <f>SUM(Table1[[#This Row],[BaseSalary]:[NonCashBenefits]])</f>
        <v>155666.47</v>
      </c>
      <c r="L7423" s="1"/>
    </row>
    <row r="7424" spans="1:12" x14ac:dyDescent="0.35">
      <c r="A7424" t="s">
        <v>186</v>
      </c>
      <c r="B7424">
        <v>2017</v>
      </c>
      <c r="D7424" t="s">
        <v>3971</v>
      </c>
      <c r="E7424" t="s">
        <v>229</v>
      </c>
      <c r="F7424">
        <v>130170.04</v>
      </c>
      <c r="G7424">
        <v>0</v>
      </c>
      <c r="H7424">
        <v>31167.31</v>
      </c>
      <c r="I7424">
        <v>0</v>
      </c>
      <c r="J7424">
        <f>Table1[[#This Row],[Name]]</f>
        <v>0</v>
      </c>
      <c r="K7424" s="1">
        <f>SUM(Table1[[#This Row],[BaseSalary]:[NonCashBenefits]])</f>
        <v>161337.35</v>
      </c>
      <c r="L7424" s="1"/>
    </row>
    <row r="7425" spans="1:12" x14ac:dyDescent="0.35">
      <c r="A7425" t="s">
        <v>186</v>
      </c>
      <c r="B7425">
        <v>2016</v>
      </c>
      <c r="D7425" t="s">
        <v>3971</v>
      </c>
      <c r="E7425" t="s">
        <v>229</v>
      </c>
      <c r="F7425">
        <v>130170.04</v>
      </c>
      <c r="G7425">
        <v>0</v>
      </c>
      <c r="H7425">
        <v>37090.1</v>
      </c>
      <c r="I7425">
        <v>0</v>
      </c>
      <c r="J7425">
        <f>Table1[[#This Row],[Name]]</f>
        <v>0</v>
      </c>
      <c r="K7425" s="1">
        <f>SUM(Table1[[#This Row],[BaseSalary]:[NonCashBenefits]])</f>
        <v>167260.13999999998</v>
      </c>
      <c r="L7425" s="1"/>
    </row>
    <row r="7426" spans="1:12" x14ac:dyDescent="0.35">
      <c r="A7426" t="s">
        <v>186</v>
      </c>
      <c r="B7426">
        <v>2016</v>
      </c>
      <c r="D7426" t="s">
        <v>940</v>
      </c>
      <c r="E7426" t="s">
        <v>311</v>
      </c>
      <c r="F7426">
        <v>130158.91</v>
      </c>
      <c r="G7426">
        <v>0</v>
      </c>
      <c r="H7426">
        <v>36526.21</v>
      </c>
      <c r="I7426">
        <v>0</v>
      </c>
      <c r="J7426">
        <f>Table1[[#This Row],[Name]]</f>
        <v>0</v>
      </c>
      <c r="K7426" s="1">
        <f>SUM(Table1[[#This Row],[BaseSalary]:[NonCashBenefits]])</f>
        <v>166685.12</v>
      </c>
      <c r="L7426" s="1"/>
    </row>
    <row r="7427" spans="1:12" x14ac:dyDescent="0.35">
      <c r="A7427" t="s">
        <v>19</v>
      </c>
      <c r="B7427">
        <v>2020</v>
      </c>
      <c r="D7427" t="s">
        <v>632</v>
      </c>
      <c r="E7427" t="s">
        <v>229</v>
      </c>
      <c r="F7427">
        <v>130152.1</v>
      </c>
      <c r="G7427">
        <v>0</v>
      </c>
      <c r="H7427" s="1">
        <v>27650.19</v>
      </c>
      <c r="I7427">
        <v>0</v>
      </c>
      <c r="J7427">
        <f>Table1[[#This Row],[Name]]</f>
        <v>0</v>
      </c>
      <c r="K7427" s="1">
        <f>SUM(Table1[[#This Row],[BaseSalary]:[NonCashBenefits]])</f>
        <v>157802.29</v>
      </c>
      <c r="L7427" s="1"/>
    </row>
    <row r="7428" spans="1:12" x14ac:dyDescent="0.35">
      <c r="A7428" t="s">
        <v>19</v>
      </c>
      <c r="B7428">
        <v>2019</v>
      </c>
      <c r="D7428" t="s">
        <v>632</v>
      </c>
      <c r="E7428" t="s">
        <v>229</v>
      </c>
      <c r="F7428">
        <v>130152.1</v>
      </c>
      <c r="G7428">
        <v>0</v>
      </c>
      <c r="H7428">
        <v>31931.81</v>
      </c>
      <c r="I7428">
        <v>0</v>
      </c>
      <c r="J7428">
        <f>Table1[[#This Row],[Name]]</f>
        <v>0</v>
      </c>
      <c r="K7428" s="1">
        <f>SUM(Table1[[#This Row],[BaseSalary]:[NonCashBenefits]])</f>
        <v>162083.91</v>
      </c>
      <c r="L7428" s="1"/>
    </row>
    <row r="7429" spans="1:12" x14ac:dyDescent="0.35">
      <c r="A7429" t="s">
        <v>19</v>
      </c>
      <c r="B7429">
        <v>2018</v>
      </c>
      <c r="D7429" t="s">
        <v>632</v>
      </c>
      <c r="E7429" t="s">
        <v>229</v>
      </c>
      <c r="F7429">
        <v>130152.1</v>
      </c>
      <c r="G7429">
        <v>100</v>
      </c>
      <c r="H7429">
        <v>32849.26</v>
      </c>
      <c r="I7429">
        <v>0</v>
      </c>
      <c r="J7429">
        <f>Table1[[#This Row],[Name]]</f>
        <v>0</v>
      </c>
      <c r="K7429" s="1">
        <f>SUM(Table1[[#This Row],[BaseSalary]:[NonCashBenefits]])</f>
        <v>163101.36000000002</v>
      </c>
      <c r="L7429" s="1"/>
    </row>
    <row r="7430" spans="1:12" x14ac:dyDescent="0.35">
      <c r="A7430" t="s">
        <v>19</v>
      </c>
      <c r="B7430">
        <v>2017</v>
      </c>
      <c r="D7430" t="s">
        <v>4173</v>
      </c>
      <c r="E7430" t="s">
        <v>229</v>
      </c>
      <c r="F7430">
        <v>130152.1</v>
      </c>
      <c r="G7430">
        <v>0</v>
      </c>
      <c r="H7430">
        <v>33557.949999999997</v>
      </c>
      <c r="I7430">
        <v>0</v>
      </c>
      <c r="J7430">
        <f>Table1[[#This Row],[Name]]</f>
        <v>0</v>
      </c>
      <c r="K7430" s="1">
        <f>SUM(Table1[[#This Row],[BaseSalary]:[NonCashBenefits]])</f>
        <v>163710.04999999999</v>
      </c>
      <c r="L7430" s="1"/>
    </row>
    <row r="7431" spans="1:12" x14ac:dyDescent="0.35">
      <c r="A7431" t="s">
        <v>19</v>
      </c>
      <c r="B7431">
        <v>2016</v>
      </c>
      <c r="D7431" t="s">
        <v>4167</v>
      </c>
      <c r="E7431" t="s">
        <v>229</v>
      </c>
      <c r="F7431">
        <v>130152.1</v>
      </c>
      <c r="G7431">
        <v>0</v>
      </c>
      <c r="H7431">
        <v>39479.79</v>
      </c>
      <c r="I7431">
        <v>0</v>
      </c>
      <c r="J7431">
        <f>Table1[[#This Row],[Name]]</f>
        <v>0</v>
      </c>
      <c r="K7431" s="1">
        <f>SUM(Table1[[#This Row],[BaseSalary]:[NonCashBenefits]])</f>
        <v>169631.89</v>
      </c>
      <c r="L7431" s="1"/>
    </row>
    <row r="7432" spans="1:12" x14ac:dyDescent="0.35">
      <c r="A7432" t="s">
        <v>85</v>
      </c>
      <c r="B7432">
        <v>2020</v>
      </c>
      <c r="D7432" t="s">
        <v>1127</v>
      </c>
      <c r="E7432" t="s">
        <v>229</v>
      </c>
      <c r="F7432">
        <v>130151.44</v>
      </c>
      <c r="G7432">
        <v>0</v>
      </c>
      <c r="H7432" s="1">
        <v>25469.58</v>
      </c>
      <c r="I7432">
        <v>0</v>
      </c>
      <c r="J7432">
        <f>Table1[[#This Row],[Name]]</f>
        <v>0</v>
      </c>
      <c r="K7432" s="1">
        <f>SUM(Table1[[#This Row],[BaseSalary]:[NonCashBenefits]])</f>
        <v>155621.02000000002</v>
      </c>
      <c r="L7432" s="1"/>
    </row>
    <row r="7433" spans="1:12" x14ac:dyDescent="0.35">
      <c r="A7433" t="s">
        <v>3034</v>
      </c>
      <c r="B7433">
        <v>2016</v>
      </c>
      <c r="D7433" t="s">
        <v>4076</v>
      </c>
      <c r="E7433" t="s">
        <v>229</v>
      </c>
      <c r="F7433">
        <v>130138.75</v>
      </c>
      <c r="G7433">
        <v>0</v>
      </c>
      <c r="H7433">
        <v>34422.959999999999</v>
      </c>
      <c r="I7433">
        <v>0</v>
      </c>
      <c r="J7433">
        <f>Table1[[#This Row],[Name]]</f>
        <v>0</v>
      </c>
      <c r="K7433" s="1">
        <f>SUM(Table1[[#This Row],[BaseSalary]:[NonCashBenefits]])</f>
        <v>164561.71</v>
      </c>
      <c r="L7433" s="1"/>
    </row>
    <row r="7434" spans="1:12" x14ac:dyDescent="0.35">
      <c r="A7434" t="s">
        <v>40</v>
      </c>
      <c r="B7434">
        <v>2017</v>
      </c>
      <c r="D7434" t="s">
        <v>1628</v>
      </c>
      <c r="E7434" t="s">
        <v>229</v>
      </c>
      <c r="F7434">
        <v>130128.18</v>
      </c>
      <c r="G7434">
        <v>0</v>
      </c>
      <c r="H7434">
        <v>33553.620000000003</v>
      </c>
      <c r="I7434">
        <v>0</v>
      </c>
      <c r="J7434">
        <f>Table1[[#This Row],[Name]]</f>
        <v>0</v>
      </c>
      <c r="K7434" s="1">
        <f>SUM(Table1[[#This Row],[BaseSalary]:[NonCashBenefits]])</f>
        <v>163681.79999999999</v>
      </c>
      <c r="L7434" s="1"/>
    </row>
    <row r="7435" spans="1:12" x14ac:dyDescent="0.35">
      <c r="A7435" t="s">
        <v>40</v>
      </c>
      <c r="B7435">
        <v>2016</v>
      </c>
      <c r="D7435" t="s">
        <v>4995</v>
      </c>
      <c r="E7435" t="s">
        <v>229</v>
      </c>
      <c r="F7435">
        <v>130128.18</v>
      </c>
      <c r="G7435">
        <v>0</v>
      </c>
      <c r="H7435">
        <v>39474.370000000003</v>
      </c>
      <c r="I7435">
        <v>0</v>
      </c>
      <c r="J7435">
        <f>Table1[[#This Row],[Name]]</f>
        <v>0</v>
      </c>
      <c r="K7435" s="1">
        <f>SUM(Table1[[#This Row],[BaseSalary]:[NonCashBenefits]])</f>
        <v>169602.55</v>
      </c>
      <c r="L7435" s="1"/>
    </row>
    <row r="7436" spans="1:12" x14ac:dyDescent="0.35">
      <c r="A7436" t="s">
        <v>40</v>
      </c>
      <c r="B7436">
        <v>2018</v>
      </c>
      <c r="D7436" t="s">
        <v>3074</v>
      </c>
      <c r="E7436" t="s">
        <v>229</v>
      </c>
      <c r="F7436">
        <v>130122.2</v>
      </c>
      <c r="G7436">
        <v>300</v>
      </c>
      <c r="H7436">
        <v>31412.85</v>
      </c>
      <c r="I7436">
        <v>0</v>
      </c>
      <c r="J7436">
        <f>Table1[[#This Row],[Name]]</f>
        <v>0</v>
      </c>
      <c r="K7436" s="1">
        <f>SUM(Table1[[#This Row],[BaseSalary]:[NonCashBenefits]])</f>
        <v>161835.04999999999</v>
      </c>
      <c r="L7436" s="1"/>
    </row>
    <row r="7437" spans="1:12" x14ac:dyDescent="0.35">
      <c r="A7437" t="s">
        <v>40</v>
      </c>
      <c r="B7437">
        <v>2017</v>
      </c>
      <c r="D7437" t="s">
        <v>1514</v>
      </c>
      <c r="E7437" t="s">
        <v>229</v>
      </c>
      <c r="F7437">
        <v>130122.2</v>
      </c>
      <c r="G7437">
        <v>0</v>
      </c>
      <c r="H7437">
        <v>32128.93</v>
      </c>
      <c r="I7437">
        <v>0</v>
      </c>
      <c r="J7437">
        <f>Table1[[#This Row],[Name]]</f>
        <v>0</v>
      </c>
      <c r="K7437" s="1">
        <f>SUM(Table1[[#This Row],[BaseSalary]:[NonCashBenefits]])</f>
        <v>162251.13</v>
      </c>
      <c r="L7437" s="1"/>
    </row>
    <row r="7438" spans="1:12" x14ac:dyDescent="0.35">
      <c r="A7438" t="s">
        <v>40</v>
      </c>
      <c r="B7438">
        <v>2016</v>
      </c>
      <c r="D7438" t="s">
        <v>4996</v>
      </c>
      <c r="E7438" t="s">
        <v>229</v>
      </c>
      <c r="F7438">
        <v>130122.2</v>
      </c>
      <c r="G7438">
        <v>0</v>
      </c>
      <c r="H7438">
        <v>37256.839999999997</v>
      </c>
      <c r="I7438">
        <v>0</v>
      </c>
      <c r="J7438">
        <f>Table1[[#This Row],[Name]]</f>
        <v>0</v>
      </c>
      <c r="K7438" s="1">
        <f>SUM(Table1[[#This Row],[BaseSalary]:[NonCashBenefits]])</f>
        <v>167379.03999999998</v>
      </c>
      <c r="L7438" s="1"/>
    </row>
    <row r="7439" spans="1:12" x14ac:dyDescent="0.35">
      <c r="A7439" t="s">
        <v>32</v>
      </c>
      <c r="B7439">
        <v>2020</v>
      </c>
      <c r="D7439" t="s">
        <v>595</v>
      </c>
      <c r="E7439" t="s">
        <v>123</v>
      </c>
      <c r="F7439">
        <v>130116.76</v>
      </c>
      <c r="G7439">
        <v>0</v>
      </c>
      <c r="H7439" s="1">
        <v>27543.71</v>
      </c>
      <c r="I7439">
        <v>0</v>
      </c>
      <c r="J7439">
        <f>Table1[[#This Row],[Name]]</f>
        <v>0</v>
      </c>
      <c r="K7439" s="1">
        <f>SUM(Table1[[#This Row],[BaseSalary]:[NonCashBenefits]])</f>
        <v>157660.47</v>
      </c>
      <c r="L7439" s="1"/>
    </row>
    <row r="7440" spans="1:12" x14ac:dyDescent="0.35">
      <c r="A7440" t="s">
        <v>32</v>
      </c>
      <c r="B7440">
        <v>2020</v>
      </c>
      <c r="D7440" t="s">
        <v>630</v>
      </c>
      <c r="E7440" t="s">
        <v>123</v>
      </c>
      <c r="F7440">
        <v>130105.82</v>
      </c>
      <c r="G7440">
        <v>0</v>
      </c>
      <c r="H7440" s="1">
        <v>27322.76</v>
      </c>
      <c r="I7440">
        <v>0</v>
      </c>
      <c r="J7440">
        <f>Table1[[#This Row],[Name]]</f>
        <v>0</v>
      </c>
      <c r="K7440" s="1">
        <f>SUM(Table1[[#This Row],[BaseSalary]:[NonCashBenefits]])</f>
        <v>157428.58000000002</v>
      </c>
      <c r="L7440" s="1"/>
    </row>
    <row r="7441" spans="1:12" x14ac:dyDescent="0.35">
      <c r="A7441" t="s">
        <v>32</v>
      </c>
      <c r="B7441">
        <v>2019</v>
      </c>
      <c r="D7441" t="s">
        <v>2377</v>
      </c>
      <c r="E7441" t="s">
        <v>123</v>
      </c>
      <c r="F7441">
        <v>130105.82</v>
      </c>
      <c r="G7441">
        <v>50</v>
      </c>
      <c r="H7441">
        <v>31904.13</v>
      </c>
      <c r="I7441">
        <v>0</v>
      </c>
      <c r="J7441">
        <f>Table1[[#This Row],[Name]]</f>
        <v>0</v>
      </c>
      <c r="K7441" s="1">
        <f>SUM(Table1[[#This Row],[BaseSalary]:[NonCashBenefits]])</f>
        <v>162059.95000000001</v>
      </c>
      <c r="L7441" s="1"/>
    </row>
    <row r="7442" spans="1:12" x14ac:dyDescent="0.35">
      <c r="A7442" t="s">
        <v>3034</v>
      </c>
      <c r="B7442">
        <v>2018</v>
      </c>
      <c r="D7442" t="s">
        <v>2377</v>
      </c>
      <c r="E7442" t="s">
        <v>123</v>
      </c>
      <c r="F7442">
        <v>130105.82</v>
      </c>
      <c r="G7442">
        <v>0</v>
      </c>
      <c r="H7442">
        <v>31466.25</v>
      </c>
      <c r="I7442">
        <v>0</v>
      </c>
      <c r="J7442">
        <f>Table1[[#This Row],[Name]]</f>
        <v>0</v>
      </c>
      <c r="K7442" s="1">
        <f>SUM(Table1[[#This Row],[BaseSalary]:[NonCashBenefits]])</f>
        <v>161572.07</v>
      </c>
      <c r="L7442" s="1"/>
    </row>
    <row r="7443" spans="1:12" x14ac:dyDescent="0.35">
      <c r="A7443" t="s">
        <v>3034</v>
      </c>
      <c r="B7443">
        <v>2017</v>
      </c>
      <c r="D7443" t="s">
        <v>2377</v>
      </c>
      <c r="E7443" t="s">
        <v>123</v>
      </c>
      <c r="F7443">
        <v>130105.82</v>
      </c>
      <c r="G7443">
        <v>0</v>
      </c>
      <c r="H7443">
        <v>32206.36</v>
      </c>
      <c r="I7443">
        <v>0</v>
      </c>
      <c r="J7443">
        <f>Table1[[#This Row],[Name]]</f>
        <v>0</v>
      </c>
      <c r="K7443" s="1">
        <f>SUM(Table1[[#This Row],[BaseSalary]:[NonCashBenefits]])</f>
        <v>162312.18</v>
      </c>
      <c r="L7443" s="1"/>
    </row>
    <row r="7444" spans="1:12" x14ac:dyDescent="0.35">
      <c r="A7444" t="s">
        <v>3230</v>
      </c>
      <c r="B7444">
        <v>2016</v>
      </c>
      <c r="D7444" t="s">
        <v>5087</v>
      </c>
      <c r="E7444" t="s">
        <v>229</v>
      </c>
      <c r="F7444">
        <v>130105.82</v>
      </c>
      <c r="G7444">
        <v>0</v>
      </c>
      <c r="H7444">
        <v>38450.730000000003</v>
      </c>
      <c r="I7444">
        <v>0</v>
      </c>
      <c r="J7444">
        <f>Table1[[#This Row],[Name]]</f>
        <v>0</v>
      </c>
      <c r="K7444" s="1">
        <f>SUM(Table1[[#This Row],[BaseSalary]:[NonCashBenefits]])</f>
        <v>168556.55000000002</v>
      </c>
      <c r="L7444" s="1"/>
    </row>
    <row r="7445" spans="1:12" x14ac:dyDescent="0.35">
      <c r="A7445" t="s">
        <v>186</v>
      </c>
      <c r="B7445">
        <v>2021</v>
      </c>
      <c r="D7445" t="s">
        <v>943</v>
      </c>
      <c r="E7445" t="s">
        <v>229</v>
      </c>
      <c r="F7445">
        <v>130104.32000000001</v>
      </c>
      <c r="G7445">
        <v>0</v>
      </c>
      <c r="H7445" s="1">
        <v>26189.16</v>
      </c>
      <c r="I7445">
        <v>0</v>
      </c>
      <c r="J7445">
        <f>Table1[[#This Row],[Name]]</f>
        <v>0</v>
      </c>
      <c r="K7445" s="1">
        <f>SUM(Table1[[#This Row],[BaseSalary]:[NonCashBenefits]])</f>
        <v>156293.48000000001</v>
      </c>
      <c r="L7445" s="1"/>
    </row>
    <row r="7446" spans="1:12" x14ac:dyDescent="0.35">
      <c r="A7446" t="s">
        <v>25</v>
      </c>
      <c r="B7446">
        <v>2018</v>
      </c>
      <c r="D7446" t="s">
        <v>2260</v>
      </c>
      <c r="E7446" t="s">
        <v>229</v>
      </c>
      <c r="F7446">
        <v>130099.85</v>
      </c>
      <c r="G7446">
        <v>50</v>
      </c>
      <c r="H7446">
        <v>32205.39</v>
      </c>
      <c r="I7446">
        <v>0</v>
      </c>
      <c r="J7446">
        <f>Table1[[#This Row],[Name]]</f>
        <v>0</v>
      </c>
      <c r="K7446" s="1">
        <f>SUM(Table1[[#This Row],[BaseSalary]:[NonCashBenefits]])</f>
        <v>162355.24</v>
      </c>
      <c r="L7446" s="1"/>
    </row>
    <row r="7447" spans="1:12" x14ac:dyDescent="0.35">
      <c r="A7447" t="s">
        <v>18</v>
      </c>
      <c r="B7447">
        <v>2021</v>
      </c>
      <c r="D7447" t="s">
        <v>819</v>
      </c>
      <c r="E7447" t="s">
        <v>229</v>
      </c>
      <c r="F7447">
        <v>130096.6</v>
      </c>
      <c r="G7447">
        <v>250</v>
      </c>
      <c r="H7447" s="1">
        <v>26507.58</v>
      </c>
      <c r="I7447">
        <v>0</v>
      </c>
      <c r="J7447">
        <f>Table1[[#This Row],[Name]]</f>
        <v>0</v>
      </c>
      <c r="K7447" s="1">
        <f>SUM(Table1[[#This Row],[BaseSalary]:[NonCashBenefits]])</f>
        <v>156854.18</v>
      </c>
      <c r="L7447" s="1"/>
    </row>
    <row r="7448" spans="1:12" x14ac:dyDescent="0.35">
      <c r="A7448" t="s">
        <v>26</v>
      </c>
      <c r="B7448">
        <v>2017</v>
      </c>
      <c r="D7448" t="s">
        <v>50</v>
      </c>
      <c r="E7448" t="s">
        <v>1468</v>
      </c>
      <c r="F7448">
        <v>130085.42</v>
      </c>
      <c r="G7448">
        <v>0</v>
      </c>
      <c r="H7448">
        <v>29327.62</v>
      </c>
      <c r="I7448">
        <v>0</v>
      </c>
      <c r="J7448">
        <f>Table1[[#This Row],[Name]]</f>
        <v>0</v>
      </c>
      <c r="K7448" s="1">
        <f>SUM(Table1[[#This Row],[BaseSalary]:[NonCashBenefits]])</f>
        <v>159413.04</v>
      </c>
      <c r="L7448" s="1"/>
    </row>
    <row r="7449" spans="1:12" x14ac:dyDescent="0.35">
      <c r="A7449" t="s">
        <v>28</v>
      </c>
      <c r="B7449">
        <v>2020</v>
      </c>
      <c r="D7449" t="s">
        <v>1114</v>
      </c>
      <c r="E7449" t="s">
        <v>765</v>
      </c>
      <c r="F7449">
        <v>130075.98</v>
      </c>
      <c r="G7449">
        <v>757.86</v>
      </c>
      <c r="H7449" s="1">
        <v>25548.23</v>
      </c>
      <c r="I7449">
        <v>0</v>
      </c>
      <c r="J7449">
        <f>Table1[[#This Row],[Name]]</f>
        <v>0</v>
      </c>
      <c r="K7449" s="1">
        <f>SUM(Table1[[#This Row],[BaseSalary]:[NonCashBenefits]])</f>
        <v>156382.07</v>
      </c>
      <c r="L7449" s="1"/>
    </row>
    <row r="7450" spans="1:12" x14ac:dyDescent="0.35">
      <c r="A7450" t="s">
        <v>28</v>
      </c>
      <c r="B7450">
        <v>2020</v>
      </c>
      <c r="D7450" t="s">
        <v>1079</v>
      </c>
      <c r="E7450" t="s">
        <v>229</v>
      </c>
      <c r="F7450">
        <v>130062.77</v>
      </c>
      <c r="G7450">
        <v>0</v>
      </c>
      <c r="H7450" s="1">
        <v>24498.68</v>
      </c>
      <c r="I7450">
        <v>0</v>
      </c>
      <c r="J7450">
        <f>Table1[[#This Row],[Name]]</f>
        <v>0</v>
      </c>
      <c r="K7450" s="1">
        <f>SUM(Table1[[#This Row],[BaseSalary]:[NonCashBenefits]])</f>
        <v>154561.45000000001</v>
      </c>
      <c r="L7450" s="1"/>
    </row>
    <row r="7451" spans="1:12" x14ac:dyDescent="0.35">
      <c r="A7451" t="s">
        <v>32</v>
      </c>
      <c r="B7451">
        <v>2020</v>
      </c>
      <c r="D7451" t="s">
        <v>652</v>
      </c>
      <c r="E7451" t="s">
        <v>229</v>
      </c>
      <c r="F7451">
        <v>130057.46</v>
      </c>
      <c r="G7451">
        <v>0</v>
      </c>
      <c r="H7451" s="1">
        <v>27543.03</v>
      </c>
      <c r="I7451">
        <v>0</v>
      </c>
      <c r="J7451">
        <f>Table1[[#This Row],[Name]]</f>
        <v>0</v>
      </c>
      <c r="K7451" s="1">
        <f>SUM(Table1[[#This Row],[BaseSalary]:[NonCashBenefits]])</f>
        <v>157600.49</v>
      </c>
      <c r="L7451" s="1"/>
    </row>
    <row r="7452" spans="1:12" x14ac:dyDescent="0.35">
      <c r="A7452" t="s">
        <v>32</v>
      </c>
      <c r="B7452">
        <v>2019</v>
      </c>
      <c r="D7452" t="s">
        <v>652</v>
      </c>
      <c r="E7452" t="s">
        <v>229</v>
      </c>
      <c r="F7452">
        <v>130057.46</v>
      </c>
      <c r="G7452">
        <v>0</v>
      </c>
      <c r="H7452">
        <v>32388.76</v>
      </c>
      <c r="I7452">
        <v>0</v>
      </c>
      <c r="J7452">
        <f>Table1[[#This Row],[Name]]</f>
        <v>0</v>
      </c>
      <c r="K7452" s="1">
        <f>SUM(Table1[[#This Row],[BaseSalary]:[NonCashBenefits]])</f>
        <v>162446.22</v>
      </c>
      <c r="L7452" s="1"/>
    </row>
    <row r="7453" spans="1:12" x14ac:dyDescent="0.35">
      <c r="A7453" t="s">
        <v>3034</v>
      </c>
      <c r="B7453">
        <v>2018</v>
      </c>
      <c r="D7453" t="s">
        <v>652</v>
      </c>
      <c r="E7453" t="s">
        <v>229</v>
      </c>
      <c r="F7453">
        <v>130057.46</v>
      </c>
      <c r="G7453">
        <v>0</v>
      </c>
      <c r="H7453">
        <v>31698.77</v>
      </c>
      <c r="I7453">
        <v>0</v>
      </c>
      <c r="J7453">
        <f>Table1[[#This Row],[Name]]</f>
        <v>0</v>
      </c>
      <c r="K7453" s="1">
        <f>SUM(Table1[[#This Row],[BaseSalary]:[NonCashBenefits]])</f>
        <v>161756.23000000001</v>
      </c>
      <c r="L7453" s="1"/>
    </row>
    <row r="7454" spans="1:12" x14ac:dyDescent="0.35">
      <c r="A7454" t="s">
        <v>3034</v>
      </c>
      <c r="B7454">
        <v>2017</v>
      </c>
      <c r="D7454" t="s">
        <v>652</v>
      </c>
      <c r="E7454" t="s">
        <v>229</v>
      </c>
      <c r="F7454">
        <v>130057.46</v>
      </c>
      <c r="G7454">
        <v>0</v>
      </c>
      <c r="H7454">
        <v>32407</v>
      </c>
      <c r="I7454">
        <v>0</v>
      </c>
      <c r="J7454">
        <f>Table1[[#This Row],[Name]]</f>
        <v>0</v>
      </c>
      <c r="K7454" s="1">
        <f>SUM(Table1[[#This Row],[BaseSalary]:[NonCashBenefits]])</f>
        <v>162464.46000000002</v>
      </c>
      <c r="L7454" s="1"/>
    </row>
    <row r="7455" spans="1:12" x14ac:dyDescent="0.35">
      <c r="A7455" t="s">
        <v>3034</v>
      </c>
      <c r="B7455">
        <v>2016</v>
      </c>
      <c r="D7455" t="s">
        <v>652</v>
      </c>
      <c r="E7455" t="s">
        <v>229</v>
      </c>
      <c r="F7455">
        <v>130057.46</v>
      </c>
      <c r="G7455">
        <v>0</v>
      </c>
      <c r="H7455">
        <v>38765.54</v>
      </c>
      <c r="I7455">
        <v>0</v>
      </c>
      <c r="J7455">
        <f>Table1[[#This Row],[Name]]</f>
        <v>0</v>
      </c>
      <c r="K7455" s="1">
        <f>SUM(Table1[[#This Row],[BaseSalary]:[NonCashBenefits]])</f>
        <v>168823</v>
      </c>
      <c r="L7455" s="1"/>
    </row>
    <row r="7456" spans="1:12" x14ac:dyDescent="0.35">
      <c r="A7456" t="s">
        <v>33</v>
      </c>
      <c r="B7456">
        <v>2017</v>
      </c>
      <c r="D7456" t="s">
        <v>1961</v>
      </c>
      <c r="E7456" t="s">
        <v>229</v>
      </c>
      <c r="F7456">
        <v>130055.38</v>
      </c>
      <c r="G7456">
        <v>0</v>
      </c>
      <c r="H7456">
        <v>31673.02</v>
      </c>
      <c r="I7456">
        <v>0</v>
      </c>
      <c r="J7456">
        <f>Table1[[#This Row],[Name]]</f>
        <v>0</v>
      </c>
      <c r="K7456" s="1">
        <f>SUM(Table1[[#This Row],[BaseSalary]:[NonCashBenefits]])</f>
        <v>161728.4</v>
      </c>
      <c r="L7456" s="1"/>
    </row>
    <row r="7457" spans="1:12" x14ac:dyDescent="0.35">
      <c r="A7457" t="s">
        <v>33</v>
      </c>
      <c r="B7457">
        <v>2016</v>
      </c>
      <c r="D7457" t="s">
        <v>1961</v>
      </c>
      <c r="E7457" t="s">
        <v>229</v>
      </c>
      <c r="F7457">
        <v>130055.38</v>
      </c>
      <c r="G7457">
        <v>0</v>
      </c>
      <c r="H7457">
        <v>37609.19</v>
      </c>
      <c r="I7457">
        <v>0</v>
      </c>
      <c r="J7457">
        <f>Table1[[#This Row],[Name]]</f>
        <v>0</v>
      </c>
      <c r="K7457" s="1">
        <f>SUM(Table1[[#This Row],[BaseSalary]:[NonCashBenefits]])</f>
        <v>167664.57</v>
      </c>
      <c r="L7457" s="1"/>
    </row>
    <row r="7458" spans="1:12" x14ac:dyDescent="0.35">
      <c r="A7458" t="s">
        <v>26</v>
      </c>
      <c r="B7458">
        <v>2021</v>
      </c>
      <c r="D7458" t="s">
        <v>46</v>
      </c>
      <c r="E7458" t="s">
        <v>47</v>
      </c>
      <c r="F7458">
        <v>130033.76</v>
      </c>
      <c r="G7458">
        <v>0</v>
      </c>
      <c r="H7458" s="1">
        <v>30166.16</v>
      </c>
      <c r="I7458">
        <v>0</v>
      </c>
      <c r="J7458">
        <f>Table1[[#This Row],[Name]]</f>
        <v>0</v>
      </c>
      <c r="K7458" s="1">
        <f>SUM(Table1[[#This Row],[BaseSalary]:[NonCashBenefits]])</f>
        <v>160199.91999999998</v>
      </c>
      <c r="L7458" s="1"/>
    </row>
    <row r="7459" spans="1:12" x14ac:dyDescent="0.35">
      <c r="A7459" t="s">
        <v>26</v>
      </c>
      <c r="B7459">
        <v>2018</v>
      </c>
      <c r="D7459" t="s">
        <v>110</v>
      </c>
      <c r="E7459" t="s">
        <v>229</v>
      </c>
      <c r="F7459">
        <v>130027.92</v>
      </c>
      <c r="G7459">
        <v>10693.1</v>
      </c>
      <c r="H7459">
        <v>28957.46</v>
      </c>
      <c r="I7459">
        <v>0</v>
      </c>
      <c r="J7459">
        <f>Table1[[#This Row],[Name]]</f>
        <v>0</v>
      </c>
      <c r="K7459" s="1">
        <f>SUM(Table1[[#This Row],[BaseSalary]:[NonCashBenefits]])</f>
        <v>169678.47999999998</v>
      </c>
      <c r="L7459" s="1"/>
    </row>
    <row r="7460" spans="1:12" x14ac:dyDescent="0.35">
      <c r="A7460" t="s">
        <v>85</v>
      </c>
      <c r="B7460">
        <v>2016</v>
      </c>
      <c r="D7460" t="s">
        <v>3810</v>
      </c>
      <c r="E7460" t="s">
        <v>229</v>
      </c>
      <c r="F7460">
        <v>130011.59</v>
      </c>
      <c r="G7460">
        <v>0</v>
      </c>
      <c r="H7460">
        <v>35161.65</v>
      </c>
      <c r="I7460">
        <v>0</v>
      </c>
      <c r="J7460">
        <f>Table1[[#This Row],[Name]]</f>
        <v>0</v>
      </c>
      <c r="K7460" s="1">
        <f>SUM(Table1[[#This Row],[BaseSalary]:[NonCashBenefits]])</f>
        <v>165173.24</v>
      </c>
      <c r="L7460" s="1"/>
    </row>
    <row r="7461" spans="1:12" x14ac:dyDescent="0.35">
      <c r="A7461" t="s">
        <v>10</v>
      </c>
      <c r="B7461">
        <v>2019</v>
      </c>
      <c r="D7461" t="s">
        <v>1774</v>
      </c>
      <c r="E7461" t="s">
        <v>1892</v>
      </c>
      <c r="F7461">
        <v>129999.92</v>
      </c>
      <c r="G7461">
        <v>18667.939999999999</v>
      </c>
      <c r="H7461">
        <v>4763.6400000000003</v>
      </c>
      <c r="I7461">
        <v>0</v>
      </c>
      <c r="J7461">
        <f>Table1[[#This Row],[Name]]</f>
        <v>0</v>
      </c>
      <c r="K7461" s="1">
        <f>SUM(Table1[[#This Row],[BaseSalary]:[NonCashBenefits]])</f>
        <v>153431.5</v>
      </c>
      <c r="L7461" s="1"/>
    </row>
    <row r="7462" spans="1:12" x14ac:dyDescent="0.35">
      <c r="A7462" t="s">
        <v>28</v>
      </c>
      <c r="B7462">
        <v>2020</v>
      </c>
      <c r="D7462" t="s">
        <v>1240</v>
      </c>
      <c r="E7462" t="s">
        <v>229</v>
      </c>
      <c r="F7462">
        <v>129992.76</v>
      </c>
      <c r="G7462">
        <v>0</v>
      </c>
      <c r="H7462" s="1">
        <v>24999.93</v>
      </c>
      <c r="I7462">
        <v>0</v>
      </c>
      <c r="J7462">
        <f>Table1[[#This Row],[Name]]</f>
        <v>0</v>
      </c>
      <c r="K7462" s="1">
        <f>SUM(Table1[[#This Row],[BaseSalary]:[NonCashBenefits]])</f>
        <v>154992.69</v>
      </c>
      <c r="L7462" s="1"/>
    </row>
    <row r="7463" spans="1:12" x14ac:dyDescent="0.35">
      <c r="A7463" t="s">
        <v>19</v>
      </c>
      <c r="B7463">
        <v>2021</v>
      </c>
      <c r="D7463" t="s">
        <v>1259</v>
      </c>
      <c r="E7463" t="s">
        <v>229</v>
      </c>
      <c r="F7463">
        <v>129985.83</v>
      </c>
      <c r="G7463">
        <v>0</v>
      </c>
      <c r="H7463" s="1">
        <v>24953.56</v>
      </c>
      <c r="I7463">
        <v>0</v>
      </c>
      <c r="J7463">
        <f>Table1[[#This Row],[Name]]</f>
        <v>0</v>
      </c>
      <c r="K7463" s="1">
        <f>SUM(Table1[[#This Row],[BaseSalary]:[NonCashBenefits]])</f>
        <v>154939.39000000001</v>
      </c>
      <c r="L7463" s="1"/>
    </row>
    <row r="7464" spans="1:12" x14ac:dyDescent="0.35">
      <c r="A7464" t="s">
        <v>25</v>
      </c>
      <c r="B7464">
        <v>2019</v>
      </c>
      <c r="D7464" t="s">
        <v>514</v>
      </c>
      <c r="E7464" t="s">
        <v>229</v>
      </c>
      <c r="F7464">
        <v>129975.95</v>
      </c>
      <c r="G7464">
        <v>0</v>
      </c>
      <c r="H7464">
        <v>33128.25</v>
      </c>
      <c r="I7464">
        <v>0</v>
      </c>
      <c r="J7464">
        <f>Table1[[#This Row],[Name]]</f>
        <v>0</v>
      </c>
      <c r="K7464" s="1">
        <f>SUM(Table1[[#This Row],[BaseSalary]:[NonCashBenefits]])</f>
        <v>163104.20000000001</v>
      </c>
      <c r="L7464" s="1"/>
    </row>
    <row r="7465" spans="1:12" x14ac:dyDescent="0.35">
      <c r="A7465" t="s">
        <v>16</v>
      </c>
      <c r="B7465">
        <v>2018</v>
      </c>
      <c r="D7465" t="s">
        <v>1080</v>
      </c>
      <c r="E7465" t="s">
        <v>229</v>
      </c>
      <c r="F7465">
        <v>129975.58</v>
      </c>
      <c r="G7465">
        <v>0</v>
      </c>
      <c r="H7465">
        <v>30512.98</v>
      </c>
      <c r="I7465">
        <v>0</v>
      </c>
      <c r="J7465">
        <f>Table1[[#This Row],[Name]]</f>
        <v>0</v>
      </c>
      <c r="K7465" s="1">
        <f>SUM(Table1[[#This Row],[BaseSalary]:[NonCashBenefits]])</f>
        <v>160488.56</v>
      </c>
      <c r="L7465" s="1"/>
    </row>
    <row r="7466" spans="1:12" x14ac:dyDescent="0.35">
      <c r="A7466" t="s">
        <v>41</v>
      </c>
      <c r="B7466">
        <v>2019</v>
      </c>
      <c r="D7466" t="s">
        <v>2046</v>
      </c>
      <c r="E7466" t="s">
        <v>229</v>
      </c>
      <c r="F7466">
        <v>129967.5</v>
      </c>
      <c r="G7466">
        <v>0</v>
      </c>
      <c r="H7466">
        <v>31024.03</v>
      </c>
      <c r="I7466">
        <v>0</v>
      </c>
      <c r="J7466">
        <f>Table1[[#This Row],[Name]]</f>
        <v>0</v>
      </c>
      <c r="K7466" s="1">
        <f>SUM(Table1[[#This Row],[BaseSalary]:[NonCashBenefits]])</f>
        <v>160991.53</v>
      </c>
      <c r="L7466" s="1"/>
    </row>
    <row r="7467" spans="1:12" x14ac:dyDescent="0.35">
      <c r="A7467" t="s">
        <v>142</v>
      </c>
      <c r="B7467">
        <v>2018</v>
      </c>
      <c r="D7467" t="s">
        <v>3115</v>
      </c>
      <c r="E7467" t="s">
        <v>229</v>
      </c>
      <c r="F7467">
        <v>129967.5</v>
      </c>
      <c r="G7467">
        <v>0</v>
      </c>
      <c r="H7467">
        <v>30953.75</v>
      </c>
      <c r="I7467">
        <v>0</v>
      </c>
      <c r="J7467">
        <f>Table1[[#This Row],[Name]]</f>
        <v>0</v>
      </c>
      <c r="K7467" s="1">
        <f>SUM(Table1[[#This Row],[BaseSalary]:[NonCashBenefits]])</f>
        <v>160921.25</v>
      </c>
      <c r="L7467" s="1"/>
    </row>
    <row r="7468" spans="1:12" x14ac:dyDescent="0.35">
      <c r="A7468" t="s">
        <v>16</v>
      </c>
      <c r="B7468">
        <v>2017</v>
      </c>
      <c r="D7468" t="s">
        <v>3115</v>
      </c>
      <c r="E7468" t="s">
        <v>229</v>
      </c>
      <c r="F7468">
        <v>129967.5</v>
      </c>
      <c r="G7468">
        <v>0</v>
      </c>
      <c r="H7468">
        <v>31622.02</v>
      </c>
      <c r="I7468">
        <v>0</v>
      </c>
      <c r="J7468">
        <f>Table1[[#This Row],[Name]]</f>
        <v>0</v>
      </c>
      <c r="K7468" s="1">
        <f>SUM(Table1[[#This Row],[BaseSalary]:[NonCashBenefits]])</f>
        <v>161589.51999999999</v>
      </c>
      <c r="L7468" s="1"/>
    </row>
    <row r="7469" spans="1:12" x14ac:dyDescent="0.35">
      <c r="A7469" t="s">
        <v>16</v>
      </c>
      <c r="B7469">
        <v>2016</v>
      </c>
      <c r="D7469" t="s">
        <v>5133</v>
      </c>
      <c r="E7469" t="s">
        <v>229</v>
      </c>
      <c r="F7469">
        <v>129967.5</v>
      </c>
      <c r="G7469">
        <v>600</v>
      </c>
      <c r="H7469">
        <v>37661.599999999999</v>
      </c>
      <c r="I7469">
        <v>0</v>
      </c>
      <c r="J7469">
        <f>Table1[[#This Row],[Name]]</f>
        <v>0</v>
      </c>
      <c r="K7469" s="1">
        <f>SUM(Table1[[#This Row],[BaseSalary]:[NonCashBenefits]])</f>
        <v>168229.1</v>
      </c>
      <c r="L7469" s="1"/>
    </row>
    <row r="7470" spans="1:12" x14ac:dyDescent="0.35">
      <c r="A7470" t="s">
        <v>85</v>
      </c>
      <c r="B7470">
        <v>2021</v>
      </c>
      <c r="D7470" t="s">
        <v>953</v>
      </c>
      <c r="E7470" t="s">
        <v>229</v>
      </c>
      <c r="F7470">
        <v>129887.64</v>
      </c>
      <c r="G7470">
        <v>100</v>
      </c>
      <c r="H7470" s="1">
        <v>26138.35</v>
      </c>
      <c r="I7470">
        <v>0</v>
      </c>
      <c r="J7470">
        <f>Table1[[#This Row],[Name]]</f>
        <v>0</v>
      </c>
      <c r="K7470" s="1">
        <f>SUM(Table1[[#This Row],[BaseSalary]:[NonCashBenefits]])</f>
        <v>156125.99</v>
      </c>
      <c r="L7470" s="1"/>
    </row>
    <row r="7471" spans="1:12" x14ac:dyDescent="0.35">
      <c r="A7471" t="s">
        <v>85</v>
      </c>
      <c r="B7471">
        <v>2021</v>
      </c>
      <c r="D7471" t="s">
        <v>1734</v>
      </c>
      <c r="E7471" t="s">
        <v>765</v>
      </c>
      <c r="F7471">
        <v>129869.5</v>
      </c>
      <c r="G7471">
        <v>0</v>
      </c>
      <c r="H7471" s="1">
        <v>5782.86</v>
      </c>
      <c r="I7471">
        <v>0</v>
      </c>
      <c r="J7471">
        <f>Table1[[#This Row],[Name]]</f>
        <v>0</v>
      </c>
      <c r="K7471" s="1">
        <f>SUM(Table1[[#This Row],[BaseSalary]:[NonCashBenefits]])</f>
        <v>135652.35999999999</v>
      </c>
      <c r="L7471" s="1"/>
    </row>
    <row r="7472" spans="1:12" x14ac:dyDescent="0.35">
      <c r="A7472" t="s">
        <v>35</v>
      </c>
      <c r="B7472">
        <v>2021</v>
      </c>
      <c r="D7472" t="s">
        <v>764</v>
      </c>
      <c r="E7472" t="s">
        <v>765</v>
      </c>
      <c r="F7472">
        <v>129869.49</v>
      </c>
      <c r="G7472">
        <v>516.73</v>
      </c>
      <c r="H7472" s="1">
        <v>26815.13</v>
      </c>
      <c r="I7472">
        <v>0</v>
      </c>
      <c r="J7472">
        <f>Table1[[#This Row],[Name]]</f>
        <v>0</v>
      </c>
      <c r="K7472" s="1">
        <f>SUM(Table1[[#This Row],[BaseSalary]:[NonCashBenefits]])</f>
        <v>157201.35</v>
      </c>
      <c r="L7472" s="1"/>
    </row>
    <row r="7473" spans="1:12" x14ac:dyDescent="0.35">
      <c r="A7473" t="s">
        <v>35</v>
      </c>
      <c r="B7473">
        <v>2021</v>
      </c>
      <c r="D7473" t="s">
        <v>1278</v>
      </c>
      <c r="E7473" t="s">
        <v>765</v>
      </c>
      <c r="F7473">
        <v>129869.48</v>
      </c>
      <c r="G7473">
        <v>0</v>
      </c>
      <c r="H7473" s="1">
        <v>24881.360000000001</v>
      </c>
      <c r="I7473">
        <v>0</v>
      </c>
      <c r="J7473">
        <f>Table1[[#This Row],[Name]]</f>
        <v>0</v>
      </c>
      <c r="K7473" s="1">
        <f>SUM(Table1[[#This Row],[BaseSalary]:[NonCashBenefits]])</f>
        <v>154750.84</v>
      </c>
      <c r="L7473" s="1"/>
    </row>
    <row r="7474" spans="1:12" x14ac:dyDescent="0.35">
      <c r="A7474" t="s">
        <v>85</v>
      </c>
      <c r="B7474">
        <v>2021</v>
      </c>
      <c r="D7474" t="s">
        <v>1740</v>
      </c>
      <c r="E7474" t="s">
        <v>765</v>
      </c>
      <c r="F7474">
        <v>129869.48</v>
      </c>
      <c r="G7474">
        <v>0</v>
      </c>
      <c r="H7474" s="1">
        <v>10159.26</v>
      </c>
      <c r="I7474">
        <v>0</v>
      </c>
      <c r="J7474">
        <f>Table1[[#This Row],[Name]]</f>
        <v>0</v>
      </c>
      <c r="K7474" s="1">
        <f>SUM(Table1[[#This Row],[BaseSalary]:[NonCashBenefits]])</f>
        <v>140028.74</v>
      </c>
      <c r="L7474" s="1"/>
    </row>
    <row r="7475" spans="1:12" x14ac:dyDescent="0.35">
      <c r="A7475" t="s">
        <v>35</v>
      </c>
      <c r="B7475">
        <v>2021</v>
      </c>
      <c r="D7475" t="s">
        <v>174</v>
      </c>
      <c r="E7475" t="s">
        <v>229</v>
      </c>
      <c r="F7475">
        <v>129868.17</v>
      </c>
      <c r="G7475">
        <v>35523.19</v>
      </c>
      <c r="H7475" s="1">
        <v>26272.71</v>
      </c>
      <c r="I7475">
        <v>0</v>
      </c>
      <c r="J7475">
        <f>Table1[[#This Row],[Name]]</f>
        <v>0</v>
      </c>
      <c r="K7475" s="1">
        <f>SUM(Table1[[#This Row],[BaseSalary]:[NonCashBenefits]])</f>
        <v>191664.06999999998</v>
      </c>
      <c r="L7475" s="1"/>
    </row>
    <row r="7476" spans="1:12" x14ac:dyDescent="0.35">
      <c r="A7476" t="s">
        <v>142</v>
      </c>
      <c r="B7476">
        <v>2020</v>
      </c>
      <c r="D7476" t="s">
        <v>587</v>
      </c>
      <c r="E7476" t="s">
        <v>229</v>
      </c>
      <c r="F7476">
        <v>129857.26</v>
      </c>
      <c r="G7476">
        <v>150</v>
      </c>
      <c r="H7476" s="1">
        <v>27595.01</v>
      </c>
      <c r="I7476">
        <v>0</v>
      </c>
      <c r="J7476">
        <f>Table1[[#This Row],[Name]]</f>
        <v>0</v>
      </c>
      <c r="K7476" s="1">
        <f>SUM(Table1[[#This Row],[BaseSalary]:[NonCashBenefits]])</f>
        <v>157602.26999999999</v>
      </c>
      <c r="L7476" s="1"/>
    </row>
    <row r="7477" spans="1:12" x14ac:dyDescent="0.35">
      <c r="A7477" t="s">
        <v>24</v>
      </c>
      <c r="B7477">
        <v>2019</v>
      </c>
      <c r="D7477" t="s">
        <v>378</v>
      </c>
      <c r="E7477" t="s">
        <v>123</v>
      </c>
      <c r="F7477">
        <v>129857.13</v>
      </c>
      <c r="G7477">
        <v>34075.81</v>
      </c>
      <c r="H7477">
        <v>28479.89</v>
      </c>
      <c r="I7477">
        <v>0</v>
      </c>
      <c r="J7477">
        <f>Table1[[#This Row],[Name]]</f>
        <v>0</v>
      </c>
      <c r="K7477" s="1">
        <f>SUM(Table1[[#This Row],[BaseSalary]:[NonCashBenefits]])</f>
        <v>192412.83000000002</v>
      </c>
      <c r="L7477" s="1"/>
    </row>
    <row r="7478" spans="1:12" x14ac:dyDescent="0.35">
      <c r="A7478" t="s">
        <v>18</v>
      </c>
      <c r="B7478">
        <v>2020</v>
      </c>
      <c r="D7478" t="s">
        <v>819</v>
      </c>
      <c r="E7478" t="s">
        <v>229</v>
      </c>
      <c r="F7478">
        <v>129857</v>
      </c>
      <c r="G7478">
        <v>0</v>
      </c>
      <c r="H7478" s="1">
        <v>26712.83</v>
      </c>
      <c r="I7478">
        <v>0</v>
      </c>
      <c r="J7478">
        <f>Table1[[#This Row],[Name]]</f>
        <v>0</v>
      </c>
      <c r="K7478" s="1">
        <f>SUM(Table1[[#This Row],[BaseSalary]:[NonCashBenefits]])</f>
        <v>156569.83000000002</v>
      </c>
      <c r="L7478" s="1"/>
    </row>
    <row r="7479" spans="1:12" x14ac:dyDescent="0.35">
      <c r="A7479" s="6" t="s">
        <v>32</v>
      </c>
      <c r="B7479" s="6">
        <v>2020</v>
      </c>
      <c r="C7479" s="6" t="s">
        <v>671</v>
      </c>
      <c r="D7479" s="6" t="s">
        <v>672</v>
      </c>
      <c r="E7479" s="6" t="s">
        <v>229</v>
      </c>
      <c r="F7479" s="7">
        <v>129857</v>
      </c>
      <c r="G7479" s="7">
        <v>0</v>
      </c>
      <c r="H7479" s="7">
        <v>27425.14</v>
      </c>
      <c r="I7479" s="7">
        <v>0</v>
      </c>
      <c r="J7479" t="str">
        <f>Table1[[#This Row],[Name]]</f>
        <v>Claughton, Cathy</v>
      </c>
      <c r="K7479" s="1">
        <f>SUM(Table1[[#This Row],[BaseSalary]:[NonCashBenefits]])</f>
        <v>157282.14000000001</v>
      </c>
      <c r="L7479" s="1"/>
    </row>
    <row r="7480" spans="1:12" x14ac:dyDescent="0.35">
      <c r="A7480" t="s">
        <v>18</v>
      </c>
      <c r="B7480">
        <v>2019</v>
      </c>
      <c r="D7480" t="s">
        <v>819</v>
      </c>
      <c r="E7480" t="s">
        <v>229</v>
      </c>
      <c r="F7480">
        <v>129857</v>
      </c>
      <c r="G7480">
        <v>0</v>
      </c>
      <c r="H7480">
        <v>31693.46</v>
      </c>
      <c r="I7480">
        <v>0</v>
      </c>
      <c r="J7480">
        <f>Table1[[#This Row],[Name]]</f>
        <v>0</v>
      </c>
      <c r="K7480" s="1">
        <f>SUM(Table1[[#This Row],[BaseSalary]:[NonCashBenefits]])</f>
        <v>161550.46</v>
      </c>
      <c r="L7480" s="1"/>
    </row>
    <row r="7481" spans="1:12" x14ac:dyDescent="0.35">
      <c r="A7481" t="s">
        <v>18</v>
      </c>
      <c r="B7481">
        <v>2017</v>
      </c>
      <c r="D7481" t="s">
        <v>3753</v>
      </c>
      <c r="E7481" t="s">
        <v>229</v>
      </c>
      <c r="F7481">
        <v>129857</v>
      </c>
      <c r="G7481">
        <v>0</v>
      </c>
      <c r="H7481">
        <v>32369.05</v>
      </c>
      <c r="I7481">
        <v>0</v>
      </c>
      <c r="J7481">
        <f>Table1[[#This Row],[Name]]</f>
        <v>0</v>
      </c>
      <c r="K7481" s="1">
        <f>SUM(Table1[[#This Row],[BaseSalary]:[NonCashBenefits]])</f>
        <v>162226.04999999999</v>
      </c>
      <c r="L7481" s="1"/>
    </row>
    <row r="7482" spans="1:12" x14ac:dyDescent="0.35">
      <c r="A7482" t="s">
        <v>18</v>
      </c>
      <c r="B7482">
        <v>2016</v>
      </c>
      <c r="D7482" t="s">
        <v>3753</v>
      </c>
      <c r="E7482" t="s">
        <v>229</v>
      </c>
      <c r="F7482">
        <v>129857</v>
      </c>
      <c r="G7482">
        <v>0</v>
      </c>
      <c r="H7482">
        <v>38484.22</v>
      </c>
      <c r="I7482">
        <v>0</v>
      </c>
      <c r="J7482">
        <f>Table1[[#This Row],[Name]]</f>
        <v>0</v>
      </c>
      <c r="K7482" s="1">
        <f>SUM(Table1[[#This Row],[BaseSalary]:[NonCashBenefits]])</f>
        <v>168341.22</v>
      </c>
      <c r="L7482" s="1"/>
    </row>
    <row r="7483" spans="1:12" x14ac:dyDescent="0.35">
      <c r="A7483" t="s">
        <v>3034</v>
      </c>
      <c r="B7483">
        <v>2016</v>
      </c>
      <c r="D7483" t="s">
        <v>4913</v>
      </c>
      <c r="E7483" t="s">
        <v>549</v>
      </c>
      <c r="F7483">
        <v>129857</v>
      </c>
      <c r="G7483">
        <v>0</v>
      </c>
      <c r="H7483">
        <v>35513.03</v>
      </c>
      <c r="I7483">
        <v>0</v>
      </c>
      <c r="J7483">
        <f>Table1[[#This Row],[Name]]</f>
        <v>0</v>
      </c>
      <c r="K7483" s="1">
        <f>SUM(Table1[[#This Row],[BaseSalary]:[NonCashBenefits]])</f>
        <v>165370.03</v>
      </c>
      <c r="L7483" s="1"/>
    </row>
    <row r="7484" spans="1:12" x14ac:dyDescent="0.35">
      <c r="A7484" t="s">
        <v>16</v>
      </c>
      <c r="B7484">
        <v>2018</v>
      </c>
      <c r="D7484" t="s">
        <v>3313</v>
      </c>
      <c r="E7484" t="s">
        <v>229</v>
      </c>
      <c r="F7484">
        <v>129835.94</v>
      </c>
      <c r="G7484">
        <v>0</v>
      </c>
      <c r="H7484">
        <v>28460.11</v>
      </c>
      <c r="I7484">
        <v>0</v>
      </c>
      <c r="J7484">
        <f>Table1[[#This Row],[Name]]</f>
        <v>0</v>
      </c>
      <c r="K7484" s="1">
        <f>SUM(Table1[[#This Row],[BaseSalary]:[NonCashBenefits]])</f>
        <v>158296.04999999999</v>
      </c>
      <c r="L7484" s="1"/>
    </row>
    <row r="7485" spans="1:12" x14ac:dyDescent="0.35">
      <c r="A7485" t="s">
        <v>28</v>
      </c>
      <c r="B7485">
        <v>2020</v>
      </c>
      <c r="D7485" t="s">
        <v>1919</v>
      </c>
      <c r="E7485" t="s">
        <v>765</v>
      </c>
      <c r="F7485">
        <v>129834.84</v>
      </c>
      <c r="G7485">
        <v>0</v>
      </c>
      <c r="H7485" s="1">
        <v>2768.66</v>
      </c>
      <c r="I7485">
        <v>0</v>
      </c>
      <c r="J7485">
        <f>Table1[[#This Row],[Name]]</f>
        <v>0</v>
      </c>
      <c r="K7485" s="1">
        <f>SUM(Table1[[#This Row],[BaseSalary]:[NonCashBenefits]])</f>
        <v>132603.5</v>
      </c>
      <c r="L7485" s="1"/>
    </row>
    <row r="7486" spans="1:12" x14ac:dyDescent="0.35">
      <c r="A7486" t="s">
        <v>22</v>
      </c>
      <c r="B7486">
        <v>2018</v>
      </c>
      <c r="D7486" t="s">
        <v>2111</v>
      </c>
      <c r="E7486" t="s">
        <v>123</v>
      </c>
      <c r="F7486">
        <v>129831.47</v>
      </c>
      <c r="G7486">
        <v>0</v>
      </c>
      <c r="H7486">
        <v>33122.03</v>
      </c>
      <c r="I7486">
        <v>0</v>
      </c>
      <c r="J7486">
        <f>Table1[[#This Row],[Name]]</f>
        <v>0</v>
      </c>
      <c r="K7486" s="1">
        <f>SUM(Table1[[#This Row],[BaseSalary]:[NonCashBenefits]])</f>
        <v>162953.5</v>
      </c>
      <c r="L7486" s="1"/>
    </row>
    <row r="7487" spans="1:12" x14ac:dyDescent="0.35">
      <c r="A7487" t="s">
        <v>36</v>
      </c>
      <c r="B7487">
        <v>2021</v>
      </c>
      <c r="D7487" t="s">
        <v>1250</v>
      </c>
      <c r="E7487" t="s">
        <v>229</v>
      </c>
      <c r="F7487">
        <v>129808.42</v>
      </c>
      <c r="G7487">
        <v>0</v>
      </c>
      <c r="H7487" s="1">
        <v>24970</v>
      </c>
      <c r="I7487">
        <v>0</v>
      </c>
      <c r="J7487">
        <f>Table1[[#This Row],[Name]]</f>
        <v>0</v>
      </c>
      <c r="K7487" s="1">
        <f>SUM(Table1[[#This Row],[BaseSalary]:[NonCashBenefits]])</f>
        <v>154778.41999999998</v>
      </c>
      <c r="L7487" s="1"/>
    </row>
    <row r="7488" spans="1:12" x14ac:dyDescent="0.35">
      <c r="A7488" t="s">
        <v>2688</v>
      </c>
      <c r="B7488">
        <v>2018</v>
      </c>
      <c r="D7488" t="s">
        <v>2701</v>
      </c>
      <c r="E7488" t="s">
        <v>123</v>
      </c>
      <c r="F7488">
        <v>129794.47</v>
      </c>
      <c r="G7488">
        <v>0</v>
      </c>
      <c r="H7488">
        <v>32359.47</v>
      </c>
      <c r="I7488">
        <v>0</v>
      </c>
      <c r="J7488">
        <f>Table1[[#This Row],[Name]]</f>
        <v>0</v>
      </c>
      <c r="K7488" s="1">
        <f>SUM(Table1[[#This Row],[BaseSalary]:[NonCashBenefits]])</f>
        <v>162153.94</v>
      </c>
      <c r="L7488" s="1"/>
    </row>
    <row r="7489" spans="1:12" x14ac:dyDescent="0.35">
      <c r="A7489" t="s">
        <v>85</v>
      </c>
      <c r="B7489">
        <v>2019</v>
      </c>
      <c r="D7489" t="s">
        <v>2185</v>
      </c>
      <c r="E7489" t="s">
        <v>229</v>
      </c>
      <c r="F7489">
        <v>129782.52</v>
      </c>
      <c r="G7489">
        <v>0</v>
      </c>
      <c r="H7489">
        <v>29018.17</v>
      </c>
      <c r="I7489">
        <v>0</v>
      </c>
      <c r="J7489">
        <f>Table1[[#This Row],[Name]]</f>
        <v>0</v>
      </c>
      <c r="K7489" s="1">
        <f>SUM(Table1[[#This Row],[BaseSalary]:[NonCashBenefits]])</f>
        <v>158800.69</v>
      </c>
      <c r="L7489" s="1"/>
    </row>
    <row r="7490" spans="1:12" x14ac:dyDescent="0.35">
      <c r="A7490" t="s">
        <v>20</v>
      </c>
      <c r="B7490">
        <v>2020</v>
      </c>
      <c r="D7490" t="s">
        <v>1502</v>
      </c>
      <c r="E7490" t="s">
        <v>123</v>
      </c>
      <c r="F7490">
        <v>129772.13</v>
      </c>
      <c r="G7490">
        <v>0</v>
      </c>
      <c r="H7490" s="1">
        <v>24108.32</v>
      </c>
      <c r="I7490">
        <v>0</v>
      </c>
      <c r="J7490">
        <f>Table1[[#This Row],[Name]]</f>
        <v>0</v>
      </c>
      <c r="K7490" s="1">
        <f>SUM(Table1[[#This Row],[BaseSalary]:[NonCashBenefits]])</f>
        <v>153880.45000000001</v>
      </c>
      <c r="L7490" s="1"/>
    </row>
    <row r="7491" spans="1:12" x14ac:dyDescent="0.35">
      <c r="A7491" t="s">
        <v>32</v>
      </c>
      <c r="B7491">
        <v>2021</v>
      </c>
      <c r="D7491" t="s">
        <v>117</v>
      </c>
      <c r="E7491" t="s">
        <v>993</v>
      </c>
      <c r="F7491">
        <v>129770.67</v>
      </c>
      <c r="G7491">
        <v>0</v>
      </c>
      <c r="H7491" s="1">
        <v>25981.57</v>
      </c>
      <c r="I7491">
        <v>0</v>
      </c>
      <c r="J7491">
        <f>Table1[[#This Row],[Name]]</f>
        <v>0</v>
      </c>
      <c r="K7491" s="1">
        <f>SUM(Table1[[#This Row],[BaseSalary]:[NonCashBenefits]])</f>
        <v>155752.24</v>
      </c>
      <c r="L7491" s="1"/>
    </row>
    <row r="7492" spans="1:12" x14ac:dyDescent="0.35">
      <c r="A7492" t="s">
        <v>70</v>
      </c>
      <c r="B7492">
        <v>2021</v>
      </c>
      <c r="D7492" t="s">
        <v>302</v>
      </c>
      <c r="E7492" t="s">
        <v>229</v>
      </c>
      <c r="F7492">
        <v>129766.44</v>
      </c>
      <c r="G7492">
        <v>0</v>
      </c>
      <c r="H7492" s="1">
        <v>26258.67</v>
      </c>
      <c r="I7492">
        <v>0</v>
      </c>
      <c r="J7492">
        <f>Table1[[#This Row],[Name]]</f>
        <v>0</v>
      </c>
      <c r="K7492" s="1">
        <f>SUM(Table1[[#This Row],[BaseSalary]:[NonCashBenefits]])</f>
        <v>156025.10999999999</v>
      </c>
      <c r="L7492" s="1"/>
    </row>
    <row r="7493" spans="1:12" x14ac:dyDescent="0.35">
      <c r="A7493" t="s">
        <v>19</v>
      </c>
      <c r="B7493">
        <v>2021</v>
      </c>
      <c r="D7493" t="s">
        <v>739</v>
      </c>
      <c r="E7493" t="s">
        <v>229</v>
      </c>
      <c r="F7493">
        <v>129766.39</v>
      </c>
      <c r="G7493">
        <v>0</v>
      </c>
      <c r="H7493" s="1">
        <v>26142.61</v>
      </c>
      <c r="I7493">
        <v>0</v>
      </c>
      <c r="J7493">
        <f>Table1[[#This Row],[Name]]</f>
        <v>0</v>
      </c>
      <c r="K7493" s="1">
        <f>SUM(Table1[[#This Row],[BaseSalary]:[NonCashBenefits]])</f>
        <v>155909</v>
      </c>
      <c r="L7493" s="1"/>
    </row>
    <row r="7494" spans="1:12" x14ac:dyDescent="0.35">
      <c r="A7494" t="s">
        <v>22</v>
      </c>
      <c r="B7494">
        <v>2017</v>
      </c>
      <c r="D7494" t="s">
        <v>1070</v>
      </c>
      <c r="E7494" t="s">
        <v>229</v>
      </c>
      <c r="F7494">
        <v>129760.03</v>
      </c>
      <c r="G7494">
        <v>0</v>
      </c>
      <c r="H7494">
        <v>29173.17</v>
      </c>
      <c r="I7494">
        <v>0</v>
      </c>
      <c r="J7494">
        <f>Table1[[#This Row],[Name]]</f>
        <v>0</v>
      </c>
      <c r="K7494" s="1">
        <f>SUM(Table1[[#This Row],[BaseSalary]:[NonCashBenefits]])</f>
        <v>158933.20000000001</v>
      </c>
      <c r="L7494" s="1"/>
    </row>
    <row r="7495" spans="1:12" x14ac:dyDescent="0.35">
      <c r="A7495" t="s">
        <v>2688</v>
      </c>
      <c r="B7495">
        <v>2017</v>
      </c>
      <c r="D7495" t="s">
        <v>3646</v>
      </c>
      <c r="E7495" t="s">
        <v>123</v>
      </c>
      <c r="F7495">
        <v>129750.16</v>
      </c>
      <c r="G7495">
        <v>0</v>
      </c>
      <c r="H7495">
        <v>32849.120000000003</v>
      </c>
      <c r="I7495">
        <v>0</v>
      </c>
      <c r="J7495">
        <f>Table1[[#This Row],[Name]]</f>
        <v>0</v>
      </c>
      <c r="K7495" s="1">
        <f>SUM(Table1[[#This Row],[BaseSalary]:[NonCashBenefits]])</f>
        <v>162599.28</v>
      </c>
      <c r="L7495" s="1"/>
    </row>
    <row r="7496" spans="1:12" x14ac:dyDescent="0.35">
      <c r="A7496" t="s">
        <v>40</v>
      </c>
      <c r="B7496">
        <v>2019</v>
      </c>
      <c r="D7496" t="s">
        <v>726</v>
      </c>
      <c r="E7496" t="s">
        <v>229</v>
      </c>
      <c r="F7496">
        <v>129729.24</v>
      </c>
      <c r="G7496">
        <v>0</v>
      </c>
      <c r="H7496">
        <v>30272.23</v>
      </c>
      <c r="I7496">
        <v>0</v>
      </c>
      <c r="J7496">
        <f>Table1[[#This Row],[Name]]</f>
        <v>0</v>
      </c>
      <c r="K7496" s="1">
        <f>SUM(Table1[[#This Row],[BaseSalary]:[NonCashBenefits]])</f>
        <v>160001.47</v>
      </c>
      <c r="L7496" s="1"/>
    </row>
    <row r="7497" spans="1:12" x14ac:dyDescent="0.35">
      <c r="A7497" t="s">
        <v>85</v>
      </c>
      <c r="B7497">
        <v>2017</v>
      </c>
      <c r="D7497" t="s">
        <v>776</v>
      </c>
      <c r="E7497" t="s">
        <v>229</v>
      </c>
      <c r="F7497">
        <v>129720.2</v>
      </c>
      <c r="G7497">
        <v>0</v>
      </c>
      <c r="H7497">
        <v>32065.49</v>
      </c>
      <c r="I7497">
        <v>0</v>
      </c>
      <c r="J7497">
        <f>Table1[[#This Row],[Name]]</f>
        <v>0</v>
      </c>
      <c r="K7497" s="1">
        <f>SUM(Table1[[#This Row],[BaseSalary]:[NonCashBenefits]])</f>
        <v>161785.69</v>
      </c>
      <c r="L7497" s="1"/>
    </row>
    <row r="7498" spans="1:12" x14ac:dyDescent="0.35">
      <c r="A7498" t="s">
        <v>36</v>
      </c>
      <c r="B7498">
        <v>2017</v>
      </c>
      <c r="D7498" t="s">
        <v>3482</v>
      </c>
      <c r="E7498" t="s">
        <v>229</v>
      </c>
      <c r="F7498">
        <v>129682.35</v>
      </c>
      <c r="G7498">
        <v>0</v>
      </c>
      <c r="H7498">
        <v>32010.62</v>
      </c>
      <c r="I7498">
        <v>0</v>
      </c>
      <c r="J7498">
        <f>Table1[[#This Row],[Name]]</f>
        <v>0</v>
      </c>
      <c r="K7498" s="1">
        <f>SUM(Table1[[#This Row],[BaseSalary]:[NonCashBenefits]])</f>
        <v>161692.97</v>
      </c>
      <c r="L7498" s="1"/>
    </row>
    <row r="7499" spans="1:12" x14ac:dyDescent="0.35">
      <c r="A7499" t="s">
        <v>2673</v>
      </c>
      <c r="B7499">
        <v>2016</v>
      </c>
      <c r="D7499" t="s">
        <v>2048</v>
      </c>
      <c r="E7499" t="s">
        <v>311</v>
      </c>
      <c r="F7499">
        <v>129643.28</v>
      </c>
      <c r="G7499">
        <v>0</v>
      </c>
      <c r="H7499">
        <v>35583.699999999997</v>
      </c>
      <c r="I7499">
        <v>0</v>
      </c>
      <c r="J7499">
        <f>Table1[[#This Row],[Name]]</f>
        <v>0</v>
      </c>
      <c r="K7499" s="1">
        <f>SUM(Table1[[#This Row],[BaseSalary]:[NonCashBenefits]])</f>
        <v>165226.97999999998</v>
      </c>
      <c r="L7499" s="1"/>
    </row>
    <row r="7500" spans="1:12" x14ac:dyDescent="0.35">
      <c r="A7500" t="s">
        <v>85</v>
      </c>
      <c r="B7500">
        <v>2018</v>
      </c>
      <c r="D7500" t="s">
        <v>2168</v>
      </c>
      <c r="E7500" t="s">
        <v>229</v>
      </c>
      <c r="F7500">
        <v>129642.89</v>
      </c>
      <c r="G7500">
        <v>0</v>
      </c>
      <c r="H7500">
        <v>31142.7</v>
      </c>
      <c r="I7500">
        <v>0</v>
      </c>
      <c r="J7500">
        <f>Table1[[#This Row],[Name]]</f>
        <v>0</v>
      </c>
      <c r="K7500" s="1">
        <f>SUM(Table1[[#This Row],[BaseSalary]:[NonCashBenefits]])</f>
        <v>160785.59</v>
      </c>
      <c r="L7500" s="1"/>
    </row>
    <row r="7501" spans="1:12" x14ac:dyDescent="0.35">
      <c r="A7501" t="s">
        <v>186</v>
      </c>
      <c r="B7501">
        <v>2017</v>
      </c>
      <c r="D7501" t="s">
        <v>1738</v>
      </c>
      <c r="E7501" t="s">
        <v>229</v>
      </c>
      <c r="F7501">
        <v>129640.63</v>
      </c>
      <c r="G7501">
        <v>0</v>
      </c>
      <c r="H7501">
        <v>30791.32</v>
      </c>
      <c r="I7501">
        <v>0</v>
      </c>
      <c r="J7501">
        <f>Table1[[#This Row],[Name]]</f>
        <v>0</v>
      </c>
      <c r="K7501" s="1">
        <f>SUM(Table1[[#This Row],[BaseSalary]:[NonCashBenefits]])</f>
        <v>160431.95000000001</v>
      </c>
      <c r="L7501" s="1"/>
    </row>
    <row r="7502" spans="1:12" x14ac:dyDescent="0.35">
      <c r="A7502" t="s">
        <v>26</v>
      </c>
      <c r="B7502">
        <v>2020</v>
      </c>
      <c r="D7502" t="s">
        <v>1229</v>
      </c>
      <c r="E7502" t="s">
        <v>229</v>
      </c>
      <c r="F7502">
        <v>129639.24</v>
      </c>
      <c r="G7502">
        <v>0</v>
      </c>
      <c r="H7502" s="1">
        <v>25033.59</v>
      </c>
      <c r="I7502">
        <v>0</v>
      </c>
      <c r="J7502">
        <f>Table1[[#This Row],[Name]]</f>
        <v>0</v>
      </c>
      <c r="K7502" s="1">
        <f>SUM(Table1[[#This Row],[BaseSalary]:[NonCashBenefits]])</f>
        <v>154672.83000000002</v>
      </c>
      <c r="L7502" s="1"/>
    </row>
    <row r="7503" spans="1:12" x14ac:dyDescent="0.35">
      <c r="A7503" t="s">
        <v>85</v>
      </c>
      <c r="B7503">
        <v>2021</v>
      </c>
      <c r="D7503" t="s">
        <v>1281</v>
      </c>
      <c r="E7503" t="s">
        <v>229</v>
      </c>
      <c r="F7503">
        <v>129632.13</v>
      </c>
      <c r="G7503">
        <v>3499.4</v>
      </c>
      <c r="H7503" s="1">
        <v>24846.86</v>
      </c>
      <c r="I7503">
        <v>0</v>
      </c>
      <c r="J7503">
        <f>Table1[[#This Row],[Name]]</f>
        <v>0</v>
      </c>
      <c r="K7503" s="1">
        <f>SUM(Table1[[#This Row],[BaseSalary]:[NonCashBenefits]])</f>
        <v>157978.39000000001</v>
      </c>
      <c r="L7503" s="1"/>
    </row>
    <row r="7504" spans="1:12" x14ac:dyDescent="0.35">
      <c r="A7504" t="s">
        <v>26</v>
      </c>
      <c r="B7504">
        <v>2017</v>
      </c>
      <c r="D7504" t="s">
        <v>3005</v>
      </c>
      <c r="E7504" t="s">
        <v>229</v>
      </c>
      <c r="F7504">
        <v>129612.36</v>
      </c>
      <c r="G7504">
        <v>0</v>
      </c>
      <c r="H7504">
        <v>29679.23</v>
      </c>
      <c r="I7504">
        <v>0</v>
      </c>
      <c r="J7504">
        <f>Table1[[#This Row],[Name]]</f>
        <v>0</v>
      </c>
      <c r="K7504" s="1">
        <f>SUM(Table1[[#This Row],[BaseSalary]:[NonCashBenefits]])</f>
        <v>159291.59</v>
      </c>
      <c r="L7504" s="1"/>
    </row>
    <row r="7505" spans="1:12" x14ac:dyDescent="0.35">
      <c r="A7505" t="s">
        <v>26</v>
      </c>
      <c r="B7505">
        <v>2016</v>
      </c>
      <c r="D7505" t="s">
        <v>3005</v>
      </c>
      <c r="E7505" t="s">
        <v>229</v>
      </c>
      <c r="F7505">
        <v>129612.36</v>
      </c>
      <c r="G7505">
        <v>0</v>
      </c>
      <c r="H7505">
        <v>35576.89</v>
      </c>
      <c r="I7505">
        <v>0</v>
      </c>
      <c r="J7505">
        <f>Table1[[#This Row],[Name]]</f>
        <v>0</v>
      </c>
      <c r="K7505" s="1">
        <f>SUM(Table1[[#This Row],[BaseSalary]:[NonCashBenefits]])</f>
        <v>165189.25</v>
      </c>
      <c r="L7505" s="1"/>
    </row>
    <row r="7506" spans="1:12" x14ac:dyDescent="0.35">
      <c r="A7506" t="s">
        <v>26</v>
      </c>
      <c r="B7506">
        <v>2020</v>
      </c>
      <c r="D7506" t="s">
        <v>1382</v>
      </c>
      <c r="E7506" t="s">
        <v>229</v>
      </c>
      <c r="F7506">
        <v>129612.34</v>
      </c>
      <c r="G7506">
        <v>0</v>
      </c>
      <c r="H7506" s="1">
        <v>24033.67</v>
      </c>
      <c r="I7506">
        <v>0</v>
      </c>
      <c r="J7506">
        <f>Table1[[#This Row],[Name]]</f>
        <v>0</v>
      </c>
      <c r="K7506" s="1">
        <f>SUM(Table1[[#This Row],[BaseSalary]:[NonCashBenefits]])</f>
        <v>153646.01</v>
      </c>
      <c r="L7506" s="1"/>
    </row>
    <row r="7507" spans="1:12" x14ac:dyDescent="0.35">
      <c r="A7507" t="s">
        <v>26</v>
      </c>
      <c r="B7507">
        <v>2019</v>
      </c>
      <c r="D7507" t="s">
        <v>1382</v>
      </c>
      <c r="E7507" t="s">
        <v>229</v>
      </c>
      <c r="F7507">
        <v>129612.34</v>
      </c>
      <c r="G7507">
        <v>300</v>
      </c>
      <c r="H7507">
        <v>29004.87</v>
      </c>
      <c r="I7507">
        <v>0</v>
      </c>
      <c r="J7507">
        <f>Table1[[#This Row],[Name]]</f>
        <v>0</v>
      </c>
      <c r="K7507" s="1">
        <f>SUM(Table1[[#This Row],[BaseSalary]:[NonCashBenefits]])</f>
        <v>158917.21</v>
      </c>
      <c r="L7507" s="1"/>
    </row>
    <row r="7508" spans="1:12" x14ac:dyDescent="0.35">
      <c r="A7508" t="s">
        <v>26</v>
      </c>
      <c r="B7508">
        <v>2018</v>
      </c>
      <c r="D7508" t="s">
        <v>3005</v>
      </c>
      <c r="E7508" t="s">
        <v>229</v>
      </c>
      <c r="F7508">
        <v>129612.34</v>
      </c>
      <c r="G7508">
        <v>0</v>
      </c>
      <c r="H7508">
        <v>28973.53</v>
      </c>
      <c r="I7508">
        <v>0</v>
      </c>
      <c r="J7508">
        <f>Table1[[#This Row],[Name]]</f>
        <v>0</v>
      </c>
      <c r="K7508" s="1">
        <f>SUM(Table1[[#This Row],[BaseSalary]:[NonCashBenefits]])</f>
        <v>158585.87</v>
      </c>
      <c r="L7508" s="1"/>
    </row>
    <row r="7509" spans="1:12" x14ac:dyDescent="0.35">
      <c r="A7509" t="s">
        <v>36</v>
      </c>
      <c r="B7509">
        <v>2020</v>
      </c>
      <c r="D7509" t="s">
        <v>174</v>
      </c>
      <c r="E7509" t="s">
        <v>229</v>
      </c>
      <c r="F7509">
        <v>129611.56</v>
      </c>
      <c r="G7509">
        <v>0</v>
      </c>
      <c r="H7509" s="1">
        <v>27057.73</v>
      </c>
      <c r="I7509">
        <v>0</v>
      </c>
      <c r="J7509">
        <f>Table1[[#This Row],[Name]]</f>
        <v>0</v>
      </c>
      <c r="K7509" s="1">
        <f>SUM(Table1[[#This Row],[BaseSalary]:[NonCashBenefits]])</f>
        <v>156669.29</v>
      </c>
      <c r="L7509" s="1"/>
    </row>
    <row r="7510" spans="1:12" x14ac:dyDescent="0.35">
      <c r="A7510" t="s">
        <v>4705</v>
      </c>
      <c r="B7510">
        <v>2016</v>
      </c>
      <c r="D7510" t="s">
        <v>3548</v>
      </c>
      <c r="E7510" t="s">
        <v>123</v>
      </c>
      <c r="F7510">
        <v>129588.7</v>
      </c>
      <c r="G7510">
        <v>2431.83</v>
      </c>
      <c r="H7510">
        <v>37980.160000000003</v>
      </c>
      <c r="I7510">
        <v>0</v>
      </c>
      <c r="J7510">
        <f>Table1[[#This Row],[Name]]</f>
        <v>0</v>
      </c>
      <c r="K7510" s="1">
        <f>SUM(Table1[[#This Row],[BaseSalary]:[NonCashBenefits]])</f>
        <v>170000.69</v>
      </c>
      <c r="L7510" s="1"/>
    </row>
    <row r="7511" spans="1:12" x14ac:dyDescent="0.35">
      <c r="A7511" t="s">
        <v>53</v>
      </c>
      <c r="B7511">
        <v>2019</v>
      </c>
      <c r="D7511" t="s">
        <v>472</v>
      </c>
      <c r="E7511" t="s">
        <v>123</v>
      </c>
      <c r="F7511">
        <v>129572.97</v>
      </c>
      <c r="G7511">
        <v>0</v>
      </c>
      <c r="H7511">
        <v>32109.32</v>
      </c>
      <c r="I7511">
        <v>0</v>
      </c>
      <c r="J7511">
        <f>Table1[[#This Row],[Name]]</f>
        <v>0</v>
      </c>
      <c r="K7511" s="1">
        <f>SUM(Table1[[#This Row],[BaseSalary]:[NonCashBenefits]])</f>
        <v>161682.29</v>
      </c>
      <c r="L7511" s="1"/>
    </row>
    <row r="7512" spans="1:12" x14ac:dyDescent="0.35">
      <c r="A7512" t="s">
        <v>16</v>
      </c>
      <c r="B7512">
        <v>2018</v>
      </c>
      <c r="D7512" t="s">
        <v>1156</v>
      </c>
      <c r="E7512" t="s">
        <v>229</v>
      </c>
      <c r="F7512">
        <v>129558</v>
      </c>
      <c r="G7512">
        <v>0</v>
      </c>
      <c r="H7512">
        <v>31859.7</v>
      </c>
      <c r="I7512">
        <v>0</v>
      </c>
      <c r="J7512">
        <f>Table1[[#This Row],[Name]]</f>
        <v>0</v>
      </c>
      <c r="K7512" s="1">
        <f>SUM(Table1[[#This Row],[BaseSalary]:[NonCashBenefits]])</f>
        <v>161417.70000000001</v>
      </c>
      <c r="L7512" s="1"/>
    </row>
    <row r="7513" spans="1:12" x14ac:dyDescent="0.35">
      <c r="A7513" t="s">
        <v>16</v>
      </c>
      <c r="B7513">
        <v>2017</v>
      </c>
      <c r="D7513" t="s">
        <v>1156</v>
      </c>
      <c r="E7513" t="s">
        <v>229</v>
      </c>
      <c r="F7513">
        <v>129558</v>
      </c>
      <c r="G7513">
        <v>0</v>
      </c>
      <c r="H7513">
        <v>31613.45</v>
      </c>
      <c r="I7513">
        <v>0</v>
      </c>
      <c r="J7513">
        <f>Table1[[#This Row],[Name]]</f>
        <v>0</v>
      </c>
      <c r="K7513" s="1">
        <f>SUM(Table1[[#This Row],[BaseSalary]:[NonCashBenefits]])</f>
        <v>161171.45000000001</v>
      </c>
      <c r="L7513" s="1"/>
    </row>
    <row r="7514" spans="1:12" x14ac:dyDescent="0.35">
      <c r="A7514" t="s">
        <v>36</v>
      </c>
      <c r="B7514">
        <v>2020</v>
      </c>
      <c r="D7514" t="s">
        <v>110</v>
      </c>
      <c r="E7514" t="s">
        <v>229</v>
      </c>
      <c r="F7514">
        <v>129547.34</v>
      </c>
      <c r="G7514">
        <v>0</v>
      </c>
      <c r="H7514" s="1">
        <v>24725.88</v>
      </c>
      <c r="I7514">
        <v>0</v>
      </c>
      <c r="J7514">
        <f>Table1[[#This Row],[Name]]</f>
        <v>0</v>
      </c>
      <c r="K7514" s="1">
        <f>SUM(Table1[[#This Row],[BaseSalary]:[NonCashBenefits]])</f>
        <v>154273.22</v>
      </c>
      <c r="L7514" s="1"/>
    </row>
    <row r="7515" spans="1:12" x14ac:dyDescent="0.35">
      <c r="A7515" t="s">
        <v>36</v>
      </c>
      <c r="B7515">
        <v>2019</v>
      </c>
      <c r="D7515" t="s">
        <v>2021</v>
      </c>
      <c r="E7515" t="s">
        <v>229</v>
      </c>
      <c r="F7515">
        <v>129547.34</v>
      </c>
      <c r="G7515">
        <v>0</v>
      </c>
      <c r="H7515">
        <v>29716.98</v>
      </c>
      <c r="I7515">
        <v>0</v>
      </c>
      <c r="J7515">
        <f>Table1[[#This Row],[Name]]</f>
        <v>0</v>
      </c>
      <c r="K7515" s="1">
        <f>SUM(Table1[[#This Row],[BaseSalary]:[NonCashBenefits]])</f>
        <v>159264.32000000001</v>
      </c>
      <c r="L7515" s="1"/>
    </row>
    <row r="7516" spans="1:12" x14ac:dyDescent="0.35">
      <c r="A7516" t="s">
        <v>36</v>
      </c>
      <c r="B7516">
        <v>2018</v>
      </c>
      <c r="D7516" t="s">
        <v>2021</v>
      </c>
      <c r="E7516" t="s">
        <v>229</v>
      </c>
      <c r="F7516">
        <v>129547.34</v>
      </c>
      <c r="G7516">
        <v>0</v>
      </c>
      <c r="H7516">
        <v>29653.62</v>
      </c>
      <c r="I7516">
        <v>0</v>
      </c>
      <c r="J7516">
        <f>Table1[[#This Row],[Name]]</f>
        <v>0</v>
      </c>
      <c r="K7516" s="1">
        <f>SUM(Table1[[#This Row],[BaseSalary]:[NonCashBenefits]])</f>
        <v>159200.95999999999</v>
      </c>
      <c r="L7516" s="1"/>
    </row>
    <row r="7517" spans="1:12" x14ac:dyDescent="0.35">
      <c r="A7517" t="s">
        <v>36</v>
      </c>
      <c r="B7517">
        <v>2017</v>
      </c>
      <c r="D7517" t="s">
        <v>2021</v>
      </c>
      <c r="E7517" t="s">
        <v>229</v>
      </c>
      <c r="F7517">
        <v>129547.34</v>
      </c>
      <c r="G7517">
        <v>0</v>
      </c>
      <c r="H7517">
        <v>30146.49</v>
      </c>
      <c r="I7517">
        <v>0</v>
      </c>
      <c r="J7517">
        <f>Table1[[#This Row],[Name]]</f>
        <v>0</v>
      </c>
      <c r="K7517" s="1">
        <f>SUM(Table1[[#This Row],[BaseSalary]:[NonCashBenefits]])</f>
        <v>159693.82999999999</v>
      </c>
      <c r="L7517" s="1"/>
    </row>
    <row r="7518" spans="1:12" x14ac:dyDescent="0.35">
      <c r="A7518" t="s">
        <v>4705</v>
      </c>
      <c r="B7518">
        <v>2016</v>
      </c>
      <c r="D7518" t="s">
        <v>2021</v>
      </c>
      <c r="E7518" t="s">
        <v>229</v>
      </c>
      <c r="F7518">
        <v>129547.34</v>
      </c>
      <c r="G7518">
        <v>0</v>
      </c>
      <c r="H7518">
        <v>35368.879999999997</v>
      </c>
      <c r="I7518">
        <v>0</v>
      </c>
      <c r="J7518">
        <f>Table1[[#This Row],[Name]]</f>
        <v>0</v>
      </c>
      <c r="K7518" s="1">
        <f>SUM(Table1[[#This Row],[BaseSalary]:[NonCashBenefits]])</f>
        <v>164916.22</v>
      </c>
      <c r="L7518" s="1"/>
    </row>
    <row r="7519" spans="1:12" x14ac:dyDescent="0.35">
      <c r="A7519" t="s">
        <v>2673</v>
      </c>
      <c r="B7519">
        <v>2018</v>
      </c>
      <c r="D7519" t="s">
        <v>1331</v>
      </c>
      <c r="E7519" t="s">
        <v>311</v>
      </c>
      <c r="F7519">
        <v>129531.36</v>
      </c>
      <c r="G7519">
        <v>0</v>
      </c>
      <c r="H7519">
        <v>29608.87</v>
      </c>
      <c r="I7519">
        <v>0</v>
      </c>
      <c r="J7519">
        <f>Table1[[#This Row],[Name]]</f>
        <v>0</v>
      </c>
      <c r="K7519" s="1">
        <f>SUM(Table1[[#This Row],[BaseSalary]:[NonCashBenefits]])</f>
        <v>159140.23000000001</v>
      </c>
      <c r="L7519" s="1"/>
    </row>
    <row r="7520" spans="1:12" x14ac:dyDescent="0.35">
      <c r="A7520" t="s">
        <v>26</v>
      </c>
      <c r="B7520">
        <v>2020</v>
      </c>
      <c r="D7520" t="s">
        <v>697</v>
      </c>
      <c r="E7520" t="s">
        <v>229</v>
      </c>
      <c r="F7520">
        <v>129524.19</v>
      </c>
      <c r="G7520">
        <v>0</v>
      </c>
      <c r="H7520" s="1">
        <v>27287.55</v>
      </c>
      <c r="I7520">
        <v>0</v>
      </c>
      <c r="J7520">
        <f>Table1[[#This Row],[Name]]</f>
        <v>0</v>
      </c>
      <c r="K7520" s="1">
        <f>SUM(Table1[[#This Row],[BaseSalary]:[NonCashBenefits]])</f>
        <v>156811.74</v>
      </c>
      <c r="L7520" s="1"/>
    </row>
    <row r="7521" spans="1:12" x14ac:dyDescent="0.35">
      <c r="A7521" t="s">
        <v>10</v>
      </c>
      <c r="B7521">
        <v>2016</v>
      </c>
      <c r="D7521" t="s">
        <v>3840</v>
      </c>
      <c r="E7521" t="s">
        <v>2565</v>
      </c>
      <c r="F7521">
        <v>129502.15</v>
      </c>
      <c r="G7521">
        <v>18246.8</v>
      </c>
      <c r="H7521">
        <v>5684.64</v>
      </c>
      <c r="I7521">
        <v>0</v>
      </c>
      <c r="J7521">
        <f>Table1[[#This Row],[Name]]</f>
        <v>0</v>
      </c>
      <c r="K7521" s="1">
        <f>SUM(Table1[[#This Row],[BaseSalary]:[NonCashBenefits]])</f>
        <v>153433.59</v>
      </c>
      <c r="L7521" s="1"/>
    </row>
    <row r="7522" spans="1:12" x14ac:dyDescent="0.35">
      <c r="A7522" t="s">
        <v>19</v>
      </c>
      <c r="B7522">
        <v>2020</v>
      </c>
      <c r="D7522" t="s">
        <v>739</v>
      </c>
      <c r="E7522" t="s">
        <v>229</v>
      </c>
      <c r="F7522">
        <v>129502.1</v>
      </c>
      <c r="G7522">
        <v>0</v>
      </c>
      <c r="H7522" s="1">
        <v>26973.39</v>
      </c>
      <c r="I7522">
        <v>0</v>
      </c>
      <c r="J7522">
        <f>Table1[[#This Row],[Name]]</f>
        <v>0</v>
      </c>
      <c r="K7522" s="1">
        <f>SUM(Table1[[#This Row],[BaseSalary]:[NonCashBenefits]])</f>
        <v>156475.49</v>
      </c>
      <c r="L7522" s="1"/>
    </row>
    <row r="7523" spans="1:12" x14ac:dyDescent="0.35">
      <c r="A7523" t="s">
        <v>70</v>
      </c>
      <c r="B7523">
        <v>2020</v>
      </c>
      <c r="D7523" t="s">
        <v>302</v>
      </c>
      <c r="E7523" t="s">
        <v>229</v>
      </c>
      <c r="F7523">
        <v>129502.1</v>
      </c>
      <c r="G7523">
        <v>2900</v>
      </c>
      <c r="H7523" s="1">
        <v>25404.11</v>
      </c>
      <c r="I7523">
        <v>0</v>
      </c>
      <c r="J7523">
        <f>Table1[[#This Row],[Name]]</f>
        <v>0</v>
      </c>
      <c r="K7523" s="1">
        <f>SUM(Table1[[#This Row],[BaseSalary]:[NonCashBenefits]])</f>
        <v>157806.21000000002</v>
      </c>
      <c r="L7523" s="1"/>
    </row>
    <row r="7524" spans="1:12" x14ac:dyDescent="0.35">
      <c r="A7524" t="s">
        <v>70</v>
      </c>
      <c r="B7524">
        <v>2019</v>
      </c>
      <c r="D7524" t="s">
        <v>302</v>
      </c>
      <c r="E7524" t="s">
        <v>229</v>
      </c>
      <c r="F7524">
        <v>129502.1</v>
      </c>
      <c r="G7524">
        <v>0</v>
      </c>
      <c r="H7524">
        <v>32672.32</v>
      </c>
      <c r="I7524">
        <v>0</v>
      </c>
      <c r="J7524">
        <f>Table1[[#This Row],[Name]]</f>
        <v>0</v>
      </c>
      <c r="K7524" s="1">
        <f>SUM(Table1[[#This Row],[BaseSalary]:[NonCashBenefits]])</f>
        <v>162174.42000000001</v>
      </c>
      <c r="L7524" s="1"/>
    </row>
    <row r="7525" spans="1:12" x14ac:dyDescent="0.35">
      <c r="A7525" t="s">
        <v>18</v>
      </c>
      <c r="B7525">
        <v>2018</v>
      </c>
      <c r="D7525" t="s">
        <v>315</v>
      </c>
      <c r="E7525" t="s">
        <v>2245</v>
      </c>
      <c r="F7525">
        <v>129502.1</v>
      </c>
      <c r="G7525">
        <v>14662.63</v>
      </c>
      <c r="H7525">
        <v>11390.57</v>
      </c>
      <c r="I7525">
        <v>0</v>
      </c>
      <c r="J7525">
        <f>Table1[[#This Row],[Name]]</f>
        <v>0</v>
      </c>
      <c r="K7525" s="1">
        <f>SUM(Table1[[#This Row],[BaseSalary]:[NonCashBenefits]])</f>
        <v>155555.30000000002</v>
      </c>
      <c r="L7525" s="1"/>
    </row>
    <row r="7526" spans="1:12" x14ac:dyDescent="0.35">
      <c r="A7526" t="s">
        <v>20</v>
      </c>
      <c r="B7526">
        <v>2018</v>
      </c>
      <c r="D7526" t="s">
        <v>898</v>
      </c>
      <c r="E7526" t="s">
        <v>229</v>
      </c>
      <c r="F7526">
        <v>129502.1</v>
      </c>
      <c r="G7526">
        <v>0</v>
      </c>
      <c r="H7526">
        <v>29457.01</v>
      </c>
      <c r="I7526">
        <v>0</v>
      </c>
      <c r="J7526">
        <f>Table1[[#This Row],[Name]]</f>
        <v>0</v>
      </c>
      <c r="K7526" s="1">
        <f>SUM(Table1[[#This Row],[BaseSalary]:[NonCashBenefits]])</f>
        <v>158959.11000000002</v>
      </c>
      <c r="L7526" s="1"/>
    </row>
    <row r="7527" spans="1:12" x14ac:dyDescent="0.35">
      <c r="A7527" t="s">
        <v>16</v>
      </c>
      <c r="B7527">
        <v>2018</v>
      </c>
      <c r="D7527" t="s">
        <v>1156</v>
      </c>
      <c r="E7527" t="s">
        <v>229</v>
      </c>
      <c r="F7527">
        <v>129502.1</v>
      </c>
      <c r="G7527">
        <v>0</v>
      </c>
      <c r="H7527">
        <v>32122.47</v>
      </c>
      <c r="I7527">
        <v>0</v>
      </c>
      <c r="J7527">
        <f>Table1[[#This Row],[Name]]</f>
        <v>0</v>
      </c>
      <c r="K7527" s="1">
        <f>SUM(Table1[[#This Row],[BaseSalary]:[NonCashBenefits]])</f>
        <v>161624.57</v>
      </c>
      <c r="L7527" s="1"/>
    </row>
    <row r="7528" spans="1:12" x14ac:dyDescent="0.35">
      <c r="A7528" t="s">
        <v>28</v>
      </c>
      <c r="B7528">
        <v>2017</v>
      </c>
      <c r="D7528" t="s">
        <v>2864</v>
      </c>
      <c r="E7528" t="s">
        <v>2245</v>
      </c>
      <c r="F7528">
        <v>129502.1</v>
      </c>
      <c r="G7528">
        <v>0</v>
      </c>
      <c r="H7528">
        <v>29658.1</v>
      </c>
      <c r="I7528">
        <v>0</v>
      </c>
      <c r="J7528">
        <f>Table1[[#This Row],[Name]]</f>
        <v>0</v>
      </c>
      <c r="K7528" s="1">
        <f>SUM(Table1[[#This Row],[BaseSalary]:[NonCashBenefits]])</f>
        <v>159160.20000000001</v>
      </c>
      <c r="L7528" s="1"/>
    </row>
    <row r="7529" spans="1:12" x14ac:dyDescent="0.35">
      <c r="A7529" t="s">
        <v>20</v>
      </c>
      <c r="B7529">
        <v>2017</v>
      </c>
      <c r="D7529" t="s">
        <v>898</v>
      </c>
      <c r="E7529" t="s">
        <v>229</v>
      </c>
      <c r="F7529">
        <v>129502.1</v>
      </c>
      <c r="G7529">
        <v>0</v>
      </c>
      <c r="H7529">
        <v>30161.98</v>
      </c>
      <c r="I7529">
        <v>0</v>
      </c>
      <c r="J7529">
        <f>Table1[[#This Row],[Name]]</f>
        <v>0</v>
      </c>
      <c r="K7529" s="1">
        <f>SUM(Table1[[#This Row],[BaseSalary]:[NonCashBenefits]])</f>
        <v>159664.08000000002</v>
      </c>
      <c r="L7529" s="1"/>
    </row>
    <row r="7530" spans="1:12" x14ac:dyDescent="0.35">
      <c r="A7530" t="s">
        <v>16</v>
      </c>
      <c r="B7530">
        <v>2017</v>
      </c>
      <c r="D7530" t="s">
        <v>1156</v>
      </c>
      <c r="E7530" t="s">
        <v>229</v>
      </c>
      <c r="F7530">
        <v>129502.1</v>
      </c>
      <c r="G7530">
        <v>0</v>
      </c>
      <c r="H7530">
        <v>32386.41</v>
      </c>
      <c r="I7530">
        <v>0</v>
      </c>
      <c r="J7530">
        <f>Table1[[#This Row],[Name]]</f>
        <v>0</v>
      </c>
      <c r="K7530" s="1">
        <f>SUM(Table1[[#This Row],[BaseSalary]:[NonCashBenefits]])</f>
        <v>161888.51</v>
      </c>
      <c r="L7530" s="1"/>
    </row>
    <row r="7531" spans="1:12" x14ac:dyDescent="0.35">
      <c r="A7531" t="s">
        <v>53</v>
      </c>
      <c r="B7531">
        <v>2016</v>
      </c>
      <c r="D7531" t="s">
        <v>1156</v>
      </c>
      <c r="E7531" t="s">
        <v>229</v>
      </c>
      <c r="F7531">
        <v>129502.1</v>
      </c>
      <c r="G7531">
        <v>8450</v>
      </c>
      <c r="H7531">
        <v>36563.46</v>
      </c>
      <c r="I7531">
        <v>0</v>
      </c>
      <c r="J7531">
        <f>Table1[[#This Row],[Name]]</f>
        <v>0</v>
      </c>
      <c r="K7531" s="1">
        <f>SUM(Table1[[#This Row],[BaseSalary]:[NonCashBenefits]])</f>
        <v>174515.56</v>
      </c>
      <c r="L7531" s="1"/>
    </row>
    <row r="7532" spans="1:12" x14ac:dyDescent="0.35">
      <c r="A7532" t="s">
        <v>20</v>
      </c>
      <c r="B7532">
        <v>2016</v>
      </c>
      <c r="D7532" t="s">
        <v>5092</v>
      </c>
      <c r="E7532" t="s">
        <v>229</v>
      </c>
      <c r="F7532">
        <v>129502.1</v>
      </c>
      <c r="G7532">
        <v>0</v>
      </c>
      <c r="H7532">
        <v>35994.839999999997</v>
      </c>
      <c r="I7532">
        <v>0</v>
      </c>
      <c r="J7532">
        <f>Table1[[#This Row],[Name]]</f>
        <v>0</v>
      </c>
      <c r="K7532" s="1">
        <f>SUM(Table1[[#This Row],[BaseSalary]:[NonCashBenefits]])</f>
        <v>165496.94</v>
      </c>
      <c r="L7532" s="1"/>
    </row>
    <row r="7533" spans="1:12" x14ac:dyDescent="0.35">
      <c r="A7533" t="s">
        <v>19</v>
      </c>
      <c r="B7533">
        <v>2020</v>
      </c>
      <c r="D7533" t="s">
        <v>859</v>
      </c>
      <c r="E7533" t="s">
        <v>229</v>
      </c>
      <c r="F7533">
        <v>129501.84</v>
      </c>
      <c r="G7533">
        <v>0</v>
      </c>
      <c r="H7533" s="1">
        <v>24017.97</v>
      </c>
      <c r="I7533">
        <v>0</v>
      </c>
      <c r="J7533">
        <f>Table1[[#This Row],[Name]]</f>
        <v>0</v>
      </c>
      <c r="K7533" s="1">
        <f>SUM(Table1[[#This Row],[BaseSalary]:[NonCashBenefits]])</f>
        <v>153519.81</v>
      </c>
      <c r="L7533" s="1"/>
    </row>
    <row r="7534" spans="1:12" x14ac:dyDescent="0.35">
      <c r="A7534" t="s">
        <v>32</v>
      </c>
      <c r="B7534">
        <v>2020</v>
      </c>
      <c r="D7534" t="s">
        <v>117</v>
      </c>
      <c r="E7534" t="s">
        <v>993</v>
      </c>
      <c r="F7534">
        <v>129501.84</v>
      </c>
      <c r="G7534">
        <v>0</v>
      </c>
      <c r="H7534" s="1">
        <v>23740.81</v>
      </c>
      <c r="I7534">
        <v>0</v>
      </c>
      <c r="J7534">
        <f>Table1[[#This Row],[Name]]</f>
        <v>0</v>
      </c>
      <c r="K7534" s="1">
        <f>SUM(Table1[[#This Row],[BaseSalary]:[NonCashBenefits]])</f>
        <v>153242.65</v>
      </c>
      <c r="L7534" s="1"/>
    </row>
    <row r="7535" spans="1:12" x14ac:dyDescent="0.35">
      <c r="A7535" t="s">
        <v>19</v>
      </c>
      <c r="B7535">
        <v>2019</v>
      </c>
      <c r="D7535" t="s">
        <v>859</v>
      </c>
      <c r="E7535" t="s">
        <v>229</v>
      </c>
      <c r="F7535">
        <v>129501.84</v>
      </c>
      <c r="G7535">
        <v>0</v>
      </c>
      <c r="H7535">
        <v>28984.25</v>
      </c>
      <c r="I7535">
        <v>0</v>
      </c>
      <c r="J7535">
        <f>Table1[[#This Row],[Name]]</f>
        <v>0</v>
      </c>
      <c r="K7535" s="1">
        <f>SUM(Table1[[#This Row],[BaseSalary]:[NonCashBenefits]])</f>
        <v>158486.09</v>
      </c>
      <c r="L7535" s="1"/>
    </row>
    <row r="7536" spans="1:12" x14ac:dyDescent="0.35">
      <c r="A7536" t="s">
        <v>19</v>
      </c>
      <c r="B7536">
        <v>2018</v>
      </c>
      <c r="D7536" t="s">
        <v>859</v>
      </c>
      <c r="E7536" t="s">
        <v>229</v>
      </c>
      <c r="F7536">
        <v>129501.84</v>
      </c>
      <c r="G7536">
        <v>0</v>
      </c>
      <c r="H7536">
        <v>30622.43</v>
      </c>
      <c r="I7536">
        <v>0</v>
      </c>
      <c r="J7536">
        <f>Table1[[#This Row],[Name]]</f>
        <v>0</v>
      </c>
      <c r="K7536" s="1">
        <f>SUM(Table1[[#This Row],[BaseSalary]:[NonCashBenefits]])</f>
        <v>160124.26999999999</v>
      </c>
      <c r="L7536" s="1"/>
    </row>
    <row r="7537" spans="1:12" x14ac:dyDescent="0.35">
      <c r="A7537" t="s">
        <v>40</v>
      </c>
      <c r="B7537">
        <v>2020</v>
      </c>
      <c r="D7537" t="s">
        <v>638</v>
      </c>
      <c r="E7537" t="s">
        <v>639</v>
      </c>
      <c r="F7537">
        <v>129480</v>
      </c>
      <c r="G7537">
        <v>0</v>
      </c>
      <c r="H7537" s="1">
        <v>27600.43</v>
      </c>
      <c r="I7537">
        <v>0</v>
      </c>
      <c r="J7537">
        <f>Table1[[#This Row],[Name]]</f>
        <v>0</v>
      </c>
      <c r="K7537" s="1">
        <f>SUM(Table1[[#This Row],[BaseSalary]:[NonCashBenefits]])</f>
        <v>157080.43</v>
      </c>
      <c r="L7537" s="1"/>
    </row>
    <row r="7538" spans="1:12" x14ac:dyDescent="0.35">
      <c r="A7538" t="s">
        <v>40</v>
      </c>
      <c r="B7538">
        <v>2019</v>
      </c>
      <c r="D7538" t="s">
        <v>638</v>
      </c>
      <c r="E7538" t="s">
        <v>229</v>
      </c>
      <c r="F7538">
        <v>129480</v>
      </c>
      <c r="G7538">
        <v>0</v>
      </c>
      <c r="H7538">
        <v>32547.06</v>
      </c>
      <c r="I7538">
        <v>0</v>
      </c>
      <c r="J7538">
        <f>Table1[[#This Row],[Name]]</f>
        <v>0</v>
      </c>
      <c r="K7538" s="1">
        <f>SUM(Table1[[#This Row],[BaseSalary]:[NonCashBenefits]])</f>
        <v>162027.06</v>
      </c>
      <c r="L7538" s="1"/>
    </row>
    <row r="7539" spans="1:12" x14ac:dyDescent="0.35">
      <c r="A7539" t="s">
        <v>40</v>
      </c>
      <c r="B7539">
        <v>2018</v>
      </c>
      <c r="D7539" t="s">
        <v>638</v>
      </c>
      <c r="E7539" t="s">
        <v>229</v>
      </c>
      <c r="F7539">
        <v>129480</v>
      </c>
      <c r="G7539">
        <v>0</v>
      </c>
      <c r="H7539">
        <v>29276.63</v>
      </c>
      <c r="I7539">
        <v>0</v>
      </c>
      <c r="J7539">
        <f>Table1[[#This Row],[Name]]</f>
        <v>0</v>
      </c>
      <c r="K7539" s="1">
        <f>SUM(Table1[[#This Row],[BaseSalary]:[NonCashBenefits]])</f>
        <v>158756.63</v>
      </c>
      <c r="L7539" s="1"/>
    </row>
    <row r="7540" spans="1:12" x14ac:dyDescent="0.35">
      <c r="A7540" t="s">
        <v>40</v>
      </c>
      <c r="B7540">
        <v>2017</v>
      </c>
      <c r="D7540" t="s">
        <v>4134</v>
      </c>
      <c r="E7540" t="s">
        <v>229</v>
      </c>
      <c r="F7540">
        <v>129480</v>
      </c>
      <c r="G7540">
        <v>0</v>
      </c>
      <c r="H7540">
        <v>29359.24</v>
      </c>
      <c r="I7540">
        <v>0</v>
      </c>
      <c r="J7540">
        <f>Table1[[#This Row],[Name]]</f>
        <v>0</v>
      </c>
      <c r="K7540" s="1">
        <f>SUM(Table1[[#This Row],[BaseSalary]:[NonCashBenefits]])</f>
        <v>158839.24</v>
      </c>
      <c r="L7540" s="1"/>
    </row>
    <row r="7541" spans="1:12" x14ac:dyDescent="0.35">
      <c r="A7541" t="s">
        <v>40</v>
      </c>
      <c r="B7541">
        <v>2016</v>
      </c>
      <c r="D7541" t="s">
        <v>1156</v>
      </c>
      <c r="E7541" t="s">
        <v>229</v>
      </c>
      <c r="F7541">
        <v>129480</v>
      </c>
      <c r="G7541">
        <v>6250</v>
      </c>
      <c r="H7541">
        <v>35251.120000000003</v>
      </c>
      <c r="I7541">
        <v>0</v>
      </c>
      <c r="J7541">
        <f>Table1[[#This Row],[Name]]</f>
        <v>0</v>
      </c>
      <c r="K7541" s="1">
        <f>SUM(Table1[[#This Row],[BaseSalary]:[NonCashBenefits]])</f>
        <v>170981.12</v>
      </c>
      <c r="L7541" s="1"/>
    </row>
    <row r="7542" spans="1:12" x14ac:dyDescent="0.35">
      <c r="A7542" t="s">
        <v>186</v>
      </c>
      <c r="B7542">
        <v>2021</v>
      </c>
      <c r="D7542" t="s">
        <v>359</v>
      </c>
      <c r="E7542" t="s">
        <v>123</v>
      </c>
      <c r="F7542">
        <v>129454.56</v>
      </c>
      <c r="G7542">
        <v>0</v>
      </c>
      <c r="H7542" s="1">
        <v>26221.67</v>
      </c>
      <c r="I7542">
        <v>0</v>
      </c>
      <c r="J7542">
        <f>Table1[[#This Row],[Name]]</f>
        <v>0</v>
      </c>
      <c r="K7542" s="1">
        <f>SUM(Table1[[#This Row],[BaseSalary]:[NonCashBenefits]])</f>
        <v>155676.22999999998</v>
      </c>
      <c r="L7542" s="1"/>
    </row>
    <row r="7543" spans="1:12" x14ac:dyDescent="0.35">
      <c r="A7543" t="s">
        <v>53</v>
      </c>
      <c r="B7543">
        <v>2019</v>
      </c>
      <c r="D7543" t="s">
        <v>844</v>
      </c>
      <c r="E7543" t="s">
        <v>123</v>
      </c>
      <c r="F7543">
        <v>129447.07</v>
      </c>
      <c r="G7543">
        <v>0</v>
      </c>
      <c r="H7543">
        <v>31953.95</v>
      </c>
      <c r="I7543">
        <v>0</v>
      </c>
      <c r="J7543">
        <f>Table1[[#This Row],[Name]]</f>
        <v>0</v>
      </c>
      <c r="K7543" s="1">
        <f>SUM(Table1[[#This Row],[BaseSalary]:[NonCashBenefits]])</f>
        <v>161401.02000000002</v>
      </c>
      <c r="L7543" s="1"/>
    </row>
    <row r="7544" spans="1:12" x14ac:dyDescent="0.35">
      <c r="A7544" t="s">
        <v>142</v>
      </c>
      <c r="B7544">
        <v>2018</v>
      </c>
      <c r="D7544" t="s">
        <v>3085</v>
      </c>
      <c r="E7544" t="s">
        <v>229</v>
      </c>
      <c r="F7544">
        <v>129434.76</v>
      </c>
      <c r="G7544">
        <v>0</v>
      </c>
      <c r="H7544">
        <v>31652.52</v>
      </c>
      <c r="I7544">
        <v>0</v>
      </c>
      <c r="J7544">
        <f>Table1[[#This Row],[Name]]</f>
        <v>0</v>
      </c>
      <c r="K7544" s="1">
        <f>SUM(Table1[[#This Row],[BaseSalary]:[NonCashBenefits]])</f>
        <v>161087.28</v>
      </c>
      <c r="L7544" s="1"/>
    </row>
    <row r="7545" spans="1:12" x14ac:dyDescent="0.35">
      <c r="A7545" t="s">
        <v>36</v>
      </c>
      <c r="B7545">
        <v>2017</v>
      </c>
      <c r="D7545" t="s">
        <v>3474</v>
      </c>
      <c r="E7545" t="s">
        <v>229</v>
      </c>
      <c r="F7545">
        <v>129434.76</v>
      </c>
      <c r="G7545">
        <v>0</v>
      </c>
      <c r="H7545">
        <v>32354.799999999999</v>
      </c>
      <c r="I7545">
        <v>0</v>
      </c>
      <c r="J7545">
        <f>Table1[[#This Row],[Name]]</f>
        <v>0</v>
      </c>
      <c r="K7545" s="1">
        <f>SUM(Table1[[#This Row],[BaseSalary]:[NonCashBenefits]])</f>
        <v>161789.56</v>
      </c>
      <c r="L7545" s="1"/>
    </row>
    <row r="7546" spans="1:12" x14ac:dyDescent="0.35">
      <c r="A7546" t="s">
        <v>28</v>
      </c>
      <c r="B7546">
        <v>2020</v>
      </c>
      <c r="D7546" t="s">
        <v>49</v>
      </c>
      <c r="E7546" t="s">
        <v>49</v>
      </c>
      <c r="F7546">
        <v>129425.27</v>
      </c>
      <c r="G7546">
        <v>31357.83</v>
      </c>
      <c r="H7546" s="1">
        <v>26130.38</v>
      </c>
      <c r="I7546">
        <v>0</v>
      </c>
      <c r="J7546">
        <f>Table1[[#This Row],[Name]]</f>
        <v>0</v>
      </c>
      <c r="K7546" s="1">
        <f>SUM(Table1[[#This Row],[BaseSalary]:[NonCashBenefits]])</f>
        <v>186913.48</v>
      </c>
      <c r="L7546" s="1"/>
    </row>
    <row r="7547" spans="1:12" x14ac:dyDescent="0.35">
      <c r="A7547" t="s">
        <v>18</v>
      </c>
      <c r="B7547">
        <v>2021</v>
      </c>
      <c r="D7547" t="s">
        <v>965</v>
      </c>
      <c r="E7547" t="s">
        <v>229</v>
      </c>
      <c r="F7547">
        <v>129387.56</v>
      </c>
      <c r="G7547">
        <v>200</v>
      </c>
      <c r="H7547" s="1">
        <v>26090.17</v>
      </c>
      <c r="I7547">
        <v>0</v>
      </c>
      <c r="J7547">
        <f>Table1[[#This Row],[Name]]</f>
        <v>0</v>
      </c>
      <c r="K7547" s="1">
        <f>SUM(Table1[[#This Row],[BaseSalary]:[NonCashBenefits]])</f>
        <v>155677.72999999998</v>
      </c>
      <c r="L7547" s="1"/>
    </row>
    <row r="7548" spans="1:12" x14ac:dyDescent="0.35">
      <c r="A7548" t="s">
        <v>26</v>
      </c>
      <c r="B7548">
        <v>2020</v>
      </c>
      <c r="D7548" t="s">
        <v>50</v>
      </c>
      <c r="E7548" t="s">
        <v>1468</v>
      </c>
      <c r="F7548">
        <v>129342.39999999999</v>
      </c>
      <c r="G7548">
        <v>1776</v>
      </c>
      <c r="H7548" s="1">
        <v>24266.32</v>
      </c>
      <c r="I7548">
        <v>0</v>
      </c>
      <c r="J7548">
        <f>Table1[[#This Row],[Name]]</f>
        <v>0</v>
      </c>
      <c r="K7548" s="1">
        <f>SUM(Table1[[#This Row],[BaseSalary]:[NonCashBenefits]])</f>
        <v>155384.72</v>
      </c>
      <c r="L7548" s="1"/>
    </row>
    <row r="7549" spans="1:12" x14ac:dyDescent="0.35">
      <c r="A7549" t="s">
        <v>26</v>
      </c>
      <c r="B7549">
        <v>2017</v>
      </c>
      <c r="D7549" t="s">
        <v>50</v>
      </c>
      <c r="E7549" t="s">
        <v>1468</v>
      </c>
      <c r="F7549">
        <v>129342.39999999999</v>
      </c>
      <c r="G7549">
        <v>0</v>
      </c>
      <c r="H7549">
        <v>41878.61</v>
      </c>
      <c r="I7549">
        <v>0</v>
      </c>
      <c r="J7549">
        <f>Table1[[#This Row],[Name]]</f>
        <v>0</v>
      </c>
      <c r="K7549" s="1">
        <f>SUM(Table1[[#This Row],[BaseSalary]:[NonCashBenefits]])</f>
        <v>171221.01</v>
      </c>
      <c r="L7549" s="1"/>
    </row>
    <row r="7550" spans="1:12" x14ac:dyDescent="0.35">
      <c r="A7550" t="s">
        <v>26</v>
      </c>
      <c r="B7550">
        <v>2016</v>
      </c>
      <c r="D7550" t="s">
        <v>1263</v>
      </c>
      <c r="E7550" t="s">
        <v>229</v>
      </c>
      <c r="F7550">
        <v>129325.23</v>
      </c>
      <c r="G7550">
        <v>0</v>
      </c>
      <c r="H7550">
        <v>35500.050000000003</v>
      </c>
      <c r="I7550">
        <v>0</v>
      </c>
      <c r="J7550">
        <f>Table1[[#This Row],[Name]]</f>
        <v>0</v>
      </c>
      <c r="K7550" s="1">
        <f>SUM(Table1[[#This Row],[BaseSalary]:[NonCashBenefits]])</f>
        <v>164825.28</v>
      </c>
      <c r="L7550" s="1"/>
    </row>
    <row r="7551" spans="1:12" x14ac:dyDescent="0.35">
      <c r="A7551" t="s">
        <v>186</v>
      </c>
      <c r="B7551">
        <v>2017</v>
      </c>
      <c r="D7551" t="s">
        <v>2964</v>
      </c>
      <c r="E7551" t="s">
        <v>229</v>
      </c>
      <c r="F7551">
        <v>129290.36</v>
      </c>
      <c r="G7551">
        <v>7295.79</v>
      </c>
      <c r="H7551">
        <v>29790.34</v>
      </c>
      <c r="I7551">
        <v>0</v>
      </c>
      <c r="J7551">
        <f>Table1[[#This Row],[Name]]</f>
        <v>0</v>
      </c>
      <c r="K7551" s="1">
        <f>SUM(Table1[[#This Row],[BaseSalary]:[NonCashBenefits]])</f>
        <v>166376.49</v>
      </c>
      <c r="L7551" s="1"/>
    </row>
    <row r="7552" spans="1:12" x14ac:dyDescent="0.35">
      <c r="A7552" t="s">
        <v>22</v>
      </c>
      <c r="B7552">
        <v>2021</v>
      </c>
      <c r="D7552" t="s">
        <v>933</v>
      </c>
      <c r="E7552" t="s">
        <v>229</v>
      </c>
      <c r="F7552">
        <v>129278.96</v>
      </c>
      <c r="G7552">
        <v>0</v>
      </c>
      <c r="H7552" s="1">
        <v>26190.83</v>
      </c>
      <c r="I7552">
        <v>0</v>
      </c>
      <c r="J7552">
        <f>Table1[[#This Row],[Name]]</f>
        <v>0</v>
      </c>
      <c r="K7552" s="1">
        <f>SUM(Table1[[#This Row],[BaseSalary]:[NonCashBenefits]])</f>
        <v>155469.79</v>
      </c>
      <c r="L7552" s="1"/>
    </row>
    <row r="7553" spans="1:12" x14ac:dyDescent="0.35">
      <c r="A7553" t="s">
        <v>26</v>
      </c>
      <c r="B7553">
        <v>2021</v>
      </c>
      <c r="D7553" t="s">
        <v>440</v>
      </c>
      <c r="E7553" t="s">
        <v>123</v>
      </c>
      <c r="F7553">
        <v>129271.9</v>
      </c>
      <c r="G7553">
        <v>0</v>
      </c>
      <c r="H7553" s="1">
        <v>29614.83</v>
      </c>
      <c r="I7553">
        <v>0</v>
      </c>
      <c r="J7553">
        <f>Table1[[#This Row],[Name]]</f>
        <v>0</v>
      </c>
      <c r="K7553" s="1">
        <f>SUM(Table1[[#This Row],[BaseSalary]:[NonCashBenefits]])</f>
        <v>158886.72999999998</v>
      </c>
      <c r="L7553" s="1"/>
    </row>
    <row r="7554" spans="1:12" x14ac:dyDescent="0.35">
      <c r="A7554" t="s">
        <v>33</v>
      </c>
      <c r="B7554">
        <v>2017</v>
      </c>
      <c r="D7554" t="s">
        <v>1267</v>
      </c>
      <c r="E7554" t="s">
        <v>229</v>
      </c>
      <c r="F7554">
        <v>129270.44</v>
      </c>
      <c r="G7554">
        <v>0</v>
      </c>
      <c r="H7554">
        <v>33900.080000000002</v>
      </c>
      <c r="I7554">
        <v>0</v>
      </c>
      <c r="J7554">
        <f>Table1[[#This Row],[Name]]</f>
        <v>0</v>
      </c>
      <c r="K7554" s="1">
        <f>SUM(Table1[[#This Row],[BaseSalary]:[NonCashBenefits]])</f>
        <v>163170.52000000002</v>
      </c>
      <c r="L7554" s="1"/>
    </row>
    <row r="7555" spans="1:12" x14ac:dyDescent="0.35">
      <c r="A7555" t="s">
        <v>20</v>
      </c>
      <c r="B7555">
        <v>2016</v>
      </c>
      <c r="D7555" t="s">
        <v>892</v>
      </c>
      <c r="E7555" t="s">
        <v>229</v>
      </c>
      <c r="F7555">
        <v>129266.41</v>
      </c>
      <c r="G7555">
        <v>0</v>
      </c>
      <c r="H7555">
        <v>33750.26</v>
      </c>
      <c r="I7555">
        <v>0</v>
      </c>
      <c r="J7555">
        <f>Table1[[#This Row],[Name]]</f>
        <v>0</v>
      </c>
      <c r="K7555" s="1">
        <f>SUM(Table1[[#This Row],[BaseSalary]:[NonCashBenefits]])</f>
        <v>163016.67000000001</v>
      </c>
      <c r="L7555" s="1"/>
    </row>
    <row r="7556" spans="1:12" x14ac:dyDescent="0.35">
      <c r="A7556" t="s">
        <v>22</v>
      </c>
      <c r="B7556">
        <v>2016</v>
      </c>
      <c r="D7556" t="s">
        <v>1503</v>
      </c>
      <c r="E7556" t="s">
        <v>229</v>
      </c>
      <c r="F7556">
        <v>129265.99</v>
      </c>
      <c r="G7556">
        <v>4410.26</v>
      </c>
      <c r="H7556">
        <v>34306.639999999999</v>
      </c>
      <c r="I7556">
        <v>0</v>
      </c>
      <c r="J7556">
        <f>Table1[[#This Row],[Name]]</f>
        <v>0</v>
      </c>
      <c r="K7556" s="1">
        <f>SUM(Table1[[#This Row],[BaseSalary]:[NonCashBenefits]])</f>
        <v>167982.89</v>
      </c>
      <c r="L7556" s="1"/>
    </row>
    <row r="7557" spans="1:12" x14ac:dyDescent="0.35">
      <c r="A7557" t="s">
        <v>10</v>
      </c>
      <c r="B7557">
        <v>2019</v>
      </c>
      <c r="D7557" t="s">
        <v>1891</v>
      </c>
      <c r="E7557" t="s">
        <v>1892</v>
      </c>
      <c r="F7557">
        <v>129252.8</v>
      </c>
      <c r="G7557">
        <v>18560.650000000001</v>
      </c>
      <c r="H7557">
        <v>4927.2</v>
      </c>
      <c r="I7557">
        <v>0</v>
      </c>
      <c r="J7557">
        <f>Table1[[#This Row],[Name]]</f>
        <v>0</v>
      </c>
      <c r="K7557" s="1">
        <f>SUM(Table1[[#This Row],[BaseSalary]:[NonCashBenefits]])</f>
        <v>152740.65000000002</v>
      </c>
      <c r="L7557" s="1"/>
    </row>
    <row r="7558" spans="1:12" x14ac:dyDescent="0.35">
      <c r="A7558" t="s">
        <v>19</v>
      </c>
      <c r="B7558">
        <v>2021</v>
      </c>
      <c r="D7558" t="s">
        <v>1272</v>
      </c>
      <c r="E7558" t="s">
        <v>229</v>
      </c>
      <c r="F7558">
        <v>129252.08</v>
      </c>
      <c r="G7558">
        <v>0</v>
      </c>
      <c r="H7558" s="1">
        <v>24892.66</v>
      </c>
      <c r="I7558">
        <v>0</v>
      </c>
      <c r="J7558">
        <f>Table1[[#This Row],[Name]]</f>
        <v>0</v>
      </c>
      <c r="K7558" s="1">
        <f>SUM(Table1[[#This Row],[BaseSalary]:[NonCashBenefits]])</f>
        <v>154144.74</v>
      </c>
      <c r="L7558" s="1"/>
    </row>
    <row r="7559" spans="1:12" x14ac:dyDescent="0.35">
      <c r="A7559" t="s">
        <v>29</v>
      </c>
      <c r="B7559">
        <v>2020</v>
      </c>
      <c r="D7559" t="s">
        <v>972</v>
      </c>
      <c r="E7559" t="s">
        <v>311</v>
      </c>
      <c r="F7559">
        <v>129225.29</v>
      </c>
      <c r="G7559">
        <v>0</v>
      </c>
      <c r="H7559" s="1">
        <v>26053.99</v>
      </c>
      <c r="I7559">
        <v>0</v>
      </c>
      <c r="J7559">
        <f>Table1[[#This Row],[Name]]</f>
        <v>0</v>
      </c>
      <c r="K7559" s="1">
        <f>SUM(Table1[[#This Row],[BaseSalary]:[NonCashBenefits]])</f>
        <v>155279.28</v>
      </c>
      <c r="L7559" s="1"/>
    </row>
    <row r="7560" spans="1:12" x14ac:dyDescent="0.35">
      <c r="A7560" t="s">
        <v>53</v>
      </c>
      <c r="B7560">
        <v>2021</v>
      </c>
      <c r="D7560" t="s">
        <v>1120</v>
      </c>
      <c r="E7560" t="s">
        <v>229</v>
      </c>
      <c r="F7560">
        <v>129200.81</v>
      </c>
      <c r="G7560">
        <v>0</v>
      </c>
      <c r="H7560" s="1">
        <v>25500.98</v>
      </c>
      <c r="I7560">
        <v>0</v>
      </c>
      <c r="J7560">
        <f>Table1[[#This Row],[Name]]</f>
        <v>0</v>
      </c>
      <c r="K7560" s="1">
        <f>SUM(Table1[[#This Row],[BaseSalary]:[NonCashBenefits]])</f>
        <v>154701.79</v>
      </c>
      <c r="L7560" s="1"/>
    </row>
    <row r="7561" spans="1:12" x14ac:dyDescent="0.35">
      <c r="A7561" t="s">
        <v>16</v>
      </c>
      <c r="B7561">
        <v>2017</v>
      </c>
      <c r="D7561" t="s">
        <v>1540</v>
      </c>
      <c r="E7561" t="s">
        <v>229</v>
      </c>
      <c r="F7561">
        <v>129193.29</v>
      </c>
      <c r="G7561">
        <v>0</v>
      </c>
      <c r="H7561">
        <v>30563.75</v>
      </c>
      <c r="I7561">
        <v>0</v>
      </c>
      <c r="J7561">
        <f>Table1[[#This Row],[Name]]</f>
        <v>0</v>
      </c>
      <c r="K7561" s="1">
        <f>SUM(Table1[[#This Row],[BaseSalary]:[NonCashBenefits]])</f>
        <v>159757.03999999998</v>
      </c>
      <c r="L7561" s="1"/>
    </row>
    <row r="7562" spans="1:12" x14ac:dyDescent="0.35">
      <c r="A7562" t="s">
        <v>53</v>
      </c>
      <c r="B7562">
        <v>2016</v>
      </c>
      <c r="D7562" t="s">
        <v>4150</v>
      </c>
      <c r="E7562" t="s">
        <v>229</v>
      </c>
      <c r="F7562">
        <v>129171.38</v>
      </c>
      <c r="G7562">
        <v>0</v>
      </c>
      <c r="H7562">
        <v>37638.089999999997</v>
      </c>
      <c r="I7562">
        <v>0</v>
      </c>
      <c r="J7562">
        <f>Table1[[#This Row],[Name]]</f>
        <v>0</v>
      </c>
      <c r="K7562" s="1">
        <f>SUM(Table1[[#This Row],[BaseSalary]:[NonCashBenefits]])</f>
        <v>166809.47</v>
      </c>
      <c r="L7562" s="1"/>
    </row>
    <row r="7563" spans="1:12" x14ac:dyDescent="0.35">
      <c r="A7563" t="s">
        <v>142</v>
      </c>
      <c r="B7563">
        <v>2020</v>
      </c>
      <c r="D7563" t="s">
        <v>942</v>
      </c>
      <c r="E7563" t="s">
        <v>123</v>
      </c>
      <c r="F7563">
        <v>129133.73</v>
      </c>
      <c r="G7563">
        <v>0</v>
      </c>
      <c r="H7563" s="1">
        <v>26195.5</v>
      </c>
      <c r="I7563">
        <v>0</v>
      </c>
      <c r="J7563">
        <f>Table1[[#This Row],[Name]]</f>
        <v>0</v>
      </c>
      <c r="K7563" s="1">
        <f>SUM(Table1[[#This Row],[BaseSalary]:[NonCashBenefits]])</f>
        <v>155329.22999999998</v>
      </c>
      <c r="L7563" s="1"/>
    </row>
    <row r="7564" spans="1:12" x14ac:dyDescent="0.35">
      <c r="A7564" t="s">
        <v>25</v>
      </c>
      <c r="B7564">
        <v>2017</v>
      </c>
      <c r="D7564" t="s">
        <v>2260</v>
      </c>
      <c r="E7564" t="s">
        <v>229</v>
      </c>
      <c r="F7564">
        <v>129131.39</v>
      </c>
      <c r="G7564">
        <v>0</v>
      </c>
      <c r="H7564">
        <v>32589.88</v>
      </c>
      <c r="I7564">
        <v>0</v>
      </c>
      <c r="J7564">
        <f>Table1[[#This Row],[Name]]</f>
        <v>0</v>
      </c>
      <c r="K7564" s="1">
        <f>SUM(Table1[[#This Row],[BaseSalary]:[NonCashBenefits]])</f>
        <v>161721.26999999999</v>
      </c>
      <c r="L7564" s="1"/>
    </row>
    <row r="7565" spans="1:12" x14ac:dyDescent="0.35">
      <c r="A7565" t="s">
        <v>18</v>
      </c>
      <c r="B7565">
        <v>2020</v>
      </c>
      <c r="D7565" t="s">
        <v>735</v>
      </c>
      <c r="E7565" t="s">
        <v>229</v>
      </c>
      <c r="F7565">
        <v>129120.68</v>
      </c>
      <c r="G7565">
        <v>0</v>
      </c>
      <c r="H7565" s="1">
        <v>26990.35</v>
      </c>
      <c r="I7565">
        <v>0</v>
      </c>
      <c r="J7565">
        <f>Table1[[#This Row],[Name]]</f>
        <v>0</v>
      </c>
      <c r="K7565" s="1">
        <f>SUM(Table1[[#This Row],[BaseSalary]:[NonCashBenefits]])</f>
        <v>156111.03</v>
      </c>
      <c r="L7565" s="1"/>
    </row>
    <row r="7566" spans="1:12" x14ac:dyDescent="0.35">
      <c r="A7566" t="s">
        <v>18</v>
      </c>
      <c r="B7566">
        <v>2019</v>
      </c>
      <c r="D7566" t="s">
        <v>735</v>
      </c>
      <c r="E7566" t="s">
        <v>229</v>
      </c>
      <c r="F7566">
        <v>129120.68</v>
      </c>
      <c r="G7566">
        <v>0</v>
      </c>
      <c r="H7566">
        <v>31563.48</v>
      </c>
      <c r="I7566">
        <v>0</v>
      </c>
      <c r="J7566">
        <f>Table1[[#This Row],[Name]]</f>
        <v>0</v>
      </c>
      <c r="K7566" s="1">
        <f>SUM(Table1[[#This Row],[BaseSalary]:[NonCashBenefits]])</f>
        <v>160684.16</v>
      </c>
      <c r="L7566" s="1"/>
    </row>
    <row r="7567" spans="1:12" x14ac:dyDescent="0.35">
      <c r="A7567" t="s">
        <v>18</v>
      </c>
      <c r="B7567">
        <v>2016</v>
      </c>
      <c r="D7567" t="s">
        <v>735</v>
      </c>
      <c r="E7567" t="s">
        <v>229</v>
      </c>
      <c r="F7567">
        <v>129120.68</v>
      </c>
      <c r="G7567">
        <v>0</v>
      </c>
      <c r="H7567">
        <v>38552.15</v>
      </c>
      <c r="I7567">
        <v>0</v>
      </c>
      <c r="J7567">
        <f>Table1[[#This Row],[Name]]</f>
        <v>0</v>
      </c>
      <c r="K7567" s="1">
        <f>SUM(Table1[[#This Row],[BaseSalary]:[NonCashBenefits]])</f>
        <v>167672.82999999999</v>
      </c>
      <c r="L7567" s="1"/>
    </row>
    <row r="7568" spans="1:12" x14ac:dyDescent="0.35">
      <c r="A7568" t="s">
        <v>18</v>
      </c>
      <c r="B7568">
        <v>2020</v>
      </c>
      <c r="D7568" t="s">
        <v>965</v>
      </c>
      <c r="E7568" t="s">
        <v>229</v>
      </c>
      <c r="F7568">
        <v>129119.38</v>
      </c>
      <c r="G7568">
        <v>0</v>
      </c>
      <c r="H7568" s="1">
        <v>26082.720000000001</v>
      </c>
      <c r="I7568">
        <v>0</v>
      </c>
      <c r="J7568">
        <f>Table1[[#This Row],[Name]]</f>
        <v>0</v>
      </c>
      <c r="K7568" s="1">
        <f>SUM(Table1[[#This Row],[BaseSalary]:[NonCashBenefits]])</f>
        <v>155202.1</v>
      </c>
      <c r="L7568" s="1"/>
    </row>
    <row r="7569" spans="1:12" x14ac:dyDescent="0.35">
      <c r="A7569" t="s">
        <v>28</v>
      </c>
      <c r="B7569">
        <v>2019</v>
      </c>
      <c r="D7569" t="s">
        <v>1808</v>
      </c>
      <c r="E7569" t="s">
        <v>229</v>
      </c>
      <c r="F7569">
        <v>129119.38</v>
      </c>
      <c r="G7569">
        <v>0</v>
      </c>
      <c r="H7569">
        <v>30303.26</v>
      </c>
      <c r="I7569">
        <v>0</v>
      </c>
      <c r="J7569">
        <f>Table1[[#This Row],[Name]]</f>
        <v>0</v>
      </c>
      <c r="K7569" s="1">
        <f>SUM(Table1[[#This Row],[BaseSalary]:[NonCashBenefits]])</f>
        <v>159422.64000000001</v>
      </c>
      <c r="L7569" s="1"/>
    </row>
    <row r="7570" spans="1:12" x14ac:dyDescent="0.35">
      <c r="A7570" t="s">
        <v>18</v>
      </c>
      <c r="B7570">
        <v>2019</v>
      </c>
      <c r="D7570" t="s">
        <v>965</v>
      </c>
      <c r="E7570" t="s">
        <v>229</v>
      </c>
      <c r="F7570">
        <v>129119.38</v>
      </c>
      <c r="G7570">
        <v>5674.41</v>
      </c>
      <c r="H7570">
        <v>30120.23</v>
      </c>
      <c r="I7570">
        <v>0</v>
      </c>
      <c r="J7570">
        <f>Table1[[#This Row],[Name]]</f>
        <v>0</v>
      </c>
      <c r="K7570" s="1">
        <f>SUM(Table1[[#This Row],[BaseSalary]:[NonCashBenefits]])</f>
        <v>164914.02000000002</v>
      </c>
      <c r="L7570" s="1"/>
    </row>
    <row r="7571" spans="1:12" x14ac:dyDescent="0.35">
      <c r="A7571" t="s">
        <v>28</v>
      </c>
      <c r="B7571">
        <v>2018</v>
      </c>
      <c r="D7571" t="s">
        <v>1808</v>
      </c>
      <c r="E7571" t="s">
        <v>229</v>
      </c>
      <c r="F7571">
        <v>129119.38</v>
      </c>
      <c r="G7571">
        <v>0</v>
      </c>
      <c r="H7571">
        <v>30339.73</v>
      </c>
      <c r="I7571">
        <v>0</v>
      </c>
      <c r="J7571">
        <f>Table1[[#This Row],[Name]]</f>
        <v>0</v>
      </c>
      <c r="K7571" s="1">
        <f>SUM(Table1[[#This Row],[BaseSalary]:[NonCashBenefits]])</f>
        <v>159459.11000000002</v>
      </c>
      <c r="L7571" s="1"/>
    </row>
    <row r="7572" spans="1:12" x14ac:dyDescent="0.35">
      <c r="A7572" t="s">
        <v>18</v>
      </c>
      <c r="B7572">
        <v>2018</v>
      </c>
      <c r="D7572" t="s">
        <v>965</v>
      </c>
      <c r="E7572" t="s">
        <v>229</v>
      </c>
      <c r="F7572">
        <v>129119.38</v>
      </c>
      <c r="G7572">
        <v>0</v>
      </c>
      <c r="H7572">
        <v>30065.81</v>
      </c>
      <c r="I7572">
        <v>0</v>
      </c>
      <c r="J7572">
        <f>Table1[[#This Row],[Name]]</f>
        <v>0</v>
      </c>
      <c r="K7572" s="1">
        <f>SUM(Table1[[#This Row],[BaseSalary]:[NonCashBenefits]])</f>
        <v>159185.19</v>
      </c>
      <c r="L7572" s="1"/>
    </row>
    <row r="7573" spans="1:12" x14ac:dyDescent="0.35">
      <c r="A7573" t="s">
        <v>28</v>
      </c>
      <c r="B7573">
        <v>2017</v>
      </c>
      <c r="D7573" t="s">
        <v>3378</v>
      </c>
      <c r="E7573" t="s">
        <v>229</v>
      </c>
      <c r="F7573">
        <v>129119.38</v>
      </c>
      <c r="G7573">
        <v>0</v>
      </c>
      <c r="H7573">
        <v>32738.76</v>
      </c>
      <c r="I7573">
        <v>0</v>
      </c>
      <c r="J7573">
        <f>Table1[[#This Row],[Name]]</f>
        <v>0</v>
      </c>
      <c r="K7573" s="1">
        <f>SUM(Table1[[#This Row],[BaseSalary]:[NonCashBenefits]])</f>
        <v>161858.14000000001</v>
      </c>
      <c r="L7573" s="1"/>
    </row>
    <row r="7574" spans="1:12" x14ac:dyDescent="0.35">
      <c r="A7574" t="s">
        <v>18</v>
      </c>
      <c r="B7574">
        <v>2017</v>
      </c>
      <c r="D7574" t="s">
        <v>3711</v>
      </c>
      <c r="E7574" t="s">
        <v>229</v>
      </c>
      <c r="F7574">
        <v>129119.38</v>
      </c>
      <c r="G7574">
        <v>0</v>
      </c>
      <c r="H7574">
        <v>31688.1</v>
      </c>
      <c r="I7574">
        <v>0</v>
      </c>
      <c r="J7574">
        <f>Table1[[#This Row],[Name]]</f>
        <v>0</v>
      </c>
      <c r="K7574" s="1">
        <f>SUM(Table1[[#This Row],[BaseSalary]:[NonCashBenefits]])</f>
        <v>160807.48000000001</v>
      </c>
      <c r="L7574" s="1"/>
    </row>
    <row r="7575" spans="1:12" x14ac:dyDescent="0.35">
      <c r="A7575" t="s">
        <v>28</v>
      </c>
      <c r="B7575">
        <v>2016</v>
      </c>
      <c r="D7575" t="s">
        <v>3378</v>
      </c>
      <c r="E7575" t="s">
        <v>229</v>
      </c>
      <c r="F7575">
        <v>129119.38</v>
      </c>
      <c r="G7575">
        <v>0</v>
      </c>
      <c r="H7575">
        <v>37529.370000000003</v>
      </c>
      <c r="I7575">
        <v>0</v>
      </c>
      <c r="J7575">
        <f>Table1[[#This Row],[Name]]</f>
        <v>0</v>
      </c>
      <c r="K7575" s="1">
        <f>SUM(Table1[[#This Row],[BaseSalary]:[NonCashBenefits]])</f>
        <v>166648.75</v>
      </c>
      <c r="L7575" s="1"/>
    </row>
    <row r="7576" spans="1:12" x14ac:dyDescent="0.35">
      <c r="A7576" t="s">
        <v>18</v>
      </c>
      <c r="B7576">
        <v>2016</v>
      </c>
      <c r="D7576" t="s">
        <v>3711</v>
      </c>
      <c r="E7576" t="s">
        <v>229</v>
      </c>
      <c r="F7576">
        <v>129119.38</v>
      </c>
      <c r="G7576">
        <v>150</v>
      </c>
      <c r="H7576">
        <v>38235.24</v>
      </c>
      <c r="I7576">
        <v>0</v>
      </c>
      <c r="J7576">
        <f>Table1[[#This Row],[Name]]</f>
        <v>0</v>
      </c>
      <c r="K7576" s="1">
        <f>SUM(Table1[[#This Row],[BaseSalary]:[NonCashBenefits]])</f>
        <v>167504.62</v>
      </c>
      <c r="L7576" s="1"/>
    </row>
    <row r="7577" spans="1:12" x14ac:dyDescent="0.35">
      <c r="A7577" t="s">
        <v>41</v>
      </c>
      <c r="B7577">
        <v>2019</v>
      </c>
      <c r="D7577" t="s">
        <v>1669</v>
      </c>
      <c r="E7577" t="s">
        <v>311</v>
      </c>
      <c r="F7577">
        <v>129103.78</v>
      </c>
      <c r="G7577">
        <v>0</v>
      </c>
      <c r="H7577">
        <v>27471.62</v>
      </c>
      <c r="I7577">
        <v>0</v>
      </c>
      <c r="J7577">
        <f>Table1[[#This Row],[Name]]</f>
        <v>0</v>
      </c>
      <c r="K7577" s="1">
        <f>SUM(Table1[[#This Row],[BaseSalary]:[NonCashBenefits]])</f>
        <v>156575.4</v>
      </c>
      <c r="L7577" s="1"/>
    </row>
    <row r="7578" spans="1:12" x14ac:dyDescent="0.35">
      <c r="A7578" t="s">
        <v>10</v>
      </c>
      <c r="B7578">
        <v>2018</v>
      </c>
      <c r="D7578" t="s">
        <v>1521</v>
      </c>
      <c r="E7578" t="s">
        <v>229</v>
      </c>
      <c r="F7578">
        <v>129103.78</v>
      </c>
      <c r="G7578">
        <v>0</v>
      </c>
      <c r="H7578">
        <v>27367.37</v>
      </c>
      <c r="I7578">
        <v>0</v>
      </c>
      <c r="J7578">
        <f>Table1[[#This Row],[Name]]</f>
        <v>0</v>
      </c>
      <c r="K7578" s="1">
        <f>SUM(Table1[[#This Row],[BaseSalary]:[NonCashBenefits]])</f>
        <v>156471.15</v>
      </c>
      <c r="L7578" s="1"/>
    </row>
    <row r="7579" spans="1:12" x14ac:dyDescent="0.35">
      <c r="A7579" t="s">
        <v>10</v>
      </c>
      <c r="B7579">
        <v>2018</v>
      </c>
      <c r="D7579" t="s">
        <v>2869</v>
      </c>
      <c r="E7579" t="s">
        <v>229</v>
      </c>
      <c r="F7579">
        <v>129103.78</v>
      </c>
      <c r="G7579">
        <v>0</v>
      </c>
      <c r="H7579">
        <v>27367.37</v>
      </c>
      <c r="I7579">
        <v>0</v>
      </c>
      <c r="J7579">
        <f>Table1[[#This Row],[Name]]</f>
        <v>0</v>
      </c>
      <c r="K7579" s="1">
        <f>SUM(Table1[[#This Row],[BaseSalary]:[NonCashBenefits]])</f>
        <v>156471.15</v>
      </c>
      <c r="L7579" s="1"/>
    </row>
    <row r="7580" spans="1:12" x14ac:dyDescent="0.35">
      <c r="A7580" t="s">
        <v>10</v>
      </c>
      <c r="B7580">
        <v>2017</v>
      </c>
      <c r="D7580" t="s">
        <v>2869</v>
      </c>
      <c r="E7580" t="s">
        <v>229</v>
      </c>
      <c r="F7580">
        <v>129103.78</v>
      </c>
      <c r="G7580">
        <v>0</v>
      </c>
      <c r="H7580">
        <v>27997.62</v>
      </c>
      <c r="I7580">
        <v>0</v>
      </c>
      <c r="J7580">
        <f>Table1[[#This Row],[Name]]</f>
        <v>0</v>
      </c>
      <c r="K7580" s="1">
        <f>SUM(Table1[[#This Row],[BaseSalary]:[NonCashBenefits]])</f>
        <v>157101.4</v>
      </c>
      <c r="L7580" s="1"/>
    </row>
    <row r="7581" spans="1:12" x14ac:dyDescent="0.35">
      <c r="A7581" t="s">
        <v>19</v>
      </c>
      <c r="B7581">
        <v>2017</v>
      </c>
      <c r="D7581" t="s">
        <v>1616</v>
      </c>
      <c r="E7581" t="s">
        <v>229</v>
      </c>
      <c r="F7581">
        <v>129090.26</v>
      </c>
      <c r="G7581">
        <v>17993.89</v>
      </c>
      <c r="H7581">
        <v>29288.87</v>
      </c>
      <c r="I7581">
        <v>0</v>
      </c>
      <c r="J7581">
        <f>Table1[[#This Row],[Name]]</f>
        <v>0</v>
      </c>
      <c r="K7581" s="1">
        <f>SUM(Table1[[#This Row],[BaseSalary]:[NonCashBenefits]])</f>
        <v>176373.02</v>
      </c>
      <c r="L7581" s="1"/>
    </row>
    <row r="7582" spans="1:12" x14ac:dyDescent="0.35">
      <c r="A7582" t="s">
        <v>19</v>
      </c>
      <c r="B7582">
        <v>2016</v>
      </c>
      <c r="D7582" t="s">
        <v>1616</v>
      </c>
      <c r="E7582" t="s">
        <v>229</v>
      </c>
      <c r="F7582">
        <v>129090.26</v>
      </c>
      <c r="G7582">
        <v>7768.51</v>
      </c>
      <c r="H7582">
        <v>35163.26</v>
      </c>
      <c r="I7582">
        <v>0</v>
      </c>
      <c r="J7582">
        <f>Table1[[#This Row],[Name]]</f>
        <v>0</v>
      </c>
      <c r="K7582" s="1">
        <f>SUM(Table1[[#This Row],[BaseSalary]:[NonCashBenefits]])</f>
        <v>172022.03</v>
      </c>
      <c r="L7582" s="1"/>
    </row>
    <row r="7583" spans="1:12" x14ac:dyDescent="0.35">
      <c r="A7583" t="s">
        <v>70</v>
      </c>
      <c r="B7583">
        <v>2021</v>
      </c>
      <c r="D7583" t="s">
        <v>302</v>
      </c>
      <c r="E7583" t="s">
        <v>229</v>
      </c>
      <c r="F7583">
        <v>129064.5</v>
      </c>
      <c r="G7583">
        <v>10388.85</v>
      </c>
      <c r="H7583" s="1">
        <v>27011.35</v>
      </c>
      <c r="I7583">
        <v>0</v>
      </c>
      <c r="J7583">
        <f>Table1[[#This Row],[Name]]</f>
        <v>0</v>
      </c>
      <c r="K7583" s="1">
        <f>SUM(Table1[[#This Row],[BaseSalary]:[NonCashBenefits]])</f>
        <v>166464.70000000001</v>
      </c>
      <c r="L7583" s="1"/>
    </row>
    <row r="7584" spans="1:12" x14ac:dyDescent="0.35">
      <c r="A7584" t="s">
        <v>28</v>
      </c>
      <c r="B7584">
        <v>2017</v>
      </c>
      <c r="D7584" t="s">
        <v>3385</v>
      </c>
      <c r="E7584" t="s">
        <v>229</v>
      </c>
      <c r="F7584">
        <v>129046.58</v>
      </c>
      <c r="G7584">
        <v>0</v>
      </c>
      <c r="H7584">
        <v>32835.89</v>
      </c>
      <c r="I7584">
        <v>0</v>
      </c>
      <c r="J7584">
        <f>Table1[[#This Row],[Name]]</f>
        <v>0</v>
      </c>
      <c r="K7584" s="1">
        <f>SUM(Table1[[#This Row],[BaseSalary]:[NonCashBenefits]])</f>
        <v>161882.47</v>
      </c>
      <c r="L7584" s="1"/>
    </row>
    <row r="7585" spans="1:12" x14ac:dyDescent="0.35">
      <c r="A7585" t="s">
        <v>28</v>
      </c>
      <c r="B7585">
        <v>2016</v>
      </c>
      <c r="D7585" t="s">
        <v>3385</v>
      </c>
      <c r="E7585" t="s">
        <v>229</v>
      </c>
      <c r="F7585">
        <v>129046.58</v>
      </c>
      <c r="G7585">
        <v>0</v>
      </c>
      <c r="H7585">
        <v>38903.58</v>
      </c>
      <c r="I7585">
        <v>0</v>
      </c>
      <c r="J7585">
        <f>Table1[[#This Row],[Name]]</f>
        <v>0</v>
      </c>
      <c r="K7585" s="1">
        <f>SUM(Table1[[#This Row],[BaseSalary]:[NonCashBenefits]])</f>
        <v>167950.16</v>
      </c>
      <c r="L7585" s="1"/>
    </row>
    <row r="7586" spans="1:12" x14ac:dyDescent="0.35">
      <c r="A7586" t="s">
        <v>186</v>
      </c>
      <c r="B7586">
        <v>2019</v>
      </c>
      <c r="D7586" t="s">
        <v>2303</v>
      </c>
      <c r="E7586" t="s">
        <v>229</v>
      </c>
      <c r="F7586">
        <v>129022.66</v>
      </c>
      <c r="G7586">
        <v>0</v>
      </c>
      <c r="H7586">
        <v>28899.27</v>
      </c>
      <c r="I7586">
        <v>0</v>
      </c>
      <c r="J7586">
        <f>Table1[[#This Row],[Name]]</f>
        <v>0</v>
      </c>
      <c r="K7586" s="1">
        <f>SUM(Table1[[#This Row],[BaseSalary]:[NonCashBenefits]])</f>
        <v>157921.93</v>
      </c>
      <c r="L7586" s="1"/>
    </row>
    <row r="7587" spans="1:12" x14ac:dyDescent="0.35">
      <c r="A7587" t="s">
        <v>186</v>
      </c>
      <c r="B7587">
        <v>2018</v>
      </c>
      <c r="D7587" t="s">
        <v>2303</v>
      </c>
      <c r="E7587" t="s">
        <v>229</v>
      </c>
      <c r="F7587">
        <v>129022.66</v>
      </c>
      <c r="G7587">
        <v>0</v>
      </c>
      <c r="H7587">
        <v>28867.75</v>
      </c>
      <c r="I7587">
        <v>0</v>
      </c>
      <c r="J7587">
        <f>Table1[[#This Row],[Name]]</f>
        <v>0</v>
      </c>
      <c r="K7587" s="1">
        <f>SUM(Table1[[#This Row],[BaseSalary]:[NonCashBenefits]])</f>
        <v>157890.41</v>
      </c>
      <c r="L7587" s="1"/>
    </row>
    <row r="7588" spans="1:12" x14ac:dyDescent="0.35">
      <c r="A7588" t="s">
        <v>186</v>
      </c>
      <c r="B7588">
        <v>2017</v>
      </c>
      <c r="D7588" t="s">
        <v>2303</v>
      </c>
      <c r="E7588" t="s">
        <v>229</v>
      </c>
      <c r="F7588">
        <v>129022.66</v>
      </c>
      <c r="G7588">
        <v>0</v>
      </c>
      <c r="H7588">
        <v>29570.21</v>
      </c>
      <c r="I7588">
        <v>0</v>
      </c>
      <c r="J7588">
        <f>Table1[[#This Row],[Name]]</f>
        <v>0</v>
      </c>
      <c r="K7588" s="1">
        <f>SUM(Table1[[#This Row],[BaseSalary]:[NonCashBenefits]])</f>
        <v>158592.87</v>
      </c>
      <c r="L7588" s="1"/>
    </row>
    <row r="7589" spans="1:12" x14ac:dyDescent="0.35">
      <c r="A7589" t="s">
        <v>22</v>
      </c>
      <c r="B7589">
        <v>2020</v>
      </c>
      <c r="D7589" t="s">
        <v>933</v>
      </c>
      <c r="E7589" t="s">
        <v>229</v>
      </c>
      <c r="F7589">
        <v>129010.96</v>
      </c>
      <c r="G7589">
        <v>0</v>
      </c>
      <c r="H7589" s="1">
        <v>26218.48</v>
      </c>
      <c r="I7589">
        <v>0</v>
      </c>
      <c r="J7589">
        <f>Table1[[#This Row],[Name]]</f>
        <v>0</v>
      </c>
      <c r="K7589" s="1">
        <f>SUM(Table1[[#This Row],[BaseSalary]:[NonCashBenefits]])</f>
        <v>155229.44</v>
      </c>
      <c r="L7589" s="1"/>
    </row>
    <row r="7590" spans="1:12" x14ac:dyDescent="0.35">
      <c r="A7590" t="s">
        <v>22</v>
      </c>
      <c r="B7590">
        <v>2019</v>
      </c>
      <c r="D7590" t="s">
        <v>933</v>
      </c>
      <c r="E7590" t="s">
        <v>229</v>
      </c>
      <c r="F7590">
        <v>129010.96</v>
      </c>
      <c r="G7590">
        <v>0</v>
      </c>
      <c r="H7590">
        <v>31165.439999999999</v>
      </c>
      <c r="I7590">
        <v>0</v>
      </c>
      <c r="J7590">
        <f>Table1[[#This Row],[Name]]</f>
        <v>0</v>
      </c>
      <c r="K7590" s="1">
        <f>SUM(Table1[[#This Row],[BaseSalary]:[NonCashBenefits]])</f>
        <v>160176.4</v>
      </c>
      <c r="L7590" s="1"/>
    </row>
    <row r="7591" spans="1:12" x14ac:dyDescent="0.35">
      <c r="A7591" t="s">
        <v>22</v>
      </c>
      <c r="B7591">
        <v>2018</v>
      </c>
      <c r="D7591" t="s">
        <v>933</v>
      </c>
      <c r="E7591" t="s">
        <v>229</v>
      </c>
      <c r="F7591">
        <v>129010.96</v>
      </c>
      <c r="G7591">
        <v>0</v>
      </c>
      <c r="H7591">
        <v>31133.87</v>
      </c>
      <c r="I7591">
        <v>0</v>
      </c>
      <c r="J7591">
        <f>Table1[[#This Row],[Name]]</f>
        <v>0</v>
      </c>
      <c r="K7591" s="1">
        <f>SUM(Table1[[#This Row],[BaseSalary]:[NonCashBenefits]])</f>
        <v>160144.83000000002</v>
      </c>
      <c r="L7591" s="1"/>
    </row>
    <row r="7592" spans="1:12" x14ac:dyDescent="0.35">
      <c r="A7592" t="s">
        <v>22</v>
      </c>
      <c r="B7592">
        <v>2017</v>
      </c>
      <c r="D7592" t="s">
        <v>933</v>
      </c>
      <c r="E7592" t="s">
        <v>229</v>
      </c>
      <c r="F7592">
        <v>129010.96</v>
      </c>
      <c r="G7592">
        <v>0</v>
      </c>
      <c r="H7592">
        <v>31836.2</v>
      </c>
      <c r="I7592">
        <v>0</v>
      </c>
      <c r="J7592">
        <f>Table1[[#This Row],[Name]]</f>
        <v>0</v>
      </c>
      <c r="K7592" s="1">
        <f>SUM(Table1[[#This Row],[BaseSalary]:[NonCashBenefits]])</f>
        <v>160847.16</v>
      </c>
      <c r="L7592" s="1"/>
    </row>
    <row r="7593" spans="1:12" x14ac:dyDescent="0.35">
      <c r="A7593" t="s">
        <v>22</v>
      </c>
      <c r="B7593">
        <v>2016</v>
      </c>
      <c r="D7593" t="s">
        <v>933</v>
      </c>
      <c r="E7593" t="s">
        <v>229</v>
      </c>
      <c r="F7593">
        <v>129010.96</v>
      </c>
      <c r="G7593">
        <v>0</v>
      </c>
      <c r="H7593">
        <v>37707.120000000003</v>
      </c>
      <c r="I7593">
        <v>0</v>
      </c>
      <c r="J7593">
        <f>Table1[[#This Row],[Name]]</f>
        <v>0</v>
      </c>
      <c r="K7593" s="1">
        <f>SUM(Table1[[#This Row],[BaseSalary]:[NonCashBenefits]])</f>
        <v>166718.08000000002</v>
      </c>
      <c r="L7593" s="1"/>
    </row>
    <row r="7594" spans="1:12" x14ac:dyDescent="0.35">
      <c r="A7594" t="s">
        <v>70</v>
      </c>
      <c r="B7594">
        <v>2019</v>
      </c>
      <c r="D7594" t="s">
        <v>147</v>
      </c>
      <c r="E7594" t="s">
        <v>49</v>
      </c>
      <c r="F7594">
        <v>129004.5</v>
      </c>
      <c r="G7594">
        <v>8096.43</v>
      </c>
      <c r="H7594">
        <v>30652.04</v>
      </c>
      <c r="I7594">
        <v>0</v>
      </c>
      <c r="J7594">
        <f>Table1[[#This Row],[Name]]</f>
        <v>0</v>
      </c>
      <c r="K7594" s="1">
        <f>SUM(Table1[[#This Row],[BaseSalary]:[NonCashBenefits]])</f>
        <v>167752.97</v>
      </c>
      <c r="L7594" s="1"/>
    </row>
    <row r="7595" spans="1:12" x14ac:dyDescent="0.35">
      <c r="A7595" t="s">
        <v>26</v>
      </c>
      <c r="B7595">
        <v>2020</v>
      </c>
      <c r="D7595" t="s">
        <v>693</v>
      </c>
      <c r="E7595" t="s">
        <v>123</v>
      </c>
      <c r="F7595">
        <v>129003.94</v>
      </c>
      <c r="G7595">
        <v>100</v>
      </c>
      <c r="H7595" s="1">
        <v>27296.49</v>
      </c>
      <c r="I7595">
        <v>0</v>
      </c>
      <c r="J7595">
        <f>Table1[[#This Row],[Name]]</f>
        <v>0</v>
      </c>
      <c r="K7595" s="1">
        <f>SUM(Table1[[#This Row],[BaseSalary]:[NonCashBenefits]])</f>
        <v>156400.43</v>
      </c>
      <c r="L7595" s="1"/>
    </row>
    <row r="7596" spans="1:12" x14ac:dyDescent="0.35">
      <c r="A7596" t="s">
        <v>186</v>
      </c>
      <c r="B7596">
        <v>2019</v>
      </c>
      <c r="D7596" t="s">
        <v>943</v>
      </c>
      <c r="E7596" t="s">
        <v>229</v>
      </c>
      <c r="F7596">
        <v>129003.94</v>
      </c>
      <c r="G7596">
        <v>0</v>
      </c>
      <c r="H7596">
        <v>29400.05</v>
      </c>
      <c r="I7596">
        <v>0</v>
      </c>
      <c r="J7596">
        <f>Table1[[#This Row],[Name]]</f>
        <v>0</v>
      </c>
      <c r="K7596" s="1">
        <f>SUM(Table1[[#This Row],[BaseSalary]:[NonCashBenefits]])</f>
        <v>158403.99</v>
      </c>
      <c r="L7596" s="1"/>
    </row>
    <row r="7597" spans="1:12" x14ac:dyDescent="0.35">
      <c r="A7597" t="s">
        <v>26</v>
      </c>
      <c r="B7597">
        <v>2019</v>
      </c>
      <c r="D7597" t="s">
        <v>693</v>
      </c>
      <c r="E7597" t="s">
        <v>123</v>
      </c>
      <c r="F7597">
        <v>129003.94</v>
      </c>
      <c r="G7597">
        <v>0</v>
      </c>
      <c r="H7597">
        <v>31909.31</v>
      </c>
      <c r="I7597">
        <v>0</v>
      </c>
      <c r="J7597">
        <f>Table1[[#This Row],[Name]]</f>
        <v>0</v>
      </c>
      <c r="K7597" s="1">
        <f>SUM(Table1[[#This Row],[BaseSalary]:[NonCashBenefits]])</f>
        <v>160913.25</v>
      </c>
      <c r="L7597" s="1"/>
    </row>
    <row r="7598" spans="1:12" x14ac:dyDescent="0.35">
      <c r="A7598" t="s">
        <v>186</v>
      </c>
      <c r="B7598">
        <v>2018</v>
      </c>
      <c r="D7598" t="s">
        <v>2951</v>
      </c>
      <c r="E7598" t="s">
        <v>229</v>
      </c>
      <c r="F7598">
        <v>129003.94</v>
      </c>
      <c r="G7598">
        <v>0</v>
      </c>
      <c r="H7598">
        <v>29368.48</v>
      </c>
      <c r="I7598">
        <v>0</v>
      </c>
      <c r="J7598">
        <f>Table1[[#This Row],[Name]]</f>
        <v>0</v>
      </c>
      <c r="K7598" s="1">
        <f>SUM(Table1[[#This Row],[BaseSalary]:[NonCashBenefits]])</f>
        <v>158372.42000000001</v>
      </c>
      <c r="L7598" s="1"/>
    </row>
    <row r="7599" spans="1:12" x14ac:dyDescent="0.35">
      <c r="A7599" t="s">
        <v>24</v>
      </c>
      <c r="B7599">
        <v>2021</v>
      </c>
      <c r="D7599" t="s">
        <v>378</v>
      </c>
      <c r="E7599" t="s">
        <v>123</v>
      </c>
      <c r="F7599">
        <v>128999.59</v>
      </c>
      <c r="G7599">
        <v>0</v>
      </c>
      <c r="H7599" s="1">
        <v>25061.08</v>
      </c>
      <c r="I7599">
        <v>0</v>
      </c>
      <c r="J7599">
        <f>Table1[[#This Row],[Name]]</f>
        <v>0</v>
      </c>
      <c r="K7599" s="1">
        <f>SUM(Table1[[#This Row],[BaseSalary]:[NonCashBenefits]])</f>
        <v>154060.66999999998</v>
      </c>
      <c r="L7599" s="1"/>
    </row>
    <row r="7600" spans="1:12" x14ac:dyDescent="0.35">
      <c r="A7600" t="s">
        <v>26</v>
      </c>
      <c r="B7600">
        <v>2018</v>
      </c>
      <c r="D7600" t="s">
        <v>3030</v>
      </c>
      <c r="E7600" t="s">
        <v>2245</v>
      </c>
      <c r="F7600">
        <v>128984.86</v>
      </c>
      <c r="G7600">
        <v>18522.22</v>
      </c>
      <c r="H7600">
        <v>4305.38</v>
      </c>
      <c r="I7600">
        <v>0</v>
      </c>
      <c r="J7600">
        <f>Table1[[#This Row],[Name]]</f>
        <v>0</v>
      </c>
      <c r="K7600" s="1">
        <f>SUM(Table1[[#This Row],[BaseSalary]:[NonCashBenefits]])</f>
        <v>151812.46000000002</v>
      </c>
      <c r="L7600" s="1"/>
    </row>
    <row r="7601" spans="1:12" x14ac:dyDescent="0.35">
      <c r="A7601" t="s">
        <v>19</v>
      </c>
      <c r="B7601">
        <v>2020</v>
      </c>
      <c r="D7601" t="s">
        <v>1272</v>
      </c>
      <c r="E7601" t="s">
        <v>229</v>
      </c>
      <c r="F7601">
        <v>128984.18</v>
      </c>
      <c r="G7601">
        <v>0</v>
      </c>
      <c r="H7601" s="1">
        <v>23482.31</v>
      </c>
      <c r="I7601">
        <v>0</v>
      </c>
      <c r="J7601">
        <f>Table1[[#This Row],[Name]]</f>
        <v>0</v>
      </c>
      <c r="K7601" s="1">
        <f>SUM(Table1[[#This Row],[BaseSalary]:[NonCashBenefits]])</f>
        <v>152466.49</v>
      </c>
      <c r="L7601" s="1"/>
    </row>
    <row r="7602" spans="1:12" x14ac:dyDescent="0.35">
      <c r="A7602" t="s">
        <v>19</v>
      </c>
      <c r="B7602">
        <v>2019</v>
      </c>
      <c r="D7602" t="s">
        <v>1272</v>
      </c>
      <c r="E7602" t="s">
        <v>229</v>
      </c>
      <c r="F7602">
        <v>128984.18</v>
      </c>
      <c r="G7602">
        <v>0</v>
      </c>
      <c r="H7602">
        <v>30813.18</v>
      </c>
      <c r="I7602">
        <v>0</v>
      </c>
      <c r="J7602">
        <f>Table1[[#This Row],[Name]]</f>
        <v>0</v>
      </c>
      <c r="K7602" s="1">
        <f>SUM(Table1[[#This Row],[BaseSalary]:[NonCashBenefits]])</f>
        <v>159797.35999999999</v>
      </c>
      <c r="L7602" s="1"/>
    </row>
    <row r="7603" spans="1:12" x14ac:dyDescent="0.35">
      <c r="A7603" t="s">
        <v>16</v>
      </c>
      <c r="B7603">
        <v>2018</v>
      </c>
      <c r="D7603" t="s">
        <v>3320</v>
      </c>
      <c r="E7603" t="s">
        <v>229</v>
      </c>
      <c r="F7603">
        <v>128984.18</v>
      </c>
      <c r="G7603">
        <v>0</v>
      </c>
      <c r="H7603">
        <v>30667.21</v>
      </c>
      <c r="I7603">
        <v>0</v>
      </c>
      <c r="J7603">
        <f>Table1[[#This Row],[Name]]</f>
        <v>0</v>
      </c>
      <c r="K7603" s="1">
        <f>SUM(Table1[[#This Row],[BaseSalary]:[NonCashBenefits]])</f>
        <v>159651.38999999998</v>
      </c>
      <c r="L7603" s="1"/>
    </row>
    <row r="7604" spans="1:12" x14ac:dyDescent="0.35">
      <c r="A7604" t="s">
        <v>142</v>
      </c>
      <c r="B7604">
        <v>2019</v>
      </c>
      <c r="D7604" t="s">
        <v>1089</v>
      </c>
      <c r="E7604" t="s">
        <v>229</v>
      </c>
      <c r="F7604">
        <v>128970.66</v>
      </c>
      <c r="G7604">
        <v>0</v>
      </c>
      <c r="H7604">
        <v>30454.32</v>
      </c>
      <c r="I7604">
        <v>0</v>
      </c>
      <c r="J7604">
        <f>Table1[[#This Row],[Name]]</f>
        <v>0</v>
      </c>
      <c r="K7604" s="1">
        <f>SUM(Table1[[#This Row],[BaseSalary]:[NonCashBenefits]])</f>
        <v>159424.98000000001</v>
      </c>
      <c r="L7604" s="1"/>
    </row>
    <row r="7605" spans="1:12" x14ac:dyDescent="0.35">
      <c r="A7605" t="s">
        <v>142</v>
      </c>
      <c r="B7605">
        <v>2018</v>
      </c>
      <c r="D7605" t="s">
        <v>1089</v>
      </c>
      <c r="E7605" t="s">
        <v>229</v>
      </c>
      <c r="F7605">
        <v>128970.66</v>
      </c>
      <c r="G7605">
        <v>0</v>
      </c>
      <c r="H7605">
        <v>30495.23</v>
      </c>
      <c r="I7605">
        <v>0</v>
      </c>
      <c r="J7605">
        <f>Table1[[#This Row],[Name]]</f>
        <v>0</v>
      </c>
      <c r="K7605" s="1">
        <f>SUM(Table1[[#This Row],[BaseSalary]:[NonCashBenefits]])</f>
        <v>159465.89000000001</v>
      </c>
      <c r="L7605" s="1"/>
    </row>
    <row r="7606" spans="1:12" x14ac:dyDescent="0.35">
      <c r="A7606" t="s">
        <v>16</v>
      </c>
      <c r="B7606">
        <v>2017</v>
      </c>
      <c r="D7606" t="s">
        <v>4356</v>
      </c>
      <c r="E7606" t="s">
        <v>229</v>
      </c>
      <c r="F7606">
        <v>128970.66</v>
      </c>
      <c r="G7606">
        <v>0</v>
      </c>
      <c r="H7606">
        <v>32011.23</v>
      </c>
      <c r="I7606">
        <v>0</v>
      </c>
      <c r="J7606">
        <f>Table1[[#This Row],[Name]]</f>
        <v>0</v>
      </c>
      <c r="K7606" s="1">
        <f>SUM(Table1[[#This Row],[BaseSalary]:[NonCashBenefits]])</f>
        <v>160981.89000000001</v>
      </c>
      <c r="L7606" s="1"/>
    </row>
    <row r="7607" spans="1:12" x14ac:dyDescent="0.35">
      <c r="A7607" t="s">
        <v>16</v>
      </c>
      <c r="B7607">
        <v>2016</v>
      </c>
      <c r="D7607" t="s">
        <v>4356</v>
      </c>
      <c r="E7607" t="s">
        <v>229</v>
      </c>
      <c r="F7607">
        <v>128970.66</v>
      </c>
      <c r="G7607">
        <v>0</v>
      </c>
      <c r="H7607">
        <v>38328.22</v>
      </c>
      <c r="I7607">
        <v>0</v>
      </c>
      <c r="J7607">
        <f>Table1[[#This Row],[Name]]</f>
        <v>0</v>
      </c>
      <c r="K7607" s="1">
        <f>SUM(Table1[[#This Row],[BaseSalary]:[NonCashBenefits]])</f>
        <v>167298.88</v>
      </c>
      <c r="L7607" s="1"/>
    </row>
    <row r="7608" spans="1:12" x14ac:dyDescent="0.35">
      <c r="A7608" t="s">
        <v>26</v>
      </c>
      <c r="B7608">
        <v>2018</v>
      </c>
      <c r="D7608" t="s">
        <v>2331</v>
      </c>
      <c r="E7608" t="s">
        <v>229</v>
      </c>
      <c r="F7608">
        <v>128967.33</v>
      </c>
      <c r="G7608">
        <v>0</v>
      </c>
      <c r="H7608">
        <v>31735.41</v>
      </c>
      <c r="I7608">
        <v>0</v>
      </c>
      <c r="J7608">
        <f>Table1[[#This Row],[Name]]</f>
        <v>0</v>
      </c>
      <c r="K7608" s="1">
        <f>SUM(Table1[[#This Row],[BaseSalary]:[NonCashBenefits]])</f>
        <v>160702.74</v>
      </c>
      <c r="L7608" s="1"/>
    </row>
    <row r="7609" spans="1:12" x14ac:dyDescent="0.35">
      <c r="A7609" t="s">
        <v>20</v>
      </c>
      <c r="B7609">
        <v>2021</v>
      </c>
      <c r="D7609" t="s">
        <v>1006</v>
      </c>
      <c r="E7609" t="s">
        <v>229</v>
      </c>
      <c r="F7609">
        <v>128927.24</v>
      </c>
      <c r="G7609">
        <v>0</v>
      </c>
      <c r="H7609" s="1">
        <v>25587.57</v>
      </c>
      <c r="I7609">
        <v>0</v>
      </c>
      <c r="J7609">
        <f>Table1[[#This Row],[Name]]</f>
        <v>0</v>
      </c>
      <c r="K7609" s="1">
        <f>SUM(Table1[[#This Row],[BaseSalary]:[NonCashBenefits]])</f>
        <v>154514.81</v>
      </c>
      <c r="L7609" s="1"/>
    </row>
    <row r="7610" spans="1:12" x14ac:dyDescent="0.35">
      <c r="A7610" t="s">
        <v>28</v>
      </c>
      <c r="B7610">
        <v>2019</v>
      </c>
      <c r="D7610" t="s">
        <v>764</v>
      </c>
      <c r="E7610" t="s">
        <v>765</v>
      </c>
      <c r="F7610">
        <v>128919.86</v>
      </c>
      <c r="G7610">
        <v>0</v>
      </c>
      <c r="H7610">
        <v>24671.61</v>
      </c>
      <c r="I7610">
        <v>0</v>
      </c>
      <c r="J7610">
        <f>Table1[[#This Row],[Name]]</f>
        <v>0</v>
      </c>
      <c r="K7610" s="1">
        <f>SUM(Table1[[#This Row],[BaseSalary]:[NonCashBenefits]])</f>
        <v>153591.47</v>
      </c>
      <c r="L7610" s="1"/>
    </row>
    <row r="7611" spans="1:12" x14ac:dyDescent="0.35">
      <c r="A7611" t="s">
        <v>25</v>
      </c>
      <c r="B7611">
        <v>2021</v>
      </c>
      <c r="D7611" t="s">
        <v>1286</v>
      </c>
      <c r="E7611" t="s">
        <v>229</v>
      </c>
      <c r="F7611">
        <v>128861.9</v>
      </c>
      <c r="G7611">
        <v>89999.25</v>
      </c>
      <c r="H7611" s="1">
        <v>24838.48</v>
      </c>
      <c r="I7611">
        <v>0</v>
      </c>
      <c r="J7611">
        <f>Table1[[#This Row],[Name]]</f>
        <v>0</v>
      </c>
      <c r="K7611" s="1">
        <f>SUM(Table1[[#This Row],[BaseSalary]:[NonCashBenefits]])</f>
        <v>243699.63</v>
      </c>
      <c r="L7611" s="1"/>
    </row>
    <row r="7612" spans="1:12" x14ac:dyDescent="0.35">
      <c r="A7612" t="s">
        <v>36</v>
      </c>
      <c r="B7612">
        <v>2018</v>
      </c>
      <c r="D7612" t="s">
        <v>2028</v>
      </c>
      <c r="E7612" t="s">
        <v>229</v>
      </c>
      <c r="F7612">
        <v>128856.08</v>
      </c>
      <c r="G7612">
        <v>0</v>
      </c>
      <c r="H7612">
        <v>28780.52</v>
      </c>
      <c r="I7612">
        <v>0</v>
      </c>
      <c r="J7612">
        <f>Table1[[#This Row],[Name]]</f>
        <v>0</v>
      </c>
      <c r="K7612" s="1">
        <f>SUM(Table1[[#This Row],[BaseSalary]:[NonCashBenefits]])</f>
        <v>157636.6</v>
      </c>
      <c r="L7612" s="1"/>
    </row>
    <row r="7613" spans="1:12" x14ac:dyDescent="0.35">
      <c r="A7613" t="s">
        <v>186</v>
      </c>
      <c r="B7613">
        <v>2021</v>
      </c>
      <c r="D7613" t="s">
        <v>1107</v>
      </c>
      <c r="E7613" t="s">
        <v>229</v>
      </c>
      <c r="F7613">
        <v>128850.31</v>
      </c>
      <c r="G7613">
        <v>0</v>
      </c>
      <c r="H7613" s="1">
        <v>25576.959999999999</v>
      </c>
      <c r="I7613">
        <v>0</v>
      </c>
      <c r="J7613">
        <f>Table1[[#This Row],[Name]]</f>
        <v>0</v>
      </c>
      <c r="K7613" s="1">
        <f>SUM(Table1[[#This Row],[BaseSalary]:[NonCashBenefits]])</f>
        <v>154427.26999999999</v>
      </c>
      <c r="L7613" s="1"/>
    </row>
    <row r="7614" spans="1:12" x14ac:dyDescent="0.35">
      <c r="A7614" t="s">
        <v>36</v>
      </c>
      <c r="B7614">
        <v>2021</v>
      </c>
      <c r="D7614" t="s">
        <v>1287</v>
      </c>
      <c r="E7614" t="s">
        <v>229</v>
      </c>
      <c r="F7614">
        <v>128839.16</v>
      </c>
      <c r="G7614">
        <v>0</v>
      </c>
      <c r="H7614" s="1">
        <v>24835.21</v>
      </c>
      <c r="I7614">
        <v>0</v>
      </c>
      <c r="J7614">
        <f>Table1[[#This Row],[Name]]</f>
        <v>0</v>
      </c>
      <c r="K7614" s="1">
        <f>SUM(Table1[[#This Row],[BaseSalary]:[NonCashBenefits]])</f>
        <v>153674.37</v>
      </c>
      <c r="L7614" s="1"/>
    </row>
    <row r="7615" spans="1:12" x14ac:dyDescent="0.35">
      <c r="A7615" t="s">
        <v>85</v>
      </c>
      <c r="B7615">
        <v>2017</v>
      </c>
      <c r="D7615" t="s">
        <v>3810</v>
      </c>
      <c r="E7615" t="s">
        <v>229</v>
      </c>
      <c r="F7615">
        <v>128822.46</v>
      </c>
      <c r="G7615">
        <v>0</v>
      </c>
      <c r="H7615">
        <v>30023.9</v>
      </c>
      <c r="I7615">
        <v>0</v>
      </c>
      <c r="J7615">
        <f>Table1[[#This Row],[Name]]</f>
        <v>0</v>
      </c>
      <c r="K7615" s="1">
        <f>SUM(Table1[[#This Row],[BaseSalary]:[NonCashBenefits]])</f>
        <v>158846.36000000002</v>
      </c>
      <c r="L7615" s="1"/>
    </row>
    <row r="7616" spans="1:12" x14ac:dyDescent="0.35">
      <c r="A7616" t="s">
        <v>36</v>
      </c>
      <c r="B7616">
        <v>2021</v>
      </c>
      <c r="D7616" t="s">
        <v>598</v>
      </c>
      <c r="E7616" t="s">
        <v>229</v>
      </c>
      <c r="F7616">
        <v>128822.18</v>
      </c>
      <c r="G7616">
        <v>0</v>
      </c>
      <c r="H7616" s="1">
        <v>27976.240000000002</v>
      </c>
      <c r="I7616">
        <v>0</v>
      </c>
      <c r="J7616">
        <f>Table1[[#This Row],[Name]]</f>
        <v>0</v>
      </c>
      <c r="K7616" s="1">
        <f>SUM(Table1[[#This Row],[BaseSalary]:[NonCashBenefits]])</f>
        <v>156798.41999999998</v>
      </c>
      <c r="L7616" s="1"/>
    </row>
    <row r="7617" spans="1:12" x14ac:dyDescent="0.35">
      <c r="A7617" t="s">
        <v>25</v>
      </c>
      <c r="B7617">
        <v>2016</v>
      </c>
      <c r="D7617" t="s">
        <v>2874</v>
      </c>
      <c r="E7617" t="s">
        <v>123</v>
      </c>
      <c r="F7617">
        <v>128805.33</v>
      </c>
      <c r="G7617">
        <v>0</v>
      </c>
      <c r="H7617">
        <v>39383.879999999997</v>
      </c>
      <c r="I7617">
        <v>0</v>
      </c>
      <c r="J7617">
        <f>Table1[[#This Row],[Name]]</f>
        <v>0</v>
      </c>
      <c r="K7617" s="1">
        <f>SUM(Table1[[#This Row],[BaseSalary]:[NonCashBenefits]])</f>
        <v>168189.21</v>
      </c>
      <c r="L7617" s="1"/>
    </row>
    <row r="7618" spans="1:12" x14ac:dyDescent="0.35">
      <c r="A7618" t="s">
        <v>70</v>
      </c>
      <c r="B7618">
        <v>2020</v>
      </c>
      <c r="D7618" t="s">
        <v>302</v>
      </c>
      <c r="E7618" t="s">
        <v>229</v>
      </c>
      <c r="F7618">
        <v>128796.98</v>
      </c>
      <c r="G7618">
        <v>0</v>
      </c>
      <c r="H7618" s="1">
        <v>28186.22</v>
      </c>
      <c r="I7618">
        <v>0</v>
      </c>
      <c r="J7618">
        <f>Table1[[#This Row],[Name]]</f>
        <v>0</v>
      </c>
      <c r="K7618" s="1">
        <f>SUM(Table1[[#This Row],[BaseSalary]:[NonCashBenefits]])</f>
        <v>156983.20000000001</v>
      </c>
      <c r="L7618" s="1"/>
    </row>
    <row r="7619" spans="1:12" x14ac:dyDescent="0.35">
      <c r="A7619" t="s">
        <v>70</v>
      </c>
      <c r="B7619">
        <v>2019</v>
      </c>
      <c r="D7619" t="s">
        <v>302</v>
      </c>
      <c r="E7619" t="s">
        <v>229</v>
      </c>
      <c r="F7619">
        <v>128796.98</v>
      </c>
      <c r="G7619">
        <v>0</v>
      </c>
      <c r="H7619">
        <v>33270.19</v>
      </c>
      <c r="I7619">
        <v>0</v>
      </c>
      <c r="J7619">
        <f>Table1[[#This Row],[Name]]</f>
        <v>0</v>
      </c>
      <c r="K7619" s="1">
        <f>SUM(Table1[[#This Row],[BaseSalary]:[NonCashBenefits]])</f>
        <v>162067.16999999998</v>
      </c>
      <c r="L7619" s="1"/>
    </row>
    <row r="7620" spans="1:12" x14ac:dyDescent="0.35">
      <c r="A7620" t="s">
        <v>40</v>
      </c>
      <c r="B7620">
        <v>2019</v>
      </c>
      <c r="D7620" t="s">
        <v>2380</v>
      </c>
      <c r="E7620" t="s">
        <v>229</v>
      </c>
      <c r="F7620">
        <v>128796.98</v>
      </c>
      <c r="G7620">
        <v>0</v>
      </c>
      <c r="H7620">
        <v>27958.65</v>
      </c>
      <c r="I7620">
        <v>0</v>
      </c>
      <c r="J7620">
        <f>Table1[[#This Row],[Name]]</f>
        <v>0</v>
      </c>
      <c r="K7620" s="1">
        <f>SUM(Table1[[#This Row],[BaseSalary]:[NonCashBenefits]])</f>
        <v>156755.63</v>
      </c>
      <c r="L7620" s="1"/>
    </row>
    <row r="7621" spans="1:12" x14ac:dyDescent="0.35">
      <c r="A7621" t="s">
        <v>40</v>
      </c>
      <c r="B7621">
        <v>2018</v>
      </c>
      <c r="D7621" t="s">
        <v>2380</v>
      </c>
      <c r="E7621" t="s">
        <v>229</v>
      </c>
      <c r="F7621">
        <v>128796.98</v>
      </c>
      <c r="G7621">
        <v>0</v>
      </c>
      <c r="H7621">
        <v>27930.46</v>
      </c>
      <c r="I7621">
        <v>0</v>
      </c>
      <c r="J7621">
        <f>Table1[[#This Row],[Name]]</f>
        <v>0</v>
      </c>
      <c r="K7621" s="1">
        <f>SUM(Table1[[#This Row],[BaseSalary]:[NonCashBenefits]])</f>
        <v>156727.44</v>
      </c>
      <c r="L7621" s="1"/>
    </row>
    <row r="7622" spans="1:12" x14ac:dyDescent="0.35">
      <c r="A7622" t="s">
        <v>16</v>
      </c>
      <c r="B7622">
        <v>2018</v>
      </c>
      <c r="D7622" t="s">
        <v>1156</v>
      </c>
      <c r="E7622" t="s">
        <v>229</v>
      </c>
      <c r="F7622">
        <v>128796.98</v>
      </c>
      <c r="G7622">
        <v>0</v>
      </c>
      <c r="H7622">
        <v>33238.620000000003</v>
      </c>
      <c r="I7622">
        <v>0</v>
      </c>
      <c r="J7622">
        <f>Table1[[#This Row],[Name]]</f>
        <v>0</v>
      </c>
      <c r="K7622" s="1">
        <f>SUM(Table1[[#This Row],[BaseSalary]:[NonCashBenefits]])</f>
        <v>162035.6</v>
      </c>
      <c r="L7622" s="1"/>
    </row>
    <row r="7623" spans="1:12" x14ac:dyDescent="0.35">
      <c r="A7623" t="s">
        <v>16</v>
      </c>
      <c r="B7623">
        <v>2017</v>
      </c>
      <c r="D7623" t="s">
        <v>1156</v>
      </c>
      <c r="E7623" t="s">
        <v>229</v>
      </c>
      <c r="F7623">
        <v>128796.98</v>
      </c>
      <c r="G7623">
        <v>0</v>
      </c>
      <c r="H7623">
        <v>32035.37</v>
      </c>
      <c r="I7623">
        <v>0</v>
      </c>
      <c r="J7623">
        <f>Table1[[#This Row],[Name]]</f>
        <v>0</v>
      </c>
      <c r="K7623" s="1">
        <f>SUM(Table1[[#This Row],[BaseSalary]:[NonCashBenefits]])</f>
        <v>160832.35</v>
      </c>
      <c r="L7623" s="1"/>
    </row>
    <row r="7624" spans="1:12" x14ac:dyDescent="0.35">
      <c r="A7624" t="s">
        <v>18</v>
      </c>
      <c r="B7624">
        <v>2016</v>
      </c>
      <c r="D7624" t="s">
        <v>4533</v>
      </c>
      <c r="E7624" t="s">
        <v>229</v>
      </c>
      <c r="F7624">
        <v>128796.98</v>
      </c>
      <c r="G7624">
        <v>0</v>
      </c>
      <c r="H7624">
        <v>38478.32</v>
      </c>
      <c r="I7624">
        <v>0</v>
      </c>
      <c r="J7624">
        <f>Table1[[#This Row],[Name]]</f>
        <v>0</v>
      </c>
      <c r="K7624" s="1">
        <f>SUM(Table1[[#This Row],[BaseSalary]:[NonCashBenefits]])</f>
        <v>167275.29999999999</v>
      </c>
      <c r="L7624" s="1"/>
    </row>
    <row r="7625" spans="1:12" x14ac:dyDescent="0.35">
      <c r="A7625" t="s">
        <v>40</v>
      </c>
      <c r="B7625">
        <v>2016</v>
      </c>
      <c r="D7625" t="s">
        <v>4968</v>
      </c>
      <c r="E7625" t="s">
        <v>229</v>
      </c>
      <c r="F7625">
        <v>128796.98</v>
      </c>
      <c r="G7625">
        <v>0</v>
      </c>
      <c r="H7625">
        <v>34496.68</v>
      </c>
      <c r="I7625">
        <v>0</v>
      </c>
      <c r="J7625">
        <f>Table1[[#This Row],[Name]]</f>
        <v>0</v>
      </c>
      <c r="K7625" s="1">
        <f>SUM(Table1[[#This Row],[BaseSalary]:[NonCashBenefits]])</f>
        <v>163293.66</v>
      </c>
      <c r="L7625" s="1"/>
    </row>
    <row r="7626" spans="1:12" x14ac:dyDescent="0.35">
      <c r="A7626" t="s">
        <v>25</v>
      </c>
      <c r="B7626">
        <v>2020</v>
      </c>
      <c r="D7626" t="s">
        <v>594</v>
      </c>
      <c r="E7626" t="s">
        <v>229</v>
      </c>
      <c r="F7626">
        <v>128779.35</v>
      </c>
      <c r="G7626">
        <v>0</v>
      </c>
      <c r="H7626" s="1">
        <v>28005.56</v>
      </c>
      <c r="I7626">
        <v>0</v>
      </c>
      <c r="J7626">
        <f>Table1[[#This Row],[Name]]</f>
        <v>0</v>
      </c>
      <c r="K7626" s="1">
        <f>SUM(Table1[[#This Row],[BaseSalary]:[NonCashBenefits]])</f>
        <v>156784.91</v>
      </c>
      <c r="L7626" s="1"/>
    </row>
    <row r="7627" spans="1:12" x14ac:dyDescent="0.35">
      <c r="A7627" t="s">
        <v>16</v>
      </c>
      <c r="B7627">
        <v>2021</v>
      </c>
      <c r="D7627" t="s">
        <v>956</v>
      </c>
      <c r="E7627" t="s">
        <v>229</v>
      </c>
      <c r="F7627">
        <v>128772.69</v>
      </c>
      <c r="G7627">
        <v>0</v>
      </c>
      <c r="H7627" s="1">
        <v>26120.29</v>
      </c>
      <c r="I7627">
        <v>0</v>
      </c>
      <c r="J7627">
        <f>Table1[[#This Row],[Name]]</f>
        <v>0</v>
      </c>
      <c r="K7627" s="1">
        <f>SUM(Table1[[#This Row],[BaseSalary]:[NonCashBenefits]])</f>
        <v>154892.98000000001</v>
      </c>
      <c r="L7627" s="1"/>
    </row>
    <row r="7628" spans="1:12" x14ac:dyDescent="0.35">
      <c r="A7628" t="s">
        <v>26</v>
      </c>
      <c r="B7628">
        <v>2021</v>
      </c>
      <c r="D7628" t="s">
        <v>117</v>
      </c>
      <c r="E7628" t="s">
        <v>83</v>
      </c>
      <c r="F7628">
        <v>128763.14</v>
      </c>
      <c r="G7628">
        <v>0</v>
      </c>
      <c r="H7628" s="1">
        <v>30826.86</v>
      </c>
      <c r="I7628">
        <v>0</v>
      </c>
      <c r="J7628">
        <f>Table1[[#This Row],[Name]]</f>
        <v>0</v>
      </c>
      <c r="K7628" s="1">
        <f>SUM(Table1[[#This Row],[BaseSalary]:[NonCashBenefits]])</f>
        <v>159590</v>
      </c>
      <c r="L7628" s="1"/>
    </row>
    <row r="7629" spans="1:12" x14ac:dyDescent="0.35">
      <c r="A7629" t="s">
        <v>26</v>
      </c>
      <c r="B7629">
        <v>2021</v>
      </c>
      <c r="D7629" t="s">
        <v>50</v>
      </c>
      <c r="E7629" t="s">
        <v>83</v>
      </c>
      <c r="F7629">
        <v>128763.09</v>
      </c>
      <c r="G7629">
        <v>0</v>
      </c>
      <c r="H7629" s="1">
        <v>25362.14</v>
      </c>
      <c r="I7629">
        <v>0</v>
      </c>
      <c r="J7629">
        <f>Table1[[#This Row],[Name]]</f>
        <v>0</v>
      </c>
      <c r="K7629" s="1">
        <f>SUM(Table1[[#This Row],[BaseSalary]:[NonCashBenefits]])</f>
        <v>154125.22999999998</v>
      </c>
      <c r="L7629" s="1"/>
    </row>
    <row r="7630" spans="1:12" x14ac:dyDescent="0.35">
      <c r="A7630" t="s">
        <v>26</v>
      </c>
      <c r="B7630">
        <v>2021</v>
      </c>
      <c r="D7630" t="s">
        <v>50</v>
      </c>
      <c r="E7630" t="s">
        <v>83</v>
      </c>
      <c r="F7630">
        <v>128763.03</v>
      </c>
      <c r="G7630">
        <v>0</v>
      </c>
      <c r="H7630" s="1">
        <v>24432.38</v>
      </c>
      <c r="I7630">
        <v>0</v>
      </c>
      <c r="J7630">
        <f>Table1[[#This Row],[Name]]</f>
        <v>0</v>
      </c>
      <c r="K7630" s="1">
        <f>SUM(Table1[[#This Row],[BaseSalary]:[NonCashBenefits]])</f>
        <v>153195.41</v>
      </c>
      <c r="L7630" s="1"/>
    </row>
    <row r="7631" spans="1:12" x14ac:dyDescent="0.35">
      <c r="A7631" t="s">
        <v>24</v>
      </c>
      <c r="B7631">
        <v>2020</v>
      </c>
      <c r="D7631" t="s">
        <v>378</v>
      </c>
      <c r="E7631" t="s">
        <v>123</v>
      </c>
      <c r="F7631">
        <v>128732.24</v>
      </c>
      <c r="G7631">
        <v>0</v>
      </c>
      <c r="H7631" s="1">
        <v>23641.23</v>
      </c>
      <c r="I7631">
        <v>0</v>
      </c>
      <c r="J7631">
        <f>Table1[[#This Row],[Name]]</f>
        <v>0</v>
      </c>
      <c r="K7631" s="1">
        <f>SUM(Table1[[#This Row],[BaseSalary]:[NonCashBenefits]])</f>
        <v>152373.47</v>
      </c>
      <c r="L7631" s="1"/>
    </row>
    <row r="7632" spans="1:12" x14ac:dyDescent="0.35">
      <c r="A7632" t="s">
        <v>25</v>
      </c>
      <c r="B7632">
        <v>2017</v>
      </c>
      <c r="D7632" t="s">
        <v>2874</v>
      </c>
      <c r="E7632" t="s">
        <v>123</v>
      </c>
      <c r="F7632">
        <v>128731.98</v>
      </c>
      <c r="G7632">
        <v>0</v>
      </c>
      <c r="H7632">
        <v>33613</v>
      </c>
      <c r="I7632">
        <v>0</v>
      </c>
      <c r="J7632">
        <f>Table1[[#This Row],[Name]]</f>
        <v>0</v>
      </c>
      <c r="K7632" s="1">
        <f>SUM(Table1[[#This Row],[BaseSalary]:[NonCashBenefits]])</f>
        <v>162344.97999999998</v>
      </c>
      <c r="L7632" s="1"/>
    </row>
    <row r="7633" spans="1:12" x14ac:dyDescent="0.35">
      <c r="A7633" t="s">
        <v>26</v>
      </c>
      <c r="B7633">
        <v>2018</v>
      </c>
      <c r="D7633" t="s">
        <v>159</v>
      </c>
      <c r="E7633" t="s">
        <v>1468</v>
      </c>
      <c r="F7633">
        <v>128730.84</v>
      </c>
      <c r="G7633">
        <v>0</v>
      </c>
      <c r="H7633">
        <v>31057.15</v>
      </c>
      <c r="I7633">
        <v>0</v>
      </c>
      <c r="J7633">
        <f>Table1[[#This Row],[Name]]</f>
        <v>0</v>
      </c>
      <c r="K7633" s="1">
        <f>SUM(Table1[[#This Row],[BaseSalary]:[NonCashBenefits]])</f>
        <v>159787.99</v>
      </c>
      <c r="L7633" s="1"/>
    </row>
    <row r="7634" spans="1:12" x14ac:dyDescent="0.35">
      <c r="A7634" t="s">
        <v>85</v>
      </c>
      <c r="B7634">
        <v>2021</v>
      </c>
      <c r="D7634" t="s">
        <v>542</v>
      </c>
      <c r="E7634" t="s">
        <v>229</v>
      </c>
      <c r="F7634">
        <v>128723.99</v>
      </c>
      <c r="G7634">
        <v>0</v>
      </c>
      <c r="H7634" s="1">
        <v>28325.98</v>
      </c>
      <c r="I7634">
        <v>0</v>
      </c>
      <c r="J7634">
        <f>Table1[[#This Row],[Name]]</f>
        <v>0</v>
      </c>
      <c r="K7634" s="1">
        <f>SUM(Table1[[#This Row],[BaseSalary]:[NonCashBenefits]])</f>
        <v>157049.97</v>
      </c>
      <c r="L7634" s="1"/>
    </row>
    <row r="7635" spans="1:12" x14ac:dyDescent="0.35">
      <c r="A7635" t="s">
        <v>53</v>
      </c>
      <c r="B7635">
        <v>2021</v>
      </c>
      <c r="D7635" t="s">
        <v>472</v>
      </c>
      <c r="E7635" t="s">
        <v>123</v>
      </c>
      <c r="F7635">
        <v>128720.55</v>
      </c>
      <c r="G7635">
        <v>8297.9500000000007</v>
      </c>
      <c r="H7635" s="1">
        <v>29200.48</v>
      </c>
      <c r="I7635">
        <v>0</v>
      </c>
      <c r="J7635">
        <f>Table1[[#This Row],[Name]]</f>
        <v>0</v>
      </c>
      <c r="K7635" s="1">
        <f>SUM(Table1[[#This Row],[BaseSalary]:[NonCashBenefits]])</f>
        <v>166218.98000000001</v>
      </c>
      <c r="L7635" s="1"/>
    </row>
    <row r="7636" spans="1:12" x14ac:dyDescent="0.35">
      <c r="A7636" t="s">
        <v>25</v>
      </c>
      <c r="B7636">
        <v>2021</v>
      </c>
      <c r="D7636" t="s">
        <v>960</v>
      </c>
      <c r="E7636" t="s">
        <v>123</v>
      </c>
      <c r="F7636">
        <v>128720.33</v>
      </c>
      <c r="G7636">
        <v>0</v>
      </c>
      <c r="H7636" s="1">
        <v>26113.5</v>
      </c>
      <c r="I7636">
        <v>0</v>
      </c>
      <c r="J7636">
        <f>Table1[[#This Row],[Name]]</f>
        <v>0</v>
      </c>
      <c r="K7636" s="1">
        <f>SUM(Table1[[#This Row],[BaseSalary]:[NonCashBenefits]])</f>
        <v>154833.83000000002</v>
      </c>
      <c r="L7636" s="1"/>
    </row>
    <row r="7637" spans="1:12" x14ac:dyDescent="0.35">
      <c r="A7637" t="s">
        <v>36</v>
      </c>
      <c r="B7637">
        <v>2021</v>
      </c>
      <c r="D7637" t="s">
        <v>959</v>
      </c>
      <c r="E7637" t="s">
        <v>229</v>
      </c>
      <c r="F7637">
        <v>128720.32000000001</v>
      </c>
      <c r="G7637">
        <v>0</v>
      </c>
      <c r="H7637" s="1">
        <v>26113.5</v>
      </c>
      <c r="I7637">
        <v>0</v>
      </c>
      <c r="J7637">
        <f>Table1[[#This Row],[Name]]</f>
        <v>0</v>
      </c>
      <c r="K7637" s="1">
        <f>SUM(Table1[[#This Row],[BaseSalary]:[NonCashBenefits]])</f>
        <v>154833.82</v>
      </c>
      <c r="L7637" s="1"/>
    </row>
    <row r="7638" spans="1:12" x14ac:dyDescent="0.35">
      <c r="A7638" t="s">
        <v>59</v>
      </c>
      <c r="B7638">
        <v>2021</v>
      </c>
      <c r="D7638" t="s">
        <v>1336</v>
      </c>
      <c r="E7638" t="s">
        <v>123</v>
      </c>
      <c r="F7638">
        <v>128720.32000000001</v>
      </c>
      <c r="G7638">
        <v>0</v>
      </c>
      <c r="H7638" s="1">
        <v>24694.91</v>
      </c>
      <c r="I7638">
        <v>0</v>
      </c>
      <c r="J7638">
        <f>Table1[[#This Row],[Name]]</f>
        <v>0</v>
      </c>
      <c r="K7638" s="1">
        <f>SUM(Table1[[#This Row],[BaseSalary]:[NonCashBenefits]])</f>
        <v>153415.23000000001</v>
      </c>
      <c r="L7638" s="1"/>
    </row>
    <row r="7639" spans="1:12" x14ac:dyDescent="0.35">
      <c r="A7639" t="s">
        <v>26</v>
      </c>
      <c r="B7639">
        <v>2021</v>
      </c>
      <c r="D7639" t="s">
        <v>1507</v>
      </c>
      <c r="E7639" t="s">
        <v>229</v>
      </c>
      <c r="F7639">
        <v>128720.31</v>
      </c>
      <c r="G7639">
        <v>0</v>
      </c>
      <c r="H7639" s="1">
        <v>24087.77</v>
      </c>
      <c r="I7639">
        <v>0</v>
      </c>
      <c r="J7639">
        <f>Table1[[#This Row],[Name]]</f>
        <v>0</v>
      </c>
      <c r="K7639" s="1">
        <f>SUM(Table1[[#This Row],[BaseSalary]:[NonCashBenefits]])</f>
        <v>152808.07999999999</v>
      </c>
      <c r="L7639" s="1"/>
    </row>
    <row r="7640" spans="1:12" x14ac:dyDescent="0.35">
      <c r="A7640" t="s">
        <v>142</v>
      </c>
      <c r="B7640">
        <v>2021</v>
      </c>
      <c r="D7640" t="s">
        <v>401</v>
      </c>
      <c r="E7640" t="s">
        <v>229</v>
      </c>
      <c r="F7640">
        <v>128720.3</v>
      </c>
      <c r="G7640">
        <v>0</v>
      </c>
      <c r="H7640" s="1">
        <v>30208.5</v>
      </c>
      <c r="I7640">
        <v>0</v>
      </c>
      <c r="J7640">
        <f>Table1[[#This Row],[Name]]</f>
        <v>0</v>
      </c>
      <c r="K7640" s="1">
        <f>SUM(Table1[[#This Row],[BaseSalary]:[NonCashBenefits]])</f>
        <v>158928.79999999999</v>
      </c>
      <c r="L7640" s="1"/>
    </row>
    <row r="7641" spans="1:12" x14ac:dyDescent="0.35">
      <c r="A7641" t="s">
        <v>20</v>
      </c>
      <c r="B7641">
        <v>2021</v>
      </c>
      <c r="D7641" t="s">
        <v>810</v>
      </c>
      <c r="E7641" t="s">
        <v>229</v>
      </c>
      <c r="F7641">
        <v>128720.3</v>
      </c>
      <c r="G7641">
        <v>0</v>
      </c>
      <c r="H7641" s="1">
        <v>26355.8</v>
      </c>
      <c r="I7641">
        <v>0</v>
      </c>
      <c r="J7641">
        <f>Table1[[#This Row],[Name]]</f>
        <v>0</v>
      </c>
      <c r="K7641" s="1">
        <f>SUM(Table1[[#This Row],[BaseSalary]:[NonCashBenefits]])</f>
        <v>155076.1</v>
      </c>
      <c r="L7641" s="1"/>
    </row>
    <row r="7642" spans="1:12" x14ac:dyDescent="0.35">
      <c r="A7642" t="s">
        <v>85</v>
      </c>
      <c r="B7642">
        <v>2021</v>
      </c>
      <c r="D7642" t="s">
        <v>1092</v>
      </c>
      <c r="E7642" t="s">
        <v>229</v>
      </c>
      <c r="F7642">
        <v>128720.3</v>
      </c>
      <c r="G7642">
        <v>0</v>
      </c>
      <c r="H7642" s="1">
        <v>25628.97</v>
      </c>
      <c r="I7642">
        <v>0</v>
      </c>
      <c r="J7642">
        <f>Table1[[#This Row],[Name]]</f>
        <v>0</v>
      </c>
      <c r="K7642" s="1">
        <f>SUM(Table1[[#This Row],[BaseSalary]:[NonCashBenefits]])</f>
        <v>154349.27000000002</v>
      </c>
      <c r="L7642" s="1"/>
    </row>
    <row r="7643" spans="1:12" x14ac:dyDescent="0.35">
      <c r="A7643" t="s">
        <v>36</v>
      </c>
      <c r="B7643">
        <v>2021</v>
      </c>
      <c r="D7643" t="s">
        <v>958</v>
      </c>
      <c r="E7643" t="s">
        <v>229</v>
      </c>
      <c r="F7643">
        <v>128720.29</v>
      </c>
      <c r="G7643">
        <v>6000</v>
      </c>
      <c r="H7643" s="1">
        <v>26113.51</v>
      </c>
      <c r="I7643">
        <v>0</v>
      </c>
      <c r="J7643">
        <f>Table1[[#This Row],[Name]]</f>
        <v>0</v>
      </c>
      <c r="K7643" s="1">
        <f>SUM(Table1[[#This Row],[BaseSalary]:[NonCashBenefits]])</f>
        <v>160833.79999999999</v>
      </c>
      <c r="L7643" s="1"/>
    </row>
    <row r="7644" spans="1:12" x14ac:dyDescent="0.35">
      <c r="A7644" t="s">
        <v>19</v>
      </c>
      <c r="B7644">
        <v>2021</v>
      </c>
      <c r="D7644" t="s">
        <v>563</v>
      </c>
      <c r="E7644" t="s">
        <v>229</v>
      </c>
      <c r="F7644">
        <v>128720.27</v>
      </c>
      <c r="G7644">
        <v>0</v>
      </c>
      <c r="H7644" s="1">
        <v>26428.48</v>
      </c>
      <c r="I7644">
        <v>0</v>
      </c>
      <c r="J7644">
        <f>Table1[[#This Row],[Name]]</f>
        <v>0</v>
      </c>
      <c r="K7644" s="1">
        <f>SUM(Table1[[#This Row],[BaseSalary]:[NonCashBenefits]])</f>
        <v>155148.75</v>
      </c>
      <c r="L7644" s="1"/>
    </row>
    <row r="7645" spans="1:12" x14ac:dyDescent="0.35">
      <c r="A7645" t="s">
        <v>26</v>
      </c>
      <c r="B7645">
        <v>2020</v>
      </c>
      <c r="D7645" t="s">
        <v>46</v>
      </c>
      <c r="E7645" t="s">
        <v>51</v>
      </c>
      <c r="F7645">
        <v>128712.74</v>
      </c>
      <c r="G7645">
        <v>0</v>
      </c>
      <c r="H7645" s="1">
        <v>27972.97</v>
      </c>
      <c r="I7645">
        <v>0</v>
      </c>
      <c r="J7645">
        <f>Table1[[#This Row],[Name]]</f>
        <v>0</v>
      </c>
      <c r="K7645" s="1">
        <f>SUM(Table1[[#This Row],[BaseSalary]:[NonCashBenefits]])</f>
        <v>156685.71000000002</v>
      </c>
      <c r="L7645" s="1"/>
    </row>
    <row r="7646" spans="1:12" x14ac:dyDescent="0.35">
      <c r="A7646" t="s">
        <v>26</v>
      </c>
      <c r="B7646">
        <v>2019</v>
      </c>
      <c r="D7646" t="s">
        <v>46</v>
      </c>
      <c r="E7646" t="s">
        <v>1468</v>
      </c>
      <c r="F7646">
        <v>128712.74</v>
      </c>
      <c r="G7646">
        <v>150</v>
      </c>
      <c r="H7646">
        <v>32835.699999999997</v>
      </c>
      <c r="I7646">
        <v>0</v>
      </c>
      <c r="J7646">
        <f>Table1[[#This Row],[Name]]</f>
        <v>0</v>
      </c>
      <c r="K7646" s="1">
        <f>SUM(Table1[[#This Row],[BaseSalary]:[NonCashBenefits]])</f>
        <v>161698.44</v>
      </c>
      <c r="L7646" s="1"/>
    </row>
    <row r="7647" spans="1:12" x14ac:dyDescent="0.35">
      <c r="A7647" t="s">
        <v>26</v>
      </c>
      <c r="B7647">
        <v>2018</v>
      </c>
      <c r="D7647" t="s">
        <v>159</v>
      </c>
      <c r="E7647" t="s">
        <v>1468</v>
      </c>
      <c r="F7647">
        <v>128712.74</v>
      </c>
      <c r="G7647">
        <v>0</v>
      </c>
      <c r="H7647">
        <v>32942.080000000002</v>
      </c>
      <c r="I7647">
        <v>0</v>
      </c>
      <c r="J7647">
        <f>Table1[[#This Row],[Name]]</f>
        <v>0</v>
      </c>
      <c r="K7647" s="1">
        <f>SUM(Table1[[#This Row],[BaseSalary]:[NonCashBenefits]])</f>
        <v>161654.82</v>
      </c>
      <c r="L7647" s="1"/>
    </row>
    <row r="7648" spans="1:12" x14ac:dyDescent="0.35">
      <c r="A7648" t="s">
        <v>26</v>
      </c>
      <c r="B7648">
        <v>2017</v>
      </c>
      <c r="D7648" t="s">
        <v>159</v>
      </c>
      <c r="E7648" t="s">
        <v>1468</v>
      </c>
      <c r="F7648">
        <v>128712.74</v>
      </c>
      <c r="G7648">
        <v>0</v>
      </c>
      <c r="H7648">
        <v>34020.97</v>
      </c>
      <c r="I7648">
        <v>0</v>
      </c>
      <c r="J7648">
        <f>Table1[[#This Row],[Name]]</f>
        <v>0</v>
      </c>
      <c r="K7648" s="1">
        <f>SUM(Table1[[#This Row],[BaseSalary]:[NonCashBenefits]])</f>
        <v>162733.71000000002</v>
      </c>
      <c r="L7648" s="1"/>
    </row>
    <row r="7649" spans="1:12" x14ac:dyDescent="0.35">
      <c r="A7649" t="s">
        <v>26</v>
      </c>
      <c r="B7649">
        <v>2016</v>
      </c>
      <c r="D7649" t="s">
        <v>159</v>
      </c>
      <c r="E7649" t="s">
        <v>1468</v>
      </c>
      <c r="F7649">
        <v>128712.74</v>
      </c>
      <c r="G7649">
        <v>0</v>
      </c>
      <c r="H7649">
        <v>38970.04</v>
      </c>
      <c r="I7649">
        <v>0</v>
      </c>
      <c r="J7649">
        <f>Table1[[#This Row],[Name]]</f>
        <v>0</v>
      </c>
      <c r="K7649" s="1">
        <f>SUM(Table1[[#This Row],[BaseSalary]:[NonCashBenefits]])</f>
        <v>167682.78</v>
      </c>
      <c r="L7649" s="1"/>
    </row>
    <row r="7650" spans="1:12" x14ac:dyDescent="0.35">
      <c r="A7650" t="s">
        <v>26</v>
      </c>
      <c r="B7650">
        <v>2018</v>
      </c>
      <c r="D7650" t="s">
        <v>1651</v>
      </c>
      <c r="E7650" t="s">
        <v>1468</v>
      </c>
      <c r="F7650">
        <v>128703.38</v>
      </c>
      <c r="G7650">
        <v>0</v>
      </c>
      <c r="H7650">
        <v>36102.11</v>
      </c>
      <c r="I7650">
        <v>0</v>
      </c>
      <c r="J7650">
        <f>Table1[[#This Row],[Name]]</f>
        <v>0</v>
      </c>
      <c r="K7650" s="1">
        <f>SUM(Table1[[#This Row],[BaseSalary]:[NonCashBenefits]])</f>
        <v>164805.49</v>
      </c>
      <c r="L7650" s="1"/>
    </row>
    <row r="7651" spans="1:12" x14ac:dyDescent="0.35">
      <c r="A7651" t="s">
        <v>26</v>
      </c>
      <c r="B7651">
        <v>2017</v>
      </c>
      <c r="D7651" t="s">
        <v>1651</v>
      </c>
      <c r="E7651" t="s">
        <v>1468</v>
      </c>
      <c r="F7651">
        <v>128703.38</v>
      </c>
      <c r="G7651">
        <v>0</v>
      </c>
      <c r="H7651">
        <v>31968.93</v>
      </c>
      <c r="I7651">
        <v>0</v>
      </c>
      <c r="J7651">
        <f>Table1[[#This Row],[Name]]</f>
        <v>0</v>
      </c>
      <c r="K7651" s="1">
        <f>SUM(Table1[[#This Row],[BaseSalary]:[NonCashBenefits]])</f>
        <v>160672.31</v>
      </c>
      <c r="L7651" s="1"/>
    </row>
    <row r="7652" spans="1:12" x14ac:dyDescent="0.35">
      <c r="A7652" t="s">
        <v>42</v>
      </c>
      <c r="B7652">
        <v>2021</v>
      </c>
      <c r="D7652" t="s">
        <v>773</v>
      </c>
      <c r="E7652" t="s">
        <v>229</v>
      </c>
      <c r="F7652">
        <v>128699.45</v>
      </c>
      <c r="G7652">
        <v>0</v>
      </c>
      <c r="H7652" s="1">
        <v>24816.06</v>
      </c>
      <c r="I7652">
        <v>0</v>
      </c>
      <c r="J7652">
        <f>Table1[[#This Row],[Name]]</f>
        <v>0</v>
      </c>
      <c r="K7652" s="1">
        <f>SUM(Table1[[#This Row],[BaseSalary]:[NonCashBenefits]])</f>
        <v>153515.51</v>
      </c>
      <c r="L7652" s="1"/>
    </row>
    <row r="7653" spans="1:12" x14ac:dyDescent="0.35">
      <c r="A7653" t="s">
        <v>26</v>
      </c>
      <c r="B7653">
        <v>2021</v>
      </c>
      <c r="D7653" t="s">
        <v>620</v>
      </c>
      <c r="E7653" t="s">
        <v>229</v>
      </c>
      <c r="F7653">
        <v>128692.11</v>
      </c>
      <c r="G7653">
        <v>0</v>
      </c>
      <c r="H7653" s="1">
        <v>27712.59</v>
      </c>
      <c r="I7653">
        <v>0</v>
      </c>
      <c r="J7653">
        <f>Table1[[#This Row],[Name]]</f>
        <v>0</v>
      </c>
      <c r="K7653" s="1">
        <f>SUM(Table1[[#This Row],[BaseSalary]:[NonCashBenefits]])</f>
        <v>156404.70000000001</v>
      </c>
      <c r="L7653" s="1"/>
    </row>
    <row r="7654" spans="1:12" x14ac:dyDescent="0.35">
      <c r="A7654" t="s">
        <v>35</v>
      </c>
      <c r="B7654">
        <v>2021</v>
      </c>
      <c r="D7654" t="s">
        <v>371</v>
      </c>
      <c r="E7654" t="s">
        <v>229</v>
      </c>
      <c r="F7654">
        <v>128681.5</v>
      </c>
      <c r="G7654">
        <v>0</v>
      </c>
      <c r="H7654" s="1">
        <v>30626.17</v>
      </c>
      <c r="I7654">
        <v>0</v>
      </c>
      <c r="J7654">
        <f>Table1[[#This Row],[Name]]</f>
        <v>0</v>
      </c>
      <c r="K7654" s="1">
        <f>SUM(Table1[[#This Row],[BaseSalary]:[NonCashBenefits]])</f>
        <v>159307.66999999998</v>
      </c>
      <c r="L7654" s="1"/>
    </row>
    <row r="7655" spans="1:12" x14ac:dyDescent="0.35">
      <c r="A7655" t="s">
        <v>20</v>
      </c>
      <c r="B7655">
        <v>2020</v>
      </c>
      <c r="D7655" t="s">
        <v>1006</v>
      </c>
      <c r="E7655" t="s">
        <v>229</v>
      </c>
      <c r="F7655">
        <v>128659.96</v>
      </c>
      <c r="G7655">
        <v>0</v>
      </c>
      <c r="H7655" s="1">
        <v>23347.53</v>
      </c>
      <c r="I7655">
        <v>0</v>
      </c>
      <c r="J7655">
        <f>Table1[[#This Row],[Name]]</f>
        <v>0</v>
      </c>
      <c r="K7655" s="1">
        <f>SUM(Table1[[#This Row],[BaseSalary]:[NonCashBenefits]])</f>
        <v>152007.49</v>
      </c>
      <c r="L7655" s="1"/>
    </row>
    <row r="7656" spans="1:12" x14ac:dyDescent="0.35">
      <c r="A7656" t="s">
        <v>20</v>
      </c>
      <c r="B7656">
        <v>2019</v>
      </c>
      <c r="D7656" t="s">
        <v>1006</v>
      </c>
      <c r="E7656" t="s">
        <v>229</v>
      </c>
      <c r="F7656">
        <v>128659.96</v>
      </c>
      <c r="G7656">
        <v>0</v>
      </c>
      <c r="H7656">
        <v>28280.74</v>
      </c>
      <c r="I7656">
        <v>0</v>
      </c>
      <c r="J7656">
        <f>Table1[[#This Row],[Name]]</f>
        <v>0</v>
      </c>
      <c r="K7656" s="1">
        <f>SUM(Table1[[#This Row],[BaseSalary]:[NonCashBenefits]])</f>
        <v>156940.70000000001</v>
      </c>
      <c r="L7656" s="1"/>
    </row>
    <row r="7657" spans="1:12" x14ac:dyDescent="0.35">
      <c r="A7657" t="s">
        <v>20</v>
      </c>
      <c r="B7657">
        <v>2018</v>
      </c>
      <c r="D7657" t="s">
        <v>1006</v>
      </c>
      <c r="E7657" t="s">
        <v>229</v>
      </c>
      <c r="F7657">
        <v>128659.96</v>
      </c>
      <c r="G7657">
        <v>0</v>
      </c>
      <c r="H7657">
        <v>28248.799999999999</v>
      </c>
      <c r="I7657">
        <v>0</v>
      </c>
      <c r="J7657">
        <f>Table1[[#This Row],[Name]]</f>
        <v>0</v>
      </c>
      <c r="K7657" s="1">
        <f>SUM(Table1[[#This Row],[BaseSalary]:[NonCashBenefits]])</f>
        <v>156908.76</v>
      </c>
      <c r="L7657" s="1"/>
    </row>
    <row r="7658" spans="1:12" x14ac:dyDescent="0.35">
      <c r="A7658" t="s">
        <v>20</v>
      </c>
      <c r="B7658">
        <v>2017</v>
      </c>
      <c r="D7658" t="s">
        <v>1006</v>
      </c>
      <c r="E7658" t="s">
        <v>229</v>
      </c>
      <c r="F7658">
        <v>128659.96</v>
      </c>
      <c r="G7658">
        <v>0</v>
      </c>
      <c r="H7658">
        <v>28949.1</v>
      </c>
      <c r="I7658">
        <v>0</v>
      </c>
      <c r="J7658">
        <f>Table1[[#This Row],[Name]]</f>
        <v>0</v>
      </c>
      <c r="K7658" s="1">
        <f>SUM(Table1[[#This Row],[BaseSalary]:[NonCashBenefits]])</f>
        <v>157609.06</v>
      </c>
      <c r="L7658" s="1"/>
    </row>
    <row r="7659" spans="1:12" x14ac:dyDescent="0.35">
      <c r="A7659" t="s">
        <v>20</v>
      </c>
      <c r="B7659">
        <v>2016</v>
      </c>
      <c r="D7659" t="s">
        <v>1006</v>
      </c>
      <c r="E7659" t="s">
        <v>229</v>
      </c>
      <c r="F7659">
        <v>128659.96</v>
      </c>
      <c r="G7659">
        <v>3600</v>
      </c>
      <c r="H7659">
        <v>34804.449999999997</v>
      </c>
      <c r="I7659">
        <v>0</v>
      </c>
      <c r="J7659">
        <f>Table1[[#This Row],[Name]]</f>
        <v>0</v>
      </c>
      <c r="K7659" s="1">
        <f>SUM(Table1[[#This Row],[BaseSalary]:[NonCashBenefits]])</f>
        <v>167064.41000000003</v>
      </c>
      <c r="L7659" s="1"/>
    </row>
    <row r="7660" spans="1:12" x14ac:dyDescent="0.35">
      <c r="A7660" t="s">
        <v>142</v>
      </c>
      <c r="B7660">
        <v>2019</v>
      </c>
      <c r="D7660" t="s">
        <v>1841</v>
      </c>
      <c r="E7660" t="s">
        <v>229</v>
      </c>
      <c r="F7660">
        <v>128643.84</v>
      </c>
      <c r="G7660">
        <v>0</v>
      </c>
      <c r="H7660">
        <v>31730.18</v>
      </c>
      <c r="I7660">
        <v>0</v>
      </c>
      <c r="J7660">
        <f>Table1[[#This Row],[Name]]</f>
        <v>0</v>
      </c>
      <c r="K7660" s="1">
        <f>SUM(Table1[[#This Row],[BaseSalary]:[NonCashBenefits]])</f>
        <v>160374.01999999999</v>
      </c>
      <c r="L7660" s="1"/>
    </row>
    <row r="7661" spans="1:12" x14ac:dyDescent="0.35">
      <c r="A7661" t="s">
        <v>142</v>
      </c>
      <c r="B7661">
        <v>2018</v>
      </c>
      <c r="D7661" t="s">
        <v>174</v>
      </c>
      <c r="E7661" t="s">
        <v>229</v>
      </c>
      <c r="F7661">
        <v>128643.84</v>
      </c>
      <c r="G7661">
        <v>0</v>
      </c>
      <c r="H7661">
        <v>31698.240000000002</v>
      </c>
      <c r="I7661">
        <v>0</v>
      </c>
      <c r="J7661">
        <f>Table1[[#This Row],[Name]]</f>
        <v>0</v>
      </c>
      <c r="K7661" s="1">
        <f>SUM(Table1[[#This Row],[BaseSalary]:[NonCashBenefits]])</f>
        <v>160342.07999999999</v>
      </c>
      <c r="L7661" s="1"/>
    </row>
    <row r="7662" spans="1:12" x14ac:dyDescent="0.35">
      <c r="A7662" t="s">
        <v>16</v>
      </c>
      <c r="B7662">
        <v>2017</v>
      </c>
      <c r="D7662" t="s">
        <v>174</v>
      </c>
      <c r="E7662" t="s">
        <v>229</v>
      </c>
      <c r="F7662">
        <v>128643.84</v>
      </c>
      <c r="G7662">
        <v>0</v>
      </c>
      <c r="H7662">
        <v>32398.36</v>
      </c>
      <c r="I7662">
        <v>0</v>
      </c>
      <c r="J7662">
        <f>Table1[[#This Row],[Name]]</f>
        <v>0</v>
      </c>
      <c r="K7662" s="1">
        <f>SUM(Table1[[#This Row],[BaseSalary]:[NonCashBenefits]])</f>
        <v>161042.20000000001</v>
      </c>
      <c r="L7662" s="1"/>
    </row>
    <row r="7663" spans="1:12" x14ac:dyDescent="0.35">
      <c r="A7663" t="s">
        <v>16</v>
      </c>
      <c r="B7663">
        <v>2016</v>
      </c>
      <c r="D7663" t="s">
        <v>174</v>
      </c>
      <c r="E7663" t="s">
        <v>229</v>
      </c>
      <c r="F7663">
        <v>128643.84</v>
      </c>
      <c r="G7663">
        <v>0</v>
      </c>
      <c r="H7663">
        <v>38029.919999999998</v>
      </c>
      <c r="I7663">
        <v>0</v>
      </c>
      <c r="J7663">
        <f>Table1[[#This Row],[Name]]</f>
        <v>0</v>
      </c>
      <c r="K7663" s="1">
        <f>SUM(Table1[[#This Row],[BaseSalary]:[NonCashBenefits]])</f>
        <v>166673.76</v>
      </c>
      <c r="L7663" s="1"/>
    </row>
    <row r="7664" spans="1:12" x14ac:dyDescent="0.35">
      <c r="A7664" t="s">
        <v>85</v>
      </c>
      <c r="B7664">
        <v>2019</v>
      </c>
      <c r="D7664" t="s">
        <v>1004</v>
      </c>
      <c r="E7664" t="s">
        <v>311</v>
      </c>
      <c r="F7664">
        <v>128636.14</v>
      </c>
      <c r="G7664">
        <v>0</v>
      </c>
      <c r="H7664">
        <v>31673.31</v>
      </c>
      <c r="I7664">
        <v>0</v>
      </c>
      <c r="J7664">
        <f>Table1[[#This Row],[Name]]</f>
        <v>0</v>
      </c>
      <c r="K7664" s="1">
        <f>SUM(Table1[[#This Row],[BaseSalary]:[NonCashBenefits]])</f>
        <v>160309.45000000001</v>
      </c>
      <c r="L7664" s="1"/>
    </row>
    <row r="7665" spans="1:12" x14ac:dyDescent="0.35">
      <c r="A7665" t="s">
        <v>22</v>
      </c>
      <c r="B7665">
        <v>2020</v>
      </c>
      <c r="D7665" t="s">
        <v>1112</v>
      </c>
      <c r="E7665" t="s">
        <v>229</v>
      </c>
      <c r="F7665">
        <v>128629.02</v>
      </c>
      <c r="G7665">
        <v>0</v>
      </c>
      <c r="H7665" s="1">
        <v>25553.24</v>
      </c>
      <c r="I7665">
        <v>0</v>
      </c>
      <c r="J7665">
        <f>Table1[[#This Row],[Name]]</f>
        <v>0</v>
      </c>
      <c r="K7665" s="1">
        <f>SUM(Table1[[#This Row],[BaseSalary]:[NonCashBenefits]])</f>
        <v>154182.26</v>
      </c>
      <c r="L7665" s="1"/>
    </row>
    <row r="7666" spans="1:12" x14ac:dyDescent="0.35">
      <c r="A7666" t="s">
        <v>22</v>
      </c>
      <c r="B7666">
        <v>2019</v>
      </c>
      <c r="D7666" t="s">
        <v>2119</v>
      </c>
      <c r="E7666" t="s">
        <v>229</v>
      </c>
      <c r="F7666">
        <v>128629.02</v>
      </c>
      <c r="G7666">
        <v>0</v>
      </c>
      <c r="H7666">
        <v>27600.1</v>
      </c>
      <c r="I7666">
        <v>0</v>
      </c>
      <c r="J7666">
        <f>Table1[[#This Row],[Name]]</f>
        <v>0</v>
      </c>
      <c r="K7666" s="1">
        <f>SUM(Table1[[#This Row],[BaseSalary]:[NonCashBenefits]])</f>
        <v>156229.12</v>
      </c>
      <c r="L7666" s="1"/>
    </row>
    <row r="7667" spans="1:12" x14ac:dyDescent="0.35">
      <c r="A7667" t="s">
        <v>22</v>
      </c>
      <c r="B7667">
        <v>2018</v>
      </c>
      <c r="D7667" t="s">
        <v>2119</v>
      </c>
      <c r="E7667" t="s">
        <v>229</v>
      </c>
      <c r="F7667">
        <v>128629.02</v>
      </c>
      <c r="G7667">
        <v>0</v>
      </c>
      <c r="H7667">
        <v>27573.78</v>
      </c>
      <c r="I7667">
        <v>0</v>
      </c>
      <c r="J7667">
        <f>Table1[[#This Row],[Name]]</f>
        <v>0</v>
      </c>
      <c r="K7667" s="1">
        <f>SUM(Table1[[#This Row],[BaseSalary]:[NonCashBenefits]])</f>
        <v>156202.79999999999</v>
      </c>
      <c r="L7667" s="1"/>
    </row>
    <row r="7668" spans="1:12" x14ac:dyDescent="0.35">
      <c r="A7668" t="s">
        <v>22</v>
      </c>
      <c r="B7668">
        <v>2017</v>
      </c>
      <c r="D7668" t="s">
        <v>1339</v>
      </c>
      <c r="E7668" t="s">
        <v>229</v>
      </c>
      <c r="F7668">
        <v>128629.02</v>
      </c>
      <c r="G7668">
        <v>0</v>
      </c>
      <c r="H7668">
        <v>29650.05</v>
      </c>
      <c r="I7668">
        <v>0</v>
      </c>
      <c r="J7668">
        <f>Table1[[#This Row],[Name]]</f>
        <v>0</v>
      </c>
      <c r="K7668" s="1">
        <f>SUM(Table1[[#This Row],[BaseSalary]:[NonCashBenefits]])</f>
        <v>158279.07</v>
      </c>
      <c r="L7668" s="1"/>
    </row>
    <row r="7669" spans="1:12" x14ac:dyDescent="0.35">
      <c r="A7669" t="s">
        <v>4705</v>
      </c>
      <c r="B7669">
        <v>2016</v>
      </c>
      <c r="D7669" t="s">
        <v>229</v>
      </c>
      <c r="E7669" t="s">
        <v>229</v>
      </c>
      <c r="F7669">
        <v>128628.5</v>
      </c>
      <c r="G7669">
        <v>8713.26</v>
      </c>
      <c r="H7669">
        <v>35713.300000000003</v>
      </c>
      <c r="I7669">
        <v>0</v>
      </c>
      <c r="J7669">
        <f>Table1[[#This Row],[Name]]</f>
        <v>0</v>
      </c>
      <c r="K7669" s="1">
        <f>SUM(Table1[[#This Row],[BaseSalary]:[NonCashBenefits]])</f>
        <v>173055.06</v>
      </c>
      <c r="L7669" s="1"/>
    </row>
    <row r="7670" spans="1:12" x14ac:dyDescent="0.35">
      <c r="A7670" t="s">
        <v>25</v>
      </c>
      <c r="B7670">
        <v>2020</v>
      </c>
      <c r="D7670" t="s">
        <v>1286</v>
      </c>
      <c r="E7670" t="s">
        <v>229</v>
      </c>
      <c r="F7670">
        <v>128594.7</v>
      </c>
      <c r="G7670">
        <v>13487.15</v>
      </c>
      <c r="H7670" s="1">
        <v>22691.11</v>
      </c>
      <c r="I7670">
        <v>0</v>
      </c>
      <c r="J7670">
        <f>Table1[[#This Row],[Name]]</f>
        <v>0</v>
      </c>
      <c r="K7670" s="1">
        <f>SUM(Table1[[#This Row],[BaseSalary]:[NonCashBenefits]])</f>
        <v>164772.96000000002</v>
      </c>
      <c r="L7670" s="1"/>
    </row>
    <row r="7671" spans="1:12" x14ac:dyDescent="0.35">
      <c r="A7671" t="s">
        <v>28</v>
      </c>
      <c r="B7671">
        <v>2019</v>
      </c>
      <c r="D7671" t="s">
        <v>911</v>
      </c>
      <c r="E7671" t="s">
        <v>765</v>
      </c>
      <c r="F7671">
        <v>128583.52</v>
      </c>
      <c r="G7671">
        <v>0</v>
      </c>
      <c r="H7671">
        <v>25398.63</v>
      </c>
      <c r="I7671">
        <v>0</v>
      </c>
      <c r="J7671">
        <f>Table1[[#This Row],[Name]]</f>
        <v>0</v>
      </c>
      <c r="K7671" s="1">
        <f>SUM(Table1[[#This Row],[BaseSalary]:[NonCashBenefits]])</f>
        <v>153982.15</v>
      </c>
      <c r="L7671" s="1"/>
    </row>
    <row r="7672" spans="1:12" x14ac:dyDescent="0.35">
      <c r="A7672" t="s">
        <v>28</v>
      </c>
      <c r="B7672">
        <v>2019</v>
      </c>
      <c r="D7672" t="s">
        <v>1567</v>
      </c>
      <c r="E7672" t="s">
        <v>765</v>
      </c>
      <c r="F7672">
        <v>128583.52</v>
      </c>
      <c r="G7672">
        <v>2131.69</v>
      </c>
      <c r="H7672">
        <v>24245.43</v>
      </c>
      <c r="I7672">
        <v>0</v>
      </c>
      <c r="J7672">
        <f>Table1[[#This Row],[Name]]</f>
        <v>0</v>
      </c>
      <c r="K7672" s="1">
        <f>SUM(Table1[[#This Row],[BaseSalary]:[NonCashBenefits]])</f>
        <v>154960.64000000001</v>
      </c>
      <c r="L7672" s="1"/>
    </row>
    <row r="7673" spans="1:12" x14ac:dyDescent="0.35">
      <c r="A7673" t="s">
        <v>28</v>
      </c>
      <c r="B7673">
        <v>2019</v>
      </c>
      <c r="D7673" t="s">
        <v>1972</v>
      </c>
      <c r="E7673" t="s">
        <v>765</v>
      </c>
      <c r="F7673">
        <v>128583.52</v>
      </c>
      <c r="G7673">
        <v>0</v>
      </c>
      <c r="H7673">
        <v>6260.29</v>
      </c>
      <c r="I7673">
        <v>0</v>
      </c>
      <c r="J7673">
        <f>Table1[[#This Row],[Name]]</f>
        <v>0</v>
      </c>
      <c r="K7673" s="1">
        <f>SUM(Table1[[#This Row],[BaseSalary]:[NonCashBenefits]])</f>
        <v>134843.81</v>
      </c>
      <c r="L7673" s="1"/>
    </row>
    <row r="7674" spans="1:12" x14ac:dyDescent="0.35">
      <c r="A7674" t="s">
        <v>28</v>
      </c>
      <c r="B7674">
        <v>2019</v>
      </c>
      <c r="D7674" t="s">
        <v>1974</v>
      </c>
      <c r="E7674" t="s">
        <v>765</v>
      </c>
      <c r="F7674">
        <v>128583.52</v>
      </c>
      <c r="G7674">
        <v>0</v>
      </c>
      <c r="H7674">
        <v>24642.55</v>
      </c>
      <c r="I7674">
        <v>0</v>
      </c>
      <c r="J7674">
        <f>Table1[[#This Row],[Name]]</f>
        <v>0</v>
      </c>
      <c r="K7674" s="1">
        <f>SUM(Table1[[#This Row],[BaseSalary]:[NonCashBenefits]])</f>
        <v>153226.07</v>
      </c>
      <c r="L7674" s="1"/>
    </row>
    <row r="7675" spans="1:12" x14ac:dyDescent="0.35">
      <c r="A7675" t="s">
        <v>28</v>
      </c>
      <c r="B7675">
        <v>2019</v>
      </c>
      <c r="D7675" t="s">
        <v>1919</v>
      </c>
      <c r="E7675" t="s">
        <v>765</v>
      </c>
      <c r="F7675">
        <v>128583.52</v>
      </c>
      <c r="G7675">
        <v>0</v>
      </c>
      <c r="H7675">
        <v>2306.5500000000002</v>
      </c>
      <c r="I7675">
        <v>0</v>
      </c>
      <c r="J7675">
        <f>Table1[[#This Row],[Name]]</f>
        <v>0</v>
      </c>
      <c r="K7675" s="1">
        <f>SUM(Table1[[#This Row],[BaseSalary]:[NonCashBenefits]])</f>
        <v>130890.07</v>
      </c>
      <c r="L7675" s="1"/>
    </row>
    <row r="7676" spans="1:12" x14ac:dyDescent="0.35">
      <c r="A7676" t="s">
        <v>28</v>
      </c>
      <c r="B7676">
        <v>2019</v>
      </c>
      <c r="D7676" t="s">
        <v>1278</v>
      </c>
      <c r="E7676" t="s">
        <v>765</v>
      </c>
      <c r="F7676">
        <v>128583.52</v>
      </c>
      <c r="G7676">
        <v>0</v>
      </c>
      <c r="H7676">
        <v>23676.91</v>
      </c>
      <c r="I7676">
        <v>0</v>
      </c>
      <c r="J7676">
        <f>Table1[[#This Row],[Name]]</f>
        <v>0</v>
      </c>
      <c r="K7676" s="1">
        <f>SUM(Table1[[#This Row],[BaseSalary]:[NonCashBenefits]])</f>
        <v>152260.43</v>
      </c>
      <c r="L7676" s="1"/>
    </row>
    <row r="7677" spans="1:12" x14ac:dyDescent="0.35">
      <c r="A7677" t="s">
        <v>28</v>
      </c>
      <c r="B7677">
        <v>2019</v>
      </c>
      <c r="D7677" t="s">
        <v>1113</v>
      </c>
      <c r="E7677" t="s">
        <v>765</v>
      </c>
      <c r="F7677">
        <v>128583.52</v>
      </c>
      <c r="G7677">
        <v>436.43</v>
      </c>
      <c r="H7677">
        <v>24642.55</v>
      </c>
      <c r="I7677">
        <v>0</v>
      </c>
      <c r="J7677">
        <f>Table1[[#This Row],[Name]]</f>
        <v>0</v>
      </c>
      <c r="K7677" s="1">
        <f>SUM(Table1[[#This Row],[BaseSalary]:[NonCashBenefits]])</f>
        <v>153662.5</v>
      </c>
      <c r="L7677" s="1"/>
    </row>
    <row r="7678" spans="1:12" x14ac:dyDescent="0.35">
      <c r="A7678" t="s">
        <v>28</v>
      </c>
      <c r="B7678">
        <v>2019</v>
      </c>
      <c r="D7678" t="s">
        <v>1114</v>
      </c>
      <c r="E7678" t="s">
        <v>765</v>
      </c>
      <c r="F7678">
        <v>128583.52</v>
      </c>
      <c r="G7678">
        <v>179.06</v>
      </c>
      <c r="H7678">
        <v>24642.55</v>
      </c>
      <c r="I7678">
        <v>0</v>
      </c>
      <c r="J7678">
        <f>Table1[[#This Row],[Name]]</f>
        <v>0</v>
      </c>
      <c r="K7678" s="1">
        <f>SUM(Table1[[#This Row],[BaseSalary]:[NonCashBenefits]])</f>
        <v>153405.13</v>
      </c>
      <c r="L7678" s="1"/>
    </row>
    <row r="7679" spans="1:12" x14ac:dyDescent="0.35">
      <c r="A7679" t="s">
        <v>28</v>
      </c>
      <c r="B7679">
        <v>2019</v>
      </c>
      <c r="D7679" t="s">
        <v>1512</v>
      </c>
      <c r="E7679" t="s">
        <v>765</v>
      </c>
      <c r="F7679">
        <v>128583.52</v>
      </c>
      <c r="G7679">
        <v>0</v>
      </c>
      <c r="H7679">
        <v>23676.91</v>
      </c>
      <c r="I7679">
        <v>0</v>
      </c>
      <c r="J7679">
        <f>Table1[[#This Row],[Name]]</f>
        <v>0</v>
      </c>
      <c r="K7679" s="1">
        <f>SUM(Table1[[#This Row],[BaseSalary]:[NonCashBenefits]])</f>
        <v>152260.43</v>
      </c>
      <c r="L7679" s="1"/>
    </row>
    <row r="7680" spans="1:12" x14ac:dyDescent="0.35">
      <c r="A7680" t="s">
        <v>28</v>
      </c>
      <c r="B7680">
        <v>2019</v>
      </c>
      <c r="D7680" t="s">
        <v>912</v>
      </c>
      <c r="E7680" t="s">
        <v>765</v>
      </c>
      <c r="F7680">
        <v>128583.52</v>
      </c>
      <c r="G7680">
        <v>0</v>
      </c>
      <c r="H7680">
        <v>25398.63</v>
      </c>
      <c r="I7680">
        <v>0</v>
      </c>
      <c r="J7680">
        <f>Table1[[#This Row],[Name]]</f>
        <v>0</v>
      </c>
      <c r="K7680" s="1">
        <f>SUM(Table1[[#This Row],[BaseSalary]:[NonCashBenefits]])</f>
        <v>153982.15</v>
      </c>
      <c r="L7680" s="1"/>
    </row>
    <row r="7681" spans="1:12" x14ac:dyDescent="0.35">
      <c r="A7681" t="s">
        <v>85</v>
      </c>
      <c r="B7681">
        <v>2019</v>
      </c>
      <c r="D7681" t="s">
        <v>1734</v>
      </c>
      <c r="E7681" t="s">
        <v>765</v>
      </c>
      <c r="F7681">
        <v>128583.52</v>
      </c>
      <c r="G7681">
        <v>8594.98</v>
      </c>
      <c r="H7681">
        <v>21983.53</v>
      </c>
      <c r="I7681">
        <v>0</v>
      </c>
      <c r="J7681">
        <f>Table1[[#This Row],[Name]]</f>
        <v>0</v>
      </c>
      <c r="K7681" s="1">
        <f>SUM(Table1[[#This Row],[BaseSalary]:[NonCashBenefits]])</f>
        <v>159162.03</v>
      </c>
      <c r="L7681" s="1"/>
    </row>
    <row r="7682" spans="1:12" x14ac:dyDescent="0.35">
      <c r="A7682" t="s">
        <v>85</v>
      </c>
      <c r="B7682">
        <v>2019</v>
      </c>
      <c r="D7682" t="s">
        <v>1200</v>
      </c>
      <c r="E7682" t="s">
        <v>765</v>
      </c>
      <c r="F7682">
        <v>128583.52</v>
      </c>
      <c r="G7682">
        <v>0</v>
      </c>
      <c r="H7682">
        <v>24642.55</v>
      </c>
      <c r="I7682">
        <v>0</v>
      </c>
      <c r="J7682">
        <f>Table1[[#This Row],[Name]]</f>
        <v>0</v>
      </c>
      <c r="K7682" s="1">
        <f>SUM(Table1[[#This Row],[BaseSalary]:[NonCashBenefits]])</f>
        <v>153226.07</v>
      </c>
      <c r="L7682" s="1"/>
    </row>
    <row r="7683" spans="1:12" x14ac:dyDescent="0.35">
      <c r="A7683" t="s">
        <v>85</v>
      </c>
      <c r="B7683">
        <v>2019</v>
      </c>
      <c r="D7683" t="s">
        <v>1740</v>
      </c>
      <c r="E7683" t="s">
        <v>765</v>
      </c>
      <c r="F7683">
        <v>128583.52</v>
      </c>
      <c r="G7683">
        <v>887.19</v>
      </c>
      <c r="H7683">
        <v>25398.63</v>
      </c>
      <c r="I7683">
        <v>0</v>
      </c>
      <c r="J7683">
        <f>Table1[[#This Row],[Name]]</f>
        <v>0</v>
      </c>
      <c r="K7683" s="1">
        <f>SUM(Table1[[#This Row],[BaseSalary]:[NonCashBenefits]])</f>
        <v>154869.34</v>
      </c>
      <c r="L7683" s="1"/>
    </row>
    <row r="7684" spans="1:12" x14ac:dyDescent="0.35">
      <c r="A7684" t="s">
        <v>28</v>
      </c>
      <c r="B7684">
        <v>2018</v>
      </c>
      <c r="D7684" t="s">
        <v>911</v>
      </c>
      <c r="E7684" t="s">
        <v>765</v>
      </c>
      <c r="F7684">
        <v>128583.52</v>
      </c>
      <c r="G7684">
        <v>0</v>
      </c>
      <c r="H7684">
        <v>25331.46</v>
      </c>
      <c r="I7684">
        <v>0</v>
      </c>
      <c r="J7684">
        <f>Table1[[#This Row],[Name]]</f>
        <v>0</v>
      </c>
      <c r="K7684" s="1">
        <f>SUM(Table1[[#This Row],[BaseSalary]:[NonCashBenefits]])</f>
        <v>153914.98000000001</v>
      </c>
      <c r="L7684" s="1"/>
    </row>
    <row r="7685" spans="1:12" x14ac:dyDescent="0.35">
      <c r="A7685" t="s">
        <v>28</v>
      </c>
      <c r="B7685">
        <v>2018</v>
      </c>
      <c r="D7685" t="s">
        <v>1567</v>
      </c>
      <c r="E7685" t="s">
        <v>765</v>
      </c>
      <c r="F7685">
        <v>128583.52</v>
      </c>
      <c r="G7685">
        <v>6088.11</v>
      </c>
      <c r="H7685">
        <v>24575.38</v>
      </c>
      <c r="I7685">
        <v>0</v>
      </c>
      <c r="J7685">
        <f>Table1[[#This Row],[Name]]</f>
        <v>0</v>
      </c>
      <c r="K7685" s="1">
        <f>SUM(Table1[[#This Row],[BaseSalary]:[NonCashBenefits]])</f>
        <v>159247.01</v>
      </c>
      <c r="L7685" s="1"/>
    </row>
    <row r="7686" spans="1:12" x14ac:dyDescent="0.35">
      <c r="A7686" t="s">
        <v>28</v>
      </c>
      <c r="B7686">
        <v>2018</v>
      </c>
      <c r="D7686" t="s">
        <v>1512</v>
      </c>
      <c r="E7686" t="s">
        <v>765</v>
      </c>
      <c r="F7686">
        <v>128583.52</v>
      </c>
      <c r="G7686">
        <v>0</v>
      </c>
      <c r="H7686">
        <v>7209.93</v>
      </c>
      <c r="I7686">
        <v>0</v>
      </c>
      <c r="J7686">
        <f>Table1[[#This Row],[Name]]</f>
        <v>0</v>
      </c>
      <c r="K7686" s="1">
        <f>SUM(Table1[[#This Row],[BaseSalary]:[NonCashBenefits]])</f>
        <v>135793.45000000001</v>
      </c>
      <c r="L7686" s="1"/>
    </row>
    <row r="7687" spans="1:12" x14ac:dyDescent="0.35">
      <c r="A7687" t="s">
        <v>28</v>
      </c>
      <c r="B7687">
        <v>2018</v>
      </c>
      <c r="D7687" t="s">
        <v>1974</v>
      </c>
      <c r="E7687" t="s">
        <v>765</v>
      </c>
      <c r="F7687">
        <v>128583.52</v>
      </c>
      <c r="G7687">
        <v>0</v>
      </c>
      <c r="H7687">
        <v>24575.38</v>
      </c>
      <c r="I7687">
        <v>0</v>
      </c>
      <c r="J7687">
        <f>Table1[[#This Row],[Name]]</f>
        <v>0</v>
      </c>
      <c r="K7687" s="1">
        <f>SUM(Table1[[#This Row],[BaseSalary]:[NonCashBenefits]])</f>
        <v>153158.9</v>
      </c>
      <c r="L7687" s="1"/>
    </row>
    <row r="7688" spans="1:12" x14ac:dyDescent="0.35">
      <c r="A7688" t="s">
        <v>28</v>
      </c>
      <c r="B7688">
        <v>2018</v>
      </c>
      <c r="D7688" t="s">
        <v>2567</v>
      </c>
      <c r="E7688" t="s">
        <v>765</v>
      </c>
      <c r="F7688">
        <v>128583.52</v>
      </c>
      <c r="G7688">
        <v>0</v>
      </c>
      <c r="H7688">
        <v>19077.38</v>
      </c>
      <c r="I7688">
        <v>0</v>
      </c>
      <c r="J7688">
        <f>Table1[[#This Row],[Name]]</f>
        <v>0</v>
      </c>
      <c r="K7688" s="1">
        <f>SUM(Table1[[#This Row],[BaseSalary]:[NonCashBenefits]])</f>
        <v>147660.9</v>
      </c>
      <c r="L7688" s="1"/>
    </row>
    <row r="7689" spans="1:12" x14ac:dyDescent="0.35">
      <c r="A7689" t="s">
        <v>28</v>
      </c>
      <c r="B7689">
        <v>2018</v>
      </c>
      <c r="D7689" t="s">
        <v>1278</v>
      </c>
      <c r="E7689" t="s">
        <v>765</v>
      </c>
      <c r="F7689">
        <v>128583.52</v>
      </c>
      <c r="G7689">
        <v>0</v>
      </c>
      <c r="H7689">
        <v>23587.25</v>
      </c>
      <c r="I7689">
        <v>0</v>
      </c>
      <c r="J7689">
        <f>Table1[[#This Row],[Name]]</f>
        <v>0</v>
      </c>
      <c r="K7689" s="1">
        <f>SUM(Table1[[#This Row],[BaseSalary]:[NonCashBenefits]])</f>
        <v>152170.77000000002</v>
      </c>
      <c r="L7689" s="1"/>
    </row>
    <row r="7690" spans="1:12" x14ac:dyDescent="0.35">
      <c r="A7690" t="s">
        <v>28</v>
      </c>
      <c r="B7690">
        <v>2018</v>
      </c>
      <c r="D7690" t="s">
        <v>2583</v>
      </c>
      <c r="E7690" t="s">
        <v>765</v>
      </c>
      <c r="F7690">
        <v>128583.52</v>
      </c>
      <c r="G7690">
        <v>0</v>
      </c>
      <c r="H7690">
        <v>22879.66</v>
      </c>
      <c r="I7690">
        <v>0</v>
      </c>
      <c r="J7690">
        <f>Table1[[#This Row],[Name]]</f>
        <v>0</v>
      </c>
      <c r="K7690" s="1">
        <f>SUM(Table1[[#This Row],[BaseSalary]:[NonCashBenefits]])</f>
        <v>151463.18</v>
      </c>
      <c r="L7690" s="1"/>
    </row>
    <row r="7691" spans="1:12" x14ac:dyDescent="0.35">
      <c r="A7691" t="s">
        <v>28</v>
      </c>
      <c r="B7691">
        <v>2018</v>
      </c>
      <c r="D7691" t="s">
        <v>1113</v>
      </c>
      <c r="E7691" t="s">
        <v>765</v>
      </c>
      <c r="F7691">
        <v>128583.52</v>
      </c>
      <c r="G7691">
        <v>102.32</v>
      </c>
      <c r="H7691">
        <v>24575.38</v>
      </c>
      <c r="I7691">
        <v>0</v>
      </c>
      <c r="J7691">
        <f>Table1[[#This Row],[Name]]</f>
        <v>0</v>
      </c>
      <c r="K7691" s="1">
        <f>SUM(Table1[[#This Row],[BaseSalary]:[NonCashBenefits]])</f>
        <v>153261.22</v>
      </c>
      <c r="L7691" s="1"/>
    </row>
    <row r="7692" spans="1:12" x14ac:dyDescent="0.35">
      <c r="A7692" t="s">
        <v>28</v>
      </c>
      <c r="B7692">
        <v>2018</v>
      </c>
      <c r="D7692" t="s">
        <v>2601</v>
      </c>
      <c r="E7692" t="s">
        <v>765</v>
      </c>
      <c r="F7692">
        <v>128583.52</v>
      </c>
      <c r="G7692">
        <v>0</v>
      </c>
      <c r="H7692">
        <v>24575.38</v>
      </c>
      <c r="I7692">
        <v>0</v>
      </c>
      <c r="J7692">
        <f>Table1[[#This Row],[Name]]</f>
        <v>0</v>
      </c>
      <c r="K7692" s="1">
        <f>SUM(Table1[[#This Row],[BaseSalary]:[NonCashBenefits]])</f>
        <v>153158.9</v>
      </c>
      <c r="L7692" s="1"/>
    </row>
    <row r="7693" spans="1:12" x14ac:dyDescent="0.35">
      <c r="A7693" t="s">
        <v>28</v>
      </c>
      <c r="B7693">
        <v>2018</v>
      </c>
      <c r="D7693" t="s">
        <v>1512</v>
      </c>
      <c r="E7693" t="s">
        <v>765</v>
      </c>
      <c r="F7693">
        <v>128583.52</v>
      </c>
      <c r="G7693">
        <v>0</v>
      </c>
      <c r="H7693">
        <v>23413.45</v>
      </c>
      <c r="I7693">
        <v>0</v>
      </c>
      <c r="J7693">
        <f>Table1[[#This Row],[Name]]</f>
        <v>0</v>
      </c>
      <c r="K7693" s="1">
        <f>SUM(Table1[[#This Row],[BaseSalary]:[NonCashBenefits]])</f>
        <v>151996.97</v>
      </c>
      <c r="L7693" s="1"/>
    </row>
    <row r="7694" spans="1:12" x14ac:dyDescent="0.35">
      <c r="A7694" t="s">
        <v>28</v>
      </c>
      <c r="B7694">
        <v>2018</v>
      </c>
      <c r="D7694" t="s">
        <v>912</v>
      </c>
      <c r="E7694" t="s">
        <v>765</v>
      </c>
      <c r="F7694">
        <v>128583.52</v>
      </c>
      <c r="G7694">
        <v>200</v>
      </c>
      <c r="H7694">
        <v>25370.22</v>
      </c>
      <c r="I7694">
        <v>0</v>
      </c>
      <c r="J7694">
        <f>Table1[[#This Row],[Name]]</f>
        <v>0</v>
      </c>
      <c r="K7694" s="1">
        <f>SUM(Table1[[#This Row],[BaseSalary]:[NonCashBenefits]])</f>
        <v>154153.74</v>
      </c>
      <c r="L7694" s="1"/>
    </row>
    <row r="7695" spans="1:12" x14ac:dyDescent="0.35">
      <c r="A7695" t="s">
        <v>85</v>
      </c>
      <c r="B7695">
        <v>2018</v>
      </c>
      <c r="D7695" t="s">
        <v>1734</v>
      </c>
      <c r="E7695" t="s">
        <v>765</v>
      </c>
      <c r="F7695">
        <v>128583.52</v>
      </c>
      <c r="G7695">
        <v>0</v>
      </c>
      <c r="H7695">
        <v>21897.25</v>
      </c>
      <c r="I7695">
        <v>0</v>
      </c>
      <c r="J7695">
        <f>Table1[[#This Row],[Name]]</f>
        <v>0</v>
      </c>
      <c r="K7695" s="1">
        <f>SUM(Table1[[#This Row],[BaseSalary]:[NonCashBenefits]])</f>
        <v>150480.77000000002</v>
      </c>
      <c r="L7695" s="1"/>
    </row>
    <row r="7696" spans="1:12" x14ac:dyDescent="0.35">
      <c r="A7696" t="s">
        <v>85</v>
      </c>
      <c r="B7696">
        <v>2018</v>
      </c>
      <c r="D7696" t="s">
        <v>1200</v>
      </c>
      <c r="E7696" t="s">
        <v>765</v>
      </c>
      <c r="F7696">
        <v>128583.52</v>
      </c>
      <c r="G7696">
        <v>0</v>
      </c>
      <c r="H7696">
        <v>24575.38</v>
      </c>
      <c r="I7696">
        <v>0</v>
      </c>
      <c r="J7696">
        <f>Table1[[#This Row],[Name]]</f>
        <v>0</v>
      </c>
      <c r="K7696" s="1">
        <f>SUM(Table1[[#This Row],[BaseSalary]:[NonCashBenefits]])</f>
        <v>153158.9</v>
      </c>
      <c r="L7696" s="1"/>
    </row>
    <row r="7697" spans="1:12" x14ac:dyDescent="0.35">
      <c r="A7697" t="s">
        <v>85</v>
      </c>
      <c r="B7697">
        <v>2018</v>
      </c>
      <c r="D7697" t="s">
        <v>1740</v>
      </c>
      <c r="E7697" t="s">
        <v>765</v>
      </c>
      <c r="F7697">
        <v>128583.52</v>
      </c>
      <c r="G7697">
        <v>1927.04</v>
      </c>
      <c r="H7697">
        <v>25331.46</v>
      </c>
      <c r="I7697">
        <v>0</v>
      </c>
      <c r="J7697">
        <f>Table1[[#This Row],[Name]]</f>
        <v>0</v>
      </c>
      <c r="K7697" s="1">
        <f>SUM(Table1[[#This Row],[BaseSalary]:[NonCashBenefits]])</f>
        <v>155842.01999999999</v>
      </c>
      <c r="L7697" s="1"/>
    </row>
    <row r="7698" spans="1:12" x14ac:dyDescent="0.35">
      <c r="A7698" t="s">
        <v>28</v>
      </c>
      <c r="B7698">
        <v>2017</v>
      </c>
      <c r="D7698" t="s">
        <v>911</v>
      </c>
      <c r="E7698" t="s">
        <v>765</v>
      </c>
      <c r="F7698">
        <v>128583.52</v>
      </c>
      <c r="G7698">
        <v>0</v>
      </c>
      <c r="H7698">
        <v>27676.04</v>
      </c>
      <c r="I7698">
        <v>0</v>
      </c>
      <c r="J7698">
        <f>Table1[[#This Row],[Name]]</f>
        <v>0</v>
      </c>
      <c r="K7698" s="1">
        <f>SUM(Table1[[#This Row],[BaseSalary]:[NonCashBenefits]])</f>
        <v>156259.56</v>
      </c>
      <c r="L7698" s="1"/>
    </row>
    <row r="7699" spans="1:12" x14ac:dyDescent="0.35">
      <c r="A7699" t="s">
        <v>28</v>
      </c>
      <c r="B7699">
        <v>2017</v>
      </c>
      <c r="D7699" t="s">
        <v>1567</v>
      </c>
      <c r="E7699" t="s">
        <v>765</v>
      </c>
      <c r="F7699">
        <v>128583.52</v>
      </c>
      <c r="G7699">
        <v>2131.69</v>
      </c>
      <c r="H7699">
        <v>26701.9</v>
      </c>
      <c r="I7699">
        <v>0</v>
      </c>
      <c r="J7699">
        <f>Table1[[#This Row],[Name]]</f>
        <v>0</v>
      </c>
      <c r="K7699" s="1">
        <f>SUM(Table1[[#This Row],[BaseSalary]:[NonCashBenefits]])</f>
        <v>157417.11000000002</v>
      </c>
      <c r="L7699" s="1"/>
    </row>
    <row r="7700" spans="1:12" x14ac:dyDescent="0.35">
      <c r="A7700" t="s">
        <v>28</v>
      </c>
      <c r="B7700">
        <v>2017</v>
      </c>
      <c r="D7700" t="s">
        <v>1512</v>
      </c>
      <c r="E7700" t="s">
        <v>765</v>
      </c>
      <c r="F7700">
        <v>128583.52</v>
      </c>
      <c r="G7700">
        <v>0</v>
      </c>
      <c r="H7700">
        <v>10611.18</v>
      </c>
      <c r="I7700">
        <v>0</v>
      </c>
      <c r="J7700">
        <f>Table1[[#This Row],[Name]]</f>
        <v>0</v>
      </c>
      <c r="K7700" s="1">
        <f>SUM(Table1[[#This Row],[BaseSalary]:[NonCashBenefits]])</f>
        <v>139194.70000000001</v>
      </c>
      <c r="L7700" s="1"/>
    </row>
    <row r="7701" spans="1:12" x14ac:dyDescent="0.35">
      <c r="A7701" t="s">
        <v>28</v>
      </c>
      <c r="B7701">
        <v>2017</v>
      </c>
      <c r="D7701" t="s">
        <v>1974</v>
      </c>
      <c r="E7701" t="s">
        <v>765</v>
      </c>
      <c r="F7701">
        <v>128583.52</v>
      </c>
      <c r="G7701">
        <v>0</v>
      </c>
      <c r="H7701">
        <v>26701.89</v>
      </c>
      <c r="I7701">
        <v>0</v>
      </c>
      <c r="J7701">
        <f>Table1[[#This Row],[Name]]</f>
        <v>0</v>
      </c>
      <c r="K7701" s="1">
        <f>SUM(Table1[[#This Row],[BaseSalary]:[NonCashBenefits]])</f>
        <v>155285.41</v>
      </c>
      <c r="L7701" s="1"/>
    </row>
    <row r="7702" spans="1:12" x14ac:dyDescent="0.35">
      <c r="A7702" t="s">
        <v>28</v>
      </c>
      <c r="B7702">
        <v>2017</v>
      </c>
      <c r="D7702" t="s">
        <v>3357</v>
      </c>
      <c r="E7702" t="s">
        <v>765</v>
      </c>
      <c r="F7702">
        <v>128583.52</v>
      </c>
      <c r="G7702">
        <v>0</v>
      </c>
      <c r="H7702">
        <v>21554.14</v>
      </c>
      <c r="I7702">
        <v>0</v>
      </c>
      <c r="J7702">
        <f>Table1[[#This Row],[Name]]</f>
        <v>0</v>
      </c>
      <c r="K7702" s="1">
        <f>SUM(Table1[[#This Row],[BaseSalary]:[NonCashBenefits]])</f>
        <v>150137.66</v>
      </c>
      <c r="L7702" s="1"/>
    </row>
    <row r="7703" spans="1:12" x14ac:dyDescent="0.35">
      <c r="A7703" t="s">
        <v>28</v>
      </c>
      <c r="B7703">
        <v>2017</v>
      </c>
      <c r="D7703" t="s">
        <v>1278</v>
      </c>
      <c r="E7703" t="s">
        <v>765</v>
      </c>
      <c r="F7703">
        <v>128583.52</v>
      </c>
      <c r="G7703">
        <v>0</v>
      </c>
      <c r="H7703">
        <v>25675.43</v>
      </c>
      <c r="I7703">
        <v>0</v>
      </c>
      <c r="J7703">
        <f>Table1[[#This Row],[Name]]</f>
        <v>0</v>
      </c>
      <c r="K7703" s="1">
        <f>SUM(Table1[[#This Row],[BaseSalary]:[NonCashBenefits]])</f>
        <v>154258.95000000001</v>
      </c>
      <c r="L7703" s="1"/>
    </row>
    <row r="7704" spans="1:12" x14ac:dyDescent="0.35">
      <c r="A7704" t="s">
        <v>28</v>
      </c>
      <c r="B7704">
        <v>2017</v>
      </c>
      <c r="D7704" t="s">
        <v>2583</v>
      </c>
      <c r="E7704" t="s">
        <v>765</v>
      </c>
      <c r="F7704">
        <v>128583.52</v>
      </c>
      <c r="G7704">
        <v>0</v>
      </c>
      <c r="H7704">
        <v>24868.55</v>
      </c>
      <c r="I7704">
        <v>0</v>
      </c>
      <c r="J7704">
        <f>Table1[[#This Row],[Name]]</f>
        <v>0</v>
      </c>
      <c r="K7704" s="1">
        <f>SUM(Table1[[#This Row],[BaseSalary]:[NonCashBenefits]])</f>
        <v>153452.07</v>
      </c>
      <c r="L7704" s="1"/>
    </row>
    <row r="7705" spans="1:12" x14ac:dyDescent="0.35">
      <c r="A7705" t="s">
        <v>28</v>
      </c>
      <c r="B7705">
        <v>2017</v>
      </c>
      <c r="D7705" t="s">
        <v>1113</v>
      </c>
      <c r="E7705" t="s">
        <v>765</v>
      </c>
      <c r="F7705">
        <v>128583.52</v>
      </c>
      <c r="G7705">
        <v>0</v>
      </c>
      <c r="H7705">
        <v>26701.89</v>
      </c>
      <c r="I7705">
        <v>0</v>
      </c>
      <c r="J7705">
        <f>Table1[[#This Row],[Name]]</f>
        <v>0</v>
      </c>
      <c r="K7705" s="1">
        <f>SUM(Table1[[#This Row],[BaseSalary]:[NonCashBenefits]])</f>
        <v>155285.41</v>
      </c>
      <c r="L7705" s="1"/>
    </row>
    <row r="7706" spans="1:12" x14ac:dyDescent="0.35">
      <c r="A7706" t="s">
        <v>28</v>
      </c>
      <c r="B7706">
        <v>2017</v>
      </c>
      <c r="D7706" t="s">
        <v>2601</v>
      </c>
      <c r="E7706" t="s">
        <v>765</v>
      </c>
      <c r="F7706">
        <v>128583.52</v>
      </c>
      <c r="G7706">
        <v>2282.83</v>
      </c>
      <c r="H7706">
        <v>26701.9</v>
      </c>
      <c r="I7706">
        <v>0</v>
      </c>
      <c r="J7706">
        <f>Table1[[#This Row],[Name]]</f>
        <v>0</v>
      </c>
      <c r="K7706" s="1">
        <f>SUM(Table1[[#This Row],[BaseSalary]:[NonCashBenefits]])</f>
        <v>157568.25</v>
      </c>
      <c r="L7706" s="1"/>
    </row>
    <row r="7707" spans="1:12" x14ac:dyDescent="0.35">
      <c r="A7707" t="s">
        <v>28</v>
      </c>
      <c r="B7707">
        <v>2017</v>
      </c>
      <c r="D7707" t="s">
        <v>912</v>
      </c>
      <c r="E7707" t="s">
        <v>765</v>
      </c>
      <c r="F7707">
        <v>128583.52</v>
      </c>
      <c r="G7707">
        <v>0</v>
      </c>
      <c r="H7707">
        <v>27961.85</v>
      </c>
      <c r="I7707">
        <v>0</v>
      </c>
      <c r="J7707">
        <f>Table1[[#This Row],[Name]]</f>
        <v>0</v>
      </c>
      <c r="K7707" s="1">
        <f>SUM(Table1[[#This Row],[BaseSalary]:[NonCashBenefits]])</f>
        <v>156545.37</v>
      </c>
      <c r="L7707" s="1"/>
    </row>
    <row r="7708" spans="1:12" x14ac:dyDescent="0.35">
      <c r="A7708" t="s">
        <v>85</v>
      </c>
      <c r="B7708">
        <v>2017</v>
      </c>
      <c r="D7708" t="s">
        <v>1734</v>
      </c>
      <c r="E7708" t="s">
        <v>765</v>
      </c>
      <c r="F7708">
        <v>128583.52</v>
      </c>
      <c r="G7708">
        <v>22254.84</v>
      </c>
      <c r="H7708">
        <v>24620.86</v>
      </c>
      <c r="I7708">
        <v>0</v>
      </c>
      <c r="J7708">
        <f>Table1[[#This Row],[Name]]</f>
        <v>0</v>
      </c>
      <c r="K7708" s="1">
        <f>SUM(Table1[[#This Row],[BaseSalary]:[NonCashBenefits]])</f>
        <v>175459.22000000003</v>
      </c>
      <c r="L7708" s="1"/>
    </row>
    <row r="7709" spans="1:12" x14ac:dyDescent="0.35">
      <c r="A7709" t="s">
        <v>85</v>
      </c>
      <c r="B7709">
        <v>2017</v>
      </c>
      <c r="D7709" t="s">
        <v>3817</v>
      </c>
      <c r="E7709" t="s">
        <v>765</v>
      </c>
      <c r="F7709">
        <v>128583.52</v>
      </c>
      <c r="G7709">
        <v>8949.69</v>
      </c>
      <c r="H7709">
        <v>26701.9</v>
      </c>
      <c r="I7709">
        <v>0</v>
      </c>
      <c r="J7709">
        <f>Table1[[#This Row],[Name]]</f>
        <v>0</v>
      </c>
      <c r="K7709" s="1">
        <f>SUM(Table1[[#This Row],[BaseSalary]:[NonCashBenefits]])</f>
        <v>164235.10999999999</v>
      </c>
      <c r="L7709" s="1"/>
    </row>
    <row r="7710" spans="1:12" x14ac:dyDescent="0.35">
      <c r="A7710" t="s">
        <v>85</v>
      </c>
      <c r="B7710">
        <v>2017</v>
      </c>
      <c r="D7710" t="s">
        <v>1200</v>
      </c>
      <c r="E7710" t="s">
        <v>765</v>
      </c>
      <c r="F7710">
        <v>128583.52</v>
      </c>
      <c r="G7710">
        <v>0</v>
      </c>
      <c r="H7710">
        <v>26701.89</v>
      </c>
      <c r="I7710">
        <v>0</v>
      </c>
      <c r="J7710">
        <f>Table1[[#This Row],[Name]]</f>
        <v>0</v>
      </c>
      <c r="K7710" s="1">
        <f>SUM(Table1[[#This Row],[BaseSalary]:[NonCashBenefits]])</f>
        <v>155285.41</v>
      </c>
      <c r="L7710" s="1"/>
    </row>
    <row r="7711" spans="1:12" x14ac:dyDescent="0.35">
      <c r="A7711" t="s">
        <v>85</v>
      </c>
      <c r="B7711">
        <v>2017</v>
      </c>
      <c r="D7711" t="s">
        <v>1740</v>
      </c>
      <c r="E7711" t="s">
        <v>765</v>
      </c>
      <c r="F7711">
        <v>128583.52</v>
      </c>
      <c r="G7711">
        <v>0</v>
      </c>
      <c r="H7711">
        <v>27457.97</v>
      </c>
      <c r="I7711">
        <v>0</v>
      </c>
      <c r="J7711">
        <f>Table1[[#This Row],[Name]]</f>
        <v>0</v>
      </c>
      <c r="K7711" s="1">
        <f>SUM(Table1[[#This Row],[BaseSalary]:[NonCashBenefits]])</f>
        <v>156041.49</v>
      </c>
      <c r="L7711" s="1"/>
    </row>
    <row r="7712" spans="1:12" x14ac:dyDescent="0.35">
      <c r="A7712" t="s">
        <v>186</v>
      </c>
      <c r="B7712">
        <v>2020</v>
      </c>
      <c r="D7712" t="s">
        <v>1107</v>
      </c>
      <c r="E7712" t="s">
        <v>229</v>
      </c>
      <c r="F7712">
        <v>128583.26</v>
      </c>
      <c r="G7712">
        <v>0</v>
      </c>
      <c r="H7712" s="1">
        <v>24723.15</v>
      </c>
      <c r="I7712">
        <v>0</v>
      </c>
      <c r="J7712">
        <f>Table1[[#This Row],[Name]]</f>
        <v>0</v>
      </c>
      <c r="K7712" s="1">
        <f>SUM(Table1[[#This Row],[BaseSalary]:[NonCashBenefits]])</f>
        <v>153306.41</v>
      </c>
      <c r="L7712" s="1"/>
    </row>
    <row r="7713" spans="1:12" x14ac:dyDescent="0.35">
      <c r="A7713" t="s">
        <v>186</v>
      </c>
      <c r="B7713">
        <v>2019</v>
      </c>
      <c r="D7713" t="s">
        <v>1107</v>
      </c>
      <c r="E7713" t="s">
        <v>229</v>
      </c>
      <c r="F7713">
        <v>128583.26</v>
      </c>
      <c r="G7713">
        <v>50</v>
      </c>
      <c r="H7713">
        <v>29653.27</v>
      </c>
      <c r="I7713">
        <v>0</v>
      </c>
      <c r="J7713">
        <f>Table1[[#This Row],[Name]]</f>
        <v>0</v>
      </c>
      <c r="K7713" s="1">
        <f>SUM(Table1[[#This Row],[BaseSalary]:[NonCashBenefits]])</f>
        <v>158286.53</v>
      </c>
      <c r="L7713" s="1"/>
    </row>
    <row r="7714" spans="1:12" x14ac:dyDescent="0.35">
      <c r="A7714" t="s">
        <v>186</v>
      </c>
      <c r="B7714">
        <v>2018</v>
      </c>
      <c r="D7714" t="s">
        <v>1107</v>
      </c>
      <c r="E7714" t="s">
        <v>229</v>
      </c>
      <c r="F7714">
        <v>128583.26</v>
      </c>
      <c r="G7714">
        <v>0</v>
      </c>
      <c r="H7714">
        <v>29621.33</v>
      </c>
      <c r="I7714">
        <v>0</v>
      </c>
      <c r="J7714">
        <f>Table1[[#This Row],[Name]]</f>
        <v>0</v>
      </c>
      <c r="K7714" s="1">
        <f>SUM(Table1[[#This Row],[BaseSalary]:[NonCashBenefits]])</f>
        <v>158204.59</v>
      </c>
      <c r="L7714" s="1"/>
    </row>
    <row r="7715" spans="1:12" x14ac:dyDescent="0.35">
      <c r="A7715" t="s">
        <v>186</v>
      </c>
      <c r="B7715">
        <v>2017</v>
      </c>
      <c r="D7715" t="s">
        <v>3968</v>
      </c>
      <c r="E7715" t="s">
        <v>229</v>
      </c>
      <c r="F7715">
        <v>128583.26</v>
      </c>
      <c r="G7715">
        <v>0</v>
      </c>
      <c r="H7715">
        <v>30321.23</v>
      </c>
      <c r="I7715">
        <v>0</v>
      </c>
      <c r="J7715">
        <f>Table1[[#This Row],[Name]]</f>
        <v>0</v>
      </c>
      <c r="K7715" s="1">
        <f>SUM(Table1[[#This Row],[BaseSalary]:[NonCashBenefits]])</f>
        <v>158904.49</v>
      </c>
      <c r="L7715" s="1"/>
    </row>
    <row r="7716" spans="1:12" x14ac:dyDescent="0.35">
      <c r="A7716" t="s">
        <v>186</v>
      </c>
      <c r="B7716">
        <v>2016</v>
      </c>
      <c r="D7716" t="s">
        <v>3968</v>
      </c>
      <c r="E7716" t="s">
        <v>229</v>
      </c>
      <c r="F7716">
        <v>128583.26</v>
      </c>
      <c r="G7716">
        <v>0</v>
      </c>
      <c r="H7716">
        <v>36173.1</v>
      </c>
      <c r="I7716">
        <v>0</v>
      </c>
      <c r="J7716">
        <f>Table1[[#This Row],[Name]]</f>
        <v>0</v>
      </c>
      <c r="K7716" s="1">
        <f>SUM(Table1[[#This Row],[BaseSalary]:[NonCashBenefits]])</f>
        <v>164756.35999999999</v>
      </c>
      <c r="L7716" s="1"/>
    </row>
    <row r="7717" spans="1:12" x14ac:dyDescent="0.35">
      <c r="A7717" t="s">
        <v>28</v>
      </c>
      <c r="B7717">
        <v>2020</v>
      </c>
      <c r="D7717" t="s">
        <v>1567</v>
      </c>
      <c r="E7717" t="s">
        <v>765</v>
      </c>
      <c r="F7717">
        <v>128577.48</v>
      </c>
      <c r="G7717">
        <v>1515.72</v>
      </c>
      <c r="H7717" s="1">
        <v>23686.92</v>
      </c>
      <c r="I7717">
        <v>0</v>
      </c>
      <c r="J7717">
        <f>Table1[[#This Row],[Name]]</f>
        <v>0</v>
      </c>
      <c r="K7717" s="1">
        <f>SUM(Table1[[#This Row],[BaseSalary]:[NonCashBenefits]])</f>
        <v>153780.12</v>
      </c>
      <c r="L7717" s="1"/>
    </row>
    <row r="7718" spans="1:12" x14ac:dyDescent="0.35">
      <c r="A7718" t="s">
        <v>85</v>
      </c>
      <c r="B7718">
        <v>2016</v>
      </c>
      <c r="D7718" t="s">
        <v>4609</v>
      </c>
      <c r="E7718" t="s">
        <v>549</v>
      </c>
      <c r="F7718">
        <v>128572.68</v>
      </c>
      <c r="G7718">
        <v>0</v>
      </c>
      <c r="H7718">
        <v>38026.22</v>
      </c>
      <c r="I7718">
        <v>0</v>
      </c>
      <c r="J7718">
        <f>Table1[[#This Row],[Name]]</f>
        <v>0</v>
      </c>
      <c r="K7718" s="1">
        <f>SUM(Table1[[#This Row],[BaseSalary]:[NonCashBenefits]])</f>
        <v>166598.9</v>
      </c>
      <c r="L7718" s="1"/>
    </row>
    <row r="7719" spans="1:12" x14ac:dyDescent="0.35">
      <c r="A7719" t="s">
        <v>36</v>
      </c>
      <c r="B7719">
        <v>2020</v>
      </c>
      <c r="D7719" t="s">
        <v>1635</v>
      </c>
      <c r="E7719" t="s">
        <v>229</v>
      </c>
      <c r="F7719">
        <v>128572.08</v>
      </c>
      <c r="G7719">
        <v>0</v>
      </c>
      <c r="H7719" s="1">
        <v>22835.5</v>
      </c>
      <c r="I7719">
        <v>0</v>
      </c>
      <c r="J7719">
        <f>Table1[[#This Row],[Name]]</f>
        <v>0</v>
      </c>
      <c r="K7719" s="1">
        <f>SUM(Table1[[#This Row],[BaseSalary]:[NonCashBenefits]])</f>
        <v>151407.58000000002</v>
      </c>
      <c r="L7719" s="1"/>
    </row>
    <row r="7720" spans="1:12" x14ac:dyDescent="0.35">
      <c r="A7720" t="s">
        <v>36</v>
      </c>
      <c r="B7720">
        <v>2019</v>
      </c>
      <c r="D7720" t="s">
        <v>1635</v>
      </c>
      <c r="E7720" t="s">
        <v>229</v>
      </c>
      <c r="F7720">
        <v>128572.08</v>
      </c>
      <c r="G7720">
        <v>0</v>
      </c>
      <c r="H7720">
        <v>28343.46</v>
      </c>
      <c r="I7720">
        <v>0</v>
      </c>
      <c r="J7720">
        <f>Table1[[#This Row],[Name]]</f>
        <v>0</v>
      </c>
      <c r="K7720" s="1">
        <f>SUM(Table1[[#This Row],[BaseSalary]:[NonCashBenefits]])</f>
        <v>156915.54</v>
      </c>
      <c r="L7720" s="1"/>
    </row>
    <row r="7721" spans="1:12" x14ac:dyDescent="0.35">
      <c r="A7721" t="s">
        <v>36</v>
      </c>
      <c r="B7721">
        <v>2018</v>
      </c>
      <c r="D7721" t="s">
        <v>2649</v>
      </c>
      <c r="E7721" t="s">
        <v>229</v>
      </c>
      <c r="F7721">
        <v>128572.08</v>
      </c>
      <c r="G7721">
        <v>0</v>
      </c>
      <c r="H7721">
        <v>29415.81</v>
      </c>
      <c r="I7721">
        <v>0</v>
      </c>
      <c r="J7721">
        <f>Table1[[#This Row],[Name]]</f>
        <v>0</v>
      </c>
      <c r="K7721" s="1">
        <f>SUM(Table1[[#This Row],[BaseSalary]:[NonCashBenefits]])</f>
        <v>157987.89000000001</v>
      </c>
      <c r="L7721" s="1"/>
    </row>
    <row r="7722" spans="1:12" x14ac:dyDescent="0.35">
      <c r="A7722" t="s">
        <v>36</v>
      </c>
      <c r="B7722">
        <v>2017</v>
      </c>
      <c r="D7722" t="s">
        <v>2649</v>
      </c>
      <c r="E7722" t="s">
        <v>229</v>
      </c>
      <c r="F7722">
        <v>128572.08</v>
      </c>
      <c r="G7722">
        <v>0</v>
      </c>
      <c r="H7722">
        <v>30876.15</v>
      </c>
      <c r="I7722">
        <v>0</v>
      </c>
      <c r="J7722">
        <f>Table1[[#This Row],[Name]]</f>
        <v>0</v>
      </c>
      <c r="K7722" s="1">
        <f>SUM(Table1[[#This Row],[BaseSalary]:[NonCashBenefits]])</f>
        <v>159448.23000000001</v>
      </c>
      <c r="L7722" s="1"/>
    </row>
    <row r="7723" spans="1:12" x14ac:dyDescent="0.35">
      <c r="A7723" t="s">
        <v>4705</v>
      </c>
      <c r="B7723">
        <v>2016</v>
      </c>
      <c r="D7723" t="s">
        <v>2649</v>
      </c>
      <c r="E7723" t="s">
        <v>229</v>
      </c>
      <c r="F7723">
        <v>128572.08</v>
      </c>
      <c r="G7723">
        <v>0</v>
      </c>
      <c r="H7723">
        <v>37213.51</v>
      </c>
      <c r="I7723">
        <v>0</v>
      </c>
      <c r="J7723">
        <f>Table1[[#This Row],[Name]]</f>
        <v>0</v>
      </c>
      <c r="K7723" s="1">
        <f>SUM(Table1[[#This Row],[BaseSalary]:[NonCashBenefits]])</f>
        <v>165785.59</v>
      </c>
      <c r="L7723" s="1"/>
    </row>
    <row r="7724" spans="1:12" x14ac:dyDescent="0.35">
      <c r="A7724" t="s">
        <v>26</v>
      </c>
      <c r="B7724">
        <v>2016</v>
      </c>
      <c r="D7724" t="s">
        <v>50</v>
      </c>
      <c r="E7724" t="s">
        <v>1718</v>
      </c>
      <c r="F7724">
        <v>128565.32</v>
      </c>
      <c r="G7724">
        <v>0</v>
      </c>
      <c r="H7724">
        <v>37590</v>
      </c>
      <c r="I7724">
        <v>0</v>
      </c>
      <c r="J7724">
        <f>Table1[[#This Row],[Name]]</f>
        <v>0</v>
      </c>
      <c r="K7724" s="1">
        <f>SUM(Table1[[#This Row],[BaseSalary]:[NonCashBenefits]])</f>
        <v>166155.32</v>
      </c>
      <c r="L7724" s="1"/>
    </row>
    <row r="7725" spans="1:12" x14ac:dyDescent="0.35">
      <c r="A7725" t="s">
        <v>85</v>
      </c>
      <c r="B7725">
        <v>2019</v>
      </c>
      <c r="D7725" t="s">
        <v>2229</v>
      </c>
      <c r="E7725" t="s">
        <v>229</v>
      </c>
      <c r="F7725">
        <v>128561.75</v>
      </c>
      <c r="G7725">
        <v>3102.03</v>
      </c>
      <c r="H7725">
        <v>31250.95</v>
      </c>
      <c r="I7725">
        <v>0</v>
      </c>
      <c r="J7725">
        <f>Table1[[#This Row],[Name]]</f>
        <v>0</v>
      </c>
      <c r="K7725" s="1">
        <f>SUM(Table1[[#This Row],[BaseSalary]:[NonCashBenefits]])</f>
        <v>162914.73000000001</v>
      </c>
      <c r="L7725" s="1"/>
    </row>
    <row r="7726" spans="1:12" x14ac:dyDescent="0.35">
      <c r="A7726" t="s">
        <v>36</v>
      </c>
      <c r="B7726">
        <v>2020</v>
      </c>
      <c r="D7726" t="s">
        <v>1555</v>
      </c>
      <c r="E7726" t="s">
        <v>229</v>
      </c>
      <c r="F7726">
        <v>128555.18</v>
      </c>
      <c r="G7726">
        <v>0</v>
      </c>
      <c r="H7726" s="1">
        <v>23747.07</v>
      </c>
      <c r="I7726">
        <v>0</v>
      </c>
      <c r="J7726">
        <f>Table1[[#This Row],[Name]]</f>
        <v>0</v>
      </c>
      <c r="K7726" s="1">
        <f>SUM(Table1[[#This Row],[BaseSalary]:[NonCashBenefits]])</f>
        <v>152302.25</v>
      </c>
      <c r="L7726" s="1"/>
    </row>
    <row r="7727" spans="1:12" x14ac:dyDescent="0.35">
      <c r="A7727" t="s">
        <v>36</v>
      </c>
      <c r="B7727">
        <v>2017</v>
      </c>
      <c r="D7727" t="s">
        <v>3500</v>
      </c>
      <c r="E7727" t="s">
        <v>229</v>
      </c>
      <c r="F7727">
        <v>128555.18</v>
      </c>
      <c r="G7727">
        <v>0</v>
      </c>
      <c r="H7727">
        <v>39860.69</v>
      </c>
      <c r="I7727">
        <v>0</v>
      </c>
      <c r="J7727">
        <f>Table1[[#This Row],[Name]]</f>
        <v>0</v>
      </c>
      <c r="K7727" s="1">
        <f>SUM(Table1[[#This Row],[BaseSalary]:[NonCashBenefits]])</f>
        <v>168415.87</v>
      </c>
      <c r="L7727" s="1"/>
    </row>
    <row r="7728" spans="1:12" x14ac:dyDescent="0.35">
      <c r="A7728" t="s">
        <v>16</v>
      </c>
      <c r="B7728">
        <v>2020</v>
      </c>
      <c r="D7728" t="s">
        <v>956</v>
      </c>
      <c r="E7728" t="s">
        <v>229</v>
      </c>
      <c r="F7728">
        <v>128505.78</v>
      </c>
      <c r="G7728">
        <v>0</v>
      </c>
      <c r="H7728" s="1">
        <v>25833.83</v>
      </c>
      <c r="I7728">
        <v>0</v>
      </c>
      <c r="J7728">
        <f>Table1[[#This Row],[Name]]</f>
        <v>0</v>
      </c>
      <c r="K7728" s="1">
        <f>SUM(Table1[[#This Row],[BaseSalary]:[NonCashBenefits]])</f>
        <v>154339.60999999999</v>
      </c>
      <c r="L7728" s="1"/>
    </row>
    <row r="7729" spans="1:12" x14ac:dyDescent="0.35">
      <c r="A7729" t="s">
        <v>26</v>
      </c>
      <c r="B7729">
        <v>2020</v>
      </c>
      <c r="D7729" t="s">
        <v>46</v>
      </c>
      <c r="E7729" t="s">
        <v>51</v>
      </c>
      <c r="F7729">
        <v>128496.16</v>
      </c>
      <c r="G7729">
        <v>0</v>
      </c>
      <c r="H7729" s="1">
        <v>24442.34</v>
      </c>
      <c r="I7729">
        <v>0</v>
      </c>
      <c r="J7729">
        <f>Table1[[#This Row],[Name]]</f>
        <v>0</v>
      </c>
      <c r="K7729" s="1">
        <f>SUM(Table1[[#This Row],[BaseSalary]:[NonCashBenefits]])</f>
        <v>152938.5</v>
      </c>
      <c r="L7729" s="1"/>
    </row>
    <row r="7730" spans="1:12" x14ac:dyDescent="0.35">
      <c r="A7730" t="s">
        <v>26</v>
      </c>
      <c r="B7730">
        <v>2020</v>
      </c>
      <c r="D7730" t="s">
        <v>117</v>
      </c>
      <c r="E7730" t="s">
        <v>83</v>
      </c>
      <c r="F7730">
        <v>128496.16</v>
      </c>
      <c r="G7730">
        <v>0</v>
      </c>
      <c r="H7730" s="1">
        <v>23790.39</v>
      </c>
      <c r="I7730">
        <v>0</v>
      </c>
      <c r="J7730">
        <f>Table1[[#This Row],[Name]]</f>
        <v>0</v>
      </c>
      <c r="K7730" s="1">
        <f>SUM(Table1[[#This Row],[BaseSalary]:[NonCashBenefits]])</f>
        <v>152286.54999999999</v>
      </c>
      <c r="L7730" s="1"/>
    </row>
    <row r="7731" spans="1:12" x14ac:dyDescent="0.35">
      <c r="A7731" t="s">
        <v>26</v>
      </c>
      <c r="B7731">
        <v>2020</v>
      </c>
      <c r="D7731" t="s">
        <v>50</v>
      </c>
      <c r="E7731" t="s">
        <v>83</v>
      </c>
      <c r="F7731">
        <v>128496.16</v>
      </c>
      <c r="G7731">
        <v>0</v>
      </c>
      <c r="H7731" s="1">
        <v>23137.24</v>
      </c>
      <c r="I7731">
        <v>0</v>
      </c>
      <c r="J7731">
        <f>Table1[[#This Row],[Name]]</f>
        <v>0</v>
      </c>
      <c r="K7731" s="1">
        <f>SUM(Table1[[#This Row],[BaseSalary]:[NonCashBenefits]])</f>
        <v>151633.4</v>
      </c>
      <c r="L7731" s="1"/>
    </row>
    <row r="7732" spans="1:12" x14ac:dyDescent="0.35">
      <c r="A7732" t="s">
        <v>26</v>
      </c>
      <c r="B7732">
        <v>2020</v>
      </c>
      <c r="D7732" t="s">
        <v>50</v>
      </c>
      <c r="E7732" t="s">
        <v>83</v>
      </c>
      <c r="F7732">
        <v>128496.16</v>
      </c>
      <c r="G7732">
        <v>0</v>
      </c>
      <c r="H7732" s="1">
        <v>21968.57</v>
      </c>
      <c r="I7732">
        <v>0</v>
      </c>
      <c r="J7732">
        <f>Table1[[#This Row],[Name]]</f>
        <v>0</v>
      </c>
      <c r="K7732" s="1">
        <f>SUM(Table1[[#This Row],[BaseSalary]:[NonCashBenefits]])</f>
        <v>150464.73000000001</v>
      </c>
      <c r="L7732" s="1"/>
    </row>
    <row r="7733" spans="1:12" x14ac:dyDescent="0.35">
      <c r="A7733" t="s">
        <v>26</v>
      </c>
      <c r="B7733">
        <v>2019</v>
      </c>
      <c r="D7733" t="s">
        <v>50</v>
      </c>
      <c r="E7733" t="s">
        <v>1718</v>
      </c>
      <c r="F7733">
        <v>128496.16</v>
      </c>
      <c r="G7733">
        <v>0</v>
      </c>
      <c r="H7733">
        <v>26913.39</v>
      </c>
      <c r="I7733">
        <v>0</v>
      </c>
      <c r="J7733">
        <f>Table1[[#This Row],[Name]]</f>
        <v>0</v>
      </c>
      <c r="K7733" s="1">
        <f>SUM(Table1[[#This Row],[BaseSalary]:[NonCashBenefits]])</f>
        <v>155409.54999999999</v>
      </c>
      <c r="L7733" s="1"/>
    </row>
    <row r="7734" spans="1:12" x14ac:dyDescent="0.35">
      <c r="A7734" t="s">
        <v>26</v>
      </c>
      <c r="B7734">
        <v>2019</v>
      </c>
      <c r="D7734" t="s">
        <v>46</v>
      </c>
      <c r="E7734" t="s">
        <v>1718</v>
      </c>
      <c r="F7734">
        <v>128496.16</v>
      </c>
      <c r="G7734">
        <v>0</v>
      </c>
      <c r="H7734">
        <v>29349.85</v>
      </c>
      <c r="I7734">
        <v>0</v>
      </c>
      <c r="J7734">
        <f>Table1[[#This Row],[Name]]</f>
        <v>0</v>
      </c>
      <c r="K7734" s="1">
        <f>SUM(Table1[[#This Row],[BaseSalary]:[NonCashBenefits]])</f>
        <v>157846.01</v>
      </c>
      <c r="L7734" s="1"/>
    </row>
    <row r="7735" spans="1:12" x14ac:dyDescent="0.35">
      <c r="A7735" t="s">
        <v>32</v>
      </c>
      <c r="B7735">
        <v>2019</v>
      </c>
      <c r="D7735" t="s">
        <v>159</v>
      </c>
      <c r="E7735" t="s">
        <v>1718</v>
      </c>
      <c r="F7735">
        <v>128496.16</v>
      </c>
      <c r="G7735">
        <v>0</v>
      </c>
      <c r="H7735">
        <v>30600.71</v>
      </c>
      <c r="I7735">
        <v>0</v>
      </c>
      <c r="J7735">
        <f>Table1[[#This Row],[Name]]</f>
        <v>0</v>
      </c>
      <c r="K7735" s="1">
        <f>SUM(Table1[[#This Row],[BaseSalary]:[NonCashBenefits]])</f>
        <v>159096.87</v>
      </c>
      <c r="L7735" s="1"/>
    </row>
    <row r="7736" spans="1:12" x14ac:dyDescent="0.35">
      <c r="A7736" t="s">
        <v>26</v>
      </c>
      <c r="B7736">
        <v>2018</v>
      </c>
      <c r="D7736" t="s">
        <v>50</v>
      </c>
      <c r="E7736" t="s">
        <v>1718</v>
      </c>
      <c r="F7736">
        <v>128496.16</v>
      </c>
      <c r="G7736">
        <v>0</v>
      </c>
      <c r="H7736">
        <v>28048.2</v>
      </c>
      <c r="I7736">
        <v>0</v>
      </c>
      <c r="J7736">
        <f>Table1[[#This Row],[Name]]</f>
        <v>0</v>
      </c>
      <c r="K7736" s="1">
        <f>SUM(Table1[[#This Row],[BaseSalary]:[NonCashBenefits]])</f>
        <v>156544.36000000002</v>
      </c>
      <c r="L7736" s="1"/>
    </row>
    <row r="7737" spans="1:12" x14ac:dyDescent="0.35">
      <c r="A7737" t="s">
        <v>26</v>
      </c>
      <c r="B7737">
        <v>2018</v>
      </c>
      <c r="D7737" t="s">
        <v>50</v>
      </c>
      <c r="E7737" t="s">
        <v>1718</v>
      </c>
      <c r="F7737">
        <v>128496.16</v>
      </c>
      <c r="G7737">
        <v>0</v>
      </c>
      <c r="H7737">
        <v>28219.93</v>
      </c>
      <c r="I7737">
        <v>0</v>
      </c>
      <c r="J7737">
        <f>Table1[[#This Row],[Name]]</f>
        <v>0</v>
      </c>
      <c r="K7737" s="1">
        <f>SUM(Table1[[#This Row],[BaseSalary]:[NonCashBenefits]])</f>
        <v>156716.09</v>
      </c>
      <c r="L7737" s="1"/>
    </row>
    <row r="7738" spans="1:12" x14ac:dyDescent="0.35">
      <c r="A7738" t="s">
        <v>26</v>
      </c>
      <c r="B7738">
        <v>2018</v>
      </c>
      <c r="D7738" t="s">
        <v>50</v>
      </c>
      <c r="E7738" t="s">
        <v>1718</v>
      </c>
      <c r="F7738">
        <v>128496.16</v>
      </c>
      <c r="G7738">
        <v>6000</v>
      </c>
      <c r="H7738">
        <v>29404.23</v>
      </c>
      <c r="I7738">
        <v>0</v>
      </c>
      <c r="J7738">
        <f>Table1[[#This Row],[Name]]</f>
        <v>0</v>
      </c>
      <c r="K7738" s="1">
        <f>SUM(Table1[[#This Row],[BaseSalary]:[NonCashBenefits]])</f>
        <v>163900.39000000001</v>
      </c>
      <c r="L7738" s="1"/>
    </row>
    <row r="7739" spans="1:12" x14ac:dyDescent="0.35">
      <c r="A7739" t="s">
        <v>26</v>
      </c>
      <c r="B7739">
        <v>2018</v>
      </c>
      <c r="D7739" t="s">
        <v>50</v>
      </c>
      <c r="E7739" t="s">
        <v>1718</v>
      </c>
      <c r="F7739">
        <v>128496.16</v>
      </c>
      <c r="G7739">
        <v>0</v>
      </c>
      <c r="H7739">
        <v>28625.45</v>
      </c>
      <c r="I7739">
        <v>0</v>
      </c>
      <c r="J7739">
        <f>Table1[[#This Row],[Name]]</f>
        <v>0</v>
      </c>
      <c r="K7739" s="1">
        <f>SUM(Table1[[#This Row],[BaseSalary]:[NonCashBenefits]])</f>
        <v>157121.61000000002</v>
      </c>
      <c r="L7739" s="1"/>
    </row>
    <row r="7740" spans="1:12" x14ac:dyDescent="0.35">
      <c r="A7740" t="s">
        <v>26</v>
      </c>
      <c r="B7740">
        <v>2018</v>
      </c>
      <c r="D7740" t="s">
        <v>50</v>
      </c>
      <c r="E7740" t="s">
        <v>1718</v>
      </c>
      <c r="F7740">
        <v>128496.16</v>
      </c>
      <c r="G7740">
        <v>0</v>
      </c>
      <c r="H7740">
        <v>26647.05</v>
      </c>
      <c r="I7740">
        <v>0</v>
      </c>
      <c r="J7740">
        <f>Table1[[#This Row],[Name]]</f>
        <v>0</v>
      </c>
      <c r="K7740" s="1">
        <f>SUM(Table1[[#This Row],[BaseSalary]:[NonCashBenefits]])</f>
        <v>155143.21</v>
      </c>
      <c r="L7740" s="1"/>
    </row>
    <row r="7741" spans="1:12" x14ac:dyDescent="0.35">
      <c r="A7741" t="s">
        <v>26</v>
      </c>
      <c r="B7741">
        <v>2018</v>
      </c>
      <c r="D7741" t="s">
        <v>159</v>
      </c>
      <c r="E7741" t="s">
        <v>1718</v>
      </c>
      <c r="F7741">
        <v>128496.16</v>
      </c>
      <c r="G7741">
        <v>0</v>
      </c>
      <c r="H7741">
        <v>32869.25</v>
      </c>
      <c r="I7741">
        <v>0</v>
      </c>
      <c r="J7741">
        <f>Table1[[#This Row],[Name]]</f>
        <v>0</v>
      </c>
      <c r="K7741" s="1">
        <f>SUM(Table1[[#This Row],[BaseSalary]:[NonCashBenefits]])</f>
        <v>161365.41</v>
      </c>
      <c r="L7741" s="1"/>
    </row>
    <row r="7742" spans="1:12" x14ac:dyDescent="0.35">
      <c r="A7742" t="s">
        <v>26</v>
      </c>
      <c r="B7742">
        <v>2018</v>
      </c>
      <c r="D7742" t="s">
        <v>159</v>
      </c>
      <c r="E7742" t="s">
        <v>1718</v>
      </c>
      <c r="F7742">
        <v>128496.16</v>
      </c>
      <c r="G7742">
        <v>0</v>
      </c>
      <c r="H7742">
        <v>34752.949999999997</v>
      </c>
      <c r="I7742">
        <v>0</v>
      </c>
      <c r="J7742">
        <f>Table1[[#This Row],[Name]]</f>
        <v>0</v>
      </c>
      <c r="K7742" s="1">
        <f>SUM(Table1[[#This Row],[BaseSalary]:[NonCashBenefits]])</f>
        <v>163249.10999999999</v>
      </c>
      <c r="L7742" s="1"/>
    </row>
    <row r="7743" spans="1:12" x14ac:dyDescent="0.35">
      <c r="A7743" t="s">
        <v>26</v>
      </c>
      <c r="B7743">
        <v>2018</v>
      </c>
      <c r="D7743" t="s">
        <v>159</v>
      </c>
      <c r="E7743" t="s">
        <v>1718</v>
      </c>
      <c r="F7743">
        <v>128496.16</v>
      </c>
      <c r="G7743">
        <v>100</v>
      </c>
      <c r="H7743">
        <v>30536.66</v>
      </c>
      <c r="I7743">
        <v>0</v>
      </c>
      <c r="J7743">
        <f>Table1[[#This Row],[Name]]</f>
        <v>0</v>
      </c>
      <c r="K7743" s="1">
        <f>SUM(Table1[[#This Row],[BaseSalary]:[NonCashBenefits]])</f>
        <v>159132.82</v>
      </c>
      <c r="L7743" s="1"/>
    </row>
    <row r="7744" spans="1:12" x14ac:dyDescent="0.35">
      <c r="A7744" t="s">
        <v>26</v>
      </c>
      <c r="B7744">
        <v>2017</v>
      </c>
      <c r="D7744" t="s">
        <v>50</v>
      </c>
      <c r="E7744" t="s">
        <v>1718</v>
      </c>
      <c r="F7744">
        <v>128496.16</v>
      </c>
      <c r="G7744">
        <v>0</v>
      </c>
      <c r="H7744">
        <v>33001.550000000003</v>
      </c>
      <c r="I7744">
        <v>0</v>
      </c>
      <c r="J7744">
        <f>Table1[[#This Row],[Name]]</f>
        <v>0</v>
      </c>
      <c r="K7744" s="1">
        <f>SUM(Table1[[#This Row],[BaseSalary]:[NonCashBenefits]])</f>
        <v>161497.71000000002</v>
      </c>
      <c r="L7744" s="1"/>
    </row>
    <row r="7745" spans="1:12" x14ac:dyDescent="0.35">
      <c r="A7745" t="s">
        <v>26</v>
      </c>
      <c r="B7745">
        <v>2017</v>
      </c>
      <c r="D7745" t="s">
        <v>50</v>
      </c>
      <c r="E7745" t="s">
        <v>1718</v>
      </c>
      <c r="F7745">
        <v>128496.16</v>
      </c>
      <c r="G7745">
        <v>0</v>
      </c>
      <c r="H7745">
        <v>28749.25</v>
      </c>
      <c r="I7745">
        <v>0</v>
      </c>
      <c r="J7745">
        <f>Table1[[#This Row],[Name]]</f>
        <v>0</v>
      </c>
      <c r="K7745" s="1">
        <f>SUM(Table1[[#This Row],[BaseSalary]:[NonCashBenefits]])</f>
        <v>157245.41</v>
      </c>
      <c r="L7745" s="1"/>
    </row>
    <row r="7746" spans="1:12" x14ac:dyDescent="0.35">
      <c r="A7746" t="s">
        <v>26</v>
      </c>
      <c r="B7746">
        <v>2017</v>
      </c>
      <c r="D7746" t="s">
        <v>50</v>
      </c>
      <c r="E7746" t="s">
        <v>1718</v>
      </c>
      <c r="F7746">
        <v>128496.16</v>
      </c>
      <c r="G7746">
        <v>0</v>
      </c>
      <c r="H7746">
        <v>28919.29</v>
      </c>
      <c r="I7746">
        <v>0</v>
      </c>
      <c r="J7746">
        <f>Table1[[#This Row],[Name]]</f>
        <v>0</v>
      </c>
      <c r="K7746" s="1">
        <f>SUM(Table1[[#This Row],[BaseSalary]:[NonCashBenefits]])</f>
        <v>157415.45000000001</v>
      </c>
      <c r="L7746" s="1"/>
    </row>
    <row r="7747" spans="1:12" x14ac:dyDescent="0.35">
      <c r="A7747" t="s">
        <v>26</v>
      </c>
      <c r="B7747">
        <v>2017</v>
      </c>
      <c r="D7747" t="s">
        <v>50</v>
      </c>
      <c r="E7747" t="s">
        <v>1718</v>
      </c>
      <c r="F7747">
        <v>128496.16</v>
      </c>
      <c r="G7747">
        <v>6000</v>
      </c>
      <c r="H7747">
        <v>30103.599999999999</v>
      </c>
      <c r="I7747">
        <v>0</v>
      </c>
      <c r="J7747">
        <f>Table1[[#This Row],[Name]]</f>
        <v>0</v>
      </c>
      <c r="K7747" s="1">
        <f>SUM(Table1[[#This Row],[BaseSalary]:[NonCashBenefits]])</f>
        <v>164599.76</v>
      </c>
      <c r="L7747" s="1"/>
    </row>
    <row r="7748" spans="1:12" x14ac:dyDescent="0.35">
      <c r="A7748" t="s">
        <v>26</v>
      </c>
      <c r="B7748">
        <v>2017</v>
      </c>
      <c r="D7748" t="s">
        <v>159</v>
      </c>
      <c r="E7748" t="s">
        <v>1718</v>
      </c>
      <c r="F7748">
        <v>128496.16</v>
      </c>
      <c r="G7748">
        <v>0</v>
      </c>
      <c r="H7748">
        <v>34280.49</v>
      </c>
      <c r="I7748">
        <v>0</v>
      </c>
      <c r="J7748">
        <f>Table1[[#This Row],[Name]]</f>
        <v>0</v>
      </c>
      <c r="K7748" s="1">
        <f>SUM(Table1[[#This Row],[BaseSalary]:[NonCashBenefits]])</f>
        <v>162776.65</v>
      </c>
      <c r="L7748" s="1"/>
    </row>
    <row r="7749" spans="1:12" x14ac:dyDescent="0.35">
      <c r="A7749" t="s">
        <v>26</v>
      </c>
      <c r="B7749">
        <v>2017</v>
      </c>
      <c r="D7749" t="s">
        <v>50</v>
      </c>
      <c r="E7749" t="s">
        <v>1718</v>
      </c>
      <c r="F7749">
        <v>128496.16</v>
      </c>
      <c r="G7749">
        <v>0</v>
      </c>
      <c r="H7749">
        <v>28619.39</v>
      </c>
      <c r="I7749">
        <v>0</v>
      </c>
      <c r="J7749">
        <f>Table1[[#This Row],[Name]]</f>
        <v>0</v>
      </c>
      <c r="K7749" s="1">
        <f>SUM(Table1[[#This Row],[BaseSalary]:[NonCashBenefits]])</f>
        <v>157115.54999999999</v>
      </c>
      <c r="L7749" s="1"/>
    </row>
    <row r="7750" spans="1:12" x14ac:dyDescent="0.35">
      <c r="A7750" t="s">
        <v>26</v>
      </c>
      <c r="B7750">
        <v>2017</v>
      </c>
      <c r="D7750" t="s">
        <v>159</v>
      </c>
      <c r="E7750" t="s">
        <v>1718</v>
      </c>
      <c r="F7750">
        <v>128496.16</v>
      </c>
      <c r="G7750">
        <v>0</v>
      </c>
      <c r="H7750">
        <v>33568.61</v>
      </c>
      <c r="I7750">
        <v>0</v>
      </c>
      <c r="J7750">
        <f>Table1[[#This Row],[Name]]</f>
        <v>0</v>
      </c>
      <c r="K7750" s="1">
        <f>SUM(Table1[[#This Row],[BaseSalary]:[NonCashBenefits]])</f>
        <v>162064.77000000002</v>
      </c>
      <c r="L7750" s="1"/>
    </row>
    <row r="7751" spans="1:12" x14ac:dyDescent="0.35">
      <c r="A7751" t="s">
        <v>26</v>
      </c>
      <c r="B7751">
        <v>2017</v>
      </c>
      <c r="D7751" t="s">
        <v>117</v>
      </c>
      <c r="E7751" t="s">
        <v>1718</v>
      </c>
      <c r="F7751">
        <v>128496.16</v>
      </c>
      <c r="G7751">
        <v>0</v>
      </c>
      <c r="H7751">
        <v>35510.21</v>
      </c>
      <c r="I7751">
        <v>0</v>
      </c>
      <c r="J7751">
        <f>Table1[[#This Row],[Name]]</f>
        <v>0</v>
      </c>
      <c r="K7751" s="1">
        <f>SUM(Table1[[#This Row],[BaseSalary]:[NonCashBenefits]])</f>
        <v>164006.37</v>
      </c>
      <c r="L7751" s="1"/>
    </row>
    <row r="7752" spans="1:12" x14ac:dyDescent="0.35">
      <c r="A7752" t="s">
        <v>26</v>
      </c>
      <c r="B7752">
        <v>2017</v>
      </c>
      <c r="D7752" t="s">
        <v>159</v>
      </c>
      <c r="E7752" t="s">
        <v>1718</v>
      </c>
      <c r="F7752">
        <v>128496.16</v>
      </c>
      <c r="G7752">
        <v>0</v>
      </c>
      <c r="H7752">
        <v>31203.91</v>
      </c>
      <c r="I7752">
        <v>0</v>
      </c>
      <c r="J7752">
        <f>Table1[[#This Row],[Name]]</f>
        <v>0</v>
      </c>
      <c r="K7752" s="1">
        <f>SUM(Table1[[#This Row],[BaseSalary]:[NonCashBenefits]])</f>
        <v>159700.07</v>
      </c>
      <c r="L7752" s="1"/>
    </row>
    <row r="7753" spans="1:12" x14ac:dyDescent="0.35">
      <c r="A7753" t="s">
        <v>26</v>
      </c>
      <c r="B7753">
        <v>2016</v>
      </c>
      <c r="D7753" t="s">
        <v>50</v>
      </c>
      <c r="E7753" t="s">
        <v>1718</v>
      </c>
      <c r="F7753">
        <v>128496.16</v>
      </c>
      <c r="G7753">
        <v>0</v>
      </c>
      <c r="H7753">
        <v>38747.81</v>
      </c>
      <c r="I7753">
        <v>0</v>
      </c>
      <c r="J7753">
        <f>Table1[[#This Row],[Name]]</f>
        <v>0</v>
      </c>
      <c r="K7753" s="1">
        <f>SUM(Table1[[#This Row],[BaseSalary]:[NonCashBenefits]])</f>
        <v>167243.97</v>
      </c>
      <c r="L7753" s="1"/>
    </row>
    <row r="7754" spans="1:12" x14ac:dyDescent="0.35">
      <c r="A7754" t="s">
        <v>26</v>
      </c>
      <c r="B7754">
        <v>2016</v>
      </c>
      <c r="D7754" t="s">
        <v>50</v>
      </c>
      <c r="E7754" t="s">
        <v>1718</v>
      </c>
      <c r="F7754">
        <v>128496.16</v>
      </c>
      <c r="G7754">
        <v>0</v>
      </c>
      <c r="H7754">
        <v>34439.49</v>
      </c>
      <c r="I7754">
        <v>0</v>
      </c>
      <c r="J7754">
        <f>Table1[[#This Row],[Name]]</f>
        <v>0</v>
      </c>
      <c r="K7754" s="1">
        <f>SUM(Table1[[#This Row],[BaseSalary]:[NonCashBenefits]])</f>
        <v>162935.65</v>
      </c>
      <c r="L7754" s="1"/>
    </row>
    <row r="7755" spans="1:12" x14ac:dyDescent="0.35">
      <c r="A7755" t="s">
        <v>26</v>
      </c>
      <c r="B7755">
        <v>2016</v>
      </c>
      <c r="D7755" t="s">
        <v>159</v>
      </c>
      <c r="E7755" t="s">
        <v>1718</v>
      </c>
      <c r="F7755">
        <v>128496.16</v>
      </c>
      <c r="G7755">
        <v>0</v>
      </c>
      <c r="H7755">
        <v>33753.449999999997</v>
      </c>
      <c r="I7755">
        <v>0</v>
      </c>
      <c r="J7755">
        <f>Table1[[#This Row],[Name]]</f>
        <v>0</v>
      </c>
      <c r="K7755" s="1">
        <f>SUM(Table1[[#This Row],[BaseSalary]:[NonCashBenefits]])</f>
        <v>162249.60999999999</v>
      </c>
      <c r="L7755" s="1"/>
    </row>
    <row r="7756" spans="1:12" x14ac:dyDescent="0.35">
      <c r="A7756" t="s">
        <v>26</v>
      </c>
      <c r="B7756">
        <v>2016</v>
      </c>
      <c r="D7756" t="s">
        <v>50</v>
      </c>
      <c r="E7756" t="s">
        <v>1718</v>
      </c>
      <c r="F7756">
        <v>128496.16</v>
      </c>
      <c r="G7756">
        <v>0</v>
      </c>
      <c r="H7756">
        <v>34767.31</v>
      </c>
      <c r="I7756">
        <v>0</v>
      </c>
      <c r="J7756">
        <f>Table1[[#This Row],[Name]]</f>
        <v>0</v>
      </c>
      <c r="K7756" s="1">
        <f>SUM(Table1[[#This Row],[BaseSalary]:[NonCashBenefits]])</f>
        <v>163263.47</v>
      </c>
      <c r="L7756" s="1"/>
    </row>
    <row r="7757" spans="1:12" x14ac:dyDescent="0.35">
      <c r="A7757" t="s">
        <v>26</v>
      </c>
      <c r="B7757">
        <v>2016</v>
      </c>
      <c r="D7757" t="s">
        <v>50</v>
      </c>
      <c r="E7757" t="s">
        <v>1718</v>
      </c>
      <c r="F7757">
        <v>128496.16</v>
      </c>
      <c r="G7757">
        <v>0</v>
      </c>
      <c r="H7757">
        <v>34046.47</v>
      </c>
      <c r="I7757">
        <v>0</v>
      </c>
      <c r="J7757">
        <f>Table1[[#This Row],[Name]]</f>
        <v>0</v>
      </c>
      <c r="K7757" s="1">
        <f>SUM(Table1[[#This Row],[BaseSalary]:[NonCashBenefits]])</f>
        <v>162542.63</v>
      </c>
      <c r="L7757" s="1"/>
    </row>
    <row r="7758" spans="1:12" x14ac:dyDescent="0.35">
      <c r="A7758" t="s">
        <v>26</v>
      </c>
      <c r="B7758">
        <v>2016</v>
      </c>
      <c r="D7758" t="s">
        <v>50</v>
      </c>
      <c r="E7758" t="s">
        <v>1718</v>
      </c>
      <c r="F7758">
        <v>128496.16</v>
      </c>
      <c r="G7758">
        <v>6000</v>
      </c>
      <c r="H7758">
        <v>35703.67</v>
      </c>
      <c r="I7758">
        <v>0</v>
      </c>
      <c r="J7758">
        <f>Table1[[#This Row],[Name]]</f>
        <v>0</v>
      </c>
      <c r="K7758" s="1">
        <f>SUM(Table1[[#This Row],[BaseSalary]:[NonCashBenefits]])</f>
        <v>170199.83000000002</v>
      </c>
      <c r="L7758" s="1"/>
    </row>
    <row r="7759" spans="1:12" x14ac:dyDescent="0.35">
      <c r="A7759" t="s">
        <v>26</v>
      </c>
      <c r="B7759">
        <v>2016</v>
      </c>
      <c r="D7759" t="s">
        <v>159</v>
      </c>
      <c r="E7759" t="s">
        <v>1718</v>
      </c>
      <c r="F7759">
        <v>128496.16</v>
      </c>
      <c r="G7759">
        <v>0</v>
      </c>
      <c r="H7759">
        <v>33753.449999999997</v>
      </c>
      <c r="I7759">
        <v>0</v>
      </c>
      <c r="J7759">
        <f>Table1[[#This Row],[Name]]</f>
        <v>0</v>
      </c>
      <c r="K7759" s="1">
        <f>SUM(Table1[[#This Row],[BaseSalary]:[NonCashBenefits]])</f>
        <v>162249.60999999999</v>
      </c>
      <c r="L7759" s="1"/>
    </row>
    <row r="7760" spans="1:12" x14ac:dyDescent="0.35">
      <c r="A7760" t="s">
        <v>26</v>
      </c>
      <c r="B7760">
        <v>2016</v>
      </c>
      <c r="D7760" t="s">
        <v>159</v>
      </c>
      <c r="E7760" t="s">
        <v>1718</v>
      </c>
      <c r="F7760">
        <v>128496.16</v>
      </c>
      <c r="G7760">
        <v>0</v>
      </c>
      <c r="H7760">
        <v>40157.83</v>
      </c>
      <c r="I7760">
        <v>0</v>
      </c>
      <c r="J7760">
        <f>Table1[[#This Row],[Name]]</f>
        <v>0</v>
      </c>
      <c r="K7760" s="1">
        <f>SUM(Table1[[#This Row],[BaseSalary]:[NonCashBenefits]])</f>
        <v>168653.99</v>
      </c>
      <c r="L7760" s="1"/>
    </row>
    <row r="7761" spans="1:12" x14ac:dyDescent="0.35">
      <c r="A7761" t="s">
        <v>26</v>
      </c>
      <c r="B7761">
        <v>2016</v>
      </c>
      <c r="D7761" t="s">
        <v>50</v>
      </c>
      <c r="E7761" t="s">
        <v>1718</v>
      </c>
      <c r="F7761">
        <v>128496.16</v>
      </c>
      <c r="G7761">
        <v>0</v>
      </c>
      <c r="H7761">
        <v>37574.410000000003</v>
      </c>
      <c r="I7761">
        <v>0</v>
      </c>
      <c r="J7761">
        <f>Table1[[#This Row],[Name]]</f>
        <v>0</v>
      </c>
      <c r="K7761" s="1">
        <f>SUM(Table1[[#This Row],[BaseSalary]:[NonCashBenefits]])</f>
        <v>166070.57</v>
      </c>
      <c r="L7761" s="1"/>
    </row>
    <row r="7762" spans="1:12" x14ac:dyDescent="0.35">
      <c r="A7762" t="s">
        <v>26</v>
      </c>
      <c r="B7762">
        <v>2016</v>
      </c>
      <c r="D7762" t="s">
        <v>50</v>
      </c>
      <c r="E7762" t="s">
        <v>1718</v>
      </c>
      <c r="F7762">
        <v>128496.16</v>
      </c>
      <c r="G7762">
        <v>0</v>
      </c>
      <c r="H7762">
        <v>34801.769999999997</v>
      </c>
      <c r="I7762">
        <v>0</v>
      </c>
      <c r="J7762">
        <f>Table1[[#This Row],[Name]]</f>
        <v>0</v>
      </c>
      <c r="K7762" s="1">
        <f>SUM(Table1[[#This Row],[BaseSalary]:[NonCashBenefits]])</f>
        <v>163297.93</v>
      </c>
      <c r="L7762" s="1"/>
    </row>
    <row r="7763" spans="1:12" x14ac:dyDescent="0.35">
      <c r="A7763" t="s">
        <v>26</v>
      </c>
      <c r="B7763">
        <v>2016</v>
      </c>
      <c r="D7763" t="s">
        <v>159</v>
      </c>
      <c r="E7763" t="s">
        <v>1718</v>
      </c>
      <c r="F7763">
        <v>128496.16</v>
      </c>
      <c r="G7763">
        <v>0</v>
      </c>
      <c r="H7763">
        <v>37403.4</v>
      </c>
      <c r="I7763">
        <v>0</v>
      </c>
      <c r="J7763">
        <f>Table1[[#This Row],[Name]]</f>
        <v>0</v>
      </c>
      <c r="K7763" s="1">
        <f>SUM(Table1[[#This Row],[BaseSalary]:[NonCashBenefits]])</f>
        <v>165899.56</v>
      </c>
      <c r="L7763" s="1"/>
    </row>
    <row r="7764" spans="1:12" x14ac:dyDescent="0.35">
      <c r="A7764" t="s">
        <v>26</v>
      </c>
      <c r="B7764">
        <v>2016</v>
      </c>
      <c r="D7764" t="s">
        <v>50</v>
      </c>
      <c r="E7764" t="s">
        <v>1718</v>
      </c>
      <c r="F7764">
        <v>128496.16</v>
      </c>
      <c r="G7764">
        <v>6000</v>
      </c>
      <c r="H7764">
        <v>33753.449999999997</v>
      </c>
      <c r="I7764">
        <v>0</v>
      </c>
      <c r="J7764">
        <f>Table1[[#This Row],[Name]]</f>
        <v>0</v>
      </c>
      <c r="K7764" s="1">
        <f>SUM(Table1[[#This Row],[BaseSalary]:[NonCashBenefits]])</f>
        <v>168249.61</v>
      </c>
      <c r="L7764" s="1"/>
    </row>
    <row r="7765" spans="1:12" x14ac:dyDescent="0.35">
      <c r="A7765" t="s">
        <v>26</v>
      </c>
      <c r="B7765">
        <v>2016</v>
      </c>
      <c r="D7765" t="s">
        <v>159</v>
      </c>
      <c r="E7765" t="s">
        <v>1718</v>
      </c>
      <c r="F7765">
        <v>128496.16</v>
      </c>
      <c r="G7765">
        <v>0</v>
      </c>
      <c r="H7765">
        <v>39357.11</v>
      </c>
      <c r="I7765">
        <v>0</v>
      </c>
      <c r="J7765">
        <f>Table1[[#This Row],[Name]]</f>
        <v>0</v>
      </c>
      <c r="K7765" s="1">
        <f>SUM(Table1[[#This Row],[BaseSalary]:[NonCashBenefits]])</f>
        <v>167853.27000000002</v>
      </c>
      <c r="L7765" s="1"/>
    </row>
    <row r="7766" spans="1:12" x14ac:dyDescent="0.35">
      <c r="A7766" t="s">
        <v>26</v>
      </c>
      <c r="B7766">
        <v>2016</v>
      </c>
      <c r="D7766" t="s">
        <v>159</v>
      </c>
      <c r="E7766" t="s">
        <v>1718</v>
      </c>
      <c r="F7766">
        <v>128496.16</v>
      </c>
      <c r="G7766">
        <v>0</v>
      </c>
      <c r="H7766">
        <v>37070.53</v>
      </c>
      <c r="I7766">
        <v>0</v>
      </c>
      <c r="J7766">
        <f>Table1[[#This Row],[Name]]</f>
        <v>0</v>
      </c>
      <c r="K7766" s="1">
        <f>SUM(Table1[[#This Row],[BaseSalary]:[NonCashBenefits]])</f>
        <v>165566.69</v>
      </c>
      <c r="L7766" s="1"/>
    </row>
    <row r="7767" spans="1:12" x14ac:dyDescent="0.35">
      <c r="A7767" t="s">
        <v>142</v>
      </c>
      <c r="B7767">
        <v>2020</v>
      </c>
      <c r="D7767" t="s">
        <v>1089</v>
      </c>
      <c r="E7767" t="s">
        <v>229</v>
      </c>
      <c r="F7767">
        <v>128457.51</v>
      </c>
      <c r="G7767">
        <v>0</v>
      </c>
      <c r="H7767" s="1">
        <v>25647.01</v>
      </c>
      <c r="I7767">
        <v>0</v>
      </c>
      <c r="J7767">
        <f>Table1[[#This Row],[Name]]</f>
        <v>0</v>
      </c>
      <c r="K7767" s="1">
        <f>SUM(Table1[[#This Row],[BaseSalary]:[NonCashBenefits]])</f>
        <v>154104.51999999999</v>
      </c>
      <c r="L7767" s="1"/>
    </row>
    <row r="7768" spans="1:12" x14ac:dyDescent="0.35">
      <c r="A7768" t="s">
        <v>26</v>
      </c>
      <c r="B7768">
        <v>2016</v>
      </c>
      <c r="D7768" t="s">
        <v>64</v>
      </c>
      <c r="E7768" t="s">
        <v>146</v>
      </c>
      <c r="F7768">
        <v>128455.77</v>
      </c>
      <c r="G7768">
        <v>14557.14</v>
      </c>
      <c r="H7768">
        <v>31917.200000000001</v>
      </c>
      <c r="I7768">
        <v>0</v>
      </c>
      <c r="J7768">
        <f>Table1[[#This Row],[Name]]</f>
        <v>0</v>
      </c>
      <c r="K7768" s="1">
        <f>SUM(Table1[[#This Row],[BaseSalary]:[NonCashBenefits]])</f>
        <v>174930.11000000002</v>
      </c>
      <c r="L7768" s="1"/>
    </row>
    <row r="7769" spans="1:12" x14ac:dyDescent="0.35">
      <c r="A7769" t="s">
        <v>53</v>
      </c>
      <c r="B7769">
        <v>2020</v>
      </c>
      <c r="D7769" t="s">
        <v>472</v>
      </c>
      <c r="E7769" t="s">
        <v>123</v>
      </c>
      <c r="F7769">
        <v>128453.78</v>
      </c>
      <c r="G7769">
        <v>0</v>
      </c>
      <c r="H7769" s="1">
        <v>26960.91</v>
      </c>
      <c r="I7769">
        <v>0</v>
      </c>
      <c r="J7769">
        <f>Table1[[#This Row],[Name]]</f>
        <v>0</v>
      </c>
      <c r="K7769" s="1">
        <f>SUM(Table1[[#This Row],[BaseSalary]:[NonCashBenefits]])</f>
        <v>155414.69</v>
      </c>
      <c r="L7769" s="1"/>
    </row>
    <row r="7770" spans="1:12" x14ac:dyDescent="0.35">
      <c r="A7770" t="s">
        <v>53</v>
      </c>
      <c r="B7770">
        <v>2016</v>
      </c>
      <c r="D7770" t="s">
        <v>472</v>
      </c>
      <c r="E7770" t="s">
        <v>123</v>
      </c>
      <c r="F7770">
        <v>128453.78</v>
      </c>
      <c r="G7770">
        <v>200</v>
      </c>
      <c r="H7770">
        <v>38399.480000000003</v>
      </c>
      <c r="I7770">
        <v>0</v>
      </c>
      <c r="J7770">
        <f>Table1[[#This Row],[Name]]</f>
        <v>0</v>
      </c>
      <c r="K7770" s="1">
        <f>SUM(Table1[[#This Row],[BaseSalary]:[NonCashBenefits]])</f>
        <v>167053.26</v>
      </c>
      <c r="L7770" s="1"/>
    </row>
    <row r="7771" spans="1:12" x14ac:dyDescent="0.35">
      <c r="A7771" t="s">
        <v>36</v>
      </c>
      <c r="B7771">
        <v>2019</v>
      </c>
      <c r="D7771" t="s">
        <v>1539</v>
      </c>
      <c r="E7771" t="s">
        <v>229</v>
      </c>
      <c r="F7771">
        <v>128453.55</v>
      </c>
      <c r="G7771">
        <v>0</v>
      </c>
      <c r="H7771">
        <v>28769.35</v>
      </c>
      <c r="I7771">
        <v>0</v>
      </c>
      <c r="J7771">
        <f>Table1[[#This Row],[Name]]</f>
        <v>0</v>
      </c>
      <c r="K7771" s="1">
        <f>SUM(Table1[[#This Row],[BaseSalary]:[NonCashBenefits]])</f>
        <v>157222.9</v>
      </c>
      <c r="L7771" s="1"/>
    </row>
    <row r="7772" spans="1:12" x14ac:dyDescent="0.35">
      <c r="A7772" t="s">
        <v>18</v>
      </c>
      <c r="B7772">
        <v>2016</v>
      </c>
      <c r="D7772" t="s">
        <v>4561</v>
      </c>
      <c r="E7772" t="s">
        <v>123</v>
      </c>
      <c r="F7772">
        <v>128453.54</v>
      </c>
      <c r="G7772">
        <v>0</v>
      </c>
      <c r="H7772">
        <v>35303.050000000003</v>
      </c>
      <c r="I7772">
        <v>0</v>
      </c>
      <c r="J7772">
        <f>Table1[[#This Row],[Name]]</f>
        <v>0</v>
      </c>
      <c r="K7772" s="1">
        <f>SUM(Table1[[#This Row],[BaseSalary]:[NonCashBenefits]])</f>
        <v>163756.59</v>
      </c>
      <c r="L7772" s="1"/>
    </row>
    <row r="7773" spans="1:12" x14ac:dyDescent="0.35">
      <c r="A7773" t="s">
        <v>142</v>
      </c>
      <c r="B7773">
        <v>2020</v>
      </c>
      <c r="D7773" t="s">
        <v>401</v>
      </c>
      <c r="E7773" t="s">
        <v>229</v>
      </c>
      <c r="F7773">
        <v>128453.52</v>
      </c>
      <c r="G7773">
        <v>0</v>
      </c>
      <c r="H7773" s="1">
        <v>27968.93</v>
      </c>
      <c r="I7773">
        <v>0</v>
      </c>
      <c r="J7773">
        <f>Table1[[#This Row],[Name]]</f>
        <v>0</v>
      </c>
      <c r="K7773" s="1">
        <f>SUM(Table1[[#This Row],[BaseSalary]:[NonCashBenefits]])</f>
        <v>156422.45000000001</v>
      </c>
      <c r="L7773" s="1"/>
    </row>
    <row r="7774" spans="1:12" x14ac:dyDescent="0.35">
      <c r="A7774" t="s">
        <v>19</v>
      </c>
      <c r="B7774">
        <v>2020</v>
      </c>
      <c r="D7774" t="s">
        <v>563</v>
      </c>
      <c r="E7774" t="s">
        <v>229</v>
      </c>
      <c r="F7774">
        <v>128453.52</v>
      </c>
      <c r="G7774">
        <v>0</v>
      </c>
      <c r="H7774" s="1">
        <v>27496.43</v>
      </c>
      <c r="I7774">
        <v>0</v>
      </c>
      <c r="J7774">
        <f>Table1[[#This Row],[Name]]</f>
        <v>0</v>
      </c>
      <c r="K7774" s="1">
        <f>SUM(Table1[[#This Row],[BaseSalary]:[NonCashBenefits]])</f>
        <v>155949.95000000001</v>
      </c>
      <c r="L7774" s="1"/>
    </row>
    <row r="7775" spans="1:12" x14ac:dyDescent="0.35">
      <c r="A7775" t="s">
        <v>16</v>
      </c>
      <c r="B7775">
        <v>2020</v>
      </c>
      <c r="D7775" t="s">
        <v>810</v>
      </c>
      <c r="E7775" t="s">
        <v>229</v>
      </c>
      <c r="F7775">
        <v>128453.52</v>
      </c>
      <c r="G7775">
        <v>6200</v>
      </c>
      <c r="H7775" s="1">
        <v>26747.65</v>
      </c>
      <c r="I7775">
        <v>0</v>
      </c>
      <c r="J7775">
        <f>Table1[[#This Row],[Name]]</f>
        <v>0</v>
      </c>
      <c r="K7775" s="1">
        <f>SUM(Table1[[#This Row],[BaseSalary]:[NonCashBenefits]])</f>
        <v>161401.17000000001</v>
      </c>
      <c r="L7775" s="1"/>
    </row>
    <row r="7776" spans="1:12" x14ac:dyDescent="0.35">
      <c r="A7776" t="s">
        <v>25</v>
      </c>
      <c r="B7776">
        <v>2020</v>
      </c>
      <c r="D7776" t="s">
        <v>910</v>
      </c>
      <c r="E7776" t="s">
        <v>123</v>
      </c>
      <c r="F7776">
        <v>128453.52</v>
      </c>
      <c r="G7776">
        <v>0</v>
      </c>
      <c r="H7776" s="1">
        <v>25330.9</v>
      </c>
      <c r="I7776">
        <v>0</v>
      </c>
      <c r="J7776">
        <f>Table1[[#This Row],[Name]]</f>
        <v>0</v>
      </c>
      <c r="K7776" s="1">
        <f>SUM(Table1[[#This Row],[BaseSalary]:[NonCashBenefits]])</f>
        <v>153784.42000000001</v>
      </c>
      <c r="L7776" s="1"/>
    </row>
    <row r="7777" spans="1:12" x14ac:dyDescent="0.35">
      <c r="A7777" t="s">
        <v>36</v>
      </c>
      <c r="B7777">
        <v>2020</v>
      </c>
      <c r="D7777" t="s">
        <v>958</v>
      </c>
      <c r="E7777" t="s">
        <v>229</v>
      </c>
      <c r="F7777">
        <v>128453.52</v>
      </c>
      <c r="G7777">
        <v>6200</v>
      </c>
      <c r="H7777" s="1">
        <v>24692.93</v>
      </c>
      <c r="I7777">
        <v>0</v>
      </c>
      <c r="J7777">
        <f>Table1[[#This Row],[Name]]</f>
        <v>0</v>
      </c>
      <c r="K7777" s="1">
        <f>SUM(Table1[[#This Row],[BaseSalary]:[NonCashBenefits]])</f>
        <v>159346.45000000001</v>
      </c>
      <c r="L7777" s="1"/>
    </row>
    <row r="7778" spans="1:12" x14ac:dyDescent="0.35">
      <c r="A7778" t="s">
        <v>85</v>
      </c>
      <c r="B7778">
        <v>2020</v>
      </c>
      <c r="D7778" t="s">
        <v>1092</v>
      </c>
      <c r="E7778" t="s">
        <v>229</v>
      </c>
      <c r="F7778">
        <v>128453.52</v>
      </c>
      <c r="G7778">
        <v>0</v>
      </c>
      <c r="H7778" s="1">
        <v>24264.71</v>
      </c>
      <c r="I7778">
        <v>0</v>
      </c>
      <c r="J7778">
        <f>Table1[[#This Row],[Name]]</f>
        <v>0</v>
      </c>
      <c r="K7778" s="1">
        <f>SUM(Table1[[#This Row],[BaseSalary]:[NonCashBenefits]])</f>
        <v>152718.23000000001</v>
      </c>
      <c r="L7778" s="1"/>
    </row>
    <row r="7779" spans="1:12" x14ac:dyDescent="0.35">
      <c r="A7779" t="s">
        <v>36</v>
      </c>
      <c r="B7779">
        <v>2020</v>
      </c>
      <c r="D7779" t="s">
        <v>1539</v>
      </c>
      <c r="E7779" t="s">
        <v>229</v>
      </c>
      <c r="F7779">
        <v>128453.52</v>
      </c>
      <c r="G7779">
        <v>0</v>
      </c>
      <c r="H7779" s="1">
        <v>23873.93</v>
      </c>
      <c r="I7779">
        <v>0</v>
      </c>
      <c r="J7779">
        <f>Table1[[#This Row],[Name]]</f>
        <v>0</v>
      </c>
      <c r="K7779" s="1">
        <f>SUM(Table1[[#This Row],[BaseSalary]:[NonCashBenefits]])</f>
        <v>152327.45000000001</v>
      </c>
      <c r="L7779" s="1"/>
    </row>
    <row r="7780" spans="1:12" x14ac:dyDescent="0.35">
      <c r="A7780" t="s">
        <v>25</v>
      </c>
      <c r="B7780">
        <v>2020</v>
      </c>
      <c r="D7780" t="s">
        <v>960</v>
      </c>
      <c r="E7780" t="s">
        <v>123</v>
      </c>
      <c r="F7780">
        <v>128453.52</v>
      </c>
      <c r="G7780">
        <v>0</v>
      </c>
      <c r="H7780" s="1">
        <v>23873.93</v>
      </c>
      <c r="I7780">
        <v>0</v>
      </c>
      <c r="J7780">
        <f>Table1[[#This Row],[Name]]</f>
        <v>0</v>
      </c>
      <c r="K7780" s="1">
        <f>SUM(Table1[[#This Row],[BaseSalary]:[NonCashBenefits]])</f>
        <v>152327.45000000001</v>
      </c>
      <c r="L7780" s="1"/>
    </row>
    <row r="7781" spans="1:12" x14ac:dyDescent="0.35">
      <c r="A7781" t="s">
        <v>16</v>
      </c>
      <c r="B7781">
        <v>2020</v>
      </c>
      <c r="D7781" t="s">
        <v>1540</v>
      </c>
      <c r="E7781" t="s">
        <v>123</v>
      </c>
      <c r="F7781">
        <v>128453.52</v>
      </c>
      <c r="G7781">
        <v>0</v>
      </c>
      <c r="H7781" s="1">
        <v>23873.93</v>
      </c>
      <c r="I7781">
        <v>0</v>
      </c>
      <c r="J7781">
        <f>Table1[[#This Row],[Name]]</f>
        <v>0</v>
      </c>
      <c r="K7781" s="1">
        <f>SUM(Table1[[#This Row],[BaseSalary]:[NonCashBenefits]])</f>
        <v>152327.45000000001</v>
      </c>
      <c r="L7781" s="1"/>
    </row>
    <row r="7782" spans="1:12" x14ac:dyDescent="0.35">
      <c r="A7782" t="s">
        <v>26</v>
      </c>
      <c r="B7782">
        <v>2020</v>
      </c>
      <c r="D7782" t="s">
        <v>1507</v>
      </c>
      <c r="E7782" t="s">
        <v>229</v>
      </c>
      <c r="F7782">
        <v>128453.52</v>
      </c>
      <c r="G7782">
        <v>0</v>
      </c>
      <c r="H7782" s="1">
        <v>23852.09</v>
      </c>
      <c r="I7782">
        <v>0</v>
      </c>
      <c r="J7782">
        <f>Table1[[#This Row],[Name]]</f>
        <v>0</v>
      </c>
      <c r="K7782" s="1">
        <f>SUM(Table1[[#This Row],[BaseSalary]:[NonCashBenefits]])</f>
        <v>152305.61000000002</v>
      </c>
      <c r="L7782" s="1"/>
    </row>
    <row r="7783" spans="1:12" x14ac:dyDescent="0.35">
      <c r="A7783" t="s">
        <v>36</v>
      </c>
      <c r="B7783">
        <v>2019</v>
      </c>
      <c r="D7783" t="s">
        <v>2027</v>
      </c>
      <c r="E7783" t="s">
        <v>229</v>
      </c>
      <c r="F7783">
        <v>128453.52</v>
      </c>
      <c r="G7783">
        <v>6000</v>
      </c>
      <c r="H7783">
        <v>29617.95</v>
      </c>
      <c r="I7783">
        <v>0</v>
      </c>
      <c r="J7783">
        <f>Table1[[#This Row],[Name]]</f>
        <v>0</v>
      </c>
      <c r="K7783" s="1">
        <f>SUM(Table1[[#This Row],[BaseSalary]:[NonCashBenefits]])</f>
        <v>164071.47000000003</v>
      </c>
      <c r="L7783" s="1"/>
    </row>
    <row r="7784" spans="1:12" x14ac:dyDescent="0.35">
      <c r="A7784" t="s">
        <v>85</v>
      </c>
      <c r="B7784">
        <v>2019</v>
      </c>
      <c r="D7784" t="s">
        <v>1092</v>
      </c>
      <c r="E7784" t="s">
        <v>229</v>
      </c>
      <c r="F7784">
        <v>128453.52</v>
      </c>
      <c r="G7784">
        <v>150</v>
      </c>
      <c r="H7784">
        <v>29189.73</v>
      </c>
      <c r="I7784">
        <v>0</v>
      </c>
      <c r="J7784">
        <f>Table1[[#This Row],[Name]]</f>
        <v>0</v>
      </c>
      <c r="K7784" s="1">
        <f>SUM(Table1[[#This Row],[BaseSalary]:[NonCashBenefits]])</f>
        <v>157793.25</v>
      </c>
      <c r="L7784" s="1"/>
    </row>
    <row r="7785" spans="1:12" x14ac:dyDescent="0.35">
      <c r="A7785" t="s">
        <v>25</v>
      </c>
      <c r="B7785">
        <v>2019</v>
      </c>
      <c r="D7785" t="s">
        <v>2248</v>
      </c>
      <c r="E7785" t="s">
        <v>123</v>
      </c>
      <c r="F7785">
        <v>128453.52</v>
      </c>
      <c r="G7785">
        <v>9881.0400000000009</v>
      </c>
      <c r="H7785">
        <v>28798.95</v>
      </c>
      <c r="I7785">
        <v>0</v>
      </c>
      <c r="J7785">
        <f>Table1[[#This Row],[Name]]</f>
        <v>0</v>
      </c>
      <c r="K7785" s="1">
        <f>SUM(Table1[[#This Row],[BaseSalary]:[NonCashBenefits]])</f>
        <v>167133.51</v>
      </c>
      <c r="L7785" s="1"/>
    </row>
    <row r="7786" spans="1:12" x14ac:dyDescent="0.35">
      <c r="A7786" t="s">
        <v>25</v>
      </c>
      <c r="B7786">
        <v>2019</v>
      </c>
      <c r="D7786" t="s">
        <v>2254</v>
      </c>
      <c r="E7786" t="s">
        <v>123</v>
      </c>
      <c r="F7786">
        <v>128453.52</v>
      </c>
      <c r="G7786">
        <v>0</v>
      </c>
      <c r="H7786">
        <v>31664.41</v>
      </c>
      <c r="I7786">
        <v>0</v>
      </c>
      <c r="J7786">
        <f>Table1[[#This Row],[Name]]</f>
        <v>0</v>
      </c>
      <c r="K7786" s="1">
        <f>SUM(Table1[[#This Row],[BaseSalary]:[NonCashBenefits]])</f>
        <v>160117.93</v>
      </c>
      <c r="L7786" s="1"/>
    </row>
    <row r="7787" spans="1:12" x14ac:dyDescent="0.35">
      <c r="A7787" t="s">
        <v>26</v>
      </c>
      <c r="B7787">
        <v>2019</v>
      </c>
      <c r="D7787" t="s">
        <v>2351</v>
      </c>
      <c r="E7787" t="s">
        <v>229</v>
      </c>
      <c r="F7787">
        <v>128453.52</v>
      </c>
      <c r="G7787">
        <v>0</v>
      </c>
      <c r="H7787">
        <v>28938.19</v>
      </c>
      <c r="I7787">
        <v>0</v>
      </c>
      <c r="J7787">
        <f>Table1[[#This Row],[Name]]</f>
        <v>0</v>
      </c>
      <c r="K7787" s="1">
        <f>SUM(Table1[[#This Row],[BaseSalary]:[NonCashBenefits]])</f>
        <v>157391.71</v>
      </c>
      <c r="L7787" s="1"/>
    </row>
    <row r="7788" spans="1:12" x14ac:dyDescent="0.35">
      <c r="A7788" t="s">
        <v>40</v>
      </c>
      <c r="B7788">
        <v>2019</v>
      </c>
      <c r="D7788" t="s">
        <v>2379</v>
      </c>
      <c r="E7788" t="s">
        <v>229</v>
      </c>
      <c r="F7788">
        <v>128453.52</v>
      </c>
      <c r="G7788">
        <v>0</v>
      </c>
      <c r="H7788">
        <v>30310.85</v>
      </c>
      <c r="I7788">
        <v>0</v>
      </c>
      <c r="J7788">
        <f>Table1[[#This Row],[Name]]</f>
        <v>0</v>
      </c>
      <c r="K7788" s="1">
        <f>SUM(Table1[[#This Row],[BaseSalary]:[NonCashBenefits]])</f>
        <v>158764.37</v>
      </c>
      <c r="L7788" s="1"/>
    </row>
    <row r="7789" spans="1:12" x14ac:dyDescent="0.35">
      <c r="A7789" t="s">
        <v>142</v>
      </c>
      <c r="B7789">
        <v>2019</v>
      </c>
      <c r="D7789" t="s">
        <v>2400</v>
      </c>
      <c r="E7789" t="s">
        <v>229</v>
      </c>
      <c r="F7789">
        <v>128453.52</v>
      </c>
      <c r="G7789">
        <v>0</v>
      </c>
      <c r="H7789">
        <v>32603.07</v>
      </c>
      <c r="I7789">
        <v>0</v>
      </c>
      <c r="J7789">
        <f>Table1[[#This Row],[Name]]</f>
        <v>0</v>
      </c>
      <c r="K7789" s="1">
        <f>SUM(Table1[[#This Row],[BaseSalary]:[NonCashBenefits]])</f>
        <v>161056.59</v>
      </c>
      <c r="L7789" s="1"/>
    </row>
    <row r="7790" spans="1:12" x14ac:dyDescent="0.35">
      <c r="A7790" t="s">
        <v>19</v>
      </c>
      <c r="B7790">
        <v>2019</v>
      </c>
      <c r="D7790" t="s">
        <v>582</v>
      </c>
      <c r="E7790" t="s">
        <v>229</v>
      </c>
      <c r="F7790">
        <v>128453.52</v>
      </c>
      <c r="G7790">
        <v>0</v>
      </c>
      <c r="H7790">
        <v>28798.95</v>
      </c>
      <c r="I7790">
        <v>0</v>
      </c>
      <c r="J7790">
        <f>Table1[[#This Row],[Name]]</f>
        <v>0</v>
      </c>
      <c r="K7790" s="1">
        <f>SUM(Table1[[#This Row],[BaseSalary]:[NonCashBenefits]])</f>
        <v>157252.47</v>
      </c>
      <c r="L7790" s="1"/>
    </row>
    <row r="7791" spans="1:12" x14ac:dyDescent="0.35">
      <c r="A7791" t="s">
        <v>16</v>
      </c>
      <c r="B7791">
        <v>2019</v>
      </c>
      <c r="D7791" t="s">
        <v>1540</v>
      </c>
      <c r="E7791" t="s">
        <v>229</v>
      </c>
      <c r="F7791">
        <v>128453.52</v>
      </c>
      <c r="G7791">
        <v>0</v>
      </c>
      <c r="H7791">
        <v>28798.95</v>
      </c>
      <c r="I7791">
        <v>0</v>
      </c>
      <c r="J7791">
        <f>Table1[[#This Row],[Name]]</f>
        <v>0</v>
      </c>
      <c r="K7791" s="1">
        <f>SUM(Table1[[#This Row],[BaseSalary]:[NonCashBenefits]])</f>
        <v>157252.47</v>
      </c>
      <c r="L7791" s="1"/>
    </row>
    <row r="7792" spans="1:12" x14ac:dyDescent="0.35">
      <c r="A7792" t="s">
        <v>36</v>
      </c>
      <c r="B7792">
        <v>2018</v>
      </c>
      <c r="D7792" t="s">
        <v>2027</v>
      </c>
      <c r="E7792" t="s">
        <v>229</v>
      </c>
      <c r="F7792">
        <v>128453.52</v>
      </c>
      <c r="G7792">
        <v>6000</v>
      </c>
      <c r="H7792">
        <v>29586.02</v>
      </c>
      <c r="I7792">
        <v>0</v>
      </c>
      <c r="J7792">
        <f>Table1[[#This Row],[Name]]</f>
        <v>0</v>
      </c>
      <c r="K7792" s="1">
        <f>SUM(Table1[[#This Row],[BaseSalary]:[NonCashBenefits]])</f>
        <v>164039.54</v>
      </c>
      <c r="L7792" s="1"/>
    </row>
    <row r="7793" spans="1:12" x14ac:dyDescent="0.35">
      <c r="A7793" t="s">
        <v>85</v>
      </c>
      <c r="B7793">
        <v>2018</v>
      </c>
      <c r="D7793" t="s">
        <v>1092</v>
      </c>
      <c r="E7793" t="s">
        <v>229</v>
      </c>
      <c r="F7793">
        <v>128453.52</v>
      </c>
      <c r="G7793">
        <v>0</v>
      </c>
      <c r="H7793">
        <v>29157.8</v>
      </c>
      <c r="I7793">
        <v>0</v>
      </c>
      <c r="J7793">
        <f>Table1[[#This Row],[Name]]</f>
        <v>0</v>
      </c>
      <c r="K7793" s="1">
        <f>SUM(Table1[[#This Row],[BaseSalary]:[NonCashBenefits]])</f>
        <v>157611.32</v>
      </c>
      <c r="L7793" s="1"/>
    </row>
    <row r="7794" spans="1:12" x14ac:dyDescent="0.35">
      <c r="A7794" t="s">
        <v>26</v>
      </c>
      <c r="B7794">
        <v>2018</v>
      </c>
      <c r="D7794" t="s">
        <v>3029</v>
      </c>
      <c r="E7794" t="s">
        <v>229</v>
      </c>
      <c r="F7794">
        <v>128453.52</v>
      </c>
      <c r="G7794">
        <v>0</v>
      </c>
      <c r="H7794">
        <v>29277.81</v>
      </c>
      <c r="I7794">
        <v>0</v>
      </c>
      <c r="J7794">
        <f>Table1[[#This Row],[Name]]</f>
        <v>0</v>
      </c>
      <c r="K7794" s="1">
        <f>SUM(Table1[[#This Row],[BaseSalary]:[NonCashBenefits]])</f>
        <v>157731.33000000002</v>
      </c>
      <c r="L7794" s="1"/>
    </row>
    <row r="7795" spans="1:12" x14ac:dyDescent="0.35">
      <c r="A7795" t="s">
        <v>40</v>
      </c>
      <c r="B7795">
        <v>2018</v>
      </c>
      <c r="D7795" t="s">
        <v>2379</v>
      </c>
      <c r="E7795" t="s">
        <v>229</v>
      </c>
      <c r="F7795">
        <v>128453.52</v>
      </c>
      <c r="G7795">
        <v>750</v>
      </c>
      <c r="H7795">
        <v>30278.91</v>
      </c>
      <c r="I7795">
        <v>0</v>
      </c>
      <c r="J7795">
        <f>Table1[[#This Row],[Name]]</f>
        <v>0</v>
      </c>
      <c r="K7795" s="1">
        <f>SUM(Table1[[#This Row],[BaseSalary]:[NonCashBenefits]])</f>
        <v>159482.43</v>
      </c>
      <c r="L7795" s="1"/>
    </row>
    <row r="7796" spans="1:12" x14ac:dyDescent="0.35">
      <c r="A7796" t="s">
        <v>19</v>
      </c>
      <c r="B7796">
        <v>2018</v>
      </c>
      <c r="D7796" t="s">
        <v>3217</v>
      </c>
      <c r="E7796" t="s">
        <v>123</v>
      </c>
      <c r="F7796">
        <v>128453.52</v>
      </c>
      <c r="G7796">
        <v>0</v>
      </c>
      <c r="H7796">
        <v>28767.02</v>
      </c>
      <c r="I7796">
        <v>0</v>
      </c>
      <c r="J7796">
        <f>Table1[[#This Row],[Name]]</f>
        <v>0</v>
      </c>
      <c r="K7796" s="1">
        <f>SUM(Table1[[#This Row],[BaseSalary]:[NonCashBenefits]])</f>
        <v>157220.54</v>
      </c>
      <c r="L7796" s="1"/>
    </row>
    <row r="7797" spans="1:12" x14ac:dyDescent="0.35">
      <c r="A7797" t="s">
        <v>16</v>
      </c>
      <c r="B7797">
        <v>2018</v>
      </c>
      <c r="D7797" t="s">
        <v>174</v>
      </c>
      <c r="E7797" t="s">
        <v>229</v>
      </c>
      <c r="F7797">
        <v>128453.52</v>
      </c>
      <c r="G7797">
        <v>0</v>
      </c>
      <c r="H7797">
        <v>28767.02</v>
      </c>
      <c r="I7797">
        <v>0</v>
      </c>
      <c r="J7797">
        <f>Table1[[#This Row],[Name]]</f>
        <v>0</v>
      </c>
      <c r="K7797" s="1">
        <f>SUM(Table1[[#This Row],[BaseSalary]:[NonCashBenefits]])</f>
        <v>157220.54</v>
      </c>
      <c r="L7797" s="1"/>
    </row>
    <row r="7798" spans="1:12" x14ac:dyDescent="0.35">
      <c r="A7798" t="s">
        <v>36</v>
      </c>
      <c r="B7798">
        <v>2017</v>
      </c>
      <c r="D7798" t="s">
        <v>2027</v>
      </c>
      <c r="E7798" t="s">
        <v>229</v>
      </c>
      <c r="F7798">
        <v>128453.52</v>
      </c>
      <c r="G7798">
        <v>6000</v>
      </c>
      <c r="H7798">
        <v>30285.22</v>
      </c>
      <c r="I7798">
        <v>0</v>
      </c>
      <c r="J7798">
        <f>Table1[[#This Row],[Name]]</f>
        <v>0</v>
      </c>
      <c r="K7798" s="1">
        <f>SUM(Table1[[#This Row],[BaseSalary]:[NonCashBenefits]])</f>
        <v>164738.74000000002</v>
      </c>
      <c r="L7798" s="1"/>
    </row>
    <row r="7799" spans="1:12" x14ac:dyDescent="0.35">
      <c r="A7799" t="s">
        <v>85</v>
      </c>
      <c r="B7799">
        <v>2017</v>
      </c>
      <c r="D7799" t="s">
        <v>1092</v>
      </c>
      <c r="E7799" t="s">
        <v>229</v>
      </c>
      <c r="F7799">
        <v>128453.52</v>
      </c>
      <c r="G7799">
        <v>0</v>
      </c>
      <c r="H7799">
        <v>29857</v>
      </c>
      <c r="I7799">
        <v>0</v>
      </c>
      <c r="J7799">
        <f>Table1[[#This Row],[Name]]</f>
        <v>0</v>
      </c>
      <c r="K7799" s="1">
        <f>SUM(Table1[[#This Row],[BaseSalary]:[NonCashBenefits]])</f>
        <v>158310.52000000002</v>
      </c>
      <c r="L7799" s="1"/>
    </row>
    <row r="7800" spans="1:12" x14ac:dyDescent="0.35">
      <c r="A7800" t="s">
        <v>25</v>
      </c>
      <c r="B7800">
        <v>2017</v>
      </c>
      <c r="D7800" t="s">
        <v>3856</v>
      </c>
      <c r="E7800" t="s">
        <v>123</v>
      </c>
      <c r="F7800">
        <v>128453.52</v>
      </c>
      <c r="G7800">
        <v>0</v>
      </c>
      <c r="H7800">
        <v>29173.200000000001</v>
      </c>
      <c r="I7800">
        <v>0</v>
      </c>
      <c r="J7800">
        <f>Table1[[#This Row],[Name]]</f>
        <v>0</v>
      </c>
      <c r="K7800" s="1">
        <f>SUM(Table1[[#This Row],[BaseSalary]:[NonCashBenefits]])</f>
        <v>157626.72</v>
      </c>
      <c r="L7800" s="1"/>
    </row>
    <row r="7801" spans="1:12" x14ac:dyDescent="0.35">
      <c r="A7801" t="s">
        <v>26</v>
      </c>
      <c r="B7801">
        <v>2017</v>
      </c>
      <c r="D7801" t="s">
        <v>3029</v>
      </c>
      <c r="E7801" t="s">
        <v>229</v>
      </c>
      <c r="F7801">
        <v>128453.52</v>
      </c>
      <c r="G7801">
        <v>0</v>
      </c>
      <c r="H7801">
        <v>29053.9</v>
      </c>
      <c r="I7801">
        <v>0</v>
      </c>
      <c r="J7801">
        <f>Table1[[#This Row],[Name]]</f>
        <v>0</v>
      </c>
      <c r="K7801" s="1">
        <f>SUM(Table1[[#This Row],[BaseSalary]:[NonCashBenefits]])</f>
        <v>157507.42000000001</v>
      </c>
      <c r="L7801" s="1"/>
    </row>
    <row r="7802" spans="1:12" x14ac:dyDescent="0.35">
      <c r="A7802" t="s">
        <v>16</v>
      </c>
      <c r="B7802">
        <v>2017</v>
      </c>
      <c r="D7802" t="s">
        <v>174</v>
      </c>
      <c r="E7802" t="s">
        <v>229</v>
      </c>
      <c r="F7802">
        <v>128453.52</v>
      </c>
      <c r="G7802">
        <v>11906.99</v>
      </c>
      <c r="H7802">
        <v>29466.22</v>
      </c>
      <c r="I7802">
        <v>0</v>
      </c>
      <c r="J7802">
        <f>Table1[[#This Row],[Name]]</f>
        <v>0</v>
      </c>
      <c r="K7802" s="1">
        <f>SUM(Table1[[#This Row],[BaseSalary]:[NonCashBenefits]])</f>
        <v>169826.73</v>
      </c>
      <c r="L7802" s="1"/>
    </row>
    <row r="7803" spans="1:12" x14ac:dyDescent="0.35">
      <c r="A7803" t="s">
        <v>26</v>
      </c>
      <c r="B7803">
        <v>2016</v>
      </c>
      <c r="D7803" t="s">
        <v>3029</v>
      </c>
      <c r="E7803" t="s">
        <v>229</v>
      </c>
      <c r="F7803">
        <v>128453.52</v>
      </c>
      <c r="G7803">
        <v>0</v>
      </c>
      <c r="H7803">
        <v>34512.239999999998</v>
      </c>
      <c r="I7803">
        <v>0</v>
      </c>
      <c r="J7803">
        <f>Table1[[#This Row],[Name]]</f>
        <v>0</v>
      </c>
      <c r="K7803" s="1">
        <f>SUM(Table1[[#This Row],[BaseSalary]:[NonCashBenefits]])</f>
        <v>162965.76000000001</v>
      </c>
      <c r="L7803" s="1"/>
    </row>
    <row r="7804" spans="1:12" x14ac:dyDescent="0.35">
      <c r="A7804" t="s">
        <v>40</v>
      </c>
      <c r="B7804">
        <v>2016</v>
      </c>
      <c r="D7804" t="s">
        <v>4983</v>
      </c>
      <c r="E7804" t="s">
        <v>229</v>
      </c>
      <c r="F7804">
        <v>128453.52</v>
      </c>
      <c r="G7804">
        <v>0</v>
      </c>
      <c r="H7804">
        <v>38197.46</v>
      </c>
      <c r="I7804">
        <v>0</v>
      </c>
      <c r="J7804">
        <f>Table1[[#This Row],[Name]]</f>
        <v>0</v>
      </c>
      <c r="K7804" s="1">
        <f>SUM(Table1[[#This Row],[BaseSalary]:[NonCashBenefits]])</f>
        <v>166650.98000000001</v>
      </c>
      <c r="L7804" s="1"/>
    </row>
    <row r="7805" spans="1:12" x14ac:dyDescent="0.35">
      <c r="A7805" t="s">
        <v>16</v>
      </c>
      <c r="B7805">
        <v>2016</v>
      </c>
      <c r="D7805" t="s">
        <v>174</v>
      </c>
      <c r="E7805" t="s">
        <v>229</v>
      </c>
      <c r="F7805">
        <v>128453.52</v>
      </c>
      <c r="G7805">
        <v>0</v>
      </c>
      <c r="H7805">
        <v>35312.239999999998</v>
      </c>
      <c r="I7805">
        <v>0</v>
      </c>
      <c r="J7805">
        <f>Table1[[#This Row],[Name]]</f>
        <v>0</v>
      </c>
      <c r="K7805" s="1">
        <f>SUM(Table1[[#This Row],[BaseSalary]:[NonCashBenefits]])</f>
        <v>163765.76000000001</v>
      </c>
      <c r="L7805" s="1"/>
    </row>
    <row r="7806" spans="1:12" x14ac:dyDescent="0.35">
      <c r="A7806" t="s">
        <v>42</v>
      </c>
      <c r="B7806">
        <v>2020</v>
      </c>
      <c r="D7806" t="s">
        <v>773</v>
      </c>
      <c r="E7806" t="s">
        <v>229</v>
      </c>
      <c r="F7806">
        <v>128432.72</v>
      </c>
      <c r="G7806">
        <v>0</v>
      </c>
      <c r="H7806" s="1">
        <v>26763.77</v>
      </c>
      <c r="I7806">
        <v>0</v>
      </c>
      <c r="J7806">
        <f>Table1[[#This Row],[Name]]</f>
        <v>0</v>
      </c>
      <c r="K7806" s="1">
        <f>SUM(Table1[[#This Row],[BaseSalary]:[NonCashBenefits]])</f>
        <v>155196.49</v>
      </c>
      <c r="L7806" s="1"/>
    </row>
    <row r="7807" spans="1:12" x14ac:dyDescent="0.35">
      <c r="A7807" t="s">
        <v>2049</v>
      </c>
      <c r="B7807">
        <v>2019</v>
      </c>
      <c r="D7807" t="s">
        <v>2098</v>
      </c>
      <c r="E7807" t="s">
        <v>229</v>
      </c>
      <c r="F7807">
        <v>128432.72</v>
      </c>
      <c r="G7807">
        <v>0</v>
      </c>
      <c r="H7807">
        <v>31345.61</v>
      </c>
      <c r="I7807">
        <v>0</v>
      </c>
      <c r="J7807">
        <f>Table1[[#This Row],[Name]]</f>
        <v>0</v>
      </c>
      <c r="K7807" s="1">
        <f>SUM(Table1[[#This Row],[BaseSalary]:[NonCashBenefits]])</f>
        <v>159778.33000000002</v>
      </c>
      <c r="L7807" s="1"/>
    </row>
    <row r="7808" spans="1:12" x14ac:dyDescent="0.35">
      <c r="A7808" t="s">
        <v>2688</v>
      </c>
      <c r="B7808">
        <v>2018</v>
      </c>
      <c r="D7808" t="s">
        <v>2098</v>
      </c>
      <c r="E7808" t="s">
        <v>229</v>
      </c>
      <c r="F7808">
        <v>128432.72</v>
      </c>
      <c r="G7808">
        <v>0</v>
      </c>
      <c r="H7808">
        <v>31281.54</v>
      </c>
      <c r="I7808">
        <v>0</v>
      </c>
      <c r="J7808">
        <f>Table1[[#This Row],[Name]]</f>
        <v>0</v>
      </c>
      <c r="K7808" s="1">
        <f>SUM(Table1[[#This Row],[BaseSalary]:[NonCashBenefits]])</f>
        <v>159714.26</v>
      </c>
      <c r="L7808" s="1"/>
    </row>
    <row r="7809" spans="1:12" x14ac:dyDescent="0.35">
      <c r="A7809" t="s">
        <v>2688</v>
      </c>
      <c r="B7809">
        <v>2017</v>
      </c>
      <c r="D7809" t="s">
        <v>3654</v>
      </c>
      <c r="E7809" t="s">
        <v>229</v>
      </c>
      <c r="F7809">
        <v>128432.72</v>
      </c>
      <c r="G7809">
        <v>0</v>
      </c>
      <c r="H7809">
        <v>31342.77</v>
      </c>
      <c r="I7809">
        <v>0</v>
      </c>
      <c r="J7809">
        <f>Table1[[#This Row],[Name]]</f>
        <v>0</v>
      </c>
      <c r="K7809" s="1">
        <f>SUM(Table1[[#This Row],[BaseSalary]:[NonCashBenefits]])</f>
        <v>159775.49</v>
      </c>
      <c r="L7809" s="1"/>
    </row>
    <row r="7810" spans="1:12" x14ac:dyDescent="0.35">
      <c r="A7810" t="s">
        <v>16</v>
      </c>
      <c r="B7810">
        <v>2016</v>
      </c>
      <c r="D7810" t="s">
        <v>5143</v>
      </c>
      <c r="E7810" t="s">
        <v>229</v>
      </c>
      <c r="F7810">
        <v>128432.72</v>
      </c>
      <c r="G7810">
        <v>0</v>
      </c>
      <c r="H7810">
        <v>35340.89</v>
      </c>
      <c r="I7810">
        <v>0</v>
      </c>
      <c r="J7810">
        <f>Table1[[#This Row],[Name]]</f>
        <v>0</v>
      </c>
      <c r="K7810" s="1">
        <f>SUM(Table1[[#This Row],[BaseSalary]:[NonCashBenefits]])</f>
        <v>163773.60999999999</v>
      </c>
      <c r="L7810" s="1"/>
    </row>
    <row r="7811" spans="1:12" x14ac:dyDescent="0.35">
      <c r="A7811" t="s">
        <v>25</v>
      </c>
      <c r="B7811">
        <v>2018</v>
      </c>
      <c r="D7811" t="s">
        <v>2902</v>
      </c>
      <c r="E7811" t="s">
        <v>123</v>
      </c>
      <c r="F7811">
        <v>128416.93</v>
      </c>
      <c r="G7811">
        <v>0</v>
      </c>
      <c r="H7811">
        <v>31058.15</v>
      </c>
      <c r="I7811">
        <v>0</v>
      </c>
      <c r="J7811">
        <f>Table1[[#This Row],[Name]]</f>
        <v>0</v>
      </c>
      <c r="K7811" s="1">
        <f>SUM(Table1[[#This Row],[BaseSalary]:[NonCashBenefits]])</f>
        <v>159475.07999999999</v>
      </c>
      <c r="L7811" s="1"/>
    </row>
    <row r="7812" spans="1:12" x14ac:dyDescent="0.35">
      <c r="A7812" t="s">
        <v>26</v>
      </c>
      <c r="B7812">
        <v>2018</v>
      </c>
      <c r="D7812" t="s">
        <v>329</v>
      </c>
      <c r="E7812" t="s">
        <v>123</v>
      </c>
      <c r="F7812">
        <v>128402.04</v>
      </c>
      <c r="G7812">
        <v>0</v>
      </c>
      <c r="H7812">
        <v>32535.1</v>
      </c>
      <c r="I7812">
        <v>0</v>
      </c>
      <c r="J7812">
        <f>Table1[[#This Row],[Name]]</f>
        <v>0</v>
      </c>
      <c r="K7812" s="1">
        <f>SUM(Table1[[#This Row],[BaseSalary]:[NonCashBenefits]])</f>
        <v>160937.13999999998</v>
      </c>
      <c r="L7812" s="1"/>
    </row>
    <row r="7813" spans="1:12" x14ac:dyDescent="0.35">
      <c r="A7813" t="s">
        <v>19</v>
      </c>
      <c r="B7813">
        <v>2018</v>
      </c>
      <c r="D7813" t="s">
        <v>1276</v>
      </c>
      <c r="E7813" t="s">
        <v>229</v>
      </c>
      <c r="F7813">
        <v>128395.35</v>
      </c>
      <c r="G7813">
        <v>0</v>
      </c>
      <c r="H7813">
        <v>33413.870000000003</v>
      </c>
      <c r="I7813">
        <v>0</v>
      </c>
      <c r="J7813">
        <f>Table1[[#This Row],[Name]]</f>
        <v>0</v>
      </c>
      <c r="K7813" s="1">
        <f>SUM(Table1[[#This Row],[BaseSalary]:[NonCashBenefits]])</f>
        <v>161809.22</v>
      </c>
      <c r="L7813" s="1"/>
    </row>
    <row r="7814" spans="1:12" x14ac:dyDescent="0.35">
      <c r="A7814" t="s">
        <v>25</v>
      </c>
      <c r="B7814">
        <v>2016</v>
      </c>
      <c r="D7814" t="s">
        <v>4696</v>
      </c>
      <c r="E7814" t="s">
        <v>229</v>
      </c>
      <c r="F7814">
        <v>128387.07</v>
      </c>
      <c r="G7814">
        <v>0</v>
      </c>
      <c r="H7814">
        <v>34392.53</v>
      </c>
      <c r="I7814">
        <v>0</v>
      </c>
      <c r="J7814">
        <f>Table1[[#This Row],[Name]]</f>
        <v>0</v>
      </c>
      <c r="K7814" s="1">
        <f>SUM(Table1[[#This Row],[BaseSalary]:[NonCashBenefits]])</f>
        <v>162779.6</v>
      </c>
      <c r="L7814" s="1"/>
    </row>
    <row r="7815" spans="1:12" x14ac:dyDescent="0.35">
      <c r="A7815" t="s">
        <v>85</v>
      </c>
      <c r="B7815">
        <v>2021</v>
      </c>
      <c r="D7815" t="s">
        <v>378</v>
      </c>
      <c r="E7815" t="s">
        <v>229</v>
      </c>
      <c r="F7815">
        <v>128357.42</v>
      </c>
      <c r="G7815">
        <v>6000</v>
      </c>
      <c r="H7815" s="1">
        <v>26063.1</v>
      </c>
      <c r="I7815">
        <v>0</v>
      </c>
      <c r="J7815">
        <f>Table1[[#This Row],[Name]]</f>
        <v>0</v>
      </c>
      <c r="K7815" s="1">
        <f>SUM(Table1[[#This Row],[BaseSalary]:[NonCashBenefits]])</f>
        <v>160420.51999999999</v>
      </c>
      <c r="L7815" s="1"/>
    </row>
    <row r="7816" spans="1:12" x14ac:dyDescent="0.35">
      <c r="A7816" t="s">
        <v>85</v>
      </c>
      <c r="B7816">
        <v>2017</v>
      </c>
      <c r="D7816" t="s">
        <v>2805</v>
      </c>
      <c r="E7816" t="s">
        <v>229</v>
      </c>
      <c r="F7816">
        <v>128270.24</v>
      </c>
      <c r="G7816">
        <v>0</v>
      </c>
      <c r="H7816">
        <v>32310.47</v>
      </c>
      <c r="I7816">
        <v>0</v>
      </c>
      <c r="J7816">
        <f>Table1[[#This Row],[Name]]</f>
        <v>0</v>
      </c>
      <c r="K7816" s="1">
        <f>SUM(Table1[[#This Row],[BaseSalary]:[NonCashBenefits]])</f>
        <v>160580.71000000002</v>
      </c>
      <c r="L7816" s="1"/>
    </row>
    <row r="7817" spans="1:12" x14ac:dyDescent="0.35">
      <c r="A7817" t="s">
        <v>16</v>
      </c>
      <c r="B7817">
        <v>2016</v>
      </c>
      <c r="D7817" t="s">
        <v>1179</v>
      </c>
      <c r="E7817" t="s">
        <v>229</v>
      </c>
      <c r="F7817">
        <v>128265.02</v>
      </c>
      <c r="G7817">
        <v>0</v>
      </c>
      <c r="H7817">
        <v>36780.46</v>
      </c>
      <c r="I7817">
        <v>0</v>
      </c>
      <c r="J7817">
        <f>Table1[[#This Row],[Name]]</f>
        <v>0</v>
      </c>
      <c r="K7817" s="1">
        <f>SUM(Table1[[#This Row],[BaseSalary]:[NonCashBenefits]])</f>
        <v>165045.48000000001</v>
      </c>
      <c r="L7817" s="1"/>
    </row>
    <row r="7818" spans="1:12" x14ac:dyDescent="0.35">
      <c r="A7818" t="s">
        <v>25</v>
      </c>
      <c r="B7818">
        <v>2018</v>
      </c>
      <c r="D7818" t="s">
        <v>1853</v>
      </c>
      <c r="E7818" t="s">
        <v>55</v>
      </c>
      <c r="F7818">
        <v>128220.29</v>
      </c>
      <c r="G7818">
        <v>0</v>
      </c>
      <c r="H7818">
        <v>5402.3</v>
      </c>
      <c r="I7818">
        <v>0</v>
      </c>
      <c r="J7818">
        <f>Table1[[#This Row],[Name]]</f>
        <v>0</v>
      </c>
      <c r="K7818" s="1">
        <f>SUM(Table1[[#This Row],[BaseSalary]:[NonCashBenefits]])</f>
        <v>133622.59</v>
      </c>
      <c r="L7818" s="1"/>
    </row>
    <row r="7819" spans="1:12" x14ac:dyDescent="0.35">
      <c r="A7819" t="s">
        <v>26</v>
      </c>
      <c r="B7819">
        <v>2018</v>
      </c>
      <c r="D7819" t="s">
        <v>159</v>
      </c>
      <c r="E7819" t="s">
        <v>1718</v>
      </c>
      <c r="F7819">
        <v>128209.86</v>
      </c>
      <c r="G7819">
        <v>0</v>
      </c>
      <c r="H7819">
        <v>29548.29</v>
      </c>
      <c r="I7819">
        <v>0</v>
      </c>
      <c r="J7819">
        <f>Table1[[#This Row],[Name]]</f>
        <v>0</v>
      </c>
      <c r="K7819" s="1">
        <f>SUM(Table1[[#This Row],[BaseSalary]:[NonCashBenefits]])</f>
        <v>157758.15</v>
      </c>
      <c r="L7819" s="1"/>
    </row>
    <row r="7820" spans="1:12" x14ac:dyDescent="0.35">
      <c r="A7820" t="s">
        <v>2688</v>
      </c>
      <c r="B7820">
        <v>2018</v>
      </c>
      <c r="D7820" t="s">
        <v>2051</v>
      </c>
      <c r="E7820" t="s">
        <v>123</v>
      </c>
      <c r="F7820">
        <v>128191.32</v>
      </c>
      <c r="G7820">
        <v>0</v>
      </c>
      <c r="H7820">
        <v>28719.54</v>
      </c>
      <c r="I7820">
        <v>0</v>
      </c>
      <c r="J7820">
        <f>Table1[[#This Row],[Name]]</f>
        <v>0</v>
      </c>
      <c r="K7820" s="1">
        <f>SUM(Table1[[#This Row],[BaseSalary]:[NonCashBenefits]])</f>
        <v>156910.86000000002</v>
      </c>
      <c r="L7820" s="1"/>
    </row>
    <row r="7821" spans="1:12" x14ac:dyDescent="0.35">
      <c r="A7821" t="s">
        <v>22</v>
      </c>
      <c r="B7821">
        <v>2020</v>
      </c>
      <c r="D7821" t="s">
        <v>850</v>
      </c>
      <c r="E7821" t="s">
        <v>229</v>
      </c>
      <c r="F7821">
        <v>128190.25</v>
      </c>
      <c r="G7821">
        <v>71215.08</v>
      </c>
      <c r="H7821" s="1">
        <v>26594.720000000001</v>
      </c>
      <c r="I7821">
        <v>0</v>
      </c>
      <c r="J7821">
        <f>Table1[[#This Row],[Name]]</f>
        <v>0</v>
      </c>
      <c r="K7821" s="1">
        <f>SUM(Table1[[#This Row],[BaseSalary]:[NonCashBenefits]])</f>
        <v>226000.05000000002</v>
      </c>
      <c r="L7821" s="1"/>
    </row>
    <row r="7822" spans="1:12" x14ac:dyDescent="0.35">
      <c r="A7822" t="s">
        <v>10</v>
      </c>
      <c r="B7822">
        <v>2017</v>
      </c>
      <c r="D7822" t="s">
        <v>2867</v>
      </c>
      <c r="E7822" t="s">
        <v>2565</v>
      </c>
      <c r="F7822">
        <v>128161.11</v>
      </c>
      <c r="G7822">
        <v>18379.13</v>
      </c>
      <c r="H7822">
        <v>6602.84</v>
      </c>
      <c r="I7822">
        <v>0</v>
      </c>
      <c r="J7822">
        <f>Table1[[#This Row],[Name]]</f>
        <v>0</v>
      </c>
      <c r="K7822" s="1">
        <f>SUM(Table1[[#This Row],[BaseSalary]:[NonCashBenefits]])</f>
        <v>153143.07999999999</v>
      </c>
      <c r="L7822" s="1"/>
    </row>
    <row r="7823" spans="1:12" x14ac:dyDescent="0.35">
      <c r="A7823" t="s">
        <v>26</v>
      </c>
      <c r="B7823">
        <v>2020</v>
      </c>
      <c r="D7823" t="s">
        <v>920</v>
      </c>
      <c r="E7823" t="s">
        <v>123</v>
      </c>
      <c r="F7823">
        <v>128155.53</v>
      </c>
      <c r="G7823">
        <v>0</v>
      </c>
      <c r="H7823" s="1">
        <v>26245.84</v>
      </c>
      <c r="I7823">
        <v>0</v>
      </c>
      <c r="J7823">
        <f>Table1[[#This Row],[Name]]</f>
        <v>0</v>
      </c>
      <c r="K7823" s="1">
        <f>SUM(Table1[[#This Row],[BaseSalary]:[NonCashBenefits]])</f>
        <v>154401.37</v>
      </c>
      <c r="L7823" s="1"/>
    </row>
    <row r="7824" spans="1:12" x14ac:dyDescent="0.35">
      <c r="A7824" t="s">
        <v>26</v>
      </c>
      <c r="B7824">
        <v>2020</v>
      </c>
      <c r="D7824" t="s">
        <v>624</v>
      </c>
      <c r="E7824" t="s">
        <v>123</v>
      </c>
      <c r="F7824">
        <v>128155.52</v>
      </c>
      <c r="G7824">
        <v>0</v>
      </c>
      <c r="H7824" s="1">
        <v>27701.94</v>
      </c>
      <c r="I7824">
        <v>0</v>
      </c>
      <c r="J7824">
        <f>Table1[[#This Row],[Name]]</f>
        <v>0</v>
      </c>
      <c r="K7824" s="1">
        <f>SUM(Table1[[#This Row],[BaseSalary]:[NonCashBenefits]])</f>
        <v>155857.46</v>
      </c>
      <c r="L7824" s="1"/>
    </row>
    <row r="7825" spans="1:12" x14ac:dyDescent="0.35">
      <c r="A7825" t="s">
        <v>26</v>
      </c>
      <c r="B7825">
        <v>2021</v>
      </c>
      <c r="D7825" t="s">
        <v>705</v>
      </c>
      <c r="E7825" t="s">
        <v>229</v>
      </c>
      <c r="F7825">
        <v>128155.29</v>
      </c>
      <c r="G7825">
        <v>0</v>
      </c>
      <c r="H7825" s="1">
        <v>27197.34</v>
      </c>
      <c r="I7825">
        <v>0</v>
      </c>
      <c r="J7825">
        <f>Table1[[#This Row],[Name]]</f>
        <v>0</v>
      </c>
      <c r="K7825" s="1">
        <f>SUM(Table1[[#This Row],[BaseSalary]:[NonCashBenefits]])</f>
        <v>155352.63</v>
      </c>
      <c r="L7825" s="1"/>
    </row>
    <row r="7826" spans="1:12" x14ac:dyDescent="0.35">
      <c r="A7826" t="s">
        <v>186</v>
      </c>
      <c r="B7826">
        <v>2016</v>
      </c>
      <c r="D7826" t="s">
        <v>4835</v>
      </c>
      <c r="E7826" t="s">
        <v>123</v>
      </c>
      <c r="F7826">
        <v>128126.74</v>
      </c>
      <c r="G7826">
        <v>0</v>
      </c>
      <c r="H7826">
        <v>36313.839999999997</v>
      </c>
      <c r="I7826">
        <v>0</v>
      </c>
      <c r="J7826">
        <f>Table1[[#This Row],[Name]]</f>
        <v>0</v>
      </c>
      <c r="K7826" s="1">
        <f>SUM(Table1[[#This Row],[BaseSalary]:[NonCashBenefits]])</f>
        <v>164440.58000000002</v>
      </c>
      <c r="L7826" s="1"/>
    </row>
    <row r="7827" spans="1:12" x14ac:dyDescent="0.35">
      <c r="A7827" t="s">
        <v>35</v>
      </c>
      <c r="B7827">
        <v>2021</v>
      </c>
      <c r="D7827" t="s">
        <v>980</v>
      </c>
      <c r="E7827" t="s">
        <v>229</v>
      </c>
      <c r="F7827">
        <v>128123.94</v>
      </c>
      <c r="G7827">
        <v>0</v>
      </c>
      <c r="H7827" s="1">
        <v>26030.39</v>
      </c>
      <c r="I7827">
        <v>0</v>
      </c>
      <c r="J7827">
        <f>Table1[[#This Row],[Name]]</f>
        <v>0</v>
      </c>
      <c r="K7827" s="1">
        <f>SUM(Table1[[#This Row],[BaseSalary]:[NonCashBenefits]])</f>
        <v>154154.33000000002</v>
      </c>
      <c r="L7827" s="1"/>
    </row>
    <row r="7828" spans="1:12" x14ac:dyDescent="0.35">
      <c r="A7828" t="s">
        <v>19</v>
      </c>
      <c r="B7828">
        <v>2018</v>
      </c>
      <c r="D7828" t="s">
        <v>1001</v>
      </c>
      <c r="E7828" t="s">
        <v>229</v>
      </c>
      <c r="F7828">
        <v>128117.34</v>
      </c>
      <c r="G7828">
        <v>0</v>
      </c>
      <c r="H7828">
        <v>31136.26</v>
      </c>
      <c r="I7828">
        <v>0</v>
      </c>
      <c r="J7828">
        <f>Table1[[#This Row],[Name]]</f>
        <v>0</v>
      </c>
      <c r="K7828" s="1">
        <f>SUM(Table1[[#This Row],[BaseSalary]:[NonCashBenefits]])</f>
        <v>159253.6</v>
      </c>
      <c r="L7828" s="1"/>
    </row>
    <row r="7829" spans="1:12" x14ac:dyDescent="0.35">
      <c r="A7829" t="s">
        <v>25</v>
      </c>
      <c r="B7829">
        <v>2019</v>
      </c>
      <c r="D7829" t="s">
        <v>310</v>
      </c>
      <c r="E7829" t="s">
        <v>229</v>
      </c>
      <c r="F7829">
        <v>128091.97</v>
      </c>
      <c r="G7829">
        <v>0</v>
      </c>
      <c r="H7829">
        <v>31240.44</v>
      </c>
      <c r="I7829">
        <v>0</v>
      </c>
      <c r="J7829">
        <f>Table1[[#This Row],[Name]]</f>
        <v>0</v>
      </c>
      <c r="K7829" s="1">
        <f>SUM(Table1[[#This Row],[BaseSalary]:[NonCashBenefits]])</f>
        <v>159332.41</v>
      </c>
      <c r="L7829" s="1"/>
    </row>
    <row r="7830" spans="1:12" x14ac:dyDescent="0.35">
      <c r="A7830" t="s">
        <v>85</v>
      </c>
      <c r="B7830">
        <v>2020</v>
      </c>
      <c r="D7830" t="s">
        <v>378</v>
      </c>
      <c r="E7830" t="s">
        <v>229</v>
      </c>
      <c r="F7830">
        <v>128091.34</v>
      </c>
      <c r="G7830">
        <v>9448.61</v>
      </c>
      <c r="H7830" s="1">
        <v>24453.919999999998</v>
      </c>
      <c r="I7830">
        <v>0</v>
      </c>
      <c r="J7830">
        <f>Table1[[#This Row],[Name]]</f>
        <v>0</v>
      </c>
      <c r="K7830" s="1">
        <f>SUM(Table1[[#This Row],[BaseSalary]:[NonCashBenefits]])</f>
        <v>161993.87</v>
      </c>
      <c r="L7830" s="1"/>
    </row>
    <row r="7831" spans="1:12" x14ac:dyDescent="0.35">
      <c r="A7831" t="s">
        <v>85</v>
      </c>
      <c r="B7831">
        <v>2019</v>
      </c>
      <c r="D7831" t="s">
        <v>378</v>
      </c>
      <c r="E7831" t="s">
        <v>229</v>
      </c>
      <c r="F7831">
        <v>128091.34</v>
      </c>
      <c r="G7831">
        <v>7894.35</v>
      </c>
      <c r="H7831">
        <v>29364.45</v>
      </c>
      <c r="I7831">
        <v>0</v>
      </c>
      <c r="J7831">
        <f>Table1[[#This Row],[Name]]</f>
        <v>0</v>
      </c>
      <c r="K7831" s="1">
        <f>SUM(Table1[[#This Row],[BaseSalary]:[NonCashBenefits]])</f>
        <v>165350.14000000001</v>
      </c>
      <c r="L7831" s="1"/>
    </row>
    <row r="7832" spans="1:12" x14ac:dyDescent="0.35">
      <c r="A7832" t="s">
        <v>85</v>
      </c>
      <c r="B7832">
        <v>2018</v>
      </c>
      <c r="D7832" t="s">
        <v>378</v>
      </c>
      <c r="E7832" t="s">
        <v>229</v>
      </c>
      <c r="F7832">
        <v>128091.34</v>
      </c>
      <c r="G7832">
        <v>6000</v>
      </c>
      <c r="H7832">
        <v>29332.34</v>
      </c>
      <c r="I7832">
        <v>0</v>
      </c>
      <c r="J7832">
        <f>Table1[[#This Row],[Name]]</f>
        <v>0</v>
      </c>
      <c r="K7832" s="1">
        <f>SUM(Table1[[#This Row],[BaseSalary]:[NonCashBenefits]])</f>
        <v>163423.67999999999</v>
      </c>
      <c r="L7832" s="1"/>
    </row>
    <row r="7833" spans="1:12" x14ac:dyDescent="0.35">
      <c r="A7833" t="s">
        <v>85</v>
      </c>
      <c r="B7833">
        <v>2017</v>
      </c>
      <c r="D7833" t="s">
        <v>378</v>
      </c>
      <c r="E7833" t="s">
        <v>229</v>
      </c>
      <c r="F7833">
        <v>128091.34</v>
      </c>
      <c r="G7833">
        <v>6000</v>
      </c>
      <c r="H7833">
        <v>30029.53</v>
      </c>
      <c r="I7833">
        <v>0</v>
      </c>
      <c r="J7833">
        <f>Table1[[#This Row],[Name]]</f>
        <v>0</v>
      </c>
      <c r="K7833" s="1">
        <f>SUM(Table1[[#This Row],[BaseSalary]:[NonCashBenefits]])</f>
        <v>164120.87</v>
      </c>
      <c r="L7833" s="1"/>
    </row>
    <row r="7834" spans="1:12" x14ac:dyDescent="0.35">
      <c r="A7834" t="s">
        <v>85</v>
      </c>
      <c r="B7834">
        <v>2016</v>
      </c>
      <c r="D7834" t="s">
        <v>378</v>
      </c>
      <c r="E7834" t="s">
        <v>229</v>
      </c>
      <c r="F7834">
        <v>128091.34</v>
      </c>
      <c r="G7834">
        <v>6000</v>
      </c>
      <c r="H7834">
        <v>35859.53</v>
      </c>
      <c r="I7834">
        <v>0</v>
      </c>
      <c r="J7834">
        <f>Table1[[#This Row],[Name]]</f>
        <v>0</v>
      </c>
      <c r="K7834" s="1">
        <f>SUM(Table1[[#This Row],[BaseSalary]:[NonCashBenefits]])</f>
        <v>169950.87</v>
      </c>
      <c r="L7834" s="1"/>
    </row>
    <row r="7835" spans="1:12" x14ac:dyDescent="0.35">
      <c r="A7835" t="s">
        <v>25</v>
      </c>
      <c r="B7835">
        <v>2021</v>
      </c>
      <c r="D7835" t="s">
        <v>375</v>
      </c>
      <c r="E7835" t="s">
        <v>123</v>
      </c>
      <c r="F7835">
        <v>128065.9</v>
      </c>
      <c r="G7835">
        <v>18792.919999999998</v>
      </c>
      <c r="H7835" s="1">
        <v>26013.85</v>
      </c>
      <c r="I7835">
        <v>0</v>
      </c>
      <c r="J7835">
        <f>Table1[[#This Row],[Name]]</f>
        <v>0</v>
      </c>
      <c r="K7835" s="1">
        <f>SUM(Table1[[#This Row],[BaseSalary]:[NonCashBenefits]])</f>
        <v>172872.67</v>
      </c>
      <c r="L7835" s="1"/>
    </row>
    <row r="7836" spans="1:12" x14ac:dyDescent="0.35">
      <c r="A7836" t="s">
        <v>85</v>
      </c>
      <c r="B7836">
        <v>2018</v>
      </c>
      <c r="D7836" t="s">
        <v>2193</v>
      </c>
      <c r="E7836" t="s">
        <v>229</v>
      </c>
      <c r="F7836">
        <v>128056.88</v>
      </c>
      <c r="G7836">
        <v>0</v>
      </c>
      <c r="H7836">
        <v>28697.79</v>
      </c>
      <c r="I7836">
        <v>0</v>
      </c>
      <c r="J7836">
        <f>Table1[[#This Row],[Name]]</f>
        <v>0</v>
      </c>
      <c r="K7836" s="1">
        <f>SUM(Table1[[#This Row],[BaseSalary]:[NonCashBenefits]])</f>
        <v>156754.67000000001</v>
      </c>
      <c r="L7836" s="1"/>
    </row>
    <row r="7837" spans="1:12" x14ac:dyDescent="0.35">
      <c r="A7837" t="s">
        <v>26</v>
      </c>
      <c r="B7837">
        <v>2020</v>
      </c>
      <c r="D7837" t="s">
        <v>50</v>
      </c>
      <c r="E7837" t="s">
        <v>1468</v>
      </c>
      <c r="F7837">
        <v>128048.98</v>
      </c>
      <c r="G7837">
        <v>7977.59</v>
      </c>
      <c r="H7837" s="1">
        <v>24198.67</v>
      </c>
      <c r="I7837">
        <v>0</v>
      </c>
      <c r="J7837">
        <f>Table1[[#This Row],[Name]]</f>
        <v>0</v>
      </c>
      <c r="K7837" s="1">
        <f>SUM(Table1[[#This Row],[BaseSalary]:[NonCashBenefits]])</f>
        <v>160225.24</v>
      </c>
      <c r="L7837" s="1"/>
    </row>
    <row r="7838" spans="1:12" x14ac:dyDescent="0.35">
      <c r="A7838" t="s">
        <v>85</v>
      </c>
      <c r="B7838">
        <v>2018</v>
      </c>
      <c r="D7838" t="s">
        <v>2185</v>
      </c>
      <c r="E7838" t="s">
        <v>229</v>
      </c>
      <c r="F7838">
        <v>128025.54</v>
      </c>
      <c r="G7838">
        <v>0</v>
      </c>
      <c r="H7838">
        <v>28683.41</v>
      </c>
      <c r="I7838">
        <v>0</v>
      </c>
      <c r="J7838">
        <f>Table1[[#This Row],[Name]]</f>
        <v>0</v>
      </c>
      <c r="K7838" s="1">
        <f>SUM(Table1[[#This Row],[BaseSalary]:[NonCashBenefits]])</f>
        <v>156708.94999999998</v>
      </c>
      <c r="L7838" s="1"/>
    </row>
    <row r="7839" spans="1:12" x14ac:dyDescent="0.35">
      <c r="A7839" t="s">
        <v>19</v>
      </c>
      <c r="B7839">
        <v>2021</v>
      </c>
      <c r="D7839" t="s">
        <v>1225</v>
      </c>
      <c r="E7839" t="s">
        <v>229</v>
      </c>
      <c r="F7839">
        <v>128022.8</v>
      </c>
      <c r="G7839">
        <v>0</v>
      </c>
      <c r="H7839" s="1">
        <v>25042.560000000001</v>
      </c>
      <c r="I7839">
        <v>0</v>
      </c>
      <c r="J7839">
        <f>Table1[[#This Row],[Name]]</f>
        <v>0</v>
      </c>
      <c r="K7839" s="1">
        <f>SUM(Table1[[#This Row],[BaseSalary]:[NonCashBenefits]])</f>
        <v>153065.36000000002</v>
      </c>
      <c r="L7839" s="1"/>
    </row>
    <row r="7840" spans="1:12" x14ac:dyDescent="0.35">
      <c r="A7840" t="s">
        <v>20</v>
      </c>
      <c r="B7840">
        <v>2021</v>
      </c>
      <c r="D7840" t="s">
        <v>954</v>
      </c>
      <c r="E7840" t="s">
        <v>229</v>
      </c>
      <c r="F7840">
        <v>128021.56</v>
      </c>
      <c r="G7840">
        <v>0</v>
      </c>
      <c r="H7840" s="1">
        <v>26137.5</v>
      </c>
      <c r="I7840">
        <v>0</v>
      </c>
      <c r="J7840">
        <f>Table1[[#This Row],[Name]]</f>
        <v>0</v>
      </c>
      <c r="K7840" s="1">
        <f>SUM(Table1[[#This Row],[BaseSalary]:[NonCashBenefits]])</f>
        <v>154159.06</v>
      </c>
      <c r="L7840" s="1"/>
    </row>
    <row r="7841" spans="1:12" x14ac:dyDescent="0.35">
      <c r="A7841" t="s">
        <v>24</v>
      </c>
      <c r="B7841">
        <v>2021</v>
      </c>
      <c r="D7841" t="s">
        <v>1011</v>
      </c>
      <c r="E7841" t="s">
        <v>123</v>
      </c>
      <c r="F7841">
        <v>128020.84</v>
      </c>
      <c r="G7841">
        <v>25889.96</v>
      </c>
      <c r="H7841" s="1">
        <v>25901.94</v>
      </c>
      <c r="I7841">
        <v>0</v>
      </c>
      <c r="J7841">
        <f>Table1[[#This Row],[Name]]</f>
        <v>0</v>
      </c>
      <c r="K7841" s="1">
        <f>SUM(Table1[[#This Row],[BaseSalary]:[NonCashBenefits]])</f>
        <v>179812.74</v>
      </c>
      <c r="L7841" s="1"/>
    </row>
    <row r="7842" spans="1:12" x14ac:dyDescent="0.35">
      <c r="A7842" t="s">
        <v>41</v>
      </c>
      <c r="B7842">
        <v>2020</v>
      </c>
      <c r="D7842" t="s">
        <v>1669</v>
      </c>
      <c r="E7842" t="s">
        <v>123</v>
      </c>
      <c r="F7842">
        <v>128013.33</v>
      </c>
      <c r="G7842">
        <v>0</v>
      </c>
      <c r="H7842" s="1">
        <v>22349.01</v>
      </c>
      <c r="I7842">
        <v>0</v>
      </c>
      <c r="J7842">
        <f>Table1[[#This Row],[Name]]</f>
        <v>0</v>
      </c>
      <c r="K7842" s="1">
        <f>SUM(Table1[[#This Row],[BaseSalary]:[NonCashBenefits]])</f>
        <v>150362.34</v>
      </c>
      <c r="L7842" s="1"/>
    </row>
    <row r="7843" spans="1:12" x14ac:dyDescent="0.35">
      <c r="A7843" t="s">
        <v>26</v>
      </c>
      <c r="B7843">
        <v>2020</v>
      </c>
      <c r="D7843" t="s">
        <v>46</v>
      </c>
      <c r="E7843" t="s">
        <v>51</v>
      </c>
      <c r="F7843">
        <v>128007.36</v>
      </c>
      <c r="G7843">
        <v>0</v>
      </c>
      <c r="H7843" s="1">
        <v>24024.19</v>
      </c>
      <c r="I7843">
        <v>0</v>
      </c>
      <c r="J7843">
        <f>Table1[[#This Row],[Name]]</f>
        <v>0</v>
      </c>
      <c r="K7843" s="1">
        <f>SUM(Table1[[#This Row],[BaseSalary]:[NonCashBenefits]])</f>
        <v>152031.54999999999</v>
      </c>
      <c r="L7843" s="1"/>
    </row>
    <row r="7844" spans="1:12" x14ac:dyDescent="0.35">
      <c r="A7844" t="s">
        <v>26</v>
      </c>
      <c r="B7844">
        <v>2019</v>
      </c>
      <c r="D7844" t="s">
        <v>46</v>
      </c>
      <c r="E7844" t="s">
        <v>1468</v>
      </c>
      <c r="F7844">
        <v>128007.36</v>
      </c>
      <c r="G7844">
        <v>200</v>
      </c>
      <c r="H7844">
        <v>28616.43</v>
      </c>
      <c r="I7844">
        <v>0</v>
      </c>
      <c r="J7844">
        <f>Table1[[#This Row],[Name]]</f>
        <v>0</v>
      </c>
      <c r="K7844" s="1">
        <f>SUM(Table1[[#This Row],[BaseSalary]:[NonCashBenefits]])</f>
        <v>156823.79</v>
      </c>
      <c r="L7844" s="1"/>
    </row>
    <row r="7845" spans="1:12" x14ac:dyDescent="0.35">
      <c r="A7845" t="s">
        <v>26</v>
      </c>
      <c r="B7845">
        <v>2018</v>
      </c>
      <c r="D7845" t="s">
        <v>159</v>
      </c>
      <c r="E7845" t="s">
        <v>1468</v>
      </c>
      <c r="F7845">
        <v>128007.36</v>
      </c>
      <c r="G7845">
        <v>0</v>
      </c>
      <c r="H7845">
        <v>28755.1</v>
      </c>
      <c r="I7845">
        <v>0</v>
      </c>
      <c r="J7845">
        <f>Table1[[#This Row],[Name]]</f>
        <v>0</v>
      </c>
      <c r="K7845" s="1">
        <f>SUM(Table1[[#This Row],[BaseSalary]:[NonCashBenefits]])</f>
        <v>156762.46</v>
      </c>
      <c r="L7845" s="1"/>
    </row>
    <row r="7846" spans="1:12" x14ac:dyDescent="0.35">
      <c r="A7846" t="s">
        <v>26</v>
      </c>
      <c r="B7846">
        <v>2017</v>
      </c>
      <c r="D7846" t="s">
        <v>159</v>
      </c>
      <c r="E7846" t="s">
        <v>1468</v>
      </c>
      <c r="F7846">
        <v>128007.36</v>
      </c>
      <c r="G7846">
        <v>0</v>
      </c>
      <c r="H7846">
        <v>29450.34</v>
      </c>
      <c r="I7846">
        <v>0</v>
      </c>
      <c r="J7846">
        <f>Table1[[#This Row],[Name]]</f>
        <v>0</v>
      </c>
      <c r="K7846" s="1">
        <f>SUM(Table1[[#This Row],[BaseSalary]:[NonCashBenefits]])</f>
        <v>157457.70000000001</v>
      </c>
      <c r="L7846" s="1"/>
    </row>
    <row r="7847" spans="1:12" x14ac:dyDescent="0.35">
      <c r="A7847" t="s">
        <v>26</v>
      </c>
      <c r="B7847">
        <v>2016</v>
      </c>
      <c r="D7847" t="s">
        <v>159</v>
      </c>
      <c r="E7847" t="s">
        <v>1468</v>
      </c>
      <c r="F7847">
        <v>128007.36</v>
      </c>
      <c r="G7847">
        <v>0</v>
      </c>
      <c r="H7847">
        <v>34481.040000000001</v>
      </c>
      <c r="I7847">
        <v>0</v>
      </c>
      <c r="J7847">
        <f>Table1[[#This Row],[Name]]</f>
        <v>0</v>
      </c>
      <c r="K7847" s="1">
        <f>SUM(Table1[[#This Row],[BaseSalary]:[NonCashBenefits]])</f>
        <v>162488.4</v>
      </c>
      <c r="L7847" s="1"/>
    </row>
    <row r="7848" spans="1:12" x14ac:dyDescent="0.35">
      <c r="A7848" t="s">
        <v>20</v>
      </c>
      <c r="B7848">
        <v>2021</v>
      </c>
      <c r="D7848" t="s">
        <v>1013</v>
      </c>
      <c r="E7848" t="s">
        <v>229</v>
      </c>
      <c r="F7848">
        <v>127997.58</v>
      </c>
      <c r="G7848">
        <v>0</v>
      </c>
      <c r="H7848" s="1">
        <v>25898.97</v>
      </c>
      <c r="I7848">
        <v>0</v>
      </c>
      <c r="J7848">
        <f>Table1[[#This Row],[Name]]</f>
        <v>0</v>
      </c>
      <c r="K7848" s="1">
        <f>SUM(Table1[[#This Row],[BaseSalary]:[NonCashBenefits]])</f>
        <v>153896.54999999999</v>
      </c>
      <c r="L7848" s="1"/>
    </row>
    <row r="7849" spans="1:12" x14ac:dyDescent="0.35">
      <c r="A7849" t="s">
        <v>25</v>
      </c>
      <c r="B7849">
        <v>2021</v>
      </c>
      <c r="D7849" t="s">
        <v>1194</v>
      </c>
      <c r="E7849" t="s">
        <v>229</v>
      </c>
      <c r="F7849">
        <v>127955.84</v>
      </c>
      <c r="G7849">
        <v>0</v>
      </c>
      <c r="H7849" s="1">
        <v>25213.43</v>
      </c>
      <c r="I7849">
        <v>0</v>
      </c>
      <c r="J7849">
        <f>Table1[[#This Row],[Name]]</f>
        <v>0</v>
      </c>
      <c r="K7849" s="1">
        <f>SUM(Table1[[#This Row],[BaseSalary]:[NonCashBenefits]])</f>
        <v>153169.26999999999</v>
      </c>
      <c r="L7849" s="1"/>
    </row>
    <row r="7850" spans="1:12" x14ac:dyDescent="0.35">
      <c r="A7850" t="s">
        <v>85</v>
      </c>
      <c r="B7850">
        <v>2021</v>
      </c>
      <c r="D7850" t="s">
        <v>409</v>
      </c>
      <c r="E7850" t="s">
        <v>123</v>
      </c>
      <c r="F7850">
        <v>127947.97</v>
      </c>
      <c r="G7850">
        <v>0</v>
      </c>
      <c r="H7850" s="1">
        <v>25891.97</v>
      </c>
      <c r="I7850">
        <v>0</v>
      </c>
      <c r="J7850">
        <f>Table1[[#This Row],[Name]]</f>
        <v>0</v>
      </c>
      <c r="K7850" s="1">
        <f>SUM(Table1[[#This Row],[BaseSalary]:[NonCashBenefits]])</f>
        <v>153839.94</v>
      </c>
      <c r="L7850" s="1"/>
    </row>
    <row r="7851" spans="1:12" x14ac:dyDescent="0.35">
      <c r="A7851" t="s">
        <v>26</v>
      </c>
      <c r="B7851">
        <v>2021</v>
      </c>
      <c r="D7851" t="s">
        <v>920</v>
      </c>
      <c r="E7851" t="s">
        <v>123</v>
      </c>
      <c r="F7851">
        <v>127947.9</v>
      </c>
      <c r="G7851">
        <v>0</v>
      </c>
      <c r="H7851" s="1">
        <v>26194.94</v>
      </c>
      <c r="I7851">
        <v>0</v>
      </c>
      <c r="J7851">
        <f>Table1[[#This Row],[Name]]</f>
        <v>0</v>
      </c>
      <c r="K7851" s="1">
        <f>SUM(Table1[[#This Row],[BaseSalary]:[NonCashBenefits]])</f>
        <v>154142.84</v>
      </c>
      <c r="L7851" s="1"/>
    </row>
    <row r="7852" spans="1:12" x14ac:dyDescent="0.35">
      <c r="A7852" t="s">
        <v>186</v>
      </c>
      <c r="B7852">
        <v>2019</v>
      </c>
      <c r="D7852" t="s">
        <v>2315</v>
      </c>
      <c r="E7852" t="s">
        <v>229</v>
      </c>
      <c r="F7852">
        <v>127943.59</v>
      </c>
      <c r="G7852">
        <v>0</v>
      </c>
      <c r="H7852">
        <v>30044.240000000002</v>
      </c>
      <c r="I7852">
        <v>0</v>
      </c>
      <c r="J7852">
        <f>Table1[[#This Row],[Name]]</f>
        <v>0</v>
      </c>
      <c r="K7852" s="1">
        <f>SUM(Table1[[#This Row],[BaseSalary]:[NonCashBenefits]])</f>
        <v>157987.82999999999</v>
      </c>
      <c r="L7852" s="1"/>
    </row>
    <row r="7853" spans="1:12" x14ac:dyDescent="0.35">
      <c r="A7853" t="s">
        <v>186</v>
      </c>
      <c r="B7853">
        <v>2021</v>
      </c>
      <c r="D7853" t="s">
        <v>989</v>
      </c>
      <c r="E7853" t="s">
        <v>229</v>
      </c>
      <c r="F7853">
        <v>127941.6</v>
      </c>
      <c r="G7853">
        <v>0</v>
      </c>
      <c r="H7853" s="1">
        <v>26005.14</v>
      </c>
      <c r="I7853">
        <v>0</v>
      </c>
      <c r="J7853">
        <f>Table1[[#This Row],[Name]]</f>
        <v>0</v>
      </c>
      <c r="K7853" s="1">
        <f>SUM(Table1[[#This Row],[BaseSalary]:[NonCashBenefits]])</f>
        <v>153946.74</v>
      </c>
      <c r="L7853" s="1"/>
    </row>
    <row r="7854" spans="1:12" x14ac:dyDescent="0.35">
      <c r="A7854" t="s">
        <v>20</v>
      </c>
      <c r="B7854">
        <v>2018</v>
      </c>
      <c r="D7854" t="s">
        <v>954</v>
      </c>
      <c r="E7854" t="s">
        <v>229</v>
      </c>
      <c r="F7854">
        <v>127933.52</v>
      </c>
      <c r="G7854">
        <v>7564.7</v>
      </c>
      <c r="H7854">
        <v>28674.79</v>
      </c>
      <c r="I7854">
        <v>0</v>
      </c>
      <c r="J7854">
        <f>Table1[[#This Row],[Name]]</f>
        <v>0</v>
      </c>
      <c r="K7854" s="1">
        <f>SUM(Table1[[#This Row],[BaseSalary]:[NonCashBenefits]])</f>
        <v>164173.01</v>
      </c>
      <c r="L7854" s="1"/>
    </row>
    <row r="7855" spans="1:12" x14ac:dyDescent="0.35">
      <c r="A7855" t="s">
        <v>20</v>
      </c>
      <c r="B7855">
        <v>2017</v>
      </c>
      <c r="D7855" t="s">
        <v>4304</v>
      </c>
      <c r="E7855" t="s">
        <v>229</v>
      </c>
      <c r="F7855">
        <v>127933.52</v>
      </c>
      <c r="G7855">
        <v>3100</v>
      </c>
      <c r="H7855">
        <v>29371.34</v>
      </c>
      <c r="I7855">
        <v>0</v>
      </c>
      <c r="J7855">
        <f>Table1[[#This Row],[Name]]</f>
        <v>0</v>
      </c>
      <c r="K7855" s="1">
        <f>SUM(Table1[[#This Row],[BaseSalary]:[NonCashBenefits]])</f>
        <v>160404.86000000002</v>
      </c>
      <c r="L7855" s="1"/>
    </row>
    <row r="7856" spans="1:12" x14ac:dyDescent="0.35">
      <c r="A7856" t="s">
        <v>20</v>
      </c>
      <c r="B7856">
        <v>2016</v>
      </c>
      <c r="D7856" t="s">
        <v>954</v>
      </c>
      <c r="E7856" t="s">
        <v>229</v>
      </c>
      <c r="F7856">
        <v>127933.52</v>
      </c>
      <c r="G7856">
        <v>10920.52</v>
      </c>
      <c r="H7856">
        <v>35194.22</v>
      </c>
      <c r="I7856">
        <v>0</v>
      </c>
      <c r="J7856">
        <f>Table1[[#This Row],[Name]]</f>
        <v>0</v>
      </c>
      <c r="K7856" s="1">
        <f>SUM(Table1[[#This Row],[BaseSalary]:[NonCashBenefits]])</f>
        <v>174048.26</v>
      </c>
      <c r="L7856" s="1"/>
    </row>
    <row r="7857" spans="1:12" x14ac:dyDescent="0.35">
      <c r="A7857" t="s">
        <v>26</v>
      </c>
      <c r="B7857">
        <v>2020</v>
      </c>
      <c r="D7857" t="s">
        <v>705</v>
      </c>
      <c r="E7857" t="s">
        <v>229</v>
      </c>
      <c r="F7857">
        <v>127889.84</v>
      </c>
      <c r="G7857">
        <v>0</v>
      </c>
      <c r="H7857" s="1">
        <v>25000.71</v>
      </c>
      <c r="I7857">
        <v>0</v>
      </c>
      <c r="J7857">
        <f>Table1[[#This Row],[Name]]</f>
        <v>0</v>
      </c>
      <c r="K7857" s="1">
        <f>SUM(Table1[[#This Row],[BaseSalary]:[NonCashBenefits]])</f>
        <v>152890.54999999999</v>
      </c>
      <c r="L7857" s="1"/>
    </row>
    <row r="7858" spans="1:12" x14ac:dyDescent="0.35">
      <c r="A7858" t="s">
        <v>26</v>
      </c>
      <c r="B7858">
        <v>2019</v>
      </c>
      <c r="D7858" t="s">
        <v>705</v>
      </c>
      <c r="E7858" t="s">
        <v>229</v>
      </c>
      <c r="F7858">
        <v>127889.84</v>
      </c>
      <c r="G7858">
        <v>0</v>
      </c>
      <c r="H7858">
        <v>27817.39</v>
      </c>
      <c r="I7858">
        <v>0</v>
      </c>
      <c r="J7858">
        <f>Table1[[#This Row],[Name]]</f>
        <v>0</v>
      </c>
      <c r="K7858" s="1">
        <f>SUM(Table1[[#This Row],[BaseSalary]:[NonCashBenefits]])</f>
        <v>155707.22999999998</v>
      </c>
      <c r="L7858" s="1"/>
    </row>
    <row r="7859" spans="1:12" x14ac:dyDescent="0.35">
      <c r="A7859" t="s">
        <v>26</v>
      </c>
      <c r="B7859">
        <v>2018</v>
      </c>
      <c r="D7859" t="s">
        <v>705</v>
      </c>
      <c r="E7859" t="s">
        <v>229</v>
      </c>
      <c r="F7859">
        <v>127889.84</v>
      </c>
      <c r="G7859">
        <v>0</v>
      </c>
      <c r="H7859">
        <v>27404.080000000002</v>
      </c>
      <c r="I7859">
        <v>0</v>
      </c>
      <c r="J7859">
        <f>Table1[[#This Row],[Name]]</f>
        <v>0</v>
      </c>
      <c r="K7859" s="1">
        <f>SUM(Table1[[#This Row],[BaseSalary]:[NonCashBenefits]])</f>
        <v>155293.91999999998</v>
      </c>
      <c r="L7859" s="1"/>
    </row>
    <row r="7860" spans="1:12" x14ac:dyDescent="0.35">
      <c r="A7860" t="s">
        <v>26</v>
      </c>
      <c r="B7860">
        <v>2017</v>
      </c>
      <c r="D7860" t="s">
        <v>705</v>
      </c>
      <c r="E7860" t="s">
        <v>229</v>
      </c>
      <c r="F7860">
        <v>127889.84</v>
      </c>
      <c r="G7860">
        <v>0</v>
      </c>
      <c r="H7860">
        <v>28067.91</v>
      </c>
      <c r="I7860">
        <v>0</v>
      </c>
      <c r="J7860">
        <f>Table1[[#This Row],[Name]]</f>
        <v>0</v>
      </c>
      <c r="K7860" s="1">
        <f>SUM(Table1[[#This Row],[BaseSalary]:[NonCashBenefits]])</f>
        <v>155957.75</v>
      </c>
      <c r="L7860" s="1"/>
    </row>
    <row r="7861" spans="1:12" x14ac:dyDescent="0.35">
      <c r="A7861" t="s">
        <v>85</v>
      </c>
      <c r="B7861">
        <v>2016</v>
      </c>
      <c r="D7861" t="s">
        <v>1092</v>
      </c>
      <c r="E7861" t="s">
        <v>229</v>
      </c>
      <c r="F7861">
        <v>127886.29</v>
      </c>
      <c r="G7861">
        <v>0</v>
      </c>
      <c r="H7861">
        <v>35568.300000000003</v>
      </c>
      <c r="I7861">
        <v>0</v>
      </c>
      <c r="J7861">
        <f>Table1[[#This Row],[Name]]</f>
        <v>0</v>
      </c>
      <c r="K7861" s="1">
        <f>SUM(Table1[[#This Row],[BaseSalary]:[NonCashBenefits]])</f>
        <v>163454.59</v>
      </c>
      <c r="L7861" s="1"/>
    </row>
    <row r="7862" spans="1:12" x14ac:dyDescent="0.35">
      <c r="A7862" t="s">
        <v>28</v>
      </c>
      <c r="B7862">
        <v>2018</v>
      </c>
      <c r="D7862" t="s">
        <v>2613</v>
      </c>
      <c r="E7862" t="s">
        <v>123</v>
      </c>
      <c r="F7862">
        <v>127882.64</v>
      </c>
      <c r="G7862">
        <v>0</v>
      </c>
      <c r="H7862">
        <v>30049.200000000001</v>
      </c>
      <c r="I7862">
        <v>0</v>
      </c>
      <c r="J7862">
        <f>Table1[[#This Row],[Name]]</f>
        <v>0</v>
      </c>
      <c r="K7862" s="1">
        <f>SUM(Table1[[#This Row],[BaseSalary]:[NonCashBenefits]])</f>
        <v>157931.84</v>
      </c>
      <c r="L7862" s="1"/>
    </row>
    <row r="7863" spans="1:12" x14ac:dyDescent="0.35">
      <c r="A7863" t="s">
        <v>25</v>
      </c>
      <c r="B7863">
        <v>2020</v>
      </c>
      <c r="D7863" t="s">
        <v>842</v>
      </c>
      <c r="E7863" t="s">
        <v>562</v>
      </c>
      <c r="F7863">
        <v>127872.59</v>
      </c>
      <c r="G7863">
        <v>0</v>
      </c>
      <c r="H7863" s="1">
        <v>26621.759999999998</v>
      </c>
      <c r="I7863">
        <v>0</v>
      </c>
      <c r="J7863">
        <f>Table1[[#This Row],[Name]]</f>
        <v>0</v>
      </c>
      <c r="K7863" s="1">
        <f>SUM(Table1[[#This Row],[BaseSalary]:[NonCashBenefits]])</f>
        <v>154494.35</v>
      </c>
      <c r="L7863" s="1"/>
    </row>
    <row r="7864" spans="1:12" x14ac:dyDescent="0.35">
      <c r="A7864" t="s">
        <v>28</v>
      </c>
      <c r="B7864">
        <v>2020</v>
      </c>
      <c r="D7864" t="s">
        <v>980</v>
      </c>
      <c r="E7864" t="s">
        <v>229</v>
      </c>
      <c r="F7864">
        <v>127858.38</v>
      </c>
      <c r="G7864">
        <v>0</v>
      </c>
      <c r="H7864" s="1">
        <v>24154.41</v>
      </c>
      <c r="I7864">
        <v>0</v>
      </c>
      <c r="J7864">
        <f>Table1[[#This Row],[Name]]</f>
        <v>0</v>
      </c>
      <c r="K7864" s="1">
        <f>SUM(Table1[[#This Row],[BaseSalary]:[NonCashBenefits]])</f>
        <v>152012.79</v>
      </c>
      <c r="L7864" s="1"/>
    </row>
    <row r="7865" spans="1:12" x14ac:dyDescent="0.35">
      <c r="A7865" t="s">
        <v>28</v>
      </c>
      <c r="B7865">
        <v>2019</v>
      </c>
      <c r="D7865" t="s">
        <v>980</v>
      </c>
      <c r="E7865" t="s">
        <v>229</v>
      </c>
      <c r="F7865">
        <v>127858.38</v>
      </c>
      <c r="G7865">
        <v>50</v>
      </c>
      <c r="H7865">
        <v>28692.32</v>
      </c>
      <c r="I7865">
        <v>0</v>
      </c>
      <c r="J7865">
        <f>Table1[[#This Row],[Name]]</f>
        <v>0</v>
      </c>
      <c r="K7865" s="1">
        <f>SUM(Table1[[#This Row],[BaseSalary]:[NonCashBenefits]])</f>
        <v>156600.70000000001</v>
      </c>
      <c r="L7865" s="1"/>
    </row>
    <row r="7866" spans="1:12" x14ac:dyDescent="0.35">
      <c r="A7866" t="s">
        <v>28</v>
      </c>
      <c r="B7866">
        <v>2018</v>
      </c>
      <c r="D7866" t="s">
        <v>980</v>
      </c>
      <c r="E7866" t="s">
        <v>229</v>
      </c>
      <c r="F7866">
        <v>127858.38</v>
      </c>
      <c r="G7866">
        <v>0</v>
      </c>
      <c r="H7866">
        <v>28659.97</v>
      </c>
      <c r="I7866">
        <v>0</v>
      </c>
      <c r="J7866">
        <f>Table1[[#This Row],[Name]]</f>
        <v>0</v>
      </c>
      <c r="K7866" s="1">
        <f>SUM(Table1[[#This Row],[BaseSalary]:[NonCashBenefits]])</f>
        <v>156518.35</v>
      </c>
      <c r="L7866" s="1"/>
    </row>
    <row r="7867" spans="1:12" x14ac:dyDescent="0.35">
      <c r="A7867" t="s">
        <v>28</v>
      </c>
      <c r="B7867">
        <v>2017</v>
      </c>
      <c r="D7867" t="s">
        <v>3369</v>
      </c>
      <c r="E7867" t="s">
        <v>229</v>
      </c>
      <c r="F7867">
        <v>127858.38</v>
      </c>
      <c r="G7867">
        <v>0</v>
      </c>
      <c r="H7867">
        <v>29355.87</v>
      </c>
      <c r="I7867">
        <v>0</v>
      </c>
      <c r="J7867">
        <f>Table1[[#This Row],[Name]]</f>
        <v>0</v>
      </c>
      <c r="K7867" s="1">
        <f>SUM(Table1[[#This Row],[BaseSalary]:[NonCashBenefits]])</f>
        <v>157214.25</v>
      </c>
      <c r="L7867" s="1"/>
    </row>
    <row r="7868" spans="1:12" x14ac:dyDescent="0.35">
      <c r="A7868" t="s">
        <v>28</v>
      </c>
      <c r="B7868">
        <v>2016</v>
      </c>
      <c r="D7868" t="s">
        <v>3369</v>
      </c>
      <c r="E7868" t="s">
        <v>229</v>
      </c>
      <c r="F7868">
        <v>127858.38</v>
      </c>
      <c r="G7868">
        <v>2458.81</v>
      </c>
      <c r="H7868">
        <v>35175.519999999997</v>
      </c>
      <c r="I7868">
        <v>0</v>
      </c>
      <c r="J7868">
        <f>Table1[[#This Row],[Name]]</f>
        <v>0</v>
      </c>
      <c r="K7868" s="1">
        <f>SUM(Table1[[#This Row],[BaseSalary]:[NonCashBenefits]])</f>
        <v>165492.71</v>
      </c>
      <c r="L7868" s="1"/>
    </row>
    <row r="7869" spans="1:12" x14ac:dyDescent="0.35">
      <c r="A7869" t="s">
        <v>20</v>
      </c>
      <c r="B7869">
        <v>2019</v>
      </c>
      <c r="D7869" t="s">
        <v>163</v>
      </c>
      <c r="E7869" t="s">
        <v>123</v>
      </c>
      <c r="F7869">
        <v>127849.7</v>
      </c>
      <c r="G7869">
        <v>0</v>
      </c>
      <c r="H7869">
        <v>35154.379999999997</v>
      </c>
      <c r="I7869">
        <v>0</v>
      </c>
      <c r="J7869">
        <f>Table1[[#This Row],[Name]]</f>
        <v>0</v>
      </c>
      <c r="K7869" s="1">
        <f>SUM(Table1[[#This Row],[BaseSalary]:[NonCashBenefits]])</f>
        <v>163004.07999999999</v>
      </c>
      <c r="L7869" s="1"/>
    </row>
    <row r="7870" spans="1:12" x14ac:dyDescent="0.35">
      <c r="A7870" t="s">
        <v>22</v>
      </c>
      <c r="B7870">
        <v>2017</v>
      </c>
      <c r="D7870" t="s">
        <v>851</v>
      </c>
      <c r="E7870" t="s">
        <v>123</v>
      </c>
      <c r="F7870">
        <v>127844.58</v>
      </c>
      <c r="G7870">
        <v>0</v>
      </c>
      <c r="H7870">
        <v>32484.11</v>
      </c>
      <c r="I7870">
        <v>0</v>
      </c>
      <c r="J7870">
        <f>Table1[[#This Row],[Name]]</f>
        <v>0</v>
      </c>
      <c r="K7870" s="1">
        <f>SUM(Table1[[#This Row],[BaseSalary]:[NonCashBenefits]])</f>
        <v>160328.69</v>
      </c>
      <c r="L7870" s="1"/>
    </row>
    <row r="7871" spans="1:12" x14ac:dyDescent="0.35">
      <c r="A7871" t="s">
        <v>28</v>
      </c>
      <c r="B7871">
        <v>2016</v>
      </c>
      <c r="D7871" t="s">
        <v>911</v>
      </c>
      <c r="E7871" t="s">
        <v>765</v>
      </c>
      <c r="F7871">
        <v>127811.55</v>
      </c>
      <c r="G7871">
        <v>0</v>
      </c>
      <c r="H7871">
        <v>28248.959999999999</v>
      </c>
      <c r="I7871">
        <v>0</v>
      </c>
      <c r="J7871">
        <f>Table1[[#This Row],[Name]]</f>
        <v>0</v>
      </c>
      <c r="K7871" s="1">
        <f>SUM(Table1[[#This Row],[BaseSalary]:[NonCashBenefits]])</f>
        <v>156060.51</v>
      </c>
      <c r="L7871" s="1"/>
    </row>
    <row r="7872" spans="1:12" x14ac:dyDescent="0.35">
      <c r="A7872" t="s">
        <v>28</v>
      </c>
      <c r="B7872">
        <v>2016</v>
      </c>
      <c r="D7872" t="s">
        <v>1567</v>
      </c>
      <c r="E7872" t="s">
        <v>765</v>
      </c>
      <c r="F7872">
        <v>127811.55</v>
      </c>
      <c r="G7872">
        <v>0</v>
      </c>
      <c r="H7872">
        <v>26862.9</v>
      </c>
      <c r="I7872">
        <v>0</v>
      </c>
      <c r="J7872">
        <f>Table1[[#This Row],[Name]]</f>
        <v>0</v>
      </c>
      <c r="K7872" s="1">
        <f>SUM(Table1[[#This Row],[BaseSalary]:[NonCashBenefits]])</f>
        <v>154674.45000000001</v>
      </c>
      <c r="L7872" s="1"/>
    </row>
    <row r="7873" spans="1:12" x14ac:dyDescent="0.35">
      <c r="A7873" t="s">
        <v>28</v>
      </c>
      <c r="B7873">
        <v>2016</v>
      </c>
      <c r="D7873" t="s">
        <v>1512</v>
      </c>
      <c r="E7873" t="s">
        <v>765</v>
      </c>
      <c r="F7873">
        <v>127811.55</v>
      </c>
      <c r="G7873">
        <v>0</v>
      </c>
      <c r="H7873">
        <v>26862.9</v>
      </c>
      <c r="I7873">
        <v>0</v>
      </c>
      <c r="J7873">
        <f>Table1[[#This Row],[Name]]</f>
        <v>0</v>
      </c>
      <c r="K7873" s="1">
        <f>SUM(Table1[[#This Row],[BaseSalary]:[NonCashBenefits]])</f>
        <v>154674.45000000001</v>
      </c>
      <c r="L7873" s="1"/>
    </row>
    <row r="7874" spans="1:12" x14ac:dyDescent="0.35">
      <c r="A7874" t="s">
        <v>28</v>
      </c>
      <c r="B7874">
        <v>2016</v>
      </c>
      <c r="D7874" t="s">
        <v>1974</v>
      </c>
      <c r="E7874" t="s">
        <v>765</v>
      </c>
      <c r="F7874">
        <v>127811.55</v>
      </c>
      <c r="G7874">
        <v>0</v>
      </c>
      <c r="H7874">
        <v>26862.9</v>
      </c>
      <c r="I7874">
        <v>0</v>
      </c>
      <c r="J7874">
        <f>Table1[[#This Row],[Name]]</f>
        <v>0</v>
      </c>
      <c r="K7874" s="1">
        <f>SUM(Table1[[#This Row],[BaseSalary]:[NonCashBenefits]])</f>
        <v>154674.45000000001</v>
      </c>
      <c r="L7874" s="1"/>
    </row>
    <row r="7875" spans="1:12" x14ac:dyDescent="0.35">
      <c r="A7875" t="s">
        <v>28</v>
      </c>
      <c r="B7875">
        <v>2016</v>
      </c>
      <c r="D7875" t="s">
        <v>3357</v>
      </c>
      <c r="E7875" t="s">
        <v>765</v>
      </c>
      <c r="F7875">
        <v>127811.55</v>
      </c>
      <c r="G7875">
        <v>0</v>
      </c>
      <c r="H7875">
        <v>23828.959999999999</v>
      </c>
      <c r="I7875">
        <v>0</v>
      </c>
      <c r="J7875">
        <f>Table1[[#This Row],[Name]]</f>
        <v>0</v>
      </c>
      <c r="K7875" s="1">
        <f>SUM(Table1[[#This Row],[BaseSalary]:[NonCashBenefits]])</f>
        <v>151640.51</v>
      </c>
      <c r="L7875" s="1"/>
    </row>
    <row r="7876" spans="1:12" x14ac:dyDescent="0.35">
      <c r="A7876" t="s">
        <v>28</v>
      </c>
      <c r="B7876">
        <v>2016</v>
      </c>
      <c r="D7876" t="s">
        <v>1278</v>
      </c>
      <c r="E7876" t="s">
        <v>765</v>
      </c>
      <c r="F7876">
        <v>127811.55</v>
      </c>
      <c r="G7876">
        <v>0</v>
      </c>
      <c r="H7876">
        <v>25835.119999999999</v>
      </c>
      <c r="I7876">
        <v>0</v>
      </c>
      <c r="J7876">
        <f>Table1[[#This Row],[Name]]</f>
        <v>0</v>
      </c>
      <c r="K7876" s="1">
        <f>SUM(Table1[[#This Row],[BaseSalary]:[NonCashBenefits]])</f>
        <v>153646.67000000001</v>
      </c>
      <c r="L7876" s="1"/>
    </row>
    <row r="7877" spans="1:12" x14ac:dyDescent="0.35">
      <c r="A7877" t="s">
        <v>28</v>
      </c>
      <c r="B7877">
        <v>2016</v>
      </c>
      <c r="D7877" t="s">
        <v>2583</v>
      </c>
      <c r="E7877" t="s">
        <v>765</v>
      </c>
      <c r="F7877">
        <v>127811.55</v>
      </c>
      <c r="G7877">
        <v>16969.009999999998</v>
      </c>
      <c r="H7877">
        <v>24856.74</v>
      </c>
      <c r="I7877">
        <v>0</v>
      </c>
      <c r="J7877">
        <f>Table1[[#This Row],[Name]]</f>
        <v>0</v>
      </c>
      <c r="K7877" s="1">
        <f>SUM(Table1[[#This Row],[BaseSalary]:[NonCashBenefits]])</f>
        <v>169637.3</v>
      </c>
      <c r="L7877" s="1"/>
    </row>
    <row r="7878" spans="1:12" x14ac:dyDescent="0.35">
      <c r="A7878" t="s">
        <v>28</v>
      </c>
      <c r="B7878">
        <v>2016</v>
      </c>
      <c r="D7878" t="s">
        <v>1113</v>
      </c>
      <c r="E7878" t="s">
        <v>765</v>
      </c>
      <c r="F7878">
        <v>127811.55</v>
      </c>
      <c r="G7878">
        <v>0</v>
      </c>
      <c r="H7878">
        <v>26862.9</v>
      </c>
      <c r="I7878">
        <v>0</v>
      </c>
      <c r="J7878">
        <f>Table1[[#This Row],[Name]]</f>
        <v>0</v>
      </c>
      <c r="K7878" s="1">
        <f>SUM(Table1[[#This Row],[BaseSalary]:[NonCashBenefits]])</f>
        <v>154674.45000000001</v>
      </c>
      <c r="L7878" s="1"/>
    </row>
    <row r="7879" spans="1:12" x14ac:dyDescent="0.35">
      <c r="A7879" t="s">
        <v>28</v>
      </c>
      <c r="B7879">
        <v>2016</v>
      </c>
      <c r="D7879" t="s">
        <v>2601</v>
      </c>
      <c r="E7879" t="s">
        <v>765</v>
      </c>
      <c r="F7879">
        <v>127811.55</v>
      </c>
      <c r="G7879">
        <v>750.35</v>
      </c>
      <c r="H7879">
        <v>26862.9</v>
      </c>
      <c r="I7879">
        <v>0</v>
      </c>
      <c r="J7879">
        <f>Table1[[#This Row],[Name]]</f>
        <v>0</v>
      </c>
      <c r="K7879" s="1">
        <f>SUM(Table1[[#This Row],[BaseSalary]:[NonCashBenefits]])</f>
        <v>155424.80000000002</v>
      </c>
      <c r="L7879" s="1"/>
    </row>
    <row r="7880" spans="1:12" x14ac:dyDescent="0.35">
      <c r="A7880" t="s">
        <v>28</v>
      </c>
      <c r="B7880">
        <v>2016</v>
      </c>
      <c r="D7880" t="s">
        <v>1512</v>
      </c>
      <c r="E7880" t="s">
        <v>765</v>
      </c>
      <c r="F7880">
        <v>127811.55</v>
      </c>
      <c r="G7880">
        <v>0</v>
      </c>
      <c r="H7880">
        <v>25835.119999999999</v>
      </c>
      <c r="I7880">
        <v>0</v>
      </c>
      <c r="J7880">
        <f>Table1[[#This Row],[Name]]</f>
        <v>0</v>
      </c>
      <c r="K7880" s="1">
        <f>SUM(Table1[[#This Row],[BaseSalary]:[NonCashBenefits]])</f>
        <v>153646.67000000001</v>
      </c>
      <c r="L7880" s="1"/>
    </row>
    <row r="7881" spans="1:12" x14ac:dyDescent="0.35">
      <c r="A7881" t="s">
        <v>28</v>
      </c>
      <c r="B7881">
        <v>2016</v>
      </c>
      <c r="D7881" t="s">
        <v>912</v>
      </c>
      <c r="E7881" t="s">
        <v>765</v>
      </c>
      <c r="F7881">
        <v>127811.55</v>
      </c>
      <c r="G7881">
        <v>0</v>
      </c>
      <c r="H7881">
        <v>28200.46</v>
      </c>
      <c r="I7881">
        <v>0</v>
      </c>
      <c r="J7881">
        <f>Table1[[#This Row],[Name]]</f>
        <v>0</v>
      </c>
      <c r="K7881" s="1">
        <f>SUM(Table1[[#This Row],[BaseSalary]:[NonCashBenefits]])</f>
        <v>156012.01</v>
      </c>
      <c r="L7881" s="1"/>
    </row>
    <row r="7882" spans="1:12" x14ac:dyDescent="0.35">
      <c r="A7882" t="s">
        <v>85</v>
      </c>
      <c r="B7882">
        <v>2016</v>
      </c>
      <c r="D7882" t="s">
        <v>1734</v>
      </c>
      <c r="E7882" t="s">
        <v>765</v>
      </c>
      <c r="F7882">
        <v>127811.55</v>
      </c>
      <c r="G7882">
        <v>0</v>
      </c>
      <c r="H7882">
        <v>25546.66</v>
      </c>
      <c r="I7882">
        <v>0</v>
      </c>
      <c r="J7882">
        <f>Table1[[#This Row],[Name]]</f>
        <v>0</v>
      </c>
      <c r="K7882" s="1">
        <f>SUM(Table1[[#This Row],[BaseSalary]:[NonCashBenefits]])</f>
        <v>153358.21</v>
      </c>
      <c r="L7882" s="1"/>
    </row>
    <row r="7883" spans="1:12" x14ac:dyDescent="0.35">
      <c r="A7883" t="s">
        <v>85</v>
      </c>
      <c r="B7883">
        <v>2016</v>
      </c>
      <c r="D7883" t="s">
        <v>3817</v>
      </c>
      <c r="E7883" t="s">
        <v>765</v>
      </c>
      <c r="F7883">
        <v>127811.55</v>
      </c>
      <c r="G7883">
        <v>55102.66</v>
      </c>
      <c r="H7883">
        <v>26862.9</v>
      </c>
      <c r="I7883">
        <v>0</v>
      </c>
      <c r="J7883">
        <f>Table1[[#This Row],[Name]]</f>
        <v>0</v>
      </c>
      <c r="K7883" s="1">
        <f>SUM(Table1[[#This Row],[BaseSalary]:[NonCashBenefits]])</f>
        <v>209777.11000000002</v>
      </c>
      <c r="L7883" s="1"/>
    </row>
    <row r="7884" spans="1:12" x14ac:dyDescent="0.35">
      <c r="A7884" t="s">
        <v>85</v>
      </c>
      <c r="B7884">
        <v>2016</v>
      </c>
      <c r="D7884" t="s">
        <v>1200</v>
      </c>
      <c r="E7884" t="s">
        <v>765</v>
      </c>
      <c r="F7884">
        <v>127811.55</v>
      </c>
      <c r="G7884">
        <v>0</v>
      </c>
      <c r="H7884">
        <v>26862.9</v>
      </c>
      <c r="I7884">
        <v>0</v>
      </c>
      <c r="J7884">
        <f>Table1[[#This Row],[Name]]</f>
        <v>0</v>
      </c>
      <c r="K7884" s="1">
        <f>SUM(Table1[[#This Row],[BaseSalary]:[NonCashBenefits]])</f>
        <v>154674.45000000001</v>
      </c>
      <c r="L7884" s="1"/>
    </row>
    <row r="7885" spans="1:12" x14ac:dyDescent="0.35">
      <c r="A7885" t="s">
        <v>85</v>
      </c>
      <c r="B7885">
        <v>2016</v>
      </c>
      <c r="D7885" t="s">
        <v>1740</v>
      </c>
      <c r="E7885" t="s">
        <v>765</v>
      </c>
      <c r="F7885">
        <v>127811.55</v>
      </c>
      <c r="G7885">
        <v>0</v>
      </c>
      <c r="H7885">
        <v>27618.98</v>
      </c>
      <c r="I7885">
        <v>0</v>
      </c>
      <c r="J7885">
        <f>Table1[[#This Row],[Name]]</f>
        <v>0</v>
      </c>
      <c r="K7885" s="1">
        <f>SUM(Table1[[#This Row],[BaseSalary]:[NonCashBenefits]])</f>
        <v>155430.53</v>
      </c>
      <c r="L7885" s="1"/>
    </row>
    <row r="7886" spans="1:12" x14ac:dyDescent="0.35">
      <c r="A7886" t="s">
        <v>59</v>
      </c>
      <c r="B7886">
        <v>2021</v>
      </c>
      <c r="D7886" t="s">
        <v>634</v>
      </c>
      <c r="E7886" t="s">
        <v>123</v>
      </c>
      <c r="F7886">
        <v>127805.44</v>
      </c>
      <c r="G7886">
        <v>13313.54</v>
      </c>
      <c r="H7886" s="1">
        <v>27627.78</v>
      </c>
      <c r="I7886">
        <v>0</v>
      </c>
      <c r="J7886">
        <f>Table1[[#This Row],[Name]]</f>
        <v>0</v>
      </c>
      <c r="K7886" s="1">
        <f>SUM(Table1[[#This Row],[BaseSalary]:[NonCashBenefits]])</f>
        <v>168746.76</v>
      </c>
      <c r="L7886" s="1"/>
    </row>
    <row r="7887" spans="1:12" x14ac:dyDescent="0.35">
      <c r="A7887" t="s">
        <v>20</v>
      </c>
      <c r="B7887">
        <v>2018</v>
      </c>
      <c r="D7887" t="s">
        <v>864</v>
      </c>
      <c r="E7887" t="s">
        <v>229</v>
      </c>
      <c r="F7887">
        <v>127788.28</v>
      </c>
      <c r="G7887">
        <v>0</v>
      </c>
      <c r="H7887">
        <v>29163.39</v>
      </c>
      <c r="I7887">
        <v>0</v>
      </c>
      <c r="J7887">
        <f>Table1[[#This Row],[Name]]</f>
        <v>0</v>
      </c>
      <c r="K7887" s="1">
        <f>SUM(Table1[[#This Row],[BaseSalary]:[NonCashBenefits]])</f>
        <v>156951.66999999998</v>
      </c>
      <c r="L7887" s="1"/>
    </row>
    <row r="7888" spans="1:12" x14ac:dyDescent="0.35">
      <c r="A7888" t="s">
        <v>85</v>
      </c>
      <c r="B7888">
        <v>2016</v>
      </c>
      <c r="D7888" t="s">
        <v>2805</v>
      </c>
      <c r="E7888" t="s">
        <v>229</v>
      </c>
      <c r="F7888">
        <v>127763.86</v>
      </c>
      <c r="G7888">
        <v>0</v>
      </c>
      <c r="H7888">
        <v>38041.25</v>
      </c>
      <c r="I7888">
        <v>0</v>
      </c>
      <c r="J7888">
        <f>Table1[[#This Row],[Name]]</f>
        <v>0</v>
      </c>
      <c r="K7888" s="1">
        <f>SUM(Table1[[#This Row],[BaseSalary]:[NonCashBenefits]])</f>
        <v>165805.10999999999</v>
      </c>
      <c r="L7888" s="1"/>
    </row>
    <row r="7889" spans="1:12" x14ac:dyDescent="0.35">
      <c r="A7889" t="s">
        <v>19</v>
      </c>
      <c r="B7889">
        <v>2020</v>
      </c>
      <c r="D7889" t="s">
        <v>1225</v>
      </c>
      <c r="E7889" t="s">
        <v>229</v>
      </c>
      <c r="F7889">
        <v>127757.5</v>
      </c>
      <c r="G7889">
        <v>0</v>
      </c>
      <c r="H7889" s="1">
        <v>23905.01</v>
      </c>
      <c r="I7889">
        <v>0</v>
      </c>
      <c r="J7889">
        <f>Table1[[#This Row],[Name]]</f>
        <v>0</v>
      </c>
      <c r="K7889" s="1">
        <f>SUM(Table1[[#This Row],[BaseSalary]:[NonCashBenefits]])</f>
        <v>151662.51</v>
      </c>
      <c r="L7889" s="1"/>
    </row>
    <row r="7890" spans="1:12" x14ac:dyDescent="0.35">
      <c r="A7890" t="s">
        <v>19</v>
      </c>
      <c r="B7890">
        <v>2019</v>
      </c>
      <c r="D7890" t="s">
        <v>2503</v>
      </c>
      <c r="E7890" t="s">
        <v>229</v>
      </c>
      <c r="F7890">
        <v>127757.5</v>
      </c>
      <c r="G7890">
        <v>0</v>
      </c>
      <c r="H7890">
        <v>28831.7</v>
      </c>
      <c r="I7890">
        <v>0</v>
      </c>
      <c r="J7890">
        <f>Table1[[#This Row],[Name]]</f>
        <v>0</v>
      </c>
      <c r="K7890" s="1">
        <f>SUM(Table1[[#This Row],[BaseSalary]:[NonCashBenefits]])</f>
        <v>156589.20000000001</v>
      </c>
      <c r="L7890" s="1"/>
    </row>
    <row r="7891" spans="1:12" x14ac:dyDescent="0.35">
      <c r="A7891" t="s">
        <v>19</v>
      </c>
      <c r="B7891">
        <v>2018</v>
      </c>
      <c r="D7891" t="s">
        <v>3222</v>
      </c>
      <c r="E7891" t="s">
        <v>229</v>
      </c>
      <c r="F7891">
        <v>127757.5</v>
      </c>
      <c r="G7891">
        <v>200</v>
      </c>
      <c r="H7891">
        <v>28802.7</v>
      </c>
      <c r="I7891">
        <v>0</v>
      </c>
      <c r="J7891">
        <f>Table1[[#This Row],[Name]]</f>
        <v>0</v>
      </c>
      <c r="K7891" s="1">
        <f>SUM(Table1[[#This Row],[BaseSalary]:[NonCashBenefits]])</f>
        <v>156760.20000000001</v>
      </c>
      <c r="L7891" s="1"/>
    </row>
    <row r="7892" spans="1:12" x14ac:dyDescent="0.35">
      <c r="A7892" t="s">
        <v>26</v>
      </c>
      <c r="B7892">
        <v>2017</v>
      </c>
      <c r="D7892" t="s">
        <v>4060</v>
      </c>
      <c r="E7892" t="s">
        <v>229</v>
      </c>
      <c r="F7892">
        <v>127757.5</v>
      </c>
      <c r="G7892">
        <v>0</v>
      </c>
      <c r="H7892">
        <v>29501.38</v>
      </c>
      <c r="I7892">
        <v>0</v>
      </c>
      <c r="J7892">
        <f>Table1[[#This Row],[Name]]</f>
        <v>0</v>
      </c>
      <c r="K7892" s="1">
        <f>SUM(Table1[[#This Row],[BaseSalary]:[NonCashBenefits]])</f>
        <v>157258.88</v>
      </c>
      <c r="L7892" s="1"/>
    </row>
    <row r="7893" spans="1:12" x14ac:dyDescent="0.35">
      <c r="A7893" t="s">
        <v>26</v>
      </c>
      <c r="B7893">
        <v>2016</v>
      </c>
      <c r="D7893" t="s">
        <v>4060</v>
      </c>
      <c r="E7893" t="s">
        <v>229</v>
      </c>
      <c r="F7893">
        <v>127757.5</v>
      </c>
      <c r="G7893">
        <v>0</v>
      </c>
      <c r="H7893">
        <v>35316.14</v>
      </c>
      <c r="I7893">
        <v>0</v>
      </c>
      <c r="J7893">
        <f>Table1[[#This Row],[Name]]</f>
        <v>0</v>
      </c>
      <c r="K7893" s="1">
        <f>SUM(Table1[[#This Row],[BaseSalary]:[NonCashBenefits]])</f>
        <v>163073.64000000001</v>
      </c>
      <c r="L7893" s="1"/>
    </row>
    <row r="7894" spans="1:12" x14ac:dyDescent="0.35">
      <c r="A7894" t="s">
        <v>20</v>
      </c>
      <c r="B7894">
        <v>2020</v>
      </c>
      <c r="D7894" t="s">
        <v>954</v>
      </c>
      <c r="E7894" t="s">
        <v>229</v>
      </c>
      <c r="F7894">
        <v>127756.2</v>
      </c>
      <c r="G7894">
        <v>0</v>
      </c>
      <c r="H7894" s="1">
        <v>25352.560000000001</v>
      </c>
      <c r="I7894">
        <v>0</v>
      </c>
      <c r="J7894">
        <f>Table1[[#This Row],[Name]]</f>
        <v>0</v>
      </c>
      <c r="K7894" s="1">
        <f>SUM(Table1[[#This Row],[BaseSalary]:[NonCashBenefits]])</f>
        <v>153108.76</v>
      </c>
      <c r="L7894" s="1"/>
    </row>
    <row r="7895" spans="1:12" x14ac:dyDescent="0.35">
      <c r="A7895" t="s">
        <v>20</v>
      </c>
      <c r="B7895">
        <v>2019</v>
      </c>
      <c r="D7895" t="s">
        <v>954</v>
      </c>
      <c r="E7895" t="s">
        <v>229</v>
      </c>
      <c r="F7895">
        <v>127756.2</v>
      </c>
      <c r="G7895">
        <v>11582.47</v>
      </c>
      <c r="H7895">
        <v>30249.74</v>
      </c>
      <c r="I7895">
        <v>0</v>
      </c>
      <c r="J7895">
        <f>Table1[[#This Row],[Name]]</f>
        <v>0</v>
      </c>
      <c r="K7895" s="1">
        <f>SUM(Table1[[#This Row],[BaseSalary]:[NonCashBenefits]])</f>
        <v>169588.40999999997</v>
      </c>
      <c r="L7895" s="1"/>
    </row>
    <row r="7896" spans="1:12" x14ac:dyDescent="0.35">
      <c r="A7896" t="s">
        <v>20</v>
      </c>
      <c r="B7896">
        <v>2018</v>
      </c>
      <c r="D7896" t="s">
        <v>954</v>
      </c>
      <c r="E7896" t="s">
        <v>229</v>
      </c>
      <c r="F7896">
        <v>127756.2</v>
      </c>
      <c r="G7896">
        <v>13097.55</v>
      </c>
      <c r="H7896">
        <v>30217.38</v>
      </c>
      <c r="I7896">
        <v>0</v>
      </c>
      <c r="J7896">
        <f>Table1[[#This Row],[Name]]</f>
        <v>0</v>
      </c>
      <c r="K7896" s="1">
        <f>SUM(Table1[[#This Row],[BaseSalary]:[NonCashBenefits]])</f>
        <v>171071.13</v>
      </c>
      <c r="L7896" s="1"/>
    </row>
    <row r="7897" spans="1:12" x14ac:dyDescent="0.35">
      <c r="A7897" t="s">
        <v>20</v>
      </c>
      <c r="B7897">
        <v>2017</v>
      </c>
      <c r="D7897" t="s">
        <v>954</v>
      </c>
      <c r="E7897" t="s">
        <v>229</v>
      </c>
      <c r="F7897">
        <v>127756.2</v>
      </c>
      <c r="G7897">
        <v>13574.01</v>
      </c>
      <c r="H7897">
        <v>30912.65</v>
      </c>
      <c r="I7897">
        <v>0</v>
      </c>
      <c r="J7897">
        <f>Table1[[#This Row],[Name]]</f>
        <v>0</v>
      </c>
      <c r="K7897" s="1">
        <f>SUM(Table1[[#This Row],[BaseSalary]:[NonCashBenefits]])</f>
        <v>172242.86</v>
      </c>
      <c r="L7897" s="1"/>
    </row>
    <row r="7898" spans="1:12" x14ac:dyDescent="0.35">
      <c r="A7898" t="s">
        <v>20</v>
      </c>
      <c r="B7898">
        <v>2016</v>
      </c>
      <c r="D7898" t="s">
        <v>954</v>
      </c>
      <c r="E7898" t="s">
        <v>229</v>
      </c>
      <c r="F7898">
        <v>127756.2</v>
      </c>
      <c r="G7898">
        <v>16774.36</v>
      </c>
      <c r="H7898">
        <v>36727.440000000002</v>
      </c>
      <c r="I7898">
        <v>0</v>
      </c>
      <c r="J7898">
        <f>Table1[[#This Row],[Name]]</f>
        <v>0</v>
      </c>
      <c r="K7898" s="1">
        <f>SUM(Table1[[#This Row],[BaseSalary]:[NonCashBenefits]])</f>
        <v>181258</v>
      </c>
      <c r="L7898" s="1"/>
    </row>
    <row r="7899" spans="1:12" x14ac:dyDescent="0.35">
      <c r="A7899" t="s">
        <v>85</v>
      </c>
      <c r="B7899">
        <v>2019</v>
      </c>
      <c r="D7899" t="s">
        <v>2154</v>
      </c>
      <c r="E7899" t="s">
        <v>229</v>
      </c>
      <c r="F7899">
        <v>127746.27</v>
      </c>
      <c r="G7899">
        <v>0</v>
      </c>
      <c r="H7899">
        <v>30049.4</v>
      </c>
      <c r="I7899">
        <v>0</v>
      </c>
      <c r="J7899">
        <f>Table1[[#This Row],[Name]]</f>
        <v>0</v>
      </c>
      <c r="K7899" s="1">
        <f>SUM(Table1[[#This Row],[BaseSalary]:[NonCashBenefits]])</f>
        <v>157795.67000000001</v>
      </c>
      <c r="L7899" s="1"/>
    </row>
    <row r="7900" spans="1:12" x14ac:dyDescent="0.35">
      <c r="A7900" t="s">
        <v>20</v>
      </c>
      <c r="B7900">
        <v>2020</v>
      </c>
      <c r="D7900" t="s">
        <v>1013</v>
      </c>
      <c r="E7900" t="s">
        <v>229</v>
      </c>
      <c r="F7900">
        <v>127732.28</v>
      </c>
      <c r="G7900">
        <v>0</v>
      </c>
      <c r="H7900" s="1">
        <v>23670.16</v>
      </c>
      <c r="I7900">
        <v>0</v>
      </c>
      <c r="J7900">
        <f>Table1[[#This Row],[Name]]</f>
        <v>0</v>
      </c>
      <c r="K7900" s="1">
        <f>SUM(Table1[[#This Row],[BaseSalary]:[NonCashBenefits]])</f>
        <v>151402.44</v>
      </c>
      <c r="L7900" s="1"/>
    </row>
    <row r="7901" spans="1:12" x14ac:dyDescent="0.35">
      <c r="A7901" t="s">
        <v>20</v>
      </c>
      <c r="B7901">
        <v>2019</v>
      </c>
      <c r="D7901" t="s">
        <v>1013</v>
      </c>
      <c r="E7901" t="s">
        <v>229</v>
      </c>
      <c r="F7901">
        <v>127732.28</v>
      </c>
      <c r="G7901">
        <v>0</v>
      </c>
      <c r="H7901">
        <v>28838.46</v>
      </c>
      <c r="I7901">
        <v>0</v>
      </c>
      <c r="J7901">
        <f>Table1[[#This Row],[Name]]</f>
        <v>0</v>
      </c>
      <c r="K7901" s="1">
        <f>SUM(Table1[[#This Row],[BaseSalary]:[NonCashBenefits]])</f>
        <v>156570.74</v>
      </c>
      <c r="L7901" s="1"/>
    </row>
    <row r="7902" spans="1:12" x14ac:dyDescent="0.35">
      <c r="A7902" t="s">
        <v>20</v>
      </c>
      <c r="B7902">
        <v>2018</v>
      </c>
      <c r="D7902" t="s">
        <v>1013</v>
      </c>
      <c r="E7902" t="s">
        <v>229</v>
      </c>
      <c r="F7902">
        <v>127732.28</v>
      </c>
      <c r="G7902">
        <v>0</v>
      </c>
      <c r="H7902">
        <v>28775.88</v>
      </c>
      <c r="I7902">
        <v>0</v>
      </c>
      <c r="J7902">
        <f>Table1[[#This Row],[Name]]</f>
        <v>0</v>
      </c>
      <c r="K7902" s="1">
        <f>SUM(Table1[[#This Row],[BaseSalary]:[NonCashBenefits]])</f>
        <v>156508.16</v>
      </c>
      <c r="L7902" s="1"/>
    </row>
    <row r="7903" spans="1:12" x14ac:dyDescent="0.35">
      <c r="A7903" t="s">
        <v>26</v>
      </c>
      <c r="B7903">
        <v>2016</v>
      </c>
      <c r="D7903" t="s">
        <v>705</v>
      </c>
      <c r="E7903" t="s">
        <v>229</v>
      </c>
      <c r="F7903">
        <v>127707.66</v>
      </c>
      <c r="G7903">
        <v>0</v>
      </c>
      <c r="H7903">
        <v>33867.78</v>
      </c>
      <c r="I7903">
        <v>0</v>
      </c>
      <c r="J7903">
        <f>Table1[[#This Row],[Name]]</f>
        <v>0</v>
      </c>
      <c r="K7903" s="1">
        <f>SUM(Table1[[#This Row],[BaseSalary]:[NonCashBenefits]])</f>
        <v>161575.44</v>
      </c>
      <c r="L7903" s="1"/>
    </row>
    <row r="7904" spans="1:12" x14ac:dyDescent="0.35">
      <c r="A7904" t="s">
        <v>40</v>
      </c>
      <c r="B7904">
        <v>2019</v>
      </c>
      <c r="D7904" t="s">
        <v>2386</v>
      </c>
      <c r="E7904" t="s">
        <v>229</v>
      </c>
      <c r="F7904">
        <v>127704.43</v>
      </c>
      <c r="G7904">
        <v>0</v>
      </c>
      <c r="H7904">
        <v>27593.8</v>
      </c>
      <c r="I7904">
        <v>0</v>
      </c>
      <c r="J7904">
        <f>Table1[[#This Row],[Name]]</f>
        <v>0</v>
      </c>
      <c r="K7904" s="1">
        <f>SUM(Table1[[#This Row],[BaseSalary]:[NonCashBenefits]])</f>
        <v>155298.22999999998</v>
      </c>
      <c r="L7904" s="1"/>
    </row>
    <row r="7905" spans="1:12" x14ac:dyDescent="0.35">
      <c r="A7905" t="s">
        <v>26</v>
      </c>
      <c r="B7905">
        <v>2020</v>
      </c>
      <c r="D7905" t="s">
        <v>557</v>
      </c>
      <c r="E7905" t="s">
        <v>51</v>
      </c>
      <c r="F7905">
        <v>127702.82</v>
      </c>
      <c r="G7905">
        <v>0</v>
      </c>
      <c r="H7905" s="1">
        <v>26802.12</v>
      </c>
      <c r="I7905">
        <v>0</v>
      </c>
      <c r="J7905">
        <f>Table1[[#This Row],[Name]]</f>
        <v>0</v>
      </c>
      <c r="K7905" s="1">
        <f>SUM(Table1[[#This Row],[BaseSalary]:[NonCashBenefits]])</f>
        <v>154504.94</v>
      </c>
      <c r="L7905" s="1"/>
    </row>
    <row r="7906" spans="1:12" x14ac:dyDescent="0.35">
      <c r="A7906" t="s">
        <v>26</v>
      </c>
      <c r="B7906">
        <v>2019</v>
      </c>
      <c r="D7906" t="s">
        <v>2326</v>
      </c>
      <c r="E7906" t="s">
        <v>229</v>
      </c>
      <c r="F7906">
        <v>127699.69</v>
      </c>
      <c r="G7906">
        <v>0</v>
      </c>
      <c r="H7906">
        <v>30216.43</v>
      </c>
      <c r="I7906">
        <v>0</v>
      </c>
      <c r="J7906">
        <f>Table1[[#This Row],[Name]]</f>
        <v>0</v>
      </c>
      <c r="K7906" s="1">
        <f>SUM(Table1[[#This Row],[BaseSalary]:[NonCashBenefits]])</f>
        <v>157916.12</v>
      </c>
      <c r="L7906" s="1"/>
    </row>
    <row r="7907" spans="1:12" x14ac:dyDescent="0.35">
      <c r="A7907" t="s">
        <v>25</v>
      </c>
      <c r="B7907">
        <v>2016</v>
      </c>
      <c r="D7907" t="s">
        <v>4673</v>
      </c>
      <c r="E7907" t="s">
        <v>229</v>
      </c>
      <c r="F7907">
        <v>127683.4</v>
      </c>
      <c r="G7907">
        <v>0</v>
      </c>
      <c r="H7907">
        <v>38359.08</v>
      </c>
      <c r="I7907">
        <v>0</v>
      </c>
      <c r="J7907">
        <f>Table1[[#This Row],[Name]]</f>
        <v>0</v>
      </c>
      <c r="K7907" s="1">
        <f>SUM(Table1[[#This Row],[BaseSalary]:[NonCashBenefits]])</f>
        <v>166042.47999999998</v>
      </c>
      <c r="L7907" s="1"/>
    </row>
    <row r="7908" spans="1:12" x14ac:dyDescent="0.35">
      <c r="A7908" t="s">
        <v>26</v>
      </c>
      <c r="B7908">
        <v>2021</v>
      </c>
      <c r="D7908" t="s">
        <v>117</v>
      </c>
      <c r="E7908" t="s">
        <v>51</v>
      </c>
      <c r="F7908">
        <v>127682.29</v>
      </c>
      <c r="G7908">
        <v>150</v>
      </c>
      <c r="H7908" s="1">
        <v>24569.07</v>
      </c>
      <c r="I7908">
        <v>0</v>
      </c>
      <c r="J7908">
        <f>Table1[[#This Row],[Name]]</f>
        <v>0</v>
      </c>
      <c r="K7908" s="1">
        <f>SUM(Table1[[#This Row],[BaseSalary]:[NonCashBenefits]])</f>
        <v>152401.35999999999</v>
      </c>
      <c r="L7908" s="1"/>
    </row>
    <row r="7909" spans="1:12" x14ac:dyDescent="0.35">
      <c r="A7909" t="s">
        <v>186</v>
      </c>
      <c r="B7909">
        <v>2020</v>
      </c>
      <c r="D7909" t="s">
        <v>989</v>
      </c>
      <c r="E7909" t="s">
        <v>229</v>
      </c>
      <c r="F7909">
        <v>127676.38</v>
      </c>
      <c r="G7909">
        <v>0</v>
      </c>
      <c r="H7909" s="1">
        <v>25152.58</v>
      </c>
      <c r="I7909">
        <v>0</v>
      </c>
      <c r="J7909">
        <f>Table1[[#This Row],[Name]]</f>
        <v>0</v>
      </c>
      <c r="K7909" s="1">
        <f>SUM(Table1[[#This Row],[BaseSalary]:[NonCashBenefits]])</f>
        <v>152828.96000000002</v>
      </c>
      <c r="L7909" s="1"/>
    </row>
    <row r="7910" spans="1:12" x14ac:dyDescent="0.35">
      <c r="A7910" t="s">
        <v>186</v>
      </c>
      <c r="B7910">
        <v>2019</v>
      </c>
      <c r="D7910" t="s">
        <v>989</v>
      </c>
      <c r="E7910" t="s">
        <v>229</v>
      </c>
      <c r="F7910">
        <v>127676.38</v>
      </c>
      <c r="G7910">
        <v>0</v>
      </c>
      <c r="H7910">
        <v>30046.67</v>
      </c>
      <c r="I7910">
        <v>0</v>
      </c>
      <c r="J7910">
        <f>Table1[[#This Row],[Name]]</f>
        <v>0</v>
      </c>
      <c r="K7910" s="1">
        <f>SUM(Table1[[#This Row],[BaseSalary]:[NonCashBenefits]])</f>
        <v>157723.04999999999</v>
      </c>
      <c r="L7910" s="1"/>
    </row>
    <row r="7911" spans="1:12" x14ac:dyDescent="0.35">
      <c r="A7911" t="s">
        <v>186</v>
      </c>
      <c r="B7911">
        <v>2018</v>
      </c>
      <c r="D7911" t="s">
        <v>1738</v>
      </c>
      <c r="E7911" t="s">
        <v>229</v>
      </c>
      <c r="F7911">
        <v>127676.38</v>
      </c>
      <c r="G7911">
        <v>0</v>
      </c>
      <c r="H7911">
        <v>30014.3</v>
      </c>
      <c r="I7911">
        <v>0</v>
      </c>
      <c r="J7911">
        <f>Table1[[#This Row],[Name]]</f>
        <v>0</v>
      </c>
      <c r="K7911" s="1">
        <f>SUM(Table1[[#This Row],[BaseSalary]:[NonCashBenefits]])</f>
        <v>157690.68</v>
      </c>
      <c r="L7911" s="1"/>
    </row>
    <row r="7912" spans="1:12" x14ac:dyDescent="0.35">
      <c r="A7912" t="s">
        <v>85</v>
      </c>
      <c r="B7912">
        <v>2021</v>
      </c>
      <c r="D7912" t="s">
        <v>776</v>
      </c>
      <c r="E7912" t="s">
        <v>229</v>
      </c>
      <c r="F7912">
        <v>127671.96</v>
      </c>
      <c r="G7912">
        <v>0</v>
      </c>
      <c r="H7912" s="1">
        <v>25967.91</v>
      </c>
      <c r="I7912">
        <v>0</v>
      </c>
      <c r="J7912">
        <f>Table1[[#This Row],[Name]]</f>
        <v>0</v>
      </c>
      <c r="K7912" s="1">
        <f>SUM(Table1[[#This Row],[BaseSalary]:[NonCashBenefits]])</f>
        <v>153639.87</v>
      </c>
      <c r="L7912" s="1"/>
    </row>
    <row r="7913" spans="1:12" x14ac:dyDescent="0.35">
      <c r="A7913" t="s">
        <v>25</v>
      </c>
      <c r="B7913">
        <v>2021</v>
      </c>
      <c r="D7913" t="s">
        <v>594</v>
      </c>
      <c r="E7913" t="s">
        <v>229</v>
      </c>
      <c r="F7913">
        <v>127671.94</v>
      </c>
      <c r="G7913">
        <v>0</v>
      </c>
      <c r="H7913" s="1">
        <v>25967.9</v>
      </c>
      <c r="I7913">
        <v>0</v>
      </c>
      <c r="J7913">
        <f>Table1[[#This Row],[Name]]</f>
        <v>0</v>
      </c>
      <c r="K7913" s="1">
        <f>SUM(Table1[[#This Row],[BaseSalary]:[NonCashBenefits]])</f>
        <v>153639.84</v>
      </c>
      <c r="L7913" s="1"/>
    </row>
    <row r="7914" spans="1:12" x14ac:dyDescent="0.35">
      <c r="A7914" t="s">
        <v>24</v>
      </c>
      <c r="B7914">
        <v>2021</v>
      </c>
      <c r="D7914" t="s">
        <v>475</v>
      </c>
      <c r="E7914" t="s">
        <v>229</v>
      </c>
      <c r="F7914">
        <v>127671.93</v>
      </c>
      <c r="G7914">
        <v>0</v>
      </c>
      <c r="H7914" s="1">
        <v>25967.91</v>
      </c>
      <c r="I7914">
        <v>0</v>
      </c>
      <c r="J7914">
        <f>Table1[[#This Row],[Name]]</f>
        <v>0</v>
      </c>
      <c r="K7914" s="1">
        <f>SUM(Table1[[#This Row],[BaseSalary]:[NonCashBenefits]])</f>
        <v>153639.84</v>
      </c>
      <c r="L7914" s="1"/>
    </row>
    <row r="7915" spans="1:12" x14ac:dyDescent="0.35">
      <c r="A7915" t="s">
        <v>53</v>
      </c>
      <c r="B7915">
        <v>2021</v>
      </c>
      <c r="D7915" t="s">
        <v>1035</v>
      </c>
      <c r="E7915" t="s">
        <v>229</v>
      </c>
      <c r="F7915">
        <v>127671.92</v>
      </c>
      <c r="G7915">
        <v>0</v>
      </c>
      <c r="H7915" s="1">
        <v>25804.09</v>
      </c>
      <c r="I7915">
        <v>0</v>
      </c>
      <c r="J7915">
        <f>Table1[[#This Row],[Name]]</f>
        <v>0</v>
      </c>
      <c r="K7915" s="1">
        <f>SUM(Table1[[#This Row],[BaseSalary]:[NonCashBenefits]])</f>
        <v>153476.01</v>
      </c>
      <c r="L7915" s="1"/>
    </row>
    <row r="7916" spans="1:12" x14ac:dyDescent="0.35">
      <c r="A7916" t="s">
        <v>18</v>
      </c>
      <c r="B7916">
        <v>2021</v>
      </c>
      <c r="D7916" t="s">
        <v>775</v>
      </c>
      <c r="E7916" t="s">
        <v>229</v>
      </c>
      <c r="F7916">
        <v>127671.72</v>
      </c>
      <c r="G7916">
        <v>300</v>
      </c>
      <c r="H7916" s="1">
        <v>25967.9</v>
      </c>
      <c r="I7916">
        <v>0</v>
      </c>
      <c r="J7916">
        <f>Table1[[#This Row],[Name]]</f>
        <v>0</v>
      </c>
      <c r="K7916" s="1">
        <f>SUM(Table1[[#This Row],[BaseSalary]:[NonCashBenefits]])</f>
        <v>153939.62</v>
      </c>
      <c r="L7916" s="1"/>
    </row>
    <row r="7917" spans="1:12" x14ac:dyDescent="0.35">
      <c r="A7917" t="s">
        <v>18</v>
      </c>
      <c r="B7917">
        <v>2021</v>
      </c>
      <c r="D7917" t="s">
        <v>536</v>
      </c>
      <c r="E7917" t="s">
        <v>229</v>
      </c>
      <c r="F7917">
        <v>127671.66</v>
      </c>
      <c r="G7917">
        <v>0</v>
      </c>
      <c r="H7917" s="1">
        <v>28437.65</v>
      </c>
      <c r="I7917">
        <v>0</v>
      </c>
      <c r="J7917">
        <f>Table1[[#This Row],[Name]]</f>
        <v>0</v>
      </c>
      <c r="K7917" s="1">
        <f>SUM(Table1[[#This Row],[BaseSalary]:[NonCashBenefits]])</f>
        <v>156109.31</v>
      </c>
      <c r="L7917" s="1"/>
    </row>
    <row r="7918" spans="1:12" x14ac:dyDescent="0.35">
      <c r="A7918" t="s">
        <v>35</v>
      </c>
      <c r="B7918">
        <v>2021</v>
      </c>
      <c r="D7918" t="s">
        <v>996</v>
      </c>
      <c r="E7918" t="s">
        <v>229</v>
      </c>
      <c r="F7918">
        <v>127671.65</v>
      </c>
      <c r="G7918">
        <v>0</v>
      </c>
      <c r="H7918" s="1">
        <v>25967.89</v>
      </c>
      <c r="I7918">
        <v>0</v>
      </c>
      <c r="J7918">
        <f>Table1[[#This Row],[Name]]</f>
        <v>0</v>
      </c>
      <c r="K7918" s="1">
        <f>SUM(Table1[[#This Row],[BaseSalary]:[NonCashBenefits]])</f>
        <v>153639.53999999998</v>
      </c>
      <c r="L7918" s="1"/>
    </row>
    <row r="7919" spans="1:12" x14ac:dyDescent="0.35">
      <c r="A7919" t="s">
        <v>26</v>
      </c>
      <c r="B7919">
        <v>2019</v>
      </c>
      <c r="D7919" t="s">
        <v>2339</v>
      </c>
      <c r="E7919" t="s">
        <v>229</v>
      </c>
      <c r="F7919">
        <v>127663.11</v>
      </c>
      <c r="G7919">
        <v>0</v>
      </c>
      <c r="H7919">
        <v>31580.400000000001</v>
      </c>
      <c r="I7919">
        <v>0</v>
      </c>
      <c r="J7919">
        <f>Table1[[#This Row],[Name]]</f>
        <v>0</v>
      </c>
      <c r="K7919" s="1">
        <f>SUM(Table1[[#This Row],[BaseSalary]:[NonCashBenefits]])</f>
        <v>159243.51</v>
      </c>
      <c r="L7919" s="1"/>
    </row>
    <row r="7920" spans="1:12" x14ac:dyDescent="0.35">
      <c r="A7920" t="s">
        <v>29</v>
      </c>
      <c r="B7920">
        <v>2021</v>
      </c>
      <c r="D7920" t="s">
        <v>492</v>
      </c>
      <c r="E7920" t="s">
        <v>229</v>
      </c>
      <c r="F7920">
        <v>127662.63</v>
      </c>
      <c r="G7920">
        <v>5373.45</v>
      </c>
      <c r="H7920" s="1">
        <v>28957.45</v>
      </c>
      <c r="I7920">
        <v>0</v>
      </c>
      <c r="J7920">
        <f>Table1[[#This Row],[Name]]</f>
        <v>0</v>
      </c>
      <c r="K7920" s="1">
        <f>SUM(Table1[[#This Row],[BaseSalary]:[NonCashBenefits]])</f>
        <v>161993.53000000003</v>
      </c>
      <c r="L7920" s="1"/>
    </row>
    <row r="7921" spans="1:12" x14ac:dyDescent="0.35">
      <c r="A7921" t="s">
        <v>20</v>
      </c>
      <c r="B7921">
        <v>2021</v>
      </c>
      <c r="D7921" t="s">
        <v>1006</v>
      </c>
      <c r="E7921" t="s">
        <v>229</v>
      </c>
      <c r="F7921">
        <v>127626.22</v>
      </c>
      <c r="G7921">
        <v>0</v>
      </c>
      <c r="H7921" s="1">
        <v>25928.65</v>
      </c>
      <c r="I7921">
        <v>0</v>
      </c>
      <c r="J7921">
        <f>Table1[[#This Row],[Name]]</f>
        <v>0</v>
      </c>
      <c r="K7921" s="1">
        <f>SUM(Table1[[#This Row],[BaseSalary]:[NonCashBenefits]])</f>
        <v>153554.87</v>
      </c>
      <c r="L7921" s="1"/>
    </row>
    <row r="7922" spans="1:12" x14ac:dyDescent="0.35">
      <c r="A7922" t="s">
        <v>28</v>
      </c>
      <c r="B7922">
        <v>2020</v>
      </c>
      <c r="D7922" t="s">
        <v>1497</v>
      </c>
      <c r="E7922" t="s">
        <v>229</v>
      </c>
      <c r="F7922">
        <v>127616.58</v>
      </c>
      <c r="G7922">
        <v>0</v>
      </c>
      <c r="H7922" s="1">
        <v>24120.87</v>
      </c>
      <c r="I7922">
        <v>0</v>
      </c>
      <c r="J7922">
        <f>Table1[[#This Row],[Name]]</f>
        <v>0</v>
      </c>
      <c r="K7922" s="1">
        <f>SUM(Table1[[#This Row],[BaseSalary]:[NonCashBenefits]])</f>
        <v>151737.45000000001</v>
      </c>
      <c r="L7922" s="1"/>
    </row>
    <row r="7923" spans="1:12" x14ac:dyDescent="0.35">
      <c r="A7923" t="s">
        <v>28</v>
      </c>
      <c r="B7923">
        <v>2019</v>
      </c>
      <c r="D7923" t="s">
        <v>1497</v>
      </c>
      <c r="E7923" t="s">
        <v>229</v>
      </c>
      <c r="F7923">
        <v>127616.58</v>
      </c>
      <c r="G7923">
        <v>150</v>
      </c>
      <c r="H7923">
        <v>28649.919999999998</v>
      </c>
      <c r="I7923">
        <v>0</v>
      </c>
      <c r="J7923">
        <f>Table1[[#This Row],[Name]]</f>
        <v>0</v>
      </c>
      <c r="K7923" s="1">
        <f>SUM(Table1[[#This Row],[BaseSalary]:[NonCashBenefits]])</f>
        <v>156416.5</v>
      </c>
      <c r="L7923" s="1"/>
    </row>
    <row r="7924" spans="1:12" x14ac:dyDescent="0.35">
      <c r="A7924" t="s">
        <v>28</v>
      </c>
      <c r="B7924">
        <v>2018</v>
      </c>
      <c r="D7924" t="s">
        <v>1497</v>
      </c>
      <c r="E7924" t="s">
        <v>229</v>
      </c>
      <c r="F7924">
        <v>127616.58</v>
      </c>
      <c r="G7924">
        <v>0</v>
      </c>
      <c r="H7924">
        <v>28617.63</v>
      </c>
      <c r="I7924">
        <v>0</v>
      </c>
      <c r="J7924">
        <f>Table1[[#This Row],[Name]]</f>
        <v>0</v>
      </c>
      <c r="K7924" s="1">
        <f>SUM(Table1[[#This Row],[BaseSalary]:[NonCashBenefits]])</f>
        <v>156234.21</v>
      </c>
      <c r="L7924" s="1"/>
    </row>
    <row r="7925" spans="1:12" x14ac:dyDescent="0.35">
      <c r="A7925" t="s">
        <v>28</v>
      </c>
      <c r="B7925">
        <v>2017</v>
      </c>
      <c r="D7925" t="s">
        <v>3384</v>
      </c>
      <c r="E7925" t="s">
        <v>229</v>
      </c>
      <c r="F7925">
        <v>127616.58</v>
      </c>
      <c r="G7925">
        <v>0</v>
      </c>
      <c r="H7925">
        <v>29312.240000000002</v>
      </c>
      <c r="I7925">
        <v>0</v>
      </c>
      <c r="J7925">
        <f>Table1[[#This Row],[Name]]</f>
        <v>0</v>
      </c>
      <c r="K7925" s="1">
        <f>SUM(Table1[[#This Row],[BaseSalary]:[NonCashBenefits]])</f>
        <v>156928.82</v>
      </c>
      <c r="L7925" s="1"/>
    </row>
    <row r="7926" spans="1:12" x14ac:dyDescent="0.35">
      <c r="A7926" t="s">
        <v>28</v>
      </c>
      <c r="B7926">
        <v>2016</v>
      </c>
      <c r="D7926" t="s">
        <v>3384</v>
      </c>
      <c r="E7926" t="s">
        <v>229</v>
      </c>
      <c r="F7926">
        <v>127616.58</v>
      </c>
      <c r="G7926">
        <v>0</v>
      </c>
      <c r="H7926">
        <v>35121.17</v>
      </c>
      <c r="I7926">
        <v>0</v>
      </c>
      <c r="J7926">
        <f>Table1[[#This Row],[Name]]</f>
        <v>0</v>
      </c>
      <c r="K7926" s="1">
        <f>SUM(Table1[[#This Row],[BaseSalary]:[NonCashBenefits]])</f>
        <v>162737.75</v>
      </c>
      <c r="L7926" s="1"/>
    </row>
    <row r="7927" spans="1:12" x14ac:dyDescent="0.35">
      <c r="A7927" t="s">
        <v>26</v>
      </c>
      <c r="B7927">
        <v>2020</v>
      </c>
      <c r="D7927" t="s">
        <v>50</v>
      </c>
      <c r="E7927" t="s">
        <v>51</v>
      </c>
      <c r="F7927">
        <v>127578.73</v>
      </c>
      <c r="G7927">
        <v>0</v>
      </c>
      <c r="H7927" s="1">
        <v>23767.15</v>
      </c>
      <c r="I7927">
        <v>0</v>
      </c>
      <c r="J7927">
        <f>Table1[[#This Row],[Name]]</f>
        <v>0</v>
      </c>
      <c r="K7927" s="1">
        <f>SUM(Table1[[#This Row],[BaseSalary]:[NonCashBenefits]])</f>
        <v>151345.88</v>
      </c>
      <c r="L7927" s="1"/>
    </row>
    <row r="7928" spans="1:12" x14ac:dyDescent="0.35">
      <c r="A7928" t="s">
        <v>29</v>
      </c>
      <c r="B7928">
        <v>2017</v>
      </c>
      <c r="D7928" t="s">
        <v>2933</v>
      </c>
      <c r="E7928" t="s">
        <v>123</v>
      </c>
      <c r="F7928">
        <v>127577.26</v>
      </c>
      <c r="G7928">
        <v>0</v>
      </c>
      <c r="H7928">
        <v>29258.74</v>
      </c>
      <c r="I7928">
        <v>0</v>
      </c>
      <c r="J7928">
        <f>Table1[[#This Row],[Name]]</f>
        <v>0</v>
      </c>
      <c r="K7928" s="1">
        <f>SUM(Table1[[#This Row],[BaseSalary]:[NonCashBenefits]])</f>
        <v>156836</v>
      </c>
      <c r="L7928" s="1"/>
    </row>
    <row r="7929" spans="1:12" x14ac:dyDescent="0.35">
      <c r="A7929" t="s">
        <v>26</v>
      </c>
      <c r="B7929">
        <v>2021</v>
      </c>
      <c r="D7929" t="s">
        <v>890</v>
      </c>
      <c r="E7929" t="s">
        <v>765</v>
      </c>
      <c r="F7929">
        <v>127559.51</v>
      </c>
      <c r="G7929">
        <v>8197.2800000000007</v>
      </c>
      <c r="H7929" s="1">
        <v>26422.54</v>
      </c>
      <c r="I7929">
        <v>0</v>
      </c>
      <c r="J7929">
        <f>Table1[[#This Row],[Name]]</f>
        <v>0</v>
      </c>
      <c r="K7929" s="1">
        <f>SUM(Table1[[#This Row],[BaseSalary]:[NonCashBenefits]])</f>
        <v>162179.33000000002</v>
      </c>
      <c r="L7929" s="1"/>
    </row>
    <row r="7930" spans="1:12" x14ac:dyDescent="0.35">
      <c r="A7930" t="s">
        <v>4705</v>
      </c>
      <c r="B7930">
        <v>2016</v>
      </c>
      <c r="D7930" t="s">
        <v>3479</v>
      </c>
      <c r="E7930" t="s">
        <v>229</v>
      </c>
      <c r="F7930">
        <v>127541.04</v>
      </c>
      <c r="G7930">
        <v>9706.32</v>
      </c>
      <c r="H7930">
        <v>36839.1</v>
      </c>
      <c r="I7930">
        <v>0</v>
      </c>
      <c r="J7930">
        <f>Table1[[#This Row],[Name]]</f>
        <v>0</v>
      </c>
      <c r="K7930" s="1">
        <f>SUM(Table1[[#This Row],[BaseSalary]:[NonCashBenefits]])</f>
        <v>174086.46</v>
      </c>
      <c r="L7930" s="1"/>
    </row>
    <row r="7931" spans="1:12" x14ac:dyDescent="0.35">
      <c r="A7931" t="s">
        <v>186</v>
      </c>
      <c r="B7931">
        <v>2017</v>
      </c>
      <c r="D7931" t="s">
        <v>2969</v>
      </c>
      <c r="E7931" t="s">
        <v>229</v>
      </c>
      <c r="F7931">
        <v>127539.83</v>
      </c>
      <c r="G7931">
        <v>0</v>
      </c>
      <c r="H7931">
        <v>30673.29</v>
      </c>
      <c r="I7931">
        <v>0</v>
      </c>
      <c r="J7931">
        <f>Table1[[#This Row],[Name]]</f>
        <v>0</v>
      </c>
      <c r="K7931" s="1">
        <f>SUM(Table1[[#This Row],[BaseSalary]:[NonCashBenefits]])</f>
        <v>158213.12</v>
      </c>
      <c r="L7931" s="1"/>
    </row>
    <row r="7932" spans="1:12" x14ac:dyDescent="0.35">
      <c r="A7932" t="s">
        <v>22</v>
      </c>
      <c r="B7932">
        <v>2018</v>
      </c>
      <c r="D7932" t="s">
        <v>2743</v>
      </c>
      <c r="E7932" t="s">
        <v>311</v>
      </c>
      <c r="F7932">
        <v>127538.62</v>
      </c>
      <c r="G7932">
        <v>0</v>
      </c>
      <c r="H7932">
        <v>30817.79</v>
      </c>
      <c r="I7932">
        <v>0</v>
      </c>
      <c r="J7932">
        <f>Table1[[#This Row],[Name]]</f>
        <v>0</v>
      </c>
      <c r="K7932" s="1">
        <f>SUM(Table1[[#This Row],[BaseSalary]:[NonCashBenefits]])</f>
        <v>158356.41</v>
      </c>
      <c r="L7932" s="1"/>
    </row>
    <row r="7933" spans="1:12" x14ac:dyDescent="0.35">
      <c r="A7933" t="s">
        <v>25</v>
      </c>
      <c r="B7933">
        <v>2016</v>
      </c>
      <c r="D7933" t="s">
        <v>2882</v>
      </c>
      <c r="E7933" t="s">
        <v>123</v>
      </c>
      <c r="F7933">
        <v>127529.13</v>
      </c>
      <c r="G7933">
        <v>0</v>
      </c>
      <c r="H7933">
        <v>37743.99</v>
      </c>
      <c r="I7933">
        <v>0</v>
      </c>
      <c r="J7933">
        <f>Table1[[#This Row],[Name]]</f>
        <v>0</v>
      </c>
      <c r="K7933" s="1">
        <f>SUM(Table1[[#This Row],[BaseSalary]:[NonCashBenefits]])</f>
        <v>165273.12</v>
      </c>
      <c r="L7933" s="1"/>
    </row>
    <row r="7934" spans="1:12" x14ac:dyDescent="0.35">
      <c r="A7934" t="s">
        <v>20</v>
      </c>
      <c r="B7934">
        <v>2021</v>
      </c>
      <c r="D7934" t="s">
        <v>1002</v>
      </c>
      <c r="E7934" t="s">
        <v>229</v>
      </c>
      <c r="F7934">
        <v>127528.64</v>
      </c>
      <c r="G7934">
        <v>7342.17</v>
      </c>
      <c r="H7934" s="1">
        <v>25948.11</v>
      </c>
      <c r="I7934">
        <v>0</v>
      </c>
      <c r="J7934">
        <f>Table1[[#This Row],[Name]]</f>
        <v>0</v>
      </c>
      <c r="K7934" s="1">
        <f>SUM(Table1[[#This Row],[BaseSalary]:[NonCashBenefits]])</f>
        <v>160818.91999999998</v>
      </c>
      <c r="L7934" s="1"/>
    </row>
    <row r="7935" spans="1:12" x14ac:dyDescent="0.35">
      <c r="A7935" t="s">
        <v>22</v>
      </c>
      <c r="B7935">
        <v>2018</v>
      </c>
      <c r="D7935" t="s">
        <v>1339</v>
      </c>
      <c r="E7935" t="s">
        <v>229</v>
      </c>
      <c r="F7935">
        <v>127493.06</v>
      </c>
      <c r="G7935">
        <v>0</v>
      </c>
      <c r="H7935">
        <v>28920.15</v>
      </c>
      <c r="I7935">
        <v>0</v>
      </c>
      <c r="J7935">
        <f>Table1[[#This Row],[Name]]</f>
        <v>0</v>
      </c>
      <c r="K7935" s="1">
        <f>SUM(Table1[[#This Row],[BaseSalary]:[NonCashBenefits]])</f>
        <v>156413.21</v>
      </c>
      <c r="L7935" s="1"/>
    </row>
    <row r="7936" spans="1:12" x14ac:dyDescent="0.35">
      <c r="A7936" t="s">
        <v>40</v>
      </c>
      <c r="B7936">
        <v>2017</v>
      </c>
      <c r="D7936" t="s">
        <v>2379</v>
      </c>
      <c r="E7936" t="s">
        <v>229</v>
      </c>
      <c r="F7936">
        <v>127483.73</v>
      </c>
      <c r="G7936">
        <v>0</v>
      </c>
      <c r="H7936">
        <v>30782.89</v>
      </c>
      <c r="I7936">
        <v>0</v>
      </c>
      <c r="J7936">
        <f>Table1[[#This Row],[Name]]</f>
        <v>0</v>
      </c>
      <c r="K7936" s="1">
        <f>SUM(Table1[[#This Row],[BaseSalary]:[NonCashBenefits]])</f>
        <v>158266.62</v>
      </c>
      <c r="L7936" s="1"/>
    </row>
    <row r="7937" spans="1:12" x14ac:dyDescent="0.35">
      <c r="A7937" t="s">
        <v>142</v>
      </c>
      <c r="B7937">
        <v>2021</v>
      </c>
      <c r="D7937" t="s">
        <v>586</v>
      </c>
      <c r="E7937" t="s">
        <v>229</v>
      </c>
      <c r="F7937">
        <v>127472.39</v>
      </c>
      <c r="G7937">
        <v>0</v>
      </c>
      <c r="H7937" s="1">
        <v>26750.98</v>
      </c>
      <c r="I7937">
        <v>0</v>
      </c>
      <c r="J7937">
        <f>Table1[[#This Row],[Name]]</f>
        <v>0</v>
      </c>
      <c r="K7937" s="1">
        <f>SUM(Table1[[#This Row],[BaseSalary]:[NonCashBenefits]])</f>
        <v>154223.37</v>
      </c>
      <c r="L7937" s="1"/>
    </row>
    <row r="7938" spans="1:12" x14ac:dyDescent="0.35">
      <c r="A7938" t="s">
        <v>36</v>
      </c>
      <c r="B7938">
        <v>2021</v>
      </c>
      <c r="D7938" t="s">
        <v>969</v>
      </c>
      <c r="E7938" t="s">
        <v>123</v>
      </c>
      <c r="F7938">
        <v>127470.24</v>
      </c>
      <c r="G7938">
        <v>200</v>
      </c>
      <c r="H7938" s="1">
        <v>26073.59</v>
      </c>
      <c r="I7938">
        <v>0</v>
      </c>
      <c r="J7938">
        <f>Table1[[#This Row],[Name]]</f>
        <v>0</v>
      </c>
      <c r="K7938" s="1">
        <f>SUM(Table1[[#This Row],[BaseSalary]:[NonCashBenefits]])</f>
        <v>153743.83000000002</v>
      </c>
      <c r="L7938" s="1"/>
    </row>
    <row r="7939" spans="1:12" x14ac:dyDescent="0.35">
      <c r="A7939" t="s">
        <v>85</v>
      </c>
      <c r="B7939">
        <v>2019</v>
      </c>
      <c r="D7939" t="s">
        <v>776</v>
      </c>
      <c r="E7939" t="s">
        <v>229</v>
      </c>
      <c r="F7939">
        <v>127466.08</v>
      </c>
      <c r="G7939">
        <v>300</v>
      </c>
      <c r="H7939">
        <v>31420.62</v>
      </c>
      <c r="I7939">
        <v>0</v>
      </c>
      <c r="J7939">
        <f>Table1[[#This Row],[Name]]</f>
        <v>0</v>
      </c>
      <c r="K7939" s="1">
        <f>SUM(Table1[[#This Row],[BaseSalary]:[NonCashBenefits]])</f>
        <v>159186.70000000001</v>
      </c>
      <c r="L7939" s="1"/>
    </row>
    <row r="7940" spans="1:12" x14ac:dyDescent="0.35">
      <c r="A7940" t="s">
        <v>26</v>
      </c>
      <c r="B7940">
        <v>2018</v>
      </c>
      <c r="D7940" t="s">
        <v>2326</v>
      </c>
      <c r="E7940" t="s">
        <v>229</v>
      </c>
      <c r="F7940">
        <v>127414.45</v>
      </c>
      <c r="G7940">
        <v>300</v>
      </c>
      <c r="H7940">
        <v>30133.09</v>
      </c>
      <c r="I7940">
        <v>0</v>
      </c>
      <c r="J7940">
        <f>Table1[[#This Row],[Name]]</f>
        <v>0</v>
      </c>
      <c r="K7940" s="1">
        <f>SUM(Table1[[#This Row],[BaseSalary]:[NonCashBenefits]])</f>
        <v>157847.54</v>
      </c>
      <c r="L7940" s="1"/>
    </row>
    <row r="7941" spans="1:12" x14ac:dyDescent="0.35">
      <c r="A7941" t="s">
        <v>85</v>
      </c>
      <c r="B7941">
        <v>2020</v>
      </c>
      <c r="D7941" t="s">
        <v>776</v>
      </c>
      <c r="E7941" t="s">
        <v>229</v>
      </c>
      <c r="F7941">
        <v>127407.28</v>
      </c>
      <c r="G7941">
        <v>0</v>
      </c>
      <c r="H7941" s="1">
        <v>26753.52</v>
      </c>
      <c r="I7941">
        <v>0</v>
      </c>
      <c r="J7941">
        <f>Table1[[#This Row],[Name]]</f>
        <v>0</v>
      </c>
      <c r="K7941" s="1">
        <f>SUM(Table1[[#This Row],[BaseSalary]:[NonCashBenefits]])</f>
        <v>154160.79999999999</v>
      </c>
      <c r="L7941" s="1"/>
    </row>
    <row r="7942" spans="1:12" x14ac:dyDescent="0.35">
      <c r="A7942" t="s">
        <v>53</v>
      </c>
      <c r="B7942">
        <v>2020</v>
      </c>
      <c r="D7942" t="s">
        <v>1035</v>
      </c>
      <c r="E7942" t="s">
        <v>229</v>
      </c>
      <c r="F7942">
        <v>127407.28</v>
      </c>
      <c r="G7942">
        <v>0</v>
      </c>
      <c r="H7942" s="1">
        <v>25411.43</v>
      </c>
      <c r="I7942">
        <v>0</v>
      </c>
      <c r="J7942">
        <f>Table1[[#This Row],[Name]]</f>
        <v>0</v>
      </c>
      <c r="K7942" s="1">
        <f>SUM(Table1[[#This Row],[BaseSalary]:[NonCashBenefits]])</f>
        <v>152818.71</v>
      </c>
      <c r="L7942" s="1"/>
    </row>
    <row r="7943" spans="1:12" x14ac:dyDescent="0.35">
      <c r="A7943" t="s">
        <v>53</v>
      </c>
      <c r="B7943">
        <v>2020</v>
      </c>
      <c r="D7943" t="s">
        <v>1120</v>
      </c>
      <c r="E7943" t="s">
        <v>229</v>
      </c>
      <c r="F7943">
        <v>127407.28</v>
      </c>
      <c r="G7943">
        <v>0</v>
      </c>
      <c r="H7943" s="1">
        <v>25251.53</v>
      </c>
      <c r="I7943">
        <v>0</v>
      </c>
      <c r="J7943">
        <f>Table1[[#This Row],[Name]]</f>
        <v>0</v>
      </c>
      <c r="K7943" s="1">
        <f>SUM(Table1[[#This Row],[BaseSalary]:[NonCashBenefits]])</f>
        <v>152658.81</v>
      </c>
      <c r="L7943" s="1"/>
    </row>
    <row r="7944" spans="1:12" x14ac:dyDescent="0.35">
      <c r="A7944" t="s">
        <v>24</v>
      </c>
      <c r="B7944">
        <v>2020</v>
      </c>
      <c r="D7944" t="s">
        <v>475</v>
      </c>
      <c r="E7944" t="s">
        <v>229</v>
      </c>
      <c r="F7944">
        <v>127407.28</v>
      </c>
      <c r="G7944">
        <v>200</v>
      </c>
      <c r="H7944" s="1">
        <v>23729.46</v>
      </c>
      <c r="I7944">
        <v>0</v>
      </c>
      <c r="J7944">
        <f>Table1[[#This Row],[Name]]</f>
        <v>0</v>
      </c>
      <c r="K7944" s="1">
        <f>SUM(Table1[[#This Row],[BaseSalary]:[NonCashBenefits]])</f>
        <v>151336.74</v>
      </c>
      <c r="L7944" s="1"/>
    </row>
    <row r="7945" spans="1:12" x14ac:dyDescent="0.35">
      <c r="A7945" t="s">
        <v>28</v>
      </c>
      <c r="B7945">
        <v>2019</v>
      </c>
      <c r="D7945" t="s">
        <v>1914</v>
      </c>
      <c r="E7945" t="s">
        <v>229</v>
      </c>
      <c r="F7945">
        <v>127407.28</v>
      </c>
      <c r="G7945">
        <v>0</v>
      </c>
      <c r="H7945">
        <v>8084.73</v>
      </c>
      <c r="I7945">
        <v>0</v>
      </c>
      <c r="J7945">
        <f>Table1[[#This Row],[Name]]</f>
        <v>0</v>
      </c>
      <c r="K7945" s="1">
        <f>SUM(Table1[[#This Row],[BaseSalary]:[NonCashBenefits]])</f>
        <v>135492.01</v>
      </c>
      <c r="L7945" s="1"/>
    </row>
    <row r="7946" spans="1:12" x14ac:dyDescent="0.35">
      <c r="A7946" t="s">
        <v>24</v>
      </c>
      <c r="B7946">
        <v>2019</v>
      </c>
      <c r="D7946" t="s">
        <v>475</v>
      </c>
      <c r="E7946" t="s">
        <v>229</v>
      </c>
      <c r="F7946">
        <v>127407.28</v>
      </c>
      <c r="G7946">
        <v>0</v>
      </c>
      <c r="H7946">
        <v>28045.29</v>
      </c>
      <c r="I7946">
        <v>0</v>
      </c>
      <c r="J7946">
        <f>Table1[[#This Row],[Name]]</f>
        <v>0</v>
      </c>
      <c r="K7946" s="1">
        <f>SUM(Table1[[#This Row],[BaseSalary]:[NonCashBenefits]])</f>
        <v>155452.57</v>
      </c>
      <c r="L7946" s="1"/>
    </row>
    <row r="7947" spans="1:12" x14ac:dyDescent="0.35">
      <c r="A7947" t="s">
        <v>2049</v>
      </c>
      <c r="B7947">
        <v>2019</v>
      </c>
      <c r="D7947" t="s">
        <v>2057</v>
      </c>
      <c r="E7947" t="s">
        <v>229</v>
      </c>
      <c r="F7947">
        <v>127407.28</v>
      </c>
      <c r="G7947">
        <v>50</v>
      </c>
      <c r="H7947">
        <v>32392.65</v>
      </c>
      <c r="I7947">
        <v>0</v>
      </c>
      <c r="J7947">
        <f>Table1[[#This Row],[Name]]</f>
        <v>0</v>
      </c>
      <c r="K7947" s="1">
        <f>SUM(Table1[[#This Row],[BaseSalary]:[NonCashBenefits]])</f>
        <v>159849.93</v>
      </c>
      <c r="L7947" s="1"/>
    </row>
    <row r="7948" spans="1:12" x14ac:dyDescent="0.35">
      <c r="A7948" t="s">
        <v>25</v>
      </c>
      <c r="B7948">
        <v>2019</v>
      </c>
      <c r="D7948" t="s">
        <v>594</v>
      </c>
      <c r="E7948" t="s">
        <v>229</v>
      </c>
      <c r="F7948">
        <v>127407.28</v>
      </c>
      <c r="G7948">
        <v>0</v>
      </c>
      <c r="H7948">
        <v>32707.77</v>
      </c>
      <c r="I7948">
        <v>0</v>
      </c>
      <c r="J7948">
        <f>Table1[[#This Row],[Name]]</f>
        <v>0</v>
      </c>
      <c r="K7948" s="1">
        <f>SUM(Table1[[#This Row],[BaseSalary]:[NonCashBenefits]])</f>
        <v>160115.04999999999</v>
      </c>
      <c r="L7948" s="1"/>
    </row>
    <row r="7949" spans="1:12" x14ac:dyDescent="0.35">
      <c r="A7949" t="s">
        <v>53</v>
      </c>
      <c r="B7949">
        <v>2019</v>
      </c>
      <c r="D7949" t="s">
        <v>1120</v>
      </c>
      <c r="E7949" t="s">
        <v>229</v>
      </c>
      <c r="F7949">
        <v>127407.28</v>
      </c>
      <c r="G7949">
        <v>0</v>
      </c>
      <c r="H7949">
        <v>30116.09</v>
      </c>
      <c r="I7949">
        <v>0</v>
      </c>
      <c r="J7949">
        <f>Table1[[#This Row],[Name]]</f>
        <v>0</v>
      </c>
      <c r="K7949" s="1">
        <f>SUM(Table1[[#This Row],[BaseSalary]:[NonCashBenefits]])</f>
        <v>157523.37</v>
      </c>
      <c r="L7949" s="1"/>
    </row>
    <row r="7950" spans="1:12" x14ac:dyDescent="0.35">
      <c r="A7950" t="s">
        <v>53</v>
      </c>
      <c r="B7950">
        <v>2019</v>
      </c>
      <c r="D7950" t="s">
        <v>1035</v>
      </c>
      <c r="E7950" t="s">
        <v>229</v>
      </c>
      <c r="F7950">
        <v>127407.28</v>
      </c>
      <c r="G7950">
        <v>0</v>
      </c>
      <c r="H7950">
        <v>30271.9</v>
      </c>
      <c r="I7950">
        <v>0</v>
      </c>
      <c r="J7950">
        <f>Table1[[#This Row],[Name]]</f>
        <v>0</v>
      </c>
      <c r="K7950" s="1">
        <f>SUM(Table1[[#This Row],[BaseSalary]:[NonCashBenefits]])</f>
        <v>157679.18</v>
      </c>
      <c r="L7950" s="1"/>
    </row>
    <row r="7951" spans="1:12" x14ac:dyDescent="0.35">
      <c r="A7951" t="s">
        <v>28</v>
      </c>
      <c r="B7951">
        <v>2018</v>
      </c>
      <c r="D7951" t="s">
        <v>2587</v>
      </c>
      <c r="E7951" t="s">
        <v>229</v>
      </c>
      <c r="F7951">
        <v>127407.28</v>
      </c>
      <c r="G7951">
        <v>0</v>
      </c>
      <c r="H7951">
        <v>8052.12</v>
      </c>
      <c r="I7951">
        <v>0</v>
      </c>
      <c r="J7951">
        <f>Table1[[#This Row],[Name]]</f>
        <v>0</v>
      </c>
      <c r="K7951" s="1">
        <f>SUM(Table1[[#This Row],[BaseSalary]:[NonCashBenefits]])</f>
        <v>135459.4</v>
      </c>
      <c r="L7951" s="1"/>
    </row>
    <row r="7952" spans="1:12" x14ac:dyDescent="0.35">
      <c r="A7952" t="s">
        <v>24</v>
      </c>
      <c r="B7952">
        <v>2018</v>
      </c>
      <c r="D7952" t="s">
        <v>475</v>
      </c>
      <c r="E7952" t="s">
        <v>229</v>
      </c>
      <c r="F7952">
        <v>127407.28</v>
      </c>
      <c r="G7952">
        <v>5069.26</v>
      </c>
      <c r="H7952">
        <v>27318.51</v>
      </c>
      <c r="I7952">
        <v>0</v>
      </c>
      <c r="J7952">
        <f>Table1[[#This Row],[Name]]</f>
        <v>0</v>
      </c>
      <c r="K7952" s="1">
        <f>SUM(Table1[[#This Row],[BaseSalary]:[NonCashBenefits]])</f>
        <v>159795.05000000002</v>
      </c>
      <c r="L7952" s="1"/>
    </row>
    <row r="7953" spans="1:12" x14ac:dyDescent="0.35">
      <c r="A7953" t="s">
        <v>2673</v>
      </c>
      <c r="B7953">
        <v>2018</v>
      </c>
      <c r="D7953" t="s">
        <v>2683</v>
      </c>
      <c r="E7953" t="s">
        <v>229</v>
      </c>
      <c r="F7953">
        <v>127407.28</v>
      </c>
      <c r="G7953">
        <v>0</v>
      </c>
      <c r="H7953">
        <v>31810.43</v>
      </c>
      <c r="I7953">
        <v>0</v>
      </c>
      <c r="J7953">
        <f>Table1[[#This Row],[Name]]</f>
        <v>0</v>
      </c>
      <c r="K7953" s="1">
        <f>SUM(Table1[[#This Row],[BaseSalary]:[NonCashBenefits]])</f>
        <v>159217.71</v>
      </c>
      <c r="L7953" s="1"/>
    </row>
    <row r="7954" spans="1:12" x14ac:dyDescent="0.35">
      <c r="A7954" t="s">
        <v>2688</v>
      </c>
      <c r="B7954">
        <v>2018</v>
      </c>
      <c r="D7954" t="s">
        <v>2057</v>
      </c>
      <c r="E7954" t="s">
        <v>229</v>
      </c>
      <c r="F7954">
        <v>127407.28</v>
      </c>
      <c r="G7954">
        <v>0</v>
      </c>
      <c r="H7954">
        <v>32360.04</v>
      </c>
      <c r="I7954">
        <v>0</v>
      </c>
      <c r="J7954">
        <f>Table1[[#This Row],[Name]]</f>
        <v>0</v>
      </c>
      <c r="K7954" s="1">
        <f>SUM(Table1[[#This Row],[BaseSalary]:[NonCashBenefits]])</f>
        <v>159767.32</v>
      </c>
      <c r="L7954" s="1"/>
    </row>
    <row r="7955" spans="1:12" x14ac:dyDescent="0.35">
      <c r="A7955" t="s">
        <v>85</v>
      </c>
      <c r="B7955">
        <v>2018</v>
      </c>
      <c r="D7955" t="s">
        <v>2479</v>
      </c>
      <c r="E7955" t="s">
        <v>229</v>
      </c>
      <c r="F7955">
        <v>127407.28</v>
      </c>
      <c r="G7955">
        <v>5802.61</v>
      </c>
      <c r="H7955">
        <v>30201.71</v>
      </c>
      <c r="I7955">
        <v>0</v>
      </c>
      <c r="J7955">
        <f>Table1[[#This Row],[Name]]</f>
        <v>0</v>
      </c>
      <c r="K7955" s="1">
        <f>SUM(Table1[[#This Row],[BaseSalary]:[NonCashBenefits]])</f>
        <v>163411.59999999998</v>
      </c>
      <c r="L7955" s="1"/>
    </row>
    <row r="7956" spans="1:12" x14ac:dyDescent="0.35">
      <c r="A7956" t="s">
        <v>53</v>
      </c>
      <c r="B7956">
        <v>2018</v>
      </c>
      <c r="D7956" t="s">
        <v>1120</v>
      </c>
      <c r="E7956" t="s">
        <v>229</v>
      </c>
      <c r="F7956">
        <v>127407.28</v>
      </c>
      <c r="G7956">
        <v>0</v>
      </c>
      <c r="H7956">
        <v>29969.64</v>
      </c>
      <c r="I7956">
        <v>0</v>
      </c>
      <c r="J7956">
        <f>Table1[[#This Row],[Name]]</f>
        <v>0</v>
      </c>
      <c r="K7956" s="1">
        <f>SUM(Table1[[#This Row],[BaseSalary]:[NonCashBenefits]])</f>
        <v>157376.91999999998</v>
      </c>
      <c r="L7956" s="1"/>
    </row>
    <row r="7957" spans="1:12" x14ac:dyDescent="0.35">
      <c r="A7957" t="s">
        <v>53</v>
      </c>
      <c r="B7957">
        <v>2018</v>
      </c>
      <c r="D7957" t="s">
        <v>1035</v>
      </c>
      <c r="E7957" t="s">
        <v>229</v>
      </c>
      <c r="F7957">
        <v>127407.28</v>
      </c>
      <c r="G7957">
        <v>0</v>
      </c>
      <c r="H7957">
        <v>31071.35</v>
      </c>
      <c r="I7957">
        <v>0</v>
      </c>
      <c r="J7957">
        <f>Table1[[#This Row],[Name]]</f>
        <v>0</v>
      </c>
      <c r="K7957" s="1">
        <f>SUM(Table1[[#This Row],[BaseSalary]:[NonCashBenefits]])</f>
        <v>158478.63</v>
      </c>
      <c r="L7957" s="1"/>
    </row>
    <row r="7958" spans="1:12" x14ac:dyDescent="0.35">
      <c r="A7958" t="s">
        <v>28</v>
      </c>
      <c r="B7958">
        <v>2017</v>
      </c>
      <c r="D7958" t="s">
        <v>2587</v>
      </c>
      <c r="E7958" t="s">
        <v>229</v>
      </c>
      <c r="F7958">
        <v>127407.28</v>
      </c>
      <c r="G7958">
        <v>0</v>
      </c>
      <c r="H7958">
        <v>10053.66</v>
      </c>
      <c r="I7958">
        <v>0</v>
      </c>
      <c r="J7958">
        <f>Table1[[#This Row],[Name]]</f>
        <v>0</v>
      </c>
      <c r="K7958" s="1">
        <f>SUM(Table1[[#This Row],[BaseSalary]:[NonCashBenefits]])</f>
        <v>137460.94</v>
      </c>
      <c r="L7958" s="1"/>
    </row>
    <row r="7959" spans="1:12" x14ac:dyDescent="0.35">
      <c r="A7959" t="s">
        <v>24</v>
      </c>
      <c r="B7959">
        <v>2017</v>
      </c>
      <c r="D7959" t="s">
        <v>475</v>
      </c>
      <c r="E7959" t="s">
        <v>229</v>
      </c>
      <c r="F7959">
        <v>127407.28</v>
      </c>
      <c r="G7959">
        <v>0</v>
      </c>
      <c r="H7959">
        <v>28088.86</v>
      </c>
      <c r="I7959">
        <v>0</v>
      </c>
      <c r="J7959">
        <f>Table1[[#This Row],[Name]]</f>
        <v>0</v>
      </c>
      <c r="K7959" s="1">
        <f>SUM(Table1[[#This Row],[BaseSalary]:[NonCashBenefits]])</f>
        <v>155496.14000000001</v>
      </c>
      <c r="L7959" s="1"/>
    </row>
    <row r="7960" spans="1:12" x14ac:dyDescent="0.35">
      <c r="A7960" t="s">
        <v>2688</v>
      </c>
      <c r="B7960">
        <v>2017</v>
      </c>
      <c r="D7960" t="s">
        <v>3638</v>
      </c>
      <c r="E7960" t="s">
        <v>229</v>
      </c>
      <c r="F7960">
        <v>127407.28</v>
      </c>
      <c r="G7960">
        <v>0</v>
      </c>
      <c r="H7960">
        <v>33053.46</v>
      </c>
      <c r="I7960">
        <v>0</v>
      </c>
      <c r="J7960">
        <f>Table1[[#This Row],[Name]]</f>
        <v>0</v>
      </c>
      <c r="K7960" s="1">
        <f>SUM(Table1[[#This Row],[BaseSalary]:[NonCashBenefits]])</f>
        <v>160460.74</v>
      </c>
      <c r="L7960" s="1"/>
    </row>
    <row r="7961" spans="1:12" x14ac:dyDescent="0.35">
      <c r="A7961" t="s">
        <v>22</v>
      </c>
      <c r="B7961">
        <v>2017</v>
      </c>
      <c r="D7961" t="s">
        <v>583</v>
      </c>
      <c r="E7961" t="s">
        <v>229</v>
      </c>
      <c r="F7961">
        <v>127407.28</v>
      </c>
      <c r="G7961">
        <v>0</v>
      </c>
      <c r="H7961">
        <v>29273.58</v>
      </c>
      <c r="I7961">
        <v>0</v>
      </c>
      <c r="J7961">
        <f>Table1[[#This Row],[Name]]</f>
        <v>0</v>
      </c>
      <c r="K7961" s="1">
        <f>SUM(Table1[[#This Row],[BaseSalary]:[NonCashBenefits]])</f>
        <v>156680.85999999999</v>
      </c>
      <c r="L7961" s="1"/>
    </row>
    <row r="7962" spans="1:12" x14ac:dyDescent="0.35">
      <c r="A7962" t="s">
        <v>22</v>
      </c>
      <c r="B7962">
        <v>2017</v>
      </c>
      <c r="D7962" t="s">
        <v>1503</v>
      </c>
      <c r="E7962" t="s">
        <v>229</v>
      </c>
      <c r="F7962">
        <v>127407.28</v>
      </c>
      <c r="G7962">
        <v>0</v>
      </c>
      <c r="H7962">
        <v>29273.58</v>
      </c>
      <c r="I7962">
        <v>0</v>
      </c>
      <c r="J7962">
        <f>Table1[[#This Row],[Name]]</f>
        <v>0</v>
      </c>
      <c r="K7962" s="1">
        <f>SUM(Table1[[#This Row],[BaseSalary]:[NonCashBenefits]])</f>
        <v>156680.85999999999</v>
      </c>
      <c r="L7962" s="1"/>
    </row>
    <row r="7963" spans="1:12" x14ac:dyDescent="0.35">
      <c r="A7963" t="s">
        <v>22</v>
      </c>
      <c r="B7963">
        <v>2017</v>
      </c>
      <c r="D7963" t="s">
        <v>1454</v>
      </c>
      <c r="E7963" t="s">
        <v>229</v>
      </c>
      <c r="F7963">
        <v>127407.28</v>
      </c>
      <c r="G7963">
        <v>0</v>
      </c>
      <c r="H7963">
        <v>28983.16</v>
      </c>
      <c r="I7963">
        <v>0</v>
      </c>
      <c r="J7963">
        <f>Table1[[#This Row],[Name]]</f>
        <v>0</v>
      </c>
      <c r="K7963" s="1">
        <f>SUM(Table1[[#This Row],[BaseSalary]:[NonCashBenefits]])</f>
        <v>156390.44</v>
      </c>
      <c r="L7963" s="1"/>
    </row>
    <row r="7964" spans="1:12" x14ac:dyDescent="0.35">
      <c r="A7964" t="s">
        <v>22</v>
      </c>
      <c r="B7964">
        <v>2017</v>
      </c>
      <c r="D7964" t="s">
        <v>3683</v>
      </c>
      <c r="E7964" t="s">
        <v>229</v>
      </c>
      <c r="F7964">
        <v>127407.28</v>
      </c>
      <c r="G7964">
        <v>0</v>
      </c>
      <c r="H7964">
        <v>29869.759999999998</v>
      </c>
      <c r="I7964">
        <v>0</v>
      </c>
      <c r="J7964">
        <f>Table1[[#This Row],[Name]]</f>
        <v>0</v>
      </c>
      <c r="K7964" s="1">
        <f>SUM(Table1[[#This Row],[BaseSalary]:[NonCashBenefits]])</f>
        <v>157277.04</v>
      </c>
      <c r="L7964" s="1"/>
    </row>
    <row r="7965" spans="1:12" x14ac:dyDescent="0.35">
      <c r="A7965" t="s">
        <v>26</v>
      </c>
      <c r="B7965">
        <v>2017</v>
      </c>
      <c r="D7965" t="s">
        <v>516</v>
      </c>
      <c r="E7965" t="s">
        <v>229</v>
      </c>
      <c r="F7965">
        <v>127407.28</v>
      </c>
      <c r="G7965">
        <v>0</v>
      </c>
      <c r="H7965">
        <v>32750.639999999999</v>
      </c>
      <c r="I7965">
        <v>0</v>
      </c>
      <c r="J7965">
        <f>Table1[[#This Row],[Name]]</f>
        <v>0</v>
      </c>
      <c r="K7965" s="1">
        <f>SUM(Table1[[#This Row],[BaseSalary]:[NonCashBenefits]])</f>
        <v>160157.91999999998</v>
      </c>
      <c r="L7965" s="1"/>
    </row>
    <row r="7966" spans="1:12" x14ac:dyDescent="0.35">
      <c r="A7966" t="s">
        <v>26</v>
      </c>
      <c r="B7966">
        <v>2017</v>
      </c>
      <c r="D7966" t="s">
        <v>4023</v>
      </c>
      <c r="E7966" t="s">
        <v>229</v>
      </c>
      <c r="F7966">
        <v>127407.28</v>
      </c>
      <c r="G7966">
        <v>0</v>
      </c>
      <c r="H7966">
        <v>32448.18</v>
      </c>
      <c r="I7966">
        <v>0</v>
      </c>
      <c r="J7966">
        <f>Table1[[#This Row],[Name]]</f>
        <v>0</v>
      </c>
      <c r="K7966" s="1">
        <f>SUM(Table1[[#This Row],[BaseSalary]:[NonCashBenefits]])</f>
        <v>159855.46</v>
      </c>
      <c r="L7966" s="1"/>
    </row>
    <row r="7967" spans="1:12" x14ac:dyDescent="0.35">
      <c r="A7967" t="s">
        <v>3034</v>
      </c>
      <c r="B7967">
        <v>2017</v>
      </c>
      <c r="D7967" t="s">
        <v>4083</v>
      </c>
      <c r="E7967" t="s">
        <v>229</v>
      </c>
      <c r="F7967">
        <v>127407.28</v>
      </c>
      <c r="G7967">
        <v>0</v>
      </c>
      <c r="H7967">
        <v>30923.17</v>
      </c>
      <c r="I7967">
        <v>0</v>
      </c>
      <c r="J7967">
        <f>Table1[[#This Row],[Name]]</f>
        <v>0</v>
      </c>
      <c r="K7967" s="1">
        <f>SUM(Table1[[#This Row],[BaseSalary]:[NonCashBenefits]])</f>
        <v>158330.45000000001</v>
      </c>
      <c r="L7967" s="1"/>
    </row>
    <row r="7968" spans="1:12" x14ac:dyDescent="0.35">
      <c r="A7968" t="s">
        <v>53</v>
      </c>
      <c r="B7968">
        <v>2017</v>
      </c>
      <c r="D7968" t="s">
        <v>4150</v>
      </c>
      <c r="E7968" t="s">
        <v>229</v>
      </c>
      <c r="F7968">
        <v>127407.28</v>
      </c>
      <c r="G7968">
        <v>0</v>
      </c>
      <c r="H7968">
        <v>31453.16</v>
      </c>
      <c r="I7968">
        <v>0</v>
      </c>
      <c r="J7968">
        <f>Table1[[#This Row],[Name]]</f>
        <v>0</v>
      </c>
      <c r="K7968" s="1">
        <f>SUM(Table1[[#This Row],[BaseSalary]:[NonCashBenefits]])</f>
        <v>158860.44</v>
      </c>
      <c r="L7968" s="1"/>
    </row>
    <row r="7969" spans="1:12" x14ac:dyDescent="0.35">
      <c r="A7969" t="s">
        <v>28</v>
      </c>
      <c r="B7969">
        <v>2016</v>
      </c>
      <c r="D7969" t="s">
        <v>2587</v>
      </c>
      <c r="E7969" t="s">
        <v>229</v>
      </c>
      <c r="F7969">
        <v>127407.28</v>
      </c>
      <c r="G7969">
        <v>0</v>
      </c>
      <c r="H7969">
        <v>9299.0499999999993</v>
      </c>
      <c r="I7969">
        <v>0</v>
      </c>
      <c r="J7969">
        <f>Table1[[#This Row],[Name]]</f>
        <v>0</v>
      </c>
      <c r="K7969" s="1">
        <f>SUM(Table1[[#This Row],[BaseSalary]:[NonCashBenefits]])</f>
        <v>136706.32999999999</v>
      </c>
      <c r="L7969" s="1"/>
    </row>
    <row r="7970" spans="1:12" x14ac:dyDescent="0.35">
      <c r="A7970" t="s">
        <v>2688</v>
      </c>
      <c r="B7970">
        <v>2016</v>
      </c>
      <c r="D7970" t="s">
        <v>4429</v>
      </c>
      <c r="E7970" t="s">
        <v>229</v>
      </c>
      <c r="F7970">
        <v>127407.28</v>
      </c>
      <c r="G7970">
        <v>0</v>
      </c>
      <c r="H7970">
        <v>35073.050000000003</v>
      </c>
      <c r="I7970">
        <v>0</v>
      </c>
      <c r="J7970">
        <f>Table1[[#This Row],[Name]]</f>
        <v>0</v>
      </c>
      <c r="K7970" s="1">
        <f>SUM(Table1[[#This Row],[BaseSalary]:[NonCashBenefits]])</f>
        <v>162480.33000000002</v>
      </c>
      <c r="L7970" s="1"/>
    </row>
    <row r="7971" spans="1:12" x14ac:dyDescent="0.35">
      <c r="A7971" t="s">
        <v>2688</v>
      </c>
      <c r="B7971">
        <v>2016</v>
      </c>
      <c r="D7971" t="s">
        <v>3631</v>
      </c>
      <c r="E7971" t="s">
        <v>229</v>
      </c>
      <c r="F7971">
        <v>127407.28</v>
      </c>
      <c r="G7971">
        <v>0</v>
      </c>
      <c r="H7971">
        <v>39357.07</v>
      </c>
      <c r="I7971">
        <v>0</v>
      </c>
      <c r="J7971">
        <f>Table1[[#This Row],[Name]]</f>
        <v>0</v>
      </c>
      <c r="K7971" s="1">
        <f>SUM(Table1[[#This Row],[BaseSalary]:[NonCashBenefits]])</f>
        <v>166764.35</v>
      </c>
      <c r="L7971" s="1"/>
    </row>
    <row r="7972" spans="1:12" x14ac:dyDescent="0.35">
      <c r="A7972" t="s">
        <v>2688</v>
      </c>
      <c r="B7972">
        <v>2016</v>
      </c>
      <c r="D7972" t="s">
        <v>4452</v>
      </c>
      <c r="E7972" t="s">
        <v>229</v>
      </c>
      <c r="F7972">
        <v>127407.28</v>
      </c>
      <c r="G7972">
        <v>0</v>
      </c>
      <c r="H7972">
        <v>37253.75</v>
      </c>
      <c r="I7972">
        <v>0</v>
      </c>
      <c r="J7972">
        <f>Table1[[#This Row],[Name]]</f>
        <v>0</v>
      </c>
      <c r="K7972" s="1">
        <f>SUM(Table1[[#This Row],[BaseSalary]:[NonCashBenefits]])</f>
        <v>164661.03</v>
      </c>
      <c r="L7972" s="1"/>
    </row>
    <row r="7973" spans="1:12" x14ac:dyDescent="0.35">
      <c r="A7973" t="s">
        <v>22</v>
      </c>
      <c r="B7973">
        <v>2016</v>
      </c>
      <c r="D7973" t="s">
        <v>583</v>
      </c>
      <c r="E7973" t="s">
        <v>229</v>
      </c>
      <c r="F7973">
        <v>127407.28</v>
      </c>
      <c r="G7973">
        <v>0</v>
      </c>
      <c r="H7973">
        <v>35073.050000000003</v>
      </c>
      <c r="I7973">
        <v>0</v>
      </c>
      <c r="J7973">
        <f>Table1[[#This Row],[Name]]</f>
        <v>0</v>
      </c>
      <c r="K7973" s="1">
        <f>SUM(Table1[[#This Row],[BaseSalary]:[NonCashBenefits]])</f>
        <v>162480.33000000002</v>
      </c>
      <c r="L7973" s="1"/>
    </row>
    <row r="7974" spans="1:12" x14ac:dyDescent="0.35">
      <c r="A7974" t="s">
        <v>22</v>
      </c>
      <c r="B7974">
        <v>2016</v>
      </c>
      <c r="D7974" t="s">
        <v>1454</v>
      </c>
      <c r="E7974" t="s">
        <v>229</v>
      </c>
      <c r="F7974">
        <v>127407.28</v>
      </c>
      <c r="G7974">
        <v>0</v>
      </c>
      <c r="H7974">
        <v>34782.629999999997</v>
      </c>
      <c r="I7974">
        <v>0</v>
      </c>
      <c r="J7974">
        <f>Table1[[#This Row],[Name]]</f>
        <v>0</v>
      </c>
      <c r="K7974" s="1">
        <f>SUM(Table1[[#This Row],[BaseSalary]:[NonCashBenefits]])</f>
        <v>162189.91</v>
      </c>
      <c r="L7974" s="1"/>
    </row>
    <row r="7975" spans="1:12" x14ac:dyDescent="0.35">
      <c r="A7975" t="s">
        <v>22</v>
      </c>
      <c r="B7975">
        <v>2016</v>
      </c>
      <c r="D7975" t="s">
        <v>3683</v>
      </c>
      <c r="E7975" t="s">
        <v>229</v>
      </c>
      <c r="F7975">
        <v>127407.28</v>
      </c>
      <c r="G7975">
        <v>0</v>
      </c>
      <c r="H7975">
        <v>35687.83</v>
      </c>
      <c r="I7975">
        <v>0</v>
      </c>
      <c r="J7975">
        <f>Table1[[#This Row],[Name]]</f>
        <v>0</v>
      </c>
      <c r="K7975" s="1">
        <f>SUM(Table1[[#This Row],[BaseSalary]:[NonCashBenefits]])</f>
        <v>163095.10999999999</v>
      </c>
      <c r="L7975" s="1"/>
    </row>
    <row r="7976" spans="1:12" x14ac:dyDescent="0.35">
      <c r="A7976" t="s">
        <v>85</v>
      </c>
      <c r="B7976">
        <v>2016</v>
      </c>
      <c r="D7976" t="s">
        <v>776</v>
      </c>
      <c r="E7976" t="s">
        <v>229</v>
      </c>
      <c r="F7976">
        <v>127407.28</v>
      </c>
      <c r="G7976">
        <v>0</v>
      </c>
      <c r="H7976">
        <v>38160.03</v>
      </c>
      <c r="I7976">
        <v>0</v>
      </c>
      <c r="J7976">
        <f>Table1[[#This Row],[Name]]</f>
        <v>0</v>
      </c>
      <c r="K7976" s="1">
        <f>SUM(Table1[[#This Row],[BaseSalary]:[NonCashBenefits]])</f>
        <v>165567.31</v>
      </c>
      <c r="L7976" s="1"/>
    </row>
    <row r="7977" spans="1:12" x14ac:dyDescent="0.35">
      <c r="A7977" t="s">
        <v>85</v>
      </c>
      <c r="B7977">
        <v>2016</v>
      </c>
      <c r="D7977" t="s">
        <v>4604</v>
      </c>
      <c r="E7977" t="s">
        <v>229</v>
      </c>
      <c r="F7977">
        <v>127407.28</v>
      </c>
      <c r="G7977">
        <v>0</v>
      </c>
      <c r="H7977">
        <v>37025.07</v>
      </c>
      <c r="I7977">
        <v>0</v>
      </c>
      <c r="J7977">
        <f>Table1[[#This Row],[Name]]</f>
        <v>0</v>
      </c>
      <c r="K7977" s="1">
        <f>SUM(Table1[[#This Row],[BaseSalary]:[NonCashBenefits]])</f>
        <v>164432.35</v>
      </c>
      <c r="L7977" s="1"/>
    </row>
    <row r="7978" spans="1:12" x14ac:dyDescent="0.35">
      <c r="A7978" t="s">
        <v>10</v>
      </c>
      <c r="B7978">
        <v>2016</v>
      </c>
      <c r="D7978" t="s">
        <v>1071</v>
      </c>
      <c r="E7978" t="s">
        <v>229</v>
      </c>
      <c r="F7978">
        <v>127407.28</v>
      </c>
      <c r="G7978">
        <v>0</v>
      </c>
      <c r="H7978">
        <v>38222.949999999997</v>
      </c>
      <c r="I7978">
        <v>0</v>
      </c>
      <c r="J7978">
        <f>Table1[[#This Row],[Name]]</f>
        <v>0</v>
      </c>
      <c r="K7978" s="1">
        <f>SUM(Table1[[#This Row],[BaseSalary]:[NonCashBenefits]])</f>
        <v>165630.22999999998</v>
      </c>
      <c r="L7978" s="1"/>
    </row>
    <row r="7979" spans="1:12" x14ac:dyDescent="0.35">
      <c r="A7979" t="s">
        <v>4705</v>
      </c>
      <c r="B7979">
        <v>2016</v>
      </c>
      <c r="D7979" t="s">
        <v>475</v>
      </c>
      <c r="E7979" t="s">
        <v>229</v>
      </c>
      <c r="F7979">
        <v>127407.28</v>
      </c>
      <c r="G7979">
        <v>0</v>
      </c>
      <c r="H7979">
        <v>36632.93</v>
      </c>
      <c r="I7979">
        <v>0</v>
      </c>
      <c r="J7979">
        <f>Table1[[#This Row],[Name]]</f>
        <v>0</v>
      </c>
      <c r="K7979" s="1">
        <f>SUM(Table1[[#This Row],[BaseSalary]:[NonCashBenefits]])</f>
        <v>164040.21</v>
      </c>
      <c r="L7979" s="1"/>
    </row>
    <row r="7980" spans="1:12" x14ac:dyDescent="0.35">
      <c r="A7980" t="s">
        <v>4705</v>
      </c>
      <c r="B7980">
        <v>2016</v>
      </c>
      <c r="D7980" t="s">
        <v>4742</v>
      </c>
      <c r="E7980" t="s">
        <v>229</v>
      </c>
      <c r="F7980">
        <v>127407.28</v>
      </c>
      <c r="G7980">
        <v>100</v>
      </c>
      <c r="H7980">
        <v>38160.03</v>
      </c>
      <c r="I7980">
        <v>0</v>
      </c>
      <c r="J7980">
        <f>Table1[[#This Row],[Name]]</f>
        <v>0</v>
      </c>
      <c r="K7980" s="1">
        <f>SUM(Table1[[#This Row],[BaseSalary]:[NonCashBenefits]])</f>
        <v>165667.31</v>
      </c>
      <c r="L7980" s="1"/>
    </row>
    <row r="7981" spans="1:12" x14ac:dyDescent="0.35">
      <c r="A7981" t="s">
        <v>26</v>
      </c>
      <c r="B7981">
        <v>2016</v>
      </c>
      <c r="D7981" t="s">
        <v>4886</v>
      </c>
      <c r="E7981" t="s">
        <v>229</v>
      </c>
      <c r="F7981">
        <v>127407.28</v>
      </c>
      <c r="G7981">
        <v>0</v>
      </c>
      <c r="H7981">
        <v>37976.29</v>
      </c>
      <c r="I7981">
        <v>0</v>
      </c>
      <c r="J7981">
        <f>Table1[[#This Row],[Name]]</f>
        <v>0</v>
      </c>
      <c r="K7981" s="1">
        <f>SUM(Table1[[#This Row],[BaseSalary]:[NonCashBenefits]])</f>
        <v>165383.57</v>
      </c>
      <c r="L7981" s="1"/>
    </row>
    <row r="7982" spans="1:12" x14ac:dyDescent="0.35">
      <c r="A7982" t="s">
        <v>3034</v>
      </c>
      <c r="B7982">
        <v>2016</v>
      </c>
      <c r="D7982" t="s">
        <v>4083</v>
      </c>
      <c r="E7982" t="s">
        <v>229</v>
      </c>
      <c r="F7982">
        <v>127407.28</v>
      </c>
      <c r="G7982">
        <v>0</v>
      </c>
      <c r="H7982">
        <v>37265.370000000003</v>
      </c>
      <c r="I7982">
        <v>0</v>
      </c>
      <c r="J7982">
        <f>Table1[[#This Row],[Name]]</f>
        <v>0</v>
      </c>
      <c r="K7982" s="1">
        <f>SUM(Table1[[#This Row],[BaseSalary]:[NonCashBenefits]])</f>
        <v>164672.65</v>
      </c>
      <c r="L7982" s="1"/>
    </row>
    <row r="7983" spans="1:12" x14ac:dyDescent="0.35">
      <c r="A7983" t="s">
        <v>18</v>
      </c>
      <c r="B7983">
        <v>2020</v>
      </c>
      <c r="D7983" t="s">
        <v>775</v>
      </c>
      <c r="E7983" t="s">
        <v>229</v>
      </c>
      <c r="F7983">
        <v>127407.02</v>
      </c>
      <c r="G7983">
        <v>0</v>
      </c>
      <c r="H7983" s="1">
        <v>26753.52</v>
      </c>
      <c r="I7983">
        <v>0</v>
      </c>
      <c r="J7983">
        <f>Table1[[#This Row],[Name]]</f>
        <v>0</v>
      </c>
      <c r="K7983" s="1">
        <f>SUM(Table1[[#This Row],[BaseSalary]:[NonCashBenefits]])</f>
        <v>154160.54</v>
      </c>
      <c r="L7983" s="1"/>
    </row>
    <row r="7984" spans="1:12" x14ac:dyDescent="0.35">
      <c r="A7984" t="s">
        <v>18</v>
      </c>
      <c r="B7984">
        <v>2020</v>
      </c>
      <c r="D7984" t="s">
        <v>536</v>
      </c>
      <c r="E7984" t="s">
        <v>229</v>
      </c>
      <c r="F7984">
        <v>127407.02</v>
      </c>
      <c r="G7984">
        <v>150</v>
      </c>
      <c r="H7984" s="1">
        <v>26199.200000000001</v>
      </c>
      <c r="I7984">
        <v>0</v>
      </c>
      <c r="J7984">
        <f>Table1[[#This Row],[Name]]</f>
        <v>0</v>
      </c>
      <c r="K7984" s="1">
        <f>SUM(Table1[[#This Row],[BaseSalary]:[NonCashBenefits]])</f>
        <v>153756.22</v>
      </c>
      <c r="L7984" s="1"/>
    </row>
    <row r="7985" spans="1:12" x14ac:dyDescent="0.35">
      <c r="A7985" t="s">
        <v>22</v>
      </c>
      <c r="B7985">
        <v>2020</v>
      </c>
      <c r="D7985" t="s">
        <v>895</v>
      </c>
      <c r="E7985" t="s">
        <v>229</v>
      </c>
      <c r="F7985">
        <v>127407.02</v>
      </c>
      <c r="G7985">
        <v>0</v>
      </c>
      <c r="H7985" s="1">
        <v>25427.81</v>
      </c>
      <c r="I7985">
        <v>0</v>
      </c>
      <c r="J7985">
        <f>Table1[[#This Row],[Name]]</f>
        <v>0</v>
      </c>
      <c r="K7985" s="1">
        <f>SUM(Table1[[#This Row],[BaseSalary]:[NonCashBenefits]])</f>
        <v>152834.83000000002</v>
      </c>
      <c r="L7985" s="1"/>
    </row>
    <row r="7986" spans="1:12" x14ac:dyDescent="0.35">
      <c r="A7986" t="s">
        <v>28</v>
      </c>
      <c r="B7986">
        <v>2020</v>
      </c>
      <c r="D7986" t="s">
        <v>996</v>
      </c>
      <c r="E7986" t="s">
        <v>229</v>
      </c>
      <c r="F7986">
        <v>127407.02</v>
      </c>
      <c r="G7986">
        <v>17478.830000000002</v>
      </c>
      <c r="H7986" s="1">
        <v>25383.69</v>
      </c>
      <c r="I7986">
        <v>0</v>
      </c>
      <c r="J7986">
        <f>Table1[[#This Row],[Name]]</f>
        <v>0</v>
      </c>
      <c r="K7986" s="1">
        <f>SUM(Table1[[#This Row],[BaseSalary]:[NonCashBenefits]])</f>
        <v>170269.54</v>
      </c>
      <c r="L7986" s="1"/>
    </row>
    <row r="7987" spans="1:12" x14ac:dyDescent="0.35">
      <c r="A7987" t="s">
        <v>28</v>
      </c>
      <c r="B7987">
        <v>2020</v>
      </c>
      <c r="D7987" t="s">
        <v>996</v>
      </c>
      <c r="E7987" t="s">
        <v>229</v>
      </c>
      <c r="F7987">
        <v>127407.02</v>
      </c>
      <c r="G7987">
        <v>17600</v>
      </c>
      <c r="H7987" s="1">
        <v>24189.18</v>
      </c>
      <c r="I7987">
        <v>0</v>
      </c>
      <c r="J7987">
        <f>Table1[[#This Row],[Name]]</f>
        <v>0</v>
      </c>
      <c r="K7987" s="1">
        <f>SUM(Table1[[#This Row],[BaseSalary]:[NonCashBenefits]])</f>
        <v>169196.2</v>
      </c>
      <c r="L7987" s="1"/>
    </row>
    <row r="7988" spans="1:12" x14ac:dyDescent="0.35">
      <c r="A7988" t="s">
        <v>28</v>
      </c>
      <c r="B7988">
        <v>2020</v>
      </c>
      <c r="D7988" t="s">
        <v>996</v>
      </c>
      <c r="E7988" t="s">
        <v>229</v>
      </c>
      <c r="F7988">
        <v>127407.02</v>
      </c>
      <c r="G7988">
        <v>8089.37</v>
      </c>
      <c r="H7988" s="1">
        <v>24141.94</v>
      </c>
      <c r="I7988">
        <v>0</v>
      </c>
      <c r="J7988">
        <f>Table1[[#This Row],[Name]]</f>
        <v>0</v>
      </c>
      <c r="K7988" s="1">
        <f>SUM(Table1[[#This Row],[BaseSalary]:[NonCashBenefits]])</f>
        <v>159638.33000000002</v>
      </c>
      <c r="L7988" s="1"/>
    </row>
    <row r="7989" spans="1:12" x14ac:dyDescent="0.35">
      <c r="A7989" t="s">
        <v>28</v>
      </c>
      <c r="B7989">
        <v>2019</v>
      </c>
      <c r="D7989" t="s">
        <v>996</v>
      </c>
      <c r="E7989" t="s">
        <v>229</v>
      </c>
      <c r="F7989">
        <v>127407.02</v>
      </c>
      <c r="G7989">
        <v>200</v>
      </c>
      <c r="H7989">
        <v>28612.77</v>
      </c>
      <c r="I7989">
        <v>0</v>
      </c>
      <c r="J7989">
        <f>Table1[[#This Row],[Name]]</f>
        <v>0</v>
      </c>
      <c r="K7989" s="1">
        <f>SUM(Table1[[#This Row],[BaseSalary]:[NonCashBenefits]])</f>
        <v>156219.79</v>
      </c>
      <c r="L7989" s="1"/>
    </row>
    <row r="7990" spans="1:12" x14ac:dyDescent="0.35">
      <c r="A7990" t="s">
        <v>28</v>
      </c>
      <c r="B7990">
        <v>2019</v>
      </c>
      <c r="D7990" t="s">
        <v>996</v>
      </c>
      <c r="E7990" t="s">
        <v>229</v>
      </c>
      <c r="F7990">
        <v>127407.02</v>
      </c>
      <c r="G7990">
        <v>7700</v>
      </c>
      <c r="H7990">
        <v>28612.76</v>
      </c>
      <c r="I7990">
        <v>0</v>
      </c>
      <c r="J7990">
        <f>Table1[[#This Row],[Name]]</f>
        <v>0</v>
      </c>
      <c r="K7990" s="1">
        <f>SUM(Table1[[#This Row],[BaseSalary]:[NonCashBenefits]])</f>
        <v>163719.78000000003</v>
      </c>
      <c r="L7990" s="1"/>
    </row>
    <row r="7991" spans="1:12" x14ac:dyDescent="0.35">
      <c r="A7991" t="s">
        <v>28</v>
      </c>
      <c r="B7991">
        <v>2019</v>
      </c>
      <c r="D7991" t="s">
        <v>996</v>
      </c>
      <c r="E7991" t="s">
        <v>229</v>
      </c>
      <c r="F7991">
        <v>127407.02</v>
      </c>
      <c r="G7991">
        <v>18732.419999999998</v>
      </c>
      <c r="H7991">
        <v>29903.13</v>
      </c>
      <c r="I7991">
        <v>0</v>
      </c>
      <c r="J7991">
        <f>Table1[[#This Row],[Name]]</f>
        <v>0</v>
      </c>
      <c r="K7991" s="1">
        <f>SUM(Table1[[#This Row],[BaseSalary]:[NonCashBenefits]])</f>
        <v>176042.57</v>
      </c>
      <c r="L7991" s="1"/>
    </row>
    <row r="7992" spans="1:12" x14ac:dyDescent="0.35">
      <c r="A7992" t="s">
        <v>22</v>
      </c>
      <c r="B7992">
        <v>2019</v>
      </c>
      <c r="D7992" t="s">
        <v>895</v>
      </c>
      <c r="E7992" t="s">
        <v>229</v>
      </c>
      <c r="F7992">
        <v>127407.02</v>
      </c>
      <c r="G7992">
        <v>5103.04</v>
      </c>
      <c r="H7992">
        <v>30112.13</v>
      </c>
      <c r="I7992">
        <v>0</v>
      </c>
      <c r="J7992">
        <f>Table1[[#This Row],[Name]]</f>
        <v>0</v>
      </c>
      <c r="K7992" s="1">
        <f>SUM(Table1[[#This Row],[BaseSalary]:[NonCashBenefits]])</f>
        <v>162622.19</v>
      </c>
      <c r="L7992" s="1"/>
    </row>
    <row r="7993" spans="1:12" x14ac:dyDescent="0.35">
      <c r="A7993" t="s">
        <v>18</v>
      </c>
      <c r="B7993">
        <v>2019</v>
      </c>
      <c r="D7993" t="s">
        <v>775</v>
      </c>
      <c r="E7993" t="s">
        <v>229</v>
      </c>
      <c r="F7993">
        <v>127407.02</v>
      </c>
      <c r="G7993">
        <v>0</v>
      </c>
      <c r="H7993">
        <v>31258.79</v>
      </c>
      <c r="I7993">
        <v>0</v>
      </c>
      <c r="J7993">
        <f>Table1[[#This Row],[Name]]</f>
        <v>0</v>
      </c>
      <c r="K7993" s="1">
        <f>SUM(Table1[[#This Row],[BaseSalary]:[NonCashBenefits]])</f>
        <v>158665.81</v>
      </c>
      <c r="L7993" s="1"/>
    </row>
    <row r="7994" spans="1:12" x14ac:dyDescent="0.35">
      <c r="A7994" t="s">
        <v>18</v>
      </c>
      <c r="B7994">
        <v>2019</v>
      </c>
      <c r="D7994" t="s">
        <v>536</v>
      </c>
      <c r="E7994" t="s">
        <v>229</v>
      </c>
      <c r="F7994">
        <v>127407.02</v>
      </c>
      <c r="G7994">
        <v>0</v>
      </c>
      <c r="H7994">
        <v>30704.47</v>
      </c>
      <c r="I7994">
        <v>0</v>
      </c>
      <c r="J7994">
        <f>Table1[[#This Row],[Name]]</f>
        <v>0</v>
      </c>
      <c r="K7994" s="1">
        <f>SUM(Table1[[#This Row],[BaseSalary]:[NonCashBenefits]])</f>
        <v>158111.49</v>
      </c>
      <c r="L7994" s="1"/>
    </row>
    <row r="7995" spans="1:12" x14ac:dyDescent="0.35">
      <c r="A7995" t="s">
        <v>28</v>
      </c>
      <c r="B7995">
        <v>2018</v>
      </c>
      <c r="D7995" t="s">
        <v>996</v>
      </c>
      <c r="E7995" t="s">
        <v>229</v>
      </c>
      <c r="F7995">
        <v>127407.02</v>
      </c>
      <c r="G7995">
        <v>22454.94</v>
      </c>
      <c r="H7995">
        <v>28580.17</v>
      </c>
      <c r="I7995">
        <v>0</v>
      </c>
      <c r="J7995">
        <f>Table1[[#This Row],[Name]]</f>
        <v>0</v>
      </c>
      <c r="K7995" s="1">
        <f>SUM(Table1[[#This Row],[BaseSalary]:[NonCashBenefits]])</f>
        <v>178442.13</v>
      </c>
      <c r="L7995" s="1"/>
    </row>
    <row r="7996" spans="1:12" x14ac:dyDescent="0.35">
      <c r="A7996" t="s">
        <v>28</v>
      </c>
      <c r="B7996">
        <v>2018</v>
      </c>
      <c r="D7996" t="s">
        <v>996</v>
      </c>
      <c r="E7996" t="s">
        <v>229</v>
      </c>
      <c r="F7996">
        <v>127407.02</v>
      </c>
      <c r="G7996">
        <v>12100</v>
      </c>
      <c r="H7996">
        <v>28580.17</v>
      </c>
      <c r="I7996">
        <v>0</v>
      </c>
      <c r="J7996">
        <f>Table1[[#This Row],[Name]]</f>
        <v>0</v>
      </c>
      <c r="K7996" s="1">
        <f>SUM(Table1[[#This Row],[BaseSalary]:[NonCashBenefits]])</f>
        <v>168087.19</v>
      </c>
      <c r="L7996" s="1"/>
    </row>
    <row r="7997" spans="1:12" x14ac:dyDescent="0.35">
      <c r="A7997" t="s">
        <v>28</v>
      </c>
      <c r="B7997">
        <v>2018</v>
      </c>
      <c r="D7997" t="s">
        <v>996</v>
      </c>
      <c r="E7997" t="s">
        <v>229</v>
      </c>
      <c r="F7997">
        <v>127407.02</v>
      </c>
      <c r="G7997">
        <v>25753.040000000001</v>
      </c>
      <c r="H7997">
        <v>29935.52</v>
      </c>
      <c r="I7997">
        <v>0</v>
      </c>
      <c r="J7997">
        <f>Table1[[#This Row],[Name]]</f>
        <v>0</v>
      </c>
      <c r="K7997" s="1">
        <f>SUM(Table1[[#This Row],[BaseSalary]:[NonCashBenefits]])</f>
        <v>183095.58</v>
      </c>
      <c r="L7997" s="1"/>
    </row>
    <row r="7998" spans="1:12" x14ac:dyDescent="0.35">
      <c r="A7998" t="s">
        <v>22</v>
      </c>
      <c r="B7998">
        <v>2018</v>
      </c>
      <c r="D7998" t="s">
        <v>895</v>
      </c>
      <c r="E7998" t="s">
        <v>229</v>
      </c>
      <c r="F7998">
        <v>127407.02</v>
      </c>
      <c r="G7998">
        <v>0</v>
      </c>
      <c r="H7998">
        <v>30925.360000000001</v>
      </c>
      <c r="I7998">
        <v>0</v>
      </c>
      <c r="J7998">
        <f>Table1[[#This Row],[Name]]</f>
        <v>0</v>
      </c>
      <c r="K7998" s="1">
        <f>SUM(Table1[[#This Row],[BaseSalary]:[NonCashBenefits]])</f>
        <v>158332.38</v>
      </c>
      <c r="L7998" s="1"/>
    </row>
    <row r="7999" spans="1:12" x14ac:dyDescent="0.35">
      <c r="A7999" t="s">
        <v>18</v>
      </c>
      <c r="B7999">
        <v>2018</v>
      </c>
      <c r="D7999" t="s">
        <v>775</v>
      </c>
      <c r="E7999" t="s">
        <v>229</v>
      </c>
      <c r="F7999">
        <v>127407.02</v>
      </c>
      <c r="G7999">
        <v>0</v>
      </c>
      <c r="H7999">
        <v>31226.18</v>
      </c>
      <c r="I7999">
        <v>0</v>
      </c>
      <c r="J7999">
        <f>Table1[[#This Row],[Name]]</f>
        <v>0</v>
      </c>
      <c r="K7999" s="1">
        <f>SUM(Table1[[#This Row],[BaseSalary]:[NonCashBenefits]])</f>
        <v>158633.20000000001</v>
      </c>
      <c r="L7999" s="1"/>
    </row>
    <row r="8000" spans="1:12" x14ac:dyDescent="0.35">
      <c r="A8000" t="s">
        <v>18</v>
      </c>
      <c r="B8000">
        <v>2018</v>
      </c>
      <c r="D8000" t="s">
        <v>2780</v>
      </c>
      <c r="E8000" t="s">
        <v>229</v>
      </c>
      <c r="F8000">
        <v>127407.02</v>
      </c>
      <c r="G8000">
        <v>0</v>
      </c>
      <c r="H8000">
        <v>30671.86</v>
      </c>
      <c r="I8000">
        <v>0</v>
      </c>
      <c r="J8000">
        <f>Table1[[#This Row],[Name]]</f>
        <v>0</v>
      </c>
      <c r="K8000" s="1">
        <f>SUM(Table1[[#This Row],[BaseSalary]:[NonCashBenefits]])</f>
        <v>158078.88</v>
      </c>
      <c r="L8000" s="1"/>
    </row>
    <row r="8001" spans="1:12" x14ac:dyDescent="0.35">
      <c r="A8001" t="s">
        <v>28</v>
      </c>
      <c r="B8001">
        <v>2017</v>
      </c>
      <c r="D8001" t="s">
        <v>996</v>
      </c>
      <c r="E8001" t="s">
        <v>229</v>
      </c>
      <c r="F8001">
        <v>127407.02</v>
      </c>
      <c r="G8001">
        <v>7050</v>
      </c>
      <c r="H8001">
        <v>29273.58</v>
      </c>
      <c r="I8001">
        <v>0</v>
      </c>
      <c r="J8001">
        <f>Table1[[#This Row],[Name]]</f>
        <v>0</v>
      </c>
      <c r="K8001" s="1">
        <f>SUM(Table1[[#This Row],[BaseSalary]:[NonCashBenefits]])</f>
        <v>163730.60000000003</v>
      </c>
      <c r="L8001" s="1"/>
    </row>
    <row r="8002" spans="1:12" x14ac:dyDescent="0.35">
      <c r="A8002" t="s">
        <v>28</v>
      </c>
      <c r="B8002">
        <v>2017</v>
      </c>
      <c r="D8002" t="s">
        <v>996</v>
      </c>
      <c r="E8002" t="s">
        <v>229</v>
      </c>
      <c r="F8002">
        <v>127407.02</v>
      </c>
      <c r="G8002">
        <v>9450</v>
      </c>
      <c r="H8002">
        <v>29273.58</v>
      </c>
      <c r="I8002">
        <v>0</v>
      </c>
      <c r="J8002">
        <f>Table1[[#This Row],[Name]]</f>
        <v>0</v>
      </c>
      <c r="K8002" s="1">
        <f>SUM(Table1[[#This Row],[BaseSalary]:[NonCashBenefits]])</f>
        <v>166130.60000000003</v>
      </c>
      <c r="L8002" s="1"/>
    </row>
    <row r="8003" spans="1:12" x14ac:dyDescent="0.35">
      <c r="A8003" t="s">
        <v>28</v>
      </c>
      <c r="B8003">
        <v>2017</v>
      </c>
      <c r="D8003" t="s">
        <v>996</v>
      </c>
      <c r="E8003" t="s">
        <v>229</v>
      </c>
      <c r="F8003">
        <v>127407.02</v>
      </c>
      <c r="G8003">
        <v>52313.57</v>
      </c>
      <c r="H8003">
        <v>27979.78</v>
      </c>
      <c r="I8003">
        <v>0</v>
      </c>
      <c r="J8003">
        <f>Table1[[#This Row],[Name]]</f>
        <v>0</v>
      </c>
      <c r="K8003" s="1">
        <f>SUM(Table1[[#This Row],[BaseSalary]:[NonCashBenefits]])</f>
        <v>207700.37</v>
      </c>
      <c r="L8003" s="1"/>
    </row>
    <row r="8004" spans="1:12" x14ac:dyDescent="0.35">
      <c r="A8004" t="s">
        <v>22</v>
      </c>
      <c r="B8004">
        <v>2017</v>
      </c>
      <c r="D8004" t="s">
        <v>895</v>
      </c>
      <c r="E8004" t="s">
        <v>229</v>
      </c>
      <c r="F8004">
        <v>127407.02</v>
      </c>
      <c r="G8004">
        <v>0</v>
      </c>
      <c r="H8004">
        <v>31578.74</v>
      </c>
      <c r="I8004">
        <v>0</v>
      </c>
      <c r="J8004">
        <f>Table1[[#This Row],[Name]]</f>
        <v>0</v>
      </c>
      <c r="K8004" s="1">
        <f>SUM(Table1[[#This Row],[BaseSalary]:[NonCashBenefits]])</f>
        <v>158985.76</v>
      </c>
      <c r="L8004" s="1"/>
    </row>
    <row r="8005" spans="1:12" x14ac:dyDescent="0.35">
      <c r="A8005" t="s">
        <v>18</v>
      </c>
      <c r="B8005">
        <v>2017</v>
      </c>
      <c r="D8005" t="s">
        <v>775</v>
      </c>
      <c r="E8005" t="s">
        <v>229</v>
      </c>
      <c r="F8005">
        <v>127407.02</v>
      </c>
      <c r="G8005">
        <v>0</v>
      </c>
      <c r="H8005">
        <v>31667.66</v>
      </c>
      <c r="I8005">
        <v>0</v>
      </c>
      <c r="J8005">
        <f>Table1[[#This Row],[Name]]</f>
        <v>0</v>
      </c>
      <c r="K8005" s="1">
        <f>SUM(Table1[[#This Row],[BaseSalary]:[NonCashBenefits]])</f>
        <v>159074.68</v>
      </c>
      <c r="L8005" s="1"/>
    </row>
    <row r="8006" spans="1:12" x14ac:dyDescent="0.35">
      <c r="A8006" t="s">
        <v>18</v>
      </c>
      <c r="B8006">
        <v>2017</v>
      </c>
      <c r="D8006" t="s">
        <v>2780</v>
      </c>
      <c r="E8006" t="s">
        <v>229</v>
      </c>
      <c r="F8006">
        <v>127407.02</v>
      </c>
      <c r="G8006">
        <v>0</v>
      </c>
      <c r="H8006">
        <v>31113.34</v>
      </c>
      <c r="I8006">
        <v>0</v>
      </c>
      <c r="J8006">
        <f>Table1[[#This Row],[Name]]</f>
        <v>0</v>
      </c>
      <c r="K8006" s="1">
        <f>SUM(Table1[[#This Row],[BaseSalary]:[NonCashBenefits]])</f>
        <v>158520.36000000002</v>
      </c>
      <c r="L8006" s="1"/>
    </row>
    <row r="8007" spans="1:12" x14ac:dyDescent="0.35">
      <c r="A8007" t="s">
        <v>22</v>
      </c>
      <c r="B8007">
        <v>2016</v>
      </c>
      <c r="D8007" t="s">
        <v>895</v>
      </c>
      <c r="E8007" t="s">
        <v>229</v>
      </c>
      <c r="F8007">
        <v>127407.02</v>
      </c>
      <c r="G8007">
        <v>0</v>
      </c>
      <c r="H8007">
        <v>37378.21</v>
      </c>
      <c r="I8007">
        <v>0</v>
      </c>
      <c r="J8007">
        <f>Table1[[#This Row],[Name]]</f>
        <v>0</v>
      </c>
      <c r="K8007" s="1">
        <f>SUM(Table1[[#This Row],[BaseSalary]:[NonCashBenefits]])</f>
        <v>164785.23000000001</v>
      </c>
      <c r="L8007" s="1"/>
    </row>
    <row r="8008" spans="1:12" x14ac:dyDescent="0.35">
      <c r="A8008" t="s">
        <v>33</v>
      </c>
      <c r="B8008">
        <v>2016</v>
      </c>
      <c r="D8008" t="s">
        <v>2544</v>
      </c>
      <c r="E8008" t="s">
        <v>229</v>
      </c>
      <c r="F8008">
        <v>127404.28</v>
      </c>
      <c r="G8008">
        <v>0</v>
      </c>
      <c r="H8008">
        <v>36811.15</v>
      </c>
      <c r="I8008">
        <v>0</v>
      </c>
      <c r="J8008">
        <f>Table1[[#This Row],[Name]]</f>
        <v>0</v>
      </c>
      <c r="K8008" s="1">
        <f>SUM(Table1[[#This Row],[BaseSalary]:[NonCashBenefits]])</f>
        <v>164215.43</v>
      </c>
      <c r="L8008" s="1"/>
    </row>
    <row r="8009" spans="1:12" x14ac:dyDescent="0.35">
      <c r="A8009" t="s">
        <v>186</v>
      </c>
      <c r="B8009">
        <v>2021</v>
      </c>
      <c r="D8009" t="s">
        <v>1005</v>
      </c>
      <c r="E8009" t="s">
        <v>229</v>
      </c>
      <c r="F8009">
        <v>127391.55</v>
      </c>
      <c r="G8009">
        <v>100</v>
      </c>
      <c r="H8009" s="1">
        <v>25929.19</v>
      </c>
      <c r="I8009">
        <v>0</v>
      </c>
      <c r="J8009">
        <f>Table1[[#This Row],[Name]]</f>
        <v>0</v>
      </c>
      <c r="K8009" s="1">
        <f>SUM(Table1[[#This Row],[BaseSalary]:[NonCashBenefits]])</f>
        <v>153420.74</v>
      </c>
      <c r="L8009" s="1"/>
    </row>
    <row r="8010" spans="1:12" x14ac:dyDescent="0.35">
      <c r="A8010" t="s">
        <v>18</v>
      </c>
      <c r="B8010">
        <v>2017</v>
      </c>
      <c r="D8010" t="s">
        <v>3738</v>
      </c>
      <c r="E8010" t="s">
        <v>229</v>
      </c>
      <c r="F8010">
        <v>127379.8</v>
      </c>
      <c r="G8010">
        <v>0</v>
      </c>
      <c r="H8010">
        <v>30055.17</v>
      </c>
      <c r="I8010">
        <v>0</v>
      </c>
      <c r="J8010">
        <f>Table1[[#This Row],[Name]]</f>
        <v>0</v>
      </c>
      <c r="K8010" s="1">
        <f>SUM(Table1[[#This Row],[BaseSalary]:[NonCashBenefits]])</f>
        <v>157434.97</v>
      </c>
      <c r="L8010" s="1"/>
    </row>
    <row r="8011" spans="1:12" x14ac:dyDescent="0.35">
      <c r="A8011" t="s">
        <v>85</v>
      </c>
      <c r="B8011">
        <v>2016</v>
      </c>
      <c r="D8011" t="s">
        <v>2802</v>
      </c>
      <c r="E8011" t="s">
        <v>229</v>
      </c>
      <c r="F8011">
        <v>127359.23</v>
      </c>
      <c r="G8011">
        <v>0</v>
      </c>
      <c r="H8011">
        <v>35844.769999999997</v>
      </c>
      <c r="I8011">
        <v>0</v>
      </c>
      <c r="J8011">
        <f>Table1[[#This Row],[Name]]</f>
        <v>0</v>
      </c>
      <c r="K8011" s="1">
        <f>SUM(Table1[[#This Row],[BaseSalary]:[NonCashBenefits]])</f>
        <v>163204</v>
      </c>
      <c r="L8011" s="1"/>
    </row>
    <row r="8012" spans="1:12" x14ac:dyDescent="0.35">
      <c r="A8012" t="s">
        <v>26</v>
      </c>
      <c r="B8012">
        <v>2016</v>
      </c>
      <c r="D8012" t="s">
        <v>46</v>
      </c>
      <c r="E8012" t="s">
        <v>1468</v>
      </c>
      <c r="F8012">
        <v>127357.68</v>
      </c>
      <c r="G8012">
        <v>0</v>
      </c>
      <c r="H8012">
        <v>40535.71</v>
      </c>
      <c r="I8012">
        <v>0</v>
      </c>
      <c r="J8012">
        <f>Table1[[#This Row],[Name]]</f>
        <v>0</v>
      </c>
      <c r="K8012" s="1">
        <f>SUM(Table1[[#This Row],[BaseSalary]:[NonCashBenefits]])</f>
        <v>167893.38999999998</v>
      </c>
      <c r="L8012" s="1"/>
    </row>
    <row r="8013" spans="1:12" x14ac:dyDescent="0.35">
      <c r="A8013" t="s">
        <v>26</v>
      </c>
      <c r="B8013">
        <v>2019</v>
      </c>
      <c r="D8013" t="s">
        <v>117</v>
      </c>
      <c r="E8013" t="s">
        <v>1468</v>
      </c>
      <c r="F8013">
        <v>127356.16</v>
      </c>
      <c r="G8013">
        <v>0</v>
      </c>
      <c r="H8013">
        <v>34688.379999999997</v>
      </c>
      <c r="I8013">
        <v>0</v>
      </c>
      <c r="J8013">
        <f>Table1[[#This Row],[Name]]</f>
        <v>0</v>
      </c>
      <c r="K8013" s="1">
        <f>SUM(Table1[[#This Row],[BaseSalary]:[NonCashBenefits]])</f>
        <v>162044.54</v>
      </c>
      <c r="L8013" s="1"/>
    </row>
    <row r="8014" spans="1:12" x14ac:dyDescent="0.35">
      <c r="A8014" t="s">
        <v>29</v>
      </c>
      <c r="B8014">
        <v>2016</v>
      </c>
      <c r="D8014" t="s">
        <v>3345</v>
      </c>
      <c r="E8014" t="s">
        <v>229</v>
      </c>
      <c r="F8014">
        <v>127353.49</v>
      </c>
      <c r="G8014">
        <v>0</v>
      </c>
      <c r="H8014">
        <v>39116.6</v>
      </c>
      <c r="I8014">
        <v>0</v>
      </c>
      <c r="J8014">
        <f>Table1[[#This Row],[Name]]</f>
        <v>0</v>
      </c>
      <c r="K8014" s="1">
        <f>SUM(Table1[[#This Row],[BaseSalary]:[NonCashBenefits]])</f>
        <v>166470.09</v>
      </c>
      <c r="L8014" s="1"/>
    </row>
    <row r="8015" spans="1:12" x14ac:dyDescent="0.35">
      <c r="A8015" t="s">
        <v>26</v>
      </c>
      <c r="B8015">
        <v>2021</v>
      </c>
      <c r="D8015" t="s">
        <v>867</v>
      </c>
      <c r="E8015" t="s">
        <v>123</v>
      </c>
      <c r="F8015">
        <v>127326.88</v>
      </c>
      <c r="G8015">
        <v>200</v>
      </c>
      <c r="H8015" s="1">
        <v>24625.360000000001</v>
      </c>
      <c r="I8015">
        <v>0</v>
      </c>
      <c r="J8015">
        <f>Table1[[#This Row],[Name]]</f>
        <v>0</v>
      </c>
      <c r="K8015" s="1">
        <f>SUM(Table1[[#This Row],[BaseSalary]:[NonCashBenefits]])</f>
        <v>152152.24</v>
      </c>
      <c r="L8015" s="1"/>
    </row>
    <row r="8016" spans="1:12" x14ac:dyDescent="0.35">
      <c r="A8016" t="s">
        <v>25</v>
      </c>
      <c r="B8016">
        <v>2017</v>
      </c>
      <c r="D8016" t="s">
        <v>3901</v>
      </c>
      <c r="E8016" t="s">
        <v>229</v>
      </c>
      <c r="F8016">
        <v>127323.04</v>
      </c>
      <c r="G8016">
        <v>0</v>
      </c>
      <c r="H8016">
        <v>28967.919999999998</v>
      </c>
      <c r="I8016">
        <v>0</v>
      </c>
      <c r="J8016">
        <f>Table1[[#This Row],[Name]]</f>
        <v>0</v>
      </c>
      <c r="K8016" s="1">
        <f>SUM(Table1[[#This Row],[BaseSalary]:[NonCashBenefits]])</f>
        <v>156290.96</v>
      </c>
      <c r="L8016" s="1"/>
    </row>
    <row r="8017" spans="1:12" x14ac:dyDescent="0.35">
      <c r="A8017" t="s">
        <v>25</v>
      </c>
      <c r="B8017">
        <v>2016</v>
      </c>
      <c r="D8017" t="s">
        <v>2706</v>
      </c>
      <c r="E8017" t="s">
        <v>229</v>
      </c>
      <c r="F8017">
        <v>127323.04</v>
      </c>
      <c r="G8017">
        <v>0</v>
      </c>
      <c r="H8017">
        <v>34380.129999999997</v>
      </c>
      <c r="I8017">
        <v>0</v>
      </c>
      <c r="J8017">
        <f>Table1[[#This Row],[Name]]</f>
        <v>0</v>
      </c>
      <c r="K8017" s="1">
        <f>SUM(Table1[[#This Row],[BaseSalary]:[NonCashBenefits]])</f>
        <v>161703.16999999998</v>
      </c>
      <c r="L8017" s="1"/>
    </row>
    <row r="8018" spans="1:12" x14ac:dyDescent="0.35">
      <c r="A8018" t="s">
        <v>4705</v>
      </c>
      <c r="B8018">
        <v>2016</v>
      </c>
      <c r="D8018" t="s">
        <v>1049</v>
      </c>
      <c r="E8018" t="s">
        <v>229</v>
      </c>
      <c r="F8018">
        <v>127287.42</v>
      </c>
      <c r="G8018">
        <v>1450</v>
      </c>
      <c r="H8018">
        <v>35046.04</v>
      </c>
      <c r="I8018">
        <v>0</v>
      </c>
      <c r="J8018">
        <f>Table1[[#This Row],[Name]]</f>
        <v>0</v>
      </c>
      <c r="K8018" s="1">
        <f>SUM(Table1[[#This Row],[BaseSalary]:[NonCashBenefits]])</f>
        <v>163783.46</v>
      </c>
      <c r="L8018" s="1"/>
    </row>
    <row r="8019" spans="1:12" x14ac:dyDescent="0.35">
      <c r="A8019" t="s">
        <v>26</v>
      </c>
      <c r="B8019">
        <v>2021</v>
      </c>
      <c r="D8019" t="s">
        <v>857</v>
      </c>
      <c r="E8019" t="s">
        <v>229</v>
      </c>
      <c r="F8019">
        <v>127281.92</v>
      </c>
      <c r="G8019">
        <v>100</v>
      </c>
      <c r="H8019" s="1">
        <v>25882.82</v>
      </c>
      <c r="I8019">
        <v>0</v>
      </c>
      <c r="J8019">
        <f>Table1[[#This Row],[Name]]</f>
        <v>0</v>
      </c>
      <c r="K8019" s="1">
        <f>SUM(Table1[[#This Row],[BaseSalary]:[NonCashBenefits]])</f>
        <v>153264.74</v>
      </c>
      <c r="L8019" s="1"/>
    </row>
    <row r="8020" spans="1:12" x14ac:dyDescent="0.35">
      <c r="A8020" t="s">
        <v>20</v>
      </c>
      <c r="B8020">
        <v>2020</v>
      </c>
      <c r="D8020" t="s">
        <v>1002</v>
      </c>
      <c r="E8020" t="s">
        <v>229</v>
      </c>
      <c r="F8020">
        <v>127264.28</v>
      </c>
      <c r="G8020">
        <v>0</v>
      </c>
      <c r="H8020" s="1">
        <v>24194.38</v>
      </c>
      <c r="I8020">
        <v>0</v>
      </c>
      <c r="J8020">
        <f>Table1[[#This Row],[Name]]</f>
        <v>0</v>
      </c>
      <c r="K8020" s="1">
        <f>SUM(Table1[[#This Row],[BaseSalary]:[NonCashBenefits]])</f>
        <v>151458.66</v>
      </c>
      <c r="L8020" s="1"/>
    </row>
    <row r="8021" spans="1:12" x14ac:dyDescent="0.35">
      <c r="A8021" t="s">
        <v>20</v>
      </c>
      <c r="B8021">
        <v>2019</v>
      </c>
      <c r="D8021" t="s">
        <v>1002</v>
      </c>
      <c r="E8021" t="s">
        <v>229</v>
      </c>
      <c r="F8021">
        <v>127264.28</v>
      </c>
      <c r="G8021">
        <v>9789.56</v>
      </c>
      <c r="H8021">
        <v>29091.41</v>
      </c>
      <c r="I8021">
        <v>0</v>
      </c>
      <c r="J8021">
        <f>Table1[[#This Row],[Name]]</f>
        <v>0</v>
      </c>
      <c r="K8021" s="1">
        <f>SUM(Table1[[#This Row],[BaseSalary]:[NonCashBenefits]])</f>
        <v>166145.25</v>
      </c>
      <c r="L8021" s="1"/>
    </row>
    <row r="8022" spans="1:12" x14ac:dyDescent="0.35">
      <c r="A8022" t="s">
        <v>20</v>
      </c>
      <c r="B8022">
        <v>2018</v>
      </c>
      <c r="D8022" t="s">
        <v>3264</v>
      </c>
      <c r="E8022" t="s">
        <v>229</v>
      </c>
      <c r="F8022">
        <v>127264.28</v>
      </c>
      <c r="G8022">
        <v>7342.17</v>
      </c>
      <c r="H8022">
        <v>29058.84</v>
      </c>
      <c r="I8022">
        <v>0</v>
      </c>
      <c r="J8022">
        <f>Table1[[#This Row],[Name]]</f>
        <v>0</v>
      </c>
      <c r="K8022" s="1">
        <f>SUM(Table1[[#This Row],[BaseSalary]:[NonCashBenefits]])</f>
        <v>163665.29</v>
      </c>
      <c r="L8022" s="1"/>
    </row>
    <row r="8023" spans="1:12" x14ac:dyDescent="0.35">
      <c r="A8023" t="s">
        <v>20</v>
      </c>
      <c r="B8023">
        <v>2017</v>
      </c>
      <c r="D8023" t="s">
        <v>3264</v>
      </c>
      <c r="E8023" t="s">
        <v>229</v>
      </c>
      <c r="F8023">
        <v>127264.28</v>
      </c>
      <c r="G8023">
        <v>7342.17</v>
      </c>
      <c r="H8023">
        <v>29751.47</v>
      </c>
      <c r="I8023">
        <v>0</v>
      </c>
      <c r="J8023">
        <f>Table1[[#This Row],[Name]]</f>
        <v>0</v>
      </c>
      <c r="K8023" s="1">
        <f>SUM(Table1[[#This Row],[BaseSalary]:[NonCashBenefits]])</f>
        <v>164357.92000000001</v>
      </c>
      <c r="L8023" s="1"/>
    </row>
    <row r="8024" spans="1:12" x14ac:dyDescent="0.35">
      <c r="A8024" t="s">
        <v>20</v>
      </c>
      <c r="B8024">
        <v>2016</v>
      </c>
      <c r="D8024" t="s">
        <v>5103</v>
      </c>
      <c r="E8024" t="s">
        <v>229</v>
      </c>
      <c r="F8024">
        <v>127264.28</v>
      </c>
      <c r="G8024">
        <v>7492.17</v>
      </c>
      <c r="H8024">
        <v>35544.67</v>
      </c>
      <c r="I8024">
        <v>0</v>
      </c>
      <c r="J8024">
        <f>Table1[[#This Row],[Name]]</f>
        <v>0</v>
      </c>
      <c r="K8024" s="1">
        <f>SUM(Table1[[#This Row],[BaseSalary]:[NonCashBenefits]])</f>
        <v>170301.12</v>
      </c>
      <c r="L8024" s="1"/>
    </row>
    <row r="8025" spans="1:12" x14ac:dyDescent="0.35">
      <c r="A8025" t="s">
        <v>36</v>
      </c>
      <c r="B8025">
        <v>2018</v>
      </c>
      <c r="D8025" t="s">
        <v>2669</v>
      </c>
      <c r="E8025" t="s">
        <v>311</v>
      </c>
      <c r="F8025">
        <v>127245.87</v>
      </c>
      <c r="G8025">
        <v>0</v>
      </c>
      <c r="H8025">
        <v>28499.45</v>
      </c>
      <c r="I8025">
        <v>0</v>
      </c>
      <c r="J8025">
        <f>Table1[[#This Row],[Name]]</f>
        <v>0</v>
      </c>
      <c r="K8025" s="1">
        <f>SUM(Table1[[#This Row],[BaseSalary]:[NonCashBenefits]])</f>
        <v>155745.32</v>
      </c>
      <c r="L8025" s="1"/>
    </row>
    <row r="8026" spans="1:12" x14ac:dyDescent="0.35">
      <c r="A8026" t="s">
        <v>25</v>
      </c>
      <c r="B8026">
        <v>2021</v>
      </c>
      <c r="D8026" t="s">
        <v>1193</v>
      </c>
      <c r="E8026" t="s">
        <v>229</v>
      </c>
      <c r="F8026">
        <v>127209.7</v>
      </c>
      <c r="G8026">
        <v>44604.87</v>
      </c>
      <c r="H8026" s="1">
        <v>24609.3</v>
      </c>
      <c r="I8026">
        <v>0</v>
      </c>
      <c r="J8026">
        <f>Table1[[#This Row],[Name]]</f>
        <v>0</v>
      </c>
      <c r="K8026" s="1">
        <f>SUM(Table1[[#This Row],[BaseSalary]:[NonCashBenefits]])</f>
        <v>196423.87</v>
      </c>
      <c r="L8026" s="1"/>
    </row>
    <row r="8027" spans="1:12" x14ac:dyDescent="0.35">
      <c r="A8027" t="s">
        <v>22</v>
      </c>
      <c r="B8027">
        <v>2021</v>
      </c>
      <c r="D8027" t="s">
        <v>768</v>
      </c>
      <c r="E8027" t="s">
        <v>229</v>
      </c>
      <c r="F8027">
        <v>127182.62</v>
      </c>
      <c r="G8027">
        <v>0</v>
      </c>
      <c r="H8027" s="1">
        <v>25899.919999999998</v>
      </c>
      <c r="I8027">
        <v>0</v>
      </c>
      <c r="J8027">
        <f>Table1[[#This Row],[Name]]</f>
        <v>0</v>
      </c>
      <c r="K8027" s="1">
        <f>SUM(Table1[[#This Row],[BaseSalary]:[NonCashBenefits]])</f>
        <v>153082.53999999998</v>
      </c>
      <c r="L8027" s="1"/>
    </row>
    <row r="8028" spans="1:12" x14ac:dyDescent="0.35">
      <c r="A8028" t="s">
        <v>10</v>
      </c>
      <c r="B8028">
        <v>2021</v>
      </c>
      <c r="D8028" t="s">
        <v>1085</v>
      </c>
      <c r="E8028" t="s">
        <v>55</v>
      </c>
      <c r="F8028">
        <v>127180.03</v>
      </c>
      <c r="G8028">
        <v>0</v>
      </c>
      <c r="H8028" s="1">
        <v>25654.13</v>
      </c>
      <c r="I8028">
        <v>0</v>
      </c>
      <c r="J8028">
        <f>Table1[[#This Row],[Name]]</f>
        <v>0</v>
      </c>
      <c r="K8028" s="1">
        <f>SUM(Table1[[#This Row],[BaseSalary]:[NonCashBenefits]])</f>
        <v>152834.16</v>
      </c>
      <c r="L8028" s="1"/>
    </row>
    <row r="8029" spans="1:12" x14ac:dyDescent="0.35">
      <c r="A8029" t="s">
        <v>186</v>
      </c>
      <c r="B8029">
        <v>2020</v>
      </c>
      <c r="D8029" t="s">
        <v>1005</v>
      </c>
      <c r="E8029" t="s">
        <v>229</v>
      </c>
      <c r="F8029">
        <v>127127.52</v>
      </c>
      <c r="G8029">
        <v>0</v>
      </c>
      <c r="H8029" s="1">
        <v>25077.4</v>
      </c>
      <c r="I8029">
        <v>0</v>
      </c>
      <c r="J8029">
        <f>Table1[[#This Row],[Name]]</f>
        <v>0</v>
      </c>
      <c r="K8029" s="1">
        <f>SUM(Table1[[#This Row],[BaseSalary]:[NonCashBenefits]])</f>
        <v>152204.92000000001</v>
      </c>
      <c r="L8029" s="1"/>
    </row>
    <row r="8030" spans="1:12" x14ac:dyDescent="0.35">
      <c r="A8030" t="s">
        <v>186</v>
      </c>
      <c r="B8030">
        <v>2019</v>
      </c>
      <c r="D8030" t="s">
        <v>1005</v>
      </c>
      <c r="E8030" t="s">
        <v>229</v>
      </c>
      <c r="F8030">
        <v>127127.52</v>
      </c>
      <c r="G8030">
        <v>0</v>
      </c>
      <c r="H8030">
        <v>29949.71</v>
      </c>
      <c r="I8030">
        <v>0</v>
      </c>
      <c r="J8030">
        <f>Table1[[#This Row],[Name]]</f>
        <v>0</v>
      </c>
      <c r="K8030" s="1">
        <f>SUM(Table1[[#This Row],[BaseSalary]:[NonCashBenefits]])</f>
        <v>157077.23000000001</v>
      </c>
      <c r="L8030" s="1"/>
    </row>
    <row r="8031" spans="1:12" x14ac:dyDescent="0.35">
      <c r="A8031" t="s">
        <v>28</v>
      </c>
      <c r="B8031">
        <v>2017</v>
      </c>
      <c r="D8031" t="s">
        <v>1512</v>
      </c>
      <c r="E8031" t="s">
        <v>765</v>
      </c>
      <c r="F8031">
        <v>127099.86</v>
      </c>
      <c r="G8031">
        <v>0</v>
      </c>
      <c r="H8031">
        <v>25675.439999999999</v>
      </c>
      <c r="I8031">
        <v>0</v>
      </c>
      <c r="J8031">
        <f>Table1[[#This Row],[Name]]</f>
        <v>0</v>
      </c>
      <c r="K8031" s="1">
        <f>SUM(Table1[[#This Row],[BaseSalary]:[NonCashBenefits]])</f>
        <v>152775.29999999999</v>
      </c>
      <c r="L8031" s="1"/>
    </row>
    <row r="8032" spans="1:12" x14ac:dyDescent="0.35">
      <c r="A8032" t="s">
        <v>26</v>
      </c>
      <c r="B8032">
        <v>2020</v>
      </c>
      <c r="D8032" t="s">
        <v>867</v>
      </c>
      <c r="E8032" t="s">
        <v>123</v>
      </c>
      <c r="F8032">
        <v>127063.03999999999</v>
      </c>
      <c r="G8032">
        <v>0</v>
      </c>
      <c r="H8032" s="1">
        <v>26524.3</v>
      </c>
      <c r="I8032">
        <v>0</v>
      </c>
      <c r="J8032">
        <f>Table1[[#This Row],[Name]]</f>
        <v>0</v>
      </c>
      <c r="K8032" s="1">
        <f>SUM(Table1[[#This Row],[BaseSalary]:[NonCashBenefits]])</f>
        <v>153587.34</v>
      </c>
      <c r="L8032" s="1"/>
    </row>
    <row r="8033" spans="1:12" x14ac:dyDescent="0.35">
      <c r="A8033" t="s">
        <v>26</v>
      </c>
      <c r="B8033">
        <v>2019</v>
      </c>
      <c r="D8033" t="s">
        <v>867</v>
      </c>
      <c r="E8033" t="s">
        <v>123</v>
      </c>
      <c r="F8033">
        <v>127063.03999999999</v>
      </c>
      <c r="G8033">
        <v>0</v>
      </c>
      <c r="H8033">
        <v>31101.22</v>
      </c>
      <c r="I8033">
        <v>0</v>
      </c>
      <c r="J8033">
        <f>Table1[[#This Row],[Name]]</f>
        <v>0</v>
      </c>
      <c r="K8033" s="1">
        <f>SUM(Table1[[#This Row],[BaseSalary]:[NonCashBenefits]])</f>
        <v>158164.26</v>
      </c>
      <c r="L8033" s="1"/>
    </row>
    <row r="8034" spans="1:12" x14ac:dyDescent="0.35">
      <c r="A8034" t="s">
        <v>26</v>
      </c>
      <c r="B8034">
        <v>2018</v>
      </c>
      <c r="D8034" t="s">
        <v>867</v>
      </c>
      <c r="E8034" t="s">
        <v>123</v>
      </c>
      <c r="F8034">
        <v>127063.03999999999</v>
      </c>
      <c r="G8034">
        <v>0</v>
      </c>
      <c r="H8034">
        <v>31036.52</v>
      </c>
      <c r="I8034">
        <v>0</v>
      </c>
      <c r="J8034">
        <f>Table1[[#This Row],[Name]]</f>
        <v>0</v>
      </c>
      <c r="K8034" s="1">
        <f>SUM(Table1[[#This Row],[BaseSalary]:[NonCashBenefits]])</f>
        <v>158099.56</v>
      </c>
      <c r="L8034" s="1"/>
    </row>
    <row r="8035" spans="1:12" x14ac:dyDescent="0.35">
      <c r="A8035" t="s">
        <v>20</v>
      </c>
      <c r="B8035">
        <v>2017</v>
      </c>
      <c r="D8035" t="s">
        <v>3277</v>
      </c>
      <c r="E8035" t="s">
        <v>229</v>
      </c>
      <c r="F8035">
        <v>127034.11</v>
      </c>
      <c r="G8035">
        <v>0</v>
      </c>
      <c r="H8035">
        <v>52984.91</v>
      </c>
      <c r="I8035">
        <v>0</v>
      </c>
      <c r="J8035">
        <f>Table1[[#This Row],[Name]]</f>
        <v>0</v>
      </c>
      <c r="K8035" s="1">
        <f>SUM(Table1[[#This Row],[BaseSalary]:[NonCashBenefits]])</f>
        <v>180019.02000000002</v>
      </c>
      <c r="L8035" s="1"/>
    </row>
    <row r="8036" spans="1:12" x14ac:dyDescent="0.35">
      <c r="A8036" t="s">
        <v>85</v>
      </c>
      <c r="B8036">
        <v>2019</v>
      </c>
      <c r="D8036" t="s">
        <v>1146</v>
      </c>
      <c r="E8036" t="s">
        <v>918</v>
      </c>
      <c r="F8036">
        <v>127028.93</v>
      </c>
      <c r="G8036">
        <v>3146.95</v>
      </c>
      <c r="H8036">
        <v>24272.27</v>
      </c>
      <c r="I8036">
        <v>0</v>
      </c>
      <c r="J8036">
        <f>Table1[[#This Row],[Name]]</f>
        <v>0</v>
      </c>
      <c r="K8036" s="1">
        <f>SUM(Table1[[#This Row],[BaseSalary]:[NonCashBenefits]])</f>
        <v>154448.15</v>
      </c>
      <c r="L8036" s="1"/>
    </row>
    <row r="8037" spans="1:12" x14ac:dyDescent="0.35">
      <c r="A8037" t="s">
        <v>142</v>
      </c>
      <c r="B8037">
        <v>2018</v>
      </c>
      <c r="D8037" t="s">
        <v>3127</v>
      </c>
      <c r="E8037" t="s">
        <v>229</v>
      </c>
      <c r="F8037">
        <v>126993.13</v>
      </c>
      <c r="G8037">
        <v>0</v>
      </c>
      <c r="H8037">
        <v>28233.15</v>
      </c>
      <c r="I8037">
        <v>0</v>
      </c>
      <c r="J8037">
        <f>Table1[[#This Row],[Name]]</f>
        <v>0</v>
      </c>
      <c r="K8037" s="1">
        <f>SUM(Table1[[#This Row],[BaseSalary]:[NonCashBenefits]])</f>
        <v>155226.28</v>
      </c>
      <c r="L8037" s="1"/>
    </row>
    <row r="8038" spans="1:12" x14ac:dyDescent="0.35">
      <c r="A8038" t="s">
        <v>19</v>
      </c>
      <c r="B8038">
        <v>2017</v>
      </c>
      <c r="D8038" t="s">
        <v>4272</v>
      </c>
      <c r="E8038" t="s">
        <v>123</v>
      </c>
      <c r="F8038">
        <v>126989.68</v>
      </c>
      <c r="G8038">
        <v>0</v>
      </c>
      <c r="H8038">
        <v>29151.59</v>
      </c>
      <c r="I8038">
        <v>0</v>
      </c>
      <c r="J8038">
        <f>Table1[[#This Row],[Name]]</f>
        <v>0</v>
      </c>
      <c r="K8038" s="1">
        <f>SUM(Table1[[#This Row],[BaseSalary]:[NonCashBenefits]])</f>
        <v>156141.26999999999</v>
      </c>
      <c r="L8038" s="1"/>
    </row>
    <row r="8039" spans="1:12" x14ac:dyDescent="0.35">
      <c r="A8039" t="s">
        <v>28</v>
      </c>
      <c r="B8039">
        <v>2016</v>
      </c>
      <c r="D8039" t="s">
        <v>2614</v>
      </c>
      <c r="E8039" t="s">
        <v>229</v>
      </c>
      <c r="F8039">
        <v>126981.18</v>
      </c>
      <c r="G8039">
        <v>0</v>
      </c>
      <c r="H8039">
        <v>10285.709999999999</v>
      </c>
      <c r="I8039">
        <v>0</v>
      </c>
      <c r="J8039">
        <f>Table1[[#This Row],[Name]]</f>
        <v>0</v>
      </c>
      <c r="K8039" s="1">
        <f>SUM(Table1[[#This Row],[BaseSalary]:[NonCashBenefits]])</f>
        <v>137266.88999999998</v>
      </c>
      <c r="L8039" s="1"/>
    </row>
    <row r="8040" spans="1:12" x14ac:dyDescent="0.35">
      <c r="A8040" t="s">
        <v>40</v>
      </c>
      <c r="B8040">
        <v>2020</v>
      </c>
      <c r="D8040" t="s">
        <v>1193</v>
      </c>
      <c r="E8040" t="s">
        <v>461</v>
      </c>
      <c r="F8040">
        <v>126981.17</v>
      </c>
      <c r="G8040">
        <v>0</v>
      </c>
      <c r="H8040" s="1">
        <v>25219.52</v>
      </c>
      <c r="I8040">
        <v>0</v>
      </c>
      <c r="J8040">
        <f>Table1[[#This Row],[Name]]</f>
        <v>0</v>
      </c>
      <c r="K8040" s="1">
        <f>SUM(Table1[[#This Row],[BaseSalary]:[NonCashBenefits]])</f>
        <v>152200.69</v>
      </c>
      <c r="L8040" s="1"/>
    </row>
    <row r="8041" spans="1:12" x14ac:dyDescent="0.35">
      <c r="A8041" t="s">
        <v>26</v>
      </c>
      <c r="B8041">
        <v>2017</v>
      </c>
      <c r="D8041" t="s">
        <v>2346</v>
      </c>
      <c r="E8041" t="s">
        <v>1468</v>
      </c>
      <c r="F8041">
        <v>126970.78</v>
      </c>
      <c r="G8041">
        <v>0</v>
      </c>
      <c r="H8041">
        <v>30684.57</v>
      </c>
      <c r="I8041">
        <v>0</v>
      </c>
      <c r="J8041">
        <f>Table1[[#This Row],[Name]]</f>
        <v>0</v>
      </c>
      <c r="K8041" s="1">
        <f>SUM(Table1[[#This Row],[BaseSalary]:[NonCashBenefits]])</f>
        <v>157655.35</v>
      </c>
      <c r="L8041" s="1"/>
    </row>
    <row r="8042" spans="1:12" x14ac:dyDescent="0.35">
      <c r="A8042" t="s">
        <v>40</v>
      </c>
      <c r="B8042">
        <v>2020</v>
      </c>
      <c r="D8042" t="s">
        <v>174</v>
      </c>
      <c r="E8042" t="s">
        <v>229</v>
      </c>
      <c r="F8042">
        <v>126946.04</v>
      </c>
      <c r="G8042">
        <v>14613.95</v>
      </c>
      <c r="H8042" s="1">
        <v>26193.26</v>
      </c>
      <c r="I8042">
        <v>0</v>
      </c>
      <c r="J8042">
        <f>Table1[[#This Row],[Name]]</f>
        <v>0</v>
      </c>
      <c r="K8042" s="1">
        <f>SUM(Table1[[#This Row],[BaseSalary]:[NonCashBenefits]])</f>
        <v>167753.25</v>
      </c>
      <c r="L8042" s="1"/>
    </row>
    <row r="8043" spans="1:12" x14ac:dyDescent="0.35">
      <c r="A8043" t="s">
        <v>2673</v>
      </c>
      <c r="B8043">
        <v>2018</v>
      </c>
      <c r="D8043" t="s">
        <v>174</v>
      </c>
      <c r="E8043" t="s">
        <v>311</v>
      </c>
      <c r="F8043">
        <v>126946.04</v>
      </c>
      <c r="G8043">
        <v>9765.08</v>
      </c>
      <c r="H8043">
        <v>30820.71</v>
      </c>
      <c r="I8043">
        <v>0</v>
      </c>
      <c r="J8043">
        <f>Table1[[#This Row],[Name]]</f>
        <v>0</v>
      </c>
      <c r="K8043" s="1">
        <f>SUM(Table1[[#This Row],[BaseSalary]:[NonCashBenefits]])</f>
        <v>167531.82999999999</v>
      </c>
      <c r="L8043" s="1"/>
    </row>
    <row r="8044" spans="1:12" x14ac:dyDescent="0.35">
      <c r="A8044" t="s">
        <v>2673</v>
      </c>
      <c r="B8044">
        <v>2017</v>
      </c>
      <c r="D8044" t="s">
        <v>174</v>
      </c>
      <c r="E8044" t="s">
        <v>311</v>
      </c>
      <c r="F8044">
        <v>126946.04</v>
      </c>
      <c r="G8044">
        <v>4882.54</v>
      </c>
      <c r="H8044">
        <v>32023.84</v>
      </c>
      <c r="I8044">
        <v>0</v>
      </c>
      <c r="J8044">
        <f>Table1[[#This Row],[Name]]</f>
        <v>0</v>
      </c>
      <c r="K8044" s="1">
        <f>SUM(Table1[[#This Row],[BaseSalary]:[NonCashBenefits]])</f>
        <v>163852.41999999998</v>
      </c>
      <c r="L8044" s="1"/>
    </row>
    <row r="8045" spans="1:12" x14ac:dyDescent="0.35">
      <c r="A8045" t="s">
        <v>10</v>
      </c>
      <c r="B8045">
        <v>2016</v>
      </c>
      <c r="D8045" t="s">
        <v>684</v>
      </c>
      <c r="E8045" t="s">
        <v>229</v>
      </c>
      <c r="F8045">
        <v>126946.04</v>
      </c>
      <c r="G8045">
        <v>9765.08</v>
      </c>
      <c r="H8045">
        <v>34851.07</v>
      </c>
      <c r="I8045">
        <v>0</v>
      </c>
      <c r="J8045">
        <f>Table1[[#This Row],[Name]]</f>
        <v>0</v>
      </c>
      <c r="K8045" s="1">
        <f>SUM(Table1[[#This Row],[BaseSalary]:[NonCashBenefits]])</f>
        <v>171562.19</v>
      </c>
      <c r="L8045" s="1"/>
    </row>
    <row r="8046" spans="1:12" x14ac:dyDescent="0.35">
      <c r="A8046" t="s">
        <v>22</v>
      </c>
      <c r="B8046">
        <v>2020</v>
      </c>
      <c r="D8046" t="s">
        <v>768</v>
      </c>
      <c r="E8046" t="s">
        <v>229</v>
      </c>
      <c r="F8046">
        <v>126919</v>
      </c>
      <c r="G8046">
        <v>0</v>
      </c>
      <c r="H8046" s="1">
        <v>26811.65</v>
      </c>
      <c r="I8046">
        <v>0</v>
      </c>
      <c r="J8046">
        <f>Table1[[#This Row],[Name]]</f>
        <v>0</v>
      </c>
      <c r="K8046" s="1">
        <f>SUM(Table1[[#This Row],[BaseSalary]:[NonCashBenefits]])</f>
        <v>153730.65</v>
      </c>
      <c r="L8046" s="1"/>
    </row>
    <row r="8047" spans="1:12" x14ac:dyDescent="0.35">
      <c r="A8047" t="s">
        <v>22</v>
      </c>
      <c r="B8047">
        <v>2019</v>
      </c>
      <c r="D8047" t="s">
        <v>768</v>
      </c>
      <c r="E8047" t="s">
        <v>229</v>
      </c>
      <c r="F8047">
        <v>126919</v>
      </c>
      <c r="G8047">
        <v>0</v>
      </c>
      <c r="H8047">
        <v>31675.53</v>
      </c>
      <c r="I8047">
        <v>0</v>
      </c>
      <c r="J8047">
        <f>Table1[[#This Row],[Name]]</f>
        <v>0</v>
      </c>
      <c r="K8047" s="1">
        <f>SUM(Table1[[#This Row],[BaseSalary]:[NonCashBenefits]])</f>
        <v>158594.53</v>
      </c>
      <c r="L8047" s="1"/>
    </row>
    <row r="8048" spans="1:12" x14ac:dyDescent="0.35">
      <c r="A8048" t="s">
        <v>22</v>
      </c>
      <c r="B8048">
        <v>2018</v>
      </c>
      <c r="D8048" t="s">
        <v>768</v>
      </c>
      <c r="E8048" t="s">
        <v>229</v>
      </c>
      <c r="F8048">
        <v>126919</v>
      </c>
      <c r="G8048">
        <v>0</v>
      </c>
      <c r="H8048">
        <v>31642.95</v>
      </c>
      <c r="I8048">
        <v>0</v>
      </c>
      <c r="J8048">
        <f>Table1[[#This Row],[Name]]</f>
        <v>0</v>
      </c>
      <c r="K8048" s="1">
        <f>SUM(Table1[[#This Row],[BaseSalary]:[NonCashBenefits]])</f>
        <v>158561.95000000001</v>
      </c>
      <c r="L8048" s="1"/>
    </row>
    <row r="8049" spans="1:12" x14ac:dyDescent="0.35">
      <c r="A8049" t="s">
        <v>22</v>
      </c>
      <c r="B8049">
        <v>2017</v>
      </c>
      <c r="D8049" t="s">
        <v>768</v>
      </c>
      <c r="E8049" t="s">
        <v>229</v>
      </c>
      <c r="F8049">
        <v>126919</v>
      </c>
      <c r="G8049">
        <v>0</v>
      </c>
      <c r="H8049">
        <v>32333.88</v>
      </c>
      <c r="I8049">
        <v>0</v>
      </c>
      <c r="J8049">
        <f>Table1[[#This Row],[Name]]</f>
        <v>0</v>
      </c>
      <c r="K8049" s="1">
        <f>SUM(Table1[[#This Row],[BaseSalary]:[NonCashBenefits]])</f>
        <v>159252.88</v>
      </c>
      <c r="L8049" s="1"/>
    </row>
    <row r="8050" spans="1:12" x14ac:dyDescent="0.35">
      <c r="A8050" t="s">
        <v>22</v>
      </c>
      <c r="B8050">
        <v>2016</v>
      </c>
      <c r="D8050" t="s">
        <v>768</v>
      </c>
      <c r="E8050" t="s">
        <v>229</v>
      </c>
      <c r="F8050">
        <v>126919</v>
      </c>
      <c r="G8050">
        <v>0</v>
      </c>
      <c r="H8050">
        <v>38111.69</v>
      </c>
      <c r="I8050">
        <v>0</v>
      </c>
      <c r="J8050">
        <f>Table1[[#This Row],[Name]]</f>
        <v>0</v>
      </c>
      <c r="K8050" s="1">
        <f>SUM(Table1[[#This Row],[BaseSalary]:[NonCashBenefits]])</f>
        <v>165030.69</v>
      </c>
      <c r="L8050" s="1"/>
    </row>
    <row r="8051" spans="1:12" x14ac:dyDescent="0.35">
      <c r="A8051" t="s">
        <v>85</v>
      </c>
      <c r="B8051">
        <v>2020</v>
      </c>
      <c r="D8051" t="s">
        <v>772</v>
      </c>
      <c r="E8051" t="s">
        <v>229</v>
      </c>
      <c r="F8051">
        <v>126893.26</v>
      </c>
      <c r="G8051">
        <v>0</v>
      </c>
      <c r="H8051" s="1">
        <v>23658.35</v>
      </c>
      <c r="I8051">
        <v>0</v>
      </c>
      <c r="J8051">
        <f>Table1[[#This Row],[Name]]</f>
        <v>0</v>
      </c>
      <c r="K8051" s="1">
        <f>SUM(Table1[[#This Row],[BaseSalary]:[NonCashBenefits]])</f>
        <v>150551.60999999999</v>
      </c>
      <c r="L8051" s="1"/>
    </row>
    <row r="8052" spans="1:12" x14ac:dyDescent="0.35">
      <c r="A8052" t="s">
        <v>85</v>
      </c>
      <c r="B8052">
        <v>2017</v>
      </c>
      <c r="D8052" t="s">
        <v>2185</v>
      </c>
      <c r="E8052" t="s">
        <v>229</v>
      </c>
      <c r="F8052">
        <v>126893.26</v>
      </c>
      <c r="G8052">
        <v>0</v>
      </c>
      <c r="H8052">
        <v>29179.49</v>
      </c>
      <c r="I8052">
        <v>0</v>
      </c>
      <c r="J8052">
        <f>Table1[[#This Row],[Name]]</f>
        <v>0</v>
      </c>
      <c r="K8052" s="1">
        <f>SUM(Table1[[#This Row],[BaseSalary]:[NonCashBenefits]])</f>
        <v>156072.75</v>
      </c>
      <c r="L8052" s="1"/>
    </row>
    <row r="8053" spans="1:12" x14ac:dyDescent="0.35">
      <c r="A8053" t="s">
        <v>85</v>
      </c>
      <c r="B8053">
        <v>2016</v>
      </c>
      <c r="D8053" t="s">
        <v>2164</v>
      </c>
      <c r="E8053" t="s">
        <v>229</v>
      </c>
      <c r="F8053">
        <v>126893.26</v>
      </c>
      <c r="G8053">
        <v>4100</v>
      </c>
      <c r="H8053">
        <v>34956.050000000003</v>
      </c>
      <c r="I8053">
        <v>0</v>
      </c>
      <c r="J8053">
        <f>Table1[[#This Row],[Name]]</f>
        <v>0</v>
      </c>
      <c r="K8053" s="1">
        <f>SUM(Table1[[#This Row],[BaseSalary]:[NonCashBenefits]])</f>
        <v>165949.31</v>
      </c>
      <c r="L8053" s="1"/>
    </row>
    <row r="8054" spans="1:12" x14ac:dyDescent="0.35">
      <c r="A8054" t="s">
        <v>186</v>
      </c>
      <c r="B8054">
        <v>2021</v>
      </c>
      <c r="D8054" t="s">
        <v>1007</v>
      </c>
      <c r="E8054" t="s">
        <v>229</v>
      </c>
      <c r="F8054">
        <v>126889.63</v>
      </c>
      <c r="G8054">
        <v>0</v>
      </c>
      <c r="H8054" s="1">
        <v>25916.720000000001</v>
      </c>
      <c r="I8054">
        <v>0</v>
      </c>
      <c r="J8054">
        <f>Table1[[#This Row],[Name]]</f>
        <v>0</v>
      </c>
      <c r="K8054" s="1">
        <f>SUM(Table1[[#This Row],[BaseSalary]:[NonCashBenefits]])</f>
        <v>152806.35</v>
      </c>
      <c r="L8054" s="1"/>
    </row>
    <row r="8055" spans="1:12" x14ac:dyDescent="0.35">
      <c r="A8055" t="s">
        <v>2688</v>
      </c>
      <c r="B8055">
        <v>2017</v>
      </c>
      <c r="D8055" t="s">
        <v>3587</v>
      </c>
      <c r="E8055" t="s">
        <v>311</v>
      </c>
      <c r="F8055">
        <v>126879.95</v>
      </c>
      <c r="G8055">
        <v>0</v>
      </c>
      <c r="H8055">
        <v>30075.23</v>
      </c>
      <c r="I8055">
        <v>0</v>
      </c>
      <c r="J8055">
        <f>Table1[[#This Row],[Name]]</f>
        <v>0</v>
      </c>
      <c r="K8055" s="1">
        <f>SUM(Table1[[#This Row],[BaseSalary]:[NonCashBenefits]])</f>
        <v>156955.18</v>
      </c>
      <c r="L8055" s="1"/>
    </row>
    <row r="8056" spans="1:12" x14ac:dyDescent="0.35">
      <c r="A8056" t="s">
        <v>26</v>
      </c>
      <c r="B8056">
        <v>2016</v>
      </c>
      <c r="D8056" t="s">
        <v>159</v>
      </c>
      <c r="E8056" t="s">
        <v>202</v>
      </c>
      <c r="F8056">
        <v>126859.72</v>
      </c>
      <c r="G8056">
        <v>0</v>
      </c>
      <c r="H8056">
        <v>38067.019999999997</v>
      </c>
      <c r="I8056">
        <v>0</v>
      </c>
      <c r="J8056">
        <f>Table1[[#This Row],[Name]]</f>
        <v>0</v>
      </c>
      <c r="K8056" s="1">
        <f>SUM(Table1[[#This Row],[BaseSalary]:[NonCashBenefits]])</f>
        <v>164926.74</v>
      </c>
      <c r="L8056" s="1"/>
    </row>
    <row r="8057" spans="1:12" x14ac:dyDescent="0.35">
      <c r="A8057" t="s">
        <v>142</v>
      </c>
      <c r="B8057">
        <v>2018</v>
      </c>
      <c r="D8057" t="s">
        <v>3125</v>
      </c>
      <c r="E8057" t="s">
        <v>229</v>
      </c>
      <c r="F8057">
        <v>126852.62</v>
      </c>
      <c r="G8057">
        <v>150</v>
      </c>
      <c r="H8057">
        <v>29601.03</v>
      </c>
      <c r="I8057">
        <v>0</v>
      </c>
      <c r="J8057">
        <f>Table1[[#This Row],[Name]]</f>
        <v>0</v>
      </c>
      <c r="K8057" s="1">
        <f>SUM(Table1[[#This Row],[BaseSalary]:[NonCashBenefits]])</f>
        <v>156603.65</v>
      </c>
      <c r="L8057" s="1"/>
    </row>
    <row r="8058" spans="1:12" x14ac:dyDescent="0.35">
      <c r="A8058" t="s">
        <v>42</v>
      </c>
      <c r="B8058">
        <v>2021</v>
      </c>
      <c r="D8058" t="s">
        <v>1374</v>
      </c>
      <c r="E8058" t="s">
        <v>229</v>
      </c>
      <c r="F8058">
        <v>126845.46</v>
      </c>
      <c r="G8058">
        <v>0</v>
      </c>
      <c r="H8058" s="1">
        <v>24539.46</v>
      </c>
      <c r="I8058">
        <v>0</v>
      </c>
      <c r="J8058">
        <f>Table1[[#This Row],[Name]]</f>
        <v>0</v>
      </c>
      <c r="K8058" s="1">
        <f>SUM(Table1[[#This Row],[BaseSalary]:[NonCashBenefits]])</f>
        <v>151384.92000000001</v>
      </c>
      <c r="L8058" s="1"/>
    </row>
    <row r="8059" spans="1:12" x14ac:dyDescent="0.35">
      <c r="A8059" t="s">
        <v>26</v>
      </c>
      <c r="B8059">
        <v>2020</v>
      </c>
      <c r="D8059" t="s">
        <v>117</v>
      </c>
      <c r="E8059" t="s">
        <v>51</v>
      </c>
      <c r="F8059">
        <v>126839.76</v>
      </c>
      <c r="G8059">
        <v>0</v>
      </c>
      <c r="H8059" s="1">
        <v>5596.89</v>
      </c>
      <c r="I8059">
        <v>0</v>
      </c>
      <c r="J8059">
        <f>Table1[[#This Row],[Name]]</f>
        <v>0</v>
      </c>
      <c r="K8059" s="1">
        <f>SUM(Table1[[#This Row],[BaseSalary]:[NonCashBenefits]])</f>
        <v>132436.65</v>
      </c>
      <c r="L8059" s="1"/>
    </row>
    <row r="8060" spans="1:12" x14ac:dyDescent="0.35">
      <c r="A8060" t="s">
        <v>26</v>
      </c>
      <c r="B8060">
        <v>2021</v>
      </c>
      <c r="D8060" t="s">
        <v>1026</v>
      </c>
      <c r="E8060" t="s">
        <v>229</v>
      </c>
      <c r="F8060">
        <v>126836.15</v>
      </c>
      <c r="G8060">
        <v>0</v>
      </c>
      <c r="H8060" s="1">
        <v>25842.97</v>
      </c>
      <c r="I8060">
        <v>0</v>
      </c>
      <c r="J8060">
        <f>Table1[[#This Row],[Name]]</f>
        <v>0</v>
      </c>
      <c r="K8060" s="1">
        <f>SUM(Table1[[#This Row],[BaseSalary]:[NonCashBenefits]])</f>
        <v>152679.12</v>
      </c>
      <c r="L8060" s="1"/>
    </row>
    <row r="8061" spans="1:12" x14ac:dyDescent="0.35">
      <c r="A8061" t="s">
        <v>3034</v>
      </c>
      <c r="B8061">
        <v>2016</v>
      </c>
      <c r="D8061" t="s">
        <v>3046</v>
      </c>
      <c r="E8061" t="s">
        <v>229</v>
      </c>
      <c r="F8061">
        <v>126819.24</v>
      </c>
      <c r="G8061">
        <v>0</v>
      </c>
      <c r="H8061">
        <v>34956.74</v>
      </c>
      <c r="I8061">
        <v>0</v>
      </c>
      <c r="J8061">
        <f>Table1[[#This Row],[Name]]</f>
        <v>0</v>
      </c>
      <c r="K8061" s="1">
        <f>SUM(Table1[[#This Row],[BaseSalary]:[NonCashBenefits]])</f>
        <v>161775.98000000001</v>
      </c>
      <c r="L8061" s="1"/>
    </row>
    <row r="8062" spans="1:12" x14ac:dyDescent="0.35">
      <c r="A8062" t="s">
        <v>24</v>
      </c>
      <c r="B8062">
        <v>2021</v>
      </c>
      <c r="D8062" t="s">
        <v>878</v>
      </c>
      <c r="E8062" t="s">
        <v>229</v>
      </c>
      <c r="F8062">
        <v>126718.42</v>
      </c>
      <c r="G8062">
        <v>0</v>
      </c>
      <c r="H8062" s="1">
        <v>25835.75</v>
      </c>
      <c r="I8062">
        <v>0</v>
      </c>
      <c r="J8062">
        <f>Table1[[#This Row],[Name]]</f>
        <v>0</v>
      </c>
      <c r="K8062" s="1">
        <f>SUM(Table1[[#This Row],[BaseSalary]:[NonCashBenefits]])</f>
        <v>152554.16999999998</v>
      </c>
      <c r="L8062" s="1"/>
    </row>
    <row r="8063" spans="1:12" x14ac:dyDescent="0.35">
      <c r="A8063" t="s">
        <v>19</v>
      </c>
      <c r="B8063">
        <v>2021</v>
      </c>
      <c r="D8063" t="s">
        <v>887</v>
      </c>
      <c r="E8063" t="s">
        <v>229</v>
      </c>
      <c r="F8063">
        <v>126718.12</v>
      </c>
      <c r="G8063">
        <v>0</v>
      </c>
      <c r="H8063" s="1">
        <v>25722.07</v>
      </c>
      <c r="I8063">
        <v>0</v>
      </c>
      <c r="J8063">
        <f>Table1[[#This Row],[Name]]</f>
        <v>0</v>
      </c>
      <c r="K8063" s="1">
        <f>SUM(Table1[[#This Row],[BaseSalary]:[NonCashBenefits]])</f>
        <v>152440.19</v>
      </c>
      <c r="L8063" s="1"/>
    </row>
    <row r="8064" spans="1:12" x14ac:dyDescent="0.35">
      <c r="A8064" t="s">
        <v>26</v>
      </c>
      <c r="B8064">
        <v>2020</v>
      </c>
      <c r="D8064" t="s">
        <v>741</v>
      </c>
      <c r="E8064" t="s">
        <v>229</v>
      </c>
      <c r="F8064">
        <v>126633.42</v>
      </c>
      <c r="G8064">
        <v>0</v>
      </c>
      <c r="H8064" s="1">
        <v>26963.03</v>
      </c>
      <c r="I8064">
        <v>0</v>
      </c>
      <c r="J8064">
        <f>Table1[[#This Row],[Name]]</f>
        <v>0</v>
      </c>
      <c r="K8064" s="1">
        <f>SUM(Table1[[#This Row],[BaseSalary]:[NonCashBenefits]])</f>
        <v>153596.45000000001</v>
      </c>
      <c r="L8064" s="1"/>
    </row>
    <row r="8065" spans="1:12" x14ac:dyDescent="0.35">
      <c r="A8065" t="s">
        <v>85</v>
      </c>
      <c r="B8065">
        <v>2021</v>
      </c>
      <c r="D8065" t="s">
        <v>881</v>
      </c>
      <c r="E8065" t="s">
        <v>229</v>
      </c>
      <c r="F8065">
        <v>126631.03999999999</v>
      </c>
      <c r="G8065">
        <v>20451.599999999999</v>
      </c>
      <c r="H8065" s="1">
        <v>25823.43</v>
      </c>
      <c r="I8065">
        <v>0</v>
      </c>
      <c r="J8065">
        <f>Table1[[#This Row],[Name]]</f>
        <v>0</v>
      </c>
      <c r="K8065" s="1">
        <f>SUM(Table1[[#This Row],[BaseSalary]:[NonCashBenefits]])</f>
        <v>172906.06999999998</v>
      </c>
      <c r="L8065" s="1"/>
    </row>
    <row r="8066" spans="1:12" x14ac:dyDescent="0.35">
      <c r="A8066" t="s">
        <v>33</v>
      </c>
      <c r="B8066">
        <v>2021</v>
      </c>
      <c r="D8066" t="s">
        <v>1378</v>
      </c>
      <c r="E8066" t="s">
        <v>229</v>
      </c>
      <c r="F8066">
        <v>126610.45</v>
      </c>
      <c r="G8066">
        <v>0</v>
      </c>
      <c r="H8066" s="1">
        <v>24526.44</v>
      </c>
      <c r="I8066">
        <v>0</v>
      </c>
      <c r="J8066">
        <f>Table1[[#This Row],[Name]]</f>
        <v>0</v>
      </c>
      <c r="K8066" s="1">
        <f>SUM(Table1[[#This Row],[BaseSalary]:[NonCashBenefits]])</f>
        <v>151136.88999999998</v>
      </c>
      <c r="L8066" s="1"/>
    </row>
    <row r="8067" spans="1:12" x14ac:dyDescent="0.35">
      <c r="A8067" t="s">
        <v>186</v>
      </c>
      <c r="B8067">
        <v>2021</v>
      </c>
      <c r="D8067" t="s">
        <v>1032</v>
      </c>
      <c r="E8067" t="s">
        <v>229</v>
      </c>
      <c r="F8067">
        <v>126588.87</v>
      </c>
      <c r="G8067">
        <v>0</v>
      </c>
      <c r="H8067" s="1">
        <v>25817.69</v>
      </c>
      <c r="I8067">
        <v>0</v>
      </c>
      <c r="J8067">
        <f>Table1[[#This Row],[Name]]</f>
        <v>0</v>
      </c>
      <c r="K8067" s="1">
        <f>SUM(Table1[[#This Row],[BaseSalary]:[NonCashBenefits]])</f>
        <v>152406.56</v>
      </c>
      <c r="L8067" s="1"/>
    </row>
    <row r="8068" spans="1:12" x14ac:dyDescent="0.35">
      <c r="A8068" t="s">
        <v>20</v>
      </c>
      <c r="B8068">
        <v>2020</v>
      </c>
      <c r="D8068" t="s">
        <v>1006</v>
      </c>
      <c r="E8068" t="s">
        <v>229</v>
      </c>
      <c r="F8068">
        <v>126549.43</v>
      </c>
      <c r="G8068">
        <v>350</v>
      </c>
      <c r="H8068" s="1">
        <v>23922.42</v>
      </c>
      <c r="I8068">
        <v>0</v>
      </c>
      <c r="J8068">
        <f>Table1[[#This Row],[Name]]</f>
        <v>0</v>
      </c>
      <c r="K8068" s="1">
        <f>SUM(Table1[[#This Row],[BaseSalary]:[NonCashBenefits]])</f>
        <v>150821.84999999998</v>
      </c>
      <c r="L8068" s="1"/>
    </row>
    <row r="8069" spans="1:12" x14ac:dyDescent="0.35">
      <c r="A8069" t="s">
        <v>2688</v>
      </c>
      <c r="B8069">
        <v>2017</v>
      </c>
      <c r="D8069" t="s">
        <v>3612</v>
      </c>
      <c r="E8069" t="s">
        <v>229</v>
      </c>
      <c r="F8069">
        <v>126539.51</v>
      </c>
      <c r="G8069">
        <v>0</v>
      </c>
      <c r="H8069">
        <v>28920.82</v>
      </c>
      <c r="I8069">
        <v>0</v>
      </c>
      <c r="J8069">
        <f>Table1[[#This Row],[Name]]</f>
        <v>0</v>
      </c>
      <c r="K8069" s="1">
        <f>SUM(Table1[[#This Row],[BaseSalary]:[NonCashBenefits]])</f>
        <v>155460.32999999999</v>
      </c>
      <c r="L8069" s="1"/>
    </row>
    <row r="8070" spans="1:12" x14ac:dyDescent="0.35">
      <c r="A8070" t="s">
        <v>18</v>
      </c>
      <c r="B8070">
        <v>2019</v>
      </c>
      <c r="D8070" t="s">
        <v>934</v>
      </c>
      <c r="E8070" t="s">
        <v>229</v>
      </c>
      <c r="F8070">
        <v>126534.45</v>
      </c>
      <c r="G8070">
        <v>0</v>
      </c>
      <c r="H8070">
        <v>30888.01</v>
      </c>
      <c r="I8070">
        <v>0</v>
      </c>
      <c r="J8070">
        <f>Table1[[#This Row],[Name]]</f>
        <v>0</v>
      </c>
      <c r="K8070" s="1">
        <f>SUM(Table1[[#This Row],[BaseSalary]:[NonCashBenefits]])</f>
        <v>157422.46</v>
      </c>
      <c r="L8070" s="1"/>
    </row>
    <row r="8071" spans="1:12" x14ac:dyDescent="0.35">
      <c r="A8071" t="s">
        <v>85</v>
      </c>
      <c r="B8071">
        <v>2021</v>
      </c>
      <c r="D8071" t="s">
        <v>849</v>
      </c>
      <c r="E8071" t="s">
        <v>229</v>
      </c>
      <c r="F8071">
        <v>126531.29</v>
      </c>
      <c r="G8071">
        <v>0</v>
      </c>
      <c r="H8071" s="1">
        <v>26041.89</v>
      </c>
      <c r="I8071">
        <v>0</v>
      </c>
      <c r="J8071">
        <f>Table1[[#This Row],[Name]]</f>
        <v>0</v>
      </c>
      <c r="K8071" s="1">
        <f>SUM(Table1[[#This Row],[BaseSalary]:[NonCashBenefits]])</f>
        <v>152573.18</v>
      </c>
      <c r="L8071" s="1"/>
    </row>
    <row r="8072" spans="1:12" x14ac:dyDescent="0.35">
      <c r="A8072" t="s">
        <v>16</v>
      </c>
      <c r="B8072">
        <v>2018</v>
      </c>
      <c r="D8072" t="s">
        <v>3287</v>
      </c>
      <c r="E8072" t="s">
        <v>229</v>
      </c>
      <c r="F8072">
        <v>126513.66</v>
      </c>
      <c r="G8072">
        <v>0</v>
      </c>
      <c r="H8072">
        <v>29340.25</v>
      </c>
      <c r="I8072">
        <v>0</v>
      </c>
      <c r="J8072">
        <f>Table1[[#This Row],[Name]]</f>
        <v>0</v>
      </c>
      <c r="K8072" s="1">
        <f>SUM(Table1[[#This Row],[BaseSalary]:[NonCashBenefits]])</f>
        <v>155853.91</v>
      </c>
      <c r="L8072" s="1"/>
    </row>
    <row r="8073" spans="1:12" x14ac:dyDescent="0.35">
      <c r="A8073" t="s">
        <v>186</v>
      </c>
      <c r="B8073">
        <v>2019</v>
      </c>
      <c r="D8073" t="s">
        <v>2314</v>
      </c>
      <c r="E8073" t="s">
        <v>229</v>
      </c>
      <c r="F8073">
        <v>126460.36</v>
      </c>
      <c r="G8073">
        <v>0</v>
      </c>
      <c r="H8073">
        <v>28392</v>
      </c>
      <c r="I8073">
        <v>0</v>
      </c>
      <c r="J8073">
        <f>Table1[[#This Row],[Name]]</f>
        <v>0</v>
      </c>
      <c r="K8073" s="1">
        <f>SUM(Table1[[#This Row],[BaseSalary]:[NonCashBenefits]])</f>
        <v>154852.35999999999</v>
      </c>
      <c r="L8073" s="1"/>
    </row>
    <row r="8074" spans="1:12" x14ac:dyDescent="0.35">
      <c r="A8074" t="s">
        <v>186</v>
      </c>
      <c r="B8074">
        <v>2018</v>
      </c>
      <c r="D8074" t="s">
        <v>2978</v>
      </c>
      <c r="E8074" t="s">
        <v>229</v>
      </c>
      <c r="F8074">
        <v>126460.36</v>
      </c>
      <c r="G8074">
        <v>0</v>
      </c>
      <c r="H8074">
        <v>28287.17</v>
      </c>
      <c r="I8074">
        <v>0</v>
      </c>
      <c r="J8074">
        <f>Table1[[#This Row],[Name]]</f>
        <v>0</v>
      </c>
      <c r="K8074" s="1">
        <f>SUM(Table1[[#This Row],[BaseSalary]:[NonCashBenefits]])</f>
        <v>154747.53</v>
      </c>
      <c r="L8074" s="1"/>
    </row>
    <row r="8075" spans="1:12" x14ac:dyDescent="0.35">
      <c r="A8075" t="s">
        <v>186</v>
      </c>
      <c r="B8075">
        <v>2017</v>
      </c>
      <c r="D8075" t="s">
        <v>2978</v>
      </c>
      <c r="E8075" t="s">
        <v>229</v>
      </c>
      <c r="F8075">
        <v>126460.36</v>
      </c>
      <c r="G8075">
        <v>0</v>
      </c>
      <c r="H8075">
        <v>28903.45</v>
      </c>
      <c r="I8075">
        <v>0</v>
      </c>
      <c r="J8075">
        <f>Table1[[#This Row],[Name]]</f>
        <v>0</v>
      </c>
      <c r="K8075" s="1">
        <f>SUM(Table1[[#This Row],[BaseSalary]:[NonCashBenefits]])</f>
        <v>155363.81</v>
      </c>
      <c r="L8075" s="1"/>
    </row>
    <row r="8076" spans="1:12" x14ac:dyDescent="0.35">
      <c r="A8076" t="s">
        <v>36</v>
      </c>
      <c r="B8076">
        <v>2020</v>
      </c>
      <c r="D8076" t="s">
        <v>878</v>
      </c>
      <c r="E8076" t="s">
        <v>229</v>
      </c>
      <c r="F8076">
        <v>126455.67999999999</v>
      </c>
      <c r="G8076">
        <v>200</v>
      </c>
      <c r="H8076" s="1">
        <v>26496.29</v>
      </c>
      <c r="I8076">
        <v>0</v>
      </c>
      <c r="J8076">
        <f>Table1[[#This Row],[Name]]</f>
        <v>0</v>
      </c>
      <c r="K8076" s="1">
        <f>SUM(Table1[[#This Row],[BaseSalary]:[NonCashBenefits]])</f>
        <v>153151.97</v>
      </c>
      <c r="L8076" s="1"/>
    </row>
    <row r="8077" spans="1:12" x14ac:dyDescent="0.35">
      <c r="A8077" t="s">
        <v>36</v>
      </c>
      <c r="B8077">
        <v>2019</v>
      </c>
      <c r="D8077" t="s">
        <v>878</v>
      </c>
      <c r="E8077" t="s">
        <v>229</v>
      </c>
      <c r="F8077">
        <v>126455.67999999999</v>
      </c>
      <c r="G8077">
        <v>0</v>
      </c>
      <c r="H8077">
        <v>31356.25</v>
      </c>
      <c r="I8077">
        <v>0</v>
      </c>
      <c r="J8077">
        <f>Table1[[#This Row],[Name]]</f>
        <v>0</v>
      </c>
      <c r="K8077" s="1">
        <f>SUM(Table1[[#This Row],[BaseSalary]:[NonCashBenefits]])</f>
        <v>157811.93</v>
      </c>
      <c r="L8077" s="1"/>
    </row>
    <row r="8078" spans="1:12" x14ac:dyDescent="0.35">
      <c r="A8078" t="s">
        <v>36</v>
      </c>
      <c r="B8078">
        <v>2018</v>
      </c>
      <c r="D8078" t="s">
        <v>2643</v>
      </c>
      <c r="E8078" t="s">
        <v>229</v>
      </c>
      <c r="F8078">
        <v>126455.67999999999</v>
      </c>
      <c r="G8078">
        <v>0</v>
      </c>
      <c r="H8078">
        <v>31308.9</v>
      </c>
      <c r="I8078">
        <v>0</v>
      </c>
      <c r="J8078">
        <f>Table1[[#This Row],[Name]]</f>
        <v>0</v>
      </c>
      <c r="K8078" s="1">
        <f>SUM(Table1[[#This Row],[BaseSalary]:[NonCashBenefits]])</f>
        <v>157764.57999999999</v>
      </c>
      <c r="L8078" s="1"/>
    </row>
    <row r="8079" spans="1:12" x14ac:dyDescent="0.35">
      <c r="A8079" t="s">
        <v>36</v>
      </c>
      <c r="B8079">
        <v>2017</v>
      </c>
      <c r="D8079" t="s">
        <v>2643</v>
      </c>
      <c r="E8079" t="s">
        <v>229</v>
      </c>
      <c r="F8079">
        <v>126455.67999999999</v>
      </c>
      <c r="G8079">
        <v>0</v>
      </c>
      <c r="H8079">
        <v>31997.17</v>
      </c>
      <c r="I8079">
        <v>0</v>
      </c>
      <c r="J8079">
        <f>Table1[[#This Row],[Name]]</f>
        <v>0</v>
      </c>
      <c r="K8079" s="1">
        <f>SUM(Table1[[#This Row],[BaseSalary]:[NonCashBenefits]])</f>
        <v>158452.84999999998</v>
      </c>
      <c r="L8079" s="1"/>
    </row>
    <row r="8080" spans="1:12" x14ac:dyDescent="0.35">
      <c r="A8080" t="s">
        <v>4705</v>
      </c>
      <c r="B8080">
        <v>2016</v>
      </c>
      <c r="D8080" t="s">
        <v>2643</v>
      </c>
      <c r="E8080" t="s">
        <v>229</v>
      </c>
      <c r="F8080">
        <v>126455.67999999999</v>
      </c>
      <c r="G8080">
        <v>0</v>
      </c>
      <c r="H8080">
        <v>37807.550000000003</v>
      </c>
      <c r="I8080">
        <v>0</v>
      </c>
      <c r="J8080">
        <f>Table1[[#This Row],[Name]]</f>
        <v>0</v>
      </c>
      <c r="K8080" s="1">
        <f>SUM(Table1[[#This Row],[BaseSalary]:[NonCashBenefits]])</f>
        <v>164263.22999999998</v>
      </c>
      <c r="L8080" s="1"/>
    </row>
    <row r="8081" spans="1:12" x14ac:dyDescent="0.35">
      <c r="A8081" t="s">
        <v>19</v>
      </c>
      <c r="B8081">
        <v>2020</v>
      </c>
      <c r="D8081" t="s">
        <v>887</v>
      </c>
      <c r="E8081" t="s">
        <v>229</v>
      </c>
      <c r="F8081">
        <v>126455.42</v>
      </c>
      <c r="G8081">
        <v>0</v>
      </c>
      <c r="H8081" s="1">
        <v>26431.73</v>
      </c>
      <c r="I8081">
        <v>0</v>
      </c>
      <c r="J8081">
        <f>Table1[[#This Row],[Name]]</f>
        <v>0</v>
      </c>
      <c r="K8081" s="1">
        <f>SUM(Table1[[#This Row],[BaseSalary]:[NonCashBenefits]])</f>
        <v>152887.15</v>
      </c>
      <c r="L8081" s="1"/>
    </row>
    <row r="8082" spans="1:12" x14ac:dyDescent="0.35">
      <c r="A8082" t="s">
        <v>19</v>
      </c>
      <c r="B8082">
        <v>2019</v>
      </c>
      <c r="D8082" t="s">
        <v>1578</v>
      </c>
      <c r="E8082" t="s">
        <v>229</v>
      </c>
      <c r="F8082">
        <v>126455.42</v>
      </c>
      <c r="G8082">
        <v>0</v>
      </c>
      <c r="H8082">
        <v>30880.73</v>
      </c>
      <c r="I8082">
        <v>0</v>
      </c>
      <c r="J8082">
        <f>Table1[[#This Row],[Name]]</f>
        <v>0</v>
      </c>
      <c r="K8082" s="1">
        <f>SUM(Table1[[#This Row],[BaseSalary]:[NonCashBenefits]])</f>
        <v>157336.15</v>
      </c>
      <c r="L8082" s="1"/>
    </row>
    <row r="8083" spans="1:12" x14ac:dyDescent="0.35">
      <c r="A8083" t="s">
        <v>19</v>
      </c>
      <c r="B8083">
        <v>2018</v>
      </c>
      <c r="D8083" t="s">
        <v>3143</v>
      </c>
      <c r="E8083" t="s">
        <v>229</v>
      </c>
      <c r="F8083">
        <v>126455.42</v>
      </c>
      <c r="G8083">
        <v>0</v>
      </c>
      <c r="H8083">
        <v>30808.01</v>
      </c>
      <c r="I8083">
        <v>0</v>
      </c>
      <c r="J8083">
        <f>Table1[[#This Row],[Name]]</f>
        <v>0</v>
      </c>
      <c r="K8083" s="1">
        <f>SUM(Table1[[#This Row],[BaseSalary]:[NonCashBenefits]])</f>
        <v>157263.43</v>
      </c>
      <c r="L8083" s="1"/>
    </row>
    <row r="8084" spans="1:12" x14ac:dyDescent="0.35">
      <c r="A8084" t="s">
        <v>16</v>
      </c>
      <c r="B8084">
        <v>2017</v>
      </c>
      <c r="D8084" t="s">
        <v>4365</v>
      </c>
      <c r="E8084" t="s">
        <v>229</v>
      </c>
      <c r="F8084">
        <v>126455.42</v>
      </c>
      <c r="G8084">
        <v>0</v>
      </c>
      <c r="H8084">
        <v>30013.99</v>
      </c>
      <c r="I8084">
        <v>0</v>
      </c>
      <c r="J8084">
        <f>Table1[[#This Row],[Name]]</f>
        <v>0</v>
      </c>
      <c r="K8084" s="1">
        <f>SUM(Table1[[#This Row],[BaseSalary]:[NonCashBenefits]])</f>
        <v>156469.41</v>
      </c>
      <c r="L8084" s="1"/>
    </row>
    <row r="8085" spans="1:12" x14ac:dyDescent="0.35">
      <c r="A8085" t="s">
        <v>18</v>
      </c>
      <c r="B8085">
        <v>2016</v>
      </c>
      <c r="D8085" t="s">
        <v>3708</v>
      </c>
      <c r="E8085" t="s">
        <v>229</v>
      </c>
      <c r="F8085">
        <v>126455.42</v>
      </c>
      <c r="G8085">
        <v>0</v>
      </c>
      <c r="H8085">
        <v>36759.699999999997</v>
      </c>
      <c r="I8085">
        <v>0</v>
      </c>
      <c r="J8085">
        <f>Table1[[#This Row],[Name]]</f>
        <v>0</v>
      </c>
      <c r="K8085" s="1">
        <f>SUM(Table1[[#This Row],[BaseSalary]:[NonCashBenefits]])</f>
        <v>163215.12</v>
      </c>
      <c r="L8085" s="1"/>
    </row>
    <row r="8086" spans="1:12" x14ac:dyDescent="0.35">
      <c r="A8086" t="s">
        <v>16</v>
      </c>
      <c r="B8086">
        <v>2016</v>
      </c>
      <c r="D8086" t="s">
        <v>4365</v>
      </c>
      <c r="E8086" t="s">
        <v>229</v>
      </c>
      <c r="F8086">
        <v>126455.42</v>
      </c>
      <c r="G8086">
        <v>0</v>
      </c>
      <c r="H8086">
        <v>36368.14</v>
      </c>
      <c r="I8086">
        <v>0</v>
      </c>
      <c r="J8086">
        <f>Table1[[#This Row],[Name]]</f>
        <v>0</v>
      </c>
      <c r="K8086" s="1">
        <f>SUM(Table1[[#This Row],[BaseSalary]:[NonCashBenefits]])</f>
        <v>162823.56</v>
      </c>
      <c r="L8086" s="1"/>
    </row>
    <row r="8087" spans="1:12" x14ac:dyDescent="0.35">
      <c r="A8087" t="s">
        <v>85</v>
      </c>
      <c r="B8087">
        <v>2021</v>
      </c>
      <c r="D8087" t="s">
        <v>588</v>
      </c>
      <c r="E8087" t="s">
        <v>229</v>
      </c>
      <c r="F8087">
        <v>126432.03</v>
      </c>
      <c r="G8087">
        <v>0</v>
      </c>
      <c r="H8087" s="1">
        <v>25682.880000000001</v>
      </c>
      <c r="I8087">
        <v>0</v>
      </c>
      <c r="J8087">
        <f>Table1[[#This Row],[Name]]</f>
        <v>0</v>
      </c>
      <c r="K8087" s="1">
        <f>SUM(Table1[[#This Row],[BaseSalary]:[NonCashBenefits]])</f>
        <v>152114.91</v>
      </c>
      <c r="L8087" s="1"/>
    </row>
    <row r="8088" spans="1:12" x14ac:dyDescent="0.35">
      <c r="A8088" t="s">
        <v>26</v>
      </c>
      <c r="B8088">
        <v>2019</v>
      </c>
      <c r="D8088" t="s">
        <v>2319</v>
      </c>
      <c r="E8088" t="s">
        <v>229</v>
      </c>
      <c r="F8088">
        <v>126396.66</v>
      </c>
      <c r="G8088">
        <v>0</v>
      </c>
      <c r="H8088">
        <v>29959.91</v>
      </c>
      <c r="I8088">
        <v>0</v>
      </c>
      <c r="J8088">
        <f>Table1[[#This Row],[Name]]</f>
        <v>0</v>
      </c>
      <c r="K8088" s="1">
        <f>SUM(Table1[[#This Row],[BaseSalary]:[NonCashBenefits]])</f>
        <v>156356.57</v>
      </c>
      <c r="L8088" s="1"/>
    </row>
    <row r="8089" spans="1:12" x14ac:dyDescent="0.35">
      <c r="A8089" t="s">
        <v>26</v>
      </c>
      <c r="B8089">
        <v>2018</v>
      </c>
      <c r="D8089" t="s">
        <v>2319</v>
      </c>
      <c r="E8089" t="s">
        <v>229</v>
      </c>
      <c r="F8089">
        <v>126396.66</v>
      </c>
      <c r="G8089">
        <v>0</v>
      </c>
      <c r="H8089">
        <v>31046.53</v>
      </c>
      <c r="I8089">
        <v>0</v>
      </c>
      <c r="J8089">
        <f>Table1[[#This Row],[Name]]</f>
        <v>0</v>
      </c>
      <c r="K8089" s="1">
        <f>SUM(Table1[[#This Row],[BaseSalary]:[NonCashBenefits]])</f>
        <v>157443.19</v>
      </c>
      <c r="L8089" s="1"/>
    </row>
    <row r="8090" spans="1:12" x14ac:dyDescent="0.35">
      <c r="A8090" t="s">
        <v>26</v>
      </c>
      <c r="B8090">
        <v>2017</v>
      </c>
      <c r="D8090" t="s">
        <v>2319</v>
      </c>
      <c r="E8090" t="s">
        <v>229</v>
      </c>
      <c r="F8090">
        <v>126396.66</v>
      </c>
      <c r="G8090">
        <v>0</v>
      </c>
      <c r="H8090">
        <v>31734.6</v>
      </c>
      <c r="I8090">
        <v>0</v>
      </c>
      <c r="J8090">
        <f>Table1[[#This Row],[Name]]</f>
        <v>0</v>
      </c>
      <c r="K8090" s="1">
        <f>SUM(Table1[[#This Row],[BaseSalary]:[NonCashBenefits]])</f>
        <v>158131.26</v>
      </c>
      <c r="L8090" s="1"/>
    </row>
    <row r="8091" spans="1:12" x14ac:dyDescent="0.35">
      <c r="A8091" t="s">
        <v>26</v>
      </c>
      <c r="B8091">
        <v>2016</v>
      </c>
      <c r="D8091" t="s">
        <v>2319</v>
      </c>
      <c r="E8091" t="s">
        <v>229</v>
      </c>
      <c r="F8091">
        <v>126396.66</v>
      </c>
      <c r="G8091">
        <v>0</v>
      </c>
      <c r="H8091">
        <v>37908.410000000003</v>
      </c>
      <c r="I8091">
        <v>0</v>
      </c>
      <c r="J8091">
        <f>Table1[[#This Row],[Name]]</f>
        <v>0</v>
      </c>
      <c r="K8091" s="1">
        <f>SUM(Table1[[#This Row],[BaseSalary]:[NonCashBenefits]])</f>
        <v>164305.07</v>
      </c>
      <c r="L8091" s="1"/>
    </row>
    <row r="8092" spans="1:12" x14ac:dyDescent="0.35">
      <c r="A8092" t="s">
        <v>85</v>
      </c>
      <c r="B8092">
        <v>2020</v>
      </c>
      <c r="D8092" t="s">
        <v>881</v>
      </c>
      <c r="E8092" t="s">
        <v>229</v>
      </c>
      <c r="F8092">
        <v>126368.58</v>
      </c>
      <c r="G8092">
        <v>0</v>
      </c>
      <c r="H8092" s="1">
        <v>26484.29</v>
      </c>
      <c r="I8092">
        <v>0</v>
      </c>
      <c r="J8092">
        <f>Table1[[#This Row],[Name]]</f>
        <v>0</v>
      </c>
      <c r="K8092" s="1">
        <f>SUM(Table1[[#This Row],[BaseSalary]:[NonCashBenefits]])</f>
        <v>152852.87</v>
      </c>
      <c r="L8092" s="1"/>
    </row>
    <row r="8093" spans="1:12" x14ac:dyDescent="0.35">
      <c r="A8093" t="s">
        <v>85</v>
      </c>
      <c r="B8093">
        <v>2019</v>
      </c>
      <c r="D8093" t="s">
        <v>881</v>
      </c>
      <c r="E8093" t="s">
        <v>229</v>
      </c>
      <c r="F8093">
        <v>126368.58</v>
      </c>
      <c r="G8093">
        <v>1793.29</v>
      </c>
      <c r="H8093">
        <v>31326.63</v>
      </c>
      <c r="I8093">
        <v>0</v>
      </c>
      <c r="J8093">
        <f>Table1[[#This Row],[Name]]</f>
        <v>0</v>
      </c>
      <c r="K8093" s="1">
        <f>SUM(Table1[[#This Row],[BaseSalary]:[NonCashBenefits]])</f>
        <v>159488.5</v>
      </c>
      <c r="L8093" s="1"/>
    </row>
    <row r="8094" spans="1:12" x14ac:dyDescent="0.35">
      <c r="A8094" t="s">
        <v>85</v>
      </c>
      <c r="B8094">
        <v>2018</v>
      </c>
      <c r="D8094" t="s">
        <v>881</v>
      </c>
      <c r="E8094" t="s">
        <v>229</v>
      </c>
      <c r="F8094">
        <v>126368.58</v>
      </c>
      <c r="G8094">
        <v>0</v>
      </c>
      <c r="H8094">
        <v>31293.82</v>
      </c>
      <c r="I8094">
        <v>0</v>
      </c>
      <c r="J8094">
        <f>Table1[[#This Row],[Name]]</f>
        <v>0</v>
      </c>
      <c r="K8094" s="1">
        <f>SUM(Table1[[#This Row],[BaseSalary]:[NonCashBenefits]])</f>
        <v>157662.39999999999</v>
      </c>
      <c r="L8094" s="1"/>
    </row>
    <row r="8095" spans="1:12" x14ac:dyDescent="0.35">
      <c r="A8095" t="s">
        <v>19</v>
      </c>
      <c r="B8095">
        <v>2021</v>
      </c>
      <c r="D8095" t="s">
        <v>1576</v>
      </c>
      <c r="E8095" t="s">
        <v>229</v>
      </c>
      <c r="F8095">
        <v>126361.9</v>
      </c>
      <c r="G8095">
        <v>150</v>
      </c>
      <c r="H8095" s="1">
        <v>23573.64</v>
      </c>
      <c r="I8095">
        <v>0</v>
      </c>
      <c r="J8095">
        <f>Table1[[#This Row],[Name]]</f>
        <v>0</v>
      </c>
      <c r="K8095" s="1">
        <f>SUM(Table1[[#This Row],[BaseSalary]:[NonCashBenefits]])</f>
        <v>150085.53999999998</v>
      </c>
      <c r="L8095" s="1"/>
    </row>
    <row r="8096" spans="1:12" x14ac:dyDescent="0.35">
      <c r="A8096" t="s">
        <v>24</v>
      </c>
      <c r="B8096">
        <v>2019</v>
      </c>
      <c r="D8096" t="s">
        <v>378</v>
      </c>
      <c r="E8096" t="s">
        <v>123</v>
      </c>
      <c r="F8096">
        <v>126348.3</v>
      </c>
      <c r="G8096">
        <v>0</v>
      </c>
      <c r="H8096">
        <v>28492.29</v>
      </c>
      <c r="I8096">
        <v>0</v>
      </c>
      <c r="J8096">
        <f>Table1[[#This Row],[Name]]</f>
        <v>0</v>
      </c>
      <c r="K8096" s="1">
        <f>SUM(Table1[[#This Row],[BaseSalary]:[NonCashBenefits]])</f>
        <v>154840.59</v>
      </c>
      <c r="L8096" s="1"/>
    </row>
    <row r="8097" spans="1:12" x14ac:dyDescent="0.35">
      <c r="A8097" t="s">
        <v>33</v>
      </c>
      <c r="B8097">
        <v>2020</v>
      </c>
      <c r="D8097" t="s">
        <v>1061</v>
      </c>
      <c r="E8097" t="s">
        <v>229</v>
      </c>
      <c r="F8097">
        <v>126348.04</v>
      </c>
      <c r="G8097">
        <v>0</v>
      </c>
      <c r="H8097" s="1">
        <v>25714.67</v>
      </c>
      <c r="I8097">
        <v>0</v>
      </c>
      <c r="J8097">
        <f>Table1[[#This Row],[Name]]</f>
        <v>0</v>
      </c>
      <c r="K8097" s="1">
        <f>SUM(Table1[[#This Row],[BaseSalary]:[NonCashBenefits]])</f>
        <v>152062.71</v>
      </c>
      <c r="L8097" s="1"/>
    </row>
    <row r="8098" spans="1:12" x14ac:dyDescent="0.35">
      <c r="A8098" t="s">
        <v>33</v>
      </c>
      <c r="B8098">
        <v>2019</v>
      </c>
      <c r="D8098" t="s">
        <v>1061</v>
      </c>
      <c r="E8098" t="s">
        <v>229</v>
      </c>
      <c r="F8098">
        <v>126348.04</v>
      </c>
      <c r="G8098">
        <v>0</v>
      </c>
      <c r="H8098">
        <v>29568.27</v>
      </c>
      <c r="I8098">
        <v>0</v>
      </c>
      <c r="J8098">
        <f>Table1[[#This Row],[Name]]</f>
        <v>0</v>
      </c>
      <c r="K8098" s="1">
        <f>SUM(Table1[[#This Row],[BaseSalary]:[NonCashBenefits]])</f>
        <v>155916.31</v>
      </c>
      <c r="L8098" s="1"/>
    </row>
    <row r="8099" spans="1:12" x14ac:dyDescent="0.35">
      <c r="A8099" t="s">
        <v>36</v>
      </c>
      <c r="B8099">
        <v>2021</v>
      </c>
      <c r="D8099" t="s">
        <v>1213</v>
      </c>
      <c r="E8099" t="s">
        <v>229</v>
      </c>
      <c r="F8099">
        <v>126344.44</v>
      </c>
      <c r="G8099">
        <v>0</v>
      </c>
      <c r="H8099" s="1">
        <v>25117.19</v>
      </c>
      <c r="I8099">
        <v>0</v>
      </c>
      <c r="J8099">
        <f>Table1[[#This Row],[Name]]</f>
        <v>0</v>
      </c>
      <c r="K8099" s="1">
        <f>SUM(Table1[[#This Row],[BaseSalary]:[NonCashBenefits]])</f>
        <v>151461.63</v>
      </c>
      <c r="L8099" s="1"/>
    </row>
    <row r="8100" spans="1:12" x14ac:dyDescent="0.35">
      <c r="A8100" t="s">
        <v>26</v>
      </c>
      <c r="B8100">
        <v>2021</v>
      </c>
      <c r="D8100" t="s">
        <v>1788</v>
      </c>
      <c r="E8100" t="s">
        <v>229</v>
      </c>
      <c r="F8100">
        <v>126336.63</v>
      </c>
      <c r="G8100">
        <v>19396.12</v>
      </c>
      <c r="H8100" s="1">
        <v>8993.19</v>
      </c>
      <c r="I8100">
        <v>0</v>
      </c>
      <c r="J8100">
        <f>Table1[[#This Row],[Name]]</f>
        <v>0</v>
      </c>
      <c r="K8100" s="1">
        <f>SUM(Table1[[#This Row],[BaseSalary]:[NonCashBenefits]])</f>
        <v>154725.94</v>
      </c>
      <c r="L8100" s="1"/>
    </row>
    <row r="8101" spans="1:12" x14ac:dyDescent="0.35">
      <c r="A8101" t="s">
        <v>53</v>
      </c>
      <c r="B8101">
        <v>2021</v>
      </c>
      <c r="D8101" t="s">
        <v>174</v>
      </c>
      <c r="E8101" t="s">
        <v>229</v>
      </c>
      <c r="F8101">
        <v>126336.63</v>
      </c>
      <c r="G8101">
        <v>56850.69</v>
      </c>
      <c r="H8101" s="1">
        <v>8993.19</v>
      </c>
      <c r="I8101">
        <v>0</v>
      </c>
      <c r="J8101">
        <f>Table1[[#This Row],[Name]]</f>
        <v>0</v>
      </c>
      <c r="K8101" s="1">
        <f>SUM(Table1[[#This Row],[BaseSalary]:[NonCashBenefits]])</f>
        <v>192180.51</v>
      </c>
      <c r="L8101" s="1"/>
    </row>
    <row r="8102" spans="1:12" x14ac:dyDescent="0.35">
      <c r="A8102" t="s">
        <v>40</v>
      </c>
      <c r="B8102">
        <v>2021</v>
      </c>
      <c r="D8102" t="s">
        <v>446</v>
      </c>
      <c r="E8102" t="s">
        <v>229</v>
      </c>
      <c r="F8102">
        <v>126336.58</v>
      </c>
      <c r="G8102">
        <v>38792.239999999998</v>
      </c>
      <c r="H8102" s="1">
        <v>29562.3</v>
      </c>
      <c r="I8102">
        <v>0</v>
      </c>
      <c r="J8102">
        <f>Table1[[#This Row],[Name]]</f>
        <v>0</v>
      </c>
      <c r="K8102" s="1">
        <f>SUM(Table1[[#This Row],[BaseSalary]:[NonCashBenefits]])</f>
        <v>194691.12</v>
      </c>
      <c r="L8102" s="1"/>
    </row>
    <row r="8103" spans="1:12" x14ac:dyDescent="0.35">
      <c r="A8103" t="s">
        <v>85</v>
      </c>
      <c r="B8103">
        <v>2021</v>
      </c>
      <c r="D8103" t="s">
        <v>866</v>
      </c>
      <c r="E8103" t="s">
        <v>229</v>
      </c>
      <c r="F8103">
        <v>126336.58</v>
      </c>
      <c r="G8103">
        <v>0</v>
      </c>
      <c r="H8103" s="1">
        <v>25782.46</v>
      </c>
      <c r="I8103">
        <v>0</v>
      </c>
      <c r="J8103">
        <f>Table1[[#This Row],[Name]]</f>
        <v>0</v>
      </c>
      <c r="K8103" s="1">
        <f>SUM(Table1[[#This Row],[BaseSalary]:[NonCashBenefits]])</f>
        <v>152119.04000000001</v>
      </c>
      <c r="L8103" s="1"/>
    </row>
    <row r="8104" spans="1:12" x14ac:dyDescent="0.35">
      <c r="A8104" t="s">
        <v>16</v>
      </c>
      <c r="B8104">
        <v>2021</v>
      </c>
      <c r="D8104" t="s">
        <v>855</v>
      </c>
      <c r="E8104" t="s">
        <v>229</v>
      </c>
      <c r="F8104">
        <v>126336.58</v>
      </c>
      <c r="G8104">
        <v>0</v>
      </c>
      <c r="H8104" s="1">
        <v>25782.46</v>
      </c>
      <c r="I8104">
        <v>0</v>
      </c>
      <c r="J8104">
        <f>Table1[[#This Row],[Name]]</f>
        <v>0</v>
      </c>
      <c r="K8104" s="1">
        <f>SUM(Table1[[#This Row],[BaseSalary]:[NonCashBenefits]])</f>
        <v>152119.04000000001</v>
      </c>
      <c r="L8104" s="1"/>
    </row>
    <row r="8105" spans="1:12" x14ac:dyDescent="0.35">
      <c r="A8105" t="s">
        <v>85</v>
      </c>
      <c r="B8105">
        <v>2021</v>
      </c>
      <c r="D8105" t="s">
        <v>1037</v>
      </c>
      <c r="E8105" t="s">
        <v>229</v>
      </c>
      <c r="F8105">
        <v>126336.58</v>
      </c>
      <c r="G8105">
        <v>0</v>
      </c>
      <c r="H8105" s="1">
        <v>25782.45</v>
      </c>
      <c r="I8105">
        <v>0</v>
      </c>
      <c r="J8105">
        <f>Table1[[#This Row],[Name]]</f>
        <v>0</v>
      </c>
      <c r="K8105" s="1">
        <f>SUM(Table1[[#This Row],[BaseSalary]:[NonCashBenefits]])</f>
        <v>152119.03</v>
      </c>
      <c r="L8105" s="1"/>
    </row>
    <row r="8106" spans="1:12" x14ac:dyDescent="0.35">
      <c r="A8106" t="s">
        <v>40</v>
      </c>
      <c r="B8106">
        <v>2021</v>
      </c>
      <c r="D8106" t="s">
        <v>690</v>
      </c>
      <c r="E8106" t="s">
        <v>229</v>
      </c>
      <c r="F8106">
        <v>126336.15</v>
      </c>
      <c r="G8106">
        <v>4849.01</v>
      </c>
      <c r="H8106" s="1">
        <v>25782.46</v>
      </c>
      <c r="I8106">
        <v>0</v>
      </c>
      <c r="J8106">
        <f>Table1[[#This Row],[Name]]</f>
        <v>0</v>
      </c>
      <c r="K8106" s="1">
        <f>SUM(Table1[[#This Row],[BaseSalary]:[NonCashBenefits]])</f>
        <v>156967.62</v>
      </c>
      <c r="L8106" s="1"/>
    </row>
    <row r="8107" spans="1:12" x14ac:dyDescent="0.35">
      <c r="A8107" t="s">
        <v>186</v>
      </c>
      <c r="B8107">
        <v>2020</v>
      </c>
      <c r="D8107" t="s">
        <v>1032</v>
      </c>
      <c r="E8107" t="s">
        <v>229</v>
      </c>
      <c r="F8107">
        <v>126326.46</v>
      </c>
      <c r="G8107">
        <v>0</v>
      </c>
      <c r="H8107" s="1">
        <v>24966.65</v>
      </c>
      <c r="I8107">
        <v>0</v>
      </c>
      <c r="J8107">
        <f>Table1[[#This Row],[Name]]</f>
        <v>0</v>
      </c>
      <c r="K8107" s="1">
        <f>SUM(Table1[[#This Row],[BaseSalary]:[NonCashBenefits]])</f>
        <v>151293.11000000002</v>
      </c>
      <c r="L8107" s="1"/>
    </row>
    <row r="8108" spans="1:12" x14ac:dyDescent="0.35">
      <c r="A8108" t="s">
        <v>186</v>
      </c>
      <c r="B8108">
        <v>2019</v>
      </c>
      <c r="D8108" t="s">
        <v>1032</v>
      </c>
      <c r="E8108" t="s">
        <v>229</v>
      </c>
      <c r="F8108">
        <v>126326.46</v>
      </c>
      <c r="G8108">
        <v>0</v>
      </c>
      <c r="H8108">
        <v>29807.23</v>
      </c>
      <c r="I8108">
        <v>0</v>
      </c>
      <c r="J8108">
        <f>Table1[[#This Row],[Name]]</f>
        <v>0</v>
      </c>
      <c r="K8108" s="1">
        <f>SUM(Table1[[#This Row],[BaseSalary]:[NonCashBenefits]])</f>
        <v>156133.69</v>
      </c>
      <c r="L8108" s="1"/>
    </row>
    <row r="8109" spans="1:12" x14ac:dyDescent="0.35">
      <c r="A8109" t="s">
        <v>186</v>
      </c>
      <c r="B8109">
        <v>2018</v>
      </c>
      <c r="D8109" t="s">
        <v>2948</v>
      </c>
      <c r="E8109" t="s">
        <v>229</v>
      </c>
      <c r="F8109">
        <v>126326.46</v>
      </c>
      <c r="G8109">
        <v>0</v>
      </c>
      <c r="H8109">
        <v>29774.33</v>
      </c>
      <c r="I8109">
        <v>0</v>
      </c>
      <c r="J8109">
        <f>Table1[[#This Row],[Name]]</f>
        <v>0</v>
      </c>
      <c r="K8109" s="1">
        <f>SUM(Table1[[#This Row],[BaseSalary]:[NonCashBenefits]])</f>
        <v>156100.79</v>
      </c>
      <c r="L8109" s="1"/>
    </row>
    <row r="8110" spans="1:12" x14ac:dyDescent="0.35">
      <c r="A8110" t="s">
        <v>186</v>
      </c>
      <c r="B8110">
        <v>2017</v>
      </c>
      <c r="D8110" t="s">
        <v>2948</v>
      </c>
      <c r="E8110" t="s">
        <v>229</v>
      </c>
      <c r="F8110">
        <v>126326.46</v>
      </c>
      <c r="G8110">
        <v>0</v>
      </c>
      <c r="H8110">
        <v>30462.14</v>
      </c>
      <c r="I8110">
        <v>0</v>
      </c>
      <c r="J8110">
        <f>Table1[[#This Row],[Name]]</f>
        <v>0</v>
      </c>
      <c r="K8110" s="1">
        <f>SUM(Table1[[#This Row],[BaseSalary]:[NonCashBenefits]])</f>
        <v>156788.6</v>
      </c>
      <c r="L8110" s="1"/>
    </row>
    <row r="8111" spans="1:12" x14ac:dyDescent="0.35">
      <c r="A8111" t="s">
        <v>186</v>
      </c>
      <c r="B8111">
        <v>2016</v>
      </c>
      <c r="D8111" t="s">
        <v>4830</v>
      </c>
      <c r="E8111" t="s">
        <v>229</v>
      </c>
      <c r="F8111">
        <v>126326.46</v>
      </c>
      <c r="G8111">
        <v>0</v>
      </c>
      <c r="H8111">
        <v>36213.67</v>
      </c>
      <c r="I8111">
        <v>0</v>
      </c>
      <c r="J8111">
        <f>Table1[[#This Row],[Name]]</f>
        <v>0</v>
      </c>
      <c r="K8111" s="1">
        <f>SUM(Table1[[#This Row],[BaseSalary]:[NonCashBenefits]])</f>
        <v>162540.13</v>
      </c>
      <c r="L8111" s="1"/>
    </row>
    <row r="8112" spans="1:12" x14ac:dyDescent="0.35">
      <c r="A8112" t="s">
        <v>33</v>
      </c>
      <c r="B8112">
        <v>2016</v>
      </c>
      <c r="D8112" t="s">
        <v>358</v>
      </c>
      <c r="E8112" t="s">
        <v>123</v>
      </c>
      <c r="F8112">
        <v>126302.39</v>
      </c>
      <c r="G8112">
        <v>0</v>
      </c>
      <c r="H8112">
        <v>38601.49</v>
      </c>
      <c r="I8112">
        <v>0</v>
      </c>
      <c r="J8112">
        <f>Table1[[#This Row],[Name]]</f>
        <v>0</v>
      </c>
      <c r="K8112" s="1">
        <f>SUM(Table1[[#This Row],[BaseSalary]:[NonCashBenefits]])</f>
        <v>164903.88</v>
      </c>
      <c r="L8112" s="1"/>
    </row>
    <row r="8113" spans="1:12" x14ac:dyDescent="0.35">
      <c r="A8113" t="s">
        <v>20</v>
      </c>
      <c r="B8113">
        <v>2016</v>
      </c>
      <c r="D8113" t="s">
        <v>4319</v>
      </c>
      <c r="E8113" t="s">
        <v>229</v>
      </c>
      <c r="F8113">
        <v>126280.67</v>
      </c>
      <c r="G8113">
        <v>50</v>
      </c>
      <c r="H8113">
        <v>36012.81</v>
      </c>
      <c r="I8113">
        <v>0</v>
      </c>
      <c r="J8113">
        <f>Table1[[#This Row],[Name]]</f>
        <v>0</v>
      </c>
      <c r="K8113" s="1">
        <f>SUM(Table1[[#This Row],[BaseSalary]:[NonCashBenefits]])</f>
        <v>162343.47999999998</v>
      </c>
      <c r="L8113" s="1"/>
    </row>
    <row r="8114" spans="1:12" x14ac:dyDescent="0.35">
      <c r="A8114" t="s">
        <v>20</v>
      </c>
      <c r="B8114">
        <v>2021</v>
      </c>
      <c r="D8114" t="s">
        <v>755</v>
      </c>
      <c r="E8114" t="s">
        <v>229</v>
      </c>
      <c r="F8114">
        <v>126275.18</v>
      </c>
      <c r="G8114">
        <v>3000</v>
      </c>
      <c r="H8114" s="1">
        <v>25661.07</v>
      </c>
      <c r="I8114">
        <v>0</v>
      </c>
      <c r="J8114">
        <f>Table1[[#This Row],[Name]]</f>
        <v>0</v>
      </c>
      <c r="K8114" s="1">
        <f>SUM(Table1[[#This Row],[BaseSalary]:[NonCashBenefits]])</f>
        <v>154936.25</v>
      </c>
      <c r="L8114" s="1"/>
    </row>
    <row r="8115" spans="1:12" x14ac:dyDescent="0.35">
      <c r="A8115" t="s">
        <v>85</v>
      </c>
      <c r="B8115">
        <v>2020</v>
      </c>
      <c r="D8115" t="s">
        <v>849</v>
      </c>
      <c r="E8115" t="s">
        <v>229</v>
      </c>
      <c r="F8115">
        <v>126269</v>
      </c>
      <c r="G8115">
        <v>0</v>
      </c>
      <c r="H8115" s="1">
        <v>26596.01</v>
      </c>
      <c r="I8115">
        <v>0</v>
      </c>
      <c r="J8115">
        <f>Table1[[#This Row],[Name]]</f>
        <v>0</v>
      </c>
      <c r="K8115" s="1">
        <f>SUM(Table1[[#This Row],[BaseSalary]:[NonCashBenefits]])</f>
        <v>152865.01</v>
      </c>
      <c r="L8115" s="1"/>
    </row>
    <row r="8116" spans="1:12" x14ac:dyDescent="0.35">
      <c r="A8116" t="s">
        <v>85</v>
      </c>
      <c r="B8116">
        <v>2019</v>
      </c>
      <c r="D8116" t="s">
        <v>849</v>
      </c>
      <c r="E8116" t="s">
        <v>229</v>
      </c>
      <c r="F8116">
        <v>126269</v>
      </c>
      <c r="G8116">
        <v>150</v>
      </c>
      <c r="H8116">
        <v>31055.98</v>
      </c>
      <c r="I8116">
        <v>0</v>
      </c>
      <c r="J8116">
        <f>Table1[[#This Row],[Name]]</f>
        <v>0</v>
      </c>
      <c r="K8116" s="1">
        <f>SUM(Table1[[#This Row],[BaseSalary]:[NonCashBenefits]])</f>
        <v>157474.98000000001</v>
      </c>
      <c r="L8116" s="1"/>
    </row>
    <row r="8117" spans="1:12" x14ac:dyDescent="0.35">
      <c r="A8117" t="s">
        <v>85</v>
      </c>
      <c r="B8117">
        <v>2018</v>
      </c>
      <c r="D8117" t="s">
        <v>2802</v>
      </c>
      <c r="E8117" t="s">
        <v>229</v>
      </c>
      <c r="F8117">
        <v>126269</v>
      </c>
      <c r="G8117">
        <v>0</v>
      </c>
      <c r="H8117">
        <v>31022.9</v>
      </c>
      <c r="I8117">
        <v>0</v>
      </c>
      <c r="J8117">
        <f>Table1[[#This Row],[Name]]</f>
        <v>0</v>
      </c>
      <c r="K8117" s="1">
        <f>SUM(Table1[[#This Row],[BaseSalary]:[NonCashBenefits]])</f>
        <v>157291.9</v>
      </c>
      <c r="L8117" s="1"/>
    </row>
    <row r="8118" spans="1:12" x14ac:dyDescent="0.35">
      <c r="A8118" t="s">
        <v>85</v>
      </c>
      <c r="B8118">
        <v>2017</v>
      </c>
      <c r="D8118" t="s">
        <v>2802</v>
      </c>
      <c r="E8118" t="s">
        <v>229</v>
      </c>
      <c r="F8118">
        <v>126269</v>
      </c>
      <c r="G8118">
        <v>0</v>
      </c>
      <c r="H8118">
        <v>31458.09</v>
      </c>
      <c r="I8118">
        <v>0</v>
      </c>
      <c r="J8118">
        <f>Table1[[#This Row],[Name]]</f>
        <v>0</v>
      </c>
      <c r="K8118" s="1">
        <f>SUM(Table1[[#This Row],[BaseSalary]:[NonCashBenefits]])</f>
        <v>157727.09</v>
      </c>
      <c r="L8118" s="1"/>
    </row>
    <row r="8119" spans="1:12" x14ac:dyDescent="0.35">
      <c r="A8119" t="s">
        <v>40</v>
      </c>
      <c r="B8119">
        <v>2020</v>
      </c>
      <c r="D8119" t="s">
        <v>1056</v>
      </c>
      <c r="E8119" t="s">
        <v>229</v>
      </c>
      <c r="F8119">
        <v>126265.09</v>
      </c>
      <c r="G8119">
        <v>0</v>
      </c>
      <c r="H8119" s="1">
        <v>25728.31</v>
      </c>
      <c r="I8119">
        <v>0</v>
      </c>
      <c r="J8119">
        <f>Table1[[#This Row],[Name]]</f>
        <v>0</v>
      </c>
      <c r="K8119" s="1">
        <f>SUM(Table1[[#This Row],[BaseSalary]:[NonCashBenefits]])</f>
        <v>151993.4</v>
      </c>
      <c r="L8119" s="1"/>
    </row>
    <row r="8120" spans="1:12" x14ac:dyDescent="0.35">
      <c r="A8120" t="s">
        <v>186</v>
      </c>
      <c r="B8120">
        <v>2017</v>
      </c>
      <c r="D8120" t="s">
        <v>2967</v>
      </c>
      <c r="E8120" t="s">
        <v>229</v>
      </c>
      <c r="F8120">
        <v>126248.04</v>
      </c>
      <c r="G8120">
        <v>0</v>
      </c>
      <c r="H8120">
        <v>30383.73</v>
      </c>
      <c r="I8120">
        <v>0</v>
      </c>
      <c r="J8120">
        <f>Table1[[#This Row],[Name]]</f>
        <v>0</v>
      </c>
      <c r="K8120" s="1">
        <f>SUM(Table1[[#This Row],[BaseSalary]:[NonCashBenefits]])</f>
        <v>156631.76999999999</v>
      </c>
      <c r="L8120" s="1"/>
    </row>
    <row r="8121" spans="1:12" x14ac:dyDescent="0.35">
      <c r="A8121" t="s">
        <v>25</v>
      </c>
      <c r="B8121">
        <v>2020</v>
      </c>
      <c r="D8121" t="s">
        <v>1580</v>
      </c>
      <c r="E8121" t="s">
        <v>229</v>
      </c>
      <c r="F8121">
        <v>126246.06</v>
      </c>
      <c r="G8121">
        <v>0</v>
      </c>
      <c r="H8121" s="1">
        <v>23553.9</v>
      </c>
      <c r="I8121">
        <v>0</v>
      </c>
      <c r="J8121">
        <f>Table1[[#This Row],[Name]]</f>
        <v>0</v>
      </c>
      <c r="K8121" s="1">
        <f>SUM(Table1[[#This Row],[BaseSalary]:[NonCashBenefits]])</f>
        <v>149799.96</v>
      </c>
      <c r="L8121" s="1"/>
    </row>
    <row r="8122" spans="1:12" x14ac:dyDescent="0.35">
      <c r="A8122" t="s">
        <v>26</v>
      </c>
      <c r="B8122">
        <v>2019</v>
      </c>
      <c r="D8122" t="s">
        <v>202</v>
      </c>
      <c r="E8122" t="s">
        <v>202</v>
      </c>
      <c r="F8122">
        <v>126244.83</v>
      </c>
      <c r="G8122">
        <v>0</v>
      </c>
      <c r="H8122">
        <v>41614.31</v>
      </c>
      <c r="I8122">
        <v>0</v>
      </c>
      <c r="J8122">
        <f>Table1[[#This Row],[Name]]</f>
        <v>0</v>
      </c>
      <c r="K8122" s="1">
        <f>SUM(Table1[[#This Row],[BaseSalary]:[NonCashBenefits]])</f>
        <v>167859.14</v>
      </c>
      <c r="L8122" s="1"/>
    </row>
    <row r="8123" spans="1:12" x14ac:dyDescent="0.35">
      <c r="A8123" t="s">
        <v>35</v>
      </c>
      <c r="B8123">
        <v>2021</v>
      </c>
      <c r="D8123" t="s">
        <v>996</v>
      </c>
      <c r="E8123" t="s">
        <v>229</v>
      </c>
      <c r="F8123">
        <v>126201.58</v>
      </c>
      <c r="G8123">
        <v>6000</v>
      </c>
      <c r="H8123" s="1">
        <v>25694.42</v>
      </c>
      <c r="I8123">
        <v>0</v>
      </c>
      <c r="J8123">
        <f>Table1[[#This Row],[Name]]</f>
        <v>0</v>
      </c>
      <c r="K8123" s="1">
        <f>SUM(Table1[[#This Row],[BaseSalary]:[NonCashBenefits]])</f>
        <v>157896</v>
      </c>
      <c r="L8123" s="1"/>
    </row>
    <row r="8124" spans="1:12" x14ac:dyDescent="0.35">
      <c r="A8124" t="s">
        <v>33</v>
      </c>
      <c r="B8124">
        <v>2020</v>
      </c>
      <c r="D8124" t="s">
        <v>770</v>
      </c>
      <c r="E8124" t="s">
        <v>123</v>
      </c>
      <c r="F8124">
        <v>126200.73</v>
      </c>
      <c r="G8124">
        <v>0</v>
      </c>
      <c r="H8124" s="1">
        <v>26765.69</v>
      </c>
      <c r="I8124">
        <v>0</v>
      </c>
      <c r="J8124">
        <f>Table1[[#This Row],[Name]]</f>
        <v>0</v>
      </c>
      <c r="K8124" s="1">
        <f>SUM(Table1[[#This Row],[BaseSalary]:[NonCashBenefits]])</f>
        <v>152966.41999999998</v>
      </c>
      <c r="L8124" s="1"/>
    </row>
    <row r="8125" spans="1:12" x14ac:dyDescent="0.35">
      <c r="A8125" t="s">
        <v>16</v>
      </c>
      <c r="B8125">
        <v>2020</v>
      </c>
      <c r="D8125" t="s">
        <v>1283</v>
      </c>
      <c r="E8125" t="s">
        <v>123</v>
      </c>
      <c r="F8125">
        <v>126200.6</v>
      </c>
      <c r="G8125">
        <v>15907.36</v>
      </c>
      <c r="H8125" s="1">
        <v>24843.11</v>
      </c>
      <c r="I8125">
        <v>0</v>
      </c>
      <c r="J8125">
        <f>Table1[[#This Row],[Name]]</f>
        <v>0</v>
      </c>
      <c r="K8125" s="1">
        <f>SUM(Table1[[#This Row],[BaseSalary]:[NonCashBenefits]])</f>
        <v>166951.07</v>
      </c>
      <c r="L8125" s="1"/>
    </row>
    <row r="8126" spans="1:12" x14ac:dyDescent="0.35">
      <c r="A8126" t="s">
        <v>19</v>
      </c>
      <c r="B8126">
        <v>2018</v>
      </c>
      <c r="D8126" t="s">
        <v>3212</v>
      </c>
      <c r="E8126" t="s">
        <v>229</v>
      </c>
      <c r="F8126">
        <v>126182.68</v>
      </c>
      <c r="G8126">
        <v>0</v>
      </c>
      <c r="H8126">
        <v>28114.36</v>
      </c>
      <c r="I8126">
        <v>0</v>
      </c>
      <c r="J8126">
        <f>Table1[[#This Row],[Name]]</f>
        <v>0</v>
      </c>
      <c r="K8126" s="1">
        <f>SUM(Table1[[#This Row],[BaseSalary]:[NonCashBenefits]])</f>
        <v>154297.03999999998</v>
      </c>
      <c r="L8126" s="1"/>
    </row>
    <row r="8127" spans="1:12" x14ac:dyDescent="0.35">
      <c r="A8127" t="s">
        <v>19</v>
      </c>
      <c r="B8127">
        <v>2017</v>
      </c>
      <c r="D8127" t="s">
        <v>3212</v>
      </c>
      <c r="E8127" t="s">
        <v>229</v>
      </c>
      <c r="F8127">
        <v>126182.68</v>
      </c>
      <c r="G8127">
        <v>0</v>
      </c>
      <c r="H8127">
        <v>28761.45</v>
      </c>
      <c r="I8127">
        <v>0</v>
      </c>
      <c r="J8127">
        <f>Table1[[#This Row],[Name]]</f>
        <v>0</v>
      </c>
      <c r="K8127" s="1">
        <f>SUM(Table1[[#This Row],[BaseSalary]:[NonCashBenefits]])</f>
        <v>154944.13</v>
      </c>
      <c r="L8127" s="1"/>
    </row>
    <row r="8128" spans="1:12" x14ac:dyDescent="0.35">
      <c r="A8128" t="s">
        <v>19</v>
      </c>
      <c r="B8128">
        <v>2016</v>
      </c>
      <c r="D8128" t="s">
        <v>3212</v>
      </c>
      <c r="E8128" t="s">
        <v>229</v>
      </c>
      <c r="F8128">
        <v>126182.68</v>
      </c>
      <c r="G8128">
        <v>0</v>
      </c>
      <c r="H8128">
        <v>34506.239999999998</v>
      </c>
      <c r="I8128">
        <v>0</v>
      </c>
      <c r="J8128">
        <f>Table1[[#This Row],[Name]]</f>
        <v>0</v>
      </c>
      <c r="K8128" s="1">
        <f>SUM(Table1[[#This Row],[BaseSalary]:[NonCashBenefits]])</f>
        <v>160688.91999999998</v>
      </c>
      <c r="L8128" s="1"/>
    </row>
    <row r="8129" spans="1:12" x14ac:dyDescent="0.35">
      <c r="A8129" t="s">
        <v>19</v>
      </c>
      <c r="B8129">
        <v>2019</v>
      </c>
      <c r="D8129" t="s">
        <v>1880</v>
      </c>
      <c r="E8129" t="s">
        <v>229</v>
      </c>
      <c r="F8129">
        <v>126182.16</v>
      </c>
      <c r="G8129">
        <v>0</v>
      </c>
      <c r="H8129">
        <v>30944.959999999999</v>
      </c>
      <c r="I8129">
        <v>0</v>
      </c>
      <c r="J8129">
        <f>Table1[[#This Row],[Name]]</f>
        <v>0</v>
      </c>
      <c r="K8129" s="1">
        <f>SUM(Table1[[#This Row],[BaseSalary]:[NonCashBenefits]])</f>
        <v>157127.12</v>
      </c>
      <c r="L8129" s="1"/>
    </row>
    <row r="8130" spans="1:12" x14ac:dyDescent="0.35">
      <c r="A8130" t="s">
        <v>19</v>
      </c>
      <c r="B8130">
        <v>2018</v>
      </c>
      <c r="D8130" t="s">
        <v>3155</v>
      </c>
      <c r="E8130" t="s">
        <v>229</v>
      </c>
      <c r="F8130">
        <v>126182.16</v>
      </c>
      <c r="G8130">
        <v>9706.32</v>
      </c>
      <c r="H8130">
        <v>30181.97</v>
      </c>
      <c r="I8130">
        <v>0</v>
      </c>
      <c r="J8130">
        <f>Table1[[#This Row],[Name]]</f>
        <v>0</v>
      </c>
      <c r="K8130" s="1">
        <f>SUM(Table1[[#This Row],[BaseSalary]:[NonCashBenefits]])</f>
        <v>166070.45000000001</v>
      </c>
      <c r="L8130" s="1"/>
    </row>
    <row r="8131" spans="1:12" x14ac:dyDescent="0.35">
      <c r="A8131" t="s">
        <v>36</v>
      </c>
      <c r="B8131">
        <v>2017</v>
      </c>
      <c r="D8131" t="s">
        <v>3479</v>
      </c>
      <c r="E8131" t="s">
        <v>229</v>
      </c>
      <c r="F8131">
        <v>126182.16</v>
      </c>
      <c r="G8131">
        <v>0</v>
      </c>
      <c r="H8131">
        <v>30371.45</v>
      </c>
      <c r="I8131">
        <v>0</v>
      </c>
      <c r="J8131">
        <f>Table1[[#This Row],[Name]]</f>
        <v>0</v>
      </c>
      <c r="K8131" s="1">
        <f>SUM(Table1[[#This Row],[BaseSalary]:[NonCashBenefits]])</f>
        <v>156553.61000000002</v>
      </c>
      <c r="L8131" s="1"/>
    </row>
    <row r="8132" spans="1:12" x14ac:dyDescent="0.35">
      <c r="A8132" t="s">
        <v>26</v>
      </c>
      <c r="B8132">
        <v>2017</v>
      </c>
      <c r="D8132" t="s">
        <v>3997</v>
      </c>
      <c r="E8132" t="s">
        <v>229</v>
      </c>
      <c r="F8132">
        <v>126181.9</v>
      </c>
      <c r="G8132">
        <v>0</v>
      </c>
      <c r="H8132">
        <v>9539.67</v>
      </c>
      <c r="I8132">
        <v>0</v>
      </c>
      <c r="J8132">
        <f>Table1[[#This Row],[Name]]</f>
        <v>0</v>
      </c>
      <c r="K8132" s="1">
        <f>SUM(Table1[[#This Row],[BaseSalary]:[NonCashBenefits]])</f>
        <v>135721.57</v>
      </c>
      <c r="L8132" s="1"/>
    </row>
    <row r="8133" spans="1:12" x14ac:dyDescent="0.35">
      <c r="A8133" t="s">
        <v>26</v>
      </c>
      <c r="B8133">
        <v>2016</v>
      </c>
      <c r="D8133" t="s">
        <v>3997</v>
      </c>
      <c r="E8133" t="s">
        <v>229</v>
      </c>
      <c r="F8133">
        <v>126181.9</v>
      </c>
      <c r="G8133">
        <v>0</v>
      </c>
      <c r="H8133">
        <v>10309.34</v>
      </c>
      <c r="I8133">
        <v>0</v>
      </c>
      <c r="J8133">
        <f>Table1[[#This Row],[Name]]</f>
        <v>0</v>
      </c>
      <c r="K8133" s="1">
        <f>SUM(Table1[[#This Row],[BaseSalary]:[NonCashBenefits]])</f>
        <v>136491.24</v>
      </c>
      <c r="L8133" s="1"/>
    </row>
    <row r="8134" spans="1:12" x14ac:dyDescent="0.35">
      <c r="A8134" t="s">
        <v>36</v>
      </c>
      <c r="B8134">
        <v>2018</v>
      </c>
      <c r="D8134" t="s">
        <v>2021</v>
      </c>
      <c r="E8134" t="s">
        <v>229</v>
      </c>
      <c r="F8134">
        <v>126181.64</v>
      </c>
      <c r="G8134">
        <v>0</v>
      </c>
      <c r="H8134">
        <v>27257.4</v>
      </c>
      <c r="I8134">
        <v>0</v>
      </c>
      <c r="J8134">
        <f>Table1[[#This Row],[Name]]</f>
        <v>0</v>
      </c>
      <c r="K8134" s="1">
        <f>SUM(Table1[[#This Row],[BaseSalary]:[NonCashBenefits]])</f>
        <v>153439.04000000001</v>
      </c>
      <c r="L8134" s="1"/>
    </row>
    <row r="8135" spans="1:12" x14ac:dyDescent="0.35">
      <c r="A8135" t="s">
        <v>36</v>
      </c>
      <c r="B8135">
        <v>2017</v>
      </c>
      <c r="D8135" t="s">
        <v>2021</v>
      </c>
      <c r="E8135" t="s">
        <v>229</v>
      </c>
      <c r="F8135">
        <v>126181.64</v>
      </c>
      <c r="G8135">
        <v>0</v>
      </c>
      <c r="H8135">
        <v>27839.79</v>
      </c>
      <c r="I8135">
        <v>0</v>
      </c>
      <c r="J8135">
        <f>Table1[[#This Row],[Name]]</f>
        <v>0</v>
      </c>
      <c r="K8135" s="1">
        <f>SUM(Table1[[#This Row],[BaseSalary]:[NonCashBenefits]])</f>
        <v>154021.43</v>
      </c>
      <c r="L8135" s="1"/>
    </row>
    <row r="8136" spans="1:12" x14ac:dyDescent="0.35">
      <c r="A8136" t="s">
        <v>4705</v>
      </c>
      <c r="B8136">
        <v>2016</v>
      </c>
      <c r="D8136" t="s">
        <v>2021</v>
      </c>
      <c r="E8136" t="s">
        <v>229</v>
      </c>
      <c r="F8136">
        <v>126181.64</v>
      </c>
      <c r="G8136">
        <v>4100</v>
      </c>
      <c r="H8136">
        <v>34238.699999999997</v>
      </c>
      <c r="I8136">
        <v>0</v>
      </c>
      <c r="J8136">
        <f>Table1[[#This Row],[Name]]</f>
        <v>0</v>
      </c>
      <c r="K8136" s="1">
        <f>SUM(Table1[[#This Row],[BaseSalary]:[NonCashBenefits]])</f>
        <v>164520.34</v>
      </c>
      <c r="L8136" s="1"/>
    </row>
    <row r="8137" spans="1:12" x14ac:dyDescent="0.35">
      <c r="A8137" t="s">
        <v>26</v>
      </c>
      <c r="B8137">
        <v>2020</v>
      </c>
      <c r="D8137" t="s">
        <v>46</v>
      </c>
      <c r="E8137" t="s">
        <v>51</v>
      </c>
      <c r="F8137">
        <v>126171.24</v>
      </c>
      <c r="G8137">
        <v>0</v>
      </c>
      <c r="H8137" s="1">
        <v>27890.09</v>
      </c>
      <c r="I8137">
        <v>0</v>
      </c>
      <c r="J8137">
        <f>Table1[[#This Row],[Name]]</f>
        <v>0</v>
      </c>
      <c r="K8137" s="1">
        <f>SUM(Table1[[#This Row],[BaseSalary]:[NonCashBenefits]])</f>
        <v>154061.33000000002</v>
      </c>
      <c r="L8137" s="1"/>
    </row>
    <row r="8138" spans="1:12" x14ac:dyDescent="0.35">
      <c r="A8138" t="s">
        <v>26</v>
      </c>
      <c r="B8138">
        <v>2019</v>
      </c>
      <c r="D8138" t="s">
        <v>46</v>
      </c>
      <c r="E8138" t="s">
        <v>1468</v>
      </c>
      <c r="F8138">
        <v>126171.24</v>
      </c>
      <c r="G8138">
        <v>0</v>
      </c>
      <c r="H8138">
        <v>33419.269999999997</v>
      </c>
      <c r="I8138">
        <v>0</v>
      </c>
      <c r="J8138">
        <f>Table1[[#This Row],[Name]]</f>
        <v>0</v>
      </c>
      <c r="K8138" s="1">
        <f>SUM(Table1[[#This Row],[BaseSalary]:[NonCashBenefits]])</f>
        <v>159590.51</v>
      </c>
      <c r="L8138" s="1"/>
    </row>
    <row r="8139" spans="1:12" x14ac:dyDescent="0.35">
      <c r="A8139" t="s">
        <v>26</v>
      </c>
      <c r="B8139">
        <v>2017</v>
      </c>
      <c r="D8139" t="s">
        <v>3032</v>
      </c>
      <c r="E8139" t="s">
        <v>1468</v>
      </c>
      <c r="F8139">
        <v>126171.24</v>
      </c>
      <c r="G8139">
        <v>0</v>
      </c>
      <c r="H8139">
        <v>32906.730000000003</v>
      </c>
      <c r="I8139">
        <v>0</v>
      </c>
      <c r="J8139">
        <f>Table1[[#This Row],[Name]]</f>
        <v>0</v>
      </c>
      <c r="K8139" s="1">
        <f>SUM(Table1[[#This Row],[BaseSalary]:[NonCashBenefits]])</f>
        <v>159077.97</v>
      </c>
      <c r="L8139" s="1"/>
    </row>
    <row r="8140" spans="1:12" x14ac:dyDescent="0.35">
      <c r="A8140" t="s">
        <v>26</v>
      </c>
      <c r="B8140">
        <v>2016</v>
      </c>
      <c r="D8140" t="s">
        <v>3032</v>
      </c>
      <c r="E8140" t="s">
        <v>1468</v>
      </c>
      <c r="F8140">
        <v>126171.24</v>
      </c>
      <c r="G8140">
        <v>0</v>
      </c>
      <c r="H8140">
        <v>37293.54</v>
      </c>
      <c r="I8140">
        <v>0</v>
      </c>
      <c r="J8140">
        <f>Table1[[#This Row],[Name]]</f>
        <v>0</v>
      </c>
      <c r="K8140" s="1">
        <f>SUM(Table1[[#This Row],[BaseSalary]:[NonCashBenefits]])</f>
        <v>163464.78</v>
      </c>
      <c r="L8140" s="1"/>
    </row>
    <row r="8141" spans="1:12" x14ac:dyDescent="0.35">
      <c r="A8141" t="s">
        <v>85</v>
      </c>
      <c r="B8141">
        <v>2020</v>
      </c>
      <c r="D8141" t="s">
        <v>588</v>
      </c>
      <c r="E8141" t="s">
        <v>229</v>
      </c>
      <c r="F8141">
        <v>126169.94</v>
      </c>
      <c r="G8141">
        <v>0</v>
      </c>
      <c r="H8141" s="1">
        <v>26349.439999999999</v>
      </c>
      <c r="I8141">
        <v>0</v>
      </c>
      <c r="J8141">
        <f>Table1[[#This Row],[Name]]</f>
        <v>0</v>
      </c>
      <c r="K8141" s="1">
        <f>SUM(Table1[[#This Row],[BaseSalary]:[NonCashBenefits]])</f>
        <v>152519.38</v>
      </c>
      <c r="L8141" s="1"/>
    </row>
    <row r="8142" spans="1:12" x14ac:dyDescent="0.35">
      <c r="A8142" t="s">
        <v>18</v>
      </c>
      <c r="B8142">
        <v>2017</v>
      </c>
      <c r="D8142" t="s">
        <v>3708</v>
      </c>
      <c r="E8142" t="s">
        <v>229</v>
      </c>
      <c r="F8142">
        <v>126163.6</v>
      </c>
      <c r="G8142">
        <v>0</v>
      </c>
      <c r="H8142">
        <v>30344.18</v>
      </c>
      <c r="I8142">
        <v>0</v>
      </c>
      <c r="J8142">
        <f>Table1[[#This Row],[Name]]</f>
        <v>0</v>
      </c>
      <c r="K8142" s="1">
        <f>SUM(Table1[[#This Row],[BaseSalary]:[NonCashBenefits]])</f>
        <v>156507.78</v>
      </c>
      <c r="L8142" s="1"/>
    </row>
    <row r="8143" spans="1:12" x14ac:dyDescent="0.35">
      <c r="A8143" t="s">
        <v>85</v>
      </c>
      <c r="B8143">
        <v>2018</v>
      </c>
      <c r="D8143" t="s">
        <v>2784</v>
      </c>
      <c r="E8143" t="s">
        <v>229</v>
      </c>
      <c r="F8143">
        <v>126144</v>
      </c>
      <c r="G8143">
        <v>0</v>
      </c>
      <c r="H8143">
        <v>29898.31</v>
      </c>
      <c r="I8143">
        <v>0</v>
      </c>
      <c r="J8143">
        <f>Table1[[#This Row],[Name]]</f>
        <v>0</v>
      </c>
      <c r="K8143" s="1">
        <f>SUM(Table1[[#This Row],[BaseSalary]:[NonCashBenefits]])</f>
        <v>156042.31</v>
      </c>
      <c r="L8143" s="1"/>
    </row>
    <row r="8144" spans="1:12" x14ac:dyDescent="0.35">
      <c r="A8144" t="s">
        <v>186</v>
      </c>
      <c r="B8144">
        <v>2016</v>
      </c>
      <c r="D8144" t="s">
        <v>3956</v>
      </c>
      <c r="E8144" t="s">
        <v>311</v>
      </c>
      <c r="F8144">
        <v>126135.41</v>
      </c>
      <c r="G8144">
        <v>0</v>
      </c>
      <c r="H8144">
        <v>36161.67</v>
      </c>
      <c r="I8144">
        <v>0</v>
      </c>
      <c r="J8144">
        <f>Table1[[#This Row],[Name]]</f>
        <v>0</v>
      </c>
      <c r="K8144" s="1">
        <f>SUM(Table1[[#This Row],[BaseSalary]:[NonCashBenefits]])</f>
        <v>162297.08000000002</v>
      </c>
      <c r="L8144" s="1"/>
    </row>
    <row r="8145" spans="1:12" x14ac:dyDescent="0.35">
      <c r="A8145" t="s">
        <v>26</v>
      </c>
      <c r="B8145">
        <v>2021</v>
      </c>
      <c r="D8145" t="s">
        <v>1060</v>
      </c>
      <c r="E8145" t="s">
        <v>229</v>
      </c>
      <c r="F8145">
        <v>126122.37</v>
      </c>
      <c r="G8145">
        <v>0</v>
      </c>
      <c r="H8145" s="1">
        <v>25719.8</v>
      </c>
      <c r="I8145">
        <v>0</v>
      </c>
      <c r="J8145">
        <f>Table1[[#This Row],[Name]]</f>
        <v>0</v>
      </c>
      <c r="K8145" s="1">
        <f>SUM(Table1[[#This Row],[BaseSalary]:[NonCashBenefits]])</f>
        <v>151842.16999999998</v>
      </c>
      <c r="L8145" s="1"/>
    </row>
    <row r="8146" spans="1:12" x14ac:dyDescent="0.35">
      <c r="A8146" t="s">
        <v>26</v>
      </c>
      <c r="B8146">
        <v>2021</v>
      </c>
      <c r="D8146" t="s">
        <v>46</v>
      </c>
      <c r="E8146" t="s">
        <v>51</v>
      </c>
      <c r="F8146">
        <v>126117.09</v>
      </c>
      <c r="G8146">
        <v>0</v>
      </c>
      <c r="H8146" s="1">
        <v>24707.599999999999</v>
      </c>
      <c r="I8146">
        <v>0</v>
      </c>
      <c r="J8146">
        <f>Table1[[#This Row],[Name]]</f>
        <v>0</v>
      </c>
      <c r="K8146" s="1">
        <f>SUM(Table1[[#This Row],[BaseSalary]:[NonCashBenefits]])</f>
        <v>150824.69</v>
      </c>
      <c r="L8146" s="1"/>
    </row>
    <row r="8147" spans="1:12" x14ac:dyDescent="0.35">
      <c r="A8147" t="s">
        <v>19</v>
      </c>
      <c r="B8147">
        <v>2020</v>
      </c>
      <c r="D8147" t="s">
        <v>1576</v>
      </c>
      <c r="E8147" t="s">
        <v>229</v>
      </c>
      <c r="F8147">
        <v>126100</v>
      </c>
      <c r="G8147">
        <v>0</v>
      </c>
      <c r="H8147" s="1">
        <v>23467.16</v>
      </c>
      <c r="I8147">
        <v>0</v>
      </c>
      <c r="J8147">
        <f>Table1[[#This Row],[Name]]</f>
        <v>0</v>
      </c>
      <c r="K8147" s="1">
        <f>SUM(Table1[[#This Row],[BaseSalary]:[NonCashBenefits]])</f>
        <v>149567.16</v>
      </c>
      <c r="L8147" s="1"/>
    </row>
    <row r="8148" spans="1:12" x14ac:dyDescent="0.35">
      <c r="A8148" t="s">
        <v>19</v>
      </c>
      <c r="B8148">
        <v>2019</v>
      </c>
      <c r="D8148" t="s">
        <v>1576</v>
      </c>
      <c r="E8148" t="s">
        <v>229</v>
      </c>
      <c r="F8148">
        <v>126100</v>
      </c>
      <c r="G8148">
        <v>0</v>
      </c>
      <c r="H8148">
        <v>28042.84</v>
      </c>
      <c r="I8148">
        <v>0</v>
      </c>
      <c r="J8148">
        <f>Table1[[#This Row],[Name]]</f>
        <v>0</v>
      </c>
      <c r="K8148" s="1">
        <f>SUM(Table1[[#This Row],[BaseSalary]:[NonCashBenefits]])</f>
        <v>154142.84</v>
      </c>
      <c r="L8148" s="1"/>
    </row>
    <row r="8149" spans="1:12" x14ac:dyDescent="0.35">
      <c r="A8149" t="s">
        <v>16</v>
      </c>
      <c r="B8149">
        <v>2018</v>
      </c>
      <c r="D8149" t="s">
        <v>1156</v>
      </c>
      <c r="E8149" t="s">
        <v>229</v>
      </c>
      <c r="F8149">
        <v>126100</v>
      </c>
      <c r="G8149">
        <v>0</v>
      </c>
      <c r="H8149">
        <v>29736.18</v>
      </c>
      <c r="I8149">
        <v>0</v>
      </c>
      <c r="J8149">
        <f>Table1[[#This Row],[Name]]</f>
        <v>0</v>
      </c>
      <c r="K8149" s="1">
        <f>SUM(Table1[[#This Row],[BaseSalary]:[NonCashBenefits]])</f>
        <v>155836.18</v>
      </c>
      <c r="L8149" s="1"/>
    </row>
    <row r="8150" spans="1:12" x14ac:dyDescent="0.35">
      <c r="A8150" t="s">
        <v>10</v>
      </c>
      <c r="B8150">
        <v>2016</v>
      </c>
      <c r="D8150" t="s">
        <v>1071</v>
      </c>
      <c r="E8150" t="s">
        <v>229</v>
      </c>
      <c r="F8150">
        <v>126087.66</v>
      </c>
      <c r="G8150">
        <v>0</v>
      </c>
      <c r="H8150">
        <v>33209.99</v>
      </c>
      <c r="I8150">
        <v>0</v>
      </c>
      <c r="J8150">
        <f>Table1[[#This Row],[Name]]</f>
        <v>0</v>
      </c>
      <c r="K8150" s="1">
        <f>SUM(Table1[[#This Row],[BaseSalary]:[NonCashBenefits]])</f>
        <v>159297.65</v>
      </c>
      <c r="L8150" s="1"/>
    </row>
    <row r="8151" spans="1:12" x14ac:dyDescent="0.35">
      <c r="A8151" t="s">
        <v>36</v>
      </c>
      <c r="B8151">
        <v>2020</v>
      </c>
      <c r="D8151" t="s">
        <v>899</v>
      </c>
      <c r="E8151" t="s">
        <v>229</v>
      </c>
      <c r="F8151">
        <v>126082.58</v>
      </c>
      <c r="G8151">
        <v>300</v>
      </c>
      <c r="H8151" s="1">
        <v>26371.33</v>
      </c>
      <c r="I8151">
        <v>0</v>
      </c>
      <c r="J8151">
        <f>Table1[[#This Row],[Name]]</f>
        <v>0</v>
      </c>
      <c r="K8151" s="1">
        <f>SUM(Table1[[#This Row],[BaseSalary]:[NonCashBenefits]])</f>
        <v>152753.91</v>
      </c>
      <c r="L8151" s="1"/>
    </row>
    <row r="8152" spans="1:12" x14ac:dyDescent="0.35">
      <c r="A8152" t="s">
        <v>36</v>
      </c>
      <c r="B8152">
        <v>2019</v>
      </c>
      <c r="D8152" t="s">
        <v>899</v>
      </c>
      <c r="E8152" t="s">
        <v>229</v>
      </c>
      <c r="F8152">
        <v>126082.58</v>
      </c>
      <c r="G8152">
        <v>0</v>
      </c>
      <c r="H8152">
        <v>31085.89</v>
      </c>
      <c r="I8152">
        <v>0</v>
      </c>
      <c r="J8152">
        <f>Table1[[#This Row],[Name]]</f>
        <v>0</v>
      </c>
      <c r="K8152" s="1">
        <f>SUM(Table1[[#This Row],[BaseSalary]:[NonCashBenefits]])</f>
        <v>157168.47</v>
      </c>
      <c r="L8152" s="1"/>
    </row>
    <row r="8153" spans="1:12" x14ac:dyDescent="0.35">
      <c r="A8153" t="s">
        <v>36</v>
      </c>
      <c r="B8153">
        <v>2018</v>
      </c>
      <c r="D8153" t="s">
        <v>899</v>
      </c>
      <c r="E8153" t="s">
        <v>229</v>
      </c>
      <c r="F8153">
        <v>126082.58</v>
      </c>
      <c r="G8153">
        <v>0</v>
      </c>
      <c r="H8153">
        <v>31030.93</v>
      </c>
      <c r="I8153">
        <v>0</v>
      </c>
      <c r="J8153">
        <f>Table1[[#This Row],[Name]]</f>
        <v>0</v>
      </c>
      <c r="K8153" s="1">
        <f>SUM(Table1[[#This Row],[BaseSalary]:[NonCashBenefits]])</f>
        <v>157113.51</v>
      </c>
      <c r="L8153" s="1"/>
    </row>
    <row r="8154" spans="1:12" x14ac:dyDescent="0.35">
      <c r="A8154" t="s">
        <v>36</v>
      </c>
      <c r="B8154">
        <v>2017</v>
      </c>
      <c r="D8154" t="s">
        <v>899</v>
      </c>
      <c r="E8154" t="s">
        <v>229</v>
      </c>
      <c r="F8154">
        <v>126082.58</v>
      </c>
      <c r="G8154">
        <v>0</v>
      </c>
      <c r="H8154">
        <v>31550.080000000002</v>
      </c>
      <c r="I8154">
        <v>0</v>
      </c>
      <c r="J8154">
        <f>Table1[[#This Row],[Name]]</f>
        <v>0</v>
      </c>
      <c r="K8154" s="1">
        <f>SUM(Table1[[#This Row],[BaseSalary]:[NonCashBenefits]])</f>
        <v>157632.66</v>
      </c>
      <c r="L8154" s="1"/>
    </row>
    <row r="8155" spans="1:12" x14ac:dyDescent="0.35">
      <c r="A8155" t="s">
        <v>4705</v>
      </c>
      <c r="B8155">
        <v>2016</v>
      </c>
      <c r="D8155" t="s">
        <v>899</v>
      </c>
      <c r="E8155" t="s">
        <v>229</v>
      </c>
      <c r="F8155">
        <v>126082.58</v>
      </c>
      <c r="G8155">
        <v>0</v>
      </c>
      <c r="H8155">
        <v>37795.01</v>
      </c>
      <c r="I8155">
        <v>0</v>
      </c>
      <c r="J8155">
        <f>Table1[[#This Row],[Name]]</f>
        <v>0</v>
      </c>
      <c r="K8155" s="1">
        <f>SUM(Table1[[#This Row],[BaseSalary]:[NonCashBenefits]])</f>
        <v>163877.59</v>
      </c>
      <c r="L8155" s="1"/>
    </row>
    <row r="8156" spans="1:12" x14ac:dyDescent="0.35">
      <c r="A8156" t="s">
        <v>26</v>
      </c>
      <c r="B8156">
        <v>2021</v>
      </c>
      <c r="D8156" t="s">
        <v>117</v>
      </c>
      <c r="E8156" t="s">
        <v>51</v>
      </c>
      <c r="F8156">
        <v>126078.93</v>
      </c>
      <c r="G8156">
        <v>0</v>
      </c>
      <c r="H8156" s="1">
        <v>29402.57</v>
      </c>
      <c r="I8156">
        <v>0</v>
      </c>
      <c r="J8156">
        <f>Table1[[#This Row],[Name]]</f>
        <v>0</v>
      </c>
      <c r="K8156" s="1">
        <f>SUM(Table1[[#This Row],[BaseSalary]:[NonCashBenefits]])</f>
        <v>155481.5</v>
      </c>
      <c r="L8156" s="1"/>
    </row>
    <row r="8157" spans="1:12" x14ac:dyDescent="0.35">
      <c r="A8157" t="s">
        <v>85</v>
      </c>
      <c r="B8157">
        <v>2018</v>
      </c>
      <c r="D8157" t="s">
        <v>2154</v>
      </c>
      <c r="E8157" t="s">
        <v>229</v>
      </c>
      <c r="F8157">
        <v>126078.16</v>
      </c>
      <c r="G8157">
        <v>0</v>
      </c>
      <c r="H8157">
        <v>29729.35</v>
      </c>
      <c r="I8157">
        <v>0</v>
      </c>
      <c r="J8157">
        <f>Table1[[#This Row],[Name]]</f>
        <v>0</v>
      </c>
      <c r="K8157" s="1">
        <f>SUM(Table1[[#This Row],[BaseSalary]:[NonCashBenefits]])</f>
        <v>155807.51</v>
      </c>
      <c r="L8157" s="1"/>
    </row>
    <row r="8158" spans="1:12" x14ac:dyDescent="0.35">
      <c r="A8158" t="s">
        <v>85</v>
      </c>
      <c r="B8158">
        <v>2017</v>
      </c>
      <c r="D8158" t="s">
        <v>2154</v>
      </c>
      <c r="E8158" t="s">
        <v>229</v>
      </c>
      <c r="F8158">
        <v>126078.16</v>
      </c>
      <c r="G8158">
        <v>0</v>
      </c>
      <c r="H8158">
        <v>30415.64</v>
      </c>
      <c r="I8158">
        <v>0</v>
      </c>
      <c r="J8158">
        <f>Table1[[#This Row],[Name]]</f>
        <v>0</v>
      </c>
      <c r="K8158" s="1">
        <f>SUM(Table1[[#This Row],[BaseSalary]:[NonCashBenefits]])</f>
        <v>156493.79999999999</v>
      </c>
      <c r="L8158" s="1"/>
    </row>
    <row r="8159" spans="1:12" x14ac:dyDescent="0.35">
      <c r="A8159" t="s">
        <v>85</v>
      </c>
      <c r="B8159">
        <v>2020</v>
      </c>
      <c r="D8159" t="s">
        <v>661</v>
      </c>
      <c r="E8159" t="s">
        <v>311</v>
      </c>
      <c r="F8159">
        <v>126074.78</v>
      </c>
      <c r="G8159">
        <v>0</v>
      </c>
      <c r="H8159" s="1">
        <v>27477.83</v>
      </c>
      <c r="I8159">
        <v>0</v>
      </c>
      <c r="J8159">
        <f>Table1[[#This Row],[Name]]</f>
        <v>0</v>
      </c>
      <c r="K8159" s="1">
        <f>SUM(Table1[[#This Row],[BaseSalary]:[NonCashBenefits]])</f>
        <v>153552.60999999999</v>
      </c>
      <c r="L8159" s="1"/>
    </row>
    <row r="8160" spans="1:12" x14ac:dyDescent="0.35">
      <c r="A8160" t="s">
        <v>40</v>
      </c>
      <c r="B8160">
        <v>2020</v>
      </c>
      <c r="D8160" t="s">
        <v>446</v>
      </c>
      <c r="E8160" t="s">
        <v>229</v>
      </c>
      <c r="F8160">
        <v>126074.78</v>
      </c>
      <c r="G8160">
        <v>0</v>
      </c>
      <c r="H8160" s="1">
        <v>27325.21</v>
      </c>
      <c r="I8160">
        <v>0</v>
      </c>
      <c r="J8160">
        <f>Table1[[#This Row],[Name]]</f>
        <v>0</v>
      </c>
      <c r="K8160" s="1">
        <f>SUM(Table1[[#This Row],[BaseSalary]:[NonCashBenefits]])</f>
        <v>153399.99</v>
      </c>
      <c r="L8160" s="1"/>
    </row>
    <row r="8161" spans="1:12" x14ac:dyDescent="0.35">
      <c r="A8161" t="s">
        <v>36</v>
      </c>
      <c r="B8161">
        <v>2020</v>
      </c>
      <c r="D8161" t="s">
        <v>732</v>
      </c>
      <c r="E8161" t="s">
        <v>229</v>
      </c>
      <c r="F8161">
        <v>126074.78</v>
      </c>
      <c r="G8161">
        <v>0</v>
      </c>
      <c r="H8161" s="1">
        <v>27010.35</v>
      </c>
      <c r="I8161">
        <v>0</v>
      </c>
      <c r="J8161">
        <f>Table1[[#This Row],[Name]]</f>
        <v>0</v>
      </c>
      <c r="K8161" s="1">
        <f>SUM(Table1[[#This Row],[BaseSalary]:[NonCashBenefits]])</f>
        <v>153085.13</v>
      </c>
      <c r="L8161" s="1"/>
    </row>
    <row r="8162" spans="1:12" x14ac:dyDescent="0.35">
      <c r="A8162" t="s">
        <v>16</v>
      </c>
      <c r="B8162">
        <v>2020</v>
      </c>
      <c r="D8162" t="s">
        <v>855</v>
      </c>
      <c r="E8162" t="s">
        <v>229</v>
      </c>
      <c r="F8162">
        <v>126074.78</v>
      </c>
      <c r="G8162">
        <v>0</v>
      </c>
      <c r="H8162" s="1">
        <v>26569.39</v>
      </c>
      <c r="I8162">
        <v>0</v>
      </c>
      <c r="J8162">
        <f>Table1[[#This Row],[Name]]</f>
        <v>0</v>
      </c>
      <c r="K8162" s="1">
        <f>SUM(Table1[[#This Row],[BaseSalary]:[NonCashBenefits]])</f>
        <v>152644.16999999998</v>
      </c>
      <c r="L8162" s="1"/>
    </row>
    <row r="8163" spans="1:12" x14ac:dyDescent="0.35">
      <c r="A8163" t="s">
        <v>85</v>
      </c>
      <c r="B8163">
        <v>2020</v>
      </c>
      <c r="D8163" t="s">
        <v>866</v>
      </c>
      <c r="E8163" t="s">
        <v>229</v>
      </c>
      <c r="F8163">
        <v>126074.78</v>
      </c>
      <c r="G8163">
        <v>0</v>
      </c>
      <c r="H8163" s="1">
        <v>26525.74</v>
      </c>
      <c r="I8163">
        <v>0</v>
      </c>
      <c r="J8163">
        <f>Table1[[#This Row],[Name]]</f>
        <v>0</v>
      </c>
      <c r="K8163" s="1">
        <f>SUM(Table1[[#This Row],[BaseSalary]:[NonCashBenefits]])</f>
        <v>152600.51999999999</v>
      </c>
      <c r="L8163" s="1"/>
    </row>
    <row r="8164" spans="1:12" x14ac:dyDescent="0.35">
      <c r="A8164" t="s">
        <v>85</v>
      </c>
      <c r="B8164">
        <v>2020</v>
      </c>
      <c r="D8164" t="s">
        <v>1037</v>
      </c>
      <c r="E8164" t="s">
        <v>229</v>
      </c>
      <c r="F8164">
        <v>126074.78</v>
      </c>
      <c r="G8164">
        <v>0</v>
      </c>
      <c r="H8164" s="1">
        <v>25750.39</v>
      </c>
      <c r="I8164">
        <v>0</v>
      </c>
      <c r="J8164">
        <f>Table1[[#This Row],[Name]]</f>
        <v>0</v>
      </c>
      <c r="K8164" s="1">
        <f>SUM(Table1[[#This Row],[BaseSalary]:[NonCashBenefits]])</f>
        <v>151825.16999999998</v>
      </c>
      <c r="L8164" s="1"/>
    </row>
    <row r="8165" spans="1:12" x14ac:dyDescent="0.35">
      <c r="A8165" t="s">
        <v>85</v>
      </c>
      <c r="B8165">
        <v>2020</v>
      </c>
      <c r="D8165" t="s">
        <v>953</v>
      </c>
      <c r="E8165" t="s">
        <v>229</v>
      </c>
      <c r="F8165">
        <v>126074.78</v>
      </c>
      <c r="G8165">
        <v>0</v>
      </c>
      <c r="H8165" s="1">
        <v>23355.99</v>
      </c>
      <c r="I8165">
        <v>0</v>
      </c>
      <c r="J8165">
        <f>Table1[[#This Row],[Name]]</f>
        <v>0</v>
      </c>
      <c r="K8165" s="1">
        <f>SUM(Table1[[#This Row],[BaseSalary]:[NonCashBenefits]])</f>
        <v>149430.76999999999</v>
      </c>
      <c r="L8165" s="1"/>
    </row>
    <row r="8166" spans="1:12" x14ac:dyDescent="0.35">
      <c r="A8166" t="s">
        <v>53</v>
      </c>
      <c r="B8166">
        <v>2020</v>
      </c>
      <c r="D8166" t="s">
        <v>174</v>
      </c>
      <c r="E8166" t="s">
        <v>229</v>
      </c>
      <c r="F8166">
        <v>126074.78</v>
      </c>
      <c r="G8166">
        <v>0</v>
      </c>
      <c r="H8166" s="1">
        <v>9780.67</v>
      </c>
      <c r="I8166">
        <v>0</v>
      </c>
      <c r="J8166">
        <f>Table1[[#This Row],[Name]]</f>
        <v>0</v>
      </c>
      <c r="K8166" s="1">
        <f>SUM(Table1[[#This Row],[BaseSalary]:[NonCashBenefits]])</f>
        <v>135855.45000000001</v>
      </c>
      <c r="L8166" s="1"/>
    </row>
    <row r="8167" spans="1:12" x14ac:dyDescent="0.35">
      <c r="A8167" t="s">
        <v>28</v>
      </c>
      <c r="B8167">
        <v>2019</v>
      </c>
      <c r="D8167" t="s">
        <v>1240</v>
      </c>
      <c r="E8167" t="s">
        <v>229</v>
      </c>
      <c r="F8167">
        <v>126074.78</v>
      </c>
      <c r="G8167">
        <v>0</v>
      </c>
      <c r="H8167">
        <v>27954.03</v>
      </c>
      <c r="I8167">
        <v>0</v>
      </c>
      <c r="J8167">
        <f>Table1[[#This Row],[Name]]</f>
        <v>0</v>
      </c>
      <c r="K8167" s="1">
        <f>SUM(Table1[[#This Row],[BaseSalary]:[NonCashBenefits]])</f>
        <v>154028.81</v>
      </c>
      <c r="L8167" s="1"/>
    </row>
    <row r="8168" spans="1:12" x14ac:dyDescent="0.35">
      <c r="A8168" t="s">
        <v>36</v>
      </c>
      <c r="B8168">
        <v>2019</v>
      </c>
      <c r="D8168" t="s">
        <v>732</v>
      </c>
      <c r="E8168" t="s">
        <v>229</v>
      </c>
      <c r="F8168">
        <v>126074.78</v>
      </c>
      <c r="G8168">
        <v>0</v>
      </c>
      <c r="H8168">
        <v>31840.68</v>
      </c>
      <c r="I8168">
        <v>0</v>
      </c>
      <c r="J8168">
        <f>Table1[[#This Row],[Name]]</f>
        <v>0</v>
      </c>
      <c r="K8168" s="1">
        <f>SUM(Table1[[#This Row],[BaseSalary]:[NonCashBenefits]])</f>
        <v>157915.46</v>
      </c>
      <c r="L8168" s="1"/>
    </row>
    <row r="8169" spans="1:12" x14ac:dyDescent="0.35">
      <c r="A8169" t="s">
        <v>36</v>
      </c>
      <c r="B8169">
        <v>2019</v>
      </c>
      <c r="D8169" t="s">
        <v>1486</v>
      </c>
      <c r="E8169" t="s">
        <v>229</v>
      </c>
      <c r="F8169">
        <v>126074.78</v>
      </c>
      <c r="G8169">
        <v>300</v>
      </c>
      <c r="H8169">
        <v>27713.18</v>
      </c>
      <c r="I8169">
        <v>0</v>
      </c>
      <c r="J8169">
        <f>Table1[[#This Row],[Name]]</f>
        <v>0</v>
      </c>
      <c r="K8169" s="1">
        <f>SUM(Table1[[#This Row],[BaseSalary]:[NonCashBenefits]])</f>
        <v>154087.96</v>
      </c>
      <c r="L8169" s="1"/>
    </row>
    <row r="8170" spans="1:12" x14ac:dyDescent="0.35">
      <c r="A8170" t="s">
        <v>18</v>
      </c>
      <c r="B8170">
        <v>2019</v>
      </c>
      <c r="D8170" t="s">
        <v>711</v>
      </c>
      <c r="E8170" t="s">
        <v>229</v>
      </c>
      <c r="F8170">
        <v>126074.78</v>
      </c>
      <c r="G8170">
        <v>0</v>
      </c>
      <c r="H8170">
        <v>31021.68</v>
      </c>
      <c r="I8170">
        <v>0</v>
      </c>
      <c r="J8170">
        <f>Table1[[#This Row],[Name]]</f>
        <v>0</v>
      </c>
      <c r="K8170" s="1">
        <f>SUM(Table1[[#This Row],[BaseSalary]:[NonCashBenefits]])</f>
        <v>157096.46</v>
      </c>
      <c r="L8170" s="1"/>
    </row>
    <row r="8171" spans="1:12" x14ac:dyDescent="0.35">
      <c r="A8171" t="s">
        <v>18</v>
      </c>
      <c r="B8171">
        <v>2019</v>
      </c>
      <c r="D8171" t="s">
        <v>1465</v>
      </c>
      <c r="E8171" t="s">
        <v>229</v>
      </c>
      <c r="F8171">
        <v>126074.78</v>
      </c>
      <c r="G8171">
        <v>0</v>
      </c>
      <c r="H8171">
        <v>31021.68</v>
      </c>
      <c r="I8171">
        <v>0</v>
      </c>
      <c r="J8171">
        <f>Table1[[#This Row],[Name]]</f>
        <v>0</v>
      </c>
      <c r="K8171" s="1">
        <f>SUM(Table1[[#This Row],[BaseSalary]:[NonCashBenefits]])</f>
        <v>157096.46</v>
      </c>
      <c r="L8171" s="1"/>
    </row>
    <row r="8172" spans="1:12" x14ac:dyDescent="0.35">
      <c r="A8172" t="s">
        <v>85</v>
      </c>
      <c r="B8172">
        <v>2019</v>
      </c>
      <c r="D8172" t="s">
        <v>2168</v>
      </c>
      <c r="E8172" t="s">
        <v>229</v>
      </c>
      <c r="F8172">
        <v>126074.78</v>
      </c>
      <c r="G8172">
        <v>0</v>
      </c>
      <c r="H8172">
        <v>30580.720000000001</v>
      </c>
      <c r="I8172">
        <v>0</v>
      </c>
      <c r="J8172">
        <f>Table1[[#This Row],[Name]]</f>
        <v>0</v>
      </c>
      <c r="K8172" s="1">
        <f>SUM(Table1[[#This Row],[BaseSalary]:[NonCashBenefits]])</f>
        <v>156655.5</v>
      </c>
      <c r="L8172" s="1"/>
    </row>
    <row r="8173" spans="1:12" x14ac:dyDescent="0.35">
      <c r="A8173" t="s">
        <v>85</v>
      </c>
      <c r="B8173">
        <v>2019</v>
      </c>
      <c r="D8173" t="s">
        <v>953</v>
      </c>
      <c r="E8173" t="s">
        <v>229</v>
      </c>
      <c r="F8173">
        <v>126074.78</v>
      </c>
      <c r="G8173">
        <v>0</v>
      </c>
      <c r="H8173">
        <v>28167.919999999998</v>
      </c>
      <c r="I8173">
        <v>0</v>
      </c>
      <c r="J8173">
        <f>Table1[[#This Row],[Name]]</f>
        <v>0</v>
      </c>
      <c r="K8173" s="1">
        <f>SUM(Table1[[#This Row],[BaseSalary]:[NonCashBenefits]])</f>
        <v>154242.70000000001</v>
      </c>
      <c r="L8173" s="1"/>
    </row>
    <row r="8174" spans="1:12" x14ac:dyDescent="0.35">
      <c r="A8174" t="s">
        <v>85</v>
      </c>
      <c r="B8174">
        <v>2019</v>
      </c>
      <c r="D8174" t="s">
        <v>2178</v>
      </c>
      <c r="E8174" t="s">
        <v>229</v>
      </c>
      <c r="F8174">
        <v>126074.78</v>
      </c>
      <c r="G8174">
        <v>1411.23</v>
      </c>
      <c r="H8174">
        <v>37729.31</v>
      </c>
      <c r="I8174">
        <v>0</v>
      </c>
      <c r="J8174">
        <f>Table1[[#This Row],[Name]]</f>
        <v>0</v>
      </c>
      <c r="K8174" s="1">
        <f>SUM(Table1[[#This Row],[BaseSalary]:[NonCashBenefits]])</f>
        <v>165215.32</v>
      </c>
      <c r="L8174" s="1"/>
    </row>
    <row r="8175" spans="1:12" x14ac:dyDescent="0.35">
      <c r="A8175" t="s">
        <v>85</v>
      </c>
      <c r="B8175">
        <v>2019</v>
      </c>
      <c r="D8175" t="s">
        <v>2198</v>
      </c>
      <c r="E8175" t="s">
        <v>229</v>
      </c>
      <c r="F8175">
        <v>126074.78</v>
      </c>
      <c r="G8175">
        <v>0</v>
      </c>
      <c r="H8175">
        <v>31021.68</v>
      </c>
      <c r="I8175">
        <v>0</v>
      </c>
      <c r="J8175">
        <f>Table1[[#This Row],[Name]]</f>
        <v>0</v>
      </c>
      <c r="K8175" s="1">
        <f>SUM(Table1[[#This Row],[BaseSalary]:[NonCashBenefits]])</f>
        <v>157096.46</v>
      </c>
      <c r="L8175" s="1"/>
    </row>
    <row r="8176" spans="1:12" x14ac:dyDescent="0.35">
      <c r="A8176" t="s">
        <v>40</v>
      </c>
      <c r="B8176">
        <v>2019</v>
      </c>
      <c r="D8176" t="s">
        <v>446</v>
      </c>
      <c r="E8176" t="s">
        <v>229</v>
      </c>
      <c r="F8176">
        <v>126074.78</v>
      </c>
      <c r="G8176">
        <v>150</v>
      </c>
      <c r="H8176">
        <v>32155.54</v>
      </c>
      <c r="I8176">
        <v>0</v>
      </c>
      <c r="J8176">
        <f>Table1[[#This Row],[Name]]</f>
        <v>0</v>
      </c>
      <c r="K8176" s="1">
        <f>SUM(Table1[[#This Row],[BaseSalary]:[NonCashBenefits]])</f>
        <v>158380.32</v>
      </c>
      <c r="L8176" s="1"/>
    </row>
    <row r="8177" spans="1:12" x14ac:dyDescent="0.35">
      <c r="A8177" t="s">
        <v>53</v>
      </c>
      <c r="B8177">
        <v>2019</v>
      </c>
      <c r="D8177" t="s">
        <v>174</v>
      </c>
      <c r="E8177" t="s">
        <v>229</v>
      </c>
      <c r="F8177">
        <v>126074.78</v>
      </c>
      <c r="G8177">
        <v>0</v>
      </c>
      <c r="H8177">
        <v>23311.13</v>
      </c>
      <c r="I8177">
        <v>0</v>
      </c>
      <c r="J8177">
        <f>Table1[[#This Row],[Name]]</f>
        <v>0</v>
      </c>
      <c r="K8177" s="1">
        <f>SUM(Table1[[#This Row],[BaseSalary]:[NonCashBenefits]])</f>
        <v>149385.91</v>
      </c>
      <c r="L8177" s="1"/>
    </row>
    <row r="8178" spans="1:12" x14ac:dyDescent="0.35">
      <c r="A8178" t="s">
        <v>16</v>
      </c>
      <c r="B8178">
        <v>2019</v>
      </c>
      <c r="D8178" t="s">
        <v>855</v>
      </c>
      <c r="E8178" t="s">
        <v>229</v>
      </c>
      <c r="F8178">
        <v>126074.78</v>
      </c>
      <c r="G8178">
        <v>0</v>
      </c>
      <c r="H8178">
        <v>30818.12</v>
      </c>
      <c r="I8178">
        <v>0</v>
      </c>
      <c r="J8178">
        <f>Table1[[#This Row],[Name]]</f>
        <v>0</v>
      </c>
      <c r="K8178" s="1">
        <f>SUM(Table1[[#This Row],[BaseSalary]:[NonCashBenefits]])</f>
        <v>156892.9</v>
      </c>
      <c r="L8178" s="1"/>
    </row>
    <row r="8179" spans="1:12" x14ac:dyDescent="0.35">
      <c r="A8179" t="s">
        <v>28</v>
      </c>
      <c r="B8179">
        <v>2018</v>
      </c>
      <c r="D8179" t="s">
        <v>1240</v>
      </c>
      <c r="E8179" t="s">
        <v>229</v>
      </c>
      <c r="F8179">
        <v>126074.78</v>
      </c>
      <c r="G8179">
        <v>0</v>
      </c>
      <c r="H8179">
        <v>27444.47</v>
      </c>
      <c r="I8179">
        <v>0</v>
      </c>
      <c r="J8179">
        <f>Table1[[#This Row],[Name]]</f>
        <v>0</v>
      </c>
      <c r="K8179" s="1">
        <f>SUM(Table1[[#This Row],[BaseSalary]:[NonCashBenefits]])</f>
        <v>153519.25</v>
      </c>
      <c r="L8179" s="1"/>
    </row>
    <row r="8180" spans="1:12" x14ac:dyDescent="0.35">
      <c r="A8180" t="s">
        <v>36</v>
      </c>
      <c r="B8180">
        <v>2018</v>
      </c>
      <c r="D8180" t="s">
        <v>732</v>
      </c>
      <c r="E8180" t="s">
        <v>229</v>
      </c>
      <c r="F8180">
        <v>126074.78</v>
      </c>
      <c r="G8180">
        <v>0</v>
      </c>
      <c r="H8180">
        <v>30857.22</v>
      </c>
      <c r="I8180">
        <v>0</v>
      </c>
      <c r="J8180">
        <f>Table1[[#This Row],[Name]]</f>
        <v>0</v>
      </c>
      <c r="K8180" s="1">
        <f>SUM(Table1[[#This Row],[BaseSalary]:[NonCashBenefits]])</f>
        <v>156932</v>
      </c>
      <c r="L8180" s="1"/>
    </row>
    <row r="8181" spans="1:12" x14ac:dyDescent="0.35">
      <c r="A8181" t="s">
        <v>22</v>
      </c>
      <c r="B8181">
        <v>2018</v>
      </c>
      <c r="D8181" t="s">
        <v>1070</v>
      </c>
      <c r="E8181" t="s">
        <v>229</v>
      </c>
      <c r="F8181">
        <v>126074.78</v>
      </c>
      <c r="G8181">
        <v>0</v>
      </c>
      <c r="H8181">
        <v>25842.48</v>
      </c>
      <c r="I8181">
        <v>0</v>
      </c>
      <c r="J8181">
        <f>Table1[[#This Row],[Name]]</f>
        <v>0</v>
      </c>
      <c r="K8181" s="1">
        <f>SUM(Table1[[#This Row],[BaseSalary]:[NonCashBenefits]])</f>
        <v>151917.26</v>
      </c>
      <c r="L8181" s="1"/>
    </row>
    <row r="8182" spans="1:12" x14ac:dyDescent="0.35">
      <c r="A8182" t="s">
        <v>18</v>
      </c>
      <c r="B8182">
        <v>2018</v>
      </c>
      <c r="D8182" t="s">
        <v>711</v>
      </c>
      <c r="E8182" t="s">
        <v>229</v>
      </c>
      <c r="F8182">
        <v>126074.78</v>
      </c>
      <c r="G8182">
        <v>0</v>
      </c>
      <c r="H8182">
        <v>30988.53</v>
      </c>
      <c r="I8182">
        <v>0</v>
      </c>
      <c r="J8182">
        <f>Table1[[#This Row],[Name]]</f>
        <v>0</v>
      </c>
      <c r="K8182" s="1">
        <f>SUM(Table1[[#This Row],[BaseSalary]:[NonCashBenefits]])</f>
        <v>157063.31</v>
      </c>
      <c r="L8182" s="1"/>
    </row>
    <row r="8183" spans="1:12" x14ac:dyDescent="0.35">
      <c r="A8183" t="s">
        <v>85</v>
      </c>
      <c r="B8183">
        <v>2018</v>
      </c>
      <c r="D8183" t="s">
        <v>2198</v>
      </c>
      <c r="E8183" t="s">
        <v>229</v>
      </c>
      <c r="F8183">
        <v>126074.78</v>
      </c>
      <c r="G8183">
        <v>0</v>
      </c>
      <c r="H8183">
        <v>30988.53</v>
      </c>
      <c r="I8183">
        <v>0</v>
      </c>
      <c r="J8183">
        <f>Table1[[#This Row],[Name]]</f>
        <v>0</v>
      </c>
      <c r="K8183" s="1">
        <f>SUM(Table1[[#This Row],[BaseSalary]:[NonCashBenefits]])</f>
        <v>157063.31</v>
      </c>
      <c r="L8183" s="1"/>
    </row>
    <row r="8184" spans="1:12" x14ac:dyDescent="0.35">
      <c r="A8184" t="s">
        <v>40</v>
      </c>
      <c r="B8184">
        <v>2018</v>
      </c>
      <c r="D8184" t="s">
        <v>446</v>
      </c>
      <c r="E8184" t="s">
        <v>229</v>
      </c>
      <c r="F8184">
        <v>126074.78</v>
      </c>
      <c r="G8184">
        <v>0</v>
      </c>
      <c r="H8184">
        <v>31671.73</v>
      </c>
      <c r="I8184">
        <v>0</v>
      </c>
      <c r="J8184">
        <f>Table1[[#This Row],[Name]]</f>
        <v>0</v>
      </c>
      <c r="K8184" s="1">
        <f>SUM(Table1[[#This Row],[BaseSalary]:[NonCashBenefits]])</f>
        <v>157746.51</v>
      </c>
      <c r="L8184" s="1"/>
    </row>
    <row r="8185" spans="1:12" x14ac:dyDescent="0.35">
      <c r="A8185" t="s">
        <v>53</v>
      </c>
      <c r="B8185">
        <v>2018</v>
      </c>
      <c r="D8185" t="s">
        <v>174</v>
      </c>
      <c r="E8185" t="s">
        <v>229</v>
      </c>
      <c r="F8185">
        <v>126074.78</v>
      </c>
      <c r="G8185">
        <v>0</v>
      </c>
      <c r="H8185">
        <v>31051.22</v>
      </c>
      <c r="I8185">
        <v>0</v>
      </c>
      <c r="J8185">
        <f>Table1[[#This Row],[Name]]</f>
        <v>0</v>
      </c>
      <c r="K8185" s="1">
        <f>SUM(Table1[[#This Row],[BaseSalary]:[NonCashBenefits]])</f>
        <v>157126</v>
      </c>
      <c r="L8185" s="1"/>
    </row>
    <row r="8186" spans="1:12" x14ac:dyDescent="0.35">
      <c r="A8186" t="s">
        <v>28</v>
      </c>
      <c r="B8186">
        <v>2017</v>
      </c>
      <c r="D8186" t="s">
        <v>1240</v>
      </c>
      <c r="E8186" t="s">
        <v>229</v>
      </c>
      <c r="F8186">
        <v>126074.78</v>
      </c>
      <c r="G8186">
        <v>150</v>
      </c>
      <c r="H8186">
        <v>30072.53</v>
      </c>
      <c r="I8186">
        <v>0</v>
      </c>
      <c r="J8186">
        <f>Table1[[#This Row],[Name]]</f>
        <v>0</v>
      </c>
      <c r="K8186" s="1">
        <f>SUM(Table1[[#This Row],[BaseSalary]:[NonCashBenefits]])</f>
        <v>156297.31</v>
      </c>
      <c r="L8186" s="1"/>
    </row>
    <row r="8187" spans="1:12" x14ac:dyDescent="0.35">
      <c r="A8187" t="s">
        <v>36</v>
      </c>
      <c r="B8187">
        <v>2017</v>
      </c>
      <c r="D8187" t="s">
        <v>3557</v>
      </c>
      <c r="E8187" t="s">
        <v>229</v>
      </c>
      <c r="F8187">
        <v>126074.78</v>
      </c>
      <c r="G8187">
        <v>0</v>
      </c>
      <c r="H8187">
        <v>28302.09</v>
      </c>
      <c r="I8187">
        <v>0</v>
      </c>
      <c r="J8187">
        <f>Table1[[#This Row],[Name]]</f>
        <v>0</v>
      </c>
      <c r="K8187" s="1">
        <f>SUM(Table1[[#This Row],[BaseSalary]:[NonCashBenefits]])</f>
        <v>154376.87</v>
      </c>
      <c r="L8187" s="1"/>
    </row>
    <row r="8188" spans="1:12" x14ac:dyDescent="0.35">
      <c r="A8188" t="s">
        <v>18</v>
      </c>
      <c r="B8188">
        <v>2017</v>
      </c>
      <c r="D8188" t="s">
        <v>711</v>
      </c>
      <c r="E8188" t="s">
        <v>229</v>
      </c>
      <c r="F8188">
        <v>126074.78</v>
      </c>
      <c r="G8188">
        <v>0</v>
      </c>
      <c r="H8188">
        <v>31107.85</v>
      </c>
      <c r="I8188">
        <v>0</v>
      </c>
      <c r="J8188">
        <f>Table1[[#This Row],[Name]]</f>
        <v>0</v>
      </c>
      <c r="K8188" s="1">
        <f>SUM(Table1[[#This Row],[BaseSalary]:[NonCashBenefits]])</f>
        <v>157182.63</v>
      </c>
      <c r="L8188" s="1"/>
    </row>
    <row r="8189" spans="1:12" x14ac:dyDescent="0.35">
      <c r="A8189" t="s">
        <v>3230</v>
      </c>
      <c r="B8189">
        <v>2017</v>
      </c>
      <c r="D8189" t="s">
        <v>4284</v>
      </c>
      <c r="E8189" t="s">
        <v>229</v>
      </c>
      <c r="F8189">
        <v>126074.78</v>
      </c>
      <c r="G8189">
        <v>0</v>
      </c>
      <c r="H8189">
        <v>31926.75</v>
      </c>
      <c r="I8189">
        <v>0</v>
      </c>
      <c r="J8189">
        <f>Table1[[#This Row],[Name]]</f>
        <v>0</v>
      </c>
      <c r="K8189" s="1">
        <f>SUM(Table1[[#This Row],[BaseSalary]:[NonCashBenefits]])</f>
        <v>158001.53</v>
      </c>
      <c r="L8189" s="1"/>
    </row>
    <row r="8190" spans="1:12" x14ac:dyDescent="0.35">
      <c r="A8190" t="s">
        <v>22</v>
      </c>
      <c r="B8190">
        <v>2016</v>
      </c>
      <c r="D8190" t="s">
        <v>4518</v>
      </c>
      <c r="E8190" t="s">
        <v>229</v>
      </c>
      <c r="F8190">
        <v>126074.78</v>
      </c>
      <c r="G8190">
        <v>0</v>
      </c>
      <c r="H8190">
        <v>34475.31</v>
      </c>
      <c r="I8190">
        <v>0</v>
      </c>
      <c r="J8190">
        <f>Table1[[#This Row],[Name]]</f>
        <v>0</v>
      </c>
      <c r="K8190" s="1">
        <f>SUM(Table1[[#This Row],[BaseSalary]:[NonCashBenefits]])</f>
        <v>160550.09</v>
      </c>
      <c r="L8190" s="1"/>
    </row>
    <row r="8191" spans="1:12" x14ac:dyDescent="0.35">
      <c r="A8191" t="s">
        <v>85</v>
      </c>
      <c r="B8191">
        <v>2016</v>
      </c>
      <c r="D8191" t="s">
        <v>2808</v>
      </c>
      <c r="E8191" t="s">
        <v>229</v>
      </c>
      <c r="F8191">
        <v>126074.78</v>
      </c>
      <c r="G8191">
        <v>0</v>
      </c>
      <c r="H8191">
        <v>36530.65</v>
      </c>
      <c r="I8191">
        <v>0</v>
      </c>
      <c r="J8191">
        <f>Table1[[#This Row],[Name]]</f>
        <v>0</v>
      </c>
      <c r="K8191" s="1">
        <f>SUM(Table1[[#This Row],[BaseSalary]:[NonCashBenefits]])</f>
        <v>162605.43</v>
      </c>
      <c r="L8191" s="1"/>
    </row>
    <row r="8192" spans="1:12" x14ac:dyDescent="0.35">
      <c r="A8192" t="s">
        <v>40</v>
      </c>
      <c r="B8192">
        <v>2020</v>
      </c>
      <c r="D8192" t="s">
        <v>690</v>
      </c>
      <c r="E8192" t="s">
        <v>229</v>
      </c>
      <c r="F8192">
        <v>126074.26</v>
      </c>
      <c r="G8192">
        <v>7273.52</v>
      </c>
      <c r="H8192" s="1">
        <v>27325.21</v>
      </c>
      <c r="I8192">
        <v>0</v>
      </c>
      <c r="J8192">
        <f>Table1[[#This Row],[Name]]</f>
        <v>0</v>
      </c>
      <c r="K8192" s="1">
        <f>SUM(Table1[[#This Row],[BaseSalary]:[NonCashBenefits]])</f>
        <v>160672.99</v>
      </c>
      <c r="L8192" s="1"/>
    </row>
    <row r="8193" spans="1:12" x14ac:dyDescent="0.35">
      <c r="A8193" t="s">
        <v>40</v>
      </c>
      <c r="B8193">
        <v>2019</v>
      </c>
      <c r="D8193" t="s">
        <v>690</v>
      </c>
      <c r="E8193" t="s">
        <v>229</v>
      </c>
      <c r="F8193">
        <v>126074.26</v>
      </c>
      <c r="G8193">
        <v>0</v>
      </c>
      <c r="H8193">
        <v>32155.54</v>
      </c>
      <c r="I8193">
        <v>0</v>
      </c>
      <c r="J8193">
        <f>Table1[[#This Row],[Name]]</f>
        <v>0</v>
      </c>
      <c r="K8193" s="1">
        <f>SUM(Table1[[#This Row],[BaseSalary]:[NonCashBenefits]])</f>
        <v>158229.79999999999</v>
      </c>
      <c r="L8193" s="1"/>
    </row>
    <row r="8194" spans="1:12" x14ac:dyDescent="0.35">
      <c r="A8194" t="s">
        <v>16</v>
      </c>
      <c r="B8194">
        <v>2020</v>
      </c>
      <c r="D8194" t="s">
        <v>1212</v>
      </c>
      <c r="E8194" t="s">
        <v>229</v>
      </c>
      <c r="F8194">
        <v>126038.58</v>
      </c>
      <c r="G8194">
        <v>150</v>
      </c>
      <c r="H8194" s="1">
        <v>25123.13</v>
      </c>
      <c r="I8194">
        <v>0</v>
      </c>
      <c r="J8194">
        <f>Table1[[#This Row],[Name]]</f>
        <v>0</v>
      </c>
      <c r="K8194" s="1">
        <f>SUM(Table1[[#This Row],[BaseSalary]:[NonCashBenefits]])</f>
        <v>151311.71</v>
      </c>
      <c r="L8194" s="1"/>
    </row>
    <row r="8195" spans="1:12" x14ac:dyDescent="0.35">
      <c r="A8195" t="s">
        <v>26</v>
      </c>
      <c r="B8195">
        <v>2019</v>
      </c>
      <c r="D8195" t="s">
        <v>50</v>
      </c>
      <c r="E8195" t="s">
        <v>1718</v>
      </c>
      <c r="F8195">
        <v>126025.08</v>
      </c>
      <c r="G8195">
        <v>0</v>
      </c>
      <c r="H8195">
        <v>26559.66</v>
      </c>
      <c r="I8195">
        <v>0</v>
      </c>
      <c r="J8195">
        <f>Table1[[#This Row],[Name]]</f>
        <v>0</v>
      </c>
      <c r="K8195" s="1">
        <f>SUM(Table1[[#This Row],[BaseSalary]:[NonCashBenefits]])</f>
        <v>152584.74</v>
      </c>
      <c r="L8195" s="1"/>
    </row>
    <row r="8196" spans="1:12" x14ac:dyDescent="0.35">
      <c r="A8196" t="s">
        <v>85</v>
      </c>
      <c r="B8196">
        <v>2018</v>
      </c>
      <c r="D8196" t="s">
        <v>2836</v>
      </c>
      <c r="E8196" t="s">
        <v>229</v>
      </c>
      <c r="F8196">
        <v>126013.94</v>
      </c>
      <c r="G8196">
        <v>6000</v>
      </c>
      <c r="H8196">
        <v>6025.82</v>
      </c>
      <c r="I8196">
        <v>0</v>
      </c>
      <c r="J8196">
        <f>Table1[[#This Row],[Name]]</f>
        <v>0</v>
      </c>
      <c r="K8196" s="1">
        <f>SUM(Table1[[#This Row],[BaseSalary]:[NonCashBenefits]])</f>
        <v>138039.76</v>
      </c>
      <c r="L8196" s="1"/>
    </row>
    <row r="8197" spans="1:12" x14ac:dyDescent="0.35">
      <c r="A8197" t="s">
        <v>85</v>
      </c>
      <c r="B8197">
        <v>2017</v>
      </c>
      <c r="D8197" t="s">
        <v>2154</v>
      </c>
      <c r="E8197" t="s">
        <v>229</v>
      </c>
      <c r="F8197">
        <v>126013.94</v>
      </c>
      <c r="G8197">
        <v>6350</v>
      </c>
      <c r="H8197">
        <v>10347.67</v>
      </c>
      <c r="I8197">
        <v>0</v>
      </c>
      <c r="J8197">
        <f>Table1[[#This Row],[Name]]</f>
        <v>0</v>
      </c>
      <c r="K8197" s="1">
        <f>SUM(Table1[[#This Row],[BaseSalary]:[NonCashBenefits]])</f>
        <v>142711.61000000002</v>
      </c>
      <c r="L8197" s="1"/>
    </row>
    <row r="8198" spans="1:12" x14ac:dyDescent="0.35">
      <c r="A8198" t="s">
        <v>20</v>
      </c>
      <c r="B8198">
        <v>2020</v>
      </c>
      <c r="D8198" t="s">
        <v>755</v>
      </c>
      <c r="E8198" t="s">
        <v>229</v>
      </c>
      <c r="F8198">
        <v>126013.42</v>
      </c>
      <c r="G8198">
        <v>6000</v>
      </c>
      <c r="H8198" s="1">
        <v>23347.63</v>
      </c>
      <c r="I8198">
        <v>0</v>
      </c>
      <c r="J8198">
        <f>Table1[[#This Row],[Name]]</f>
        <v>0</v>
      </c>
      <c r="K8198" s="1">
        <f>SUM(Table1[[#This Row],[BaseSalary]:[NonCashBenefits]])</f>
        <v>155361.04999999999</v>
      </c>
      <c r="L8198" s="1"/>
    </row>
    <row r="8199" spans="1:12" x14ac:dyDescent="0.35">
      <c r="A8199" t="s">
        <v>20</v>
      </c>
      <c r="B8199">
        <v>2019</v>
      </c>
      <c r="D8199" t="s">
        <v>755</v>
      </c>
      <c r="E8199" t="s">
        <v>229</v>
      </c>
      <c r="F8199">
        <v>126013.42</v>
      </c>
      <c r="G8199">
        <v>6010</v>
      </c>
      <c r="H8199">
        <v>28157.23</v>
      </c>
      <c r="I8199">
        <v>0</v>
      </c>
      <c r="J8199">
        <f>Table1[[#This Row],[Name]]</f>
        <v>0</v>
      </c>
      <c r="K8199" s="1">
        <f>SUM(Table1[[#This Row],[BaseSalary]:[NonCashBenefits]])</f>
        <v>160180.65</v>
      </c>
      <c r="L8199" s="1"/>
    </row>
    <row r="8200" spans="1:12" x14ac:dyDescent="0.35">
      <c r="A8200" t="s">
        <v>2049</v>
      </c>
      <c r="B8200">
        <v>2019</v>
      </c>
      <c r="D8200" t="s">
        <v>2087</v>
      </c>
      <c r="E8200" t="s">
        <v>229</v>
      </c>
      <c r="F8200">
        <v>125984.04</v>
      </c>
      <c r="G8200">
        <v>0</v>
      </c>
      <c r="H8200">
        <v>27632.06</v>
      </c>
      <c r="I8200">
        <v>0</v>
      </c>
      <c r="J8200">
        <f>Table1[[#This Row],[Name]]</f>
        <v>0</v>
      </c>
      <c r="K8200" s="1">
        <f>SUM(Table1[[#This Row],[BaseSalary]:[NonCashBenefits]])</f>
        <v>153616.1</v>
      </c>
      <c r="L8200" s="1"/>
    </row>
    <row r="8201" spans="1:12" x14ac:dyDescent="0.35">
      <c r="A8201" t="s">
        <v>2688</v>
      </c>
      <c r="B8201">
        <v>2018</v>
      </c>
      <c r="D8201" t="s">
        <v>2087</v>
      </c>
      <c r="E8201" t="s">
        <v>229</v>
      </c>
      <c r="F8201">
        <v>125984.04</v>
      </c>
      <c r="G8201">
        <v>0</v>
      </c>
      <c r="H8201">
        <v>27600.61</v>
      </c>
      <c r="I8201">
        <v>0</v>
      </c>
      <c r="J8201">
        <f>Table1[[#This Row],[Name]]</f>
        <v>0</v>
      </c>
      <c r="K8201" s="1">
        <f>SUM(Table1[[#This Row],[BaseSalary]:[NonCashBenefits]])</f>
        <v>153584.65</v>
      </c>
      <c r="L8201" s="1"/>
    </row>
    <row r="8202" spans="1:12" x14ac:dyDescent="0.35">
      <c r="A8202" t="s">
        <v>2688</v>
      </c>
      <c r="B8202">
        <v>2017</v>
      </c>
      <c r="D8202" t="s">
        <v>3643</v>
      </c>
      <c r="E8202" t="s">
        <v>229</v>
      </c>
      <c r="F8202">
        <v>125984.04</v>
      </c>
      <c r="G8202">
        <v>0</v>
      </c>
      <c r="H8202">
        <v>28288.04</v>
      </c>
      <c r="I8202">
        <v>0</v>
      </c>
      <c r="J8202">
        <f>Table1[[#This Row],[Name]]</f>
        <v>0</v>
      </c>
      <c r="K8202" s="1">
        <f>SUM(Table1[[#This Row],[BaseSalary]:[NonCashBenefits]])</f>
        <v>154272.07999999999</v>
      </c>
      <c r="L8202" s="1"/>
    </row>
    <row r="8203" spans="1:12" x14ac:dyDescent="0.35">
      <c r="A8203" t="s">
        <v>186</v>
      </c>
      <c r="B8203">
        <v>2019</v>
      </c>
      <c r="D8203" t="s">
        <v>2306</v>
      </c>
      <c r="E8203" t="s">
        <v>927</v>
      </c>
      <c r="F8203">
        <v>125981</v>
      </c>
      <c r="G8203">
        <v>0</v>
      </c>
      <c r="H8203">
        <v>28146.19</v>
      </c>
      <c r="I8203">
        <v>0</v>
      </c>
      <c r="J8203">
        <f>Table1[[#This Row],[Name]]</f>
        <v>0</v>
      </c>
      <c r="K8203" s="1">
        <f>SUM(Table1[[#This Row],[BaseSalary]:[NonCashBenefits]])</f>
        <v>154127.19</v>
      </c>
      <c r="L8203" s="1"/>
    </row>
    <row r="8204" spans="1:12" x14ac:dyDescent="0.35">
      <c r="A8204" t="s">
        <v>36</v>
      </c>
      <c r="B8204">
        <v>2018</v>
      </c>
      <c r="D8204" t="s">
        <v>2672</v>
      </c>
      <c r="E8204" t="s">
        <v>229</v>
      </c>
      <c r="F8204">
        <v>125929.31</v>
      </c>
      <c r="G8204">
        <v>0</v>
      </c>
      <c r="H8204">
        <v>27647.919999999998</v>
      </c>
      <c r="I8204">
        <v>0</v>
      </c>
      <c r="J8204">
        <f>Table1[[#This Row],[Name]]</f>
        <v>0</v>
      </c>
      <c r="K8204" s="1">
        <f>SUM(Table1[[#This Row],[BaseSalary]:[NonCashBenefits]])</f>
        <v>153577.22999999998</v>
      </c>
      <c r="L8204" s="1"/>
    </row>
    <row r="8205" spans="1:12" x14ac:dyDescent="0.35">
      <c r="A8205" t="s">
        <v>26</v>
      </c>
      <c r="B8205">
        <v>2020</v>
      </c>
      <c r="D8205" t="s">
        <v>1769</v>
      </c>
      <c r="E8205" t="s">
        <v>123</v>
      </c>
      <c r="F8205">
        <v>125928.94</v>
      </c>
      <c r="G8205">
        <v>39003.480000000003</v>
      </c>
      <c r="H8205" s="1">
        <v>9870.66</v>
      </c>
      <c r="I8205">
        <v>0</v>
      </c>
      <c r="J8205">
        <f>Table1[[#This Row],[Name]]</f>
        <v>0</v>
      </c>
      <c r="K8205" s="1">
        <f>SUM(Table1[[#This Row],[BaseSalary]:[NonCashBenefits]])</f>
        <v>174803.08000000002</v>
      </c>
      <c r="L8205" s="1"/>
    </row>
    <row r="8206" spans="1:12" x14ac:dyDescent="0.35">
      <c r="A8206" t="s">
        <v>33</v>
      </c>
      <c r="B8206">
        <v>2018</v>
      </c>
      <c r="D8206" t="s">
        <v>569</v>
      </c>
      <c r="E8206" t="s">
        <v>229</v>
      </c>
      <c r="F8206">
        <v>125916.46</v>
      </c>
      <c r="G8206">
        <v>0</v>
      </c>
      <c r="H8206">
        <v>31195.34</v>
      </c>
      <c r="I8206">
        <v>0</v>
      </c>
      <c r="J8206">
        <f>Table1[[#This Row],[Name]]</f>
        <v>0</v>
      </c>
      <c r="K8206" s="1">
        <f>SUM(Table1[[#This Row],[BaseSalary]:[NonCashBenefits]])</f>
        <v>157111.80000000002</v>
      </c>
      <c r="L8206" s="1"/>
    </row>
    <row r="8207" spans="1:12" x14ac:dyDescent="0.35">
      <c r="A8207" t="s">
        <v>22</v>
      </c>
      <c r="B8207">
        <v>2019</v>
      </c>
      <c r="D8207" t="s">
        <v>1424</v>
      </c>
      <c r="E8207" t="s">
        <v>229</v>
      </c>
      <c r="F8207">
        <v>125912.36</v>
      </c>
      <c r="G8207">
        <v>0</v>
      </c>
      <c r="H8207">
        <v>28327.17</v>
      </c>
      <c r="I8207">
        <v>0</v>
      </c>
      <c r="J8207">
        <f>Table1[[#This Row],[Name]]</f>
        <v>0</v>
      </c>
      <c r="K8207" s="1">
        <f>SUM(Table1[[#This Row],[BaseSalary]:[NonCashBenefits]])</f>
        <v>154239.53</v>
      </c>
      <c r="L8207" s="1"/>
    </row>
    <row r="8208" spans="1:12" x14ac:dyDescent="0.35">
      <c r="A8208" t="s">
        <v>4705</v>
      </c>
      <c r="B8208">
        <v>2016</v>
      </c>
      <c r="D8208" t="s">
        <v>3524</v>
      </c>
      <c r="E8208" t="s">
        <v>229</v>
      </c>
      <c r="F8208">
        <v>125909.72</v>
      </c>
      <c r="G8208">
        <v>0</v>
      </c>
      <c r="H8208">
        <v>37814.61</v>
      </c>
      <c r="I8208">
        <v>0</v>
      </c>
      <c r="J8208">
        <f>Table1[[#This Row],[Name]]</f>
        <v>0</v>
      </c>
      <c r="K8208" s="1">
        <f>SUM(Table1[[#This Row],[BaseSalary]:[NonCashBenefits]])</f>
        <v>163724.33000000002</v>
      </c>
      <c r="L8208" s="1"/>
    </row>
    <row r="8209" spans="1:12" x14ac:dyDescent="0.35">
      <c r="A8209" t="s">
        <v>85</v>
      </c>
      <c r="B8209">
        <v>2017</v>
      </c>
      <c r="D8209" t="s">
        <v>2152</v>
      </c>
      <c r="E8209" t="s">
        <v>749</v>
      </c>
      <c r="F8209">
        <v>125899.17</v>
      </c>
      <c r="G8209">
        <v>0</v>
      </c>
      <c r="H8209">
        <v>25080.7</v>
      </c>
      <c r="I8209">
        <v>0</v>
      </c>
      <c r="J8209">
        <f>Table1[[#This Row],[Name]]</f>
        <v>0</v>
      </c>
      <c r="K8209" s="1">
        <f>SUM(Table1[[#This Row],[BaseSalary]:[NonCashBenefits]])</f>
        <v>150979.87</v>
      </c>
      <c r="L8209" s="1"/>
    </row>
    <row r="8210" spans="1:12" x14ac:dyDescent="0.35">
      <c r="A8210" t="s">
        <v>25</v>
      </c>
      <c r="B8210">
        <v>2019</v>
      </c>
      <c r="D8210" t="s">
        <v>1291</v>
      </c>
      <c r="E8210" t="s">
        <v>229</v>
      </c>
      <c r="F8210">
        <v>125891.8</v>
      </c>
      <c r="G8210">
        <v>0</v>
      </c>
      <c r="H8210">
        <v>28330.77</v>
      </c>
      <c r="I8210">
        <v>0</v>
      </c>
      <c r="J8210">
        <f>Table1[[#This Row],[Name]]</f>
        <v>0</v>
      </c>
      <c r="K8210" s="1">
        <f>SUM(Table1[[#This Row],[BaseSalary]:[NonCashBenefits]])</f>
        <v>154222.57</v>
      </c>
      <c r="L8210" s="1"/>
    </row>
    <row r="8211" spans="1:12" x14ac:dyDescent="0.35">
      <c r="A8211" t="s">
        <v>26</v>
      </c>
      <c r="B8211">
        <v>2020</v>
      </c>
      <c r="D8211" t="s">
        <v>117</v>
      </c>
      <c r="E8211" t="s">
        <v>51</v>
      </c>
      <c r="F8211">
        <v>125817.64</v>
      </c>
      <c r="G8211">
        <v>0</v>
      </c>
      <c r="H8211" s="1">
        <v>27174.57</v>
      </c>
      <c r="I8211">
        <v>0</v>
      </c>
      <c r="J8211">
        <f>Table1[[#This Row],[Name]]</f>
        <v>0</v>
      </c>
      <c r="K8211" s="1">
        <f>SUM(Table1[[#This Row],[BaseSalary]:[NonCashBenefits]])</f>
        <v>152992.21</v>
      </c>
      <c r="L8211" s="1"/>
    </row>
    <row r="8212" spans="1:12" x14ac:dyDescent="0.35">
      <c r="A8212" t="s">
        <v>40</v>
      </c>
      <c r="B8212">
        <v>2020</v>
      </c>
      <c r="D8212" t="s">
        <v>254</v>
      </c>
      <c r="E8212" t="s">
        <v>461</v>
      </c>
      <c r="F8212">
        <v>125775.79</v>
      </c>
      <c r="G8212">
        <v>16602.36</v>
      </c>
      <c r="H8212" s="1">
        <v>8807.5400000000009</v>
      </c>
      <c r="I8212">
        <v>0</v>
      </c>
      <c r="J8212">
        <f>Table1[[#This Row],[Name]]</f>
        <v>0</v>
      </c>
      <c r="K8212" s="1">
        <f>SUM(Table1[[#This Row],[BaseSalary]:[NonCashBenefits]])</f>
        <v>151185.69</v>
      </c>
      <c r="L8212" s="1"/>
    </row>
    <row r="8213" spans="1:12" x14ac:dyDescent="0.35">
      <c r="A8213" t="s">
        <v>10</v>
      </c>
      <c r="B8213">
        <v>2019</v>
      </c>
      <c r="D8213" t="s">
        <v>426</v>
      </c>
      <c r="E8213" t="s">
        <v>123</v>
      </c>
      <c r="F8213">
        <v>125773.75</v>
      </c>
      <c r="G8213">
        <v>0</v>
      </c>
      <c r="H8213">
        <v>31240</v>
      </c>
      <c r="I8213">
        <v>0</v>
      </c>
      <c r="J8213">
        <f>Table1[[#This Row],[Name]]</f>
        <v>0</v>
      </c>
      <c r="K8213" s="1">
        <f>SUM(Table1[[#This Row],[BaseSalary]:[NonCashBenefits]])</f>
        <v>157013.75</v>
      </c>
      <c r="L8213" s="1"/>
    </row>
    <row r="8214" spans="1:12" x14ac:dyDescent="0.35">
      <c r="A8214" t="s">
        <v>70</v>
      </c>
      <c r="B8214">
        <v>2019</v>
      </c>
      <c r="D8214" t="s">
        <v>302</v>
      </c>
      <c r="E8214" t="s">
        <v>229</v>
      </c>
      <c r="F8214">
        <v>125771.55</v>
      </c>
      <c r="G8214">
        <v>50</v>
      </c>
      <c r="H8214">
        <v>32198.880000000001</v>
      </c>
      <c r="I8214">
        <v>0</v>
      </c>
      <c r="J8214">
        <f>Table1[[#This Row],[Name]]</f>
        <v>0</v>
      </c>
      <c r="K8214" s="1">
        <f>SUM(Table1[[#This Row],[BaseSalary]:[NonCashBenefits]])</f>
        <v>158020.43</v>
      </c>
      <c r="L8214" s="1"/>
    </row>
    <row r="8215" spans="1:12" x14ac:dyDescent="0.35">
      <c r="A8215" t="s">
        <v>20</v>
      </c>
      <c r="B8215">
        <v>2020</v>
      </c>
      <c r="D8215" t="s">
        <v>981</v>
      </c>
      <c r="E8215" t="s">
        <v>229</v>
      </c>
      <c r="F8215">
        <v>125766.42</v>
      </c>
      <c r="G8215">
        <v>0</v>
      </c>
      <c r="H8215" s="1">
        <v>23452.48</v>
      </c>
      <c r="I8215">
        <v>0</v>
      </c>
      <c r="J8215">
        <f>Table1[[#This Row],[Name]]</f>
        <v>0</v>
      </c>
      <c r="K8215" s="1">
        <f>SUM(Table1[[#This Row],[BaseSalary]:[NonCashBenefits]])</f>
        <v>149218.9</v>
      </c>
      <c r="L8215" s="1"/>
    </row>
    <row r="8216" spans="1:12" x14ac:dyDescent="0.35">
      <c r="A8216" t="s">
        <v>20</v>
      </c>
      <c r="B8216">
        <v>2019</v>
      </c>
      <c r="D8216" t="s">
        <v>981</v>
      </c>
      <c r="E8216" t="s">
        <v>229</v>
      </c>
      <c r="F8216">
        <v>125766.42</v>
      </c>
      <c r="G8216">
        <v>0</v>
      </c>
      <c r="H8216">
        <v>27883.57</v>
      </c>
      <c r="I8216">
        <v>0</v>
      </c>
      <c r="J8216">
        <f>Table1[[#This Row],[Name]]</f>
        <v>0</v>
      </c>
      <c r="K8216" s="1">
        <f>SUM(Table1[[#This Row],[BaseSalary]:[NonCashBenefits]])</f>
        <v>153649.99</v>
      </c>
      <c r="L8216" s="1"/>
    </row>
    <row r="8217" spans="1:12" x14ac:dyDescent="0.35">
      <c r="A8217" t="s">
        <v>20</v>
      </c>
      <c r="B8217">
        <v>2018</v>
      </c>
      <c r="D8217" t="s">
        <v>1006</v>
      </c>
      <c r="E8217" t="s">
        <v>229</v>
      </c>
      <c r="F8217">
        <v>125766.42</v>
      </c>
      <c r="G8217">
        <v>0</v>
      </c>
      <c r="H8217">
        <v>27389.52</v>
      </c>
      <c r="I8217">
        <v>0</v>
      </c>
      <c r="J8217">
        <f>Table1[[#This Row],[Name]]</f>
        <v>0</v>
      </c>
      <c r="K8217" s="1">
        <f>SUM(Table1[[#This Row],[BaseSalary]:[NonCashBenefits]])</f>
        <v>153155.94</v>
      </c>
      <c r="L8217" s="1"/>
    </row>
    <row r="8218" spans="1:12" x14ac:dyDescent="0.35">
      <c r="A8218" t="s">
        <v>20</v>
      </c>
      <c r="B8218">
        <v>2017</v>
      </c>
      <c r="D8218" t="s">
        <v>1006</v>
      </c>
      <c r="E8218" t="s">
        <v>229</v>
      </c>
      <c r="F8218">
        <v>125766.42</v>
      </c>
      <c r="G8218">
        <v>150</v>
      </c>
      <c r="H8218">
        <v>28077.37</v>
      </c>
      <c r="I8218">
        <v>0</v>
      </c>
      <c r="J8218">
        <f>Table1[[#This Row],[Name]]</f>
        <v>0</v>
      </c>
      <c r="K8218" s="1">
        <f>SUM(Table1[[#This Row],[BaseSalary]:[NonCashBenefits]])</f>
        <v>153993.79</v>
      </c>
      <c r="L8218" s="1"/>
    </row>
    <row r="8219" spans="1:12" x14ac:dyDescent="0.35">
      <c r="A8219" t="s">
        <v>20</v>
      </c>
      <c r="B8219">
        <v>2016</v>
      </c>
      <c r="D8219" t="s">
        <v>1006</v>
      </c>
      <c r="E8219" t="s">
        <v>229</v>
      </c>
      <c r="F8219">
        <v>125766.42</v>
      </c>
      <c r="G8219">
        <v>0</v>
      </c>
      <c r="H8219">
        <v>33803.769999999997</v>
      </c>
      <c r="I8219">
        <v>0</v>
      </c>
      <c r="J8219">
        <f>Table1[[#This Row],[Name]]</f>
        <v>0</v>
      </c>
      <c r="K8219" s="1">
        <f>SUM(Table1[[#This Row],[BaseSalary]:[NonCashBenefits]])</f>
        <v>159570.19</v>
      </c>
      <c r="L8219" s="1"/>
    </row>
    <row r="8220" spans="1:12" x14ac:dyDescent="0.35">
      <c r="A8220" t="s">
        <v>20</v>
      </c>
      <c r="B8220">
        <v>2021</v>
      </c>
      <c r="D8220" t="s">
        <v>1214</v>
      </c>
      <c r="E8220" t="s">
        <v>749</v>
      </c>
      <c r="F8220">
        <v>125751.83</v>
      </c>
      <c r="G8220">
        <v>0</v>
      </c>
      <c r="H8220" s="1">
        <v>25101.63</v>
      </c>
      <c r="I8220">
        <v>0</v>
      </c>
      <c r="J8220">
        <f>Table1[[#This Row],[Name]]</f>
        <v>0</v>
      </c>
      <c r="K8220" s="1">
        <f>SUM(Table1[[#This Row],[BaseSalary]:[NonCashBenefits]])</f>
        <v>150853.46</v>
      </c>
      <c r="L8220" s="1"/>
    </row>
    <row r="8221" spans="1:12" x14ac:dyDescent="0.35">
      <c r="A8221" t="s">
        <v>42</v>
      </c>
      <c r="B8221">
        <v>2020</v>
      </c>
      <c r="D8221" t="s">
        <v>1123</v>
      </c>
      <c r="E8221" t="s">
        <v>229</v>
      </c>
      <c r="F8221">
        <v>125713.22</v>
      </c>
      <c r="G8221">
        <v>0</v>
      </c>
      <c r="H8221" s="1">
        <v>25494.42</v>
      </c>
      <c r="I8221">
        <v>0</v>
      </c>
      <c r="J8221">
        <f>Table1[[#This Row],[Name]]</f>
        <v>0</v>
      </c>
      <c r="K8221" s="1">
        <f>SUM(Table1[[#This Row],[BaseSalary]:[NonCashBenefits]])</f>
        <v>151207.64000000001</v>
      </c>
      <c r="L8221" s="1"/>
    </row>
    <row r="8222" spans="1:12" x14ac:dyDescent="0.35">
      <c r="A8222" t="s">
        <v>20</v>
      </c>
      <c r="B8222">
        <v>2017</v>
      </c>
      <c r="D8222" t="s">
        <v>879</v>
      </c>
      <c r="E8222" t="s">
        <v>229</v>
      </c>
      <c r="F8222">
        <v>125712.08</v>
      </c>
      <c r="G8222">
        <v>0</v>
      </c>
      <c r="H8222">
        <v>26817.69</v>
      </c>
      <c r="I8222">
        <v>0</v>
      </c>
      <c r="J8222">
        <f>Table1[[#This Row],[Name]]</f>
        <v>0</v>
      </c>
      <c r="K8222" s="1">
        <f>SUM(Table1[[#This Row],[BaseSalary]:[NonCashBenefits]])</f>
        <v>152529.76999999999</v>
      </c>
      <c r="L8222" s="1"/>
    </row>
    <row r="8223" spans="1:12" x14ac:dyDescent="0.35">
      <c r="A8223" t="s">
        <v>186</v>
      </c>
      <c r="B8223">
        <v>2016</v>
      </c>
      <c r="D8223" t="s">
        <v>2978</v>
      </c>
      <c r="E8223" t="s">
        <v>229</v>
      </c>
      <c r="F8223">
        <v>125712.08</v>
      </c>
      <c r="G8223">
        <v>567.67999999999995</v>
      </c>
      <c r="H8223">
        <v>33126.769999999997</v>
      </c>
      <c r="I8223">
        <v>0</v>
      </c>
      <c r="J8223">
        <f>Table1[[#This Row],[Name]]</f>
        <v>0</v>
      </c>
      <c r="K8223" s="1">
        <f>SUM(Table1[[#This Row],[BaseSalary]:[NonCashBenefits]])</f>
        <v>159406.53</v>
      </c>
      <c r="L8223" s="1"/>
    </row>
    <row r="8224" spans="1:12" x14ac:dyDescent="0.35">
      <c r="A8224" t="s">
        <v>32</v>
      </c>
      <c r="B8224">
        <v>2019</v>
      </c>
      <c r="D8224" t="s">
        <v>1335</v>
      </c>
      <c r="E8224" t="s">
        <v>229</v>
      </c>
      <c r="F8224">
        <v>125711.64</v>
      </c>
      <c r="G8224">
        <v>0</v>
      </c>
      <c r="H8224">
        <v>29931.99</v>
      </c>
      <c r="I8224">
        <v>0</v>
      </c>
      <c r="J8224">
        <f>Table1[[#This Row],[Name]]</f>
        <v>0</v>
      </c>
      <c r="K8224" s="1">
        <f>SUM(Table1[[#This Row],[BaseSalary]:[NonCashBenefits]])</f>
        <v>155643.63</v>
      </c>
      <c r="L8224" s="1"/>
    </row>
    <row r="8225" spans="1:12" x14ac:dyDescent="0.35">
      <c r="A8225" t="s">
        <v>20</v>
      </c>
      <c r="B8225">
        <v>2019</v>
      </c>
      <c r="D8225" t="s">
        <v>2527</v>
      </c>
      <c r="E8225" t="s">
        <v>229</v>
      </c>
      <c r="F8225">
        <v>125701.09</v>
      </c>
      <c r="G8225">
        <v>0</v>
      </c>
      <c r="H8225">
        <v>28597.360000000001</v>
      </c>
      <c r="I8225">
        <v>0</v>
      </c>
      <c r="J8225">
        <f>Table1[[#This Row],[Name]]</f>
        <v>0</v>
      </c>
      <c r="K8225" s="1">
        <f>SUM(Table1[[#This Row],[BaseSalary]:[NonCashBenefits]])</f>
        <v>154298.45000000001</v>
      </c>
      <c r="L8225" s="1"/>
    </row>
    <row r="8226" spans="1:12" x14ac:dyDescent="0.35">
      <c r="A8226" t="s">
        <v>10</v>
      </c>
      <c r="B8226">
        <v>2021</v>
      </c>
      <c r="D8226" t="s">
        <v>1544</v>
      </c>
      <c r="E8226" t="s">
        <v>1545</v>
      </c>
      <c r="F8226">
        <v>125685.03</v>
      </c>
      <c r="G8226">
        <v>0</v>
      </c>
      <c r="H8226" s="1">
        <v>23837.75</v>
      </c>
      <c r="I8226">
        <v>0</v>
      </c>
      <c r="J8226">
        <f>Table1[[#This Row],[Name]]</f>
        <v>0</v>
      </c>
      <c r="K8226" s="1">
        <f>SUM(Table1[[#This Row],[BaseSalary]:[NonCashBenefits]])</f>
        <v>149522.78</v>
      </c>
      <c r="L8226" s="1"/>
    </row>
    <row r="8227" spans="1:12" x14ac:dyDescent="0.35">
      <c r="A8227" t="s">
        <v>25</v>
      </c>
      <c r="B8227">
        <v>2017</v>
      </c>
      <c r="D8227" t="s">
        <v>315</v>
      </c>
      <c r="E8227" t="s">
        <v>123</v>
      </c>
      <c r="F8227">
        <v>125681.26</v>
      </c>
      <c r="G8227">
        <v>7312.5</v>
      </c>
      <c r="H8227">
        <v>32085.08</v>
      </c>
      <c r="I8227">
        <v>0</v>
      </c>
      <c r="J8227">
        <f>Table1[[#This Row],[Name]]</f>
        <v>0</v>
      </c>
      <c r="K8227" s="1">
        <f>SUM(Table1[[#This Row],[BaseSalary]:[NonCashBenefits]])</f>
        <v>165078.84000000003</v>
      </c>
      <c r="L8227" s="1"/>
    </row>
    <row r="8228" spans="1:12" x14ac:dyDescent="0.35">
      <c r="A8228" t="s">
        <v>18</v>
      </c>
      <c r="B8228">
        <v>2016</v>
      </c>
      <c r="D8228" t="s">
        <v>4562</v>
      </c>
      <c r="E8228" t="s">
        <v>123</v>
      </c>
      <c r="F8228">
        <v>125660.36</v>
      </c>
      <c r="G8228">
        <v>0</v>
      </c>
      <c r="H8228">
        <v>35433.599999999999</v>
      </c>
      <c r="I8228">
        <v>0</v>
      </c>
      <c r="J8228">
        <f>Table1[[#This Row],[Name]]</f>
        <v>0</v>
      </c>
      <c r="K8228" s="1">
        <f>SUM(Table1[[#This Row],[BaseSalary]:[NonCashBenefits]])</f>
        <v>161093.96</v>
      </c>
      <c r="L8228" s="1"/>
    </row>
    <row r="8229" spans="1:12" x14ac:dyDescent="0.35">
      <c r="A8229" t="s">
        <v>186</v>
      </c>
      <c r="B8229">
        <v>2016</v>
      </c>
      <c r="D8229" t="s">
        <v>110</v>
      </c>
      <c r="E8229" t="s">
        <v>229</v>
      </c>
      <c r="F8229">
        <v>125643.21</v>
      </c>
      <c r="G8229">
        <v>0</v>
      </c>
      <c r="H8229">
        <v>35495.769999999997</v>
      </c>
      <c r="I8229">
        <v>0</v>
      </c>
      <c r="J8229">
        <f>Table1[[#This Row],[Name]]</f>
        <v>0</v>
      </c>
      <c r="K8229" s="1">
        <f>SUM(Table1[[#This Row],[BaseSalary]:[NonCashBenefits]])</f>
        <v>161138.98000000001</v>
      </c>
      <c r="L8229" s="1"/>
    </row>
    <row r="8230" spans="1:12" x14ac:dyDescent="0.35">
      <c r="A8230" t="s">
        <v>24</v>
      </c>
      <c r="B8230">
        <v>2018</v>
      </c>
      <c r="D8230" t="s">
        <v>475</v>
      </c>
      <c r="E8230" t="s">
        <v>229</v>
      </c>
      <c r="F8230">
        <v>125626.45</v>
      </c>
      <c r="G8230">
        <v>37693.949999999997</v>
      </c>
      <c r="H8230">
        <v>26974.85</v>
      </c>
      <c r="I8230">
        <v>0</v>
      </c>
      <c r="J8230">
        <f>Table1[[#This Row],[Name]]</f>
        <v>0</v>
      </c>
      <c r="K8230" s="1">
        <f>SUM(Table1[[#This Row],[BaseSalary]:[NonCashBenefits]])</f>
        <v>190295.25</v>
      </c>
      <c r="L8230" s="1"/>
    </row>
    <row r="8231" spans="1:12" x14ac:dyDescent="0.35">
      <c r="A8231" t="s">
        <v>26</v>
      </c>
      <c r="B8231">
        <v>2018</v>
      </c>
      <c r="D8231" t="s">
        <v>3012</v>
      </c>
      <c r="E8231" t="s">
        <v>229</v>
      </c>
      <c r="F8231">
        <v>125626.45</v>
      </c>
      <c r="G8231">
        <v>12132.99</v>
      </c>
      <c r="H8231">
        <v>33588.43</v>
      </c>
      <c r="I8231">
        <v>0</v>
      </c>
      <c r="J8231">
        <f>Table1[[#This Row],[Name]]</f>
        <v>0</v>
      </c>
      <c r="K8231" s="1">
        <f>SUM(Table1[[#This Row],[BaseSalary]:[NonCashBenefits]])</f>
        <v>171347.87</v>
      </c>
      <c r="L8231" s="1"/>
    </row>
    <row r="8232" spans="1:12" x14ac:dyDescent="0.35">
      <c r="A8232" t="s">
        <v>18</v>
      </c>
      <c r="B8232">
        <v>2021</v>
      </c>
      <c r="D8232" t="s">
        <v>543</v>
      </c>
      <c r="E8232" t="s">
        <v>229</v>
      </c>
      <c r="F8232">
        <v>125610.33</v>
      </c>
      <c r="G8232">
        <v>0</v>
      </c>
      <c r="H8232" s="1">
        <v>28325.78</v>
      </c>
      <c r="I8232">
        <v>0</v>
      </c>
      <c r="J8232">
        <f>Table1[[#This Row],[Name]]</f>
        <v>0</v>
      </c>
      <c r="K8232" s="1">
        <f>SUM(Table1[[#This Row],[BaseSalary]:[NonCashBenefits]])</f>
        <v>153936.10999999999</v>
      </c>
      <c r="L8232" s="1"/>
    </row>
    <row r="8233" spans="1:12" x14ac:dyDescent="0.35">
      <c r="A8233" t="s">
        <v>35</v>
      </c>
      <c r="B8233">
        <v>2021</v>
      </c>
      <c r="D8233" t="s">
        <v>1079</v>
      </c>
      <c r="E8233" t="s">
        <v>229</v>
      </c>
      <c r="F8233">
        <v>125595.77</v>
      </c>
      <c r="G8233">
        <v>0</v>
      </c>
      <c r="H8233" s="1">
        <v>25662.52</v>
      </c>
      <c r="I8233">
        <v>0</v>
      </c>
      <c r="J8233">
        <f>Table1[[#This Row],[Name]]</f>
        <v>0</v>
      </c>
      <c r="K8233" s="1">
        <f>SUM(Table1[[#This Row],[BaseSalary]:[NonCashBenefits]])</f>
        <v>151258.29</v>
      </c>
      <c r="L8233" s="1"/>
    </row>
    <row r="8234" spans="1:12" x14ac:dyDescent="0.35">
      <c r="A8234" t="s">
        <v>85</v>
      </c>
      <c r="B8234">
        <v>2020</v>
      </c>
      <c r="D8234" t="s">
        <v>1622</v>
      </c>
      <c r="E8234" t="s">
        <v>241</v>
      </c>
      <c r="F8234">
        <v>125575.32</v>
      </c>
      <c r="G8234">
        <v>0</v>
      </c>
      <c r="H8234" s="1">
        <v>23044.44</v>
      </c>
      <c r="I8234">
        <v>0</v>
      </c>
      <c r="J8234">
        <f>Table1[[#This Row],[Name]]</f>
        <v>0</v>
      </c>
      <c r="K8234" s="1">
        <f>SUM(Table1[[#This Row],[BaseSalary]:[NonCashBenefits]])</f>
        <v>148619.76</v>
      </c>
      <c r="L8234" s="1"/>
    </row>
    <row r="8235" spans="1:12" x14ac:dyDescent="0.35">
      <c r="A8235" t="s">
        <v>85</v>
      </c>
      <c r="B8235">
        <v>2019</v>
      </c>
      <c r="D8235" t="s">
        <v>1622</v>
      </c>
      <c r="E8235" t="s">
        <v>241</v>
      </c>
      <c r="F8235">
        <v>125575.32</v>
      </c>
      <c r="G8235">
        <v>0</v>
      </c>
      <c r="H8235">
        <v>22890.400000000001</v>
      </c>
      <c r="I8235">
        <v>0</v>
      </c>
      <c r="J8235">
        <f>Table1[[#This Row],[Name]]</f>
        <v>0</v>
      </c>
      <c r="K8235" s="1">
        <f>SUM(Table1[[#This Row],[BaseSalary]:[NonCashBenefits]])</f>
        <v>148465.72</v>
      </c>
      <c r="L8235" s="1"/>
    </row>
    <row r="8236" spans="1:12" x14ac:dyDescent="0.35">
      <c r="A8236" t="s">
        <v>85</v>
      </c>
      <c r="B8236">
        <v>2018</v>
      </c>
      <c r="D8236" t="s">
        <v>1622</v>
      </c>
      <c r="E8236" t="s">
        <v>241</v>
      </c>
      <c r="F8236">
        <v>125575.32</v>
      </c>
      <c r="G8236">
        <v>0</v>
      </c>
      <c r="H8236">
        <v>22924.240000000002</v>
      </c>
      <c r="I8236">
        <v>0</v>
      </c>
      <c r="J8236">
        <f>Table1[[#This Row],[Name]]</f>
        <v>0</v>
      </c>
      <c r="K8236" s="1">
        <f>SUM(Table1[[#This Row],[BaseSalary]:[NonCashBenefits]])</f>
        <v>148499.56</v>
      </c>
      <c r="L8236" s="1"/>
    </row>
    <row r="8237" spans="1:12" x14ac:dyDescent="0.35">
      <c r="A8237" t="s">
        <v>85</v>
      </c>
      <c r="B8237">
        <v>2017</v>
      </c>
      <c r="D8237" t="s">
        <v>1622</v>
      </c>
      <c r="E8237" t="s">
        <v>241</v>
      </c>
      <c r="F8237">
        <v>125575.32</v>
      </c>
      <c r="G8237">
        <v>250</v>
      </c>
      <c r="H8237">
        <v>25109.56</v>
      </c>
      <c r="I8237">
        <v>0</v>
      </c>
      <c r="J8237">
        <f>Table1[[#This Row],[Name]]</f>
        <v>0</v>
      </c>
      <c r="K8237" s="1">
        <f>SUM(Table1[[#This Row],[BaseSalary]:[NonCashBenefits]])</f>
        <v>150934.88</v>
      </c>
      <c r="L8237" s="1"/>
    </row>
    <row r="8238" spans="1:12" x14ac:dyDescent="0.35">
      <c r="A8238" t="s">
        <v>85</v>
      </c>
      <c r="B8238">
        <v>2016</v>
      </c>
      <c r="D8238" t="s">
        <v>1622</v>
      </c>
      <c r="E8238" t="s">
        <v>241</v>
      </c>
      <c r="F8238">
        <v>125575.32</v>
      </c>
      <c r="G8238">
        <v>0</v>
      </c>
      <c r="H8238">
        <v>25457.78</v>
      </c>
      <c r="I8238">
        <v>0</v>
      </c>
      <c r="J8238">
        <f>Table1[[#This Row],[Name]]</f>
        <v>0</v>
      </c>
      <c r="K8238" s="1">
        <f>SUM(Table1[[#This Row],[BaseSalary]:[NonCashBenefits]])</f>
        <v>151033.1</v>
      </c>
      <c r="L8238" s="1"/>
    </row>
    <row r="8239" spans="1:12" x14ac:dyDescent="0.35">
      <c r="A8239" t="s">
        <v>29</v>
      </c>
      <c r="B8239">
        <v>2018</v>
      </c>
      <c r="D8239" t="s">
        <v>1675</v>
      </c>
      <c r="E8239" t="s">
        <v>229</v>
      </c>
      <c r="F8239">
        <v>125561.12</v>
      </c>
      <c r="G8239">
        <v>14135.52</v>
      </c>
      <c r="H8239">
        <v>30878.01</v>
      </c>
      <c r="I8239">
        <v>0</v>
      </c>
      <c r="J8239">
        <f>Table1[[#This Row],[Name]]</f>
        <v>0</v>
      </c>
      <c r="K8239" s="1">
        <f>SUM(Table1[[#This Row],[BaseSalary]:[NonCashBenefits]])</f>
        <v>170574.65</v>
      </c>
      <c r="L8239" s="1"/>
    </row>
    <row r="8240" spans="1:12" x14ac:dyDescent="0.35">
      <c r="A8240" t="s">
        <v>40</v>
      </c>
      <c r="B8240">
        <v>2016</v>
      </c>
      <c r="D8240" t="s">
        <v>5029</v>
      </c>
      <c r="E8240" t="s">
        <v>229</v>
      </c>
      <c r="F8240">
        <v>125557.29</v>
      </c>
      <c r="G8240">
        <v>14000</v>
      </c>
      <c r="H8240">
        <v>34476.79</v>
      </c>
      <c r="I8240">
        <v>0</v>
      </c>
      <c r="J8240">
        <f>Table1[[#This Row],[Name]]</f>
        <v>0</v>
      </c>
      <c r="K8240" s="1">
        <f>SUM(Table1[[#This Row],[BaseSalary]:[NonCashBenefits]])</f>
        <v>174034.08</v>
      </c>
      <c r="L8240" s="1"/>
    </row>
    <row r="8241" spans="1:12" x14ac:dyDescent="0.35">
      <c r="A8241" t="s">
        <v>42</v>
      </c>
      <c r="B8241">
        <v>2021</v>
      </c>
      <c r="D8241" t="s">
        <v>510</v>
      </c>
      <c r="E8241" t="s">
        <v>229</v>
      </c>
      <c r="F8241">
        <v>125539.39</v>
      </c>
      <c r="G8241">
        <v>4652.28</v>
      </c>
      <c r="H8241" s="1">
        <v>28695.89</v>
      </c>
      <c r="I8241">
        <v>0</v>
      </c>
      <c r="J8241">
        <f>Table1[[#This Row],[Name]]</f>
        <v>0</v>
      </c>
      <c r="K8241" s="1">
        <f>SUM(Table1[[#This Row],[BaseSalary]:[NonCashBenefits]])</f>
        <v>158887.56</v>
      </c>
      <c r="L8241" s="1"/>
    </row>
    <row r="8242" spans="1:12" x14ac:dyDescent="0.35">
      <c r="A8242" t="s">
        <v>26</v>
      </c>
      <c r="B8242">
        <v>2018</v>
      </c>
      <c r="D8242" t="s">
        <v>117</v>
      </c>
      <c r="E8242" t="s">
        <v>1718</v>
      </c>
      <c r="F8242">
        <v>125530.87</v>
      </c>
      <c r="G8242">
        <v>0</v>
      </c>
      <c r="H8242">
        <v>34806.26</v>
      </c>
      <c r="I8242">
        <v>0</v>
      </c>
      <c r="J8242">
        <f>Table1[[#This Row],[Name]]</f>
        <v>0</v>
      </c>
      <c r="K8242" s="1">
        <f>SUM(Table1[[#This Row],[BaseSalary]:[NonCashBenefits]])</f>
        <v>160337.13</v>
      </c>
      <c r="L8242" s="1"/>
    </row>
    <row r="8243" spans="1:12" x14ac:dyDescent="0.35">
      <c r="A8243" t="s">
        <v>10</v>
      </c>
      <c r="B8243">
        <v>2019</v>
      </c>
      <c r="D8243" t="s">
        <v>2247</v>
      </c>
      <c r="E8243" t="s">
        <v>123</v>
      </c>
      <c r="F8243">
        <v>125498.64</v>
      </c>
      <c r="G8243">
        <v>0</v>
      </c>
      <c r="H8243">
        <v>32545.65</v>
      </c>
      <c r="I8243">
        <v>0</v>
      </c>
      <c r="J8243">
        <f>Table1[[#This Row],[Name]]</f>
        <v>0</v>
      </c>
      <c r="K8243" s="1">
        <f>SUM(Table1[[#This Row],[BaseSalary]:[NonCashBenefits]])</f>
        <v>158044.29</v>
      </c>
      <c r="L8243" s="1"/>
    </row>
    <row r="8244" spans="1:12" x14ac:dyDescent="0.35">
      <c r="A8244" t="s">
        <v>186</v>
      </c>
      <c r="B8244">
        <v>2020</v>
      </c>
      <c r="D8244" t="s">
        <v>1464</v>
      </c>
      <c r="E8244" t="s">
        <v>311</v>
      </c>
      <c r="F8244">
        <v>125478.6</v>
      </c>
      <c r="G8244">
        <v>0</v>
      </c>
      <c r="H8244" s="1">
        <v>24282.44</v>
      </c>
      <c r="I8244">
        <v>0</v>
      </c>
      <c r="J8244">
        <f>Table1[[#This Row],[Name]]</f>
        <v>0</v>
      </c>
      <c r="K8244" s="1">
        <f>SUM(Table1[[#This Row],[BaseSalary]:[NonCashBenefits]])</f>
        <v>149761.04</v>
      </c>
      <c r="L8244" s="1"/>
    </row>
    <row r="8245" spans="1:12" x14ac:dyDescent="0.35">
      <c r="A8245" t="s">
        <v>186</v>
      </c>
      <c r="B8245">
        <v>2017</v>
      </c>
      <c r="D8245" t="s">
        <v>3956</v>
      </c>
      <c r="E8245" t="s">
        <v>311</v>
      </c>
      <c r="F8245">
        <v>125478.6</v>
      </c>
      <c r="G8245">
        <v>0</v>
      </c>
      <c r="H8245">
        <v>30304.53</v>
      </c>
      <c r="I8245">
        <v>0</v>
      </c>
      <c r="J8245">
        <f>Table1[[#This Row],[Name]]</f>
        <v>0</v>
      </c>
      <c r="K8245" s="1">
        <f>SUM(Table1[[#This Row],[BaseSalary]:[NonCashBenefits]])</f>
        <v>155783.13</v>
      </c>
      <c r="L8245" s="1"/>
    </row>
    <row r="8246" spans="1:12" x14ac:dyDescent="0.35">
      <c r="A8246" t="s">
        <v>26</v>
      </c>
      <c r="B8246">
        <v>2017</v>
      </c>
      <c r="D8246" t="s">
        <v>159</v>
      </c>
      <c r="E8246" t="s">
        <v>202</v>
      </c>
      <c r="F8246">
        <v>125465.58</v>
      </c>
      <c r="G8246">
        <v>923.96</v>
      </c>
      <c r="H8246">
        <v>28996.03</v>
      </c>
      <c r="I8246">
        <v>0</v>
      </c>
      <c r="J8246">
        <f>Table1[[#This Row],[Name]]</f>
        <v>0</v>
      </c>
      <c r="K8246" s="1">
        <f>SUM(Table1[[#This Row],[BaseSalary]:[NonCashBenefits]])</f>
        <v>155385.57</v>
      </c>
      <c r="L8246" s="1"/>
    </row>
    <row r="8247" spans="1:12" x14ac:dyDescent="0.35">
      <c r="A8247" t="s">
        <v>20</v>
      </c>
      <c r="B8247">
        <v>2021</v>
      </c>
      <c r="D8247" t="s">
        <v>1083</v>
      </c>
      <c r="E8247" t="s">
        <v>229</v>
      </c>
      <c r="F8247">
        <v>125421.18</v>
      </c>
      <c r="G8247">
        <v>2649.96</v>
      </c>
      <c r="H8247" s="1">
        <v>25655.81</v>
      </c>
      <c r="I8247">
        <v>0</v>
      </c>
      <c r="J8247">
        <f>Table1[[#This Row],[Name]]</f>
        <v>0</v>
      </c>
      <c r="K8247" s="1">
        <f>SUM(Table1[[#This Row],[BaseSalary]:[NonCashBenefits]])</f>
        <v>153726.95000000001</v>
      </c>
      <c r="L8247" s="1"/>
    </row>
    <row r="8248" spans="1:12" x14ac:dyDescent="0.35">
      <c r="A8248" t="s">
        <v>19</v>
      </c>
      <c r="B8248">
        <v>2021</v>
      </c>
      <c r="D8248" t="s">
        <v>1115</v>
      </c>
      <c r="E8248" t="s">
        <v>123</v>
      </c>
      <c r="F8248">
        <v>125416.16</v>
      </c>
      <c r="G8248">
        <v>0</v>
      </c>
      <c r="H8248" s="1">
        <v>25542.6</v>
      </c>
      <c r="I8248">
        <v>0</v>
      </c>
      <c r="J8248">
        <f>Table1[[#This Row],[Name]]</f>
        <v>0</v>
      </c>
      <c r="K8248" s="1">
        <f>SUM(Table1[[#This Row],[BaseSalary]:[NonCashBenefits]])</f>
        <v>150958.76</v>
      </c>
      <c r="L8248" s="1"/>
    </row>
    <row r="8249" spans="1:12" x14ac:dyDescent="0.35">
      <c r="A8249" t="s">
        <v>19</v>
      </c>
      <c r="B8249">
        <v>2021</v>
      </c>
      <c r="D8249" t="s">
        <v>1084</v>
      </c>
      <c r="E8249" t="s">
        <v>229</v>
      </c>
      <c r="F8249">
        <v>125415.9</v>
      </c>
      <c r="G8249">
        <v>26558.29</v>
      </c>
      <c r="H8249" s="1">
        <v>25655.14</v>
      </c>
      <c r="I8249">
        <v>0</v>
      </c>
      <c r="J8249">
        <f>Table1[[#This Row],[Name]]</f>
        <v>0</v>
      </c>
      <c r="K8249" s="1">
        <f>SUM(Table1[[#This Row],[BaseSalary]:[NonCashBenefits]])</f>
        <v>177629.33000000002</v>
      </c>
      <c r="L8249" s="1"/>
    </row>
    <row r="8250" spans="1:12" x14ac:dyDescent="0.35">
      <c r="A8250" t="s">
        <v>36</v>
      </c>
      <c r="B8250">
        <v>2020</v>
      </c>
      <c r="D8250" t="s">
        <v>1523</v>
      </c>
      <c r="E8250" t="s">
        <v>229</v>
      </c>
      <c r="F8250">
        <v>125409.24</v>
      </c>
      <c r="G8250">
        <v>0</v>
      </c>
      <c r="H8250" s="1">
        <v>23129.17</v>
      </c>
      <c r="I8250">
        <v>0</v>
      </c>
      <c r="J8250">
        <f>Table1[[#This Row],[Name]]</f>
        <v>0</v>
      </c>
      <c r="K8250" s="1">
        <f>SUM(Table1[[#This Row],[BaseSalary]:[NonCashBenefits]])</f>
        <v>148538.41</v>
      </c>
      <c r="L8250" s="1"/>
    </row>
    <row r="8251" spans="1:12" x14ac:dyDescent="0.35">
      <c r="A8251" t="s">
        <v>26</v>
      </c>
      <c r="B8251">
        <v>2020</v>
      </c>
      <c r="D8251" t="s">
        <v>1254</v>
      </c>
      <c r="E8251" t="s">
        <v>311</v>
      </c>
      <c r="F8251">
        <v>125390.12</v>
      </c>
      <c r="G8251">
        <v>0</v>
      </c>
      <c r="H8251" s="1">
        <v>22412.99</v>
      </c>
      <c r="I8251">
        <v>0</v>
      </c>
      <c r="J8251">
        <f>Table1[[#This Row],[Name]]</f>
        <v>0</v>
      </c>
      <c r="K8251" s="1">
        <f>SUM(Table1[[#This Row],[BaseSalary]:[NonCashBenefits]])</f>
        <v>147803.10999999999</v>
      </c>
      <c r="L8251" s="1"/>
    </row>
    <row r="8252" spans="1:12" x14ac:dyDescent="0.35">
      <c r="A8252" t="s">
        <v>24</v>
      </c>
      <c r="B8252">
        <v>2020</v>
      </c>
      <c r="D8252" t="s">
        <v>1519</v>
      </c>
      <c r="E8252" t="s">
        <v>229</v>
      </c>
      <c r="F8252">
        <v>125387.37</v>
      </c>
      <c r="G8252">
        <v>0</v>
      </c>
      <c r="H8252" s="1">
        <v>21996.1</v>
      </c>
      <c r="I8252">
        <v>0</v>
      </c>
      <c r="J8252">
        <f>Table1[[#This Row],[Name]]</f>
        <v>0</v>
      </c>
      <c r="K8252" s="1">
        <f>SUM(Table1[[#This Row],[BaseSalary]:[NonCashBenefits]])</f>
        <v>147383.47</v>
      </c>
      <c r="L8252" s="1"/>
    </row>
    <row r="8253" spans="1:12" x14ac:dyDescent="0.35">
      <c r="A8253" t="s">
        <v>186</v>
      </c>
      <c r="B8253">
        <v>2021</v>
      </c>
      <c r="D8253" t="s">
        <v>1087</v>
      </c>
      <c r="E8253" t="s">
        <v>229</v>
      </c>
      <c r="F8253">
        <v>125368.77</v>
      </c>
      <c r="G8253">
        <v>0</v>
      </c>
      <c r="H8253" s="1">
        <v>25648</v>
      </c>
      <c r="I8253">
        <v>0</v>
      </c>
      <c r="J8253">
        <f>Table1[[#This Row],[Name]]</f>
        <v>0</v>
      </c>
      <c r="K8253" s="1">
        <f>SUM(Table1[[#This Row],[BaseSalary]:[NonCashBenefits]])</f>
        <v>151016.77000000002</v>
      </c>
      <c r="L8253" s="1"/>
    </row>
    <row r="8254" spans="1:12" x14ac:dyDescent="0.35">
      <c r="A8254" t="s">
        <v>16</v>
      </c>
      <c r="B8254">
        <v>2020</v>
      </c>
      <c r="D8254" t="s">
        <v>848</v>
      </c>
      <c r="E8254" t="s">
        <v>229</v>
      </c>
      <c r="F8254">
        <v>125359.52</v>
      </c>
      <c r="G8254">
        <v>0</v>
      </c>
      <c r="H8254" s="1">
        <v>26596.37</v>
      </c>
      <c r="I8254">
        <v>0</v>
      </c>
      <c r="J8254">
        <f>Table1[[#This Row],[Name]]</f>
        <v>0</v>
      </c>
      <c r="K8254" s="1">
        <f>SUM(Table1[[#This Row],[BaseSalary]:[NonCashBenefits]])</f>
        <v>151955.89000000001</v>
      </c>
      <c r="L8254" s="1"/>
    </row>
    <row r="8255" spans="1:12" x14ac:dyDescent="0.35">
      <c r="A8255" t="s">
        <v>16</v>
      </c>
      <c r="B8255">
        <v>2019</v>
      </c>
      <c r="D8255" t="s">
        <v>848</v>
      </c>
      <c r="E8255" t="s">
        <v>229</v>
      </c>
      <c r="F8255">
        <v>125359.52</v>
      </c>
      <c r="G8255">
        <v>0</v>
      </c>
      <c r="H8255">
        <v>31398.43</v>
      </c>
      <c r="I8255">
        <v>0</v>
      </c>
      <c r="J8255">
        <f>Table1[[#This Row],[Name]]</f>
        <v>0</v>
      </c>
      <c r="K8255" s="1">
        <f>SUM(Table1[[#This Row],[BaseSalary]:[NonCashBenefits]])</f>
        <v>156757.95000000001</v>
      </c>
      <c r="L8255" s="1"/>
    </row>
    <row r="8256" spans="1:12" x14ac:dyDescent="0.35">
      <c r="A8256" t="s">
        <v>16</v>
      </c>
      <c r="B8256">
        <v>2018</v>
      </c>
      <c r="D8256" t="s">
        <v>3312</v>
      </c>
      <c r="E8256" t="s">
        <v>229</v>
      </c>
      <c r="F8256">
        <v>125359.52</v>
      </c>
      <c r="G8256">
        <v>0</v>
      </c>
      <c r="H8256">
        <v>28941.81</v>
      </c>
      <c r="I8256">
        <v>0</v>
      </c>
      <c r="J8256">
        <f>Table1[[#This Row],[Name]]</f>
        <v>0</v>
      </c>
      <c r="K8256" s="1">
        <f>SUM(Table1[[#This Row],[BaseSalary]:[NonCashBenefits]])</f>
        <v>154301.33000000002</v>
      </c>
      <c r="L8256" s="1"/>
    </row>
    <row r="8257" spans="1:12" x14ac:dyDescent="0.35">
      <c r="A8257" t="s">
        <v>24</v>
      </c>
      <c r="B8257">
        <v>2017</v>
      </c>
      <c r="D8257" t="s">
        <v>1651</v>
      </c>
      <c r="E8257" t="s">
        <v>229</v>
      </c>
      <c r="F8257">
        <v>125355.62</v>
      </c>
      <c r="G8257">
        <v>0</v>
      </c>
      <c r="H8257">
        <v>28896.46</v>
      </c>
      <c r="I8257">
        <v>0</v>
      </c>
      <c r="J8257">
        <f>Table1[[#This Row],[Name]]</f>
        <v>0</v>
      </c>
      <c r="K8257" s="1">
        <f>SUM(Table1[[#This Row],[BaseSalary]:[NonCashBenefits]])</f>
        <v>154252.07999999999</v>
      </c>
      <c r="L8257" s="1"/>
    </row>
    <row r="8258" spans="1:12" x14ac:dyDescent="0.35">
      <c r="A8258" t="s">
        <v>26</v>
      </c>
      <c r="B8258">
        <v>2018</v>
      </c>
      <c r="D8258" t="s">
        <v>3008</v>
      </c>
      <c r="E8258" t="s">
        <v>229</v>
      </c>
      <c r="F8258">
        <v>125348.21</v>
      </c>
      <c r="G8258">
        <v>0</v>
      </c>
      <c r="H8258">
        <v>28103.17</v>
      </c>
      <c r="I8258">
        <v>0</v>
      </c>
      <c r="J8258">
        <f>Table1[[#This Row],[Name]]</f>
        <v>0</v>
      </c>
      <c r="K8258" s="1">
        <f>SUM(Table1[[#This Row],[BaseSalary]:[NonCashBenefits]])</f>
        <v>153451.38</v>
      </c>
      <c r="L8258" s="1"/>
    </row>
    <row r="8259" spans="1:12" x14ac:dyDescent="0.35">
      <c r="A8259" t="s">
        <v>19</v>
      </c>
      <c r="B8259">
        <v>2021</v>
      </c>
      <c r="D8259" t="s">
        <v>687</v>
      </c>
      <c r="E8259" t="s">
        <v>229</v>
      </c>
      <c r="F8259">
        <v>125313.54</v>
      </c>
      <c r="G8259">
        <v>0</v>
      </c>
      <c r="H8259" s="1">
        <v>25577.52</v>
      </c>
      <c r="I8259">
        <v>0</v>
      </c>
      <c r="J8259">
        <f>Table1[[#This Row],[Name]]</f>
        <v>0</v>
      </c>
      <c r="K8259" s="1">
        <f>SUM(Table1[[#This Row],[BaseSalary]:[NonCashBenefits]])</f>
        <v>150891.06</v>
      </c>
      <c r="L8259" s="1"/>
    </row>
    <row r="8260" spans="1:12" x14ac:dyDescent="0.35">
      <c r="A8260" t="s">
        <v>186</v>
      </c>
      <c r="B8260">
        <v>2016</v>
      </c>
      <c r="D8260" t="s">
        <v>2964</v>
      </c>
      <c r="E8260" t="s">
        <v>229</v>
      </c>
      <c r="F8260">
        <v>125303.16</v>
      </c>
      <c r="G8260">
        <v>0</v>
      </c>
      <c r="H8260">
        <v>34796.17</v>
      </c>
      <c r="I8260">
        <v>0</v>
      </c>
      <c r="J8260">
        <f>Table1[[#This Row],[Name]]</f>
        <v>0</v>
      </c>
      <c r="K8260" s="1">
        <f>SUM(Table1[[#This Row],[BaseSalary]:[NonCashBenefits]])</f>
        <v>160099.33000000002</v>
      </c>
      <c r="L8260" s="1"/>
    </row>
    <row r="8261" spans="1:12" x14ac:dyDescent="0.35">
      <c r="A8261" t="s">
        <v>186</v>
      </c>
      <c r="B8261">
        <v>2016</v>
      </c>
      <c r="D8261" t="s">
        <v>2969</v>
      </c>
      <c r="E8261" t="s">
        <v>229</v>
      </c>
      <c r="F8261">
        <v>125303.16</v>
      </c>
      <c r="G8261">
        <v>0</v>
      </c>
      <c r="H8261">
        <v>35490.79</v>
      </c>
      <c r="I8261">
        <v>0</v>
      </c>
      <c r="J8261">
        <f>Table1[[#This Row],[Name]]</f>
        <v>0</v>
      </c>
      <c r="K8261" s="1">
        <f>SUM(Table1[[#This Row],[BaseSalary]:[NonCashBenefits]])</f>
        <v>160793.95000000001</v>
      </c>
      <c r="L8261" s="1"/>
    </row>
    <row r="8262" spans="1:12" x14ac:dyDescent="0.35">
      <c r="A8262" t="s">
        <v>40</v>
      </c>
      <c r="B8262">
        <v>2019</v>
      </c>
      <c r="D8262" t="s">
        <v>1902</v>
      </c>
      <c r="E8262" t="s">
        <v>229</v>
      </c>
      <c r="F8262">
        <v>125288.54</v>
      </c>
      <c r="G8262">
        <v>6646.61</v>
      </c>
      <c r="H8262">
        <v>30504</v>
      </c>
      <c r="I8262">
        <v>0</v>
      </c>
      <c r="J8262">
        <f>Table1[[#This Row],[Name]]</f>
        <v>0</v>
      </c>
      <c r="K8262" s="1">
        <f>SUM(Table1[[#This Row],[BaseSalary]:[NonCashBenefits]])</f>
        <v>162439.15</v>
      </c>
      <c r="L8262" s="1"/>
    </row>
    <row r="8263" spans="1:12" x14ac:dyDescent="0.35">
      <c r="A8263" t="s">
        <v>40</v>
      </c>
      <c r="B8263">
        <v>2018</v>
      </c>
      <c r="D8263" t="s">
        <v>1902</v>
      </c>
      <c r="E8263" t="s">
        <v>229</v>
      </c>
      <c r="F8263">
        <v>125288.54</v>
      </c>
      <c r="G8263">
        <v>0</v>
      </c>
      <c r="H8263">
        <v>30470.39</v>
      </c>
      <c r="I8263">
        <v>0</v>
      </c>
      <c r="J8263">
        <f>Table1[[#This Row],[Name]]</f>
        <v>0</v>
      </c>
      <c r="K8263" s="1">
        <f>SUM(Table1[[#This Row],[BaseSalary]:[NonCashBenefits]])</f>
        <v>155758.93</v>
      </c>
      <c r="L8263" s="1"/>
    </row>
    <row r="8264" spans="1:12" x14ac:dyDescent="0.35">
      <c r="A8264" t="s">
        <v>42</v>
      </c>
      <c r="B8264">
        <v>2020</v>
      </c>
      <c r="D8264" t="s">
        <v>510</v>
      </c>
      <c r="E8264" t="s">
        <v>229</v>
      </c>
      <c r="F8264">
        <v>125279.18</v>
      </c>
      <c r="G8264">
        <v>0</v>
      </c>
      <c r="H8264" s="1">
        <v>26127.5</v>
      </c>
      <c r="I8264">
        <v>0</v>
      </c>
      <c r="J8264">
        <f>Table1[[#This Row],[Name]]</f>
        <v>0</v>
      </c>
      <c r="K8264" s="1">
        <f>SUM(Table1[[#This Row],[BaseSalary]:[NonCashBenefits]])</f>
        <v>151406.68</v>
      </c>
      <c r="L8264" s="1"/>
    </row>
    <row r="8265" spans="1:12" x14ac:dyDescent="0.35">
      <c r="A8265" t="s">
        <v>2049</v>
      </c>
      <c r="B8265">
        <v>2019</v>
      </c>
      <c r="D8265" t="s">
        <v>2059</v>
      </c>
      <c r="E8265" t="s">
        <v>229</v>
      </c>
      <c r="F8265">
        <v>125279.18</v>
      </c>
      <c r="G8265">
        <v>0</v>
      </c>
      <c r="H8265">
        <v>30560.61</v>
      </c>
      <c r="I8265">
        <v>0</v>
      </c>
      <c r="J8265">
        <f>Table1[[#This Row],[Name]]</f>
        <v>0</v>
      </c>
      <c r="K8265" s="1">
        <f>SUM(Table1[[#This Row],[BaseSalary]:[NonCashBenefits]])</f>
        <v>155839.78999999998</v>
      </c>
      <c r="L8265" s="1"/>
    </row>
    <row r="8266" spans="1:12" x14ac:dyDescent="0.35">
      <c r="A8266" t="s">
        <v>2688</v>
      </c>
      <c r="B8266">
        <v>2018</v>
      </c>
      <c r="D8266" t="s">
        <v>2059</v>
      </c>
      <c r="E8266" t="s">
        <v>229</v>
      </c>
      <c r="F8266">
        <v>125279.18</v>
      </c>
      <c r="G8266">
        <v>0</v>
      </c>
      <c r="H8266">
        <v>30468.84</v>
      </c>
      <c r="I8266">
        <v>0</v>
      </c>
      <c r="J8266">
        <f>Table1[[#This Row],[Name]]</f>
        <v>0</v>
      </c>
      <c r="K8266" s="1">
        <f>SUM(Table1[[#This Row],[BaseSalary]:[NonCashBenefits]])</f>
        <v>155748.01999999999</v>
      </c>
      <c r="L8266" s="1"/>
    </row>
    <row r="8267" spans="1:12" x14ac:dyDescent="0.35">
      <c r="A8267" t="s">
        <v>2688</v>
      </c>
      <c r="B8267">
        <v>2017</v>
      </c>
      <c r="D8267" t="s">
        <v>3605</v>
      </c>
      <c r="E8267" t="s">
        <v>229</v>
      </c>
      <c r="F8267">
        <v>125279.18</v>
      </c>
      <c r="G8267">
        <v>0</v>
      </c>
      <c r="H8267">
        <v>30278.22</v>
      </c>
      <c r="I8267">
        <v>0</v>
      </c>
      <c r="J8267">
        <f>Table1[[#This Row],[Name]]</f>
        <v>0</v>
      </c>
      <c r="K8267" s="1">
        <f>SUM(Table1[[#This Row],[BaseSalary]:[NonCashBenefits]])</f>
        <v>155557.4</v>
      </c>
      <c r="L8267" s="1"/>
    </row>
    <row r="8268" spans="1:12" x14ac:dyDescent="0.35">
      <c r="A8268" t="s">
        <v>2688</v>
      </c>
      <c r="B8268">
        <v>2016</v>
      </c>
      <c r="D8268" t="s">
        <v>3605</v>
      </c>
      <c r="E8268" t="s">
        <v>229</v>
      </c>
      <c r="F8268">
        <v>125279.18</v>
      </c>
      <c r="G8268">
        <v>0</v>
      </c>
      <c r="H8268">
        <v>36855.370000000003</v>
      </c>
      <c r="I8268">
        <v>0</v>
      </c>
      <c r="J8268">
        <f>Table1[[#This Row],[Name]]</f>
        <v>0</v>
      </c>
      <c r="K8268" s="1">
        <f>SUM(Table1[[#This Row],[BaseSalary]:[NonCashBenefits]])</f>
        <v>162134.54999999999</v>
      </c>
      <c r="L8268" s="1"/>
    </row>
    <row r="8269" spans="1:12" x14ac:dyDescent="0.35">
      <c r="A8269" t="s">
        <v>16</v>
      </c>
      <c r="B8269">
        <v>2017</v>
      </c>
      <c r="D8269" t="s">
        <v>4354</v>
      </c>
      <c r="E8269" t="s">
        <v>229</v>
      </c>
      <c r="F8269">
        <v>125252.92</v>
      </c>
      <c r="G8269">
        <v>0</v>
      </c>
      <c r="H8269">
        <v>30389.95</v>
      </c>
      <c r="I8269">
        <v>0</v>
      </c>
      <c r="J8269">
        <f>Table1[[#This Row],[Name]]</f>
        <v>0</v>
      </c>
      <c r="K8269" s="1">
        <f>SUM(Table1[[#This Row],[BaseSalary]:[NonCashBenefits]])</f>
        <v>155642.87</v>
      </c>
      <c r="L8269" s="1"/>
    </row>
    <row r="8270" spans="1:12" x14ac:dyDescent="0.35">
      <c r="A8270" t="s">
        <v>16</v>
      </c>
      <c r="B8270">
        <v>2016</v>
      </c>
      <c r="D8270" t="s">
        <v>4354</v>
      </c>
      <c r="E8270" t="s">
        <v>229</v>
      </c>
      <c r="F8270">
        <v>125252.92</v>
      </c>
      <c r="G8270">
        <v>0</v>
      </c>
      <c r="H8270">
        <v>36093.51</v>
      </c>
      <c r="I8270">
        <v>0</v>
      </c>
      <c r="J8270">
        <f>Table1[[#This Row],[Name]]</f>
        <v>0</v>
      </c>
      <c r="K8270" s="1">
        <f>SUM(Table1[[#This Row],[BaseSalary]:[NonCashBenefits]])</f>
        <v>161346.43</v>
      </c>
      <c r="L8270" s="1"/>
    </row>
    <row r="8271" spans="1:12" x14ac:dyDescent="0.35">
      <c r="A8271" t="s">
        <v>16</v>
      </c>
      <c r="B8271">
        <v>2021</v>
      </c>
      <c r="D8271" t="s">
        <v>725</v>
      </c>
      <c r="E8271" t="s">
        <v>123</v>
      </c>
      <c r="F8271">
        <v>125242.38</v>
      </c>
      <c r="G8271">
        <v>0</v>
      </c>
      <c r="H8271" s="1">
        <v>25630.69</v>
      </c>
      <c r="I8271">
        <v>0</v>
      </c>
      <c r="J8271">
        <f>Table1[[#This Row],[Name]]</f>
        <v>0</v>
      </c>
      <c r="K8271" s="1">
        <f>SUM(Table1[[#This Row],[BaseSalary]:[NonCashBenefits]])</f>
        <v>150873.07</v>
      </c>
      <c r="L8271" s="1"/>
    </row>
    <row r="8272" spans="1:12" x14ac:dyDescent="0.35">
      <c r="A8272" t="s">
        <v>25</v>
      </c>
      <c r="B8272">
        <v>2021</v>
      </c>
      <c r="D8272" t="s">
        <v>821</v>
      </c>
      <c r="E8272" t="s">
        <v>229</v>
      </c>
      <c r="F8272">
        <v>125242.37</v>
      </c>
      <c r="G8272">
        <v>0</v>
      </c>
      <c r="H8272" s="1">
        <v>26695.87</v>
      </c>
      <c r="I8272">
        <v>0</v>
      </c>
      <c r="J8272">
        <f>Table1[[#This Row],[Name]]</f>
        <v>0</v>
      </c>
      <c r="K8272" s="1">
        <f>SUM(Table1[[#This Row],[BaseSalary]:[NonCashBenefits]])</f>
        <v>151938.23999999999</v>
      </c>
      <c r="L8272" s="1"/>
    </row>
    <row r="8273" spans="1:12" x14ac:dyDescent="0.35">
      <c r="A8273" t="s">
        <v>24</v>
      </c>
      <c r="B8273">
        <v>2021</v>
      </c>
      <c r="D8273" t="s">
        <v>475</v>
      </c>
      <c r="E8273" t="s">
        <v>229</v>
      </c>
      <c r="F8273">
        <v>125242.34</v>
      </c>
      <c r="G8273">
        <v>0</v>
      </c>
      <c r="H8273" s="1">
        <v>25630.68</v>
      </c>
      <c r="I8273">
        <v>0</v>
      </c>
      <c r="J8273">
        <f>Table1[[#This Row],[Name]]</f>
        <v>0</v>
      </c>
      <c r="K8273" s="1">
        <f>SUM(Table1[[#This Row],[BaseSalary]:[NonCashBenefits]])</f>
        <v>150873.01999999999</v>
      </c>
      <c r="L8273" s="1"/>
    </row>
    <row r="8274" spans="1:12" x14ac:dyDescent="0.35">
      <c r="A8274" t="s">
        <v>42</v>
      </c>
      <c r="B8274">
        <v>2021</v>
      </c>
      <c r="D8274" t="s">
        <v>1095</v>
      </c>
      <c r="E8274" t="s">
        <v>123</v>
      </c>
      <c r="F8274">
        <v>125242.33</v>
      </c>
      <c r="G8274">
        <v>2526.84</v>
      </c>
      <c r="H8274" s="1">
        <v>25619.09</v>
      </c>
      <c r="I8274">
        <v>0</v>
      </c>
      <c r="J8274">
        <f>Table1[[#This Row],[Name]]</f>
        <v>0</v>
      </c>
      <c r="K8274" s="1">
        <f>SUM(Table1[[#This Row],[BaseSalary]:[NonCashBenefits]])</f>
        <v>153388.26</v>
      </c>
      <c r="L8274" s="1"/>
    </row>
    <row r="8275" spans="1:12" x14ac:dyDescent="0.35">
      <c r="A8275" t="s">
        <v>32</v>
      </c>
      <c r="B8275">
        <v>2021</v>
      </c>
      <c r="D8275" t="s">
        <v>1091</v>
      </c>
      <c r="E8275" t="s">
        <v>229</v>
      </c>
      <c r="F8275">
        <v>125242.31</v>
      </c>
      <c r="G8275">
        <v>0</v>
      </c>
      <c r="H8275" s="1">
        <v>25630.71</v>
      </c>
      <c r="I8275">
        <v>0</v>
      </c>
      <c r="J8275">
        <f>Table1[[#This Row],[Name]]</f>
        <v>0</v>
      </c>
      <c r="K8275" s="1">
        <f>SUM(Table1[[#This Row],[BaseSalary]:[NonCashBenefits]])</f>
        <v>150873.01999999999</v>
      </c>
      <c r="L8275" s="1"/>
    </row>
    <row r="8276" spans="1:12" x14ac:dyDescent="0.35">
      <c r="A8276" t="s">
        <v>33</v>
      </c>
      <c r="B8276">
        <v>2021</v>
      </c>
      <c r="D8276" t="s">
        <v>456</v>
      </c>
      <c r="E8276" t="s">
        <v>123</v>
      </c>
      <c r="F8276">
        <v>125241.87</v>
      </c>
      <c r="G8276">
        <v>150</v>
      </c>
      <c r="H8276" s="1">
        <v>29468.34</v>
      </c>
      <c r="I8276">
        <v>0</v>
      </c>
      <c r="J8276">
        <f>Table1[[#This Row],[Name]]</f>
        <v>0</v>
      </c>
      <c r="K8276" s="1">
        <f>SUM(Table1[[#This Row],[BaseSalary]:[NonCashBenefits]])</f>
        <v>154860.21</v>
      </c>
      <c r="L8276" s="1"/>
    </row>
    <row r="8277" spans="1:12" x14ac:dyDescent="0.35">
      <c r="A8277" t="s">
        <v>19</v>
      </c>
      <c r="B8277">
        <v>2020</v>
      </c>
      <c r="D8277" t="s">
        <v>1001</v>
      </c>
      <c r="E8277" t="s">
        <v>229</v>
      </c>
      <c r="F8277">
        <v>125227.44</v>
      </c>
      <c r="G8277">
        <v>150</v>
      </c>
      <c r="H8277" s="1">
        <v>25948.63</v>
      </c>
      <c r="I8277">
        <v>0</v>
      </c>
      <c r="J8277">
        <f>Table1[[#This Row],[Name]]</f>
        <v>0</v>
      </c>
      <c r="K8277" s="1">
        <f>SUM(Table1[[#This Row],[BaseSalary]:[NonCashBenefits]])</f>
        <v>151326.07</v>
      </c>
      <c r="L8277" s="1"/>
    </row>
    <row r="8278" spans="1:12" x14ac:dyDescent="0.35">
      <c r="A8278" t="s">
        <v>19</v>
      </c>
      <c r="B8278">
        <v>2019</v>
      </c>
      <c r="D8278" t="s">
        <v>1001</v>
      </c>
      <c r="E8278" t="s">
        <v>229</v>
      </c>
      <c r="F8278">
        <v>125227.44</v>
      </c>
      <c r="G8278">
        <v>0</v>
      </c>
      <c r="H8278">
        <v>30619.67</v>
      </c>
      <c r="I8278">
        <v>0</v>
      </c>
      <c r="J8278">
        <f>Table1[[#This Row],[Name]]</f>
        <v>0</v>
      </c>
      <c r="K8278" s="1">
        <f>SUM(Table1[[#This Row],[BaseSalary]:[NonCashBenefits]])</f>
        <v>155847.10999999999</v>
      </c>
      <c r="L8278" s="1"/>
    </row>
    <row r="8279" spans="1:12" x14ac:dyDescent="0.35">
      <c r="A8279" t="s">
        <v>19</v>
      </c>
      <c r="B8279">
        <v>2017</v>
      </c>
      <c r="D8279" t="s">
        <v>1001</v>
      </c>
      <c r="E8279" t="s">
        <v>229</v>
      </c>
      <c r="F8279">
        <v>125227.44</v>
      </c>
      <c r="G8279">
        <v>0</v>
      </c>
      <c r="H8279">
        <v>31393.360000000001</v>
      </c>
      <c r="I8279">
        <v>0</v>
      </c>
      <c r="J8279">
        <f>Table1[[#This Row],[Name]]</f>
        <v>0</v>
      </c>
      <c r="K8279" s="1">
        <f>SUM(Table1[[#This Row],[BaseSalary]:[NonCashBenefits]])</f>
        <v>156620.79999999999</v>
      </c>
      <c r="L8279" s="1"/>
    </row>
    <row r="8280" spans="1:12" x14ac:dyDescent="0.35">
      <c r="A8280" t="s">
        <v>19</v>
      </c>
      <c r="B8280">
        <v>2016</v>
      </c>
      <c r="D8280" t="s">
        <v>1001</v>
      </c>
      <c r="E8280" t="s">
        <v>229</v>
      </c>
      <c r="F8280">
        <v>125227.44</v>
      </c>
      <c r="G8280">
        <v>0</v>
      </c>
      <c r="H8280">
        <v>37599.730000000003</v>
      </c>
      <c r="I8280">
        <v>0</v>
      </c>
      <c r="J8280">
        <f>Table1[[#This Row],[Name]]</f>
        <v>0</v>
      </c>
      <c r="K8280" s="1">
        <f>SUM(Table1[[#This Row],[BaseSalary]:[NonCashBenefits]])</f>
        <v>162827.17000000001</v>
      </c>
      <c r="L8280" s="1"/>
    </row>
    <row r="8281" spans="1:12" x14ac:dyDescent="0.35">
      <c r="A8281" t="s">
        <v>26</v>
      </c>
      <c r="B8281">
        <v>2021</v>
      </c>
      <c r="D8281" t="s">
        <v>117</v>
      </c>
      <c r="E8281" t="s">
        <v>51</v>
      </c>
      <c r="F8281">
        <v>125214.28</v>
      </c>
      <c r="G8281">
        <v>0</v>
      </c>
      <c r="H8281" s="1">
        <v>32004.99</v>
      </c>
      <c r="I8281">
        <v>0</v>
      </c>
      <c r="J8281">
        <f>Table1[[#This Row],[Name]]</f>
        <v>0</v>
      </c>
      <c r="K8281" s="1">
        <f>SUM(Table1[[#This Row],[BaseSalary]:[NonCashBenefits]])</f>
        <v>157219.26999999999</v>
      </c>
      <c r="L8281" s="1"/>
    </row>
    <row r="8282" spans="1:12" x14ac:dyDescent="0.35">
      <c r="A8282" t="s">
        <v>24</v>
      </c>
      <c r="B8282">
        <v>2020</v>
      </c>
      <c r="D8282" t="s">
        <v>914</v>
      </c>
      <c r="E8282" t="s">
        <v>123</v>
      </c>
      <c r="F8282">
        <v>125207.56</v>
      </c>
      <c r="G8282">
        <v>0</v>
      </c>
      <c r="H8282" s="1">
        <v>26301.64</v>
      </c>
      <c r="I8282">
        <v>0</v>
      </c>
      <c r="J8282">
        <f>Table1[[#This Row],[Name]]</f>
        <v>0</v>
      </c>
      <c r="K8282" s="1">
        <f>SUM(Table1[[#This Row],[BaseSalary]:[NonCashBenefits]])</f>
        <v>151509.20000000001</v>
      </c>
      <c r="L8282" s="1"/>
    </row>
    <row r="8283" spans="1:12" x14ac:dyDescent="0.35">
      <c r="A8283" t="s">
        <v>41</v>
      </c>
      <c r="B8283">
        <v>2020</v>
      </c>
      <c r="D8283" t="s">
        <v>1189</v>
      </c>
      <c r="E8283" t="s">
        <v>229</v>
      </c>
      <c r="F8283">
        <v>125205.7</v>
      </c>
      <c r="G8283">
        <v>0</v>
      </c>
      <c r="H8283" s="1">
        <v>25244.51</v>
      </c>
      <c r="I8283">
        <v>0</v>
      </c>
      <c r="J8283">
        <f>Table1[[#This Row],[Name]]</f>
        <v>0</v>
      </c>
      <c r="K8283" s="1">
        <f>SUM(Table1[[#This Row],[BaseSalary]:[NonCashBenefits]])</f>
        <v>150450.21</v>
      </c>
      <c r="L8283" s="1"/>
    </row>
    <row r="8284" spans="1:12" x14ac:dyDescent="0.35">
      <c r="A8284" t="s">
        <v>85</v>
      </c>
      <c r="B8284">
        <v>2021</v>
      </c>
      <c r="D8284" t="s">
        <v>1072</v>
      </c>
      <c r="E8284" t="s">
        <v>229</v>
      </c>
      <c r="F8284">
        <v>125203.25</v>
      </c>
      <c r="G8284">
        <v>350</v>
      </c>
      <c r="H8284" s="1">
        <v>25683.33</v>
      </c>
      <c r="I8284">
        <v>0</v>
      </c>
      <c r="J8284">
        <f>Table1[[#This Row],[Name]]</f>
        <v>0</v>
      </c>
      <c r="K8284" s="1">
        <f>SUM(Table1[[#This Row],[BaseSalary]:[NonCashBenefits]])</f>
        <v>151236.58000000002</v>
      </c>
      <c r="L8284" s="1"/>
    </row>
    <row r="8285" spans="1:12" x14ac:dyDescent="0.35">
      <c r="A8285" t="s">
        <v>36</v>
      </c>
      <c r="B8285">
        <v>2021</v>
      </c>
      <c r="D8285" t="s">
        <v>1101</v>
      </c>
      <c r="E8285" t="s">
        <v>123</v>
      </c>
      <c r="F8285">
        <v>125200.23</v>
      </c>
      <c r="G8285">
        <v>0</v>
      </c>
      <c r="H8285" s="1">
        <v>25604.33</v>
      </c>
      <c r="I8285">
        <v>0</v>
      </c>
      <c r="J8285">
        <f>Table1[[#This Row],[Name]]</f>
        <v>0</v>
      </c>
      <c r="K8285" s="1">
        <f>SUM(Table1[[#This Row],[BaseSalary]:[NonCashBenefits]])</f>
        <v>150804.56</v>
      </c>
      <c r="L8285" s="1"/>
    </row>
    <row r="8286" spans="1:12" x14ac:dyDescent="0.35">
      <c r="A8286" t="s">
        <v>25</v>
      </c>
      <c r="B8286">
        <v>2021</v>
      </c>
      <c r="D8286" t="s">
        <v>1094</v>
      </c>
      <c r="E8286" t="s">
        <v>123</v>
      </c>
      <c r="F8286">
        <v>125184.34</v>
      </c>
      <c r="G8286">
        <v>0</v>
      </c>
      <c r="H8286" s="1">
        <v>25620.82</v>
      </c>
      <c r="I8286">
        <v>0</v>
      </c>
      <c r="J8286">
        <f>Table1[[#This Row],[Name]]</f>
        <v>0</v>
      </c>
      <c r="K8286" s="1">
        <f>SUM(Table1[[#This Row],[BaseSalary]:[NonCashBenefits]])</f>
        <v>150805.16</v>
      </c>
      <c r="L8286" s="1"/>
    </row>
    <row r="8287" spans="1:12" x14ac:dyDescent="0.35">
      <c r="A8287" t="s">
        <v>186</v>
      </c>
      <c r="B8287">
        <v>2020</v>
      </c>
      <c r="D8287" t="s">
        <v>989</v>
      </c>
      <c r="E8287" t="s">
        <v>229</v>
      </c>
      <c r="F8287">
        <v>125168.42</v>
      </c>
      <c r="G8287">
        <v>0</v>
      </c>
      <c r="H8287" s="1">
        <v>24806.69</v>
      </c>
      <c r="I8287">
        <v>0</v>
      </c>
      <c r="J8287">
        <f>Table1[[#This Row],[Name]]</f>
        <v>0</v>
      </c>
      <c r="K8287" s="1">
        <f>SUM(Table1[[#This Row],[BaseSalary]:[NonCashBenefits]])</f>
        <v>149975.10999999999</v>
      </c>
      <c r="L8287" s="1"/>
    </row>
    <row r="8288" spans="1:12" x14ac:dyDescent="0.35">
      <c r="A8288" t="s">
        <v>186</v>
      </c>
      <c r="B8288">
        <v>2018</v>
      </c>
      <c r="D8288" t="s">
        <v>2952</v>
      </c>
      <c r="E8288" t="s">
        <v>229</v>
      </c>
      <c r="F8288">
        <v>125168.42</v>
      </c>
      <c r="G8288">
        <v>0</v>
      </c>
      <c r="H8288">
        <v>29290.51</v>
      </c>
      <c r="I8288">
        <v>0</v>
      </c>
      <c r="J8288">
        <f>Table1[[#This Row],[Name]]</f>
        <v>0</v>
      </c>
      <c r="K8288" s="1">
        <f>SUM(Table1[[#This Row],[BaseSalary]:[NonCashBenefits]])</f>
        <v>154458.93</v>
      </c>
      <c r="L8288" s="1"/>
    </row>
    <row r="8289" spans="1:12" x14ac:dyDescent="0.35">
      <c r="A8289" t="s">
        <v>20</v>
      </c>
      <c r="B8289">
        <v>2020</v>
      </c>
      <c r="D8289" t="s">
        <v>1083</v>
      </c>
      <c r="E8289" t="s">
        <v>229</v>
      </c>
      <c r="F8289">
        <v>125161.14</v>
      </c>
      <c r="G8289">
        <v>0</v>
      </c>
      <c r="H8289" s="1">
        <v>23923.47</v>
      </c>
      <c r="I8289">
        <v>0</v>
      </c>
      <c r="J8289">
        <f>Table1[[#This Row],[Name]]</f>
        <v>0</v>
      </c>
      <c r="K8289" s="1">
        <f>SUM(Table1[[#This Row],[BaseSalary]:[NonCashBenefits]])</f>
        <v>149084.60999999999</v>
      </c>
      <c r="L8289" s="1"/>
    </row>
    <row r="8290" spans="1:12" x14ac:dyDescent="0.35">
      <c r="A8290" t="s">
        <v>20</v>
      </c>
      <c r="B8290">
        <v>2019</v>
      </c>
      <c r="D8290" t="s">
        <v>1083</v>
      </c>
      <c r="E8290" t="s">
        <v>229</v>
      </c>
      <c r="F8290">
        <v>125161.14</v>
      </c>
      <c r="G8290">
        <v>0</v>
      </c>
      <c r="H8290">
        <v>28717.8</v>
      </c>
      <c r="I8290">
        <v>0</v>
      </c>
      <c r="J8290">
        <f>Table1[[#This Row],[Name]]</f>
        <v>0</v>
      </c>
      <c r="K8290" s="1">
        <f>SUM(Table1[[#This Row],[BaseSalary]:[NonCashBenefits]])</f>
        <v>153878.94</v>
      </c>
      <c r="L8290" s="1"/>
    </row>
    <row r="8291" spans="1:12" x14ac:dyDescent="0.35">
      <c r="A8291" t="s">
        <v>19</v>
      </c>
      <c r="B8291">
        <v>2020</v>
      </c>
      <c r="D8291" t="s">
        <v>1422</v>
      </c>
      <c r="E8291" t="s">
        <v>123</v>
      </c>
      <c r="F8291">
        <v>125156.2</v>
      </c>
      <c r="G8291">
        <v>0</v>
      </c>
      <c r="H8291" s="1">
        <v>24357.38</v>
      </c>
      <c r="I8291">
        <v>0</v>
      </c>
      <c r="J8291">
        <f>Table1[[#This Row],[Name]]</f>
        <v>0</v>
      </c>
      <c r="K8291" s="1">
        <f>SUM(Table1[[#This Row],[BaseSalary]:[NonCashBenefits]])</f>
        <v>149513.57999999999</v>
      </c>
      <c r="L8291" s="1"/>
    </row>
    <row r="8292" spans="1:12" x14ac:dyDescent="0.35">
      <c r="A8292" t="s">
        <v>16</v>
      </c>
      <c r="B8292">
        <v>2019</v>
      </c>
      <c r="D8292" t="s">
        <v>89</v>
      </c>
      <c r="E8292" t="s">
        <v>123</v>
      </c>
      <c r="F8292">
        <v>125156.2</v>
      </c>
      <c r="G8292">
        <v>0</v>
      </c>
      <c r="H8292">
        <v>29518.05</v>
      </c>
      <c r="I8292">
        <v>0</v>
      </c>
      <c r="J8292">
        <f>Table1[[#This Row],[Name]]</f>
        <v>0</v>
      </c>
      <c r="K8292" s="1">
        <f>SUM(Table1[[#This Row],[BaseSalary]:[NonCashBenefits]])</f>
        <v>154674.25</v>
      </c>
      <c r="L8292" s="1"/>
    </row>
    <row r="8293" spans="1:12" x14ac:dyDescent="0.35">
      <c r="A8293" t="s">
        <v>19</v>
      </c>
      <c r="B8293">
        <v>2020</v>
      </c>
      <c r="D8293" t="s">
        <v>1012</v>
      </c>
      <c r="E8293" t="s">
        <v>229</v>
      </c>
      <c r="F8293">
        <v>125155.94</v>
      </c>
      <c r="G8293">
        <v>0</v>
      </c>
      <c r="H8293" s="1">
        <v>23419.05</v>
      </c>
      <c r="I8293">
        <v>0</v>
      </c>
      <c r="J8293">
        <f>Table1[[#This Row],[Name]]</f>
        <v>0</v>
      </c>
      <c r="K8293" s="1">
        <f>SUM(Table1[[#This Row],[BaseSalary]:[NonCashBenefits]])</f>
        <v>148574.99</v>
      </c>
      <c r="L8293" s="1"/>
    </row>
    <row r="8294" spans="1:12" x14ac:dyDescent="0.35">
      <c r="A8294" t="s">
        <v>19</v>
      </c>
      <c r="B8294">
        <v>2019</v>
      </c>
      <c r="D8294" t="s">
        <v>1012</v>
      </c>
      <c r="E8294" t="s">
        <v>229</v>
      </c>
      <c r="F8294">
        <v>125155.94</v>
      </c>
      <c r="G8294">
        <v>0</v>
      </c>
      <c r="H8294">
        <v>28212.85</v>
      </c>
      <c r="I8294">
        <v>0</v>
      </c>
      <c r="J8294">
        <f>Table1[[#This Row],[Name]]</f>
        <v>0</v>
      </c>
      <c r="K8294" s="1">
        <f>SUM(Table1[[#This Row],[BaseSalary]:[NonCashBenefits]])</f>
        <v>153368.79</v>
      </c>
      <c r="L8294" s="1"/>
    </row>
    <row r="8295" spans="1:12" x14ac:dyDescent="0.35">
      <c r="A8295" t="s">
        <v>19</v>
      </c>
      <c r="B8295">
        <v>2018</v>
      </c>
      <c r="D8295" t="s">
        <v>1012</v>
      </c>
      <c r="E8295" t="s">
        <v>229</v>
      </c>
      <c r="F8295">
        <v>125155.94</v>
      </c>
      <c r="G8295">
        <v>0</v>
      </c>
      <c r="H8295">
        <v>29095.16</v>
      </c>
      <c r="I8295">
        <v>0</v>
      </c>
      <c r="J8295">
        <f>Table1[[#This Row],[Name]]</f>
        <v>0</v>
      </c>
      <c r="K8295" s="1">
        <f>SUM(Table1[[#This Row],[BaseSalary]:[NonCashBenefits]])</f>
        <v>154251.1</v>
      </c>
      <c r="L8295" s="1"/>
    </row>
    <row r="8296" spans="1:12" x14ac:dyDescent="0.35">
      <c r="A8296" t="s">
        <v>19</v>
      </c>
      <c r="B8296">
        <v>2017</v>
      </c>
      <c r="D8296" t="s">
        <v>4211</v>
      </c>
      <c r="E8296" t="s">
        <v>229</v>
      </c>
      <c r="F8296">
        <v>125155.94</v>
      </c>
      <c r="G8296">
        <v>0</v>
      </c>
      <c r="H8296">
        <v>31506.35</v>
      </c>
      <c r="I8296">
        <v>0</v>
      </c>
      <c r="J8296">
        <f>Table1[[#This Row],[Name]]</f>
        <v>0</v>
      </c>
      <c r="K8296" s="1">
        <f>SUM(Table1[[#This Row],[BaseSalary]:[NonCashBenefits]])</f>
        <v>156662.29</v>
      </c>
      <c r="L8296" s="1"/>
    </row>
    <row r="8297" spans="1:12" x14ac:dyDescent="0.35">
      <c r="A8297" t="s">
        <v>3034</v>
      </c>
      <c r="B8297">
        <v>2016</v>
      </c>
      <c r="D8297" t="s">
        <v>4211</v>
      </c>
      <c r="E8297" t="s">
        <v>229</v>
      </c>
      <c r="F8297">
        <v>125155.94</v>
      </c>
      <c r="G8297">
        <v>0</v>
      </c>
      <c r="H8297">
        <v>37646.550000000003</v>
      </c>
      <c r="I8297">
        <v>0</v>
      </c>
      <c r="J8297">
        <f>Table1[[#This Row],[Name]]</f>
        <v>0</v>
      </c>
      <c r="K8297" s="1">
        <f>SUM(Table1[[#This Row],[BaseSalary]:[NonCashBenefits]])</f>
        <v>162802.49</v>
      </c>
      <c r="L8297" s="1"/>
    </row>
    <row r="8298" spans="1:12" x14ac:dyDescent="0.35">
      <c r="A8298" t="s">
        <v>142</v>
      </c>
      <c r="B8298">
        <v>2021</v>
      </c>
      <c r="D8298" t="s">
        <v>1217</v>
      </c>
      <c r="E8298" t="s">
        <v>229</v>
      </c>
      <c r="F8298">
        <v>125144.95</v>
      </c>
      <c r="G8298">
        <v>0</v>
      </c>
      <c r="H8298" s="1">
        <v>24482.12</v>
      </c>
      <c r="I8298">
        <v>0</v>
      </c>
      <c r="J8298">
        <f>Table1[[#This Row],[Name]]</f>
        <v>0</v>
      </c>
      <c r="K8298" s="1">
        <f>SUM(Table1[[#This Row],[BaseSalary]:[NonCashBenefits]])</f>
        <v>149627.07</v>
      </c>
      <c r="L8298" s="1"/>
    </row>
    <row r="8299" spans="1:12" x14ac:dyDescent="0.35">
      <c r="A8299" t="s">
        <v>26</v>
      </c>
      <c r="B8299">
        <v>2018</v>
      </c>
      <c r="D8299" t="s">
        <v>3032</v>
      </c>
      <c r="E8299" t="s">
        <v>1468</v>
      </c>
      <c r="F8299">
        <v>125135.85</v>
      </c>
      <c r="G8299">
        <v>150</v>
      </c>
      <c r="H8299">
        <v>40862.800000000003</v>
      </c>
      <c r="I8299">
        <v>0</v>
      </c>
      <c r="J8299">
        <f>Table1[[#This Row],[Name]]</f>
        <v>0</v>
      </c>
      <c r="K8299" s="1">
        <f>SUM(Table1[[#This Row],[BaseSalary]:[NonCashBenefits]])</f>
        <v>166148.65000000002</v>
      </c>
      <c r="L8299" s="1"/>
    </row>
    <row r="8300" spans="1:12" x14ac:dyDescent="0.35">
      <c r="A8300" t="s">
        <v>10</v>
      </c>
      <c r="B8300">
        <v>2020</v>
      </c>
      <c r="D8300" t="s">
        <v>1700</v>
      </c>
      <c r="E8300" t="s">
        <v>1701</v>
      </c>
      <c r="F8300">
        <v>125128.22</v>
      </c>
      <c r="G8300">
        <v>0</v>
      </c>
      <c r="H8300" s="1">
        <v>21720.65</v>
      </c>
      <c r="I8300">
        <v>0</v>
      </c>
      <c r="J8300">
        <f>Table1[[#This Row],[Name]]</f>
        <v>0</v>
      </c>
      <c r="K8300" s="1">
        <f>SUM(Table1[[#This Row],[BaseSalary]:[NonCashBenefits]])</f>
        <v>146848.87</v>
      </c>
      <c r="L8300" s="1"/>
    </row>
    <row r="8301" spans="1:12" x14ac:dyDescent="0.35">
      <c r="A8301" t="s">
        <v>85</v>
      </c>
      <c r="B8301">
        <v>2017</v>
      </c>
      <c r="D8301" t="s">
        <v>2221</v>
      </c>
      <c r="E8301" t="s">
        <v>311</v>
      </c>
      <c r="F8301">
        <v>125125.4</v>
      </c>
      <c r="G8301">
        <v>0</v>
      </c>
      <c r="H8301">
        <v>28797.37</v>
      </c>
      <c r="I8301">
        <v>0</v>
      </c>
      <c r="J8301">
        <f>Table1[[#This Row],[Name]]</f>
        <v>0</v>
      </c>
      <c r="K8301" s="1">
        <f>SUM(Table1[[#This Row],[BaseSalary]:[NonCashBenefits]])</f>
        <v>153922.76999999999</v>
      </c>
      <c r="L8301" s="1"/>
    </row>
    <row r="8302" spans="1:12" x14ac:dyDescent="0.35">
      <c r="A8302" t="s">
        <v>40</v>
      </c>
      <c r="B8302">
        <v>2016</v>
      </c>
      <c r="D8302" t="s">
        <v>4959</v>
      </c>
      <c r="E8302" t="s">
        <v>229</v>
      </c>
      <c r="F8302">
        <v>125119.02</v>
      </c>
      <c r="G8302">
        <v>18278.04</v>
      </c>
      <c r="H8302">
        <v>34549.910000000003</v>
      </c>
      <c r="I8302">
        <v>0</v>
      </c>
      <c r="J8302">
        <f>Table1[[#This Row],[Name]]</f>
        <v>0</v>
      </c>
      <c r="K8302" s="1">
        <f>SUM(Table1[[#This Row],[BaseSalary]:[NonCashBenefits]])</f>
        <v>177946.97</v>
      </c>
      <c r="L8302" s="1"/>
    </row>
    <row r="8303" spans="1:12" x14ac:dyDescent="0.35">
      <c r="A8303" t="s">
        <v>19</v>
      </c>
      <c r="B8303">
        <v>2021</v>
      </c>
      <c r="D8303" t="s">
        <v>1889</v>
      </c>
      <c r="E8303" t="s">
        <v>229</v>
      </c>
      <c r="F8303">
        <v>125113.66</v>
      </c>
      <c r="G8303">
        <v>32193.61</v>
      </c>
      <c r="H8303" s="1">
        <v>4994.33</v>
      </c>
      <c r="I8303">
        <v>20510.48</v>
      </c>
      <c r="J8303">
        <f>Table1[[#This Row],[Name]]</f>
        <v>0</v>
      </c>
      <c r="K8303" s="1">
        <f>SUM(Table1[[#This Row],[BaseSalary]:[NonCashBenefits]])</f>
        <v>162301.6</v>
      </c>
      <c r="L8303" s="1"/>
    </row>
    <row r="8304" spans="1:12" x14ac:dyDescent="0.35">
      <c r="A8304" t="s">
        <v>186</v>
      </c>
      <c r="B8304">
        <v>2020</v>
      </c>
      <c r="D8304" t="s">
        <v>1087</v>
      </c>
      <c r="E8304" t="s">
        <v>229</v>
      </c>
      <c r="F8304">
        <v>125108.88</v>
      </c>
      <c r="G8304">
        <v>0</v>
      </c>
      <c r="H8304" s="1">
        <v>24797.66</v>
      </c>
      <c r="I8304">
        <v>0</v>
      </c>
      <c r="J8304">
        <f>Table1[[#This Row],[Name]]</f>
        <v>0</v>
      </c>
      <c r="K8304" s="1">
        <f>SUM(Table1[[#This Row],[BaseSalary]:[NonCashBenefits]])</f>
        <v>149906.54</v>
      </c>
      <c r="L8304" s="1"/>
    </row>
    <row r="8305" spans="1:12" x14ac:dyDescent="0.35">
      <c r="A8305" t="s">
        <v>186</v>
      </c>
      <c r="B8305">
        <v>2019</v>
      </c>
      <c r="D8305" t="s">
        <v>1087</v>
      </c>
      <c r="E8305" t="s">
        <v>229</v>
      </c>
      <c r="F8305">
        <v>125108.88</v>
      </c>
      <c r="G8305">
        <v>150</v>
      </c>
      <c r="H8305">
        <v>29589.59</v>
      </c>
      <c r="I8305">
        <v>0</v>
      </c>
      <c r="J8305">
        <f>Table1[[#This Row],[Name]]</f>
        <v>0</v>
      </c>
      <c r="K8305" s="1">
        <f>SUM(Table1[[#This Row],[BaseSalary]:[NonCashBenefits]])</f>
        <v>154848.47</v>
      </c>
      <c r="L8305" s="1"/>
    </row>
    <row r="8306" spans="1:12" x14ac:dyDescent="0.35">
      <c r="A8306" t="s">
        <v>186</v>
      </c>
      <c r="B8306">
        <v>2018</v>
      </c>
      <c r="D8306" t="s">
        <v>1087</v>
      </c>
      <c r="E8306" t="s">
        <v>229</v>
      </c>
      <c r="F8306">
        <v>125108.88</v>
      </c>
      <c r="G8306">
        <v>0</v>
      </c>
      <c r="H8306">
        <v>29555.86</v>
      </c>
      <c r="I8306">
        <v>0</v>
      </c>
      <c r="J8306">
        <f>Table1[[#This Row],[Name]]</f>
        <v>0</v>
      </c>
      <c r="K8306" s="1">
        <f>SUM(Table1[[#This Row],[BaseSalary]:[NonCashBenefits]])</f>
        <v>154664.74</v>
      </c>
      <c r="L8306" s="1"/>
    </row>
    <row r="8307" spans="1:12" x14ac:dyDescent="0.35">
      <c r="A8307" t="s">
        <v>186</v>
      </c>
      <c r="B8307">
        <v>2017</v>
      </c>
      <c r="D8307" t="s">
        <v>1087</v>
      </c>
      <c r="E8307" t="s">
        <v>229</v>
      </c>
      <c r="F8307">
        <v>125108.88</v>
      </c>
      <c r="G8307">
        <v>0</v>
      </c>
      <c r="H8307">
        <v>30236.560000000001</v>
      </c>
      <c r="I8307">
        <v>0</v>
      </c>
      <c r="J8307">
        <f>Table1[[#This Row],[Name]]</f>
        <v>0</v>
      </c>
      <c r="K8307" s="1">
        <f>SUM(Table1[[#This Row],[BaseSalary]:[NonCashBenefits]])</f>
        <v>155345.44</v>
      </c>
      <c r="L8307" s="1"/>
    </row>
    <row r="8308" spans="1:12" x14ac:dyDescent="0.35">
      <c r="A8308" t="s">
        <v>186</v>
      </c>
      <c r="B8308">
        <v>2016</v>
      </c>
      <c r="D8308" t="s">
        <v>1087</v>
      </c>
      <c r="E8308" t="s">
        <v>229</v>
      </c>
      <c r="F8308">
        <v>125108.88</v>
      </c>
      <c r="G8308">
        <v>0</v>
      </c>
      <c r="H8308">
        <v>35933.9</v>
      </c>
      <c r="I8308">
        <v>0</v>
      </c>
      <c r="J8308">
        <f>Table1[[#This Row],[Name]]</f>
        <v>0</v>
      </c>
      <c r="K8308" s="1">
        <f>SUM(Table1[[#This Row],[BaseSalary]:[NonCashBenefits]])</f>
        <v>161042.78</v>
      </c>
      <c r="L8308" s="1"/>
    </row>
    <row r="8309" spans="1:12" x14ac:dyDescent="0.35">
      <c r="A8309" t="s">
        <v>26</v>
      </c>
      <c r="B8309">
        <v>2021</v>
      </c>
      <c r="D8309" t="s">
        <v>692</v>
      </c>
      <c r="E8309" t="s">
        <v>123</v>
      </c>
      <c r="F8309">
        <v>125097.56</v>
      </c>
      <c r="G8309">
        <v>0</v>
      </c>
      <c r="H8309" s="1">
        <v>27300.85</v>
      </c>
      <c r="I8309">
        <v>0</v>
      </c>
      <c r="J8309">
        <f>Table1[[#This Row],[Name]]</f>
        <v>0</v>
      </c>
      <c r="K8309" s="1">
        <f>SUM(Table1[[#This Row],[BaseSalary]:[NonCashBenefits]])</f>
        <v>152398.41</v>
      </c>
      <c r="L8309" s="1"/>
    </row>
    <row r="8310" spans="1:12" x14ac:dyDescent="0.35">
      <c r="A8310" t="s">
        <v>25</v>
      </c>
      <c r="B8310">
        <v>2021</v>
      </c>
      <c r="D8310" t="s">
        <v>742</v>
      </c>
      <c r="E8310" t="s">
        <v>123</v>
      </c>
      <c r="F8310">
        <v>125097.56</v>
      </c>
      <c r="G8310">
        <v>0</v>
      </c>
      <c r="H8310" s="1">
        <v>26959.18</v>
      </c>
      <c r="I8310">
        <v>0</v>
      </c>
      <c r="J8310">
        <f>Table1[[#This Row],[Name]]</f>
        <v>0</v>
      </c>
      <c r="K8310" s="1">
        <f>SUM(Table1[[#This Row],[BaseSalary]:[NonCashBenefits]])</f>
        <v>152056.74</v>
      </c>
      <c r="L8310" s="1"/>
    </row>
    <row r="8311" spans="1:12" x14ac:dyDescent="0.35">
      <c r="A8311" t="s">
        <v>19</v>
      </c>
      <c r="B8311">
        <v>2021</v>
      </c>
      <c r="D8311" t="s">
        <v>1099</v>
      </c>
      <c r="E8311" t="s">
        <v>123</v>
      </c>
      <c r="F8311">
        <v>125097.56</v>
      </c>
      <c r="G8311">
        <v>0</v>
      </c>
      <c r="H8311" s="1">
        <v>25610.720000000001</v>
      </c>
      <c r="I8311">
        <v>0</v>
      </c>
      <c r="J8311">
        <f>Table1[[#This Row],[Name]]</f>
        <v>0</v>
      </c>
      <c r="K8311" s="1">
        <f>SUM(Table1[[#This Row],[BaseSalary]:[NonCashBenefits]])</f>
        <v>150708.28</v>
      </c>
      <c r="L8311" s="1"/>
    </row>
    <row r="8312" spans="1:12" x14ac:dyDescent="0.35">
      <c r="A8312" t="s">
        <v>59</v>
      </c>
      <c r="B8312">
        <v>2021</v>
      </c>
      <c r="D8312" t="s">
        <v>1483</v>
      </c>
      <c r="E8312" t="s">
        <v>123</v>
      </c>
      <c r="F8312">
        <v>125097.55</v>
      </c>
      <c r="G8312">
        <v>0</v>
      </c>
      <c r="H8312" s="1">
        <v>24204.34</v>
      </c>
      <c r="I8312">
        <v>0</v>
      </c>
      <c r="J8312">
        <f>Table1[[#This Row],[Name]]</f>
        <v>0</v>
      </c>
      <c r="K8312" s="1">
        <f>SUM(Table1[[#This Row],[BaseSalary]:[NonCashBenefits]])</f>
        <v>149301.89000000001</v>
      </c>
      <c r="L8312" s="1"/>
    </row>
    <row r="8313" spans="1:12" x14ac:dyDescent="0.35">
      <c r="A8313" t="s">
        <v>59</v>
      </c>
      <c r="B8313">
        <v>2021</v>
      </c>
      <c r="D8313" t="s">
        <v>716</v>
      </c>
      <c r="E8313" t="s">
        <v>123</v>
      </c>
      <c r="F8313">
        <v>125097.53</v>
      </c>
      <c r="G8313">
        <v>0</v>
      </c>
      <c r="H8313" s="1">
        <v>27095.040000000001</v>
      </c>
      <c r="I8313">
        <v>0</v>
      </c>
      <c r="J8313">
        <f>Table1[[#This Row],[Name]]</f>
        <v>0</v>
      </c>
      <c r="K8313" s="1">
        <f>SUM(Table1[[#This Row],[BaseSalary]:[NonCashBenefits]])</f>
        <v>152192.57</v>
      </c>
      <c r="L8313" s="1"/>
    </row>
    <row r="8314" spans="1:12" x14ac:dyDescent="0.35">
      <c r="A8314" t="s">
        <v>32</v>
      </c>
      <c r="B8314">
        <v>2021</v>
      </c>
      <c r="D8314" t="s">
        <v>733</v>
      </c>
      <c r="E8314" t="s">
        <v>123</v>
      </c>
      <c r="F8314">
        <v>125097.53</v>
      </c>
      <c r="G8314">
        <v>150</v>
      </c>
      <c r="H8314" s="1">
        <v>25574.03</v>
      </c>
      <c r="I8314">
        <v>0</v>
      </c>
      <c r="J8314">
        <f>Table1[[#This Row],[Name]]</f>
        <v>0</v>
      </c>
      <c r="K8314" s="1">
        <f>SUM(Table1[[#This Row],[BaseSalary]:[NonCashBenefits]])</f>
        <v>150821.56</v>
      </c>
      <c r="L8314" s="1"/>
    </row>
    <row r="8315" spans="1:12" x14ac:dyDescent="0.35">
      <c r="A8315" t="s">
        <v>35</v>
      </c>
      <c r="B8315">
        <v>2021</v>
      </c>
      <c r="D8315" t="s">
        <v>721</v>
      </c>
      <c r="E8315" t="s">
        <v>123</v>
      </c>
      <c r="F8315">
        <v>125097.53</v>
      </c>
      <c r="G8315">
        <v>0</v>
      </c>
      <c r="H8315" s="1">
        <v>25303.71</v>
      </c>
      <c r="I8315">
        <v>0</v>
      </c>
      <c r="J8315">
        <f>Table1[[#This Row],[Name]]</f>
        <v>0</v>
      </c>
      <c r="K8315" s="1">
        <f>SUM(Table1[[#This Row],[BaseSalary]:[NonCashBenefits]])</f>
        <v>150401.24</v>
      </c>
      <c r="L8315" s="1"/>
    </row>
    <row r="8316" spans="1:12" x14ac:dyDescent="0.35">
      <c r="A8316" t="s">
        <v>29</v>
      </c>
      <c r="B8316">
        <v>2021</v>
      </c>
      <c r="D8316" t="s">
        <v>1121</v>
      </c>
      <c r="E8316" t="s">
        <v>123</v>
      </c>
      <c r="F8316">
        <v>125097.52</v>
      </c>
      <c r="G8316">
        <v>0</v>
      </c>
      <c r="H8316" s="1">
        <v>25498.71</v>
      </c>
      <c r="I8316">
        <v>0</v>
      </c>
      <c r="J8316">
        <f>Table1[[#This Row],[Name]]</f>
        <v>0</v>
      </c>
      <c r="K8316" s="1">
        <f>SUM(Table1[[#This Row],[BaseSalary]:[NonCashBenefits]])</f>
        <v>150596.23000000001</v>
      </c>
      <c r="L8316" s="1"/>
    </row>
    <row r="8317" spans="1:12" x14ac:dyDescent="0.35">
      <c r="A8317" t="s">
        <v>53</v>
      </c>
      <c r="B8317">
        <v>2021</v>
      </c>
      <c r="D8317" t="s">
        <v>967</v>
      </c>
      <c r="E8317" t="s">
        <v>123</v>
      </c>
      <c r="F8317">
        <v>125097.52</v>
      </c>
      <c r="G8317">
        <v>150</v>
      </c>
      <c r="H8317" s="1">
        <v>25204.560000000001</v>
      </c>
      <c r="I8317">
        <v>0</v>
      </c>
      <c r="J8317">
        <f>Table1[[#This Row],[Name]]</f>
        <v>0</v>
      </c>
      <c r="K8317" s="1">
        <f>SUM(Table1[[#This Row],[BaseSalary]:[NonCashBenefits]])</f>
        <v>150452.08000000002</v>
      </c>
      <c r="L8317" s="1"/>
    </row>
    <row r="8318" spans="1:12" x14ac:dyDescent="0.35">
      <c r="A8318" t="s">
        <v>26</v>
      </c>
      <c r="B8318">
        <v>2021</v>
      </c>
      <c r="C8318" t="s">
        <v>1882</v>
      </c>
      <c r="D8318" t="s">
        <v>1797</v>
      </c>
      <c r="E8318" t="s">
        <v>1764</v>
      </c>
      <c r="F8318" s="5">
        <v>125050.68</v>
      </c>
      <c r="G8318" s="5">
        <v>0</v>
      </c>
      <c r="H8318" s="5">
        <v>5747.13</v>
      </c>
      <c r="I8318" s="5">
        <v>0</v>
      </c>
      <c r="J8318" t="str">
        <f>Table1[[#This Row],[Name]]</f>
        <v>von Both, Ingo</v>
      </c>
      <c r="K8318" s="1">
        <f>SUM(Table1[[#This Row],[BaseSalary]:[NonCashBenefits]])</f>
        <v>130797.81</v>
      </c>
      <c r="L8318" s="1"/>
    </row>
    <row r="8319" spans="1:12" x14ac:dyDescent="0.35">
      <c r="A8319" t="s">
        <v>85</v>
      </c>
      <c r="B8319">
        <v>2019</v>
      </c>
      <c r="D8319" t="s">
        <v>2164</v>
      </c>
      <c r="E8319" t="s">
        <v>229</v>
      </c>
      <c r="F8319">
        <v>125045.7</v>
      </c>
      <c r="G8319">
        <v>0</v>
      </c>
      <c r="H8319">
        <v>29578.639999999999</v>
      </c>
      <c r="I8319">
        <v>0</v>
      </c>
      <c r="J8319">
        <f>Table1[[#This Row],[Name]]</f>
        <v>0</v>
      </c>
      <c r="K8319" s="1">
        <f>SUM(Table1[[#This Row],[BaseSalary]:[NonCashBenefits]])</f>
        <v>154624.34</v>
      </c>
      <c r="L8319" s="1"/>
    </row>
    <row r="8320" spans="1:12" x14ac:dyDescent="0.35">
      <c r="A8320" t="s">
        <v>85</v>
      </c>
      <c r="B8320">
        <v>2018</v>
      </c>
      <c r="D8320" t="s">
        <v>2164</v>
      </c>
      <c r="E8320" t="s">
        <v>229</v>
      </c>
      <c r="F8320">
        <v>125045.7</v>
      </c>
      <c r="G8320">
        <v>7634.09</v>
      </c>
      <c r="H8320">
        <v>29544.91</v>
      </c>
      <c r="I8320">
        <v>0</v>
      </c>
      <c r="J8320">
        <f>Table1[[#This Row],[Name]]</f>
        <v>0</v>
      </c>
      <c r="K8320" s="1">
        <f>SUM(Table1[[#This Row],[BaseSalary]:[NonCashBenefits]])</f>
        <v>162224.70000000001</v>
      </c>
      <c r="L8320" s="1"/>
    </row>
    <row r="8321" spans="1:12" x14ac:dyDescent="0.35">
      <c r="A8321" t="s">
        <v>85</v>
      </c>
      <c r="B8321">
        <v>2017</v>
      </c>
      <c r="D8321" t="s">
        <v>2164</v>
      </c>
      <c r="E8321" t="s">
        <v>229</v>
      </c>
      <c r="F8321">
        <v>125045.7</v>
      </c>
      <c r="G8321">
        <v>0</v>
      </c>
      <c r="H8321">
        <v>30225.45</v>
      </c>
      <c r="I8321">
        <v>0</v>
      </c>
      <c r="J8321">
        <f>Table1[[#This Row],[Name]]</f>
        <v>0</v>
      </c>
      <c r="K8321" s="1">
        <f>SUM(Table1[[#This Row],[BaseSalary]:[NonCashBenefits]])</f>
        <v>155271.15</v>
      </c>
      <c r="L8321" s="1"/>
    </row>
    <row r="8322" spans="1:12" x14ac:dyDescent="0.35">
      <c r="A8322" t="s">
        <v>85</v>
      </c>
      <c r="B8322">
        <v>2016</v>
      </c>
      <c r="D8322" t="s">
        <v>2164</v>
      </c>
      <c r="E8322" t="s">
        <v>229</v>
      </c>
      <c r="F8322">
        <v>125045.7</v>
      </c>
      <c r="G8322">
        <v>0</v>
      </c>
      <c r="H8322">
        <v>35919.599999999999</v>
      </c>
      <c r="I8322">
        <v>0</v>
      </c>
      <c r="J8322">
        <f>Table1[[#This Row],[Name]]</f>
        <v>0</v>
      </c>
      <c r="K8322" s="1">
        <f>SUM(Table1[[#This Row],[BaseSalary]:[NonCashBenefits]])</f>
        <v>160965.29999999999</v>
      </c>
      <c r="L8322" s="1"/>
    </row>
    <row r="8323" spans="1:12" x14ac:dyDescent="0.35">
      <c r="A8323" t="s">
        <v>85</v>
      </c>
      <c r="B8323">
        <v>2018</v>
      </c>
      <c r="D8323" t="s">
        <v>2804</v>
      </c>
      <c r="E8323" t="s">
        <v>123</v>
      </c>
      <c r="F8323">
        <v>125020.43</v>
      </c>
      <c r="G8323">
        <v>37567.589999999997</v>
      </c>
      <c r="H8323">
        <v>30237.47</v>
      </c>
      <c r="I8323">
        <v>0</v>
      </c>
      <c r="J8323">
        <f>Table1[[#This Row],[Name]]</f>
        <v>0</v>
      </c>
      <c r="K8323" s="1">
        <f>SUM(Table1[[#This Row],[BaseSalary]:[NonCashBenefits]])</f>
        <v>192825.49</v>
      </c>
      <c r="L8323" s="1"/>
    </row>
    <row r="8324" spans="1:12" x14ac:dyDescent="0.35">
      <c r="A8324" t="s">
        <v>26</v>
      </c>
      <c r="B8324">
        <v>2021</v>
      </c>
      <c r="D8324" t="s">
        <v>50</v>
      </c>
      <c r="E8324" t="s">
        <v>83</v>
      </c>
      <c r="F8324">
        <v>125012.57</v>
      </c>
      <c r="G8324">
        <v>0</v>
      </c>
      <c r="H8324" s="1">
        <v>30586.84</v>
      </c>
      <c r="I8324">
        <v>0</v>
      </c>
      <c r="J8324">
        <f>Table1[[#This Row],[Name]]</f>
        <v>0</v>
      </c>
      <c r="K8324" s="1">
        <f>SUM(Table1[[#This Row],[BaseSalary]:[NonCashBenefits]])</f>
        <v>155599.41</v>
      </c>
      <c r="L8324" s="1"/>
    </row>
    <row r="8325" spans="1:12" x14ac:dyDescent="0.35">
      <c r="A8325" t="s">
        <v>85</v>
      </c>
      <c r="B8325">
        <v>2019</v>
      </c>
      <c r="D8325" t="s">
        <v>2164</v>
      </c>
      <c r="E8325" t="s">
        <v>229</v>
      </c>
      <c r="F8325">
        <v>125003.06</v>
      </c>
      <c r="G8325">
        <v>150</v>
      </c>
      <c r="H8325">
        <v>28815.07</v>
      </c>
      <c r="I8325">
        <v>0</v>
      </c>
      <c r="J8325">
        <f>Table1[[#This Row],[Name]]</f>
        <v>0</v>
      </c>
      <c r="K8325" s="1">
        <f>SUM(Table1[[#This Row],[BaseSalary]:[NonCashBenefits]])</f>
        <v>153968.13</v>
      </c>
      <c r="L8325" s="1"/>
    </row>
    <row r="8326" spans="1:12" x14ac:dyDescent="0.35">
      <c r="A8326" t="s">
        <v>85</v>
      </c>
      <c r="B8326">
        <v>2018</v>
      </c>
      <c r="D8326" t="s">
        <v>2164</v>
      </c>
      <c r="E8326" t="s">
        <v>229</v>
      </c>
      <c r="F8326">
        <v>125003.06</v>
      </c>
      <c r="G8326">
        <v>0</v>
      </c>
      <c r="H8326">
        <v>28781.24</v>
      </c>
      <c r="I8326">
        <v>0</v>
      </c>
      <c r="J8326">
        <f>Table1[[#This Row],[Name]]</f>
        <v>0</v>
      </c>
      <c r="K8326" s="1">
        <f>SUM(Table1[[#This Row],[BaseSalary]:[NonCashBenefits]])</f>
        <v>153784.29999999999</v>
      </c>
      <c r="L8326" s="1"/>
    </row>
    <row r="8327" spans="1:12" x14ac:dyDescent="0.35">
      <c r="A8327" t="s">
        <v>85</v>
      </c>
      <c r="B8327">
        <v>2017</v>
      </c>
      <c r="D8327" t="s">
        <v>2164</v>
      </c>
      <c r="E8327" t="s">
        <v>229</v>
      </c>
      <c r="F8327">
        <v>125003.06</v>
      </c>
      <c r="G8327">
        <v>0</v>
      </c>
      <c r="H8327">
        <v>29461.54</v>
      </c>
      <c r="I8327">
        <v>0</v>
      </c>
      <c r="J8327">
        <f>Table1[[#This Row],[Name]]</f>
        <v>0</v>
      </c>
      <c r="K8327" s="1">
        <f>SUM(Table1[[#This Row],[BaseSalary]:[NonCashBenefits]])</f>
        <v>154464.6</v>
      </c>
      <c r="L8327" s="1"/>
    </row>
    <row r="8328" spans="1:12" x14ac:dyDescent="0.35">
      <c r="A8328" t="s">
        <v>85</v>
      </c>
      <c r="B8328">
        <v>2016</v>
      </c>
      <c r="D8328" t="s">
        <v>2164</v>
      </c>
      <c r="E8328" t="s">
        <v>229</v>
      </c>
      <c r="F8328">
        <v>125003.06</v>
      </c>
      <c r="G8328">
        <v>0</v>
      </c>
      <c r="H8328">
        <v>35154.199999999997</v>
      </c>
      <c r="I8328">
        <v>0</v>
      </c>
      <c r="J8328">
        <f>Table1[[#This Row],[Name]]</f>
        <v>0</v>
      </c>
      <c r="K8328" s="1">
        <f>SUM(Table1[[#This Row],[BaseSalary]:[NonCashBenefits]])</f>
        <v>160157.26</v>
      </c>
      <c r="L8328" s="1"/>
    </row>
    <row r="8329" spans="1:12" x14ac:dyDescent="0.35">
      <c r="A8329" t="s">
        <v>85</v>
      </c>
      <c r="B8329">
        <v>2018</v>
      </c>
      <c r="D8329" t="s">
        <v>2813</v>
      </c>
      <c r="E8329" t="s">
        <v>229</v>
      </c>
      <c r="F8329">
        <v>125000.2</v>
      </c>
      <c r="G8329">
        <v>0</v>
      </c>
      <c r="H8329">
        <v>30858</v>
      </c>
      <c r="I8329">
        <v>0</v>
      </c>
      <c r="J8329">
        <f>Table1[[#This Row],[Name]]</f>
        <v>0</v>
      </c>
      <c r="K8329" s="1">
        <f>SUM(Table1[[#This Row],[BaseSalary]:[NonCashBenefits]])</f>
        <v>155858.20000000001</v>
      </c>
      <c r="L8329" s="1"/>
    </row>
    <row r="8330" spans="1:12" x14ac:dyDescent="0.35">
      <c r="A8330" t="s">
        <v>85</v>
      </c>
      <c r="B8330">
        <v>2017</v>
      </c>
      <c r="D8330" t="s">
        <v>2813</v>
      </c>
      <c r="E8330" t="s">
        <v>229</v>
      </c>
      <c r="F8330">
        <v>125000.2</v>
      </c>
      <c r="G8330">
        <v>0</v>
      </c>
      <c r="H8330">
        <v>30610.53</v>
      </c>
      <c r="I8330">
        <v>0</v>
      </c>
      <c r="J8330">
        <f>Table1[[#This Row],[Name]]</f>
        <v>0</v>
      </c>
      <c r="K8330" s="1">
        <f>SUM(Table1[[#This Row],[BaseSalary]:[NonCashBenefits]])</f>
        <v>155610.72999999998</v>
      </c>
      <c r="L8330" s="1"/>
    </row>
    <row r="8331" spans="1:12" x14ac:dyDescent="0.35">
      <c r="A8331" t="s">
        <v>36</v>
      </c>
      <c r="B8331">
        <v>2021</v>
      </c>
      <c r="D8331" t="s">
        <v>1105</v>
      </c>
      <c r="E8331" t="s">
        <v>123</v>
      </c>
      <c r="F8331">
        <v>124993.09</v>
      </c>
      <c r="G8331">
        <v>0</v>
      </c>
      <c r="H8331" s="1">
        <v>25584.17</v>
      </c>
      <c r="I8331">
        <v>0</v>
      </c>
      <c r="J8331">
        <f>Table1[[#This Row],[Name]]</f>
        <v>0</v>
      </c>
      <c r="K8331" s="1">
        <f>SUM(Table1[[#This Row],[BaseSalary]:[NonCashBenefits]])</f>
        <v>150577.26</v>
      </c>
      <c r="L8331" s="1"/>
    </row>
    <row r="8332" spans="1:12" x14ac:dyDescent="0.35">
      <c r="A8332" t="s">
        <v>24</v>
      </c>
      <c r="B8332">
        <v>2020</v>
      </c>
      <c r="D8332" t="s">
        <v>475</v>
      </c>
      <c r="E8332" t="s">
        <v>229</v>
      </c>
      <c r="F8332">
        <v>124982.78</v>
      </c>
      <c r="G8332">
        <v>0</v>
      </c>
      <c r="H8332" s="1">
        <v>23394.639999999999</v>
      </c>
      <c r="I8332">
        <v>0</v>
      </c>
      <c r="J8332">
        <f>Table1[[#This Row],[Name]]</f>
        <v>0</v>
      </c>
      <c r="K8332" s="1">
        <f>SUM(Table1[[#This Row],[BaseSalary]:[NonCashBenefits]])</f>
        <v>148377.41999999998</v>
      </c>
      <c r="L8332" s="1"/>
    </row>
    <row r="8333" spans="1:12" x14ac:dyDescent="0.35">
      <c r="A8333" t="s">
        <v>32</v>
      </c>
      <c r="B8333">
        <v>2020</v>
      </c>
      <c r="D8333" t="s">
        <v>1091</v>
      </c>
      <c r="E8333" t="s">
        <v>229</v>
      </c>
      <c r="F8333">
        <v>124982.78</v>
      </c>
      <c r="G8333">
        <v>0</v>
      </c>
      <c r="H8333" s="1">
        <v>23394.639999999999</v>
      </c>
      <c r="I8333">
        <v>0</v>
      </c>
      <c r="J8333">
        <f>Table1[[#This Row],[Name]]</f>
        <v>0</v>
      </c>
      <c r="K8333" s="1">
        <f>SUM(Table1[[#This Row],[BaseSalary]:[NonCashBenefits]])</f>
        <v>148377.41999999998</v>
      </c>
      <c r="L8333" s="1"/>
    </row>
    <row r="8334" spans="1:12" x14ac:dyDescent="0.35">
      <c r="A8334" t="s">
        <v>24</v>
      </c>
      <c r="B8334">
        <v>2019</v>
      </c>
      <c r="D8334" t="s">
        <v>475</v>
      </c>
      <c r="E8334" t="s">
        <v>229</v>
      </c>
      <c r="F8334">
        <v>124982.78</v>
      </c>
      <c r="G8334">
        <v>0</v>
      </c>
      <c r="H8334">
        <v>28293.119999999999</v>
      </c>
      <c r="I8334">
        <v>0</v>
      </c>
      <c r="J8334">
        <f>Table1[[#This Row],[Name]]</f>
        <v>0</v>
      </c>
      <c r="K8334" s="1">
        <f>SUM(Table1[[#This Row],[BaseSalary]:[NonCashBenefits]])</f>
        <v>153275.9</v>
      </c>
      <c r="L8334" s="1"/>
    </row>
    <row r="8335" spans="1:12" x14ac:dyDescent="0.35">
      <c r="A8335" t="s">
        <v>24</v>
      </c>
      <c r="B8335">
        <v>2019</v>
      </c>
      <c r="D8335" t="s">
        <v>2011</v>
      </c>
      <c r="E8335" t="s">
        <v>229</v>
      </c>
      <c r="F8335">
        <v>124982.52</v>
      </c>
      <c r="G8335">
        <v>300</v>
      </c>
      <c r="H8335">
        <v>30304.31</v>
      </c>
      <c r="I8335">
        <v>0</v>
      </c>
      <c r="J8335">
        <f>Table1[[#This Row],[Name]]</f>
        <v>0</v>
      </c>
      <c r="K8335" s="1">
        <f>SUM(Table1[[#This Row],[BaseSalary]:[NonCashBenefits]])</f>
        <v>155586.83000000002</v>
      </c>
      <c r="L8335" s="1"/>
    </row>
    <row r="8336" spans="1:12" x14ac:dyDescent="0.35">
      <c r="A8336" t="s">
        <v>24</v>
      </c>
      <c r="B8336">
        <v>2018</v>
      </c>
      <c r="D8336" t="s">
        <v>2632</v>
      </c>
      <c r="E8336" t="s">
        <v>229</v>
      </c>
      <c r="F8336">
        <v>124982.52</v>
      </c>
      <c r="G8336">
        <v>0</v>
      </c>
      <c r="H8336">
        <v>30273.93</v>
      </c>
      <c r="I8336">
        <v>0</v>
      </c>
      <c r="J8336">
        <f>Table1[[#This Row],[Name]]</f>
        <v>0</v>
      </c>
      <c r="K8336" s="1">
        <f>SUM(Table1[[#This Row],[BaseSalary]:[NonCashBenefits]])</f>
        <v>155256.45000000001</v>
      </c>
      <c r="L8336" s="1"/>
    </row>
    <row r="8337" spans="1:12" x14ac:dyDescent="0.35">
      <c r="A8337" t="s">
        <v>25</v>
      </c>
      <c r="B8337">
        <v>2019</v>
      </c>
      <c r="D8337" t="s">
        <v>575</v>
      </c>
      <c r="E8337" t="s">
        <v>123</v>
      </c>
      <c r="F8337">
        <v>124982.26</v>
      </c>
      <c r="G8337">
        <v>0</v>
      </c>
      <c r="H8337">
        <v>32070.74</v>
      </c>
      <c r="I8337">
        <v>0</v>
      </c>
      <c r="J8337">
        <f>Table1[[#This Row],[Name]]</f>
        <v>0</v>
      </c>
      <c r="K8337" s="1">
        <f>SUM(Table1[[#This Row],[BaseSalary]:[NonCashBenefits]])</f>
        <v>157053</v>
      </c>
      <c r="L8337" s="1"/>
    </row>
    <row r="8338" spans="1:12" x14ac:dyDescent="0.35">
      <c r="A8338" t="s">
        <v>22</v>
      </c>
      <c r="B8338">
        <v>2016</v>
      </c>
      <c r="D8338" t="s">
        <v>2724</v>
      </c>
      <c r="E8338" t="s">
        <v>311</v>
      </c>
      <c r="F8338">
        <v>124976.92</v>
      </c>
      <c r="G8338">
        <v>400</v>
      </c>
      <c r="H8338">
        <v>8900.2800000000007</v>
      </c>
      <c r="I8338">
        <v>0</v>
      </c>
      <c r="J8338">
        <f>Table1[[#This Row],[Name]]</f>
        <v>0</v>
      </c>
      <c r="K8338" s="1">
        <f>SUM(Table1[[#This Row],[BaseSalary]:[NonCashBenefits]])</f>
        <v>134277.20000000001</v>
      </c>
      <c r="L8338" s="1"/>
    </row>
    <row r="8339" spans="1:12" x14ac:dyDescent="0.35">
      <c r="A8339" t="s">
        <v>16</v>
      </c>
      <c r="B8339">
        <v>2018</v>
      </c>
      <c r="D8339" t="s">
        <v>3305</v>
      </c>
      <c r="E8339" t="s">
        <v>229</v>
      </c>
      <c r="F8339">
        <v>124976.9</v>
      </c>
      <c r="G8339">
        <v>0</v>
      </c>
      <c r="H8339">
        <v>29723.58</v>
      </c>
      <c r="I8339">
        <v>0</v>
      </c>
      <c r="J8339">
        <f>Table1[[#This Row],[Name]]</f>
        <v>0</v>
      </c>
      <c r="K8339" s="1">
        <f>SUM(Table1[[#This Row],[BaseSalary]:[NonCashBenefits]])</f>
        <v>154700.47999999998</v>
      </c>
      <c r="L8339" s="1"/>
    </row>
    <row r="8340" spans="1:12" x14ac:dyDescent="0.35">
      <c r="A8340" t="s">
        <v>26</v>
      </c>
      <c r="B8340">
        <v>2018</v>
      </c>
      <c r="D8340" t="s">
        <v>3006</v>
      </c>
      <c r="E8340" t="s">
        <v>549</v>
      </c>
      <c r="F8340">
        <v>124974.3</v>
      </c>
      <c r="G8340">
        <v>2558.02</v>
      </c>
      <c r="H8340">
        <v>31662.39</v>
      </c>
      <c r="I8340">
        <v>0</v>
      </c>
      <c r="J8340">
        <f>Table1[[#This Row],[Name]]</f>
        <v>0</v>
      </c>
      <c r="K8340" s="1">
        <f>SUM(Table1[[#This Row],[BaseSalary]:[NonCashBenefits]])</f>
        <v>159194.71000000002</v>
      </c>
      <c r="L8340" s="1"/>
    </row>
    <row r="8341" spans="1:12" x14ac:dyDescent="0.35">
      <c r="A8341" t="s">
        <v>20</v>
      </c>
      <c r="B8341">
        <v>2019</v>
      </c>
      <c r="D8341" t="s">
        <v>1488</v>
      </c>
      <c r="E8341" t="s">
        <v>749</v>
      </c>
      <c r="F8341">
        <v>124963.82</v>
      </c>
      <c r="G8341">
        <v>0</v>
      </c>
      <c r="H8341">
        <v>22822.81</v>
      </c>
      <c r="I8341">
        <v>0</v>
      </c>
      <c r="J8341">
        <f>Table1[[#This Row],[Name]]</f>
        <v>0</v>
      </c>
      <c r="K8341" s="1">
        <f>SUM(Table1[[#This Row],[BaseSalary]:[NonCashBenefits]])</f>
        <v>147786.63</v>
      </c>
      <c r="L8341" s="1"/>
    </row>
    <row r="8342" spans="1:12" x14ac:dyDescent="0.35">
      <c r="A8342" t="s">
        <v>26</v>
      </c>
      <c r="B8342">
        <v>2020</v>
      </c>
      <c r="D8342" t="s">
        <v>117</v>
      </c>
      <c r="E8342" t="s">
        <v>51</v>
      </c>
      <c r="F8342">
        <v>124954.7</v>
      </c>
      <c r="G8342">
        <v>0</v>
      </c>
      <c r="H8342" s="1">
        <v>23051.05</v>
      </c>
      <c r="I8342">
        <v>0</v>
      </c>
      <c r="J8342">
        <f>Table1[[#This Row],[Name]]</f>
        <v>0</v>
      </c>
      <c r="K8342" s="1">
        <f>SUM(Table1[[#This Row],[BaseSalary]:[NonCashBenefits]])</f>
        <v>148005.75</v>
      </c>
      <c r="L8342" s="1"/>
    </row>
    <row r="8343" spans="1:12" x14ac:dyDescent="0.35">
      <c r="A8343" t="s">
        <v>26</v>
      </c>
      <c r="B8343">
        <v>2019</v>
      </c>
      <c r="D8343" t="s">
        <v>117</v>
      </c>
      <c r="E8343" t="s">
        <v>1468</v>
      </c>
      <c r="F8343">
        <v>124954.7</v>
      </c>
      <c r="G8343">
        <v>0</v>
      </c>
      <c r="H8343">
        <v>28011.360000000001</v>
      </c>
      <c r="I8343">
        <v>0</v>
      </c>
      <c r="J8343">
        <f>Table1[[#This Row],[Name]]</f>
        <v>0</v>
      </c>
      <c r="K8343" s="1">
        <f>SUM(Table1[[#This Row],[BaseSalary]:[NonCashBenefits]])</f>
        <v>152966.06</v>
      </c>
      <c r="L8343" s="1"/>
    </row>
    <row r="8344" spans="1:12" x14ac:dyDescent="0.35">
      <c r="A8344" t="s">
        <v>26</v>
      </c>
      <c r="B8344">
        <v>2019</v>
      </c>
      <c r="D8344" t="s">
        <v>46</v>
      </c>
      <c r="E8344" t="s">
        <v>1468</v>
      </c>
      <c r="F8344">
        <v>124954.7</v>
      </c>
      <c r="G8344">
        <v>150</v>
      </c>
      <c r="H8344">
        <v>31145.37</v>
      </c>
      <c r="I8344">
        <v>0</v>
      </c>
      <c r="J8344">
        <f>Table1[[#This Row],[Name]]</f>
        <v>0</v>
      </c>
      <c r="K8344" s="1">
        <f>SUM(Table1[[#This Row],[BaseSalary]:[NonCashBenefits]])</f>
        <v>156250.07</v>
      </c>
      <c r="L8344" s="1"/>
    </row>
    <row r="8345" spans="1:12" x14ac:dyDescent="0.35">
      <c r="A8345" t="s">
        <v>26</v>
      </c>
      <c r="B8345">
        <v>2018</v>
      </c>
      <c r="D8345" t="s">
        <v>46</v>
      </c>
      <c r="E8345" t="s">
        <v>1468</v>
      </c>
      <c r="F8345">
        <v>124954.7</v>
      </c>
      <c r="G8345">
        <v>0</v>
      </c>
      <c r="H8345">
        <v>34497.230000000003</v>
      </c>
      <c r="I8345">
        <v>0</v>
      </c>
      <c r="J8345">
        <f>Table1[[#This Row],[Name]]</f>
        <v>0</v>
      </c>
      <c r="K8345" s="1">
        <f>SUM(Table1[[#This Row],[BaseSalary]:[NonCashBenefits]])</f>
        <v>159451.93</v>
      </c>
      <c r="L8345" s="1"/>
    </row>
    <row r="8346" spans="1:12" x14ac:dyDescent="0.35">
      <c r="A8346" t="s">
        <v>26</v>
      </c>
      <c r="B8346">
        <v>2018</v>
      </c>
      <c r="D8346" t="s">
        <v>159</v>
      </c>
      <c r="E8346" t="s">
        <v>1468</v>
      </c>
      <c r="F8346">
        <v>124954.7</v>
      </c>
      <c r="G8346">
        <v>0</v>
      </c>
      <c r="H8346">
        <v>31293.51</v>
      </c>
      <c r="I8346">
        <v>0</v>
      </c>
      <c r="J8346">
        <f>Table1[[#This Row],[Name]]</f>
        <v>0</v>
      </c>
      <c r="K8346" s="1">
        <f>SUM(Table1[[#This Row],[BaseSalary]:[NonCashBenefits]])</f>
        <v>156248.21</v>
      </c>
      <c r="L8346" s="1"/>
    </row>
    <row r="8347" spans="1:12" x14ac:dyDescent="0.35">
      <c r="A8347" t="s">
        <v>26</v>
      </c>
      <c r="B8347">
        <v>2017</v>
      </c>
      <c r="D8347" t="s">
        <v>46</v>
      </c>
      <c r="E8347" t="s">
        <v>1468</v>
      </c>
      <c r="F8347">
        <v>124954.7</v>
      </c>
      <c r="G8347">
        <v>0</v>
      </c>
      <c r="H8347">
        <v>35213.58</v>
      </c>
      <c r="I8347">
        <v>0</v>
      </c>
      <c r="J8347">
        <f>Table1[[#This Row],[Name]]</f>
        <v>0</v>
      </c>
      <c r="K8347" s="1">
        <f>SUM(Table1[[#This Row],[BaseSalary]:[NonCashBenefits]])</f>
        <v>160168.28</v>
      </c>
      <c r="L8347" s="1"/>
    </row>
    <row r="8348" spans="1:12" x14ac:dyDescent="0.35">
      <c r="A8348" t="s">
        <v>26</v>
      </c>
      <c r="B8348">
        <v>2017</v>
      </c>
      <c r="D8348" t="s">
        <v>159</v>
      </c>
      <c r="E8348" t="s">
        <v>1468</v>
      </c>
      <c r="F8348">
        <v>124954.7</v>
      </c>
      <c r="G8348">
        <v>0</v>
      </c>
      <c r="H8348">
        <v>32013.24</v>
      </c>
      <c r="I8348">
        <v>0</v>
      </c>
      <c r="J8348">
        <f>Table1[[#This Row],[Name]]</f>
        <v>0</v>
      </c>
      <c r="K8348" s="1">
        <f>SUM(Table1[[#This Row],[BaseSalary]:[NonCashBenefits]])</f>
        <v>156967.94</v>
      </c>
      <c r="L8348" s="1"/>
    </row>
    <row r="8349" spans="1:12" x14ac:dyDescent="0.35">
      <c r="A8349" t="s">
        <v>85</v>
      </c>
      <c r="B8349">
        <v>2020</v>
      </c>
      <c r="D8349" t="s">
        <v>1072</v>
      </c>
      <c r="E8349" t="s">
        <v>229</v>
      </c>
      <c r="F8349">
        <v>124943.78</v>
      </c>
      <c r="G8349">
        <v>0</v>
      </c>
      <c r="H8349" s="1">
        <v>24145.24</v>
      </c>
      <c r="I8349">
        <v>0</v>
      </c>
      <c r="J8349">
        <f>Table1[[#This Row],[Name]]</f>
        <v>0</v>
      </c>
      <c r="K8349" s="1">
        <f>SUM(Table1[[#This Row],[BaseSalary]:[NonCashBenefits]])</f>
        <v>149089.01999999999</v>
      </c>
      <c r="L8349" s="1"/>
    </row>
    <row r="8350" spans="1:12" x14ac:dyDescent="0.35">
      <c r="A8350" t="s">
        <v>85</v>
      </c>
      <c r="B8350">
        <v>2019</v>
      </c>
      <c r="D8350" t="s">
        <v>2185</v>
      </c>
      <c r="E8350" t="s">
        <v>229</v>
      </c>
      <c r="F8350">
        <v>124943.78</v>
      </c>
      <c r="G8350">
        <v>0</v>
      </c>
      <c r="H8350">
        <v>28930.73</v>
      </c>
      <c r="I8350">
        <v>0</v>
      </c>
      <c r="J8350">
        <f>Table1[[#This Row],[Name]]</f>
        <v>0</v>
      </c>
      <c r="K8350" s="1">
        <f>SUM(Table1[[#This Row],[BaseSalary]:[NonCashBenefits]])</f>
        <v>153874.51</v>
      </c>
      <c r="L8350" s="1"/>
    </row>
    <row r="8351" spans="1:12" x14ac:dyDescent="0.35">
      <c r="A8351" t="s">
        <v>85</v>
      </c>
      <c r="B8351">
        <v>2018</v>
      </c>
      <c r="D8351" t="s">
        <v>2185</v>
      </c>
      <c r="E8351" t="s">
        <v>229</v>
      </c>
      <c r="F8351">
        <v>124943.78</v>
      </c>
      <c r="G8351">
        <v>4452.76</v>
      </c>
      <c r="H8351">
        <v>29086.02</v>
      </c>
      <c r="I8351">
        <v>0</v>
      </c>
      <c r="J8351">
        <f>Table1[[#This Row],[Name]]</f>
        <v>0</v>
      </c>
      <c r="K8351" s="1">
        <f>SUM(Table1[[#This Row],[BaseSalary]:[NonCashBenefits]])</f>
        <v>158482.56</v>
      </c>
      <c r="L8351" s="1"/>
    </row>
    <row r="8352" spans="1:12" x14ac:dyDescent="0.35">
      <c r="A8352" t="s">
        <v>24</v>
      </c>
      <c r="B8352">
        <v>2017</v>
      </c>
      <c r="D8352" t="s">
        <v>475</v>
      </c>
      <c r="E8352" t="s">
        <v>229</v>
      </c>
      <c r="F8352">
        <v>124909.2</v>
      </c>
      <c r="G8352">
        <v>0</v>
      </c>
      <c r="H8352">
        <v>28814.61</v>
      </c>
      <c r="I8352">
        <v>0</v>
      </c>
      <c r="J8352">
        <f>Table1[[#This Row],[Name]]</f>
        <v>0</v>
      </c>
      <c r="K8352" s="1">
        <f>SUM(Table1[[#This Row],[BaseSalary]:[NonCashBenefits]])</f>
        <v>153723.81</v>
      </c>
      <c r="L8352" s="1"/>
    </row>
    <row r="8353" spans="1:12" x14ac:dyDescent="0.35">
      <c r="A8353" t="s">
        <v>4705</v>
      </c>
      <c r="B8353">
        <v>2016</v>
      </c>
      <c r="D8353" t="s">
        <v>475</v>
      </c>
      <c r="E8353" t="s">
        <v>229</v>
      </c>
      <c r="F8353">
        <v>124909.2</v>
      </c>
      <c r="G8353">
        <v>250</v>
      </c>
      <c r="H8353">
        <v>34502.879999999997</v>
      </c>
      <c r="I8353">
        <v>0</v>
      </c>
      <c r="J8353">
        <f>Table1[[#This Row],[Name]]</f>
        <v>0</v>
      </c>
      <c r="K8353" s="1">
        <f>SUM(Table1[[#This Row],[BaseSalary]:[NonCashBenefits]])</f>
        <v>159662.07999999999</v>
      </c>
      <c r="L8353" s="1"/>
    </row>
    <row r="8354" spans="1:12" x14ac:dyDescent="0.35">
      <c r="A8354" t="s">
        <v>2688</v>
      </c>
      <c r="B8354">
        <v>2016</v>
      </c>
      <c r="D8354" t="s">
        <v>3587</v>
      </c>
      <c r="E8354" t="s">
        <v>311</v>
      </c>
      <c r="F8354">
        <v>124903.72</v>
      </c>
      <c r="G8354">
        <v>0</v>
      </c>
      <c r="H8354">
        <v>34952.79</v>
      </c>
      <c r="I8354">
        <v>0</v>
      </c>
      <c r="J8354">
        <f>Table1[[#This Row],[Name]]</f>
        <v>0</v>
      </c>
      <c r="K8354" s="1">
        <f>SUM(Table1[[#This Row],[BaseSalary]:[NonCashBenefits]])</f>
        <v>159856.51</v>
      </c>
      <c r="L8354" s="1"/>
    </row>
    <row r="8355" spans="1:12" x14ac:dyDescent="0.35">
      <c r="A8355" t="s">
        <v>25</v>
      </c>
      <c r="B8355">
        <v>2016</v>
      </c>
      <c r="D8355" t="s">
        <v>2881</v>
      </c>
      <c r="E8355" t="s">
        <v>311</v>
      </c>
      <c r="F8355">
        <v>124903.72</v>
      </c>
      <c r="G8355">
        <v>0</v>
      </c>
      <c r="H8355">
        <v>38538.03</v>
      </c>
      <c r="I8355">
        <v>0</v>
      </c>
      <c r="J8355">
        <f>Table1[[#This Row],[Name]]</f>
        <v>0</v>
      </c>
      <c r="K8355" s="1">
        <f>SUM(Table1[[#This Row],[BaseSalary]:[NonCashBenefits]])</f>
        <v>163441.75</v>
      </c>
      <c r="L8355" s="1"/>
    </row>
    <row r="8356" spans="1:12" x14ac:dyDescent="0.35">
      <c r="A8356" t="s">
        <v>16</v>
      </c>
      <c r="B8356">
        <v>2019</v>
      </c>
      <c r="D8356" t="s">
        <v>1212</v>
      </c>
      <c r="E8356" t="s">
        <v>229</v>
      </c>
      <c r="F8356">
        <v>124885.8</v>
      </c>
      <c r="G8356">
        <v>0</v>
      </c>
      <c r="H8356">
        <v>29420.82</v>
      </c>
      <c r="I8356">
        <v>0</v>
      </c>
      <c r="J8356">
        <f>Table1[[#This Row],[Name]]</f>
        <v>0</v>
      </c>
      <c r="K8356" s="1">
        <f>SUM(Table1[[#This Row],[BaseSalary]:[NonCashBenefits]])</f>
        <v>154306.62</v>
      </c>
      <c r="L8356" s="1"/>
    </row>
    <row r="8357" spans="1:12" x14ac:dyDescent="0.35">
      <c r="A8357" t="s">
        <v>19</v>
      </c>
      <c r="B8357">
        <v>2018</v>
      </c>
      <c r="D8357" t="s">
        <v>3164</v>
      </c>
      <c r="E8357" t="s">
        <v>229</v>
      </c>
      <c r="F8357">
        <v>124885.8</v>
      </c>
      <c r="G8357">
        <v>0</v>
      </c>
      <c r="H8357">
        <v>28413.77</v>
      </c>
      <c r="I8357">
        <v>0</v>
      </c>
      <c r="J8357">
        <f>Table1[[#This Row],[Name]]</f>
        <v>0</v>
      </c>
      <c r="K8357" s="1">
        <f>SUM(Table1[[#This Row],[BaseSalary]:[NonCashBenefits]])</f>
        <v>153299.57</v>
      </c>
      <c r="L8357" s="1"/>
    </row>
    <row r="8358" spans="1:12" x14ac:dyDescent="0.35">
      <c r="A8358" t="s">
        <v>19</v>
      </c>
      <c r="B8358">
        <v>2017</v>
      </c>
      <c r="D8358" t="s">
        <v>3164</v>
      </c>
      <c r="E8358" t="s">
        <v>229</v>
      </c>
      <c r="F8358">
        <v>124885.8</v>
      </c>
      <c r="G8358">
        <v>0</v>
      </c>
      <c r="H8358">
        <v>29795.29</v>
      </c>
      <c r="I8358">
        <v>0</v>
      </c>
      <c r="J8358">
        <f>Table1[[#This Row],[Name]]</f>
        <v>0</v>
      </c>
      <c r="K8358" s="1">
        <f>SUM(Table1[[#This Row],[BaseSalary]:[NonCashBenefits]])</f>
        <v>154681.09</v>
      </c>
      <c r="L8358" s="1"/>
    </row>
    <row r="8359" spans="1:12" x14ac:dyDescent="0.35">
      <c r="A8359" t="s">
        <v>16</v>
      </c>
      <c r="B8359">
        <v>2016</v>
      </c>
      <c r="D8359" t="s">
        <v>3299</v>
      </c>
      <c r="E8359" t="s">
        <v>229</v>
      </c>
      <c r="F8359">
        <v>124885.8</v>
      </c>
      <c r="G8359">
        <v>0</v>
      </c>
      <c r="H8359">
        <v>36199.61</v>
      </c>
      <c r="I8359">
        <v>0</v>
      </c>
      <c r="J8359">
        <f>Table1[[#This Row],[Name]]</f>
        <v>0</v>
      </c>
      <c r="K8359" s="1">
        <f>SUM(Table1[[#This Row],[BaseSalary]:[NonCashBenefits]])</f>
        <v>161085.41</v>
      </c>
      <c r="L8359" s="1"/>
    </row>
    <row r="8360" spans="1:12" x14ac:dyDescent="0.35">
      <c r="A8360" t="s">
        <v>142</v>
      </c>
      <c r="B8360">
        <v>2020</v>
      </c>
      <c r="D8360" t="s">
        <v>1217</v>
      </c>
      <c r="E8360" t="s">
        <v>229</v>
      </c>
      <c r="F8360">
        <v>124885.54</v>
      </c>
      <c r="G8360">
        <v>0</v>
      </c>
      <c r="H8360" s="1">
        <v>25086.55</v>
      </c>
      <c r="I8360">
        <v>0</v>
      </c>
      <c r="J8360">
        <f>Table1[[#This Row],[Name]]</f>
        <v>0</v>
      </c>
      <c r="K8360" s="1">
        <f>SUM(Table1[[#This Row],[BaseSalary]:[NonCashBenefits]])</f>
        <v>149972.09</v>
      </c>
      <c r="L8360" s="1"/>
    </row>
    <row r="8361" spans="1:12" x14ac:dyDescent="0.35">
      <c r="A8361" t="s">
        <v>142</v>
      </c>
      <c r="B8361">
        <v>2019</v>
      </c>
      <c r="D8361" t="s">
        <v>2425</v>
      </c>
      <c r="E8361" t="s">
        <v>229</v>
      </c>
      <c r="F8361">
        <v>124885.54</v>
      </c>
      <c r="G8361">
        <v>0</v>
      </c>
      <c r="H8361">
        <v>29287.84</v>
      </c>
      <c r="I8361">
        <v>0</v>
      </c>
      <c r="J8361">
        <f>Table1[[#This Row],[Name]]</f>
        <v>0</v>
      </c>
      <c r="K8361" s="1">
        <f>SUM(Table1[[#This Row],[BaseSalary]:[NonCashBenefits]])</f>
        <v>154173.38</v>
      </c>
      <c r="L8361" s="1"/>
    </row>
    <row r="8362" spans="1:12" x14ac:dyDescent="0.35">
      <c r="A8362" t="s">
        <v>2049</v>
      </c>
      <c r="B8362">
        <v>2019</v>
      </c>
      <c r="D8362" t="s">
        <v>2101</v>
      </c>
      <c r="E8362" t="s">
        <v>229</v>
      </c>
      <c r="F8362">
        <v>124885.42</v>
      </c>
      <c r="G8362">
        <v>0</v>
      </c>
      <c r="H8362">
        <v>29799.78</v>
      </c>
      <c r="I8362">
        <v>0</v>
      </c>
      <c r="J8362">
        <f>Table1[[#This Row],[Name]]</f>
        <v>0</v>
      </c>
      <c r="K8362" s="1">
        <f>SUM(Table1[[#This Row],[BaseSalary]:[NonCashBenefits]])</f>
        <v>154685.20000000001</v>
      </c>
      <c r="L8362" s="1"/>
    </row>
    <row r="8363" spans="1:12" x14ac:dyDescent="0.35">
      <c r="A8363" t="s">
        <v>19</v>
      </c>
      <c r="B8363">
        <v>2019</v>
      </c>
      <c r="D8363" t="s">
        <v>743</v>
      </c>
      <c r="E8363" t="s">
        <v>229</v>
      </c>
      <c r="F8363">
        <v>124885.41</v>
      </c>
      <c r="G8363">
        <v>5825.85</v>
      </c>
      <c r="H8363">
        <v>30424.62</v>
      </c>
      <c r="I8363">
        <v>0</v>
      </c>
      <c r="J8363">
        <f>Table1[[#This Row],[Name]]</f>
        <v>0</v>
      </c>
      <c r="K8363" s="1">
        <f>SUM(Table1[[#This Row],[BaseSalary]:[NonCashBenefits]])</f>
        <v>161135.88</v>
      </c>
      <c r="L8363" s="1"/>
    </row>
    <row r="8364" spans="1:12" x14ac:dyDescent="0.35">
      <c r="A8364" t="s">
        <v>18</v>
      </c>
      <c r="B8364">
        <v>2020</v>
      </c>
      <c r="D8364" t="s">
        <v>934</v>
      </c>
      <c r="E8364" t="s">
        <v>229</v>
      </c>
      <c r="F8364">
        <v>124882.16</v>
      </c>
      <c r="G8364">
        <v>0</v>
      </c>
      <c r="H8364" s="1">
        <v>26217.32</v>
      </c>
      <c r="I8364">
        <v>0</v>
      </c>
      <c r="J8364">
        <f>Table1[[#This Row],[Name]]</f>
        <v>0</v>
      </c>
      <c r="K8364" s="1">
        <f>SUM(Table1[[#This Row],[BaseSalary]:[NonCashBenefits]])</f>
        <v>151099.48000000001</v>
      </c>
      <c r="L8364" s="1"/>
    </row>
    <row r="8365" spans="1:12" x14ac:dyDescent="0.35">
      <c r="A8365" t="s">
        <v>18</v>
      </c>
      <c r="B8365">
        <v>2018</v>
      </c>
      <c r="D8365" t="s">
        <v>934</v>
      </c>
      <c r="E8365" t="s">
        <v>229</v>
      </c>
      <c r="F8365">
        <v>124882.16</v>
      </c>
      <c r="G8365">
        <v>0</v>
      </c>
      <c r="H8365">
        <v>30530.83</v>
      </c>
      <c r="I8365">
        <v>0</v>
      </c>
      <c r="J8365">
        <f>Table1[[#This Row],[Name]]</f>
        <v>0</v>
      </c>
      <c r="K8365" s="1">
        <f>SUM(Table1[[#This Row],[BaseSalary]:[NonCashBenefits]])</f>
        <v>155412.99</v>
      </c>
      <c r="L8365" s="1"/>
    </row>
    <row r="8366" spans="1:12" x14ac:dyDescent="0.35">
      <c r="A8366" t="s">
        <v>18</v>
      </c>
      <c r="B8366">
        <v>2016</v>
      </c>
      <c r="D8366" t="s">
        <v>4553</v>
      </c>
      <c r="E8366" t="s">
        <v>229</v>
      </c>
      <c r="F8366">
        <v>124882.16</v>
      </c>
      <c r="G8366">
        <v>0</v>
      </c>
      <c r="H8366">
        <v>36024.31</v>
      </c>
      <c r="I8366">
        <v>0</v>
      </c>
      <c r="J8366">
        <f>Table1[[#This Row],[Name]]</f>
        <v>0</v>
      </c>
      <c r="K8366" s="1">
        <f>SUM(Table1[[#This Row],[BaseSalary]:[NonCashBenefits]])</f>
        <v>160906.47</v>
      </c>
      <c r="L8366" s="1"/>
    </row>
    <row r="8367" spans="1:12" x14ac:dyDescent="0.35">
      <c r="A8367" t="s">
        <v>85</v>
      </c>
      <c r="B8367">
        <v>2020</v>
      </c>
      <c r="D8367" t="s">
        <v>1146</v>
      </c>
      <c r="E8367" t="s">
        <v>918</v>
      </c>
      <c r="F8367">
        <v>124875.35</v>
      </c>
      <c r="G8367">
        <v>4505.6400000000003</v>
      </c>
      <c r="H8367" s="1">
        <v>24146.799999999999</v>
      </c>
      <c r="I8367">
        <v>0</v>
      </c>
      <c r="J8367">
        <f>Table1[[#This Row],[Name]]</f>
        <v>0</v>
      </c>
      <c r="K8367" s="1">
        <f>SUM(Table1[[#This Row],[BaseSalary]:[NonCashBenefits]])</f>
        <v>153527.79</v>
      </c>
      <c r="L8367" s="1"/>
    </row>
    <row r="8368" spans="1:12" x14ac:dyDescent="0.35">
      <c r="A8368" t="s">
        <v>85</v>
      </c>
      <c r="B8368">
        <v>2019</v>
      </c>
      <c r="D8368" t="s">
        <v>1205</v>
      </c>
      <c r="E8368" t="s">
        <v>749</v>
      </c>
      <c r="F8368">
        <v>124851.59</v>
      </c>
      <c r="G8368">
        <v>0</v>
      </c>
      <c r="H8368">
        <v>25457.279999999999</v>
      </c>
      <c r="I8368">
        <v>0</v>
      </c>
      <c r="J8368">
        <f>Table1[[#This Row],[Name]]</f>
        <v>0</v>
      </c>
      <c r="K8368" s="1">
        <f>SUM(Table1[[#This Row],[BaseSalary]:[NonCashBenefits]])</f>
        <v>150308.87</v>
      </c>
      <c r="L8368" s="1"/>
    </row>
    <row r="8369" spans="1:12" x14ac:dyDescent="0.35">
      <c r="A8369" t="s">
        <v>22</v>
      </c>
      <c r="B8369">
        <v>2020</v>
      </c>
      <c r="D8369" t="s">
        <v>880</v>
      </c>
      <c r="E8369" t="s">
        <v>229</v>
      </c>
      <c r="F8369">
        <v>124841.63</v>
      </c>
      <c r="G8369">
        <v>0</v>
      </c>
      <c r="H8369" s="1">
        <v>26492.48</v>
      </c>
      <c r="I8369">
        <v>0</v>
      </c>
      <c r="J8369">
        <f>Table1[[#This Row],[Name]]</f>
        <v>0</v>
      </c>
      <c r="K8369" s="1">
        <f>SUM(Table1[[#This Row],[BaseSalary]:[NonCashBenefits]])</f>
        <v>151334.11000000002</v>
      </c>
      <c r="L8369" s="1"/>
    </row>
    <row r="8370" spans="1:12" x14ac:dyDescent="0.35">
      <c r="A8370" t="s">
        <v>36</v>
      </c>
      <c r="B8370">
        <v>2019</v>
      </c>
      <c r="D8370" t="s">
        <v>1692</v>
      </c>
      <c r="E8370" t="s">
        <v>229</v>
      </c>
      <c r="F8370">
        <v>124838.5</v>
      </c>
      <c r="G8370">
        <v>0</v>
      </c>
      <c r="H8370">
        <v>29131.52</v>
      </c>
      <c r="I8370">
        <v>0</v>
      </c>
      <c r="J8370">
        <f>Table1[[#This Row],[Name]]</f>
        <v>0</v>
      </c>
      <c r="K8370" s="1">
        <f>SUM(Table1[[#This Row],[BaseSalary]:[NonCashBenefits]])</f>
        <v>153970.01999999999</v>
      </c>
      <c r="L8370" s="1"/>
    </row>
    <row r="8371" spans="1:12" x14ac:dyDescent="0.35">
      <c r="A8371" t="s">
        <v>25</v>
      </c>
      <c r="B8371">
        <v>2020</v>
      </c>
      <c r="D8371" t="s">
        <v>662</v>
      </c>
      <c r="E8371" t="s">
        <v>123</v>
      </c>
      <c r="F8371">
        <v>124838.22</v>
      </c>
      <c r="G8371">
        <v>877.51</v>
      </c>
      <c r="H8371" s="1">
        <v>27475.68</v>
      </c>
      <c r="I8371">
        <v>0</v>
      </c>
      <c r="J8371">
        <f>Table1[[#This Row],[Name]]</f>
        <v>0</v>
      </c>
      <c r="K8371" s="1">
        <f>SUM(Table1[[#This Row],[BaseSalary]:[NonCashBenefits]])</f>
        <v>153191.41</v>
      </c>
      <c r="L8371" s="1"/>
    </row>
    <row r="8372" spans="1:12" x14ac:dyDescent="0.35">
      <c r="A8372" t="s">
        <v>53</v>
      </c>
      <c r="B8372">
        <v>2020</v>
      </c>
      <c r="D8372" t="s">
        <v>967</v>
      </c>
      <c r="E8372" t="s">
        <v>123</v>
      </c>
      <c r="F8372">
        <v>124838.22</v>
      </c>
      <c r="G8372">
        <v>0</v>
      </c>
      <c r="H8372" s="1">
        <v>26085.17</v>
      </c>
      <c r="I8372">
        <v>0</v>
      </c>
      <c r="J8372">
        <f>Table1[[#This Row],[Name]]</f>
        <v>0</v>
      </c>
      <c r="K8372" s="1">
        <f>SUM(Table1[[#This Row],[BaseSalary]:[NonCashBenefits]])</f>
        <v>150923.39000000001</v>
      </c>
      <c r="L8372" s="1"/>
    </row>
    <row r="8373" spans="1:12" x14ac:dyDescent="0.35">
      <c r="A8373" t="s">
        <v>85</v>
      </c>
      <c r="B8373">
        <v>2020</v>
      </c>
      <c r="D8373" t="s">
        <v>1067</v>
      </c>
      <c r="E8373" t="s">
        <v>123</v>
      </c>
      <c r="F8373">
        <v>124838.22</v>
      </c>
      <c r="G8373">
        <v>0</v>
      </c>
      <c r="H8373" s="1">
        <v>25707.18</v>
      </c>
      <c r="I8373">
        <v>0</v>
      </c>
      <c r="J8373">
        <f>Table1[[#This Row],[Name]]</f>
        <v>0</v>
      </c>
      <c r="K8373" s="1">
        <f>SUM(Table1[[#This Row],[BaseSalary]:[NonCashBenefits]])</f>
        <v>150545.4</v>
      </c>
      <c r="L8373" s="1"/>
    </row>
    <row r="8374" spans="1:12" x14ac:dyDescent="0.35">
      <c r="A8374" t="s">
        <v>85</v>
      </c>
      <c r="B8374">
        <v>2020</v>
      </c>
      <c r="D8374" t="s">
        <v>1098</v>
      </c>
      <c r="E8374" t="s">
        <v>123</v>
      </c>
      <c r="F8374">
        <v>124838.22</v>
      </c>
      <c r="G8374">
        <v>100</v>
      </c>
      <c r="H8374" s="1">
        <v>23374.799999999999</v>
      </c>
      <c r="I8374">
        <v>0</v>
      </c>
      <c r="J8374">
        <f>Table1[[#This Row],[Name]]</f>
        <v>0</v>
      </c>
      <c r="K8374" s="1">
        <f>SUM(Table1[[#This Row],[BaseSalary]:[NonCashBenefits]])</f>
        <v>148313.01999999999</v>
      </c>
      <c r="L8374" s="1"/>
    </row>
    <row r="8375" spans="1:12" x14ac:dyDescent="0.35">
      <c r="A8375" t="s">
        <v>29</v>
      </c>
      <c r="B8375">
        <v>2020</v>
      </c>
      <c r="D8375" t="s">
        <v>1121</v>
      </c>
      <c r="E8375" t="s">
        <v>123</v>
      </c>
      <c r="F8375">
        <v>124838.22</v>
      </c>
      <c r="G8375">
        <v>0</v>
      </c>
      <c r="H8375" s="1">
        <v>23187.26</v>
      </c>
      <c r="I8375">
        <v>0</v>
      </c>
      <c r="J8375">
        <f>Table1[[#This Row],[Name]]</f>
        <v>0</v>
      </c>
      <c r="K8375" s="1">
        <f>SUM(Table1[[#This Row],[BaseSalary]:[NonCashBenefits]])</f>
        <v>148025.48000000001</v>
      </c>
      <c r="L8375" s="1"/>
    </row>
    <row r="8376" spans="1:12" x14ac:dyDescent="0.35">
      <c r="A8376" t="s">
        <v>85</v>
      </c>
      <c r="B8376">
        <v>2019</v>
      </c>
      <c r="D8376" t="s">
        <v>2191</v>
      </c>
      <c r="E8376" t="s">
        <v>123</v>
      </c>
      <c r="F8376">
        <v>124838.22</v>
      </c>
      <c r="G8376">
        <v>0</v>
      </c>
      <c r="H8376">
        <v>30344.37</v>
      </c>
      <c r="I8376">
        <v>0</v>
      </c>
      <c r="J8376">
        <f>Table1[[#This Row],[Name]]</f>
        <v>0</v>
      </c>
      <c r="K8376" s="1">
        <f>SUM(Table1[[#This Row],[BaseSalary]:[NonCashBenefits]])</f>
        <v>155182.59</v>
      </c>
      <c r="L8376" s="1"/>
    </row>
    <row r="8377" spans="1:12" x14ac:dyDescent="0.35">
      <c r="A8377" t="s">
        <v>85</v>
      </c>
      <c r="B8377">
        <v>2019</v>
      </c>
      <c r="D8377" t="s">
        <v>2221</v>
      </c>
      <c r="E8377" t="s">
        <v>311</v>
      </c>
      <c r="F8377">
        <v>124838.22</v>
      </c>
      <c r="G8377">
        <v>0</v>
      </c>
      <c r="H8377">
        <v>28156.21</v>
      </c>
      <c r="I8377">
        <v>0</v>
      </c>
      <c r="J8377">
        <f>Table1[[#This Row],[Name]]</f>
        <v>0</v>
      </c>
      <c r="K8377" s="1">
        <f>SUM(Table1[[#This Row],[BaseSalary]:[NonCashBenefits]])</f>
        <v>152994.43</v>
      </c>
      <c r="L8377" s="1"/>
    </row>
    <row r="8378" spans="1:12" x14ac:dyDescent="0.35">
      <c r="A8378" t="s">
        <v>85</v>
      </c>
      <c r="B8378">
        <v>2019</v>
      </c>
      <c r="D8378" t="s">
        <v>2233</v>
      </c>
      <c r="E8378" t="s">
        <v>123</v>
      </c>
      <c r="F8378">
        <v>124838.22</v>
      </c>
      <c r="G8378">
        <v>0</v>
      </c>
      <c r="H8378">
        <v>28156.21</v>
      </c>
      <c r="I8378">
        <v>0</v>
      </c>
      <c r="J8378">
        <f>Table1[[#This Row],[Name]]</f>
        <v>0</v>
      </c>
      <c r="K8378" s="1">
        <f>SUM(Table1[[#This Row],[BaseSalary]:[NonCashBenefits]])</f>
        <v>152994.43</v>
      </c>
      <c r="L8378" s="1"/>
    </row>
    <row r="8379" spans="1:12" x14ac:dyDescent="0.35">
      <c r="A8379" t="s">
        <v>25</v>
      </c>
      <c r="B8379">
        <v>2019</v>
      </c>
      <c r="D8379" t="s">
        <v>662</v>
      </c>
      <c r="E8379" t="s">
        <v>123</v>
      </c>
      <c r="F8379">
        <v>124838.22</v>
      </c>
      <c r="G8379">
        <v>0</v>
      </c>
      <c r="H8379">
        <v>32251.21</v>
      </c>
      <c r="I8379">
        <v>0</v>
      </c>
      <c r="J8379">
        <f>Table1[[#This Row],[Name]]</f>
        <v>0</v>
      </c>
      <c r="K8379" s="1">
        <f>SUM(Table1[[#This Row],[BaseSalary]:[NonCashBenefits]])</f>
        <v>157089.43</v>
      </c>
      <c r="L8379" s="1"/>
    </row>
    <row r="8380" spans="1:12" x14ac:dyDescent="0.35">
      <c r="A8380" t="s">
        <v>53</v>
      </c>
      <c r="B8380">
        <v>2019</v>
      </c>
      <c r="D8380" t="s">
        <v>967</v>
      </c>
      <c r="E8380" t="s">
        <v>123</v>
      </c>
      <c r="F8380">
        <v>124838.22</v>
      </c>
      <c r="G8380">
        <v>0</v>
      </c>
      <c r="H8380">
        <v>30896.09</v>
      </c>
      <c r="I8380">
        <v>0</v>
      </c>
      <c r="J8380">
        <f>Table1[[#This Row],[Name]]</f>
        <v>0</v>
      </c>
      <c r="K8380" s="1">
        <f>SUM(Table1[[#This Row],[BaseSalary]:[NonCashBenefits]])</f>
        <v>155734.31</v>
      </c>
      <c r="L8380" s="1"/>
    </row>
    <row r="8381" spans="1:12" x14ac:dyDescent="0.35">
      <c r="A8381" t="s">
        <v>85</v>
      </c>
      <c r="B8381">
        <v>2018</v>
      </c>
      <c r="D8381" t="s">
        <v>2221</v>
      </c>
      <c r="E8381" t="s">
        <v>311</v>
      </c>
      <c r="F8381">
        <v>124838.22</v>
      </c>
      <c r="G8381">
        <v>0</v>
      </c>
      <c r="H8381">
        <v>28122.44</v>
      </c>
      <c r="I8381">
        <v>0</v>
      </c>
      <c r="J8381">
        <f>Table1[[#This Row],[Name]]</f>
        <v>0</v>
      </c>
      <c r="K8381" s="1">
        <f>SUM(Table1[[#This Row],[BaseSalary]:[NonCashBenefits]])</f>
        <v>152960.66</v>
      </c>
      <c r="L8381" s="1"/>
    </row>
    <row r="8382" spans="1:12" x14ac:dyDescent="0.35">
      <c r="A8382" t="s">
        <v>25</v>
      </c>
      <c r="B8382">
        <v>2018</v>
      </c>
      <c r="D8382" t="s">
        <v>2889</v>
      </c>
      <c r="E8382" t="s">
        <v>123</v>
      </c>
      <c r="F8382">
        <v>124838.22</v>
      </c>
      <c r="G8382">
        <v>0</v>
      </c>
      <c r="H8382">
        <v>32217.439999999999</v>
      </c>
      <c r="I8382">
        <v>0</v>
      </c>
      <c r="J8382">
        <f>Table1[[#This Row],[Name]]</f>
        <v>0</v>
      </c>
      <c r="K8382" s="1">
        <f>SUM(Table1[[#This Row],[BaseSalary]:[NonCashBenefits]])</f>
        <v>157055.66</v>
      </c>
      <c r="L8382" s="1"/>
    </row>
    <row r="8383" spans="1:12" x14ac:dyDescent="0.35">
      <c r="A8383" t="s">
        <v>3034</v>
      </c>
      <c r="B8383">
        <v>2018</v>
      </c>
      <c r="D8383" t="s">
        <v>3038</v>
      </c>
      <c r="E8383" t="s">
        <v>123</v>
      </c>
      <c r="F8383">
        <v>124838.22</v>
      </c>
      <c r="G8383">
        <v>0</v>
      </c>
      <c r="H8383">
        <v>30453.01</v>
      </c>
      <c r="I8383">
        <v>0</v>
      </c>
      <c r="J8383">
        <f>Table1[[#This Row],[Name]]</f>
        <v>0</v>
      </c>
      <c r="K8383" s="1">
        <f>SUM(Table1[[#This Row],[BaseSalary]:[NonCashBenefits]])</f>
        <v>155291.23000000001</v>
      </c>
      <c r="L8383" s="1"/>
    </row>
    <row r="8384" spans="1:12" x14ac:dyDescent="0.35">
      <c r="A8384" t="s">
        <v>3034</v>
      </c>
      <c r="B8384">
        <v>2017</v>
      </c>
      <c r="D8384" t="s">
        <v>3038</v>
      </c>
      <c r="E8384" t="s">
        <v>123</v>
      </c>
      <c r="F8384">
        <v>124838.22</v>
      </c>
      <c r="G8384">
        <v>0</v>
      </c>
      <c r="H8384">
        <v>29840.42</v>
      </c>
      <c r="I8384">
        <v>0</v>
      </c>
      <c r="J8384">
        <f>Table1[[#This Row],[Name]]</f>
        <v>0</v>
      </c>
      <c r="K8384" s="1">
        <f>SUM(Table1[[#This Row],[BaseSalary]:[NonCashBenefits]])</f>
        <v>154678.64000000001</v>
      </c>
      <c r="L8384" s="1"/>
    </row>
    <row r="8385" spans="1:12" x14ac:dyDescent="0.35">
      <c r="A8385" t="s">
        <v>2688</v>
      </c>
      <c r="B8385">
        <v>2016</v>
      </c>
      <c r="D8385" t="s">
        <v>4458</v>
      </c>
      <c r="E8385" t="s">
        <v>123</v>
      </c>
      <c r="F8385">
        <v>124838.22</v>
      </c>
      <c r="G8385">
        <v>3000</v>
      </c>
      <c r="H8385">
        <v>35598.300000000003</v>
      </c>
      <c r="I8385">
        <v>0</v>
      </c>
      <c r="J8385">
        <f>Table1[[#This Row],[Name]]</f>
        <v>0</v>
      </c>
      <c r="K8385" s="1">
        <f>SUM(Table1[[#This Row],[BaseSalary]:[NonCashBenefits]])</f>
        <v>163436.52000000002</v>
      </c>
      <c r="L8385" s="1"/>
    </row>
    <row r="8386" spans="1:12" x14ac:dyDescent="0.35">
      <c r="A8386" t="s">
        <v>3034</v>
      </c>
      <c r="B8386">
        <v>2016</v>
      </c>
      <c r="D8386" t="s">
        <v>4912</v>
      </c>
      <c r="E8386" t="s">
        <v>123</v>
      </c>
      <c r="F8386">
        <v>124838.22</v>
      </c>
      <c r="G8386">
        <v>0</v>
      </c>
      <c r="H8386">
        <v>38469.35</v>
      </c>
      <c r="I8386">
        <v>0</v>
      </c>
      <c r="J8386">
        <f>Table1[[#This Row],[Name]]</f>
        <v>0</v>
      </c>
      <c r="K8386" s="1">
        <f>SUM(Table1[[#This Row],[BaseSalary]:[NonCashBenefits]])</f>
        <v>163307.57</v>
      </c>
      <c r="L8386" s="1"/>
    </row>
    <row r="8387" spans="1:12" x14ac:dyDescent="0.35">
      <c r="A8387" t="s">
        <v>85</v>
      </c>
      <c r="B8387">
        <v>2017</v>
      </c>
      <c r="D8387" t="s">
        <v>3787</v>
      </c>
      <c r="E8387" t="s">
        <v>229</v>
      </c>
      <c r="F8387">
        <v>124832.4</v>
      </c>
      <c r="G8387">
        <v>0</v>
      </c>
      <c r="H8387">
        <v>28775.06</v>
      </c>
      <c r="I8387">
        <v>0</v>
      </c>
      <c r="J8387">
        <f>Table1[[#This Row],[Name]]</f>
        <v>0</v>
      </c>
      <c r="K8387" s="1">
        <f>SUM(Table1[[#This Row],[BaseSalary]:[NonCashBenefits]])</f>
        <v>153607.46</v>
      </c>
      <c r="L8387" s="1"/>
    </row>
    <row r="8388" spans="1:12" x14ac:dyDescent="0.35">
      <c r="A8388" t="s">
        <v>40</v>
      </c>
      <c r="B8388">
        <v>2016</v>
      </c>
      <c r="D8388" t="s">
        <v>4992</v>
      </c>
      <c r="E8388" t="s">
        <v>229</v>
      </c>
      <c r="F8388">
        <v>124828.08</v>
      </c>
      <c r="G8388">
        <v>500</v>
      </c>
      <c r="H8388">
        <v>38264.839999999997</v>
      </c>
      <c r="I8388">
        <v>0</v>
      </c>
      <c r="J8388">
        <f>Table1[[#This Row],[Name]]</f>
        <v>0</v>
      </c>
      <c r="K8388" s="1">
        <f>SUM(Table1[[#This Row],[BaseSalary]:[NonCashBenefits]])</f>
        <v>163592.91999999998</v>
      </c>
      <c r="L8388" s="1"/>
    </row>
    <row r="8389" spans="1:12" x14ac:dyDescent="0.35">
      <c r="A8389" t="s">
        <v>19</v>
      </c>
      <c r="B8389">
        <v>2021</v>
      </c>
      <c r="D8389" t="s">
        <v>1109</v>
      </c>
      <c r="E8389" t="s">
        <v>229</v>
      </c>
      <c r="F8389">
        <v>124823.77</v>
      </c>
      <c r="G8389">
        <v>300</v>
      </c>
      <c r="H8389" s="1">
        <v>25572.67</v>
      </c>
      <c r="I8389">
        <v>0</v>
      </c>
      <c r="J8389">
        <f>Table1[[#This Row],[Name]]</f>
        <v>0</v>
      </c>
      <c r="K8389" s="1">
        <f>SUM(Table1[[#This Row],[BaseSalary]:[NonCashBenefits]])</f>
        <v>150696.44</v>
      </c>
      <c r="L8389" s="1"/>
    </row>
    <row r="8390" spans="1:12" x14ac:dyDescent="0.35">
      <c r="A8390" t="s">
        <v>26</v>
      </c>
      <c r="B8390">
        <v>2017</v>
      </c>
      <c r="D8390" t="s">
        <v>2987</v>
      </c>
      <c r="E8390" t="s">
        <v>229</v>
      </c>
      <c r="F8390">
        <v>124794.92</v>
      </c>
      <c r="G8390">
        <v>0</v>
      </c>
      <c r="H8390">
        <v>32264.91</v>
      </c>
      <c r="I8390">
        <v>0</v>
      </c>
      <c r="J8390">
        <f>Table1[[#This Row],[Name]]</f>
        <v>0</v>
      </c>
      <c r="K8390" s="1">
        <f>SUM(Table1[[#This Row],[BaseSalary]:[NonCashBenefits]])</f>
        <v>157059.82999999999</v>
      </c>
      <c r="L8390" s="1"/>
    </row>
    <row r="8391" spans="1:12" x14ac:dyDescent="0.35">
      <c r="A8391" t="s">
        <v>19</v>
      </c>
      <c r="B8391">
        <v>2018</v>
      </c>
      <c r="D8391" t="s">
        <v>2446</v>
      </c>
      <c r="E8391" t="s">
        <v>229</v>
      </c>
      <c r="F8391">
        <v>124793.93</v>
      </c>
      <c r="G8391">
        <v>0</v>
      </c>
      <c r="H8391">
        <v>30736.35</v>
      </c>
      <c r="I8391">
        <v>0</v>
      </c>
      <c r="J8391">
        <f>Table1[[#This Row],[Name]]</f>
        <v>0</v>
      </c>
      <c r="K8391" s="1">
        <f>SUM(Table1[[#This Row],[BaseSalary]:[NonCashBenefits]])</f>
        <v>155530.28</v>
      </c>
      <c r="L8391" s="1"/>
    </row>
    <row r="8392" spans="1:12" x14ac:dyDescent="0.35">
      <c r="A8392" t="s">
        <v>26</v>
      </c>
      <c r="B8392">
        <v>2017</v>
      </c>
      <c r="D8392" t="s">
        <v>159</v>
      </c>
      <c r="E8392" t="s">
        <v>1718</v>
      </c>
      <c r="F8392">
        <v>124786.62</v>
      </c>
      <c r="G8392">
        <v>0</v>
      </c>
      <c r="H8392">
        <v>27492.85</v>
      </c>
      <c r="I8392">
        <v>0</v>
      </c>
      <c r="J8392">
        <f>Table1[[#This Row],[Name]]</f>
        <v>0</v>
      </c>
      <c r="K8392" s="1">
        <f>SUM(Table1[[#This Row],[BaseSalary]:[NonCashBenefits]])</f>
        <v>152279.47</v>
      </c>
      <c r="L8392" s="1"/>
    </row>
    <row r="8393" spans="1:12" x14ac:dyDescent="0.35">
      <c r="A8393" t="s">
        <v>10</v>
      </c>
      <c r="B8393">
        <v>2021</v>
      </c>
      <c r="D8393" t="s">
        <v>532</v>
      </c>
      <c r="E8393" t="s">
        <v>229</v>
      </c>
      <c r="F8393">
        <v>124779.92</v>
      </c>
      <c r="G8393">
        <v>12370.21</v>
      </c>
      <c r="H8393" s="1">
        <v>28479.34</v>
      </c>
      <c r="I8393">
        <v>0</v>
      </c>
      <c r="J8393">
        <f>Table1[[#This Row],[Name]]</f>
        <v>0</v>
      </c>
      <c r="K8393" s="1">
        <f>SUM(Table1[[#This Row],[BaseSalary]:[NonCashBenefits]])</f>
        <v>165629.47</v>
      </c>
      <c r="L8393" s="1"/>
    </row>
    <row r="8394" spans="1:12" x14ac:dyDescent="0.35">
      <c r="A8394" t="s">
        <v>70</v>
      </c>
      <c r="B8394">
        <v>2021</v>
      </c>
      <c r="D8394" t="s">
        <v>1156</v>
      </c>
      <c r="E8394" t="s">
        <v>229</v>
      </c>
      <c r="F8394">
        <v>124779.75</v>
      </c>
      <c r="G8394">
        <v>0</v>
      </c>
      <c r="H8394" s="1">
        <v>24160.23</v>
      </c>
      <c r="I8394">
        <v>0</v>
      </c>
      <c r="J8394">
        <f>Table1[[#This Row],[Name]]</f>
        <v>0</v>
      </c>
      <c r="K8394" s="1">
        <f>SUM(Table1[[#This Row],[BaseSalary]:[NonCashBenefits]])</f>
        <v>148939.98000000001</v>
      </c>
      <c r="L8394" s="1"/>
    </row>
    <row r="8395" spans="1:12" x14ac:dyDescent="0.35">
      <c r="A8395" t="s">
        <v>70</v>
      </c>
      <c r="B8395">
        <v>2021</v>
      </c>
      <c r="D8395" t="s">
        <v>1156</v>
      </c>
      <c r="E8395" t="s">
        <v>229</v>
      </c>
      <c r="F8395">
        <v>124779.71</v>
      </c>
      <c r="G8395">
        <v>0</v>
      </c>
      <c r="H8395" s="1">
        <v>24271.93</v>
      </c>
      <c r="I8395">
        <v>0</v>
      </c>
      <c r="J8395">
        <f>Table1[[#This Row],[Name]]</f>
        <v>0</v>
      </c>
      <c r="K8395" s="1">
        <f>SUM(Table1[[#This Row],[BaseSalary]:[NonCashBenefits]])</f>
        <v>149051.64000000001</v>
      </c>
      <c r="L8395" s="1"/>
    </row>
    <row r="8396" spans="1:12" x14ac:dyDescent="0.35">
      <c r="A8396" t="s">
        <v>20</v>
      </c>
      <c r="B8396">
        <v>2021</v>
      </c>
      <c r="D8396" t="s">
        <v>1203</v>
      </c>
      <c r="E8396" t="s">
        <v>229</v>
      </c>
      <c r="F8396">
        <v>124760.06</v>
      </c>
      <c r="G8396">
        <v>13172.65</v>
      </c>
      <c r="H8396" s="1">
        <v>25168.55</v>
      </c>
      <c r="I8396">
        <v>0</v>
      </c>
      <c r="J8396">
        <f>Table1[[#This Row],[Name]]</f>
        <v>0</v>
      </c>
      <c r="K8396" s="1">
        <f>SUM(Table1[[#This Row],[BaseSalary]:[NonCashBenefits]])</f>
        <v>163101.25999999998</v>
      </c>
      <c r="L8396" s="1"/>
    </row>
    <row r="8397" spans="1:12" x14ac:dyDescent="0.35">
      <c r="A8397" t="s">
        <v>16</v>
      </c>
      <c r="B8397">
        <v>2017</v>
      </c>
      <c r="D8397" t="s">
        <v>949</v>
      </c>
      <c r="E8397" t="s">
        <v>229</v>
      </c>
      <c r="F8397">
        <v>124758.98</v>
      </c>
      <c r="G8397">
        <v>10404.280000000001</v>
      </c>
      <c r="H8397">
        <v>30215.79</v>
      </c>
      <c r="I8397">
        <v>0</v>
      </c>
      <c r="J8397">
        <f>Table1[[#This Row],[Name]]</f>
        <v>0</v>
      </c>
      <c r="K8397" s="1">
        <f>SUM(Table1[[#This Row],[BaseSalary]:[NonCashBenefits]])</f>
        <v>165379.05000000002</v>
      </c>
      <c r="L8397" s="1"/>
    </row>
    <row r="8398" spans="1:12" x14ac:dyDescent="0.35">
      <c r="A8398" t="s">
        <v>26</v>
      </c>
      <c r="B8398">
        <v>2020</v>
      </c>
      <c r="D8398" t="s">
        <v>50</v>
      </c>
      <c r="E8398" t="s">
        <v>83</v>
      </c>
      <c r="F8398">
        <v>124753.46</v>
      </c>
      <c r="G8398">
        <v>100</v>
      </c>
      <c r="H8398" s="1">
        <v>28275.68</v>
      </c>
      <c r="I8398">
        <v>0</v>
      </c>
      <c r="J8398">
        <f>Table1[[#This Row],[Name]]</f>
        <v>0</v>
      </c>
      <c r="K8398" s="1">
        <f>SUM(Table1[[#This Row],[BaseSalary]:[NonCashBenefits]])</f>
        <v>153129.14000000001</v>
      </c>
      <c r="L8398" s="1"/>
    </row>
    <row r="8399" spans="1:12" x14ac:dyDescent="0.35">
      <c r="A8399" t="s">
        <v>26</v>
      </c>
      <c r="B8399">
        <v>2020</v>
      </c>
      <c r="D8399" t="s">
        <v>50</v>
      </c>
      <c r="E8399" t="s">
        <v>51</v>
      </c>
      <c r="F8399">
        <v>124753.46</v>
      </c>
      <c r="G8399">
        <v>0</v>
      </c>
      <c r="H8399" s="1">
        <v>26198.36</v>
      </c>
      <c r="I8399">
        <v>0</v>
      </c>
      <c r="J8399">
        <f>Table1[[#This Row],[Name]]</f>
        <v>0</v>
      </c>
      <c r="K8399" s="1">
        <f>SUM(Table1[[#This Row],[BaseSalary]:[NonCashBenefits]])</f>
        <v>150951.82</v>
      </c>
      <c r="L8399" s="1"/>
    </row>
    <row r="8400" spans="1:12" x14ac:dyDescent="0.35">
      <c r="A8400" t="s">
        <v>26</v>
      </c>
      <c r="B8400">
        <v>2020</v>
      </c>
      <c r="D8400" t="s">
        <v>159</v>
      </c>
      <c r="E8400" t="s">
        <v>83</v>
      </c>
      <c r="F8400">
        <v>124753.46</v>
      </c>
      <c r="G8400">
        <v>0</v>
      </c>
      <c r="H8400" s="1">
        <v>22710.51</v>
      </c>
      <c r="I8400">
        <v>0</v>
      </c>
      <c r="J8400">
        <f>Table1[[#This Row],[Name]]</f>
        <v>0</v>
      </c>
      <c r="K8400" s="1">
        <f>SUM(Table1[[#This Row],[BaseSalary]:[NonCashBenefits]])</f>
        <v>147463.97</v>
      </c>
      <c r="L8400" s="1"/>
    </row>
    <row r="8401" spans="1:12" x14ac:dyDescent="0.35">
      <c r="A8401" t="s">
        <v>26</v>
      </c>
      <c r="B8401">
        <v>2019</v>
      </c>
      <c r="D8401" t="s">
        <v>46</v>
      </c>
      <c r="E8401" t="s">
        <v>1718</v>
      </c>
      <c r="F8401">
        <v>124753.46</v>
      </c>
      <c r="G8401">
        <v>2022.53</v>
      </c>
      <c r="H8401">
        <v>30833.43</v>
      </c>
      <c r="I8401">
        <v>0</v>
      </c>
      <c r="J8401">
        <f>Table1[[#This Row],[Name]]</f>
        <v>0</v>
      </c>
      <c r="K8401" s="1">
        <f>SUM(Table1[[#This Row],[BaseSalary]:[NonCashBenefits]])</f>
        <v>157609.42000000001</v>
      </c>
      <c r="L8401" s="1"/>
    </row>
    <row r="8402" spans="1:12" x14ac:dyDescent="0.35">
      <c r="A8402" t="s">
        <v>26</v>
      </c>
      <c r="B8402">
        <v>2019</v>
      </c>
      <c r="D8402" t="s">
        <v>46</v>
      </c>
      <c r="E8402" t="s">
        <v>1718</v>
      </c>
      <c r="F8402">
        <v>124753.46</v>
      </c>
      <c r="G8402">
        <v>0</v>
      </c>
      <c r="H8402">
        <v>28806.03</v>
      </c>
      <c r="I8402">
        <v>0</v>
      </c>
      <c r="J8402">
        <f>Table1[[#This Row],[Name]]</f>
        <v>0</v>
      </c>
      <c r="K8402" s="1">
        <f>SUM(Table1[[#This Row],[BaseSalary]:[NonCashBenefits]])</f>
        <v>153559.49</v>
      </c>
      <c r="L8402" s="1"/>
    </row>
    <row r="8403" spans="1:12" x14ac:dyDescent="0.35">
      <c r="A8403" t="s">
        <v>26</v>
      </c>
      <c r="B8403">
        <v>2019</v>
      </c>
      <c r="D8403" t="s">
        <v>50</v>
      </c>
      <c r="E8403" t="s">
        <v>1718</v>
      </c>
      <c r="F8403">
        <v>124753.46</v>
      </c>
      <c r="G8403">
        <v>0</v>
      </c>
      <c r="H8403">
        <v>33035.370000000003</v>
      </c>
      <c r="I8403">
        <v>0</v>
      </c>
      <c r="J8403">
        <f>Table1[[#This Row],[Name]]</f>
        <v>0</v>
      </c>
      <c r="K8403" s="1">
        <f>SUM(Table1[[#This Row],[BaseSalary]:[NonCashBenefits]])</f>
        <v>157788.83000000002</v>
      </c>
      <c r="L8403" s="1"/>
    </row>
    <row r="8404" spans="1:12" x14ac:dyDescent="0.35">
      <c r="A8404" t="s">
        <v>26</v>
      </c>
      <c r="B8404">
        <v>2019</v>
      </c>
      <c r="D8404" t="s">
        <v>46</v>
      </c>
      <c r="E8404" t="s">
        <v>1718</v>
      </c>
      <c r="F8404">
        <v>124753.46</v>
      </c>
      <c r="G8404">
        <v>100</v>
      </c>
      <c r="H8404">
        <v>31021.41</v>
      </c>
      <c r="I8404">
        <v>0</v>
      </c>
      <c r="J8404">
        <f>Table1[[#This Row],[Name]]</f>
        <v>0</v>
      </c>
      <c r="K8404" s="1">
        <f>SUM(Table1[[#This Row],[BaseSalary]:[NonCashBenefits]])</f>
        <v>155874.87</v>
      </c>
      <c r="L8404" s="1"/>
    </row>
    <row r="8405" spans="1:12" x14ac:dyDescent="0.35">
      <c r="A8405" t="s">
        <v>26</v>
      </c>
      <c r="B8405">
        <v>2019</v>
      </c>
      <c r="D8405" t="s">
        <v>46</v>
      </c>
      <c r="E8405" t="s">
        <v>1718</v>
      </c>
      <c r="F8405">
        <v>124753.46</v>
      </c>
      <c r="G8405">
        <v>0</v>
      </c>
      <c r="H8405">
        <v>29389.91</v>
      </c>
      <c r="I8405">
        <v>0</v>
      </c>
      <c r="J8405">
        <f>Table1[[#This Row],[Name]]</f>
        <v>0</v>
      </c>
      <c r="K8405" s="1">
        <f>SUM(Table1[[#This Row],[BaseSalary]:[NonCashBenefits]])</f>
        <v>154143.37</v>
      </c>
      <c r="L8405" s="1"/>
    </row>
    <row r="8406" spans="1:12" x14ac:dyDescent="0.35">
      <c r="A8406" t="s">
        <v>26</v>
      </c>
      <c r="B8406">
        <v>2019</v>
      </c>
      <c r="D8406" t="s">
        <v>141</v>
      </c>
      <c r="E8406" t="s">
        <v>1718</v>
      </c>
      <c r="F8406">
        <v>124753.46</v>
      </c>
      <c r="G8406">
        <v>0</v>
      </c>
      <c r="H8406">
        <v>33241.29</v>
      </c>
      <c r="I8406">
        <v>0</v>
      </c>
      <c r="J8406">
        <f>Table1[[#This Row],[Name]]</f>
        <v>0</v>
      </c>
      <c r="K8406" s="1">
        <f>SUM(Table1[[#This Row],[BaseSalary]:[NonCashBenefits]])</f>
        <v>157994.75</v>
      </c>
      <c r="L8406" s="1"/>
    </row>
    <row r="8407" spans="1:12" x14ac:dyDescent="0.35">
      <c r="A8407" t="s">
        <v>26</v>
      </c>
      <c r="B8407">
        <v>2019</v>
      </c>
      <c r="D8407" t="s">
        <v>50</v>
      </c>
      <c r="E8407" t="s">
        <v>1718</v>
      </c>
      <c r="F8407">
        <v>124753.46</v>
      </c>
      <c r="G8407">
        <v>0</v>
      </c>
      <c r="H8407">
        <v>30787.41</v>
      </c>
      <c r="I8407">
        <v>0</v>
      </c>
      <c r="J8407">
        <f>Table1[[#This Row],[Name]]</f>
        <v>0</v>
      </c>
      <c r="K8407" s="1">
        <f>SUM(Table1[[#This Row],[BaseSalary]:[NonCashBenefits]])</f>
        <v>155540.87</v>
      </c>
      <c r="L8407" s="1"/>
    </row>
    <row r="8408" spans="1:12" x14ac:dyDescent="0.35">
      <c r="A8408" t="s">
        <v>26</v>
      </c>
      <c r="B8408">
        <v>2018</v>
      </c>
      <c r="D8408" t="s">
        <v>50</v>
      </c>
      <c r="E8408" t="s">
        <v>1718</v>
      </c>
      <c r="F8408">
        <v>124753.46</v>
      </c>
      <c r="G8408">
        <v>0</v>
      </c>
      <c r="H8408">
        <v>33207.480000000003</v>
      </c>
      <c r="I8408">
        <v>0</v>
      </c>
      <c r="J8408">
        <f>Table1[[#This Row],[Name]]</f>
        <v>0</v>
      </c>
      <c r="K8408" s="1">
        <f>SUM(Table1[[#This Row],[BaseSalary]:[NonCashBenefits]])</f>
        <v>157960.94</v>
      </c>
      <c r="L8408" s="1"/>
    </row>
    <row r="8409" spans="1:12" x14ac:dyDescent="0.35">
      <c r="A8409" t="s">
        <v>26</v>
      </c>
      <c r="B8409">
        <v>2018</v>
      </c>
      <c r="D8409" t="s">
        <v>50</v>
      </c>
      <c r="E8409" t="s">
        <v>1468</v>
      </c>
      <c r="F8409">
        <v>124753.46</v>
      </c>
      <c r="G8409">
        <v>0</v>
      </c>
      <c r="H8409">
        <v>32962.300000000003</v>
      </c>
      <c r="I8409">
        <v>0</v>
      </c>
      <c r="J8409">
        <f>Table1[[#This Row],[Name]]</f>
        <v>0</v>
      </c>
      <c r="K8409" s="1">
        <f>SUM(Table1[[#This Row],[BaseSalary]:[NonCashBenefits]])</f>
        <v>157715.76</v>
      </c>
      <c r="L8409" s="1"/>
    </row>
    <row r="8410" spans="1:12" x14ac:dyDescent="0.35">
      <c r="A8410" t="s">
        <v>26</v>
      </c>
      <c r="B8410">
        <v>2018</v>
      </c>
      <c r="D8410" t="s">
        <v>117</v>
      </c>
      <c r="E8410" t="s">
        <v>1718</v>
      </c>
      <c r="F8410">
        <v>124753.46</v>
      </c>
      <c r="G8410">
        <v>0</v>
      </c>
      <c r="H8410">
        <v>28421.01</v>
      </c>
      <c r="I8410">
        <v>0</v>
      </c>
      <c r="J8410">
        <f>Table1[[#This Row],[Name]]</f>
        <v>0</v>
      </c>
      <c r="K8410" s="1">
        <f>SUM(Table1[[#This Row],[BaseSalary]:[NonCashBenefits]])</f>
        <v>153174.47</v>
      </c>
      <c r="L8410" s="1"/>
    </row>
    <row r="8411" spans="1:12" x14ac:dyDescent="0.35">
      <c r="A8411" t="s">
        <v>26</v>
      </c>
      <c r="B8411">
        <v>2018</v>
      </c>
      <c r="D8411" t="s">
        <v>159</v>
      </c>
      <c r="E8411" t="s">
        <v>1718</v>
      </c>
      <c r="F8411">
        <v>124753.46</v>
      </c>
      <c r="G8411">
        <v>0</v>
      </c>
      <c r="H8411">
        <v>30993.119999999999</v>
      </c>
      <c r="I8411">
        <v>0</v>
      </c>
      <c r="J8411">
        <f>Table1[[#This Row],[Name]]</f>
        <v>0</v>
      </c>
      <c r="K8411" s="1">
        <f>SUM(Table1[[#This Row],[BaseSalary]:[NonCashBenefits]])</f>
        <v>155746.58000000002</v>
      </c>
      <c r="L8411" s="1"/>
    </row>
    <row r="8412" spans="1:12" x14ac:dyDescent="0.35">
      <c r="A8412" t="s">
        <v>26</v>
      </c>
      <c r="B8412">
        <v>2018</v>
      </c>
      <c r="D8412" t="s">
        <v>159</v>
      </c>
      <c r="E8412" t="s">
        <v>1718</v>
      </c>
      <c r="F8412">
        <v>124753.46</v>
      </c>
      <c r="G8412">
        <v>0</v>
      </c>
      <c r="H8412">
        <v>29263.8</v>
      </c>
      <c r="I8412">
        <v>0</v>
      </c>
      <c r="J8412">
        <f>Table1[[#This Row],[Name]]</f>
        <v>0</v>
      </c>
      <c r="K8412" s="1">
        <f>SUM(Table1[[#This Row],[BaseSalary]:[NonCashBenefits]])</f>
        <v>154017.26</v>
      </c>
      <c r="L8412" s="1"/>
    </row>
    <row r="8413" spans="1:12" x14ac:dyDescent="0.35">
      <c r="A8413" t="s">
        <v>26</v>
      </c>
      <c r="B8413">
        <v>2018</v>
      </c>
      <c r="D8413" t="s">
        <v>141</v>
      </c>
      <c r="E8413" t="s">
        <v>1718</v>
      </c>
      <c r="F8413">
        <v>124753.46</v>
      </c>
      <c r="G8413">
        <v>0</v>
      </c>
      <c r="H8413">
        <v>33207.480000000003</v>
      </c>
      <c r="I8413">
        <v>0</v>
      </c>
      <c r="J8413">
        <f>Table1[[#This Row],[Name]]</f>
        <v>0</v>
      </c>
      <c r="K8413" s="1">
        <f>SUM(Table1[[#This Row],[BaseSalary]:[NonCashBenefits]])</f>
        <v>157960.94</v>
      </c>
      <c r="L8413" s="1"/>
    </row>
    <row r="8414" spans="1:12" x14ac:dyDescent="0.35">
      <c r="A8414" t="s">
        <v>26</v>
      </c>
      <c r="B8414">
        <v>2018</v>
      </c>
      <c r="D8414" t="s">
        <v>159</v>
      </c>
      <c r="E8414" t="s">
        <v>1718</v>
      </c>
      <c r="F8414">
        <v>124753.46</v>
      </c>
      <c r="G8414">
        <v>0</v>
      </c>
      <c r="H8414">
        <v>26845.93</v>
      </c>
      <c r="I8414">
        <v>0</v>
      </c>
      <c r="J8414">
        <f>Table1[[#This Row],[Name]]</f>
        <v>0</v>
      </c>
      <c r="K8414" s="1">
        <f>SUM(Table1[[#This Row],[BaseSalary]:[NonCashBenefits]])</f>
        <v>151599.39000000001</v>
      </c>
      <c r="L8414" s="1"/>
    </row>
    <row r="8415" spans="1:12" x14ac:dyDescent="0.35">
      <c r="A8415" t="s">
        <v>26</v>
      </c>
      <c r="B8415">
        <v>2018</v>
      </c>
      <c r="D8415" t="s">
        <v>50</v>
      </c>
      <c r="E8415" t="s">
        <v>1718</v>
      </c>
      <c r="F8415">
        <v>124753.46</v>
      </c>
      <c r="G8415">
        <v>0</v>
      </c>
      <c r="H8415">
        <v>28209.35</v>
      </c>
      <c r="I8415">
        <v>0</v>
      </c>
      <c r="J8415">
        <f>Table1[[#This Row],[Name]]</f>
        <v>0</v>
      </c>
      <c r="K8415" s="1">
        <f>SUM(Table1[[#This Row],[BaseSalary]:[NonCashBenefits]])</f>
        <v>152962.81</v>
      </c>
      <c r="L8415" s="1"/>
    </row>
    <row r="8416" spans="1:12" x14ac:dyDescent="0.35">
      <c r="A8416" t="s">
        <v>26</v>
      </c>
      <c r="B8416">
        <v>2018</v>
      </c>
      <c r="D8416" t="s">
        <v>159</v>
      </c>
      <c r="E8416" t="s">
        <v>1718</v>
      </c>
      <c r="F8416">
        <v>124753.46</v>
      </c>
      <c r="G8416">
        <v>0</v>
      </c>
      <c r="H8416">
        <v>28107.58</v>
      </c>
      <c r="I8416">
        <v>0</v>
      </c>
      <c r="J8416">
        <f>Table1[[#This Row],[Name]]</f>
        <v>0</v>
      </c>
      <c r="K8416" s="1">
        <f>SUM(Table1[[#This Row],[BaseSalary]:[NonCashBenefits]])</f>
        <v>152861.04</v>
      </c>
      <c r="L8416" s="1"/>
    </row>
    <row r="8417" spans="1:12" x14ac:dyDescent="0.35">
      <c r="A8417" t="s">
        <v>26</v>
      </c>
      <c r="B8417">
        <v>2017</v>
      </c>
      <c r="D8417" t="s">
        <v>50</v>
      </c>
      <c r="E8417" t="s">
        <v>1718</v>
      </c>
      <c r="F8417">
        <v>124753.46</v>
      </c>
      <c r="G8417">
        <v>0</v>
      </c>
      <c r="H8417">
        <v>28502.17</v>
      </c>
      <c r="I8417">
        <v>0</v>
      </c>
      <c r="J8417">
        <f>Table1[[#This Row],[Name]]</f>
        <v>0</v>
      </c>
      <c r="K8417" s="1">
        <f>SUM(Table1[[#This Row],[BaseSalary]:[NonCashBenefits]])</f>
        <v>153255.63</v>
      </c>
      <c r="L8417" s="1"/>
    </row>
    <row r="8418" spans="1:12" x14ac:dyDescent="0.35">
      <c r="A8418" t="s">
        <v>26</v>
      </c>
      <c r="B8418">
        <v>2017</v>
      </c>
      <c r="D8418" t="s">
        <v>159</v>
      </c>
      <c r="E8418" t="s">
        <v>1718</v>
      </c>
      <c r="F8418">
        <v>124753.46</v>
      </c>
      <c r="G8418">
        <v>0</v>
      </c>
      <c r="H8418">
        <v>26760.95</v>
      </c>
      <c r="I8418">
        <v>0</v>
      </c>
      <c r="J8418">
        <f>Table1[[#This Row],[Name]]</f>
        <v>0</v>
      </c>
      <c r="K8418" s="1">
        <f>SUM(Table1[[#This Row],[BaseSalary]:[NonCashBenefits]])</f>
        <v>151514.41</v>
      </c>
      <c r="L8418" s="1"/>
    </row>
    <row r="8419" spans="1:12" x14ac:dyDescent="0.35">
      <c r="A8419" t="s">
        <v>26</v>
      </c>
      <c r="B8419">
        <v>2017</v>
      </c>
      <c r="D8419" t="s">
        <v>159</v>
      </c>
      <c r="E8419" t="s">
        <v>1718</v>
      </c>
      <c r="F8419">
        <v>124753.46</v>
      </c>
      <c r="G8419">
        <v>0</v>
      </c>
      <c r="H8419">
        <v>31400.13</v>
      </c>
      <c r="I8419">
        <v>0</v>
      </c>
      <c r="J8419">
        <f>Table1[[#This Row],[Name]]</f>
        <v>0</v>
      </c>
      <c r="K8419" s="1">
        <f>SUM(Table1[[#This Row],[BaseSalary]:[NonCashBenefits]])</f>
        <v>156153.59</v>
      </c>
      <c r="L8419" s="1"/>
    </row>
    <row r="8420" spans="1:12" x14ac:dyDescent="0.35">
      <c r="A8420" t="s">
        <v>26</v>
      </c>
      <c r="B8420">
        <v>2017</v>
      </c>
      <c r="D8420" t="s">
        <v>50</v>
      </c>
      <c r="E8420" t="s">
        <v>1718</v>
      </c>
      <c r="F8420">
        <v>124753.46</v>
      </c>
      <c r="G8420">
        <v>0</v>
      </c>
      <c r="H8420">
        <v>33886.51</v>
      </c>
      <c r="I8420">
        <v>0</v>
      </c>
      <c r="J8420">
        <f>Table1[[#This Row],[Name]]</f>
        <v>0</v>
      </c>
      <c r="K8420" s="1">
        <f>SUM(Table1[[#This Row],[BaseSalary]:[NonCashBenefits]])</f>
        <v>158639.97</v>
      </c>
      <c r="L8420" s="1"/>
    </row>
    <row r="8421" spans="1:12" x14ac:dyDescent="0.35">
      <c r="A8421" t="s">
        <v>26</v>
      </c>
      <c r="B8421">
        <v>2017</v>
      </c>
      <c r="D8421" t="s">
        <v>117</v>
      </c>
      <c r="E8421" t="s">
        <v>1718</v>
      </c>
      <c r="F8421">
        <v>124753.46</v>
      </c>
      <c r="G8421">
        <v>0</v>
      </c>
      <c r="H8421">
        <v>29067.93</v>
      </c>
      <c r="I8421">
        <v>0</v>
      </c>
      <c r="J8421">
        <f>Table1[[#This Row],[Name]]</f>
        <v>0</v>
      </c>
      <c r="K8421" s="1">
        <f>SUM(Table1[[#This Row],[BaseSalary]:[NonCashBenefits]])</f>
        <v>153821.39000000001</v>
      </c>
      <c r="L8421" s="1"/>
    </row>
    <row r="8422" spans="1:12" x14ac:dyDescent="0.35">
      <c r="A8422" t="s">
        <v>26</v>
      </c>
      <c r="B8422">
        <v>2017</v>
      </c>
      <c r="D8422" t="s">
        <v>50</v>
      </c>
      <c r="E8422" t="s">
        <v>1718</v>
      </c>
      <c r="F8422">
        <v>124753.46</v>
      </c>
      <c r="G8422">
        <v>0</v>
      </c>
      <c r="H8422">
        <v>30736.35</v>
      </c>
      <c r="I8422">
        <v>0</v>
      </c>
      <c r="J8422">
        <f>Table1[[#This Row],[Name]]</f>
        <v>0</v>
      </c>
      <c r="K8422" s="1">
        <f>SUM(Table1[[#This Row],[BaseSalary]:[NonCashBenefits]])</f>
        <v>155489.81</v>
      </c>
      <c r="L8422" s="1"/>
    </row>
    <row r="8423" spans="1:12" x14ac:dyDescent="0.35">
      <c r="A8423" t="s">
        <v>26</v>
      </c>
      <c r="B8423">
        <v>2017</v>
      </c>
      <c r="D8423" t="s">
        <v>159</v>
      </c>
      <c r="E8423" t="s">
        <v>1718</v>
      </c>
      <c r="F8423">
        <v>124753.46</v>
      </c>
      <c r="G8423">
        <v>0</v>
      </c>
      <c r="H8423">
        <v>31684.57</v>
      </c>
      <c r="I8423">
        <v>0</v>
      </c>
      <c r="J8423">
        <f>Table1[[#This Row],[Name]]</f>
        <v>0</v>
      </c>
      <c r="K8423" s="1">
        <f>SUM(Table1[[#This Row],[BaseSalary]:[NonCashBenefits]])</f>
        <v>156438.03</v>
      </c>
      <c r="L8423" s="1"/>
    </row>
    <row r="8424" spans="1:12" x14ac:dyDescent="0.35">
      <c r="A8424" t="s">
        <v>26</v>
      </c>
      <c r="B8424">
        <v>2017</v>
      </c>
      <c r="D8424" t="s">
        <v>159</v>
      </c>
      <c r="E8424" t="s">
        <v>1718</v>
      </c>
      <c r="F8424">
        <v>124753.46</v>
      </c>
      <c r="G8424">
        <v>0</v>
      </c>
      <c r="H8424">
        <v>29850.53</v>
      </c>
      <c r="I8424">
        <v>0</v>
      </c>
      <c r="J8424">
        <f>Table1[[#This Row],[Name]]</f>
        <v>0</v>
      </c>
      <c r="K8424" s="1">
        <f>SUM(Table1[[#This Row],[BaseSalary]:[NonCashBenefits]])</f>
        <v>154603.99</v>
      </c>
      <c r="L8424" s="1"/>
    </row>
    <row r="8425" spans="1:12" x14ac:dyDescent="0.35">
      <c r="A8425" t="s">
        <v>26</v>
      </c>
      <c r="B8425">
        <v>2017</v>
      </c>
      <c r="D8425" t="s">
        <v>50</v>
      </c>
      <c r="E8425" t="s">
        <v>1718</v>
      </c>
      <c r="F8425">
        <v>124753.46</v>
      </c>
      <c r="G8425">
        <v>0</v>
      </c>
      <c r="H8425">
        <v>28757.71</v>
      </c>
      <c r="I8425">
        <v>0</v>
      </c>
      <c r="J8425">
        <f>Table1[[#This Row],[Name]]</f>
        <v>0</v>
      </c>
      <c r="K8425" s="1">
        <f>SUM(Table1[[#This Row],[BaseSalary]:[NonCashBenefits]])</f>
        <v>153511.17000000001</v>
      </c>
      <c r="L8425" s="1"/>
    </row>
    <row r="8426" spans="1:12" x14ac:dyDescent="0.35">
      <c r="A8426" t="s">
        <v>26</v>
      </c>
      <c r="B8426">
        <v>2017</v>
      </c>
      <c r="D8426" t="s">
        <v>50</v>
      </c>
      <c r="E8426" t="s">
        <v>1718</v>
      </c>
      <c r="F8426">
        <v>124753.46</v>
      </c>
      <c r="G8426">
        <v>0</v>
      </c>
      <c r="H8426">
        <v>28153.51</v>
      </c>
      <c r="I8426">
        <v>0</v>
      </c>
      <c r="J8426">
        <f>Table1[[#This Row],[Name]]</f>
        <v>0</v>
      </c>
      <c r="K8426" s="1">
        <f>SUM(Table1[[#This Row],[BaseSalary]:[NonCashBenefits]])</f>
        <v>152906.97</v>
      </c>
      <c r="L8426" s="1"/>
    </row>
    <row r="8427" spans="1:12" x14ac:dyDescent="0.35">
      <c r="A8427" t="s">
        <v>26</v>
      </c>
      <c r="B8427">
        <v>2017</v>
      </c>
      <c r="D8427" t="s">
        <v>159</v>
      </c>
      <c r="E8427" t="s">
        <v>1718</v>
      </c>
      <c r="F8427">
        <v>124753.46</v>
      </c>
      <c r="G8427">
        <v>0</v>
      </c>
      <c r="H8427">
        <v>28786.61</v>
      </c>
      <c r="I8427">
        <v>0</v>
      </c>
      <c r="J8427">
        <f>Table1[[#This Row],[Name]]</f>
        <v>0</v>
      </c>
      <c r="K8427" s="1">
        <f>SUM(Table1[[#This Row],[BaseSalary]:[NonCashBenefits]])</f>
        <v>153540.07</v>
      </c>
      <c r="L8427" s="1"/>
    </row>
    <row r="8428" spans="1:12" x14ac:dyDescent="0.35">
      <c r="A8428" t="s">
        <v>26</v>
      </c>
      <c r="B8428">
        <v>2016</v>
      </c>
      <c r="D8428" t="s">
        <v>50</v>
      </c>
      <c r="E8428" t="s">
        <v>1718</v>
      </c>
      <c r="F8428">
        <v>124753.46</v>
      </c>
      <c r="G8428">
        <v>0</v>
      </c>
      <c r="H8428">
        <v>32957.22</v>
      </c>
      <c r="I8428">
        <v>0</v>
      </c>
      <c r="J8428">
        <f>Table1[[#This Row],[Name]]</f>
        <v>0</v>
      </c>
      <c r="K8428" s="1">
        <f>SUM(Table1[[#This Row],[BaseSalary]:[NonCashBenefits]])</f>
        <v>157710.68</v>
      </c>
      <c r="L8428" s="1"/>
    </row>
    <row r="8429" spans="1:12" x14ac:dyDescent="0.35">
      <c r="A8429" t="s">
        <v>26</v>
      </c>
      <c r="B8429">
        <v>2016</v>
      </c>
      <c r="D8429" t="s">
        <v>159</v>
      </c>
      <c r="E8429" t="s">
        <v>1718</v>
      </c>
      <c r="F8429">
        <v>124753.46</v>
      </c>
      <c r="G8429">
        <v>0</v>
      </c>
      <c r="H8429">
        <v>32460.98</v>
      </c>
      <c r="I8429">
        <v>0</v>
      </c>
      <c r="J8429">
        <f>Table1[[#This Row],[Name]]</f>
        <v>0</v>
      </c>
      <c r="K8429" s="1">
        <f>SUM(Table1[[#This Row],[BaseSalary]:[NonCashBenefits]])</f>
        <v>157214.44</v>
      </c>
      <c r="L8429" s="1"/>
    </row>
    <row r="8430" spans="1:12" x14ac:dyDescent="0.35">
      <c r="A8430" t="s">
        <v>26</v>
      </c>
      <c r="B8430">
        <v>2016</v>
      </c>
      <c r="D8430" t="s">
        <v>159</v>
      </c>
      <c r="E8430" t="s">
        <v>1718</v>
      </c>
      <c r="F8430">
        <v>124753.46</v>
      </c>
      <c r="G8430">
        <v>0</v>
      </c>
      <c r="H8430">
        <v>36997.85</v>
      </c>
      <c r="I8430">
        <v>0</v>
      </c>
      <c r="J8430">
        <f>Table1[[#This Row],[Name]]</f>
        <v>0</v>
      </c>
      <c r="K8430" s="1">
        <f>SUM(Table1[[#This Row],[BaseSalary]:[NonCashBenefits]])</f>
        <v>161751.31</v>
      </c>
      <c r="L8430" s="1"/>
    </row>
    <row r="8431" spans="1:12" x14ac:dyDescent="0.35">
      <c r="A8431" t="s">
        <v>26</v>
      </c>
      <c r="B8431">
        <v>2016</v>
      </c>
      <c r="D8431" t="s">
        <v>50</v>
      </c>
      <c r="E8431" t="s">
        <v>1718</v>
      </c>
      <c r="F8431">
        <v>124753.46</v>
      </c>
      <c r="G8431">
        <v>0</v>
      </c>
      <c r="H8431">
        <v>34410.400000000001</v>
      </c>
      <c r="I8431">
        <v>0</v>
      </c>
      <c r="J8431">
        <f>Table1[[#This Row],[Name]]</f>
        <v>0</v>
      </c>
      <c r="K8431" s="1">
        <f>SUM(Table1[[#This Row],[BaseSalary]:[NonCashBenefits]])</f>
        <v>159163.86000000002</v>
      </c>
      <c r="L8431" s="1"/>
    </row>
    <row r="8432" spans="1:12" x14ac:dyDescent="0.35">
      <c r="A8432" t="s">
        <v>26</v>
      </c>
      <c r="B8432">
        <v>2016</v>
      </c>
      <c r="D8432" t="s">
        <v>159</v>
      </c>
      <c r="E8432" t="s">
        <v>1718</v>
      </c>
      <c r="F8432">
        <v>124753.46</v>
      </c>
      <c r="G8432">
        <v>0</v>
      </c>
      <c r="H8432">
        <v>37366</v>
      </c>
      <c r="I8432">
        <v>0</v>
      </c>
      <c r="J8432">
        <f>Table1[[#This Row],[Name]]</f>
        <v>0</v>
      </c>
      <c r="K8432" s="1">
        <f>SUM(Table1[[#This Row],[BaseSalary]:[NonCashBenefits]])</f>
        <v>162119.46000000002</v>
      </c>
      <c r="L8432" s="1"/>
    </row>
    <row r="8433" spans="1:12" x14ac:dyDescent="0.35">
      <c r="A8433" t="s">
        <v>26</v>
      </c>
      <c r="B8433">
        <v>2016</v>
      </c>
      <c r="D8433" t="s">
        <v>117</v>
      </c>
      <c r="E8433" t="s">
        <v>1718</v>
      </c>
      <c r="F8433">
        <v>124753.46</v>
      </c>
      <c r="G8433">
        <v>0</v>
      </c>
      <c r="H8433">
        <v>34767.96</v>
      </c>
      <c r="I8433">
        <v>0</v>
      </c>
      <c r="J8433">
        <f>Table1[[#This Row],[Name]]</f>
        <v>0</v>
      </c>
      <c r="K8433" s="1">
        <f>SUM(Table1[[#This Row],[BaseSalary]:[NonCashBenefits]])</f>
        <v>159521.42000000001</v>
      </c>
      <c r="L8433" s="1"/>
    </row>
    <row r="8434" spans="1:12" x14ac:dyDescent="0.35">
      <c r="A8434" t="s">
        <v>26</v>
      </c>
      <c r="B8434">
        <v>2016</v>
      </c>
      <c r="D8434" t="s">
        <v>159</v>
      </c>
      <c r="E8434" t="s">
        <v>1718</v>
      </c>
      <c r="F8434">
        <v>124753.46</v>
      </c>
      <c r="G8434">
        <v>50</v>
      </c>
      <c r="H8434">
        <v>39225.14</v>
      </c>
      <c r="I8434">
        <v>0</v>
      </c>
      <c r="J8434">
        <f>Table1[[#This Row],[Name]]</f>
        <v>0</v>
      </c>
      <c r="K8434" s="1">
        <f>SUM(Table1[[#This Row],[BaseSalary]:[NonCashBenefits]])</f>
        <v>164028.6</v>
      </c>
      <c r="L8434" s="1"/>
    </row>
    <row r="8435" spans="1:12" x14ac:dyDescent="0.35">
      <c r="A8435" t="s">
        <v>26</v>
      </c>
      <c r="B8435">
        <v>2016</v>
      </c>
      <c r="D8435" t="s">
        <v>50</v>
      </c>
      <c r="E8435" t="s">
        <v>1718</v>
      </c>
      <c r="F8435">
        <v>124753.46</v>
      </c>
      <c r="G8435">
        <v>0</v>
      </c>
      <c r="H8435">
        <v>36436.379999999997</v>
      </c>
      <c r="I8435">
        <v>0</v>
      </c>
      <c r="J8435">
        <f>Table1[[#This Row],[Name]]</f>
        <v>0</v>
      </c>
      <c r="K8435" s="1">
        <f>SUM(Table1[[#This Row],[BaseSalary]:[NonCashBenefits]])</f>
        <v>161189.84</v>
      </c>
      <c r="L8435" s="1"/>
    </row>
    <row r="8436" spans="1:12" x14ac:dyDescent="0.35">
      <c r="A8436" t="s">
        <v>26</v>
      </c>
      <c r="B8436">
        <v>2016</v>
      </c>
      <c r="D8436" t="s">
        <v>159</v>
      </c>
      <c r="E8436" t="s">
        <v>1718</v>
      </c>
      <c r="F8436">
        <v>124753.46</v>
      </c>
      <c r="G8436">
        <v>0</v>
      </c>
      <c r="H8436">
        <v>37350.78</v>
      </c>
      <c r="I8436">
        <v>0</v>
      </c>
      <c r="J8436">
        <f>Table1[[#This Row],[Name]]</f>
        <v>0</v>
      </c>
      <c r="K8436" s="1">
        <f>SUM(Table1[[#This Row],[BaseSalary]:[NonCashBenefits]])</f>
        <v>162104.24</v>
      </c>
      <c r="L8436" s="1"/>
    </row>
    <row r="8437" spans="1:12" x14ac:dyDescent="0.35">
      <c r="A8437" t="s">
        <v>26</v>
      </c>
      <c r="B8437">
        <v>2016</v>
      </c>
      <c r="D8437" t="s">
        <v>159</v>
      </c>
      <c r="E8437" t="s">
        <v>1718</v>
      </c>
      <c r="F8437">
        <v>124753.46</v>
      </c>
      <c r="G8437">
        <v>0</v>
      </c>
      <c r="H8437">
        <v>34768.79</v>
      </c>
      <c r="I8437">
        <v>0</v>
      </c>
      <c r="J8437">
        <f>Table1[[#This Row],[Name]]</f>
        <v>0</v>
      </c>
      <c r="K8437" s="1">
        <f>SUM(Table1[[#This Row],[BaseSalary]:[NonCashBenefits]])</f>
        <v>159522.25</v>
      </c>
      <c r="L8437" s="1"/>
    </row>
    <row r="8438" spans="1:12" x14ac:dyDescent="0.35">
      <c r="A8438" t="s">
        <v>26</v>
      </c>
      <c r="B8438">
        <v>2016</v>
      </c>
      <c r="D8438" t="s">
        <v>50</v>
      </c>
      <c r="E8438" t="s">
        <v>1718</v>
      </c>
      <c r="F8438">
        <v>124753.46</v>
      </c>
      <c r="G8438">
        <v>0</v>
      </c>
      <c r="H8438">
        <v>34125.96</v>
      </c>
      <c r="I8438">
        <v>0</v>
      </c>
      <c r="J8438">
        <f>Table1[[#This Row],[Name]]</f>
        <v>0</v>
      </c>
      <c r="K8438" s="1">
        <f>SUM(Table1[[#This Row],[BaseSalary]:[NonCashBenefits]])</f>
        <v>158879.42000000001</v>
      </c>
      <c r="L8438" s="1"/>
    </row>
    <row r="8439" spans="1:12" x14ac:dyDescent="0.35">
      <c r="A8439" t="s">
        <v>26</v>
      </c>
      <c r="B8439">
        <v>2016</v>
      </c>
      <c r="D8439" t="s">
        <v>50</v>
      </c>
      <c r="E8439" t="s">
        <v>1718</v>
      </c>
      <c r="F8439">
        <v>124753.46</v>
      </c>
      <c r="G8439">
        <v>0</v>
      </c>
      <c r="H8439">
        <v>33853.54</v>
      </c>
      <c r="I8439">
        <v>0</v>
      </c>
      <c r="J8439">
        <f>Table1[[#This Row],[Name]]</f>
        <v>0</v>
      </c>
      <c r="K8439" s="1">
        <f>SUM(Table1[[#This Row],[BaseSalary]:[NonCashBenefits]])</f>
        <v>158607</v>
      </c>
      <c r="L8439" s="1"/>
    </row>
    <row r="8440" spans="1:12" x14ac:dyDescent="0.35">
      <c r="A8440" t="s">
        <v>26</v>
      </c>
      <c r="B8440">
        <v>2016</v>
      </c>
      <c r="D8440" t="s">
        <v>117</v>
      </c>
      <c r="E8440" t="s">
        <v>2323</v>
      </c>
      <c r="F8440">
        <v>124753.46</v>
      </c>
      <c r="G8440">
        <v>0</v>
      </c>
      <c r="H8440">
        <v>34468.04</v>
      </c>
      <c r="I8440">
        <v>0</v>
      </c>
      <c r="J8440">
        <f>Table1[[#This Row],[Name]]</f>
        <v>0</v>
      </c>
      <c r="K8440" s="1">
        <f>SUM(Table1[[#This Row],[BaseSalary]:[NonCashBenefits]])</f>
        <v>159221.5</v>
      </c>
      <c r="L8440" s="1"/>
    </row>
    <row r="8441" spans="1:12" x14ac:dyDescent="0.35">
      <c r="A8441" t="s">
        <v>40</v>
      </c>
      <c r="B8441">
        <v>2019</v>
      </c>
      <c r="D8441" t="s">
        <v>174</v>
      </c>
      <c r="E8441" t="s">
        <v>229</v>
      </c>
      <c r="F8441">
        <v>124748.9</v>
      </c>
      <c r="G8441">
        <v>13313.14</v>
      </c>
      <c r="H8441">
        <v>30840.86</v>
      </c>
      <c r="I8441">
        <v>0</v>
      </c>
      <c r="J8441">
        <f>Table1[[#This Row],[Name]]</f>
        <v>0</v>
      </c>
      <c r="K8441" s="1">
        <f>SUM(Table1[[#This Row],[BaseSalary]:[NonCashBenefits]])</f>
        <v>168902.89999999997</v>
      </c>
      <c r="L8441" s="1"/>
    </row>
    <row r="8442" spans="1:12" x14ac:dyDescent="0.35">
      <c r="A8442" t="s">
        <v>59</v>
      </c>
      <c r="B8442">
        <v>2021</v>
      </c>
      <c r="D8442" t="s">
        <v>1236</v>
      </c>
      <c r="E8442" t="s">
        <v>123</v>
      </c>
      <c r="F8442">
        <v>124747.34</v>
      </c>
      <c r="G8442">
        <v>0</v>
      </c>
      <c r="H8442" s="1">
        <v>25010.22</v>
      </c>
      <c r="I8442">
        <v>0</v>
      </c>
      <c r="J8442">
        <f>Table1[[#This Row],[Name]]</f>
        <v>0</v>
      </c>
      <c r="K8442" s="1">
        <f>SUM(Table1[[#This Row],[BaseSalary]:[NonCashBenefits]])</f>
        <v>149757.56</v>
      </c>
      <c r="L8442" s="1"/>
    </row>
    <row r="8443" spans="1:12" x14ac:dyDescent="0.35">
      <c r="A8443" t="s">
        <v>2688</v>
      </c>
      <c r="B8443">
        <v>2016</v>
      </c>
      <c r="D8443" t="s">
        <v>4438</v>
      </c>
      <c r="E8443" t="s">
        <v>123</v>
      </c>
      <c r="F8443">
        <v>124735.26</v>
      </c>
      <c r="G8443">
        <v>0</v>
      </c>
      <c r="H8443">
        <v>33550.11</v>
      </c>
      <c r="I8443">
        <v>0</v>
      </c>
      <c r="J8443">
        <f>Table1[[#This Row],[Name]]</f>
        <v>0</v>
      </c>
      <c r="K8443" s="1">
        <f>SUM(Table1[[#This Row],[BaseSalary]:[NonCashBenefits]])</f>
        <v>158285.37</v>
      </c>
      <c r="L8443" s="1"/>
    </row>
    <row r="8444" spans="1:12" x14ac:dyDescent="0.35">
      <c r="A8444" t="s">
        <v>32</v>
      </c>
      <c r="B8444">
        <v>2020</v>
      </c>
      <c r="D8444" t="s">
        <v>1054</v>
      </c>
      <c r="E8444" t="s">
        <v>918</v>
      </c>
      <c r="F8444">
        <v>124649.79</v>
      </c>
      <c r="G8444">
        <v>0</v>
      </c>
      <c r="H8444" s="1">
        <v>24113.1</v>
      </c>
      <c r="I8444">
        <v>0</v>
      </c>
      <c r="J8444">
        <f>Table1[[#This Row],[Name]]</f>
        <v>0</v>
      </c>
      <c r="K8444" s="1">
        <f>SUM(Table1[[#This Row],[BaseSalary]:[NonCashBenefits]])</f>
        <v>148762.88999999998</v>
      </c>
      <c r="L8444" s="1"/>
    </row>
    <row r="8445" spans="1:12" x14ac:dyDescent="0.35">
      <c r="A8445" t="s">
        <v>33</v>
      </c>
      <c r="B8445">
        <v>2020</v>
      </c>
      <c r="D8445" t="s">
        <v>663</v>
      </c>
      <c r="E8445" t="s">
        <v>229</v>
      </c>
      <c r="F8445">
        <v>124647.55</v>
      </c>
      <c r="G8445">
        <v>0</v>
      </c>
      <c r="H8445" s="1">
        <v>27474.22</v>
      </c>
      <c r="I8445">
        <v>0</v>
      </c>
      <c r="J8445">
        <f>Table1[[#This Row],[Name]]</f>
        <v>0</v>
      </c>
      <c r="K8445" s="1">
        <f>SUM(Table1[[#This Row],[BaseSalary]:[NonCashBenefits]])</f>
        <v>152121.77000000002</v>
      </c>
      <c r="L8445" s="1"/>
    </row>
    <row r="8446" spans="1:12" x14ac:dyDescent="0.35">
      <c r="A8446" t="s">
        <v>10</v>
      </c>
      <c r="B8446">
        <v>2019</v>
      </c>
      <c r="D8446" t="s">
        <v>174</v>
      </c>
      <c r="E8446" t="s">
        <v>229</v>
      </c>
      <c r="F8446">
        <v>124614.39999999999</v>
      </c>
      <c r="G8446">
        <v>0</v>
      </c>
      <c r="H8446">
        <v>31231.41</v>
      </c>
      <c r="I8446">
        <v>0</v>
      </c>
      <c r="J8446">
        <f>Table1[[#This Row],[Name]]</f>
        <v>0</v>
      </c>
      <c r="K8446" s="1">
        <f>SUM(Table1[[#This Row],[BaseSalary]:[NonCashBenefits]])</f>
        <v>155845.81</v>
      </c>
      <c r="L8446" s="1"/>
    </row>
    <row r="8447" spans="1:12" x14ac:dyDescent="0.35">
      <c r="A8447" t="s">
        <v>2049</v>
      </c>
      <c r="B8447">
        <v>2019</v>
      </c>
      <c r="D8447" t="s">
        <v>584</v>
      </c>
      <c r="E8447" t="s">
        <v>311</v>
      </c>
      <c r="F8447">
        <v>124610.96</v>
      </c>
      <c r="G8447">
        <v>0</v>
      </c>
      <c r="H8447">
        <v>32674.89</v>
      </c>
      <c r="I8447">
        <v>0</v>
      </c>
      <c r="J8447">
        <f>Table1[[#This Row],[Name]]</f>
        <v>0</v>
      </c>
      <c r="K8447" s="1">
        <f>SUM(Table1[[#This Row],[BaseSalary]:[NonCashBenefits]])</f>
        <v>157285.85</v>
      </c>
      <c r="L8447" s="1"/>
    </row>
    <row r="8448" spans="1:12" x14ac:dyDescent="0.35">
      <c r="A8448" t="s">
        <v>19</v>
      </c>
      <c r="B8448">
        <v>2021</v>
      </c>
      <c r="D8448" t="s">
        <v>1184</v>
      </c>
      <c r="E8448" t="s">
        <v>311</v>
      </c>
      <c r="F8448">
        <v>124574.47</v>
      </c>
      <c r="G8448">
        <v>914.91</v>
      </c>
      <c r="H8448" s="1">
        <v>25272.45</v>
      </c>
      <c r="I8448">
        <v>0</v>
      </c>
      <c r="J8448">
        <f>Table1[[#This Row],[Name]]</f>
        <v>0</v>
      </c>
      <c r="K8448" s="1">
        <f>SUM(Table1[[#This Row],[BaseSalary]:[NonCashBenefits]])</f>
        <v>150761.83000000002</v>
      </c>
      <c r="L8448" s="1"/>
    </row>
    <row r="8449" spans="1:12" x14ac:dyDescent="0.35">
      <c r="A8449" t="s">
        <v>19</v>
      </c>
      <c r="B8449">
        <v>2020</v>
      </c>
      <c r="D8449" t="s">
        <v>715</v>
      </c>
      <c r="E8449" t="s">
        <v>229</v>
      </c>
      <c r="F8449">
        <v>124564.96</v>
      </c>
      <c r="G8449">
        <v>0</v>
      </c>
      <c r="H8449" s="1">
        <v>27116.84</v>
      </c>
      <c r="I8449">
        <v>0</v>
      </c>
      <c r="J8449">
        <f>Table1[[#This Row],[Name]]</f>
        <v>0</v>
      </c>
      <c r="K8449" s="1">
        <f>SUM(Table1[[#This Row],[BaseSalary]:[NonCashBenefits]])</f>
        <v>151681.80000000002</v>
      </c>
      <c r="L8449" s="1"/>
    </row>
    <row r="8450" spans="1:12" x14ac:dyDescent="0.35">
      <c r="A8450" t="s">
        <v>19</v>
      </c>
      <c r="B8450">
        <v>2019</v>
      </c>
      <c r="D8450" t="s">
        <v>715</v>
      </c>
      <c r="E8450" t="s">
        <v>229</v>
      </c>
      <c r="F8450">
        <v>124564.96</v>
      </c>
      <c r="G8450">
        <v>0</v>
      </c>
      <c r="H8450">
        <v>31887.22</v>
      </c>
      <c r="I8450">
        <v>0</v>
      </c>
      <c r="J8450">
        <f>Table1[[#This Row],[Name]]</f>
        <v>0</v>
      </c>
      <c r="K8450" s="1">
        <f>SUM(Table1[[#This Row],[BaseSalary]:[NonCashBenefits]])</f>
        <v>156452.18</v>
      </c>
      <c r="L8450" s="1"/>
    </row>
    <row r="8451" spans="1:12" x14ac:dyDescent="0.35">
      <c r="A8451" t="s">
        <v>40</v>
      </c>
      <c r="B8451">
        <v>2018</v>
      </c>
      <c r="D8451" t="s">
        <v>690</v>
      </c>
      <c r="E8451" t="s">
        <v>229</v>
      </c>
      <c r="F8451">
        <v>124564.79</v>
      </c>
      <c r="G8451">
        <v>0</v>
      </c>
      <c r="H8451">
        <v>31070.58</v>
      </c>
      <c r="I8451">
        <v>0</v>
      </c>
      <c r="J8451">
        <f>Table1[[#This Row],[Name]]</f>
        <v>0</v>
      </c>
      <c r="K8451" s="1">
        <f>SUM(Table1[[#This Row],[BaseSalary]:[NonCashBenefits]])</f>
        <v>155635.37</v>
      </c>
      <c r="L8451" s="1"/>
    </row>
    <row r="8452" spans="1:12" x14ac:dyDescent="0.35">
      <c r="A8452" t="s">
        <v>26</v>
      </c>
      <c r="B8452">
        <v>2021</v>
      </c>
      <c r="D8452" t="s">
        <v>678</v>
      </c>
      <c r="E8452" t="s">
        <v>229</v>
      </c>
      <c r="F8452">
        <v>124557.17</v>
      </c>
      <c r="G8452">
        <v>0</v>
      </c>
      <c r="H8452" s="1">
        <v>25535.56</v>
      </c>
      <c r="I8452">
        <v>0</v>
      </c>
      <c r="J8452">
        <f>Table1[[#This Row],[Name]]</f>
        <v>0</v>
      </c>
      <c r="K8452" s="1">
        <f>SUM(Table1[[#This Row],[BaseSalary]:[NonCashBenefits]])</f>
        <v>150092.73000000001</v>
      </c>
      <c r="L8452" s="1"/>
    </row>
    <row r="8453" spans="1:12" x14ac:dyDescent="0.35">
      <c r="A8453" t="s">
        <v>10</v>
      </c>
      <c r="B8453">
        <v>2020</v>
      </c>
      <c r="D8453" t="s">
        <v>511</v>
      </c>
      <c r="E8453" t="s">
        <v>562</v>
      </c>
      <c r="F8453">
        <v>124556.92</v>
      </c>
      <c r="G8453">
        <v>0</v>
      </c>
      <c r="H8453" s="1">
        <v>24923.51</v>
      </c>
      <c r="I8453">
        <v>0</v>
      </c>
      <c r="J8453">
        <f>Table1[[#This Row],[Name]]</f>
        <v>0</v>
      </c>
      <c r="K8453" s="1">
        <f>SUM(Table1[[#This Row],[BaseSalary]:[NonCashBenefits]])</f>
        <v>149480.43</v>
      </c>
      <c r="L8453" s="1"/>
    </row>
    <row r="8454" spans="1:12" x14ac:dyDescent="0.35">
      <c r="A8454" t="s">
        <v>3034</v>
      </c>
      <c r="B8454">
        <v>2017</v>
      </c>
      <c r="D8454" t="s">
        <v>1029</v>
      </c>
      <c r="E8454" t="s">
        <v>229</v>
      </c>
      <c r="F8454">
        <v>124552.39</v>
      </c>
      <c r="G8454">
        <v>9515.08</v>
      </c>
      <c r="H8454">
        <v>28739.39</v>
      </c>
      <c r="I8454">
        <v>0</v>
      </c>
      <c r="J8454">
        <f>Table1[[#This Row],[Name]]</f>
        <v>0</v>
      </c>
      <c r="K8454" s="1">
        <f>SUM(Table1[[#This Row],[BaseSalary]:[NonCashBenefits]])</f>
        <v>162806.85999999999</v>
      </c>
      <c r="L8454" s="1"/>
    </row>
    <row r="8455" spans="1:12" x14ac:dyDescent="0.35">
      <c r="A8455" t="s">
        <v>36</v>
      </c>
      <c r="B8455">
        <v>2019</v>
      </c>
      <c r="D8455" t="s">
        <v>2023</v>
      </c>
      <c r="E8455" t="s">
        <v>229</v>
      </c>
      <c r="F8455">
        <v>124549.66</v>
      </c>
      <c r="G8455">
        <v>0</v>
      </c>
      <c r="H8455">
        <v>30926.97</v>
      </c>
      <c r="I8455">
        <v>0</v>
      </c>
      <c r="J8455">
        <f>Table1[[#This Row],[Name]]</f>
        <v>0</v>
      </c>
      <c r="K8455" s="1">
        <f>SUM(Table1[[#This Row],[BaseSalary]:[NonCashBenefits]])</f>
        <v>155476.63</v>
      </c>
      <c r="L8455" s="1"/>
    </row>
    <row r="8456" spans="1:12" x14ac:dyDescent="0.35">
      <c r="A8456" t="s">
        <v>85</v>
      </c>
      <c r="B8456">
        <v>2020</v>
      </c>
      <c r="D8456" t="s">
        <v>1119</v>
      </c>
      <c r="E8456" t="s">
        <v>918</v>
      </c>
      <c r="F8456">
        <v>124542.76</v>
      </c>
      <c r="G8456">
        <v>0</v>
      </c>
      <c r="H8456" s="1">
        <v>24097.09</v>
      </c>
      <c r="I8456">
        <v>0</v>
      </c>
      <c r="J8456">
        <f>Table1[[#This Row],[Name]]</f>
        <v>0</v>
      </c>
      <c r="K8456" s="1">
        <f>SUM(Table1[[#This Row],[BaseSalary]:[NonCashBenefits]])</f>
        <v>148639.85</v>
      </c>
      <c r="L8456" s="1"/>
    </row>
    <row r="8457" spans="1:12" x14ac:dyDescent="0.35">
      <c r="A8457" t="s">
        <v>10</v>
      </c>
      <c r="B8457">
        <v>2020</v>
      </c>
      <c r="D8457" t="s">
        <v>532</v>
      </c>
      <c r="E8457" t="s">
        <v>229</v>
      </c>
      <c r="F8457">
        <v>124521.28</v>
      </c>
      <c r="G8457">
        <v>0</v>
      </c>
      <c r="H8457" s="1">
        <v>26167.54</v>
      </c>
      <c r="I8457">
        <v>0</v>
      </c>
      <c r="J8457">
        <f>Table1[[#This Row],[Name]]</f>
        <v>0</v>
      </c>
      <c r="K8457" s="1">
        <f>SUM(Table1[[#This Row],[BaseSalary]:[NonCashBenefits]])</f>
        <v>150688.82</v>
      </c>
      <c r="L8457" s="1"/>
    </row>
    <row r="8458" spans="1:12" x14ac:dyDescent="0.35">
      <c r="A8458" t="s">
        <v>10</v>
      </c>
      <c r="B8458">
        <v>2019</v>
      </c>
      <c r="D8458" t="s">
        <v>532</v>
      </c>
      <c r="E8458" t="s">
        <v>229</v>
      </c>
      <c r="F8458">
        <v>124521.28</v>
      </c>
      <c r="G8458">
        <v>0</v>
      </c>
      <c r="H8458">
        <v>30917.89</v>
      </c>
      <c r="I8458">
        <v>0</v>
      </c>
      <c r="J8458">
        <f>Table1[[#This Row],[Name]]</f>
        <v>0</v>
      </c>
      <c r="K8458" s="1">
        <f>SUM(Table1[[#This Row],[BaseSalary]:[NonCashBenefits]])</f>
        <v>155439.16999999998</v>
      </c>
      <c r="L8458" s="1"/>
    </row>
    <row r="8459" spans="1:12" x14ac:dyDescent="0.35">
      <c r="A8459" t="s">
        <v>18</v>
      </c>
      <c r="B8459">
        <v>2018</v>
      </c>
      <c r="D8459" t="s">
        <v>2782</v>
      </c>
      <c r="E8459" t="s">
        <v>2245</v>
      </c>
      <c r="F8459">
        <v>124521.28</v>
      </c>
      <c r="G8459">
        <v>0</v>
      </c>
      <c r="H8459">
        <v>26559.1</v>
      </c>
      <c r="I8459">
        <v>0</v>
      </c>
      <c r="J8459">
        <f>Table1[[#This Row],[Name]]</f>
        <v>0</v>
      </c>
      <c r="K8459" s="1">
        <f>SUM(Table1[[#This Row],[BaseSalary]:[NonCashBenefits]])</f>
        <v>151080.38</v>
      </c>
      <c r="L8459" s="1"/>
    </row>
    <row r="8460" spans="1:12" x14ac:dyDescent="0.35">
      <c r="A8460" t="s">
        <v>10</v>
      </c>
      <c r="B8460">
        <v>2018</v>
      </c>
      <c r="D8460" t="s">
        <v>2858</v>
      </c>
      <c r="E8460" t="s">
        <v>2245</v>
      </c>
      <c r="F8460">
        <v>124521.28</v>
      </c>
      <c r="G8460">
        <v>0</v>
      </c>
      <c r="H8460">
        <v>26559.1</v>
      </c>
      <c r="I8460">
        <v>0</v>
      </c>
      <c r="J8460">
        <f>Table1[[#This Row],[Name]]</f>
        <v>0</v>
      </c>
      <c r="K8460" s="1">
        <f>SUM(Table1[[#This Row],[BaseSalary]:[NonCashBenefits]])</f>
        <v>151080.38</v>
      </c>
      <c r="L8460" s="1"/>
    </row>
    <row r="8461" spans="1:12" x14ac:dyDescent="0.35">
      <c r="A8461" t="s">
        <v>10</v>
      </c>
      <c r="B8461">
        <v>2018</v>
      </c>
      <c r="D8461" t="s">
        <v>532</v>
      </c>
      <c r="E8461" t="s">
        <v>229</v>
      </c>
      <c r="F8461">
        <v>124521.28</v>
      </c>
      <c r="G8461">
        <v>0</v>
      </c>
      <c r="H8461">
        <v>30844.81</v>
      </c>
      <c r="I8461">
        <v>0</v>
      </c>
      <c r="J8461">
        <f>Table1[[#This Row],[Name]]</f>
        <v>0</v>
      </c>
      <c r="K8461" s="1">
        <f>SUM(Table1[[#This Row],[BaseSalary]:[NonCashBenefits]])</f>
        <v>155366.09</v>
      </c>
      <c r="L8461" s="1"/>
    </row>
    <row r="8462" spans="1:12" x14ac:dyDescent="0.35">
      <c r="A8462" t="s">
        <v>10</v>
      </c>
      <c r="B8462">
        <v>2017</v>
      </c>
      <c r="D8462" t="s">
        <v>532</v>
      </c>
      <c r="E8462" t="s">
        <v>229</v>
      </c>
      <c r="F8462">
        <v>124521.28</v>
      </c>
      <c r="G8462">
        <v>0</v>
      </c>
      <c r="H8462">
        <v>31483.3</v>
      </c>
      <c r="I8462">
        <v>0</v>
      </c>
      <c r="J8462">
        <f>Table1[[#This Row],[Name]]</f>
        <v>0</v>
      </c>
      <c r="K8462" s="1">
        <f>SUM(Table1[[#This Row],[BaseSalary]:[NonCashBenefits]])</f>
        <v>156004.57999999999</v>
      </c>
      <c r="L8462" s="1"/>
    </row>
    <row r="8463" spans="1:12" x14ac:dyDescent="0.35">
      <c r="A8463" t="s">
        <v>10</v>
      </c>
      <c r="B8463">
        <v>2016</v>
      </c>
      <c r="D8463" t="s">
        <v>2858</v>
      </c>
      <c r="E8463" t="s">
        <v>2245</v>
      </c>
      <c r="F8463">
        <v>124521.28</v>
      </c>
      <c r="G8463">
        <v>0</v>
      </c>
      <c r="H8463">
        <v>32855.15</v>
      </c>
      <c r="I8463">
        <v>0</v>
      </c>
      <c r="J8463">
        <f>Table1[[#This Row],[Name]]</f>
        <v>0</v>
      </c>
      <c r="K8463" s="1">
        <f>SUM(Table1[[#This Row],[BaseSalary]:[NonCashBenefits]])</f>
        <v>157376.43</v>
      </c>
      <c r="L8463" s="1"/>
    </row>
    <row r="8464" spans="1:12" x14ac:dyDescent="0.35">
      <c r="A8464" t="s">
        <v>29</v>
      </c>
      <c r="B8464">
        <v>2018</v>
      </c>
      <c r="D8464" t="s">
        <v>2932</v>
      </c>
      <c r="E8464" t="s">
        <v>229</v>
      </c>
      <c r="F8464">
        <v>124521.02</v>
      </c>
      <c r="G8464">
        <v>0</v>
      </c>
      <c r="H8464">
        <v>30798.65</v>
      </c>
      <c r="I8464">
        <v>0</v>
      </c>
      <c r="J8464">
        <f>Table1[[#This Row],[Name]]</f>
        <v>0</v>
      </c>
      <c r="K8464" s="1">
        <f>SUM(Table1[[#This Row],[BaseSalary]:[NonCashBenefits]])</f>
        <v>155319.67000000001</v>
      </c>
      <c r="L8464" s="1"/>
    </row>
    <row r="8465" spans="1:12" x14ac:dyDescent="0.35">
      <c r="A8465" t="s">
        <v>29</v>
      </c>
      <c r="B8465">
        <v>2017</v>
      </c>
      <c r="D8465" t="s">
        <v>2932</v>
      </c>
      <c r="E8465" t="s">
        <v>229</v>
      </c>
      <c r="F8465">
        <v>124521.02</v>
      </c>
      <c r="G8465">
        <v>0</v>
      </c>
      <c r="H8465">
        <v>31389.200000000001</v>
      </c>
      <c r="I8465">
        <v>0</v>
      </c>
      <c r="J8465">
        <f>Table1[[#This Row],[Name]]</f>
        <v>0</v>
      </c>
      <c r="K8465" s="1">
        <f>SUM(Table1[[#This Row],[BaseSalary]:[NonCashBenefits]])</f>
        <v>155910.22</v>
      </c>
      <c r="L8465" s="1"/>
    </row>
    <row r="8466" spans="1:12" x14ac:dyDescent="0.35">
      <c r="A8466" t="s">
        <v>29</v>
      </c>
      <c r="B8466">
        <v>2016</v>
      </c>
      <c r="D8466" t="s">
        <v>2932</v>
      </c>
      <c r="E8466" t="s">
        <v>229</v>
      </c>
      <c r="F8466">
        <v>124521.02</v>
      </c>
      <c r="G8466">
        <v>0</v>
      </c>
      <c r="H8466">
        <v>37501.47</v>
      </c>
      <c r="I8466">
        <v>0</v>
      </c>
      <c r="J8466">
        <f>Table1[[#This Row],[Name]]</f>
        <v>0</v>
      </c>
      <c r="K8466" s="1">
        <f>SUM(Table1[[#This Row],[BaseSalary]:[NonCashBenefits]])</f>
        <v>162022.49</v>
      </c>
      <c r="L8466" s="1"/>
    </row>
    <row r="8467" spans="1:12" x14ac:dyDescent="0.35">
      <c r="A8467" t="s">
        <v>4705</v>
      </c>
      <c r="B8467">
        <v>2016</v>
      </c>
      <c r="D8467" t="s">
        <v>1049</v>
      </c>
      <c r="E8467" t="s">
        <v>229</v>
      </c>
      <c r="F8467">
        <v>124519.45</v>
      </c>
      <c r="G8467">
        <v>9250</v>
      </c>
      <c r="H8467">
        <v>37547.01</v>
      </c>
      <c r="I8467">
        <v>0</v>
      </c>
      <c r="J8467">
        <f>Table1[[#This Row],[Name]]</f>
        <v>0</v>
      </c>
      <c r="K8467" s="1">
        <f>SUM(Table1[[#This Row],[BaseSalary]:[NonCashBenefits]])</f>
        <v>171316.46000000002</v>
      </c>
      <c r="L8467" s="1"/>
    </row>
    <row r="8468" spans="1:12" x14ac:dyDescent="0.35">
      <c r="A8468" t="s">
        <v>85</v>
      </c>
      <c r="B8468">
        <v>2017</v>
      </c>
      <c r="D8468" t="s">
        <v>2826</v>
      </c>
      <c r="E8468" t="s">
        <v>229</v>
      </c>
      <c r="F8468">
        <v>124501.15</v>
      </c>
      <c r="G8468">
        <v>0</v>
      </c>
      <c r="H8468">
        <v>30540.63</v>
      </c>
      <c r="I8468">
        <v>0</v>
      </c>
      <c r="J8468">
        <f>Table1[[#This Row],[Name]]</f>
        <v>0</v>
      </c>
      <c r="K8468" s="1">
        <f>SUM(Table1[[#This Row],[BaseSalary]:[NonCashBenefits]])</f>
        <v>155041.78</v>
      </c>
      <c r="L8468" s="1"/>
    </row>
    <row r="8469" spans="1:12" x14ac:dyDescent="0.35">
      <c r="A8469" t="s">
        <v>36</v>
      </c>
      <c r="B8469">
        <v>2019</v>
      </c>
      <c r="D8469" t="s">
        <v>1555</v>
      </c>
      <c r="E8469" t="s">
        <v>229</v>
      </c>
      <c r="F8469">
        <v>124499.04</v>
      </c>
      <c r="G8469">
        <v>0</v>
      </c>
      <c r="H8469">
        <v>35192.959999999999</v>
      </c>
      <c r="I8469">
        <v>0</v>
      </c>
      <c r="J8469">
        <f>Table1[[#This Row],[Name]]</f>
        <v>0</v>
      </c>
      <c r="K8469" s="1">
        <f>SUM(Table1[[#This Row],[BaseSalary]:[NonCashBenefits]])</f>
        <v>159692</v>
      </c>
      <c r="L8469" s="1"/>
    </row>
    <row r="8470" spans="1:12" x14ac:dyDescent="0.35">
      <c r="A8470" t="s">
        <v>25</v>
      </c>
      <c r="B8470">
        <v>2017</v>
      </c>
      <c r="D8470" t="s">
        <v>3868</v>
      </c>
      <c r="E8470" t="s">
        <v>123</v>
      </c>
      <c r="F8470">
        <v>124491.83</v>
      </c>
      <c r="G8470">
        <v>0</v>
      </c>
      <c r="H8470">
        <v>32463.38</v>
      </c>
      <c r="I8470">
        <v>0</v>
      </c>
      <c r="J8470">
        <f>Table1[[#This Row],[Name]]</f>
        <v>0</v>
      </c>
      <c r="K8470" s="1">
        <f>SUM(Table1[[#This Row],[BaseSalary]:[NonCashBenefits]])</f>
        <v>156955.21</v>
      </c>
      <c r="L8470" s="1"/>
    </row>
    <row r="8471" spans="1:12" x14ac:dyDescent="0.35">
      <c r="A8471" t="s">
        <v>24</v>
      </c>
      <c r="B8471">
        <v>2018</v>
      </c>
      <c r="D8471" t="s">
        <v>1430</v>
      </c>
      <c r="E8471" t="s">
        <v>229</v>
      </c>
      <c r="F8471">
        <v>124482.85</v>
      </c>
      <c r="G8471">
        <v>0</v>
      </c>
      <c r="H8471">
        <v>27600.3</v>
      </c>
      <c r="I8471">
        <v>0</v>
      </c>
      <c r="J8471">
        <f>Table1[[#This Row],[Name]]</f>
        <v>0</v>
      </c>
      <c r="K8471" s="1">
        <f>SUM(Table1[[#This Row],[BaseSalary]:[NonCashBenefits]])</f>
        <v>152083.15</v>
      </c>
      <c r="L8471" s="1"/>
    </row>
    <row r="8472" spans="1:12" x14ac:dyDescent="0.35">
      <c r="A8472" t="s">
        <v>24</v>
      </c>
      <c r="B8472">
        <v>2018</v>
      </c>
      <c r="D8472" t="s">
        <v>2634</v>
      </c>
      <c r="E8472" t="s">
        <v>229</v>
      </c>
      <c r="F8472">
        <v>124482.85</v>
      </c>
      <c r="G8472">
        <v>0</v>
      </c>
      <c r="H8472">
        <v>18144.02</v>
      </c>
      <c r="I8472">
        <v>0</v>
      </c>
      <c r="J8472">
        <f>Table1[[#This Row],[Name]]</f>
        <v>0</v>
      </c>
      <c r="K8472" s="1">
        <f>SUM(Table1[[#This Row],[BaseSalary]:[NonCashBenefits]])</f>
        <v>142626.87</v>
      </c>
      <c r="L8472" s="1"/>
    </row>
    <row r="8473" spans="1:12" x14ac:dyDescent="0.35">
      <c r="A8473" t="s">
        <v>28</v>
      </c>
      <c r="B8473">
        <v>2019</v>
      </c>
      <c r="D8473" t="s">
        <v>1980</v>
      </c>
      <c r="E8473" t="s">
        <v>229</v>
      </c>
      <c r="F8473">
        <v>124464.68</v>
      </c>
      <c r="G8473">
        <v>0</v>
      </c>
      <c r="H8473">
        <v>28838</v>
      </c>
      <c r="I8473">
        <v>0</v>
      </c>
      <c r="J8473">
        <f>Table1[[#This Row],[Name]]</f>
        <v>0</v>
      </c>
      <c r="K8473" s="1">
        <f>SUM(Table1[[#This Row],[BaseSalary]:[NonCashBenefits]])</f>
        <v>153302.68</v>
      </c>
      <c r="L8473" s="1"/>
    </row>
    <row r="8474" spans="1:12" x14ac:dyDescent="0.35">
      <c r="A8474" t="s">
        <v>24</v>
      </c>
      <c r="B8474">
        <v>2018</v>
      </c>
      <c r="D8474" t="s">
        <v>2620</v>
      </c>
      <c r="E8474" t="s">
        <v>311</v>
      </c>
      <c r="F8474">
        <v>124464.58</v>
      </c>
      <c r="G8474">
        <v>0</v>
      </c>
      <c r="H8474">
        <v>28021.16</v>
      </c>
      <c r="I8474">
        <v>0</v>
      </c>
      <c r="J8474">
        <f>Table1[[#This Row],[Name]]</f>
        <v>0</v>
      </c>
      <c r="K8474" s="1">
        <f>SUM(Table1[[#This Row],[BaseSalary]:[NonCashBenefits]])</f>
        <v>152485.74</v>
      </c>
      <c r="L8474" s="1"/>
    </row>
    <row r="8475" spans="1:12" x14ac:dyDescent="0.35">
      <c r="A8475" t="s">
        <v>20</v>
      </c>
      <c r="B8475">
        <v>2021</v>
      </c>
      <c r="D8475" t="s">
        <v>1111</v>
      </c>
      <c r="E8475" t="s">
        <v>229</v>
      </c>
      <c r="F8475">
        <v>124447.91</v>
      </c>
      <c r="G8475">
        <v>0</v>
      </c>
      <c r="H8475" s="1">
        <v>25559.119999999999</v>
      </c>
      <c r="I8475">
        <v>0</v>
      </c>
      <c r="J8475">
        <f>Table1[[#This Row],[Name]]</f>
        <v>0</v>
      </c>
      <c r="K8475" s="1">
        <f>SUM(Table1[[#This Row],[BaseSalary]:[NonCashBenefits]])</f>
        <v>150007.03</v>
      </c>
      <c r="L8475" s="1"/>
    </row>
    <row r="8476" spans="1:12" x14ac:dyDescent="0.35">
      <c r="A8476" t="s">
        <v>19</v>
      </c>
      <c r="B8476">
        <v>2017</v>
      </c>
      <c r="D8476" t="s">
        <v>4236</v>
      </c>
      <c r="E8476" t="s">
        <v>123</v>
      </c>
      <c r="F8476">
        <v>124427.96</v>
      </c>
      <c r="G8476">
        <v>0</v>
      </c>
      <c r="H8476">
        <v>30349.11</v>
      </c>
      <c r="I8476">
        <v>0</v>
      </c>
      <c r="J8476">
        <f>Table1[[#This Row],[Name]]</f>
        <v>0</v>
      </c>
      <c r="K8476" s="1">
        <f>SUM(Table1[[#This Row],[BaseSalary]:[NonCashBenefits]])</f>
        <v>154777.07</v>
      </c>
      <c r="L8476" s="1"/>
    </row>
    <row r="8477" spans="1:12" x14ac:dyDescent="0.35">
      <c r="A8477" t="s">
        <v>85</v>
      </c>
      <c r="B8477">
        <v>2020</v>
      </c>
      <c r="D8477" t="s">
        <v>1401</v>
      </c>
      <c r="E8477" t="s">
        <v>229</v>
      </c>
      <c r="F8477">
        <v>124426.68</v>
      </c>
      <c r="G8477">
        <v>0</v>
      </c>
      <c r="H8477" s="1">
        <v>23256.3</v>
      </c>
      <c r="I8477">
        <v>0</v>
      </c>
      <c r="J8477">
        <f>Table1[[#This Row],[Name]]</f>
        <v>0</v>
      </c>
      <c r="K8477" s="1">
        <f>SUM(Table1[[#This Row],[BaseSalary]:[NonCashBenefits]])</f>
        <v>147682.97999999998</v>
      </c>
      <c r="L8477" s="1"/>
    </row>
    <row r="8478" spans="1:12" x14ac:dyDescent="0.35">
      <c r="A8478" t="s">
        <v>32</v>
      </c>
      <c r="B8478">
        <v>2019</v>
      </c>
      <c r="D8478" t="s">
        <v>2357</v>
      </c>
      <c r="E8478" t="s">
        <v>229</v>
      </c>
      <c r="F8478">
        <v>124416.59</v>
      </c>
      <c r="G8478">
        <v>0</v>
      </c>
      <c r="H8478">
        <v>29693.82</v>
      </c>
      <c r="I8478">
        <v>0</v>
      </c>
      <c r="J8478">
        <f>Table1[[#This Row],[Name]]</f>
        <v>0</v>
      </c>
      <c r="K8478" s="1">
        <f>SUM(Table1[[#This Row],[BaseSalary]:[NonCashBenefits]])</f>
        <v>154110.41</v>
      </c>
      <c r="L8478" s="1"/>
    </row>
    <row r="8479" spans="1:12" x14ac:dyDescent="0.35">
      <c r="A8479" t="s">
        <v>18</v>
      </c>
      <c r="B8479">
        <v>2021</v>
      </c>
      <c r="D8479" t="s">
        <v>997</v>
      </c>
      <c r="E8479" t="s">
        <v>229</v>
      </c>
      <c r="F8479">
        <v>124414.03</v>
      </c>
      <c r="G8479">
        <v>131.07</v>
      </c>
      <c r="H8479" s="1">
        <v>25516.45</v>
      </c>
      <c r="I8479">
        <v>0</v>
      </c>
      <c r="J8479">
        <f>Table1[[#This Row],[Name]]</f>
        <v>0</v>
      </c>
      <c r="K8479" s="1">
        <f>SUM(Table1[[#This Row],[BaseSalary]:[NonCashBenefits]])</f>
        <v>150061.55000000002</v>
      </c>
      <c r="L8479" s="1"/>
    </row>
    <row r="8480" spans="1:12" x14ac:dyDescent="0.35">
      <c r="A8480" t="s">
        <v>19</v>
      </c>
      <c r="B8480">
        <v>2020</v>
      </c>
      <c r="D8480" t="s">
        <v>687</v>
      </c>
      <c r="E8480" t="s">
        <v>229</v>
      </c>
      <c r="F8480">
        <v>124413.03</v>
      </c>
      <c r="G8480">
        <v>0</v>
      </c>
      <c r="H8480" s="1">
        <v>27362.880000000001</v>
      </c>
      <c r="I8480">
        <v>0</v>
      </c>
      <c r="J8480">
        <f>Table1[[#This Row],[Name]]</f>
        <v>0</v>
      </c>
      <c r="K8480" s="1">
        <f>SUM(Table1[[#This Row],[BaseSalary]:[NonCashBenefits]])</f>
        <v>151775.91</v>
      </c>
      <c r="L8480" s="1"/>
    </row>
    <row r="8481" spans="1:12" x14ac:dyDescent="0.35">
      <c r="A8481" t="s">
        <v>22</v>
      </c>
      <c r="B8481">
        <v>2018</v>
      </c>
      <c r="D8481" t="s">
        <v>2106</v>
      </c>
      <c r="E8481" t="s">
        <v>229</v>
      </c>
      <c r="F8481">
        <v>124409.69</v>
      </c>
      <c r="G8481">
        <v>0</v>
      </c>
      <c r="H8481">
        <v>30117.09</v>
      </c>
      <c r="I8481">
        <v>0</v>
      </c>
      <c r="J8481">
        <f>Table1[[#This Row],[Name]]</f>
        <v>0</v>
      </c>
      <c r="K8481" s="1">
        <f>SUM(Table1[[#This Row],[BaseSalary]:[NonCashBenefits]])</f>
        <v>154526.78</v>
      </c>
      <c r="L8481" s="1"/>
    </row>
    <row r="8482" spans="1:12" x14ac:dyDescent="0.35">
      <c r="A8482" t="s">
        <v>4705</v>
      </c>
      <c r="B8482">
        <v>2016</v>
      </c>
      <c r="D8482" t="s">
        <v>1651</v>
      </c>
      <c r="E8482" t="s">
        <v>229</v>
      </c>
      <c r="F8482">
        <v>124391.35</v>
      </c>
      <c r="G8482">
        <v>0</v>
      </c>
      <c r="H8482">
        <v>34604.53</v>
      </c>
      <c r="I8482">
        <v>0</v>
      </c>
      <c r="J8482">
        <f>Table1[[#This Row],[Name]]</f>
        <v>0</v>
      </c>
      <c r="K8482" s="1">
        <f>SUM(Table1[[#This Row],[BaseSalary]:[NonCashBenefits]])</f>
        <v>158995.88</v>
      </c>
      <c r="L8482" s="1"/>
    </row>
    <row r="8483" spans="1:12" x14ac:dyDescent="0.35">
      <c r="A8483" t="s">
        <v>85</v>
      </c>
      <c r="B8483">
        <v>2021</v>
      </c>
      <c r="D8483" t="s">
        <v>1268</v>
      </c>
      <c r="E8483" t="s">
        <v>229</v>
      </c>
      <c r="F8483">
        <v>124375.61</v>
      </c>
      <c r="G8483">
        <v>0</v>
      </c>
      <c r="H8483" s="1">
        <v>24216.15</v>
      </c>
      <c r="I8483">
        <v>0</v>
      </c>
      <c r="J8483">
        <f>Table1[[#This Row],[Name]]</f>
        <v>0</v>
      </c>
      <c r="K8483" s="1">
        <f>SUM(Table1[[#This Row],[BaseSalary]:[NonCashBenefits]])</f>
        <v>148591.76</v>
      </c>
      <c r="L8483" s="1"/>
    </row>
    <row r="8484" spans="1:12" x14ac:dyDescent="0.35">
      <c r="A8484" t="s">
        <v>85</v>
      </c>
      <c r="B8484">
        <v>2016</v>
      </c>
      <c r="D8484" t="s">
        <v>3829</v>
      </c>
      <c r="E8484" t="s">
        <v>229</v>
      </c>
      <c r="F8484">
        <v>124367.21</v>
      </c>
      <c r="G8484">
        <v>0</v>
      </c>
      <c r="H8484">
        <v>36983.01</v>
      </c>
      <c r="I8484">
        <v>0</v>
      </c>
      <c r="J8484">
        <f>Table1[[#This Row],[Name]]</f>
        <v>0</v>
      </c>
      <c r="K8484" s="1">
        <f>SUM(Table1[[#This Row],[BaseSalary]:[NonCashBenefits]])</f>
        <v>161350.22</v>
      </c>
      <c r="L8484" s="1"/>
    </row>
    <row r="8485" spans="1:12" x14ac:dyDescent="0.35">
      <c r="A8485" t="s">
        <v>16</v>
      </c>
      <c r="B8485">
        <v>2016</v>
      </c>
      <c r="D8485" t="s">
        <v>89</v>
      </c>
      <c r="E8485" t="s">
        <v>123</v>
      </c>
      <c r="F8485">
        <v>124365.63</v>
      </c>
      <c r="G8485">
        <v>2757.65</v>
      </c>
      <c r="H8485">
        <v>35072.82</v>
      </c>
      <c r="I8485">
        <v>0</v>
      </c>
      <c r="J8485">
        <f>Table1[[#This Row],[Name]]</f>
        <v>0</v>
      </c>
      <c r="K8485" s="1">
        <f>SUM(Table1[[#This Row],[BaseSalary]:[NonCashBenefits]])</f>
        <v>162196.1</v>
      </c>
      <c r="L8485" s="1"/>
    </row>
    <row r="8486" spans="1:12" x14ac:dyDescent="0.35">
      <c r="A8486" t="s">
        <v>16</v>
      </c>
      <c r="B8486">
        <v>2021</v>
      </c>
      <c r="D8486" t="s">
        <v>1080</v>
      </c>
      <c r="E8486" t="s">
        <v>229</v>
      </c>
      <c r="F8486">
        <v>124353.17</v>
      </c>
      <c r="G8486">
        <v>0</v>
      </c>
      <c r="H8486" s="1">
        <v>25657.52</v>
      </c>
      <c r="I8486">
        <v>0</v>
      </c>
      <c r="J8486">
        <f>Table1[[#This Row],[Name]]</f>
        <v>0</v>
      </c>
      <c r="K8486" s="1">
        <f>SUM(Table1[[#This Row],[BaseSalary]:[NonCashBenefits]])</f>
        <v>150010.69</v>
      </c>
      <c r="L8486" s="1"/>
    </row>
    <row r="8487" spans="1:12" x14ac:dyDescent="0.35">
      <c r="A8487" t="s">
        <v>85</v>
      </c>
      <c r="B8487">
        <v>2016</v>
      </c>
      <c r="D8487" t="s">
        <v>2154</v>
      </c>
      <c r="E8487" t="s">
        <v>229</v>
      </c>
      <c r="F8487">
        <v>124321.49</v>
      </c>
      <c r="G8487">
        <v>8500</v>
      </c>
      <c r="H8487">
        <v>35720.89</v>
      </c>
      <c r="I8487">
        <v>0</v>
      </c>
      <c r="J8487">
        <f>Table1[[#This Row],[Name]]</f>
        <v>0</v>
      </c>
      <c r="K8487" s="1">
        <f>SUM(Table1[[#This Row],[BaseSalary]:[NonCashBenefits]])</f>
        <v>168542.38</v>
      </c>
      <c r="L8487" s="1"/>
    </row>
    <row r="8488" spans="1:12" x14ac:dyDescent="0.35">
      <c r="A8488" t="s">
        <v>2049</v>
      </c>
      <c r="B8488">
        <v>2019</v>
      </c>
      <c r="D8488" t="s">
        <v>198</v>
      </c>
      <c r="E8488" t="s">
        <v>123</v>
      </c>
      <c r="F8488">
        <v>124307.6</v>
      </c>
      <c r="G8488">
        <v>0</v>
      </c>
      <c r="H8488">
        <v>42626.34</v>
      </c>
      <c r="I8488">
        <v>0</v>
      </c>
      <c r="J8488">
        <f>Table1[[#This Row],[Name]]</f>
        <v>0</v>
      </c>
      <c r="K8488" s="1">
        <f>SUM(Table1[[#This Row],[BaseSalary]:[NonCashBenefits]])</f>
        <v>166933.94</v>
      </c>
      <c r="L8488" s="1"/>
    </row>
    <row r="8489" spans="1:12" x14ac:dyDescent="0.35">
      <c r="A8489" t="s">
        <v>2688</v>
      </c>
      <c r="B8489">
        <v>2018</v>
      </c>
      <c r="D8489" t="s">
        <v>2722</v>
      </c>
      <c r="E8489" t="s">
        <v>311</v>
      </c>
      <c r="F8489">
        <v>124299.89</v>
      </c>
      <c r="G8489">
        <v>0</v>
      </c>
      <c r="H8489">
        <v>30447.17</v>
      </c>
      <c r="I8489">
        <v>0</v>
      </c>
      <c r="J8489">
        <f>Table1[[#This Row],[Name]]</f>
        <v>0</v>
      </c>
      <c r="K8489" s="1">
        <f>SUM(Table1[[#This Row],[BaseSalary]:[NonCashBenefits]])</f>
        <v>154747.06</v>
      </c>
      <c r="L8489" s="1"/>
    </row>
    <row r="8490" spans="1:12" x14ac:dyDescent="0.35">
      <c r="A8490" t="s">
        <v>26</v>
      </c>
      <c r="B8490">
        <v>2020</v>
      </c>
      <c r="D8490" t="s">
        <v>678</v>
      </c>
      <c r="E8490" t="s">
        <v>229</v>
      </c>
      <c r="F8490">
        <v>124298.98</v>
      </c>
      <c r="G8490">
        <v>0</v>
      </c>
      <c r="H8490" s="1">
        <v>27395.01</v>
      </c>
      <c r="I8490">
        <v>0</v>
      </c>
      <c r="J8490">
        <f>Table1[[#This Row],[Name]]</f>
        <v>0</v>
      </c>
      <c r="K8490" s="1">
        <f>SUM(Table1[[#This Row],[BaseSalary]:[NonCashBenefits]])</f>
        <v>151693.99</v>
      </c>
      <c r="L8490" s="1"/>
    </row>
    <row r="8491" spans="1:12" x14ac:dyDescent="0.35">
      <c r="A8491" t="s">
        <v>26</v>
      </c>
      <c r="B8491">
        <v>2019</v>
      </c>
      <c r="D8491" t="s">
        <v>678</v>
      </c>
      <c r="E8491" t="s">
        <v>229</v>
      </c>
      <c r="F8491">
        <v>124298.98</v>
      </c>
      <c r="G8491">
        <v>0</v>
      </c>
      <c r="H8491">
        <v>31839.64</v>
      </c>
      <c r="I8491">
        <v>0</v>
      </c>
      <c r="J8491">
        <f>Table1[[#This Row],[Name]]</f>
        <v>0</v>
      </c>
      <c r="K8491" s="1">
        <f>SUM(Table1[[#This Row],[BaseSalary]:[NonCashBenefits]])</f>
        <v>156138.62</v>
      </c>
      <c r="L8491" s="1"/>
    </row>
    <row r="8492" spans="1:12" x14ac:dyDescent="0.35">
      <c r="A8492" t="s">
        <v>26</v>
      </c>
      <c r="B8492">
        <v>2018</v>
      </c>
      <c r="D8492" t="s">
        <v>678</v>
      </c>
      <c r="E8492" t="s">
        <v>229</v>
      </c>
      <c r="F8492">
        <v>124298.98</v>
      </c>
      <c r="G8492">
        <v>0</v>
      </c>
      <c r="H8492">
        <v>31805.47</v>
      </c>
      <c r="I8492">
        <v>0</v>
      </c>
      <c r="J8492">
        <f>Table1[[#This Row],[Name]]</f>
        <v>0</v>
      </c>
      <c r="K8492" s="1">
        <f>SUM(Table1[[#This Row],[BaseSalary]:[NonCashBenefits]])</f>
        <v>156104.45000000001</v>
      </c>
      <c r="L8492" s="1"/>
    </row>
    <row r="8493" spans="1:12" x14ac:dyDescent="0.35">
      <c r="A8493" t="s">
        <v>22</v>
      </c>
      <c r="B8493">
        <v>2021</v>
      </c>
      <c r="D8493" t="s">
        <v>1016</v>
      </c>
      <c r="E8493" t="s">
        <v>1017</v>
      </c>
      <c r="F8493">
        <v>124290.25</v>
      </c>
      <c r="G8493">
        <v>0</v>
      </c>
      <c r="H8493" s="1">
        <v>25879.67</v>
      </c>
      <c r="I8493">
        <v>0</v>
      </c>
      <c r="J8493">
        <f>Table1[[#This Row],[Name]]</f>
        <v>0</v>
      </c>
      <c r="K8493" s="1">
        <f>SUM(Table1[[#This Row],[BaseSalary]:[NonCashBenefits]])</f>
        <v>150169.91999999998</v>
      </c>
      <c r="L8493" s="1"/>
    </row>
    <row r="8494" spans="1:12" x14ac:dyDescent="0.35">
      <c r="A8494" t="s">
        <v>33</v>
      </c>
      <c r="B8494">
        <v>2019</v>
      </c>
      <c r="D8494" t="s">
        <v>1965</v>
      </c>
      <c r="E8494" t="s">
        <v>229</v>
      </c>
      <c r="F8494">
        <v>124288.58</v>
      </c>
      <c r="G8494">
        <v>0</v>
      </c>
      <c r="H8494">
        <v>30877.39</v>
      </c>
      <c r="I8494">
        <v>0</v>
      </c>
      <c r="J8494">
        <f>Table1[[#This Row],[Name]]</f>
        <v>0</v>
      </c>
      <c r="K8494" s="1">
        <f>SUM(Table1[[#This Row],[BaseSalary]:[NonCashBenefits]])</f>
        <v>155165.97</v>
      </c>
      <c r="L8494" s="1"/>
    </row>
    <row r="8495" spans="1:12" x14ac:dyDescent="0.35">
      <c r="A8495" t="s">
        <v>33</v>
      </c>
      <c r="B8495">
        <v>2018</v>
      </c>
      <c r="D8495" t="s">
        <v>1965</v>
      </c>
      <c r="E8495" t="s">
        <v>229</v>
      </c>
      <c r="F8495">
        <v>124288.58</v>
      </c>
      <c r="G8495">
        <v>21429.07</v>
      </c>
      <c r="H8495">
        <v>30804.22</v>
      </c>
      <c r="I8495">
        <v>0</v>
      </c>
      <c r="J8495">
        <f>Table1[[#This Row],[Name]]</f>
        <v>0</v>
      </c>
      <c r="K8495" s="1">
        <f>SUM(Table1[[#This Row],[BaseSalary]:[NonCashBenefits]])</f>
        <v>176521.87</v>
      </c>
      <c r="L8495" s="1"/>
    </row>
    <row r="8496" spans="1:12" x14ac:dyDescent="0.35">
      <c r="A8496" t="s">
        <v>33</v>
      </c>
      <c r="B8496">
        <v>2017</v>
      </c>
      <c r="D8496" t="s">
        <v>1965</v>
      </c>
      <c r="E8496" t="s">
        <v>229</v>
      </c>
      <c r="F8496">
        <v>124288.58</v>
      </c>
      <c r="G8496">
        <v>0</v>
      </c>
      <c r="H8496">
        <v>31441.439999999999</v>
      </c>
      <c r="I8496">
        <v>0</v>
      </c>
      <c r="J8496">
        <f>Table1[[#This Row],[Name]]</f>
        <v>0</v>
      </c>
      <c r="K8496" s="1">
        <f>SUM(Table1[[#This Row],[BaseSalary]:[NonCashBenefits]])</f>
        <v>155730.01999999999</v>
      </c>
      <c r="L8496" s="1"/>
    </row>
    <row r="8497" spans="1:12" x14ac:dyDescent="0.35">
      <c r="A8497" t="s">
        <v>26</v>
      </c>
      <c r="B8497">
        <v>2017</v>
      </c>
      <c r="D8497" t="s">
        <v>50</v>
      </c>
      <c r="E8497" t="s">
        <v>1468</v>
      </c>
      <c r="F8497">
        <v>124279.15</v>
      </c>
      <c r="G8497">
        <v>0</v>
      </c>
      <c r="H8497">
        <v>27903.99</v>
      </c>
      <c r="I8497">
        <v>0</v>
      </c>
      <c r="J8497">
        <f>Table1[[#This Row],[Name]]</f>
        <v>0</v>
      </c>
      <c r="K8497" s="1">
        <f>SUM(Table1[[#This Row],[BaseSalary]:[NonCashBenefits]])</f>
        <v>152183.13999999998</v>
      </c>
      <c r="L8497" s="1"/>
    </row>
    <row r="8498" spans="1:12" x14ac:dyDescent="0.35">
      <c r="A8498" t="s">
        <v>25</v>
      </c>
      <c r="B8498">
        <v>2018</v>
      </c>
      <c r="D8498" t="s">
        <v>2896</v>
      </c>
      <c r="E8498" t="s">
        <v>229</v>
      </c>
      <c r="F8498">
        <v>124266.94</v>
      </c>
      <c r="G8498">
        <v>16815.439999999999</v>
      </c>
      <c r="H8498">
        <v>28017.07</v>
      </c>
      <c r="I8498">
        <v>0</v>
      </c>
      <c r="J8498">
        <f>Table1[[#This Row],[Name]]</f>
        <v>0</v>
      </c>
      <c r="K8498" s="1">
        <f>SUM(Table1[[#This Row],[BaseSalary]:[NonCashBenefits]])</f>
        <v>169099.45</v>
      </c>
      <c r="L8498" s="1"/>
    </row>
    <row r="8499" spans="1:12" x14ac:dyDescent="0.35">
      <c r="A8499" t="s">
        <v>16</v>
      </c>
      <c r="B8499">
        <v>2018</v>
      </c>
      <c r="D8499" t="s">
        <v>89</v>
      </c>
      <c r="E8499" t="s">
        <v>123</v>
      </c>
      <c r="F8499">
        <v>124264.78</v>
      </c>
      <c r="G8499">
        <v>0</v>
      </c>
      <c r="H8499">
        <v>28996.18</v>
      </c>
      <c r="I8499">
        <v>0</v>
      </c>
      <c r="J8499">
        <f>Table1[[#This Row],[Name]]</f>
        <v>0</v>
      </c>
      <c r="K8499" s="1">
        <f>SUM(Table1[[#This Row],[BaseSalary]:[NonCashBenefits]])</f>
        <v>153260.96</v>
      </c>
      <c r="L8499" s="1"/>
    </row>
    <row r="8500" spans="1:12" x14ac:dyDescent="0.35">
      <c r="A8500" t="s">
        <v>41</v>
      </c>
      <c r="B8500">
        <v>2020</v>
      </c>
      <c r="D8500" t="s">
        <v>1483</v>
      </c>
      <c r="E8500" t="s">
        <v>123</v>
      </c>
      <c r="F8500">
        <v>124250.81</v>
      </c>
      <c r="G8500">
        <v>0</v>
      </c>
      <c r="H8500" s="1">
        <v>21833.65</v>
      </c>
      <c r="I8500">
        <v>0</v>
      </c>
      <c r="J8500">
        <f>Table1[[#This Row],[Name]]</f>
        <v>0</v>
      </c>
      <c r="K8500" s="1">
        <f>SUM(Table1[[#This Row],[BaseSalary]:[NonCashBenefits]])</f>
        <v>146084.46</v>
      </c>
      <c r="L8500" s="1"/>
    </row>
    <row r="8501" spans="1:12" x14ac:dyDescent="0.35">
      <c r="A8501" t="s">
        <v>19</v>
      </c>
      <c r="B8501">
        <v>2021</v>
      </c>
      <c r="D8501" t="s">
        <v>351</v>
      </c>
      <c r="E8501" t="s">
        <v>123</v>
      </c>
      <c r="F8501">
        <v>124226.39</v>
      </c>
      <c r="G8501">
        <v>0</v>
      </c>
      <c r="H8501" s="1">
        <v>31029.72</v>
      </c>
      <c r="I8501">
        <v>0</v>
      </c>
      <c r="J8501">
        <f>Table1[[#This Row],[Name]]</f>
        <v>0</v>
      </c>
      <c r="K8501" s="1">
        <f>SUM(Table1[[#This Row],[BaseSalary]:[NonCashBenefits]])</f>
        <v>155256.10999999999</v>
      </c>
      <c r="L8501" s="1"/>
    </row>
    <row r="8502" spans="1:12" x14ac:dyDescent="0.35">
      <c r="A8502" t="s">
        <v>19</v>
      </c>
      <c r="B8502">
        <v>2021</v>
      </c>
      <c r="D8502" t="s">
        <v>1124</v>
      </c>
      <c r="E8502" t="s">
        <v>229</v>
      </c>
      <c r="F8502">
        <v>124221.73</v>
      </c>
      <c r="G8502">
        <v>0</v>
      </c>
      <c r="H8502" s="1">
        <v>25489.360000000001</v>
      </c>
      <c r="I8502">
        <v>0</v>
      </c>
      <c r="J8502">
        <f>Table1[[#This Row],[Name]]</f>
        <v>0</v>
      </c>
      <c r="K8502" s="1">
        <f>SUM(Table1[[#This Row],[BaseSalary]:[NonCashBenefits]])</f>
        <v>149711.09</v>
      </c>
      <c r="L8502" s="1"/>
    </row>
    <row r="8503" spans="1:12" x14ac:dyDescent="0.35">
      <c r="A8503" t="s">
        <v>142</v>
      </c>
      <c r="B8503">
        <v>2021</v>
      </c>
      <c r="D8503" t="s">
        <v>774</v>
      </c>
      <c r="E8503" t="s">
        <v>229</v>
      </c>
      <c r="F8503">
        <v>124213.46</v>
      </c>
      <c r="G8503">
        <v>0</v>
      </c>
      <c r="H8503" s="1">
        <v>26762.98</v>
      </c>
      <c r="I8503">
        <v>0</v>
      </c>
      <c r="J8503">
        <f>Table1[[#This Row],[Name]]</f>
        <v>0</v>
      </c>
      <c r="K8503" s="1">
        <f>SUM(Table1[[#This Row],[BaseSalary]:[NonCashBenefits]])</f>
        <v>150976.44</v>
      </c>
      <c r="L8503" s="1"/>
    </row>
    <row r="8504" spans="1:12" x14ac:dyDescent="0.35">
      <c r="A8504" t="s">
        <v>3230</v>
      </c>
      <c r="B8504">
        <v>2018</v>
      </c>
      <c r="D8504" t="s">
        <v>3232</v>
      </c>
      <c r="E8504" t="s">
        <v>229</v>
      </c>
      <c r="F8504">
        <v>124207.75</v>
      </c>
      <c r="G8504">
        <v>0</v>
      </c>
      <c r="H8504">
        <v>30439.17</v>
      </c>
      <c r="I8504">
        <v>0</v>
      </c>
      <c r="J8504">
        <f>Table1[[#This Row],[Name]]</f>
        <v>0</v>
      </c>
      <c r="K8504" s="1">
        <f>SUM(Table1[[#This Row],[BaseSalary]:[NonCashBenefits]])</f>
        <v>154646.91999999998</v>
      </c>
      <c r="L8504" s="1"/>
    </row>
    <row r="8505" spans="1:12" x14ac:dyDescent="0.35">
      <c r="A8505" t="s">
        <v>32</v>
      </c>
      <c r="B8505">
        <v>2020</v>
      </c>
      <c r="D8505" t="s">
        <v>310</v>
      </c>
      <c r="E8505" t="s">
        <v>229</v>
      </c>
      <c r="F8505">
        <v>124203.05</v>
      </c>
      <c r="G8505">
        <v>0</v>
      </c>
      <c r="H8505" s="1">
        <v>26696.57</v>
      </c>
      <c r="I8505">
        <v>0</v>
      </c>
      <c r="J8505">
        <f>Table1[[#This Row],[Name]]</f>
        <v>0</v>
      </c>
      <c r="K8505" s="1">
        <f>SUM(Table1[[#This Row],[BaseSalary]:[NonCashBenefits]])</f>
        <v>150899.62</v>
      </c>
      <c r="L8505" s="1"/>
    </row>
    <row r="8506" spans="1:12" x14ac:dyDescent="0.35">
      <c r="A8506" t="s">
        <v>186</v>
      </c>
      <c r="B8506">
        <v>2021</v>
      </c>
      <c r="D8506" t="s">
        <v>1738</v>
      </c>
      <c r="E8506" t="s">
        <v>229</v>
      </c>
      <c r="F8506">
        <v>124193.61</v>
      </c>
      <c r="G8506">
        <v>0</v>
      </c>
      <c r="H8506" s="1">
        <v>8552.83</v>
      </c>
      <c r="I8506">
        <v>0</v>
      </c>
      <c r="J8506">
        <f>Table1[[#This Row],[Name]]</f>
        <v>0</v>
      </c>
      <c r="K8506" s="1">
        <f>SUM(Table1[[#This Row],[BaseSalary]:[NonCashBenefits]])</f>
        <v>132746.44</v>
      </c>
      <c r="L8506" s="1"/>
    </row>
    <row r="8507" spans="1:12" x14ac:dyDescent="0.35">
      <c r="A8507" t="s">
        <v>29</v>
      </c>
      <c r="B8507">
        <v>2018</v>
      </c>
      <c r="D8507" t="s">
        <v>1538</v>
      </c>
      <c r="E8507" t="s">
        <v>229</v>
      </c>
      <c r="F8507">
        <v>124190.09</v>
      </c>
      <c r="G8507">
        <v>0</v>
      </c>
      <c r="H8507">
        <v>26462.53</v>
      </c>
      <c r="I8507">
        <v>0</v>
      </c>
      <c r="J8507">
        <f>Table1[[#This Row],[Name]]</f>
        <v>0</v>
      </c>
      <c r="K8507" s="1">
        <f>SUM(Table1[[#This Row],[BaseSalary]:[NonCashBenefits]])</f>
        <v>150652.62</v>
      </c>
      <c r="L8507" s="1"/>
    </row>
    <row r="8508" spans="1:12" x14ac:dyDescent="0.35">
      <c r="A8508" t="s">
        <v>20</v>
      </c>
      <c r="B8508">
        <v>2020</v>
      </c>
      <c r="D8508" t="s">
        <v>1111</v>
      </c>
      <c r="E8508" t="s">
        <v>229</v>
      </c>
      <c r="F8508">
        <v>124190.04</v>
      </c>
      <c r="G8508">
        <v>0</v>
      </c>
      <c r="H8508" s="1">
        <v>24180.5</v>
      </c>
      <c r="I8508">
        <v>0</v>
      </c>
      <c r="J8508">
        <f>Table1[[#This Row],[Name]]</f>
        <v>0</v>
      </c>
      <c r="K8508" s="1">
        <f>SUM(Table1[[#This Row],[BaseSalary]:[NonCashBenefits]])</f>
        <v>148370.53999999998</v>
      </c>
      <c r="L8508" s="1"/>
    </row>
    <row r="8509" spans="1:12" x14ac:dyDescent="0.35">
      <c r="A8509" t="s">
        <v>3230</v>
      </c>
      <c r="B8509">
        <v>2016</v>
      </c>
      <c r="D8509" t="s">
        <v>4284</v>
      </c>
      <c r="E8509" t="s">
        <v>229</v>
      </c>
      <c r="F8509">
        <v>124180.97</v>
      </c>
      <c r="G8509">
        <v>0</v>
      </c>
      <c r="H8509">
        <v>37316.82</v>
      </c>
      <c r="I8509">
        <v>0</v>
      </c>
      <c r="J8509">
        <f>Table1[[#This Row],[Name]]</f>
        <v>0</v>
      </c>
      <c r="K8509" s="1">
        <f>SUM(Table1[[#This Row],[BaseSalary]:[NonCashBenefits]])</f>
        <v>161497.79</v>
      </c>
      <c r="L8509" s="1"/>
    </row>
    <row r="8510" spans="1:12" x14ac:dyDescent="0.35">
      <c r="A8510" t="s">
        <v>25</v>
      </c>
      <c r="B8510">
        <v>2021</v>
      </c>
      <c r="D8510" t="s">
        <v>931</v>
      </c>
      <c r="E8510" t="s">
        <v>229</v>
      </c>
      <c r="F8510">
        <v>124157.51</v>
      </c>
      <c r="G8510">
        <v>0</v>
      </c>
      <c r="H8510" s="1">
        <v>23458.78</v>
      </c>
      <c r="I8510">
        <v>0</v>
      </c>
      <c r="J8510">
        <f>Table1[[#This Row],[Name]]</f>
        <v>0</v>
      </c>
      <c r="K8510" s="1">
        <f>SUM(Table1[[#This Row],[BaseSalary]:[NonCashBenefits]])</f>
        <v>147616.28999999998</v>
      </c>
      <c r="L8510" s="1"/>
    </row>
    <row r="8511" spans="1:12" x14ac:dyDescent="0.35">
      <c r="A8511" t="s">
        <v>33</v>
      </c>
      <c r="B8511">
        <v>2021</v>
      </c>
      <c r="D8511" t="s">
        <v>1125</v>
      </c>
      <c r="E8511" t="s">
        <v>229</v>
      </c>
      <c r="F8511">
        <v>124131.44</v>
      </c>
      <c r="G8511">
        <v>0</v>
      </c>
      <c r="H8511" s="1">
        <v>25476.48</v>
      </c>
      <c r="I8511">
        <v>0</v>
      </c>
      <c r="J8511">
        <f>Table1[[#This Row],[Name]]</f>
        <v>0</v>
      </c>
      <c r="K8511" s="1">
        <f>SUM(Table1[[#This Row],[BaseSalary]:[NonCashBenefits]])</f>
        <v>149607.92000000001</v>
      </c>
      <c r="L8511" s="1"/>
    </row>
    <row r="8512" spans="1:12" x14ac:dyDescent="0.35">
      <c r="A8512" t="s">
        <v>85</v>
      </c>
      <c r="B8512">
        <v>2020</v>
      </c>
      <c r="D8512" t="s">
        <v>1268</v>
      </c>
      <c r="E8512" t="s">
        <v>229</v>
      </c>
      <c r="F8512">
        <v>124117.75999999999</v>
      </c>
      <c r="G8512">
        <v>0</v>
      </c>
      <c r="H8512" s="1">
        <v>24921.42</v>
      </c>
      <c r="I8512">
        <v>0</v>
      </c>
      <c r="J8512">
        <f>Table1[[#This Row],[Name]]</f>
        <v>0</v>
      </c>
      <c r="K8512" s="1">
        <f>SUM(Table1[[#This Row],[BaseSalary]:[NonCashBenefits]])</f>
        <v>149039.18</v>
      </c>
      <c r="L8512" s="1"/>
    </row>
    <row r="8513" spans="1:12" x14ac:dyDescent="0.35">
      <c r="A8513" t="s">
        <v>85</v>
      </c>
      <c r="B8513">
        <v>2019</v>
      </c>
      <c r="D8513" t="s">
        <v>2234</v>
      </c>
      <c r="E8513" t="s">
        <v>229</v>
      </c>
      <c r="F8513">
        <v>124117.75999999999</v>
      </c>
      <c r="G8513">
        <v>0</v>
      </c>
      <c r="H8513">
        <v>29696.47</v>
      </c>
      <c r="I8513">
        <v>0</v>
      </c>
      <c r="J8513">
        <f>Table1[[#This Row],[Name]]</f>
        <v>0</v>
      </c>
      <c r="K8513" s="1">
        <f>SUM(Table1[[#This Row],[BaseSalary]:[NonCashBenefits]])</f>
        <v>153814.22999999998</v>
      </c>
      <c r="L8513" s="1"/>
    </row>
    <row r="8514" spans="1:12" x14ac:dyDescent="0.35">
      <c r="A8514" t="s">
        <v>85</v>
      </c>
      <c r="B8514">
        <v>2018</v>
      </c>
      <c r="D8514" t="s">
        <v>2234</v>
      </c>
      <c r="E8514" t="s">
        <v>229</v>
      </c>
      <c r="F8514">
        <v>124117.75999999999</v>
      </c>
      <c r="G8514">
        <v>0</v>
      </c>
      <c r="H8514">
        <v>29407.33</v>
      </c>
      <c r="I8514">
        <v>0</v>
      </c>
      <c r="J8514">
        <f>Table1[[#This Row],[Name]]</f>
        <v>0</v>
      </c>
      <c r="K8514" s="1">
        <f>SUM(Table1[[#This Row],[BaseSalary]:[NonCashBenefits]])</f>
        <v>153525.09</v>
      </c>
      <c r="L8514" s="1"/>
    </row>
    <row r="8515" spans="1:12" x14ac:dyDescent="0.35">
      <c r="A8515" t="s">
        <v>85</v>
      </c>
      <c r="B8515">
        <v>2017</v>
      </c>
      <c r="D8515" t="s">
        <v>2234</v>
      </c>
      <c r="E8515" t="s">
        <v>229</v>
      </c>
      <c r="F8515">
        <v>124117.75999999999</v>
      </c>
      <c r="G8515">
        <v>0</v>
      </c>
      <c r="H8515">
        <v>30021.52</v>
      </c>
      <c r="I8515">
        <v>0</v>
      </c>
      <c r="J8515">
        <f>Table1[[#This Row],[Name]]</f>
        <v>0</v>
      </c>
      <c r="K8515" s="1">
        <f>SUM(Table1[[#This Row],[BaseSalary]:[NonCashBenefits]])</f>
        <v>154139.28</v>
      </c>
      <c r="L8515" s="1"/>
    </row>
    <row r="8516" spans="1:12" x14ac:dyDescent="0.35">
      <c r="A8516" t="s">
        <v>19</v>
      </c>
      <c r="B8516">
        <v>2018</v>
      </c>
      <c r="D8516" t="s">
        <v>675</v>
      </c>
      <c r="E8516" t="s">
        <v>123</v>
      </c>
      <c r="F8516">
        <v>124099.62</v>
      </c>
      <c r="G8516">
        <v>0</v>
      </c>
      <c r="H8516">
        <v>26812.36</v>
      </c>
      <c r="I8516">
        <v>0</v>
      </c>
      <c r="J8516">
        <f>Table1[[#This Row],[Name]]</f>
        <v>0</v>
      </c>
      <c r="K8516" s="1">
        <f>SUM(Table1[[#This Row],[BaseSalary]:[NonCashBenefits]])</f>
        <v>150911.97999999998</v>
      </c>
      <c r="L8516" s="1"/>
    </row>
    <row r="8517" spans="1:12" x14ac:dyDescent="0.35">
      <c r="A8517" t="s">
        <v>16</v>
      </c>
      <c r="B8517">
        <v>2020</v>
      </c>
      <c r="D8517" t="s">
        <v>1080</v>
      </c>
      <c r="E8517" t="s">
        <v>229</v>
      </c>
      <c r="F8517">
        <v>124095.4</v>
      </c>
      <c r="G8517">
        <v>0</v>
      </c>
      <c r="H8517" s="1">
        <v>25225.21</v>
      </c>
      <c r="I8517">
        <v>0</v>
      </c>
      <c r="J8517">
        <f>Table1[[#This Row],[Name]]</f>
        <v>0</v>
      </c>
      <c r="K8517" s="1">
        <f>SUM(Table1[[#This Row],[BaseSalary]:[NonCashBenefits]])</f>
        <v>149320.60999999999</v>
      </c>
      <c r="L8517" s="1"/>
    </row>
    <row r="8518" spans="1:12" x14ac:dyDescent="0.35">
      <c r="A8518" t="s">
        <v>16</v>
      </c>
      <c r="B8518">
        <v>2019</v>
      </c>
      <c r="D8518" t="s">
        <v>1080</v>
      </c>
      <c r="E8518" t="s">
        <v>229</v>
      </c>
      <c r="F8518">
        <v>124095.4</v>
      </c>
      <c r="G8518">
        <v>0</v>
      </c>
      <c r="H8518">
        <v>29535.71</v>
      </c>
      <c r="I8518">
        <v>0</v>
      </c>
      <c r="J8518">
        <f>Table1[[#This Row],[Name]]</f>
        <v>0</v>
      </c>
      <c r="K8518" s="1">
        <f>SUM(Table1[[#This Row],[BaseSalary]:[NonCashBenefits]])</f>
        <v>153631.10999999999</v>
      </c>
      <c r="L8518" s="1"/>
    </row>
    <row r="8519" spans="1:12" x14ac:dyDescent="0.35">
      <c r="A8519" t="s">
        <v>16</v>
      </c>
      <c r="B8519">
        <v>2017</v>
      </c>
      <c r="D8519" t="s">
        <v>1080</v>
      </c>
      <c r="E8519" t="s">
        <v>229</v>
      </c>
      <c r="F8519">
        <v>124095.4</v>
      </c>
      <c r="G8519">
        <v>0</v>
      </c>
      <c r="H8519">
        <v>30177.06</v>
      </c>
      <c r="I8519">
        <v>0</v>
      </c>
      <c r="J8519">
        <f>Table1[[#This Row],[Name]]</f>
        <v>0</v>
      </c>
      <c r="K8519" s="1">
        <f>SUM(Table1[[#This Row],[BaseSalary]:[NonCashBenefits]])</f>
        <v>154272.46</v>
      </c>
      <c r="L8519" s="1"/>
    </row>
    <row r="8520" spans="1:12" x14ac:dyDescent="0.35">
      <c r="A8520" t="s">
        <v>16</v>
      </c>
      <c r="B8520">
        <v>2016</v>
      </c>
      <c r="D8520" t="s">
        <v>1080</v>
      </c>
      <c r="E8520" t="s">
        <v>229</v>
      </c>
      <c r="F8520">
        <v>124095.4</v>
      </c>
      <c r="G8520">
        <v>0</v>
      </c>
      <c r="H8520">
        <v>35829.120000000003</v>
      </c>
      <c r="I8520">
        <v>0</v>
      </c>
      <c r="J8520">
        <f>Table1[[#This Row],[Name]]</f>
        <v>0</v>
      </c>
      <c r="K8520" s="1">
        <f>SUM(Table1[[#This Row],[BaseSalary]:[NonCashBenefits]])</f>
        <v>159924.51999999999</v>
      </c>
      <c r="L8520" s="1"/>
    </row>
    <row r="8521" spans="1:12" x14ac:dyDescent="0.35">
      <c r="A8521" t="s">
        <v>24</v>
      </c>
      <c r="B8521">
        <v>2017</v>
      </c>
      <c r="D8521" t="s">
        <v>3463</v>
      </c>
      <c r="E8521" t="s">
        <v>229</v>
      </c>
      <c r="F8521">
        <v>124092.37</v>
      </c>
      <c r="G8521">
        <v>0</v>
      </c>
      <c r="H8521">
        <v>30770.33</v>
      </c>
      <c r="I8521">
        <v>0</v>
      </c>
      <c r="J8521">
        <f>Table1[[#This Row],[Name]]</f>
        <v>0</v>
      </c>
      <c r="K8521" s="1">
        <f>SUM(Table1[[#This Row],[BaseSalary]:[NonCashBenefits]])</f>
        <v>154862.70000000001</v>
      </c>
      <c r="L8521" s="1"/>
    </row>
    <row r="8522" spans="1:12" x14ac:dyDescent="0.35">
      <c r="A8522" t="s">
        <v>16</v>
      </c>
      <c r="B8522">
        <v>2021</v>
      </c>
      <c r="D8522" t="s">
        <v>841</v>
      </c>
      <c r="E8522" t="s">
        <v>229</v>
      </c>
      <c r="F8522">
        <v>124088.17</v>
      </c>
      <c r="G8522">
        <v>3416.05</v>
      </c>
      <c r="H8522" s="1">
        <v>26631.15</v>
      </c>
      <c r="I8522">
        <v>0</v>
      </c>
      <c r="J8522">
        <f>Table1[[#This Row],[Name]]</f>
        <v>0</v>
      </c>
      <c r="K8522" s="1">
        <f>SUM(Table1[[#This Row],[BaseSalary]:[NonCashBenefits]])</f>
        <v>154135.37</v>
      </c>
      <c r="L8522" s="1"/>
    </row>
    <row r="8523" spans="1:12" x14ac:dyDescent="0.35">
      <c r="A8523" t="s">
        <v>22</v>
      </c>
      <c r="B8523">
        <v>2018</v>
      </c>
      <c r="D8523" t="s">
        <v>975</v>
      </c>
      <c r="E8523" t="s">
        <v>549</v>
      </c>
      <c r="F8523">
        <v>124080.3</v>
      </c>
      <c r="G8523">
        <v>0</v>
      </c>
      <c r="H8523">
        <v>28278.05</v>
      </c>
      <c r="I8523">
        <v>0</v>
      </c>
      <c r="J8523">
        <f>Table1[[#This Row],[Name]]</f>
        <v>0</v>
      </c>
      <c r="K8523" s="1">
        <f>SUM(Table1[[#This Row],[BaseSalary]:[NonCashBenefits]])</f>
        <v>152358.35</v>
      </c>
      <c r="L8523" s="1"/>
    </row>
    <row r="8524" spans="1:12" x14ac:dyDescent="0.35">
      <c r="A8524" t="s">
        <v>32</v>
      </c>
      <c r="B8524">
        <v>2021</v>
      </c>
      <c r="D8524" t="s">
        <v>1155</v>
      </c>
      <c r="E8524" t="s">
        <v>311</v>
      </c>
      <c r="F8524">
        <v>124062.05</v>
      </c>
      <c r="G8524">
        <v>365.96</v>
      </c>
      <c r="H8524" s="1">
        <v>25373.96</v>
      </c>
      <c r="I8524">
        <v>0</v>
      </c>
      <c r="J8524">
        <f>Table1[[#This Row],[Name]]</f>
        <v>0</v>
      </c>
      <c r="K8524" s="1">
        <f>SUM(Table1[[#This Row],[BaseSalary]:[NonCashBenefits]])</f>
        <v>149801.97</v>
      </c>
      <c r="L8524" s="1"/>
    </row>
    <row r="8525" spans="1:12" x14ac:dyDescent="0.35">
      <c r="A8525" t="s">
        <v>18</v>
      </c>
      <c r="B8525">
        <v>2019</v>
      </c>
      <c r="D8525" t="s">
        <v>615</v>
      </c>
      <c r="E8525" t="s">
        <v>311</v>
      </c>
      <c r="F8525">
        <v>124062.02</v>
      </c>
      <c r="G8525">
        <v>300</v>
      </c>
      <c r="H8525">
        <v>32776.49</v>
      </c>
      <c r="I8525">
        <v>0</v>
      </c>
      <c r="J8525">
        <f>Table1[[#This Row],[Name]]</f>
        <v>0</v>
      </c>
      <c r="K8525" s="1">
        <f>SUM(Table1[[#This Row],[BaseSalary]:[NonCashBenefits]])</f>
        <v>157138.51</v>
      </c>
      <c r="L8525" s="1"/>
    </row>
    <row r="8526" spans="1:12" x14ac:dyDescent="0.35">
      <c r="A8526" t="s">
        <v>29</v>
      </c>
      <c r="B8526">
        <v>2019</v>
      </c>
      <c r="D8526" t="s">
        <v>110</v>
      </c>
      <c r="E8526" t="s">
        <v>229</v>
      </c>
      <c r="F8526">
        <v>123991.01</v>
      </c>
      <c r="G8526">
        <v>19933.759999999998</v>
      </c>
      <c r="H8526">
        <v>32250.17</v>
      </c>
      <c r="I8526">
        <v>0</v>
      </c>
      <c r="J8526">
        <f>Table1[[#This Row],[Name]]</f>
        <v>0</v>
      </c>
      <c r="K8526" s="1">
        <f>SUM(Table1[[#This Row],[BaseSalary]:[NonCashBenefits]])</f>
        <v>176174.94</v>
      </c>
      <c r="L8526" s="1"/>
    </row>
    <row r="8527" spans="1:12" x14ac:dyDescent="0.35">
      <c r="A8527" t="s">
        <v>26</v>
      </c>
      <c r="B8527">
        <v>2021</v>
      </c>
      <c r="D8527" t="s">
        <v>50</v>
      </c>
      <c r="E8527" t="s">
        <v>51</v>
      </c>
      <c r="F8527">
        <v>123985.56</v>
      </c>
      <c r="G8527">
        <v>31532.85</v>
      </c>
      <c r="H8527" s="1">
        <v>24853.78</v>
      </c>
      <c r="I8527">
        <v>0</v>
      </c>
      <c r="J8527">
        <f>Table1[[#This Row],[Name]]</f>
        <v>0</v>
      </c>
      <c r="K8527" s="1">
        <f>SUM(Table1[[#This Row],[BaseSalary]:[NonCashBenefits]])</f>
        <v>180372.19</v>
      </c>
      <c r="L8527" s="1"/>
    </row>
    <row r="8528" spans="1:12" x14ac:dyDescent="0.35">
      <c r="A8528" t="s">
        <v>16</v>
      </c>
      <c r="B8528">
        <v>2021</v>
      </c>
      <c r="D8528" t="s">
        <v>991</v>
      </c>
      <c r="E8528" t="s">
        <v>229</v>
      </c>
      <c r="F8528">
        <v>123981.34</v>
      </c>
      <c r="G8528">
        <v>50</v>
      </c>
      <c r="H8528" s="1">
        <v>25455.86</v>
      </c>
      <c r="I8528">
        <v>0</v>
      </c>
      <c r="J8528">
        <f>Table1[[#This Row],[Name]]</f>
        <v>0</v>
      </c>
      <c r="K8528" s="1">
        <f>SUM(Table1[[#This Row],[BaseSalary]:[NonCashBenefits]])</f>
        <v>149487.20000000001</v>
      </c>
      <c r="L8528" s="1"/>
    </row>
    <row r="8529" spans="1:12" x14ac:dyDescent="0.35">
      <c r="A8529" t="s">
        <v>20</v>
      </c>
      <c r="B8529">
        <v>2019</v>
      </c>
      <c r="D8529" t="s">
        <v>1614</v>
      </c>
      <c r="E8529" t="s">
        <v>749</v>
      </c>
      <c r="F8529">
        <v>123972.39</v>
      </c>
      <c r="G8529">
        <v>0</v>
      </c>
      <c r="H8529">
        <v>21198.35</v>
      </c>
      <c r="I8529">
        <v>0</v>
      </c>
      <c r="J8529">
        <f>Table1[[#This Row],[Name]]</f>
        <v>0</v>
      </c>
      <c r="K8529" s="1">
        <f>SUM(Table1[[#This Row],[BaseSalary]:[NonCashBenefits]])</f>
        <v>145170.74</v>
      </c>
      <c r="L8529" s="1"/>
    </row>
    <row r="8530" spans="1:12" x14ac:dyDescent="0.35">
      <c r="A8530" t="s">
        <v>19</v>
      </c>
      <c r="B8530">
        <v>2020</v>
      </c>
      <c r="D8530" t="s">
        <v>1012</v>
      </c>
      <c r="E8530" t="s">
        <v>229</v>
      </c>
      <c r="F8530">
        <v>123964.1</v>
      </c>
      <c r="G8530">
        <v>0</v>
      </c>
      <c r="H8530" s="1">
        <v>25900.63</v>
      </c>
      <c r="I8530">
        <v>0</v>
      </c>
      <c r="J8530">
        <f>Table1[[#This Row],[Name]]</f>
        <v>0</v>
      </c>
      <c r="K8530" s="1">
        <f>SUM(Table1[[#This Row],[BaseSalary]:[NonCashBenefits]])</f>
        <v>149864.73000000001</v>
      </c>
      <c r="L8530" s="1"/>
    </row>
    <row r="8531" spans="1:12" x14ac:dyDescent="0.35">
      <c r="A8531" t="s">
        <v>19</v>
      </c>
      <c r="B8531">
        <v>2019</v>
      </c>
      <c r="D8531" t="s">
        <v>1012</v>
      </c>
      <c r="E8531" t="s">
        <v>229</v>
      </c>
      <c r="F8531">
        <v>123964.1</v>
      </c>
      <c r="G8531">
        <v>200</v>
      </c>
      <c r="H8531">
        <v>30647</v>
      </c>
      <c r="I8531">
        <v>0</v>
      </c>
      <c r="J8531">
        <f>Table1[[#This Row],[Name]]</f>
        <v>0</v>
      </c>
      <c r="K8531" s="1">
        <f>SUM(Table1[[#This Row],[BaseSalary]:[NonCashBenefits]])</f>
        <v>154811.1</v>
      </c>
      <c r="L8531" s="1"/>
    </row>
    <row r="8532" spans="1:12" x14ac:dyDescent="0.35">
      <c r="A8532" t="s">
        <v>19</v>
      </c>
      <c r="B8532">
        <v>2018</v>
      </c>
      <c r="D8532" t="s">
        <v>1012</v>
      </c>
      <c r="E8532" t="s">
        <v>229</v>
      </c>
      <c r="F8532">
        <v>123964.1</v>
      </c>
      <c r="G8532">
        <v>0</v>
      </c>
      <c r="H8532">
        <v>30969.01</v>
      </c>
      <c r="I8532">
        <v>0</v>
      </c>
      <c r="J8532">
        <f>Table1[[#This Row],[Name]]</f>
        <v>0</v>
      </c>
      <c r="K8532" s="1">
        <f>SUM(Table1[[#This Row],[BaseSalary]:[NonCashBenefits]])</f>
        <v>154933.11000000002</v>
      </c>
      <c r="L8532" s="1"/>
    </row>
    <row r="8533" spans="1:12" x14ac:dyDescent="0.35">
      <c r="A8533" t="s">
        <v>2673</v>
      </c>
      <c r="B8533">
        <v>2017</v>
      </c>
      <c r="D8533" t="s">
        <v>3579</v>
      </c>
      <c r="E8533" t="s">
        <v>229</v>
      </c>
      <c r="F8533">
        <v>123964.1</v>
      </c>
      <c r="G8533">
        <v>0</v>
      </c>
      <c r="H8533">
        <v>31728.51</v>
      </c>
      <c r="I8533">
        <v>0</v>
      </c>
      <c r="J8533">
        <f>Table1[[#This Row],[Name]]</f>
        <v>0</v>
      </c>
      <c r="K8533" s="1">
        <f>SUM(Table1[[#This Row],[BaseSalary]:[NonCashBenefits]])</f>
        <v>155692.61000000002</v>
      </c>
      <c r="L8533" s="1"/>
    </row>
    <row r="8534" spans="1:12" x14ac:dyDescent="0.35">
      <c r="A8534" t="s">
        <v>2673</v>
      </c>
      <c r="B8534">
        <v>2016</v>
      </c>
      <c r="D8534" t="s">
        <v>3579</v>
      </c>
      <c r="E8534" t="s">
        <v>229</v>
      </c>
      <c r="F8534">
        <v>123964.1</v>
      </c>
      <c r="G8534">
        <v>0</v>
      </c>
      <c r="H8534">
        <v>37374.83</v>
      </c>
      <c r="I8534">
        <v>0</v>
      </c>
      <c r="J8534">
        <f>Table1[[#This Row],[Name]]</f>
        <v>0</v>
      </c>
      <c r="K8534" s="1">
        <f>SUM(Table1[[#This Row],[BaseSalary]:[NonCashBenefits]])</f>
        <v>161338.93</v>
      </c>
      <c r="L8534" s="1"/>
    </row>
    <row r="8535" spans="1:12" x14ac:dyDescent="0.35">
      <c r="A8535" t="s">
        <v>142</v>
      </c>
      <c r="B8535">
        <v>2020</v>
      </c>
      <c r="D8535" t="s">
        <v>774</v>
      </c>
      <c r="E8535" t="s">
        <v>229</v>
      </c>
      <c r="F8535">
        <v>123956.04</v>
      </c>
      <c r="G8535">
        <v>0</v>
      </c>
      <c r="H8535" s="1">
        <v>23624.53</v>
      </c>
      <c r="I8535">
        <v>0</v>
      </c>
      <c r="J8535">
        <f>Table1[[#This Row],[Name]]</f>
        <v>0</v>
      </c>
      <c r="K8535" s="1">
        <f>SUM(Table1[[#This Row],[BaseSalary]:[NonCashBenefits]])</f>
        <v>147580.57</v>
      </c>
      <c r="L8535" s="1"/>
    </row>
    <row r="8536" spans="1:12" x14ac:dyDescent="0.35">
      <c r="A8536" t="s">
        <v>142</v>
      </c>
      <c r="B8536">
        <v>2019</v>
      </c>
      <c r="D8536" t="s">
        <v>2428</v>
      </c>
      <c r="E8536" t="s">
        <v>229</v>
      </c>
      <c r="F8536">
        <v>123956.04</v>
      </c>
      <c r="G8536">
        <v>0</v>
      </c>
      <c r="H8536">
        <v>27795.07</v>
      </c>
      <c r="I8536">
        <v>0</v>
      </c>
      <c r="J8536">
        <f>Table1[[#This Row],[Name]]</f>
        <v>0</v>
      </c>
      <c r="K8536" s="1">
        <f>SUM(Table1[[#This Row],[BaseSalary]:[NonCashBenefits]])</f>
        <v>151751.10999999999</v>
      </c>
      <c r="L8536" s="1"/>
    </row>
    <row r="8537" spans="1:12" x14ac:dyDescent="0.35">
      <c r="A8537" t="s">
        <v>25</v>
      </c>
      <c r="B8537">
        <v>2021</v>
      </c>
      <c r="D8537" t="s">
        <v>686</v>
      </c>
      <c r="E8537" t="s">
        <v>229</v>
      </c>
      <c r="F8537">
        <v>123953.37</v>
      </c>
      <c r="G8537">
        <v>9583.86</v>
      </c>
      <c r="H8537" s="1">
        <v>25452.12</v>
      </c>
      <c r="I8537">
        <v>0</v>
      </c>
      <c r="J8537">
        <f>Table1[[#This Row],[Name]]</f>
        <v>0</v>
      </c>
      <c r="K8537" s="1">
        <f>SUM(Table1[[#This Row],[BaseSalary]:[NonCashBenefits]])</f>
        <v>158989.34999999998</v>
      </c>
      <c r="L8537" s="1"/>
    </row>
    <row r="8538" spans="1:12" x14ac:dyDescent="0.35">
      <c r="A8538" t="s">
        <v>26</v>
      </c>
      <c r="B8538">
        <v>2021</v>
      </c>
      <c r="D8538" t="s">
        <v>1142</v>
      </c>
      <c r="E8538" t="s">
        <v>229</v>
      </c>
      <c r="F8538">
        <v>123952.97</v>
      </c>
      <c r="G8538">
        <v>0</v>
      </c>
      <c r="H8538" s="1">
        <v>25439.89</v>
      </c>
      <c r="I8538">
        <v>0</v>
      </c>
      <c r="J8538">
        <f>Table1[[#This Row],[Name]]</f>
        <v>0</v>
      </c>
      <c r="K8538" s="1">
        <f>SUM(Table1[[#This Row],[BaseSalary]:[NonCashBenefits]])</f>
        <v>149392.85999999999</v>
      </c>
      <c r="L8538" s="1"/>
    </row>
    <row r="8539" spans="1:12" x14ac:dyDescent="0.35">
      <c r="A8539" t="s">
        <v>36</v>
      </c>
      <c r="B8539">
        <v>2021</v>
      </c>
      <c r="D8539" t="s">
        <v>1494</v>
      </c>
      <c r="E8539" t="s">
        <v>229</v>
      </c>
      <c r="F8539">
        <v>123952.95</v>
      </c>
      <c r="G8539">
        <v>0</v>
      </c>
      <c r="H8539" s="1">
        <v>24157.68</v>
      </c>
      <c r="I8539">
        <v>0</v>
      </c>
      <c r="J8539">
        <f>Table1[[#This Row],[Name]]</f>
        <v>0</v>
      </c>
      <c r="K8539" s="1">
        <f>SUM(Table1[[#This Row],[BaseSalary]:[NonCashBenefits]])</f>
        <v>148110.63</v>
      </c>
      <c r="L8539" s="1"/>
    </row>
    <row r="8540" spans="1:12" x14ac:dyDescent="0.35">
      <c r="A8540" t="s">
        <v>142</v>
      </c>
      <c r="B8540">
        <v>2021</v>
      </c>
      <c r="D8540" t="s">
        <v>533</v>
      </c>
      <c r="E8540" t="s">
        <v>229</v>
      </c>
      <c r="F8540">
        <v>123952.93</v>
      </c>
      <c r="G8540">
        <v>50</v>
      </c>
      <c r="H8540" s="1">
        <v>28476.13</v>
      </c>
      <c r="I8540">
        <v>0</v>
      </c>
      <c r="J8540">
        <f>Table1[[#This Row],[Name]]</f>
        <v>0</v>
      </c>
      <c r="K8540" s="1">
        <f>SUM(Table1[[#This Row],[BaseSalary]:[NonCashBenefits]])</f>
        <v>152479.06</v>
      </c>
      <c r="L8540" s="1"/>
    </row>
    <row r="8541" spans="1:12" x14ac:dyDescent="0.35">
      <c r="A8541" t="s">
        <v>22</v>
      </c>
      <c r="B8541">
        <v>2021</v>
      </c>
      <c r="D8541" t="s">
        <v>968</v>
      </c>
      <c r="E8541" t="s">
        <v>229</v>
      </c>
      <c r="F8541">
        <v>123952.93</v>
      </c>
      <c r="G8541">
        <v>0</v>
      </c>
      <c r="H8541" s="1">
        <v>25583.66</v>
      </c>
      <c r="I8541">
        <v>0</v>
      </c>
      <c r="J8541">
        <f>Table1[[#This Row],[Name]]</f>
        <v>0</v>
      </c>
      <c r="K8541" s="1">
        <f>SUM(Table1[[#This Row],[BaseSalary]:[NonCashBenefits]])</f>
        <v>149536.59</v>
      </c>
      <c r="L8541" s="1"/>
    </row>
    <row r="8542" spans="1:12" x14ac:dyDescent="0.35">
      <c r="A8542" t="s">
        <v>85</v>
      </c>
      <c r="B8542">
        <v>2021</v>
      </c>
      <c r="D8542" t="s">
        <v>1046</v>
      </c>
      <c r="E8542" t="s">
        <v>229</v>
      </c>
      <c r="F8542">
        <v>123952.93</v>
      </c>
      <c r="G8542">
        <v>10303.19</v>
      </c>
      <c r="H8542" s="1">
        <v>25452.09</v>
      </c>
      <c r="I8542">
        <v>0</v>
      </c>
      <c r="J8542">
        <f>Table1[[#This Row],[Name]]</f>
        <v>0</v>
      </c>
      <c r="K8542" s="1">
        <f>SUM(Table1[[#This Row],[BaseSalary]:[NonCashBenefits]])</f>
        <v>159708.21</v>
      </c>
      <c r="L8542" s="1"/>
    </row>
    <row r="8543" spans="1:12" x14ac:dyDescent="0.35">
      <c r="A8543" t="s">
        <v>19</v>
      </c>
      <c r="B8543">
        <v>2021</v>
      </c>
      <c r="D8543" t="s">
        <v>1132</v>
      </c>
      <c r="E8543" t="s">
        <v>229</v>
      </c>
      <c r="F8543">
        <v>123952.93</v>
      </c>
      <c r="G8543">
        <v>0</v>
      </c>
      <c r="H8543" s="1">
        <v>25452.080000000002</v>
      </c>
      <c r="I8543">
        <v>0</v>
      </c>
      <c r="J8543">
        <f>Table1[[#This Row],[Name]]</f>
        <v>0</v>
      </c>
      <c r="K8543" s="1">
        <f>SUM(Table1[[#This Row],[BaseSalary]:[NonCashBenefits]])</f>
        <v>149405.01</v>
      </c>
      <c r="L8543" s="1"/>
    </row>
    <row r="8544" spans="1:12" x14ac:dyDescent="0.35">
      <c r="A8544" t="s">
        <v>19</v>
      </c>
      <c r="B8544">
        <v>2021</v>
      </c>
      <c r="D8544" t="s">
        <v>924</v>
      </c>
      <c r="E8544" t="s">
        <v>229</v>
      </c>
      <c r="F8544">
        <v>123952.93</v>
      </c>
      <c r="G8544">
        <v>0</v>
      </c>
      <c r="H8544" s="1">
        <v>25452.07</v>
      </c>
      <c r="I8544">
        <v>0</v>
      </c>
      <c r="J8544">
        <f>Table1[[#This Row],[Name]]</f>
        <v>0</v>
      </c>
      <c r="K8544" s="1">
        <f>SUM(Table1[[#This Row],[BaseSalary]:[NonCashBenefits]])</f>
        <v>149405</v>
      </c>
      <c r="L8544" s="1"/>
    </row>
    <row r="8545" spans="1:12" x14ac:dyDescent="0.35">
      <c r="A8545" t="s">
        <v>19</v>
      </c>
      <c r="B8545">
        <v>2021</v>
      </c>
      <c r="D8545" t="s">
        <v>1165</v>
      </c>
      <c r="E8545" t="s">
        <v>229</v>
      </c>
      <c r="F8545">
        <v>123952.93</v>
      </c>
      <c r="G8545">
        <v>0</v>
      </c>
      <c r="H8545" s="1">
        <v>25341.35</v>
      </c>
      <c r="I8545">
        <v>0</v>
      </c>
      <c r="J8545">
        <f>Table1[[#This Row],[Name]]</f>
        <v>0</v>
      </c>
      <c r="K8545" s="1">
        <f>SUM(Table1[[#This Row],[BaseSalary]:[NonCashBenefits]])</f>
        <v>149294.28</v>
      </c>
      <c r="L8545" s="1"/>
    </row>
    <row r="8546" spans="1:12" x14ac:dyDescent="0.35">
      <c r="A8546" t="s">
        <v>35</v>
      </c>
      <c r="B8546">
        <v>2021</v>
      </c>
      <c r="D8546" t="s">
        <v>443</v>
      </c>
      <c r="E8546" t="s">
        <v>229</v>
      </c>
      <c r="F8546">
        <v>123952.92</v>
      </c>
      <c r="G8546">
        <v>0</v>
      </c>
      <c r="H8546" s="1">
        <v>29602.28</v>
      </c>
      <c r="I8546">
        <v>0</v>
      </c>
      <c r="J8546">
        <f>Table1[[#This Row],[Name]]</f>
        <v>0</v>
      </c>
      <c r="K8546" s="1">
        <f>SUM(Table1[[#This Row],[BaseSalary]:[NonCashBenefits]])</f>
        <v>153555.20000000001</v>
      </c>
      <c r="L8546" s="1"/>
    </row>
    <row r="8547" spans="1:12" x14ac:dyDescent="0.35">
      <c r="A8547" t="s">
        <v>16</v>
      </c>
      <c r="B8547">
        <v>2021</v>
      </c>
      <c r="D8547" t="s">
        <v>520</v>
      </c>
      <c r="E8547" t="s">
        <v>229</v>
      </c>
      <c r="F8547">
        <v>123952.92</v>
      </c>
      <c r="G8547">
        <v>0</v>
      </c>
      <c r="H8547" s="1">
        <v>28601.97</v>
      </c>
      <c r="I8547">
        <v>0</v>
      </c>
      <c r="J8547">
        <f>Table1[[#This Row],[Name]]</f>
        <v>0</v>
      </c>
      <c r="K8547" s="1">
        <f>SUM(Table1[[#This Row],[BaseSalary]:[NonCashBenefits]])</f>
        <v>152554.89000000001</v>
      </c>
      <c r="L8547" s="1"/>
    </row>
    <row r="8548" spans="1:12" x14ac:dyDescent="0.35">
      <c r="A8548" t="s">
        <v>85</v>
      </c>
      <c r="B8548">
        <v>2021</v>
      </c>
      <c r="D8548" t="s">
        <v>923</v>
      </c>
      <c r="E8548" t="s">
        <v>229</v>
      </c>
      <c r="F8548">
        <v>123952.92</v>
      </c>
      <c r="G8548">
        <v>0</v>
      </c>
      <c r="H8548" s="1">
        <v>25684.69</v>
      </c>
      <c r="I8548">
        <v>0</v>
      </c>
      <c r="J8548">
        <f>Table1[[#This Row],[Name]]</f>
        <v>0</v>
      </c>
      <c r="K8548" s="1">
        <f>SUM(Table1[[#This Row],[BaseSalary]:[NonCashBenefits]])</f>
        <v>149637.60999999999</v>
      </c>
      <c r="L8548" s="1"/>
    </row>
    <row r="8549" spans="1:12" x14ac:dyDescent="0.35">
      <c r="A8549" t="s">
        <v>19</v>
      </c>
      <c r="B8549">
        <v>2021</v>
      </c>
      <c r="D8549" t="s">
        <v>888</v>
      </c>
      <c r="E8549" t="s">
        <v>229</v>
      </c>
      <c r="F8549">
        <v>123952.92</v>
      </c>
      <c r="G8549">
        <v>0</v>
      </c>
      <c r="H8549" s="1">
        <v>25452.07</v>
      </c>
      <c r="I8549">
        <v>0</v>
      </c>
      <c r="J8549">
        <f>Table1[[#This Row],[Name]]</f>
        <v>0</v>
      </c>
      <c r="K8549" s="1">
        <f>SUM(Table1[[#This Row],[BaseSalary]:[NonCashBenefits]])</f>
        <v>149404.99</v>
      </c>
      <c r="L8549" s="1"/>
    </row>
    <row r="8550" spans="1:12" x14ac:dyDescent="0.35">
      <c r="A8550" t="s">
        <v>19</v>
      </c>
      <c r="B8550">
        <v>2021</v>
      </c>
      <c r="D8550" t="s">
        <v>1135</v>
      </c>
      <c r="E8550" t="s">
        <v>229</v>
      </c>
      <c r="F8550">
        <v>123952.92</v>
      </c>
      <c r="G8550">
        <v>0</v>
      </c>
      <c r="H8550" s="1">
        <v>25452.06</v>
      </c>
      <c r="I8550">
        <v>0</v>
      </c>
      <c r="J8550">
        <f>Table1[[#This Row],[Name]]</f>
        <v>0</v>
      </c>
      <c r="K8550" s="1">
        <f>SUM(Table1[[#This Row],[BaseSalary]:[NonCashBenefits]])</f>
        <v>149404.98000000001</v>
      </c>
      <c r="L8550" s="1"/>
    </row>
    <row r="8551" spans="1:12" x14ac:dyDescent="0.35">
      <c r="A8551" t="s">
        <v>36</v>
      </c>
      <c r="B8551">
        <v>2021</v>
      </c>
      <c r="D8551" t="s">
        <v>110</v>
      </c>
      <c r="E8551" t="s">
        <v>229</v>
      </c>
      <c r="F8551">
        <v>123952.92</v>
      </c>
      <c r="G8551">
        <v>0</v>
      </c>
      <c r="H8551" s="1">
        <v>25452.05</v>
      </c>
      <c r="I8551">
        <v>0</v>
      </c>
      <c r="J8551">
        <f>Table1[[#This Row],[Name]]</f>
        <v>0</v>
      </c>
      <c r="K8551" s="1">
        <f>SUM(Table1[[#This Row],[BaseSalary]:[NonCashBenefits]])</f>
        <v>149404.97</v>
      </c>
      <c r="L8551" s="1"/>
    </row>
    <row r="8552" spans="1:12" x14ac:dyDescent="0.35">
      <c r="A8552" t="s">
        <v>18</v>
      </c>
      <c r="B8552">
        <v>2021</v>
      </c>
      <c r="D8552" t="s">
        <v>1177</v>
      </c>
      <c r="E8552" t="s">
        <v>229</v>
      </c>
      <c r="F8552">
        <v>123952.92</v>
      </c>
      <c r="G8552">
        <v>4764.1000000000004</v>
      </c>
      <c r="H8552" s="1">
        <v>23541.63</v>
      </c>
      <c r="I8552">
        <v>0</v>
      </c>
      <c r="J8552">
        <f>Table1[[#This Row],[Name]]</f>
        <v>0</v>
      </c>
      <c r="K8552" s="1">
        <f>SUM(Table1[[#This Row],[BaseSalary]:[NonCashBenefits]])</f>
        <v>152258.65</v>
      </c>
      <c r="L8552" s="1"/>
    </row>
    <row r="8553" spans="1:12" x14ac:dyDescent="0.35">
      <c r="A8553" t="s">
        <v>85</v>
      </c>
      <c r="B8553">
        <v>2021</v>
      </c>
      <c r="D8553" t="s">
        <v>447</v>
      </c>
      <c r="E8553" t="s">
        <v>229</v>
      </c>
      <c r="F8553">
        <v>123952.91</v>
      </c>
      <c r="G8553">
        <v>0</v>
      </c>
      <c r="H8553" s="1">
        <v>29547.06</v>
      </c>
      <c r="I8553">
        <v>0</v>
      </c>
      <c r="J8553">
        <f>Table1[[#This Row],[Name]]</f>
        <v>0</v>
      </c>
      <c r="K8553" s="1">
        <f>SUM(Table1[[#This Row],[BaseSalary]:[NonCashBenefits]])</f>
        <v>153499.97</v>
      </c>
      <c r="L8553" s="1"/>
    </row>
    <row r="8554" spans="1:12" x14ac:dyDescent="0.35">
      <c r="A8554" t="s">
        <v>22</v>
      </c>
      <c r="B8554">
        <v>2021</v>
      </c>
      <c r="D8554" t="s">
        <v>1050</v>
      </c>
      <c r="E8554" t="s">
        <v>229</v>
      </c>
      <c r="F8554">
        <v>123952.91</v>
      </c>
      <c r="G8554">
        <v>0</v>
      </c>
      <c r="H8554" s="1">
        <v>25645.89</v>
      </c>
      <c r="I8554">
        <v>0</v>
      </c>
      <c r="J8554">
        <f>Table1[[#This Row],[Name]]</f>
        <v>0</v>
      </c>
      <c r="K8554" s="1">
        <f>SUM(Table1[[#This Row],[BaseSalary]:[NonCashBenefits]])</f>
        <v>149598.79999999999</v>
      </c>
      <c r="L8554" s="1"/>
    </row>
    <row r="8555" spans="1:12" x14ac:dyDescent="0.35">
      <c r="A8555" t="s">
        <v>19</v>
      </c>
      <c r="B8555">
        <v>2021</v>
      </c>
      <c r="D8555" t="s">
        <v>1134</v>
      </c>
      <c r="E8555" t="s">
        <v>229</v>
      </c>
      <c r="F8555">
        <v>123952.91</v>
      </c>
      <c r="G8555">
        <v>500</v>
      </c>
      <c r="H8555" s="1">
        <v>25452.06</v>
      </c>
      <c r="I8555">
        <v>0</v>
      </c>
      <c r="J8555">
        <f>Table1[[#This Row],[Name]]</f>
        <v>0</v>
      </c>
      <c r="K8555" s="1">
        <f>SUM(Table1[[#This Row],[BaseSalary]:[NonCashBenefits]])</f>
        <v>149904.97</v>
      </c>
      <c r="L8555" s="1"/>
    </row>
    <row r="8556" spans="1:12" x14ac:dyDescent="0.35">
      <c r="A8556" t="s">
        <v>53</v>
      </c>
      <c r="B8556">
        <v>2021</v>
      </c>
      <c r="D8556" t="s">
        <v>947</v>
      </c>
      <c r="E8556" t="s">
        <v>229</v>
      </c>
      <c r="F8556">
        <v>123952.91</v>
      </c>
      <c r="G8556">
        <v>0</v>
      </c>
      <c r="H8556" s="1">
        <v>25249.27</v>
      </c>
      <c r="I8556">
        <v>0</v>
      </c>
      <c r="J8556">
        <f>Table1[[#This Row],[Name]]</f>
        <v>0</v>
      </c>
      <c r="K8556" s="1">
        <f>SUM(Table1[[#This Row],[BaseSalary]:[NonCashBenefits]])</f>
        <v>149202.18</v>
      </c>
      <c r="L8556" s="1"/>
    </row>
    <row r="8557" spans="1:12" x14ac:dyDescent="0.35">
      <c r="A8557" t="s">
        <v>25</v>
      </c>
      <c r="B8557">
        <v>2021</v>
      </c>
      <c r="D8557" t="s">
        <v>1133</v>
      </c>
      <c r="E8557" t="s">
        <v>229</v>
      </c>
      <c r="F8557">
        <v>123952.9</v>
      </c>
      <c r="G8557">
        <v>0</v>
      </c>
      <c r="H8557" s="1">
        <v>25452.06</v>
      </c>
      <c r="I8557">
        <v>0</v>
      </c>
      <c r="J8557">
        <f>Table1[[#This Row],[Name]]</f>
        <v>0</v>
      </c>
      <c r="K8557" s="1">
        <f>SUM(Table1[[#This Row],[BaseSalary]:[NonCashBenefits]])</f>
        <v>149404.96</v>
      </c>
      <c r="L8557" s="1"/>
    </row>
    <row r="8558" spans="1:12" x14ac:dyDescent="0.35">
      <c r="A8558" t="s">
        <v>36</v>
      </c>
      <c r="B8558">
        <v>2021</v>
      </c>
      <c r="D8558" t="s">
        <v>1455</v>
      </c>
      <c r="E8558" t="s">
        <v>229</v>
      </c>
      <c r="F8558">
        <v>123952.9</v>
      </c>
      <c r="G8558">
        <v>0</v>
      </c>
      <c r="H8558" s="1">
        <v>24315.14</v>
      </c>
      <c r="I8558">
        <v>0</v>
      </c>
      <c r="J8558">
        <f>Table1[[#This Row],[Name]]</f>
        <v>0</v>
      </c>
      <c r="K8558" s="1">
        <f>SUM(Table1[[#This Row],[BaseSalary]:[NonCashBenefits]])</f>
        <v>148268.03999999998</v>
      </c>
      <c r="L8558" s="1"/>
    </row>
    <row r="8559" spans="1:12" x14ac:dyDescent="0.35">
      <c r="A8559" t="s">
        <v>24</v>
      </c>
      <c r="B8559">
        <v>2021</v>
      </c>
      <c r="D8559" t="s">
        <v>1096</v>
      </c>
      <c r="E8559" t="s">
        <v>229</v>
      </c>
      <c r="F8559">
        <v>123952.89</v>
      </c>
      <c r="G8559">
        <v>0</v>
      </c>
      <c r="H8559" s="1">
        <v>25341.32</v>
      </c>
      <c r="I8559">
        <v>0</v>
      </c>
      <c r="J8559">
        <f>Table1[[#This Row],[Name]]</f>
        <v>0</v>
      </c>
      <c r="K8559" s="1">
        <f>SUM(Table1[[#This Row],[BaseSalary]:[NonCashBenefits]])</f>
        <v>149294.21</v>
      </c>
      <c r="L8559" s="1"/>
    </row>
    <row r="8560" spans="1:12" x14ac:dyDescent="0.35">
      <c r="A8560" t="s">
        <v>25</v>
      </c>
      <c r="B8560">
        <v>2021</v>
      </c>
      <c r="D8560" t="s">
        <v>812</v>
      </c>
      <c r="E8560" t="s">
        <v>229</v>
      </c>
      <c r="F8560">
        <v>123952.88</v>
      </c>
      <c r="G8560">
        <v>0</v>
      </c>
      <c r="H8560" s="1">
        <v>25452.05</v>
      </c>
      <c r="I8560">
        <v>0</v>
      </c>
      <c r="J8560">
        <f>Table1[[#This Row],[Name]]</f>
        <v>0</v>
      </c>
      <c r="K8560" s="1">
        <f>SUM(Table1[[#This Row],[BaseSalary]:[NonCashBenefits]])</f>
        <v>149404.93</v>
      </c>
      <c r="L8560" s="1"/>
    </row>
    <row r="8561" spans="1:12" x14ac:dyDescent="0.35">
      <c r="A8561" t="s">
        <v>32</v>
      </c>
      <c r="B8561">
        <v>2021</v>
      </c>
      <c r="D8561" t="s">
        <v>1023</v>
      </c>
      <c r="E8561" t="s">
        <v>229</v>
      </c>
      <c r="F8561">
        <v>123952.88</v>
      </c>
      <c r="G8561">
        <v>14633.54</v>
      </c>
      <c r="H8561" s="1">
        <v>25452.04</v>
      </c>
      <c r="I8561">
        <v>0</v>
      </c>
      <c r="J8561">
        <f>Table1[[#This Row],[Name]]</f>
        <v>0</v>
      </c>
      <c r="K8561" s="1">
        <f>SUM(Table1[[#This Row],[BaseSalary]:[NonCashBenefits]])</f>
        <v>164038.46000000002</v>
      </c>
      <c r="L8561" s="1"/>
    </row>
    <row r="8562" spans="1:12" x14ac:dyDescent="0.35">
      <c r="A8562" t="s">
        <v>19</v>
      </c>
      <c r="B8562">
        <v>2021</v>
      </c>
      <c r="D8562" t="s">
        <v>1136</v>
      </c>
      <c r="E8562" t="s">
        <v>229</v>
      </c>
      <c r="F8562">
        <v>123952.88</v>
      </c>
      <c r="G8562">
        <v>0</v>
      </c>
      <c r="H8562" s="1">
        <v>25452.03</v>
      </c>
      <c r="I8562">
        <v>0</v>
      </c>
      <c r="J8562">
        <f>Table1[[#This Row],[Name]]</f>
        <v>0</v>
      </c>
      <c r="K8562" s="1">
        <f>SUM(Table1[[#This Row],[BaseSalary]:[NonCashBenefits]])</f>
        <v>149404.91</v>
      </c>
      <c r="L8562" s="1"/>
    </row>
    <row r="8563" spans="1:12" x14ac:dyDescent="0.35">
      <c r="A8563" t="s">
        <v>22</v>
      </c>
      <c r="B8563">
        <v>2021</v>
      </c>
      <c r="D8563" t="s">
        <v>1051</v>
      </c>
      <c r="E8563" t="s">
        <v>229</v>
      </c>
      <c r="F8563">
        <v>123952.88</v>
      </c>
      <c r="G8563">
        <v>0</v>
      </c>
      <c r="H8563" s="1">
        <v>25452.02</v>
      </c>
      <c r="I8563">
        <v>0</v>
      </c>
      <c r="J8563">
        <f>Table1[[#This Row],[Name]]</f>
        <v>0</v>
      </c>
      <c r="K8563" s="1">
        <f>SUM(Table1[[#This Row],[BaseSalary]:[NonCashBenefits]])</f>
        <v>149404.9</v>
      </c>
      <c r="L8563" s="1"/>
    </row>
    <row r="8564" spans="1:12" x14ac:dyDescent="0.35">
      <c r="A8564" t="s">
        <v>19</v>
      </c>
      <c r="B8564">
        <v>2021</v>
      </c>
      <c r="D8564" t="s">
        <v>1150</v>
      </c>
      <c r="E8564" t="s">
        <v>229</v>
      </c>
      <c r="F8564">
        <v>123952.88</v>
      </c>
      <c r="G8564">
        <v>0</v>
      </c>
      <c r="H8564" s="1">
        <v>24972.080000000002</v>
      </c>
      <c r="I8564">
        <v>0</v>
      </c>
      <c r="J8564">
        <f>Table1[[#This Row],[Name]]</f>
        <v>0</v>
      </c>
      <c r="K8564" s="1">
        <f>SUM(Table1[[#This Row],[BaseSalary]:[NonCashBenefits]])</f>
        <v>148924.96000000002</v>
      </c>
      <c r="L8564" s="1"/>
    </row>
    <row r="8565" spans="1:12" x14ac:dyDescent="0.35">
      <c r="A8565" t="s">
        <v>22</v>
      </c>
      <c r="B8565">
        <v>2021</v>
      </c>
      <c r="D8565" t="s">
        <v>1033</v>
      </c>
      <c r="E8565" t="s">
        <v>229</v>
      </c>
      <c r="F8565">
        <v>123952.88</v>
      </c>
      <c r="G8565">
        <v>0</v>
      </c>
      <c r="H8565" s="1">
        <v>24897.71</v>
      </c>
      <c r="I8565">
        <v>0</v>
      </c>
      <c r="J8565">
        <f>Table1[[#This Row],[Name]]</f>
        <v>0</v>
      </c>
      <c r="K8565" s="1">
        <f>SUM(Table1[[#This Row],[BaseSalary]:[NonCashBenefits]])</f>
        <v>148850.59</v>
      </c>
      <c r="L8565" s="1"/>
    </row>
    <row r="8566" spans="1:12" x14ac:dyDescent="0.35">
      <c r="A8566" t="s">
        <v>35</v>
      </c>
      <c r="B8566">
        <v>2021</v>
      </c>
      <c r="D8566" t="s">
        <v>996</v>
      </c>
      <c r="E8566" t="s">
        <v>229</v>
      </c>
      <c r="F8566">
        <v>123952.88</v>
      </c>
      <c r="G8566">
        <v>6000</v>
      </c>
      <c r="H8566" s="1">
        <v>24147.24</v>
      </c>
      <c r="I8566">
        <v>0</v>
      </c>
      <c r="J8566">
        <f>Table1[[#This Row],[Name]]</f>
        <v>0</v>
      </c>
      <c r="K8566" s="1">
        <f>SUM(Table1[[#This Row],[BaseSalary]:[NonCashBenefits]])</f>
        <v>154100.12</v>
      </c>
      <c r="L8566" s="1"/>
    </row>
    <row r="8567" spans="1:12" x14ac:dyDescent="0.35">
      <c r="A8567" t="s">
        <v>19</v>
      </c>
      <c r="B8567">
        <v>2021</v>
      </c>
      <c r="D8567" t="s">
        <v>1048</v>
      </c>
      <c r="E8567" t="s">
        <v>229</v>
      </c>
      <c r="F8567">
        <v>123952.87</v>
      </c>
      <c r="G8567">
        <v>0</v>
      </c>
      <c r="H8567" s="1">
        <v>24157.62</v>
      </c>
      <c r="I8567">
        <v>0</v>
      </c>
      <c r="J8567">
        <f>Table1[[#This Row],[Name]]</f>
        <v>0</v>
      </c>
      <c r="K8567" s="1">
        <f>SUM(Table1[[#This Row],[BaseSalary]:[NonCashBenefits]])</f>
        <v>148110.49</v>
      </c>
      <c r="L8567" s="1"/>
    </row>
    <row r="8568" spans="1:12" x14ac:dyDescent="0.35">
      <c r="A8568" t="s">
        <v>186</v>
      </c>
      <c r="B8568">
        <v>2021</v>
      </c>
      <c r="D8568" t="s">
        <v>964</v>
      </c>
      <c r="E8568" t="s">
        <v>229</v>
      </c>
      <c r="F8568">
        <v>123952.86</v>
      </c>
      <c r="G8568">
        <v>0</v>
      </c>
      <c r="H8568" s="1">
        <v>25576.67</v>
      </c>
      <c r="I8568">
        <v>0</v>
      </c>
      <c r="J8568">
        <f>Table1[[#This Row],[Name]]</f>
        <v>0</v>
      </c>
      <c r="K8568" s="1">
        <f>SUM(Table1[[#This Row],[BaseSalary]:[NonCashBenefits]])</f>
        <v>149529.53</v>
      </c>
      <c r="L8568" s="1"/>
    </row>
    <row r="8569" spans="1:12" x14ac:dyDescent="0.35">
      <c r="A8569" t="s">
        <v>85</v>
      </c>
      <c r="B8569">
        <v>2021</v>
      </c>
      <c r="D8569" t="s">
        <v>1137</v>
      </c>
      <c r="E8569" t="s">
        <v>229</v>
      </c>
      <c r="F8569">
        <v>123952.85</v>
      </c>
      <c r="G8569">
        <v>0</v>
      </c>
      <c r="H8569" s="1">
        <v>25452.01</v>
      </c>
      <c r="I8569">
        <v>0</v>
      </c>
      <c r="J8569">
        <f>Table1[[#This Row],[Name]]</f>
        <v>0</v>
      </c>
      <c r="K8569" s="1">
        <f>SUM(Table1[[#This Row],[BaseSalary]:[NonCashBenefits]])</f>
        <v>149404.86000000002</v>
      </c>
      <c r="L8569" s="1"/>
    </row>
    <row r="8570" spans="1:12" x14ac:dyDescent="0.35">
      <c r="A8570" t="s">
        <v>19</v>
      </c>
      <c r="B8570">
        <v>2021</v>
      </c>
      <c r="D8570" t="s">
        <v>1138</v>
      </c>
      <c r="E8570" t="s">
        <v>229</v>
      </c>
      <c r="F8570">
        <v>123952.85</v>
      </c>
      <c r="G8570">
        <v>11893.85</v>
      </c>
      <c r="H8570" s="1">
        <v>25452.01</v>
      </c>
      <c r="I8570">
        <v>0</v>
      </c>
      <c r="J8570">
        <f>Table1[[#This Row],[Name]]</f>
        <v>0</v>
      </c>
      <c r="K8570" s="1">
        <f>SUM(Table1[[#This Row],[BaseSalary]:[NonCashBenefits]])</f>
        <v>161298.71000000002</v>
      </c>
      <c r="L8570" s="1"/>
    </row>
    <row r="8571" spans="1:12" x14ac:dyDescent="0.35">
      <c r="A8571" t="s">
        <v>29</v>
      </c>
      <c r="B8571">
        <v>2021</v>
      </c>
      <c r="D8571" t="s">
        <v>1538</v>
      </c>
      <c r="E8571" t="s">
        <v>229</v>
      </c>
      <c r="F8571">
        <v>123952.83</v>
      </c>
      <c r="G8571">
        <v>6586.4</v>
      </c>
      <c r="H8571" s="1">
        <v>23880.49</v>
      </c>
      <c r="I8571">
        <v>0</v>
      </c>
      <c r="J8571">
        <f>Table1[[#This Row],[Name]]</f>
        <v>0</v>
      </c>
      <c r="K8571" s="1">
        <f>SUM(Table1[[#This Row],[BaseSalary]:[NonCashBenefits]])</f>
        <v>154419.72</v>
      </c>
      <c r="L8571" s="1"/>
    </row>
    <row r="8572" spans="1:12" x14ac:dyDescent="0.35">
      <c r="A8572" t="s">
        <v>22</v>
      </c>
      <c r="B8572">
        <v>2021</v>
      </c>
      <c r="D8572" t="s">
        <v>1070</v>
      </c>
      <c r="E8572" t="s">
        <v>229</v>
      </c>
      <c r="F8572">
        <v>123952.16</v>
      </c>
      <c r="G8572">
        <v>0</v>
      </c>
      <c r="H8572" s="1">
        <v>25694.17</v>
      </c>
      <c r="I8572">
        <v>0</v>
      </c>
      <c r="J8572">
        <f>Table1[[#This Row],[Name]]</f>
        <v>0</v>
      </c>
      <c r="K8572" s="1">
        <f>SUM(Table1[[#This Row],[BaseSalary]:[NonCashBenefits]])</f>
        <v>149646.33000000002</v>
      </c>
      <c r="L8572" s="1"/>
    </row>
    <row r="8573" spans="1:12" x14ac:dyDescent="0.35">
      <c r="A8573" t="s">
        <v>18</v>
      </c>
      <c r="B8573">
        <v>2017</v>
      </c>
      <c r="D8573" t="s">
        <v>2782</v>
      </c>
      <c r="E8573" t="s">
        <v>2245</v>
      </c>
      <c r="F8573">
        <v>123946.57</v>
      </c>
      <c r="G8573">
        <v>0</v>
      </c>
      <c r="H8573">
        <v>27165.49</v>
      </c>
      <c r="I8573">
        <v>0</v>
      </c>
      <c r="J8573">
        <f>Table1[[#This Row],[Name]]</f>
        <v>0</v>
      </c>
      <c r="K8573" s="1">
        <f>SUM(Table1[[#This Row],[BaseSalary]:[NonCashBenefits]])</f>
        <v>151112.06</v>
      </c>
      <c r="L8573" s="1"/>
    </row>
    <row r="8574" spans="1:12" x14ac:dyDescent="0.35">
      <c r="A8574" t="s">
        <v>10</v>
      </c>
      <c r="B8574">
        <v>2021</v>
      </c>
      <c r="D8574" t="s">
        <v>863</v>
      </c>
      <c r="E8574" t="s">
        <v>229</v>
      </c>
      <c r="F8574">
        <v>123936.61</v>
      </c>
      <c r="G8574">
        <v>0</v>
      </c>
      <c r="H8574" s="1">
        <v>25427.29</v>
      </c>
      <c r="I8574">
        <v>0</v>
      </c>
      <c r="J8574">
        <f>Table1[[#This Row],[Name]]</f>
        <v>0</v>
      </c>
      <c r="K8574" s="1">
        <f>SUM(Table1[[#This Row],[BaseSalary]:[NonCashBenefits]])</f>
        <v>149363.9</v>
      </c>
      <c r="L8574" s="1"/>
    </row>
    <row r="8575" spans="1:12" x14ac:dyDescent="0.35">
      <c r="A8575" t="s">
        <v>36</v>
      </c>
      <c r="B8575">
        <v>2021</v>
      </c>
      <c r="D8575" t="s">
        <v>1143</v>
      </c>
      <c r="E8575" t="s">
        <v>229</v>
      </c>
      <c r="F8575">
        <v>123916.39</v>
      </c>
      <c r="G8575">
        <v>0</v>
      </c>
      <c r="H8575" s="1">
        <v>25435.75</v>
      </c>
      <c r="I8575">
        <v>0</v>
      </c>
      <c r="J8575">
        <f>Table1[[#This Row],[Name]]</f>
        <v>0</v>
      </c>
      <c r="K8575" s="1">
        <f>SUM(Table1[[#This Row],[BaseSalary]:[NonCashBenefits]])</f>
        <v>149352.14000000001</v>
      </c>
      <c r="L8575" s="1"/>
    </row>
    <row r="8576" spans="1:12" x14ac:dyDescent="0.35">
      <c r="A8576" t="s">
        <v>24</v>
      </c>
      <c r="B8576">
        <v>2021</v>
      </c>
      <c r="D8576" t="s">
        <v>1140</v>
      </c>
      <c r="E8576" t="s">
        <v>311</v>
      </c>
      <c r="F8576">
        <v>123916.34</v>
      </c>
      <c r="G8576">
        <v>29923.29</v>
      </c>
      <c r="H8576" s="1">
        <v>25444.13</v>
      </c>
      <c r="I8576">
        <v>0</v>
      </c>
      <c r="J8576">
        <f>Table1[[#This Row],[Name]]</f>
        <v>0</v>
      </c>
      <c r="K8576" s="1">
        <f>SUM(Table1[[#This Row],[BaseSalary]:[NonCashBenefits]])</f>
        <v>179283.76</v>
      </c>
      <c r="L8576" s="1"/>
    </row>
    <row r="8577" spans="1:12" x14ac:dyDescent="0.35">
      <c r="A8577" t="s">
        <v>25</v>
      </c>
      <c r="B8577">
        <v>2020</v>
      </c>
      <c r="D8577" t="s">
        <v>931</v>
      </c>
      <c r="E8577" t="s">
        <v>229</v>
      </c>
      <c r="F8577">
        <v>123900.14</v>
      </c>
      <c r="G8577">
        <v>0</v>
      </c>
      <c r="H8577" s="1">
        <v>26223.43</v>
      </c>
      <c r="I8577">
        <v>0</v>
      </c>
      <c r="J8577">
        <f>Table1[[#This Row],[Name]]</f>
        <v>0</v>
      </c>
      <c r="K8577" s="1">
        <f>SUM(Table1[[#This Row],[BaseSalary]:[NonCashBenefits]])</f>
        <v>150123.57</v>
      </c>
      <c r="L8577" s="1"/>
    </row>
    <row r="8578" spans="1:12" x14ac:dyDescent="0.35">
      <c r="A8578" t="s">
        <v>25</v>
      </c>
      <c r="B8578">
        <v>2019</v>
      </c>
      <c r="D8578" t="s">
        <v>2253</v>
      </c>
      <c r="E8578" t="s">
        <v>229</v>
      </c>
      <c r="F8578">
        <v>123900.14</v>
      </c>
      <c r="G8578">
        <v>0</v>
      </c>
      <c r="H8578">
        <v>30978.73</v>
      </c>
      <c r="I8578">
        <v>0</v>
      </c>
      <c r="J8578">
        <f>Table1[[#This Row],[Name]]</f>
        <v>0</v>
      </c>
      <c r="K8578" s="1">
        <f>SUM(Table1[[#This Row],[BaseSalary]:[NonCashBenefits]])</f>
        <v>154878.87</v>
      </c>
      <c r="L8578" s="1"/>
    </row>
    <row r="8579" spans="1:12" x14ac:dyDescent="0.35">
      <c r="A8579" t="s">
        <v>25</v>
      </c>
      <c r="B8579">
        <v>2018</v>
      </c>
      <c r="D8579" t="s">
        <v>2879</v>
      </c>
      <c r="E8579" t="s">
        <v>229</v>
      </c>
      <c r="F8579">
        <v>123900.14</v>
      </c>
      <c r="G8579">
        <v>0</v>
      </c>
      <c r="H8579">
        <v>30908.97</v>
      </c>
      <c r="I8579">
        <v>0</v>
      </c>
      <c r="J8579">
        <f>Table1[[#This Row],[Name]]</f>
        <v>0</v>
      </c>
      <c r="K8579" s="1">
        <f>SUM(Table1[[#This Row],[BaseSalary]:[NonCashBenefits]])</f>
        <v>154809.10999999999</v>
      </c>
      <c r="L8579" s="1"/>
    </row>
    <row r="8580" spans="1:12" x14ac:dyDescent="0.35">
      <c r="A8580" t="s">
        <v>25</v>
      </c>
      <c r="B8580">
        <v>2017</v>
      </c>
      <c r="D8580" t="s">
        <v>2879</v>
      </c>
      <c r="E8580" t="s">
        <v>229</v>
      </c>
      <c r="F8580">
        <v>123900.14</v>
      </c>
      <c r="G8580">
        <v>0</v>
      </c>
      <c r="H8580">
        <v>31547.75</v>
      </c>
      <c r="I8580">
        <v>0</v>
      </c>
      <c r="J8580">
        <f>Table1[[#This Row],[Name]]</f>
        <v>0</v>
      </c>
      <c r="K8580" s="1">
        <f>SUM(Table1[[#This Row],[BaseSalary]:[NonCashBenefits]])</f>
        <v>155447.89000000001</v>
      </c>
      <c r="L8580" s="1"/>
    </row>
    <row r="8581" spans="1:12" x14ac:dyDescent="0.35">
      <c r="A8581" t="s">
        <v>25</v>
      </c>
      <c r="B8581">
        <v>2016</v>
      </c>
      <c r="D8581" t="s">
        <v>2879</v>
      </c>
      <c r="E8581" t="s">
        <v>229</v>
      </c>
      <c r="F8581">
        <v>123900.14</v>
      </c>
      <c r="G8581">
        <v>0</v>
      </c>
      <c r="H8581">
        <v>37191.01</v>
      </c>
      <c r="I8581">
        <v>0</v>
      </c>
      <c r="J8581">
        <f>Table1[[#This Row],[Name]]</f>
        <v>0</v>
      </c>
      <c r="K8581" s="1">
        <f>SUM(Table1[[#This Row],[BaseSalary]:[NonCashBenefits]])</f>
        <v>161091.15</v>
      </c>
      <c r="L8581" s="1"/>
    </row>
    <row r="8582" spans="1:12" x14ac:dyDescent="0.35">
      <c r="A8582" t="s">
        <v>33</v>
      </c>
      <c r="B8582">
        <v>2020</v>
      </c>
      <c r="D8582" t="s">
        <v>682</v>
      </c>
      <c r="E8582" t="s">
        <v>229</v>
      </c>
      <c r="F8582">
        <v>123874.14</v>
      </c>
      <c r="G8582">
        <v>0</v>
      </c>
      <c r="H8582" s="1">
        <v>27373.08</v>
      </c>
      <c r="I8582">
        <v>0</v>
      </c>
      <c r="J8582">
        <f>Table1[[#This Row],[Name]]</f>
        <v>0</v>
      </c>
      <c r="K8582" s="1">
        <f>SUM(Table1[[#This Row],[BaseSalary]:[NonCashBenefits]])</f>
        <v>151247.22</v>
      </c>
      <c r="L8582" s="1"/>
    </row>
    <row r="8583" spans="1:12" x14ac:dyDescent="0.35">
      <c r="A8583" t="s">
        <v>33</v>
      </c>
      <c r="B8583">
        <v>2019</v>
      </c>
      <c r="D8583" t="s">
        <v>682</v>
      </c>
      <c r="E8583" t="s">
        <v>229</v>
      </c>
      <c r="F8583">
        <v>123874.14</v>
      </c>
      <c r="G8583">
        <v>0</v>
      </c>
      <c r="H8583">
        <v>31764.22</v>
      </c>
      <c r="I8583">
        <v>0</v>
      </c>
      <c r="J8583">
        <f>Table1[[#This Row],[Name]]</f>
        <v>0</v>
      </c>
      <c r="K8583" s="1">
        <f>SUM(Table1[[#This Row],[BaseSalary]:[NonCashBenefits]])</f>
        <v>155638.35999999999</v>
      </c>
      <c r="L8583" s="1"/>
    </row>
    <row r="8584" spans="1:12" x14ac:dyDescent="0.35">
      <c r="A8584" t="s">
        <v>33</v>
      </c>
      <c r="B8584">
        <v>2018</v>
      </c>
      <c r="D8584" t="s">
        <v>682</v>
      </c>
      <c r="E8584" t="s">
        <v>229</v>
      </c>
      <c r="F8584">
        <v>123874.14</v>
      </c>
      <c r="G8584">
        <v>0</v>
      </c>
      <c r="H8584">
        <v>31729.95</v>
      </c>
      <c r="I8584">
        <v>0</v>
      </c>
      <c r="J8584">
        <f>Table1[[#This Row],[Name]]</f>
        <v>0</v>
      </c>
      <c r="K8584" s="1">
        <f>SUM(Table1[[#This Row],[BaseSalary]:[NonCashBenefits]])</f>
        <v>155604.09</v>
      </c>
      <c r="L8584" s="1"/>
    </row>
    <row r="8585" spans="1:12" x14ac:dyDescent="0.35">
      <c r="A8585" t="s">
        <v>26</v>
      </c>
      <c r="B8585">
        <v>2021</v>
      </c>
      <c r="D8585" t="s">
        <v>1141</v>
      </c>
      <c r="E8585" t="s">
        <v>229</v>
      </c>
      <c r="F8585">
        <v>123868.54</v>
      </c>
      <c r="G8585">
        <v>300</v>
      </c>
      <c r="H8585" s="1">
        <v>25440.37</v>
      </c>
      <c r="I8585">
        <v>0</v>
      </c>
      <c r="J8585">
        <f>Table1[[#This Row],[Name]]</f>
        <v>0</v>
      </c>
      <c r="K8585" s="1">
        <f>SUM(Table1[[#This Row],[BaseSalary]:[NonCashBenefits]])</f>
        <v>149608.91</v>
      </c>
      <c r="L8585" s="1"/>
    </row>
    <row r="8586" spans="1:12" x14ac:dyDescent="0.35">
      <c r="A8586" t="s">
        <v>16</v>
      </c>
      <c r="B8586">
        <v>2021</v>
      </c>
      <c r="D8586" t="s">
        <v>876</v>
      </c>
      <c r="E8586" t="s">
        <v>229</v>
      </c>
      <c r="F8586">
        <v>123861.5</v>
      </c>
      <c r="G8586">
        <v>0</v>
      </c>
      <c r="H8586" s="1">
        <v>25421.79</v>
      </c>
      <c r="I8586">
        <v>0</v>
      </c>
      <c r="J8586">
        <f>Table1[[#This Row],[Name]]</f>
        <v>0</v>
      </c>
      <c r="K8586" s="1">
        <f>SUM(Table1[[#This Row],[BaseSalary]:[NonCashBenefits]])</f>
        <v>149283.29</v>
      </c>
      <c r="L8586" s="1"/>
    </row>
    <row r="8587" spans="1:12" x14ac:dyDescent="0.35">
      <c r="A8587" t="s">
        <v>20</v>
      </c>
      <c r="B8587">
        <v>2017</v>
      </c>
      <c r="D8587" t="s">
        <v>4319</v>
      </c>
      <c r="E8587" t="s">
        <v>229</v>
      </c>
      <c r="F8587">
        <v>123840.63</v>
      </c>
      <c r="G8587">
        <v>0</v>
      </c>
      <c r="H8587">
        <v>29966.65</v>
      </c>
      <c r="I8587">
        <v>0</v>
      </c>
      <c r="J8587">
        <f>Table1[[#This Row],[Name]]</f>
        <v>0</v>
      </c>
      <c r="K8587" s="1">
        <f>SUM(Table1[[#This Row],[BaseSalary]:[NonCashBenefits]])</f>
        <v>153807.28</v>
      </c>
      <c r="L8587" s="1"/>
    </row>
    <row r="8588" spans="1:12" x14ac:dyDescent="0.35">
      <c r="A8588" t="s">
        <v>16</v>
      </c>
      <c r="B8588">
        <v>2016</v>
      </c>
      <c r="D8588" t="s">
        <v>3312</v>
      </c>
      <c r="E8588" t="s">
        <v>229</v>
      </c>
      <c r="F8588">
        <v>123838.62</v>
      </c>
      <c r="G8588">
        <v>0</v>
      </c>
      <c r="H8588">
        <v>34521.82</v>
      </c>
      <c r="I8588">
        <v>0</v>
      </c>
      <c r="J8588">
        <f>Table1[[#This Row],[Name]]</f>
        <v>0</v>
      </c>
      <c r="K8588" s="1">
        <f>SUM(Table1[[#This Row],[BaseSalary]:[NonCashBenefits]])</f>
        <v>158360.44</v>
      </c>
      <c r="L8588" s="1"/>
    </row>
    <row r="8589" spans="1:12" x14ac:dyDescent="0.35">
      <c r="A8589" t="s">
        <v>25</v>
      </c>
      <c r="B8589">
        <v>2021</v>
      </c>
      <c r="D8589" t="s">
        <v>1151</v>
      </c>
      <c r="E8589" t="s">
        <v>123</v>
      </c>
      <c r="F8589">
        <v>123823.71</v>
      </c>
      <c r="G8589">
        <v>0</v>
      </c>
      <c r="H8589" s="1">
        <v>25389.37</v>
      </c>
      <c r="I8589">
        <v>0</v>
      </c>
      <c r="J8589">
        <f>Table1[[#This Row],[Name]]</f>
        <v>0</v>
      </c>
      <c r="K8589" s="1">
        <f>SUM(Table1[[#This Row],[BaseSalary]:[NonCashBenefits]])</f>
        <v>149213.08000000002</v>
      </c>
      <c r="L8589" s="1"/>
    </row>
    <row r="8590" spans="1:12" x14ac:dyDescent="0.35">
      <c r="A8590" t="s">
        <v>40</v>
      </c>
      <c r="B8590">
        <v>2021</v>
      </c>
      <c r="D8590" t="s">
        <v>726</v>
      </c>
      <c r="E8590" t="s">
        <v>229</v>
      </c>
      <c r="F8590">
        <v>123812.2</v>
      </c>
      <c r="G8590">
        <v>0</v>
      </c>
      <c r="H8590" s="1">
        <v>24767.45</v>
      </c>
      <c r="I8590">
        <v>0</v>
      </c>
      <c r="J8590">
        <f>Table1[[#This Row],[Name]]</f>
        <v>0</v>
      </c>
      <c r="K8590" s="1">
        <f>SUM(Table1[[#This Row],[BaseSalary]:[NonCashBenefits]])</f>
        <v>148579.65</v>
      </c>
      <c r="L8590" s="1"/>
    </row>
    <row r="8591" spans="1:12" x14ac:dyDescent="0.35">
      <c r="A8591" t="s">
        <v>26</v>
      </c>
      <c r="B8591">
        <v>2017</v>
      </c>
      <c r="D8591" t="s">
        <v>4059</v>
      </c>
      <c r="E8591" t="s">
        <v>229</v>
      </c>
      <c r="F8591">
        <v>123804.46</v>
      </c>
      <c r="G8591">
        <v>0</v>
      </c>
      <c r="H8591">
        <v>31876.12</v>
      </c>
      <c r="I8591">
        <v>0</v>
      </c>
      <c r="J8591">
        <f>Table1[[#This Row],[Name]]</f>
        <v>0</v>
      </c>
      <c r="K8591" s="1">
        <f>SUM(Table1[[#This Row],[BaseSalary]:[NonCashBenefits]])</f>
        <v>155680.58000000002</v>
      </c>
      <c r="L8591" s="1"/>
    </row>
    <row r="8592" spans="1:12" x14ac:dyDescent="0.35">
      <c r="A8592" t="s">
        <v>28</v>
      </c>
      <c r="B8592">
        <v>2018</v>
      </c>
      <c r="D8592" t="s">
        <v>2559</v>
      </c>
      <c r="E8592" t="s">
        <v>229</v>
      </c>
      <c r="F8592">
        <v>123798.22</v>
      </c>
      <c r="G8592">
        <v>0</v>
      </c>
      <c r="H8592">
        <v>27936.54</v>
      </c>
      <c r="I8592">
        <v>0</v>
      </c>
      <c r="J8592">
        <f>Table1[[#This Row],[Name]]</f>
        <v>0</v>
      </c>
      <c r="K8592" s="1">
        <f>SUM(Table1[[#This Row],[BaseSalary]:[NonCashBenefits]])</f>
        <v>151734.76</v>
      </c>
      <c r="L8592" s="1"/>
    </row>
    <row r="8593" spans="1:12" x14ac:dyDescent="0.35">
      <c r="A8593" t="s">
        <v>28</v>
      </c>
      <c r="B8593">
        <v>2017</v>
      </c>
      <c r="D8593" t="s">
        <v>2559</v>
      </c>
      <c r="E8593" t="s">
        <v>229</v>
      </c>
      <c r="F8593">
        <v>123798.22</v>
      </c>
      <c r="G8593">
        <v>0</v>
      </c>
      <c r="H8593">
        <v>28610.26</v>
      </c>
      <c r="I8593">
        <v>0</v>
      </c>
      <c r="J8593">
        <f>Table1[[#This Row],[Name]]</f>
        <v>0</v>
      </c>
      <c r="K8593" s="1">
        <f>SUM(Table1[[#This Row],[BaseSalary]:[NonCashBenefits]])</f>
        <v>152408.48000000001</v>
      </c>
      <c r="L8593" s="1"/>
    </row>
    <row r="8594" spans="1:12" x14ac:dyDescent="0.35">
      <c r="A8594" t="s">
        <v>28</v>
      </c>
      <c r="B8594">
        <v>2016</v>
      </c>
      <c r="D8594" t="s">
        <v>2559</v>
      </c>
      <c r="E8594" t="s">
        <v>229</v>
      </c>
      <c r="F8594">
        <v>123798.22</v>
      </c>
      <c r="G8594">
        <v>0</v>
      </c>
      <c r="H8594">
        <v>34249.07</v>
      </c>
      <c r="I8594">
        <v>0</v>
      </c>
      <c r="J8594">
        <f>Table1[[#This Row],[Name]]</f>
        <v>0</v>
      </c>
      <c r="K8594" s="1">
        <f>SUM(Table1[[#This Row],[BaseSalary]:[NonCashBenefits]])</f>
        <v>158047.29</v>
      </c>
      <c r="L8594" s="1"/>
    </row>
    <row r="8595" spans="1:12" x14ac:dyDescent="0.35">
      <c r="A8595" t="s">
        <v>16</v>
      </c>
      <c r="B8595">
        <v>2016</v>
      </c>
      <c r="D8595" t="s">
        <v>2534</v>
      </c>
      <c r="E8595" t="s">
        <v>311</v>
      </c>
      <c r="F8595">
        <v>123787.64</v>
      </c>
      <c r="G8595">
        <v>0</v>
      </c>
      <c r="H8595">
        <v>32964.67</v>
      </c>
      <c r="I8595">
        <v>0</v>
      </c>
      <c r="J8595">
        <f>Table1[[#This Row],[Name]]</f>
        <v>0</v>
      </c>
      <c r="K8595" s="1">
        <f>SUM(Table1[[#This Row],[BaseSalary]:[NonCashBenefits]])</f>
        <v>156752.31</v>
      </c>
      <c r="L8595" s="1"/>
    </row>
    <row r="8596" spans="1:12" x14ac:dyDescent="0.35">
      <c r="A8596" t="s">
        <v>25</v>
      </c>
      <c r="B8596">
        <v>2018</v>
      </c>
      <c r="D8596" t="s">
        <v>2200</v>
      </c>
      <c r="E8596" t="s">
        <v>229</v>
      </c>
      <c r="F8596">
        <v>123770.18</v>
      </c>
      <c r="G8596">
        <v>0</v>
      </c>
      <c r="H8596">
        <v>27921.87</v>
      </c>
      <c r="I8596">
        <v>0</v>
      </c>
      <c r="J8596">
        <f>Table1[[#This Row],[Name]]</f>
        <v>0</v>
      </c>
      <c r="K8596" s="1">
        <f>SUM(Table1[[#This Row],[BaseSalary]:[NonCashBenefits]])</f>
        <v>151692.04999999999</v>
      </c>
      <c r="L8596" s="1"/>
    </row>
    <row r="8597" spans="1:12" x14ac:dyDescent="0.35">
      <c r="A8597" t="s">
        <v>28</v>
      </c>
      <c r="B8597">
        <v>2019</v>
      </c>
      <c r="D8597" t="s">
        <v>1043</v>
      </c>
      <c r="E8597" t="s">
        <v>311</v>
      </c>
      <c r="F8597">
        <v>123769.24</v>
      </c>
      <c r="G8597">
        <v>0</v>
      </c>
      <c r="H8597">
        <v>29147.55</v>
      </c>
      <c r="I8597">
        <v>0</v>
      </c>
      <c r="J8597">
        <f>Table1[[#This Row],[Name]]</f>
        <v>0</v>
      </c>
      <c r="K8597" s="1">
        <f>SUM(Table1[[#This Row],[BaseSalary]:[NonCashBenefits]])</f>
        <v>152916.79</v>
      </c>
      <c r="L8597" s="1"/>
    </row>
    <row r="8598" spans="1:12" x14ac:dyDescent="0.35">
      <c r="A8598" t="s">
        <v>22</v>
      </c>
      <c r="B8598">
        <v>2016</v>
      </c>
      <c r="D8598" t="s">
        <v>4525</v>
      </c>
      <c r="E8598" t="s">
        <v>229</v>
      </c>
      <c r="F8598">
        <v>123769.23</v>
      </c>
      <c r="G8598">
        <v>0</v>
      </c>
      <c r="H8598">
        <v>36510.230000000003</v>
      </c>
      <c r="I8598">
        <v>0</v>
      </c>
      <c r="J8598">
        <f>Table1[[#This Row],[Name]]</f>
        <v>0</v>
      </c>
      <c r="K8598" s="1">
        <f>SUM(Table1[[#This Row],[BaseSalary]:[NonCashBenefits]])</f>
        <v>160279.46</v>
      </c>
      <c r="L8598" s="1"/>
    </row>
    <row r="8599" spans="1:12" x14ac:dyDescent="0.35">
      <c r="A8599" t="s">
        <v>24</v>
      </c>
      <c r="B8599">
        <v>2021</v>
      </c>
      <c r="D8599" t="s">
        <v>1519</v>
      </c>
      <c r="E8599" t="s">
        <v>229</v>
      </c>
      <c r="F8599">
        <v>123759.33</v>
      </c>
      <c r="G8599">
        <v>0</v>
      </c>
      <c r="H8599" s="1">
        <v>24012.73</v>
      </c>
      <c r="I8599">
        <v>0</v>
      </c>
      <c r="J8599">
        <f>Table1[[#This Row],[Name]]</f>
        <v>0</v>
      </c>
      <c r="K8599" s="1">
        <f>SUM(Table1[[#This Row],[BaseSalary]:[NonCashBenefits]])</f>
        <v>147772.06</v>
      </c>
      <c r="L8599" s="1"/>
    </row>
    <row r="8600" spans="1:12" x14ac:dyDescent="0.35">
      <c r="A8600" t="s">
        <v>85</v>
      </c>
      <c r="B8600">
        <v>2021</v>
      </c>
      <c r="D8600" t="s">
        <v>1299</v>
      </c>
      <c r="E8600" t="s">
        <v>229</v>
      </c>
      <c r="F8600">
        <v>123744.73</v>
      </c>
      <c r="G8600">
        <v>0</v>
      </c>
      <c r="H8600" s="1">
        <v>24065.27</v>
      </c>
      <c r="I8600">
        <v>0</v>
      </c>
      <c r="J8600">
        <f>Table1[[#This Row],[Name]]</f>
        <v>0</v>
      </c>
      <c r="K8600" s="1">
        <f>SUM(Table1[[#This Row],[BaseSalary]:[NonCashBenefits]])</f>
        <v>147810</v>
      </c>
      <c r="L8600" s="1"/>
    </row>
    <row r="8601" spans="1:12" x14ac:dyDescent="0.35">
      <c r="A8601" t="s">
        <v>22</v>
      </c>
      <c r="B8601">
        <v>2017</v>
      </c>
      <c r="D8601" t="s">
        <v>2730</v>
      </c>
      <c r="E8601" t="s">
        <v>229</v>
      </c>
      <c r="F8601">
        <v>123734.1</v>
      </c>
      <c r="G8601">
        <v>0</v>
      </c>
      <c r="H8601">
        <v>31409.99</v>
      </c>
      <c r="I8601">
        <v>0</v>
      </c>
      <c r="J8601">
        <f>Table1[[#This Row],[Name]]</f>
        <v>0</v>
      </c>
      <c r="K8601" s="1">
        <f>SUM(Table1[[#This Row],[BaseSalary]:[NonCashBenefits]])</f>
        <v>155144.09</v>
      </c>
      <c r="L8601" s="1"/>
    </row>
    <row r="8602" spans="1:12" x14ac:dyDescent="0.35">
      <c r="A8602" t="s">
        <v>142</v>
      </c>
      <c r="B8602">
        <v>2020</v>
      </c>
      <c r="D8602" t="s">
        <v>809</v>
      </c>
      <c r="E8602" t="s">
        <v>229</v>
      </c>
      <c r="F8602">
        <v>123724.38</v>
      </c>
      <c r="G8602">
        <v>0</v>
      </c>
      <c r="H8602" s="1">
        <v>26748.89</v>
      </c>
      <c r="I8602">
        <v>0</v>
      </c>
      <c r="J8602">
        <f>Table1[[#This Row],[Name]]</f>
        <v>0</v>
      </c>
      <c r="K8602" s="1">
        <f>SUM(Table1[[#This Row],[BaseSalary]:[NonCashBenefits]])</f>
        <v>150473.27000000002</v>
      </c>
      <c r="L8602" s="1"/>
    </row>
    <row r="8603" spans="1:12" x14ac:dyDescent="0.35">
      <c r="A8603" t="s">
        <v>142</v>
      </c>
      <c r="B8603">
        <v>2019</v>
      </c>
      <c r="D8603" t="s">
        <v>2387</v>
      </c>
      <c r="E8603" t="s">
        <v>229</v>
      </c>
      <c r="F8603">
        <v>123724.38</v>
      </c>
      <c r="G8603">
        <v>0</v>
      </c>
      <c r="H8603">
        <v>30855.74</v>
      </c>
      <c r="I8603">
        <v>0</v>
      </c>
      <c r="J8603">
        <f>Table1[[#This Row],[Name]]</f>
        <v>0</v>
      </c>
      <c r="K8603" s="1">
        <f>SUM(Table1[[#This Row],[BaseSalary]:[NonCashBenefits]])</f>
        <v>154580.12</v>
      </c>
      <c r="L8603" s="1"/>
    </row>
    <row r="8604" spans="1:12" x14ac:dyDescent="0.35">
      <c r="A8604" t="s">
        <v>22</v>
      </c>
      <c r="B8604">
        <v>2020</v>
      </c>
      <c r="D8604" t="s">
        <v>979</v>
      </c>
      <c r="E8604" t="s">
        <v>229</v>
      </c>
      <c r="F8604">
        <v>123724.12</v>
      </c>
      <c r="G8604">
        <v>0</v>
      </c>
      <c r="H8604" s="1">
        <v>26031.65</v>
      </c>
      <c r="I8604">
        <v>0</v>
      </c>
      <c r="J8604">
        <f>Table1[[#This Row],[Name]]</f>
        <v>0</v>
      </c>
      <c r="K8604" s="1">
        <f>SUM(Table1[[#This Row],[BaseSalary]:[NonCashBenefits]])</f>
        <v>149755.76999999999</v>
      </c>
      <c r="L8604" s="1"/>
    </row>
    <row r="8605" spans="1:12" x14ac:dyDescent="0.35">
      <c r="A8605" t="s">
        <v>22</v>
      </c>
      <c r="B8605">
        <v>2019</v>
      </c>
      <c r="D8605" t="s">
        <v>2129</v>
      </c>
      <c r="E8605" t="s">
        <v>229</v>
      </c>
      <c r="F8605">
        <v>123724.12</v>
      </c>
      <c r="G8605">
        <v>0</v>
      </c>
      <c r="H8605">
        <v>30225.759999999998</v>
      </c>
      <c r="I8605">
        <v>0</v>
      </c>
      <c r="J8605">
        <f>Table1[[#This Row],[Name]]</f>
        <v>0</v>
      </c>
      <c r="K8605" s="1">
        <f>SUM(Table1[[#This Row],[BaseSalary]:[NonCashBenefits]])</f>
        <v>153949.88</v>
      </c>
      <c r="L8605" s="1"/>
    </row>
    <row r="8606" spans="1:12" x14ac:dyDescent="0.35">
      <c r="A8606" t="s">
        <v>22</v>
      </c>
      <c r="B8606">
        <v>2018</v>
      </c>
      <c r="D8606" t="s">
        <v>2752</v>
      </c>
      <c r="E8606" t="s">
        <v>229</v>
      </c>
      <c r="F8606">
        <v>123724.12</v>
      </c>
      <c r="G8606">
        <v>0</v>
      </c>
      <c r="H8606">
        <v>30191.51</v>
      </c>
      <c r="I8606">
        <v>0</v>
      </c>
      <c r="J8606">
        <f>Table1[[#This Row],[Name]]</f>
        <v>0</v>
      </c>
      <c r="K8606" s="1">
        <f>SUM(Table1[[#This Row],[BaseSalary]:[NonCashBenefits]])</f>
        <v>153915.63</v>
      </c>
      <c r="L8606" s="1"/>
    </row>
    <row r="8607" spans="1:12" x14ac:dyDescent="0.35">
      <c r="A8607" t="s">
        <v>22</v>
      </c>
      <c r="B8607">
        <v>2017</v>
      </c>
      <c r="D8607" t="s">
        <v>2752</v>
      </c>
      <c r="E8607" t="s">
        <v>229</v>
      </c>
      <c r="F8607">
        <v>123724.12</v>
      </c>
      <c r="G8607">
        <v>0</v>
      </c>
      <c r="H8607">
        <v>30864.91</v>
      </c>
      <c r="I8607">
        <v>0</v>
      </c>
      <c r="J8607">
        <f>Table1[[#This Row],[Name]]</f>
        <v>0</v>
      </c>
      <c r="K8607" s="1">
        <f>SUM(Table1[[#This Row],[BaseSalary]:[NonCashBenefits]])</f>
        <v>154589.03</v>
      </c>
      <c r="L8607" s="1"/>
    </row>
    <row r="8608" spans="1:12" x14ac:dyDescent="0.35">
      <c r="A8608" t="s">
        <v>85</v>
      </c>
      <c r="B8608">
        <v>2016</v>
      </c>
      <c r="D8608" t="s">
        <v>2154</v>
      </c>
      <c r="E8608" t="s">
        <v>229</v>
      </c>
      <c r="F8608">
        <v>123716.28</v>
      </c>
      <c r="G8608">
        <v>6000</v>
      </c>
      <c r="H8608">
        <v>33540.76</v>
      </c>
      <c r="I8608">
        <v>0</v>
      </c>
      <c r="J8608">
        <f>Table1[[#This Row],[Name]]</f>
        <v>0</v>
      </c>
      <c r="K8608" s="1">
        <f>SUM(Table1[[#This Row],[BaseSalary]:[NonCashBenefits]])</f>
        <v>163257.04</v>
      </c>
      <c r="L8608" s="1"/>
    </row>
    <row r="8609" spans="1:12" x14ac:dyDescent="0.35">
      <c r="A8609" t="s">
        <v>19</v>
      </c>
      <c r="B8609">
        <v>2020</v>
      </c>
      <c r="D8609" t="s">
        <v>761</v>
      </c>
      <c r="E8609" t="s">
        <v>229</v>
      </c>
      <c r="F8609">
        <v>123703.41</v>
      </c>
      <c r="G8609">
        <v>0</v>
      </c>
      <c r="H8609" s="1">
        <v>26830.58</v>
      </c>
      <c r="I8609">
        <v>0</v>
      </c>
      <c r="J8609">
        <f>Table1[[#This Row],[Name]]</f>
        <v>0</v>
      </c>
      <c r="K8609" s="1">
        <f>SUM(Table1[[#This Row],[BaseSalary]:[NonCashBenefits]])</f>
        <v>150533.99</v>
      </c>
      <c r="L8609" s="1"/>
    </row>
    <row r="8610" spans="1:12" x14ac:dyDescent="0.35">
      <c r="A8610" t="s">
        <v>25</v>
      </c>
      <c r="B8610">
        <v>2020</v>
      </c>
      <c r="D8610" t="s">
        <v>686</v>
      </c>
      <c r="E8610" t="s">
        <v>229</v>
      </c>
      <c r="F8610">
        <v>123696.3</v>
      </c>
      <c r="G8610">
        <v>8186.27</v>
      </c>
      <c r="H8610" s="1">
        <v>27367.16</v>
      </c>
      <c r="I8610">
        <v>0</v>
      </c>
      <c r="J8610">
        <f>Table1[[#This Row],[Name]]</f>
        <v>0</v>
      </c>
      <c r="K8610" s="1">
        <f>SUM(Table1[[#This Row],[BaseSalary]:[NonCashBenefits]])</f>
        <v>159249.73000000001</v>
      </c>
      <c r="L8610" s="1"/>
    </row>
    <row r="8611" spans="1:12" x14ac:dyDescent="0.35">
      <c r="A8611" t="s">
        <v>32</v>
      </c>
      <c r="B8611">
        <v>2020</v>
      </c>
      <c r="D8611" t="s">
        <v>728</v>
      </c>
      <c r="E8611" t="s">
        <v>229</v>
      </c>
      <c r="F8611">
        <v>123696.3</v>
      </c>
      <c r="G8611">
        <v>0</v>
      </c>
      <c r="H8611" s="1">
        <v>27029.53</v>
      </c>
      <c r="I8611">
        <v>0</v>
      </c>
      <c r="J8611">
        <f>Table1[[#This Row],[Name]]</f>
        <v>0</v>
      </c>
      <c r="K8611" s="1">
        <f>SUM(Table1[[#This Row],[BaseSalary]:[NonCashBenefits]])</f>
        <v>150725.83000000002</v>
      </c>
      <c r="L8611" s="1"/>
    </row>
    <row r="8612" spans="1:12" x14ac:dyDescent="0.35">
      <c r="A8612" t="s">
        <v>28</v>
      </c>
      <c r="B8612">
        <v>2019</v>
      </c>
      <c r="D8612" t="s">
        <v>1911</v>
      </c>
      <c r="E8612" t="s">
        <v>229</v>
      </c>
      <c r="F8612">
        <v>123696.3</v>
      </c>
      <c r="G8612">
        <v>11370.87</v>
      </c>
      <c r="H8612">
        <v>8000.83</v>
      </c>
      <c r="I8612">
        <v>0</v>
      </c>
      <c r="J8612">
        <f>Table1[[#This Row],[Name]]</f>
        <v>0</v>
      </c>
      <c r="K8612" s="1">
        <f>SUM(Table1[[#This Row],[BaseSalary]:[NonCashBenefits]])</f>
        <v>143068</v>
      </c>
      <c r="L8612" s="1"/>
    </row>
    <row r="8613" spans="1:12" x14ac:dyDescent="0.35">
      <c r="A8613" t="s">
        <v>25</v>
      </c>
      <c r="B8613">
        <v>2019</v>
      </c>
      <c r="D8613" t="s">
        <v>686</v>
      </c>
      <c r="E8613" t="s">
        <v>229</v>
      </c>
      <c r="F8613">
        <v>123696.3</v>
      </c>
      <c r="G8613">
        <v>0</v>
      </c>
      <c r="H8613">
        <v>32048.14</v>
      </c>
      <c r="I8613">
        <v>0</v>
      </c>
      <c r="J8613">
        <f>Table1[[#This Row],[Name]]</f>
        <v>0</v>
      </c>
      <c r="K8613" s="1">
        <f>SUM(Table1[[#This Row],[BaseSalary]:[NonCashBenefits]])</f>
        <v>155744.44</v>
      </c>
      <c r="L8613" s="1"/>
    </row>
    <row r="8614" spans="1:12" x14ac:dyDescent="0.35">
      <c r="A8614" t="s">
        <v>32</v>
      </c>
      <c r="B8614">
        <v>2019</v>
      </c>
      <c r="D8614" t="s">
        <v>728</v>
      </c>
      <c r="E8614" t="s">
        <v>229</v>
      </c>
      <c r="F8614">
        <v>123696.3</v>
      </c>
      <c r="G8614">
        <v>0</v>
      </c>
      <c r="H8614">
        <v>33053.040000000001</v>
      </c>
      <c r="I8614">
        <v>0</v>
      </c>
      <c r="J8614">
        <f>Table1[[#This Row],[Name]]</f>
        <v>0</v>
      </c>
      <c r="K8614" s="1">
        <f>SUM(Table1[[#This Row],[BaseSalary]:[NonCashBenefits]])</f>
        <v>156749.34</v>
      </c>
      <c r="L8614" s="1"/>
    </row>
    <row r="8615" spans="1:12" x14ac:dyDescent="0.35">
      <c r="A8615" t="s">
        <v>28</v>
      </c>
      <c r="B8615">
        <v>2018</v>
      </c>
      <c r="D8615" t="s">
        <v>2614</v>
      </c>
      <c r="E8615" t="s">
        <v>229</v>
      </c>
      <c r="F8615">
        <v>123696.3</v>
      </c>
      <c r="G8615">
        <v>28545.3</v>
      </c>
      <c r="H8615">
        <v>8360.2099999999991</v>
      </c>
      <c r="I8615">
        <v>0</v>
      </c>
      <c r="J8615">
        <f>Table1[[#This Row],[Name]]</f>
        <v>0</v>
      </c>
      <c r="K8615" s="1">
        <f>SUM(Table1[[#This Row],[BaseSalary]:[NonCashBenefits]])</f>
        <v>160601.81</v>
      </c>
      <c r="L8615" s="1"/>
    </row>
    <row r="8616" spans="1:12" x14ac:dyDescent="0.35">
      <c r="A8616" t="s">
        <v>25</v>
      </c>
      <c r="B8616">
        <v>2018</v>
      </c>
      <c r="D8616" t="s">
        <v>2885</v>
      </c>
      <c r="E8616" t="s">
        <v>229</v>
      </c>
      <c r="F8616">
        <v>123696.3</v>
      </c>
      <c r="G8616">
        <v>0</v>
      </c>
      <c r="H8616">
        <v>31869.89</v>
      </c>
      <c r="I8616">
        <v>0</v>
      </c>
      <c r="J8616">
        <f>Table1[[#This Row],[Name]]</f>
        <v>0</v>
      </c>
      <c r="K8616" s="1">
        <f>SUM(Table1[[#This Row],[BaseSalary]:[NonCashBenefits]])</f>
        <v>155566.19</v>
      </c>
      <c r="L8616" s="1"/>
    </row>
    <row r="8617" spans="1:12" x14ac:dyDescent="0.35">
      <c r="A8617" t="s">
        <v>3034</v>
      </c>
      <c r="B8617">
        <v>2018</v>
      </c>
      <c r="D8617" t="s">
        <v>3055</v>
      </c>
      <c r="E8617" t="s">
        <v>229</v>
      </c>
      <c r="F8617">
        <v>123696.3</v>
      </c>
      <c r="G8617">
        <v>0</v>
      </c>
      <c r="H8617">
        <v>33018.78</v>
      </c>
      <c r="I8617">
        <v>0</v>
      </c>
      <c r="J8617">
        <f>Table1[[#This Row],[Name]]</f>
        <v>0</v>
      </c>
      <c r="K8617" s="1">
        <f>SUM(Table1[[#This Row],[BaseSalary]:[NonCashBenefits]])</f>
        <v>156715.08000000002</v>
      </c>
      <c r="L8617" s="1"/>
    </row>
    <row r="8618" spans="1:12" x14ac:dyDescent="0.35">
      <c r="A8618" t="s">
        <v>28</v>
      </c>
      <c r="B8618">
        <v>2017</v>
      </c>
      <c r="D8618" t="s">
        <v>2614</v>
      </c>
      <c r="E8618" t="s">
        <v>229</v>
      </c>
      <c r="F8618">
        <v>123696.3</v>
      </c>
      <c r="G8618">
        <v>400</v>
      </c>
      <c r="H8618">
        <v>9519.8799999999992</v>
      </c>
      <c r="I8618">
        <v>0</v>
      </c>
      <c r="J8618">
        <f>Table1[[#This Row],[Name]]</f>
        <v>0</v>
      </c>
      <c r="K8618" s="1">
        <f>SUM(Table1[[#This Row],[BaseSalary]:[NonCashBenefits]])</f>
        <v>133616.18</v>
      </c>
      <c r="L8618" s="1"/>
    </row>
    <row r="8619" spans="1:12" x14ac:dyDescent="0.35">
      <c r="A8619" t="s">
        <v>25</v>
      </c>
      <c r="B8619">
        <v>2017</v>
      </c>
      <c r="D8619" t="s">
        <v>2885</v>
      </c>
      <c r="E8619" t="s">
        <v>229</v>
      </c>
      <c r="F8619">
        <v>123696.3</v>
      </c>
      <c r="G8619">
        <v>0</v>
      </c>
      <c r="H8619">
        <v>32206.22</v>
      </c>
      <c r="I8619">
        <v>0</v>
      </c>
      <c r="J8619">
        <f>Table1[[#This Row],[Name]]</f>
        <v>0</v>
      </c>
      <c r="K8619" s="1">
        <f>SUM(Table1[[#This Row],[BaseSalary]:[NonCashBenefits]])</f>
        <v>155902.52000000002</v>
      </c>
      <c r="L8619" s="1"/>
    </row>
    <row r="8620" spans="1:12" x14ac:dyDescent="0.35">
      <c r="A8620" t="s">
        <v>3034</v>
      </c>
      <c r="B8620">
        <v>2017</v>
      </c>
      <c r="D8620" t="s">
        <v>3055</v>
      </c>
      <c r="E8620" t="s">
        <v>229</v>
      </c>
      <c r="F8620">
        <v>123696.3</v>
      </c>
      <c r="G8620">
        <v>0</v>
      </c>
      <c r="H8620">
        <v>33692</v>
      </c>
      <c r="I8620">
        <v>0</v>
      </c>
      <c r="J8620">
        <f>Table1[[#This Row],[Name]]</f>
        <v>0</v>
      </c>
      <c r="K8620" s="1">
        <f>SUM(Table1[[#This Row],[BaseSalary]:[NonCashBenefits]])</f>
        <v>157388.29999999999</v>
      </c>
      <c r="L8620" s="1"/>
    </row>
    <row r="8621" spans="1:12" x14ac:dyDescent="0.35">
      <c r="A8621" t="s">
        <v>25</v>
      </c>
      <c r="B8621">
        <v>2016</v>
      </c>
      <c r="D8621" t="s">
        <v>4670</v>
      </c>
      <c r="E8621" t="s">
        <v>229</v>
      </c>
      <c r="F8621">
        <v>123696.3</v>
      </c>
      <c r="G8621">
        <v>0</v>
      </c>
      <c r="H8621">
        <v>35646.120000000003</v>
      </c>
      <c r="I8621">
        <v>0</v>
      </c>
      <c r="J8621">
        <f>Table1[[#This Row],[Name]]</f>
        <v>0</v>
      </c>
      <c r="K8621" s="1">
        <f>SUM(Table1[[#This Row],[BaseSalary]:[NonCashBenefits]])</f>
        <v>159342.42000000001</v>
      </c>
      <c r="L8621" s="1"/>
    </row>
    <row r="8622" spans="1:12" x14ac:dyDescent="0.35">
      <c r="A8622" t="s">
        <v>19</v>
      </c>
      <c r="B8622">
        <v>2021</v>
      </c>
      <c r="D8622" t="s">
        <v>1506</v>
      </c>
      <c r="E8622" t="s">
        <v>311</v>
      </c>
      <c r="F8622">
        <v>123696.2</v>
      </c>
      <c r="G8622">
        <v>0</v>
      </c>
      <c r="H8622" s="1">
        <v>24089.68</v>
      </c>
      <c r="I8622">
        <v>0</v>
      </c>
      <c r="J8622">
        <f>Table1[[#This Row],[Name]]</f>
        <v>0</v>
      </c>
      <c r="K8622" s="1">
        <f>SUM(Table1[[#This Row],[BaseSalary]:[NonCashBenefits]])</f>
        <v>147785.88</v>
      </c>
      <c r="L8622" s="1"/>
    </row>
    <row r="8623" spans="1:12" x14ac:dyDescent="0.35">
      <c r="A8623" t="s">
        <v>186</v>
      </c>
      <c r="B8623">
        <v>2021</v>
      </c>
      <c r="D8623" t="s">
        <v>1183</v>
      </c>
      <c r="E8623" t="s">
        <v>311</v>
      </c>
      <c r="F8623">
        <v>123696.14</v>
      </c>
      <c r="G8623">
        <v>50</v>
      </c>
      <c r="H8623" s="1">
        <v>25277.33</v>
      </c>
      <c r="I8623">
        <v>0</v>
      </c>
      <c r="J8623">
        <f>Table1[[#This Row],[Name]]</f>
        <v>0</v>
      </c>
      <c r="K8623" s="1">
        <f>SUM(Table1[[#This Row],[BaseSalary]:[NonCashBenefits]])</f>
        <v>149023.47</v>
      </c>
      <c r="L8623" s="1"/>
    </row>
    <row r="8624" spans="1:12" x14ac:dyDescent="0.35">
      <c r="A8624" t="s">
        <v>85</v>
      </c>
      <c r="B8624">
        <v>2021</v>
      </c>
      <c r="D8624" t="s">
        <v>1153</v>
      </c>
      <c r="E8624" t="s">
        <v>311</v>
      </c>
      <c r="F8624">
        <v>123696.09</v>
      </c>
      <c r="G8624">
        <v>10195.34</v>
      </c>
      <c r="H8624" s="1">
        <v>25384.1</v>
      </c>
      <c r="I8624">
        <v>0</v>
      </c>
      <c r="J8624">
        <f>Table1[[#This Row],[Name]]</f>
        <v>0</v>
      </c>
      <c r="K8624" s="1">
        <f>SUM(Table1[[#This Row],[BaseSalary]:[NonCashBenefits]])</f>
        <v>159275.53</v>
      </c>
      <c r="L8624" s="1"/>
    </row>
    <row r="8625" spans="1:12" x14ac:dyDescent="0.35">
      <c r="A8625" t="s">
        <v>22</v>
      </c>
      <c r="B8625">
        <v>2021</v>
      </c>
      <c r="D8625" t="s">
        <v>1154</v>
      </c>
      <c r="E8625" t="s">
        <v>311</v>
      </c>
      <c r="F8625">
        <v>123696.09</v>
      </c>
      <c r="G8625">
        <v>0</v>
      </c>
      <c r="H8625" s="1">
        <v>25384.09</v>
      </c>
      <c r="I8625">
        <v>0</v>
      </c>
      <c r="J8625">
        <f>Table1[[#This Row],[Name]]</f>
        <v>0</v>
      </c>
      <c r="K8625" s="1">
        <f>SUM(Table1[[#This Row],[BaseSalary]:[NonCashBenefits]])</f>
        <v>149080.18</v>
      </c>
      <c r="L8625" s="1"/>
    </row>
    <row r="8626" spans="1:12" x14ac:dyDescent="0.35">
      <c r="A8626" t="s">
        <v>26</v>
      </c>
      <c r="B8626">
        <v>2017</v>
      </c>
      <c r="D8626" t="s">
        <v>484</v>
      </c>
      <c r="E8626" t="s">
        <v>311</v>
      </c>
      <c r="F8626">
        <v>123696.07</v>
      </c>
      <c r="G8626">
        <v>150</v>
      </c>
      <c r="H8626">
        <v>32082.14</v>
      </c>
      <c r="I8626">
        <v>0</v>
      </c>
      <c r="J8626">
        <f>Table1[[#This Row],[Name]]</f>
        <v>0</v>
      </c>
      <c r="K8626" s="1">
        <f>SUM(Table1[[#This Row],[BaseSalary]:[NonCashBenefits]])</f>
        <v>155928.21000000002</v>
      </c>
      <c r="L8626" s="1"/>
    </row>
    <row r="8627" spans="1:12" x14ac:dyDescent="0.35">
      <c r="A8627" t="s">
        <v>18</v>
      </c>
      <c r="B8627">
        <v>2016</v>
      </c>
      <c r="D8627" t="s">
        <v>711</v>
      </c>
      <c r="E8627" t="s">
        <v>229</v>
      </c>
      <c r="F8627">
        <v>123696.06</v>
      </c>
      <c r="G8627">
        <v>0</v>
      </c>
      <c r="H8627">
        <v>37295.120000000003</v>
      </c>
      <c r="I8627">
        <v>0</v>
      </c>
      <c r="J8627">
        <f>Table1[[#This Row],[Name]]</f>
        <v>0</v>
      </c>
      <c r="K8627" s="1">
        <f>SUM(Table1[[#This Row],[BaseSalary]:[NonCashBenefits]])</f>
        <v>160991.18</v>
      </c>
      <c r="L8627" s="1"/>
    </row>
    <row r="8628" spans="1:12" x14ac:dyDescent="0.35">
      <c r="A8628" t="s">
        <v>19</v>
      </c>
      <c r="B8628">
        <v>2017</v>
      </c>
      <c r="D8628" t="s">
        <v>3185</v>
      </c>
      <c r="E8628" t="s">
        <v>229</v>
      </c>
      <c r="F8628">
        <v>123696.05</v>
      </c>
      <c r="G8628">
        <v>0</v>
      </c>
      <c r="H8628">
        <v>31048.99</v>
      </c>
      <c r="I8628">
        <v>0</v>
      </c>
      <c r="J8628">
        <f>Table1[[#This Row],[Name]]</f>
        <v>0</v>
      </c>
      <c r="K8628" s="1">
        <f>SUM(Table1[[#This Row],[BaseSalary]:[NonCashBenefits]])</f>
        <v>154745.04</v>
      </c>
      <c r="L8628" s="1"/>
    </row>
    <row r="8629" spans="1:12" x14ac:dyDescent="0.35">
      <c r="A8629" t="s">
        <v>85</v>
      </c>
      <c r="B8629">
        <v>2020</v>
      </c>
      <c r="D8629" t="s">
        <v>447</v>
      </c>
      <c r="E8629" t="s">
        <v>229</v>
      </c>
      <c r="F8629">
        <v>123696.04</v>
      </c>
      <c r="G8629">
        <v>0</v>
      </c>
      <c r="H8629" s="1">
        <v>27312.31</v>
      </c>
      <c r="I8629">
        <v>0</v>
      </c>
      <c r="J8629">
        <f>Table1[[#This Row],[Name]]</f>
        <v>0</v>
      </c>
      <c r="K8629" s="1">
        <f>SUM(Table1[[#This Row],[BaseSalary]:[NonCashBenefits]])</f>
        <v>151008.35</v>
      </c>
      <c r="L8629" s="1"/>
    </row>
    <row r="8630" spans="1:12" x14ac:dyDescent="0.35">
      <c r="A8630" t="s">
        <v>25</v>
      </c>
      <c r="B8630">
        <v>2020</v>
      </c>
      <c r="D8630" t="s">
        <v>812</v>
      </c>
      <c r="E8630" t="s">
        <v>229</v>
      </c>
      <c r="F8630">
        <v>123696.04</v>
      </c>
      <c r="G8630">
        <v>0</v>
      </c>
      <c r="H8630" s="1">
        <v>26745.25</v>
      </c>
      <c r="I8630">
        <v>0</v>
      </c>
      <c r="J8630">
        <f>Table1[[#This Row],[Name]]</f>
        <v>0</v>
      </c>
      <c r="K8630" s="1">
        <f>SUM(Table1[[#This Row],[BaseSalary]:[NonCashBenefits]])</f>
        <v>150441.28999999998</v>
      </c>
      <c r="L8630" s="1"/>
    </row>
    <row r="8631" spans="1:12" x14ac:dyDescent="0.35">
      <c r="A8631" t="s">
        <v>19</v>
      </c>
      <c r="B8631">
        <v>2020</v>
      </c>
      <c r="D8631" t="s">
        <v>813</v>
      </c>
      <c r="E8631" t="s">
        <v>229</v>
      </c>
      <c r="F8631">
        <v>123696.04</v>
      </c>
      <c r="G8631">
        <v>0</v>
      </c>
      <c r="H8631" s="1">
        <v>26745.25</v>
      </c>
      <c r="I8631">
        <v>0</v>
      </c>
      <c r="J8631">
        <f>Table1[[#This Row],[Name]]</f>
        <v>0</v>
      </c>
      <c r="K8631" s="1">
        <f>SUM(Table1[[#This Row],[BaseSalary]:[NonCashBenefits]])</f>
        <v>150441.28999999998</v>
      </c>
      <c r="L8631" s="1"/>
    </row>
    <row r="8632" spans="1:12" x14ac:dyDescent="0.35">
      <c r="A8632" t="s">
        <v>26</v>
      </c>
      <c r="B8632">
        <v>2020</v>
      </c>
      <c r="D8632" t="s">
        <v>823</v>
      </c>
      <c r="E8632" t="s">
        <v>229</v>
      </c>
      <c r="F8632">
        <v>123696.04</v>
      </c>
      <c r="G8632">
        <v>0</v>
      </c>
      <c r="H8632" s="1">
        <v>26682.33</v>
      </c>
      <c r="I8632">
        <v>0</v>
      </c>
      <c r="J8632">
        <f>Table1[[#This Row],[Name]]</f>
        <v>0</v>
      </c>
      <c r="K8632" s="1">
        <f>SUM(Table1[[#This Row],[BaseSalary]:[NonCashBenefits]])</f>
        <v>150378.37</v>
      </c>
      <c r="L8632" s="1"/>
    </row>
    <row r="8633" spans="1:12" x14ac:dyDescent="0.35">
      <c r="A8633" t="s">
        <v>19</v>
      </c>
      <c r="B8633">
        <v>2020</v>
      </c>
      <c r="D8633" t="s">
        <v>888</v>
      </c>
      <c r="E8633" t="s">
        <v>229</v>
      </c>
      <c r="F8633">
        <v>123696.04</v>
      </c>
      <c r="G8633">
        <v>150</v>
      </c>
      <c r="H8633" s="1">
        <v>26427.93</v>
      </c>
      <c r="I8633">
        <v>0</v>
      </c>
      <c r="J8633">
        <f>Table1[[#This Row],[Name]]</f>
        <v>0</v>
      </c>
      <c r="K8633" s="1">
        <f>SUM(Table1[[#This Row],[BaseSalary]:[NonCashBenefits]])</f>
        <v>150273.97</v>
      </c>
      <c r="L8633" s="1"/>
    </row>
    <row r="8634" spans="1:12" x14ac:dyDescent="0.35">
      <c r="A8634" t="s">
        <v>16</v>
      </c>
      <c r="B8634">
        <v>2020</v>
      </c>
      <c r="D8634" t="s">
        <v>520</v>
      </c>
      <c r="E8634" t="s">
        <v>229</v>
      </c>
      <c r="F8634">
        <v>123696.04</v>
      </c>
      <c r="G8634">
        <v>0</v>
      </c>
      <c r="H8634" s="1">
        <v>26367.21</v>
      </c>
      <c r="I8634">
        <v>0</v>
      </c>
      <c r="J8634">
        <f>Table1[[#This Row],[Name]]</f>
        <v>0</v>
      </c>
      <c r="K8634" s="1">
        <f>SUM(Table1[[#This Row],[BaseSalary]:[NonCashBenefits]])</f>
        <v>150063.25</v>
      </c>
      <c r="L8634" s="1"/>
    </row>
    <row r="8635" spans="1:12" x14ac:dyDescent="0.35">
      <c r="A8635" t="s">
        <v>18</v>
      </c>
      <c r="B8635">
        <v>2020</v>
      </c>
      <c r="D8635" t="s">
        <v>922</v>
      </c>
      <c r="E8635" t="s">
        <v>229</v>
      </c>
      <c r="F8635">
        <v>123696.04</v>
      </c>
      <c r="G8635">
        <v>0</v>
      </c>
      <c r="H8635" s="1">
        <v>26241.37</v>
      </c>
      <c r="I8635">
        <v>0</v>
      </c>
      <c r="J8635">
        <f>Table1[[#This Row],[Name]]</f>
        <v>0</v>
      </c>
      <c r="K8635" s="1">
        <f>SUM(Table1[[#This Row],[BaseSalary]:[NonCashBenefits]])</f>
        <v>149937.41</v>
      </c>
      <c r="L8635" s="1"/>
    </row>
    <row r="8636" spans="1:12" x14ac:dyDescent="0.35">
      <c r="A8636" t="s">
        <v>85</v>
      </c>
      <c r="B8636">
        <v>2020</v>
      </c>
      <c r="D8636" t="s">
        <v>923</v>
      </c>
      <c r="E8636" t="s">
        <v>229</v>
      </c>
      <c r="F8636">
        <v>123696.04</v>
      </c>
      <c r="G8636">
        <v>0</v>
      </c>
      <c r="H8636" s="1">
        <v>26241.37</v>
      </c>
      <c r="I8636">
        <v>0</v>
      </c>
      <c r="J8636">
        <f>Table1[[#This Row],[Name]]</f>
        <v>0</v>
      </c>
      <c r="K8636" s="1">
        <f>SUM(Table1[[#This Row],[BaseSalary]:[NonCashBenefits]])</f>
        <v>149937.41</v>
      </c>
      <c r="L8636" s="1"/>
    </row>
    <row r="8637" spans="1:12" x14ac:dyDescent="0.35">
      <c r="A8637" t="s">
        <v>142</v>
      </c>
      <c r="B8637">
        <v>2020</v>
      </c>
      <c r="D8637" t="s">
        <v>533</v>
      </c>
      <c r="E8637" t="s">
        <v>229</v>
      </c>
      <c r="F8637">
        <v>123696.04</v>
      </c>
      <c r="G8637">
        <v>0</v>
      </c>
      <c r="H8637" s="1">
        <v>26241.37</v>
      </c>
      <c r="I8637">
        <v>0</v>
      </c>
      <c r="J8637">
        <f>Table1[[#This Row],[Name]]</f>
        <v>0</v>
      </c>
      <c r="K8637" s="1">
        <f>SUM(Table1[[#This Row],[BaseSalary]:[NonCashBenefits]])</f>
        <v>149937.41</v>
      </c>
      <c r="L8637" s="1"/>
    </row>
    <row r="8638" spans="1:12" x14ac:dyDescent="0.35">
      <c r="A8638" t="s">
        <v>19</v>
      </c>
      <c r="B8638">
        <v>2020</v>
      </c>
      <c r="D8638" t="s">
        <v>924</v>
      </c>
      <c r="E8638" t="s">
        <v>229</v>
      </c>
      <c r="F8638">
        <v>123696.04</v>
      </c>
      <c r="G8638">
        <v>0</v>
      </c>
      <c r="H8638" s="1">
        <v>26241.37</v>
      </c>
      <c r="I8638">
        <v>0</v>
      </c>
      <c r="J8638">
        <f>Table1[[#This Row],[Name]]</f>
        <v>0</v>
      </c>
      <c r="K8638" s="1">
        <f>SUM(Table1[[#This Row],[BaseSalary]:[NonCashBenefits]])</f>
        <v>149937.41</v>
      </c>
      <c r="L8638" s="1"/>
    </row>
    <row r="8639" spans="1:12" x14ac:dyDescent="0.35">
      <c r="A8639" t="s">
        <v>53</v>
      </c>
      <c r="B8639">
        <v>2020</v>
      </c>
      <c r="D8639" t="s">
        <v>947</v>
      </c>
      <c r="E8639" t="s">
        <v>229</v>
      </c>
      <c r="F8639">
        <v>123696.04</v>
      </c>
      <c r="G8639">
        <v>0</v>
      </c>
      <c r="H8639" s="1">
        <v>26179.1</v>
      </c>
      <c r="I8639">
        <v>0</v>
      </c>
      <c r="J8639">
        <f>Table1[[#This Row],[Name]]</f>
        <v>0</v>
      </c>
      <c r="K8639" s="1">
        <f>SUM(Table1[[#This Row],[BaseSalary]:[NonCashBenefits]])</f>
        <v>149875.13999999998</v>
      </c>
      <c r="L8639" s="1"/>
    </row>
    <row r="8640" spans="1:12" x14ac:dyDescent="0.35">
      <c r="A8640" t="s">
        <v>186</v>
      </c>
      <c r="B8640">
        <v>2020</v>
      </c>
      <c r="D8640" t="s">
        <v>964</v>
      </c>
      <c r="E8640" t="s">
        <v>229</v>
      </c>
      <c r="F8640">
        <v>123696.04</v>
      </c>
      <c r="G8640">
        <v>100</v>
      </c>
      <c r="H8640" s="1">
        <v>26091.88</v>
      </c>
      <c r="I8640">
        <v>0</v>
      </c>
      <c r="J8640">
        <f>Table1[[#This Row],[Name]]</f>
        <v>0</v>
      </c>
      <c r="K8640" s="1">
        <f>SUM(Table1[[#This Row],[BaseSalary]:[NonCashBenefits]])</f>
        <v>149887.91999999998</v>
      </c>
      <c r="L8640" s="1"/>
    </row>
    <row r="8641" spans="1:12" x14ac:dyDescent="0.35">
      <c r="A8641" t="s">
        <v>22</v>
      </c>
      <c r="B8641">
        <v>2020</v>
      </c>
      <c r="D8641" t="s">
        <v>968</v>
      </c>
      <c r="E8641" t="s">
        <v>229</v>
      </c>
      <c r="F8641">
        <v>123696.04</v>
      </c>
      <c r="G8641">
        <v>0</v>
      </c>
      <c r="H8641" s="1">
        <v>26075.24</v>
      </c>
      <c r="I8641">
        <v>0</v>
      </c>
      <c r="J8641">
        <f>Table1[[#This Row],[Name]]</f>
        <v>0</v>
      </c>
      <c r="K8641" s="1">
        <f>SUM(Table1[[#This Row],[BaseSalary]:[NonCashBenefits]])</f>
        <v>149771.28</v>
      </c>
      <c r="L8641" s="1"/>
    </row>
    <row r="8642" spans="1:12" x14ac:dyDescent="0.35">
      <c r="A8642" t="s">
        <v>32</v>
      </c>
      <c r="B8642">
        <v>2020</v>
      </c>
      <c r="D8642" t="s">
        <v>1023</v>
      </c>
      <c r="E8642" t="s">
        <v>229</v>
      </c>
      <c r="F8642">
        <v>123696.04</v>
      </c>
      <c r="G8642">
        <v>0</v>
      </c>
      <c r="H8642" s="1">
        <v>25863.33</v>
      </c>
      <c r="I8642">
        <v>0</v>
      </c>
      <c r="J8642">
        <f>Table1[[#This Row],[Name]]</f>
        <v>0</v>
      </c>
      <c r="K8642" s="1">
        <f>SUM(Table1[[#This Row],[BaseSalary]:[NonCashBenefits]])</f>
        <v>149559.37</v>
      </c>
      <c r="L8642" s="1"/>
    </row>
    <row r="8643" spans="1:12" x14ac:dyDescent="0.35">
      <c r="A8643" t="s">
        <v>19</v>
      </c>
      <c r="B8643">
        <v>2020</v>
      </c>
      <c r="D8643" t="s">
        <v>1024</v>
      </c>
      <c r="E8643" t="s">
        <v>229</v>
      </c>
      <c r="F8643">
        <v>123696.04</v>
      </c>
      <c r="G8643">
        <v>0</v>
      </c>
      <c r="H8643" s="1">
        <v>25863.33</v>
      </c>
      <c r="I8643">
        <v>0</v>
      </c>
      <c r="J8643">
        <f>Table1[[#This Row],[Name]]</f>
        <v>0</v>
      </c>
      <c r="K8643" s="1">
        <f>SUM(Table1[[#This Row],[BaseSalary]:[NonCashBenefits]])</f>
        <v>149559.37</v>
      </c>
      <c r="L8643" s="1"/>
    </row>
    <row r="8644" spans="1:12" x14ac:dyDescent="0.35">
      <c r="A8644" t="s">
        <v>22</v>
      </c>
      <c r="B8644">
        <v>2020</v>
      </c>
      <c r="D8644" t="s">
        <v>1033</v>
      </c>
      <c r="E8644" t="s">
        <v>229</v>
      </c>
      <c r="F8644">
        <v>123696.04</v>
      </c>
      <c r="G8644">
        <v>0</v>
      </c>
      <c r="H8644" s="1">
        <v>25812.89</v>
      </c>
      <c r="I8644">
        <v>0</v>
      </c>
      <c r="J8644">
        <f>Table1[[#This Row],[Name]]</f>
        <v>0</v>
      </c>
      <c r="K8644" s="1">
        <f>SUM(Table1[[#This Row],[BaseSalary]:[NonCashBenefits]])</f>
        <v>149508.93</v>
      </c>
      <c r="L8644" s="1"/>
    </row>
    <row r="8645" spans="1:12" x14ac:dyDescent="0.35">
      <c r="A8645" t="s">
        <v>19</v>
      </c>
      <c r="B8645">
        <v>2020</v>
      </c>
      <c r="D8645" t="s">
        <v>1048</v>
      </c>
      <c r="E8645" t="s">
        <v>229</v>
      </c>
      <c r="F8645">
        <v>123696.04</v>
      </c>
      <c r="G8645">
        <v>0</v>
      </c>
      <c r="H8645" s="1">
        <v>25745.16</v>
      </c>
      <c r="I8645">
        <v>0</v>
      </c>
      <c r="J8645">
        <f>Table1[[#This Row],[Name]]</f>
        <v>0</v>
      </c>
      <c r="K8645" s="1">
        <f>SUM(Table1[[#This Row],[BaseSalary]:[NonCashBenefits]])</f>
        <v>149441.19999999998</v>
      </c>
      <c r="L8645" s="1"/>
    </row>
    <row r="8646" spans="1:12" x14ac:dyDescent="0.35">
      <c r="A8646" t="s">
        <v>36</v>
      </c>
      <c r="B8646">
        <v>2020</v>
      </c>
      <c r="D8646" t="s">
        <v>1049</v>
      </c>
      <c r="E8646" t="s">
        <v>229</v>
      </c>
      <c r="F8646">
        <v>123696.04</v>
      </c>
      <c r="G8646">
        <v>5000</v>
      </c>
      <c r="H8646" s="1">
        <v>25737.23</v>
      </c>
      <c r="I8646">
        <v>0</v>
      </c>
      <c r="J8646">
        <f>Table1[[#This Row],[Name]]</f>
        <v>0</v>
      </c>
      <c r="K8646" s="1">
        <f>SUM(Table1[[#This Row],[BaseSalary]:[NonCashBenefits]])</f>
        <v>154433.26999999999</v>
      </c>
      <c r="L8646" s="1"/>
    </row>
    <row r="8647" spans="1:12" x14ac:dyDescent="0.35">
      <c r="A8647" t="s">
        <v>22</v>
      </c>
      <c r="B8647">
        <v>2020</v>
      </c>
      <c r="D8647" t="s">
        <v>1050</v>
      </c>
      <c r="E8647" t="s">
        <v>229</v>
      </c>
      <c r="F8647">
        <v>123696.04</v>
      </c>
      <c r="G8647">
        <v>0</v>
      </c>
      <c r="H8647" s="1">
        <v>25737.23</v>
      </c>
      <c r="I8647">
        <v>0</v>
      </c>
      <c r="J8647">
        <f>Table1[[#This Row],[Name]]</f>
        <v>0</v>
      </c>
      <c r="K8647" s="1">
        <f>SUM(Table1[[#This Row],[BaseSalary]:[NonCashBenefits]])</f>
        <v>149433.26999999999</v>
      </c>
      <c r="L8647" s="1"/>
    </row>
    <row r="8648" spans="1:12" x14ac:dyDescent="0.35">
      <c r="A8648" t="s">
        <v>22</v>
      </c>
      <c r="B8648">
        <v>2020</v>
      </c>
      <c r="D8648" t="s">
        <v>1051</v>
      </c>
      <c r="E8648" t="s">
        <v>229</v>
      </c>
      <c r="F8648">
        <v>123696.04</v>
      </c>
      <c r="G8648">
        <v>0</v>
      </c>
      <c r="H8648" s="1">
        <v>25737.23</v>
      </c>
      <c r="I8648">
        <v>0</v>
      </c>
      <c r="J8648">
        <f>Table1[[#This Row],[Name]]</f>
        <v>0</v>
      </c>
      <c r="K8648" s="1">
        <f>SUM(Table1[[#This Row],[BaseSalary]:[NonCashBenefits]])</f>
        <v>149433.26999999999</v>
      </c>
      <c r="L8648" s="1"/>
    </row>
    <row r="8649" spans="1:12" x14ac:dyDescent="0.35">
      <c r="A8649" t="s">
        <v>24</v>
      </c>
      <c r="B8649">
        <v>2020</v>
      </c>
      <c r="D8649" t="s">
        <v>1096</v>
      </c>
      <c r="E8649" t="s">
        <v>229</v>
      </c>
      <c r="F8649">
        <v>123696.04</v>
      </c>
      <c r="G8649">
        <v>0</v>
      </c>
      <c r="H8649" s="1">
        <v>25615.040000000001</v>
      </c>
      <c r="I8649">
        <v>0</v>
      </c>
      <c r="J8649">
        <f>Table1[[#This Row],[Name]]</f>
        <v>0</v>
      </c>
      <c r="K8649" s="1">
        <f>SUM(Table1[[#This Row],[BaseSalary]:[NonCashBenefits]])</f>
        <v>149311.07999999999</v>
      </c>
      <c r="L8649" s="1"/>
    </row>
    <row r="8650" spans="1:12" x14ac:dyDescent="0.35">
      <c r="A8650" t="s">
        <v>22</v>
      </c>
      <c r="B8650">
        <v>2020</v>
      </c>
      <c r="D8650" t="s">
        <v>1036</v>
      </c>
      <c r="E8650" t="s">
        <v>229</v>
      </c>
      <c r="F8650">
        <v>123696.04</v>
      </c>
      <c r="G8650">
        <v>0</v>
      </c>
      <c r="H8650" s="1">
        <v>25519.16</v>
      </c>
      <c r="I8650">
        <v>0</v>
      </c>
      <c r="J8650">
        <f>Table1[[#This Row],[Name]]</f>
        <v>0</v>
      </c>
      <c r="K8650" s="1">
        <f>SUM(Table1[[#This Row],[BaseSalary]:[NonCashBenefits]])</f>
        <v>149215.19999999998</v>
      </c>
      <c r="L8650" s="1"/>
    </row>
    <row r="8651" spans="1:12" x14ac:dyDescent="0.35">
      <c r="A8651" t="s">
        <v>19</v>
      </c>
      <c r="B8651">
        <v>2020</v>
      </c>
      <c r="D8651" t="s">
        <v>1150</v>
      </c>
      <c r="E8651" t="s">
        <v>229</v>
      </c>
      <c r="F8651">
        <v>123696.04</v>
      </c>
      <c r="G8651">
        <v>0</v>
      </c>
      <c r="H8651" s="1">
        <v>25389.91</v>
      </c>
      <c r="I8651">
        <v>0</v>
      </c>
      <c r="J8651">
        <f>Table1[[#This Row],[Name]]</f>
        <v>0</v>
      </c>
      <c r="K8651" s="1">
        <f>SUM(Table1[[#This Row],[BaseSalary]:[NonCashBenefits]])</f>
        <v>149085.94999999998</v>
      </c>
      <c r="L8651" s="1"/>
    </row>
    <row r="8652" spans="1:12" x14ac:dyDescent="0.35">
      <c r="A8652" t="s">
        <v>18</v>
      </c>
      <c r="B8652">
        <v>2020</v>
      </c>
      <c r="D8652" t="s">
        <v>1177</v>
      </c>
      <c r="E8652" t="s">
        <v>229</v>
      </c>
      <c r="F8652">
        <v>123696.04</v>
      </c>
      <c r="G8652">
        <v>0</v>
      </c>
      <c r="H8652" s="1">
        <v>25310.44</v>
      </c>
      <c r="I8652">
        <v>0</v>
      </c>
      <c r="J8652">
        <f>Table1[[#This Row],[Name]]</f>
        <v>0</v>
      </c>
      <c r="K8652" s="1">
        <f>SUM(Table1[[#This Row],[BaseSalary]:[NonCashBenefits]])</f>
        <v>149006.47999999998</v>
      </c>
      <c r="L8652" s="1"/>
    </row>
    <row r="8653" spans="1:12" x14ac:dyDescent="0.35">
      <c r="A8653" t="s">
        <v>36</v>
      </c>
      <c r="B8653">
        <v>2020</v>
      </c>
      <c r="D8653" t="s">
        <v>1199</v>
      </c>
      <c r="E8653" t="s">
        <v>229</v>
      </c>
      <c r="F8653">
        <v>123696.04</v>
      </c>
      <c r="G8653">
        <v>0</v>
      </c>
      <c r="H8653" s="1">
        <v>25185.52</v>
      </c>
      <c r="I8653">
        <v>0</v>
      </c>
      <c r="J8653">
        <f>Table1[[#This Row],[Name]]</f>
        <v>0</v>
      </c>
      <c r="K8653" s="1">
        <f>SUM(Table1[[#This Row],[BaseSalary]:[NonCashBenefits]])</f>
        <v>148881.56</v>
      </c>
      <c r="L8653" s="1"/>
    </row>
    <row r="8654" spans="1:12" x14ac:dyDescent="0.35">
      <c r="A8654" t="s">
        <v>19</v>
      </c>
      <c r="B8654">
        <v>2020</v>
      </c>
      <c r="D8654" t="s">
        <v>1138</v>
      </c>
      <c r="E8654" t="s">
        <v>229</v>
      </c>
      <c r="F8654">
        <v>123696.04</v>
      </c>
      <c r="G8654">
        <v>0</v>
      </c>
      <c r="H8654" s="1">
        <v>24603.37</v>
      </c>
      <c r="I8654">
        <v>0</v>
      </c>
      <c r="J8654">
        <f>Table1[[#This Row],[Name]]</f>
        <v>0</v>
      </c>
      <c r="K8654" s="1">
        <f>SUM(Table1[[#This Row],[BaseSalary]:[NonCashBenefits]])</f>
        <v>148299.41</v>
      </c>
      <c r="L8654" s="1"/>
    </row>
    <row r="8655" spans="1:12" x14ac:dyDescent="0.35">
      <c r="A8655" t="s">
        <v>28</v>
      </c>
      <c r="B8655">
        <v>2020</v>
      </c>
      <c r="D8655" t="s">
        <v>996</v>
      </c>
      <c r="E8655" t="s">
        <v>229</v>
      </c>
      <c r="F8655">
        <v>123696.04</v>
      </c>
      <c r="G8655">
        <v>8450</v>
      </c>
      <c r="H8655" s="1">
        <v>23625.360000000001</v>
      </c>
      <c r="I8655">
        <v>0</v>
      </c>
      <c r="J8655">
        <f>Table1[[#This Row],[Name]]</f>
        <v>0</v>
      </c>
      <c r="K8655" s="1">
        <f>SUM(Table1[[#This Row],[BaseSalary]:[NonCashBenefits]])</f>
        <v>155771.39999999997</v>
      </c>
      <c r="L8655" s="1"/>
    </row>
    <row r="8656" spans="1:12" x14ac:dyDescent="0.35">
      <c r="A8656" t="s">
        <v>19</v>
      </c>
      <c r="B8656">
        <v>2020</v>
      </c>
      <c r="D8656" t="s">
        <v>1578</v>
      </c>
      <c r="E8656" t="s">
        <v>229</v>
      </c>
      <c r="F8656">
        <v>123696.04</v>
      </c>
      <c r="G8656">
        <v>0</v>
      </c>
      <c r="H8656" s="1">
        <v>23566.15</v>
      </c>
      <c r="I8656">
        <v>0</v>
      </c>
      <c r="J8656">
        <f>Table1[[#This Row],[Name]]</f>
        <v>0</v>
      </c>
      <c r="K8656" s="1">
        <f>SUM(Table1[[#This Row],[BaseSalary]:[NonCashBenefits]])</f>
        <v>147262.19</v>
      </c>
      <c r="L8656" s="1"/>
    </row>
    <row r="8657" spans="1:12" x14ac:dyDescent="0.35">
      <c r="A8657" t="s">
        <v>19</v>
      </c>
      <c r="B8657">
        <v>2020</v>
      </c>
      <c r="D8657" t="s">
        <v>1165</v>
      </c>
      <c r="E8657" t="s">
        <v>229</v>
      </c>
      <c r="F8657">
        <v>123696.04</v>
      </c>
      <c r="G8657">
        <v>0</v>
      </c>
      <c r="H8657" s="1">
        <v>23303.26</v>
      </c>
      <c r="I8657">
        <v>0</v>
      </c>
      <c r="J8657">
        <f>Table1[[#This Row],[Name]]</f>
        <v>0</v>
      </c>
      <c r="K8657" s="1">
        <f>SUM(Table1[[#This Row],[BaseSalary]:[NonCashBenefits]])</f>
        <v>146999.29999999999</v>
      </c>
      <c r="L8657" s="1"/>
    </row>
    <row r="8658" spans="1:12" x14ac:dyDescent="0.35">
      <c r="A8658" t="s">
        <v>36</v>
      </c>
      <c r="B8658">
        <v>2020</v>
      </c>
      <c r="D8658" t="s">
        <v>110</v>
      </c>
      <c r="E8658" t="s">
        <v>229</v>
      </c>
      <c r="F8658">
        <v>123696.04</v>
      </c>
      <c r="G8658">
        <v>0</v>
      </c>
      <c r="H8658" s="1">
        <v>23217.31</v>
      </c>
      <c r="I8658">
        <v>0</v>
      </c>
      <c r="J8658">
        <f>Table1[[#This Row],[Name]]</f>
        <v>0</v>
      </c>
      <c r="K8658" s="1">
        <f>SUM(Table1[[#This Row],[BaseSalary]:[NonCashBenefits]])</f>
        <v>146913.35</v>
      </c>
      <c r="L8658" s="1"/>
    </row>
    <row r="8659" spans="1:12" x14ac:dyDescent="0.35">
      <c r="A8659" t="s">
        <v>85</v>
      </c>
      <c r="B8659">
        <v>2020</v>
      </c>
      <c r="D8659" t="s">
        <v>1608</v>
      </c>
      <c r="E8659" t="s">
        <v>229</v>
      </c>
      <c r="F8659">
        <v>123696.04</v>
      </c>
      <c r="G8659">
        <v>0</v>
      </c>
      <c r="H8659" s="1">
        <v>23217.31</v>
      </c>
      <c r="I8659">
        <v>0</v>
      </c>
      <c r="J8659">
        <f>Table1[[#This Row],[Name]]</f>
        <v>0</v>
      </c>
      <c r="K8659" s="1">
        <f>SUM(Table1[[#This Row],[BaseSalary]:[NonCashBenefits]])</f>
        <v>146913.35</v>
      </c>
      <c r="L8659" s="1"/>
    </row>
    <row r="8660" spans="1:12" x14ac:dyDescent="0.35">
      <c r="A8660" t="s">
        <v>25</v>
      </c>
      <c r="B8660">
        <v>2020</v>
      </c>
      <c r="D8660" t="s">
        <v>1133</v>
      </c>
      <c r="E8660" t="s">
        <v>229</v>
      </c>
      <c r="F8660">
        <v>123696.04</v>
      </c>
      <c r="G8660">
        <v>0</v>
      </c>
      <c r="H8660" s="1">
        <v>23217.31</v>
      </c>
      <c r="I8660">
        <v>0</v>
      </c>
      <c r="J8660">
        <f>Table1[[#This Row],[Name]]</f>
        <v>0</v>
      </c>
      <c r="K8660" s="1">
        <f>SUM(Table1[[#This Row],[BaseSalary]:[NonCashBenefits]])</f>
        <v>146913.35</v>
      </c>
      <c r="L8660" s="1"/>
    </row>
    <row r="8661" spans="1:12" x14ac:dyDescent="0.35">
      <c r="A8661" t="s">
        <v>22</v>
      </c>
      <c r="B8661">
        <v>2020</v>
      </c>
      <c r="D8661" t="s">
        <v>1520</v>
      </c>
      <c r="E8661" t="s">
        <v>229</v>
      </c>
      <c r="F8661">
        <v>123696.04</v>
      </c>
      <c r="G8661">
        <v>0</v>
      </c>
      <c r="H8661" s="1">
        <v>22662.99</v>
      </c>
      <c r="I8661">
        <v>0</v>
      </c>
      <c r="J8661">
        <f>Table1[[#This Row],[Name]]</f>
        <v>0</v>
      </c>
      <c r="K8661" s="1">
        <f>SUM(Table1[[#This Row],[BaseSalary]:[NonCashBenefits]])</f>
        <v>146359.03</v>
      </c>
      <c r="L8661" s="1"/>
    </row>
    <row r="8662" spans="1:12" x14ac:dyDescent="0.35">
      <c r="A8662" t="s">
        <v>36</v>
      </c>
      <c r="B8662">
        <v>2020</v>
      </c>
      <c r="D8662" t="s">
        <v>1686</v>
      </c>
      <c r="E8662" t="s">
        <v>229</v>
      </c>
      <c r="F8662">
        <v>123696.04</v>
      </c>
      <c r="G8662">
        <v>150</v>
      </c>
      <c r="H8662" s="1">
        <v>21965.279999999999</v>
      </c>
      <c r="I8662">
        <v>0</v>
      </c>
      <c r="J8662">
        <f>Table1[[#This Row],[Name]]</f>
        <v>0</v>
      </c>
      <c r="K8662" s="1">
        <f>SUM(Table1[[#This Row],[BaseSalary]:[NonCashBenefits]])</f>
        <v>145811.32</v>
      </c>
      <c r="L8662" s="1"/>
    </row>
    <row r="8663" spans="1:12" x14ac:dyDescent="0.35">
      <c r="A8663" t="s">
        <v>29</v>
      </c>
      <c r="B8663">
        <v>2020</v>
      </c>
      <c r="D8663" t="s">
        <v>1538</v>
      </c>
      <c r="E8663" t="s">
        <v>229</v>
      </c>
      <c r="F8663">
        <v>123696.04</v>
      </c>
      <c r="G8663">
        <v>9885.84</v>
      </c>
      <c r="H8663" s="1">
        <v>21688.12</v>
      </c>
      <c r="I8663">
        <v>0</v>
      </c>
      <c r="J8663">
        <f>Table1[[#This Row],[Name]]</f>
        <v>0</v>
      </c>
      <c r="K8663" s="1">
        <f>SUM(Table1[[#This Row],[BaseSalary]:[NonCashBenefits]])</f>
        <v>155270</v>
      </c>
      <c r="L8663" s="1"/>
    </row>
    <row r="8664" spans="1:12" x14ac:dyDescent="0.35">
      <c r="A8664" t="s">
        <v>10</v>
      </c>
      <c r="B8664">
        <v>2020</v>
      </c>
      <c r="D8664" t="s">
        <v>1717</v>
      </c>
      <c r="E8664" t="s">
        <v>229</v>
      </c>
      <c r="F8664">
        <v>123696.04</v>
      </c>
      <c r="G8664">
        <v>0</v>
      </c>
      <c r="H8664" s="1">
        <v>20527.47</v>
      </c>
      <c r="I8664">
        <v>0</v>
      </c>
      <c r="J8664">
        <f>Table1[[#This Row],[Name]]</f>
        <v>0</v>
      </c>
      <c r="K8664" s="1">
        <f>SUM(Table1[[#This Row],[BaseSalary]:[NonCashBenefits]])</f>
        <v>144223.51</v>
      </c>
      <c r="L8664" s="1"/>
    </row>
    <row r="8665" spans="1:12" x14ac:dyDescent="0.35">
      <c r="A8665" t="s">
        <v>142</v>
      </c>
      <c r="B8665">
        <v>2020</v>
      </c>
      <c r="D8665" t="s">
        <v>1775</v>
      </c>
      <c r="E8665" t="s">
        <v>229</v>
      </c>
      <c r="F8665">
        <v>123696.04</v>
      </c>
      <c r="G8665">
        <v>0</v>
      </c>
      <c r="H8665" s="1">
        <v>9421.9699999999993</v>
      </c>
      <c r="I8665">
        <v>0</v>
      </c>
      <c r="J8665">
        <f>Table1[[#This Row],[Name]]</f>
        <v>0</v>
      </c>
      <c r="K8665" s="1">
        <f>SUM(Table1[[#This Row],[BaseSalary]:[NonCashBenefits]])</f>
        <v>133118.00999999998</v>
      </c>
      <c r="L8665" s="1"/>
    </row>
    <row r="8666" spans="1:12" x14ac:dyDescent="0.35">
      <c r="A8666" t="s">
        <v>33</v>
      </c>
      <c r="B8666">
        <v>2019</v>
      </c>
      <c r="D8666" t="s">
        <v>663</v>
      </c>
      <c r="E8666" t="s">
        <v>229</v>
      </c>
      <c r="F8666">
        <v>123696.04</v>
      </c>
      <c r="G8666">
        <v>150</v>
      </c>
      <c r="H8666">
        <v>31733.02</v>
      </c>
      <c r="I8666">
        <v>0</v>
      </c>
      <c r="J8666">
        <f>Table1[[#This Row],[Name]]</f>
        <v>0</v>
      </c>
      <c r="K8666" s="1">
        <f>SUM(Table1[[#This Row],[BaseSalary]:[NonCashBenefits]])</f>
        <v>155579.06</v>
      </c>
      <c r="L8666" s="1"/>
    </row>
    <row r="8667" spans="1:12" x14ac:dyDescent="0.35">
      <c r="A8667" t="s">
        <v>28</v>
      </c>
      <c r="B8667">
        <v>2019</v>
      </c>
      <c r="D8667" t="s">
        <v>996</v>
      </c>
      <c r="E8667" t="s">
        <v>229</v>
      </c>
      <c r="F8667">
        <v>123696.04</v>
      </c>
      <c r="G8667">
        <v>3050</v>
      </c>
      <c r="H8667">
        <v>27953.14</v>
      </c>
      <c r="I8667">
        <v>0</v>
      </c>
      <c r="J8667">
        <f>Table1[[#This Row],[Name]]</f>
        <v>0</v>
      </c>
      <c r="K8667" s="1">
        <f>SUM(Table1[[#This Row],[BaseSalary]:[NonCashBenefits]])</f>
        <v>154699.18</v>
      </c>
      <c r="L8667" s="1"/>
    </row>
    <row r="8668" spans="1:12" x14ac:dyDescent="0.35">
      <c r="A8668" t="s">
        <v>24</v>
      </c>
      <c r="B8668">
        <v>2019</v>
      </c>
      <c r="D8668" t="s">
        <v>1430</v>
      </c>
      <c r="E8668" t="s">
        <v>229</v>
      </c>
      <c r="F8668">
        <v>123696.04</v>
      </c>
      <c r="G8668">
        <v>0</v>
      </c>
      <c r="H8668">
        <v>27376.98</v>
      </c>
      <c r="I8668">
        <v>0</v>
      </c>
      <c r="J8668">
        <f>Table1[[#This Row],[Name]]</f>
        <v>0</v>
      </c>
      <c r="K8668" s="1">
        <f>SUM(Table1[[#This Row],[BaseSalary]:[NonCashBenefits]])</f>
        <v>151073.01999999999</v>
      </c>
      <c r="L8668" s="1"/>
    </row>
    <row r="8669" spans="1:12" x14ac:dyDescent="0.35">
      <c r="A8669" t="s">
        <v>24</v>
      </c>
      <c r="B8669">
        <v>2019</v>
      </c>
      <c r="D8669" t="s">
        <v>1096</v>
      </c>
      <c r="E8669" t="s">
        <v>229</v>
      </c>
      <c r="F8669">
        <v>123696.04</v>
      </c>
      <c r="G8669">
        <v>0</v>
      </c>
      <c r="H8669">
        <v>30168.86</v>
      </c>
      <c r="I8669">
        <v>0</v>
      </c>
      <c r="J8669">
        <f>Table1[[#This Row],[Name]]</f>
        <v>0</v>
      </c>
      <c r="K8669" s="1">
        <f>SUM(Table1[[#This Row],[BaseSalary]:[NonCashBenefits]])</f>
        <v>153864.9</v>
      </c>
      <c r="L8669" s="1"/>
    </row>
    <row r="8670" spans="1:12" x14ac:dyDescent="0.35">
      <c r="A8670" t="s">
        <v>36</v>
      </c>
      <c r="B8670">
        <v>2019</v>
      </c>
      <c r="D8670" t="s">
        <v>1199</v>
      </c>
      <c r="E8670" t="s">
        <v>229</v>
      </c>
      <c r="F8670">
        <v>123696.04</v>
      </c>
      <c r="G8670">
        <v>0</v>
      </c>
      <c r="H8670">
        <v>29621.56</v>
      </c>
      <c r="I8670">
        <v>0</v>
      </c>
      <c r="J8670">
        <f>Table1[[#This Row],[Name]]</f>
        <v>0</v>
      </c>
      <c r="K8670" s="1">
        <f>SUM(Table1[[#This Row],[BaseSalary]:[NonCashBenefits]])</f>
        <v>153317.6</v>
      </c>
      <c r="L8670" s="1"/>
    </row>
    <row r="8671" spans="1:12" x14ac:dyDescent="0.35">
      <c r="A8671" t="s">
        <v>36</v>
      </c>
      <c r="B8671">
        <v>2019</v>
      </c>
      <c r="D8671" t="s">
        <v>1686</v>
      </c>
      <c r="E8671" t="s">
        <v>229</v>
      </c>
      <c r="F8671">
        <v>123696.04</v>
      </c>
      <c r="G8671">
        <v>0</v>
      </c>
      <c r="H8671">
        <v>27113.08</v>
      </c>
      <c r="I8671">
        <v>0</v>
      </c>
      <c r="J8671">
        <f>Table1[[#This Row],[Name]]</f>
        <v>0</v>
      </c>
      <c r="K8671" s="1">
        <f>SUM(Table1[[#This Row],[BaseSalary]:[NonCashBenefits]])</f>
        <v>150809.12</v>
      </c>
      <c r="L8671" s="1"/>
    </row>
    <row r="8672" spans="1:12" x14ac:dyDescent="0.35">
      <c r="A8672" t="s">
        <v>36</v>
      </c>
      <c r="B8672">
        <v>2019</v>
      </c>
      <c r="D8672" t="s">
        <v>1049</v>
      </c>
      <c r="E8672" t="s">
        <v>229</v>
      </c>
      <c r="F8672">
        <v>123696.04</v>
      </c>
      <c r="G8672">
        <v>0</v>
      </c>
      <c r="H8672">
        <v>30351.91</v>
      </c>
      <c r="I8672">
        <v>0</v>
      </c>
      <c r="J8672">
        <f>Table1[[#This Row],[Name]]</f>
        <v>0</v>
      </c>
      <c r="K8672" s="1">
        <f>SUM(Table1[[#This Row],[BaseSalary]:[NonCashBenefits]])</f>
        <v>154047.94999999998</v>
      </c>
      <c r="L8672" s="1"/>
    </row>
    <row r="8673" spans="1:12" x14ac:dyDescent="0.35">
      <c r="A8673" t="s">
        <v>22</v>
      </c>
      <c r="B8673">
        <v>2019</v>
      </c>
      <c r="D8673" t="s">
        <v>2106</v>
      </c>
      <c r="E8673" t="s">
        <v>229</v>
      </c>
      <c r="F8673">
        <v>123696.04</v>
      </c>
      <c r="G8673">
        <v>0</v>
      </c>
      <c r="H8673">
        <v>30548.720000000001</v>
      </c>
      <c r="I8673">
        <v>0</v>
      </c>
      <c r="J8673">
        <f>Table1[[#This Row],[Name]]</f>
        <v>0</v>
      </c>
      <c r="K8673" s="1">
        <f>SUM(Table1[[#This Row],[BaseSalary]:[NonCashBenefits]])</f>
        <v>154244.76</v>
      </c>
      <c r="L8673" s="1"/>
    </row>
    <row r="8674" spans="1:12" x14ac:dyDescent="0.35">
      <c r="A8674" t="s">
        <v>22</v>
      </c>
      <c r="B8674">
        <v>2019</v>
      </c>
      <c r="D8674" t="s">
        <v>1520</v>
      </c>
      <c r="E8674" t="s">
        <v>229</v>
      </c>
      <c r="F8674">
        <v>123696.04</v>
      </c>
      <c r="G8674">
        <v>150</v>
      </c>
      <c r="H8674">
        <v>27398.82</v>
      </c>
      <c r="I8674">
        <v>0</v>
      </c>
      <c r="J8674">
        <f>Table1[[#This Row],[Name]]</f>
        <v>0</v>
      </c>
      <c r="K8674" s="1">
        <f>SUM(Table1[[#This Row],[BaseSalary]:[NonCashBenefits]])</f>
        <v>151244.85999999999</v>
      </c>
      <c r="L8674" s="1"/>
    </row>
    <row r="8675" spans="1:12" x14ac:dyDescent="0.35">
      <c r="A8675" t="s">
        <v>22</v>
      </c>
      <c r="B8675">
        <v>2019</v>
      </c>
      <c r="D8675" t="s">
        <v>1050</v>
      </c>
      <c r="E8675" t="s">
        <v>229</v>
      </c>
      <c r="F8675">
        <v>123696.04</v>
      </c>
      <c r="G8675">
        <v>0</v>
      </c>
      <c r="H8675">
        <v>30391.64</v>
      </c>
      <c r="I8675">
        <v>0</v>
      </c>
      <c r="J8675">
        <f>Table1[[#This Row],[Name]]</f>
        <v>0</v>
      </c>
      <c r="K8675" s="1">
        <f>SUM(Table1[[#This Row],[BaseSalary]:[NonCashBenefits]])</f>
        <v>154087.67999999999</v>
      </c>
      <c r="L8675" s="1"/>
    </row>
    <row r="8676" spans="1:12" x14ac:dyDescent="0.35">
      <c r="A8676" t="s">
        <v>22</v>
      </c>
      <c r="B8676">
        <v>2019</v>
      </c>
      <c r="D8676" t="s">
        <v>2130</v>
      </c>
      <c r="E8676" t="s">
        <v>229</v>
      </c>
      <c r="F8676">
        <v>123696.04</v>
      </c>
      <c r="G8676">
        <v>0</v>
      </c>
      <c r="H8676">
        <v>29904.18</v>
      </c>
      <c r="I8676">
        <v>0</v>
      </c>
      <c r="J8676">
        <f>Table1[[#This Row],[Name]]</f>
        <v>0</v>
      </c>
      <c r="K8676" s="1">
        <f>SUM(Table1[[#This Row],[BaseSalary]:[NonCashBenefits]])</f>
        <v>153600.22</v>
      </c>
      <c r="L8676" s="1"/>
    </row>
    <row r="8677" spans="1:12" x14ac:dyDescent="0.35">
      <c r="A8677" t="s">
        <v>22</v>
      </c>
      <c r="B8677">
        <v>2019</v>
      </c>
      <c r="D8677" t="s">
        <v>1051</v>
      </c>
      <c r="E8677" t="s">
        <v>229</v>
      </c>
      <c r="F8677">
        <v>123696.04</v>
      </c>
      <c r="G8677">
        <v>0</v>
      </c>
      <c r="H8677">
        <v>30473.06</v>
      </c>
      <c r="I8677">
        <v>0</v>
      </c>
      <c r="J8677">
        <f>Table1[[#This Row],[Name]]</f>
        <v>0</v>
      </c>
      <c r="K8677" s="1">
        <f>SUM(Table1[[#This Row],[BaseSalary]:[NonCashBenefits]])</f>
        <v>154169.1</v>
      </c>
      <c r="L8677" s="1"/>
    </row>
    <row r="8678" spans="1:12" x14ac:dyDescent="0.35">
      <c r="A8678" t="s">
        <v>22</v>
      </c>
      <c r="B8678">
        <v>2019</v>
      </c>
      <c r="D8678" t="s">
        <v>2132</v>
      </c>
      <c r="E8678" t="s">
        <v>229</v>
      </c>
      <c r="F8678">
        <v>123696.04</v>
      </c>
      <c r="G8678">
        <v>0</v>
      </c>
      <c r="H8678">
        <v>31103.040000000001</v>
      </c>
      <c r="I8678">
        <v>0</v>
      </c>
      <c r="J8678">
        <f>Table1[[#This Row],[Name]]</f>
        <v>0</v>
      </c>
      <c r="K8678" s="1">
        <f>SUM(Table1[[#This Row],[BaseSalary]:[NonCashBenefits]])</f>
        <v>154799.07999999999</v>
      </c>
      <c r="L8678" s="1"/>
    </row>
    <row r="8679" spans="1:12" x14ac:dyDescent="0.35">
      <c r="A8679" t="s">
        <v>18</v>
      </c>
      <c r="B8679">
        <v>2019</v>
      </c>
      <c r="D8679" t="s">
        <v>922</v>
      </c>
      <c r="E8679" t="s">
        <v>229</v>
      </c>
      <c r="F8679">
        <v>123696.04</v>
      </c>
      <c r="G8679">
        <v>4426.8100000000004</v>
      </c>
      <c r="H8679">
        <v>30599.16</v>
      </c>
      <c r="I8679">
        <v>0</v>
      </c>
      <c r="J8679">
        <f>Table1[[#This Row],[Name]]</f>
        <v>0</v>
      </c>
      <c r="K8679" s="1">
        <f>SUM(Table1[[#This Row],[BaseSalary]:[NonCashBenefits]])</f>
        <v>158722.00999999998</v>
      </c>
      <c r="L8679" s="1"/>
    </row>
    <row r="8680" spans="1:12" x14ac:dyDescent="0.35">
      <c r="A8680" t="s">
        <v>18</v>
      </c>
      <c r="B8680">
        <v>2019</v>
      </c>
      <c r="D8680" t="s">
        <v>1177</v>
      </c>
      <c r="E8680" t="s">
        <v>229</v>
      </c>
      <c r="F8680">
        <v>123696.04</v>
      </c>
      <c r="G8680">
        <v>36165.18</v>
      </c>
      <c r="H8680">
        <v>29697.74</v>
      </c>
      <c r="I8680">
        <v>0</v>
      </c>
      <c r="J8680">
        <f>Table1[[#This Row],[Name]]</f>
        <v>0</v>
      </c>
      <c r="K8680" s="1">
        <f>SUM(Table1[[#This Row],[BaseSalary]:[NonCashBenefits]])</f>
        <v>189558.96</v>
      </c>
      <c r="L8680" s="1"/>
    </row>
    <row r="8681" spans="1:12" x14ac:dyDescent="0.35">
      <c r="A8681" t="s">
        <v>85</v>
      </c>
      <c r="B8681">
        <v>2019</v>
      </c>
      <c r="D8681" t="s">
        <v>2164</v>
      </c>
      <c r="E8681" t="s">
        <v>229</v>
      </c>
      <c r="F8681">
        <v>123696.04</v>
      </c>
      <c r="G8681">
        <v>0</v>
      </c>
      <c r="H8681">
        <v>27953.14</v>
      </c>
      <c r="I8681">
        <v>0</v>
      </c>
      <c r="J8681">
        <f>Table1[[#This Row],[Name]]</f>
        <v>0</v>
      </c>
      <c r="K8681" s="1">
        <f>SUM(Table1[[#This Row],[BaseSalary]:[NonCashBenefits]])</f>
        <v>151649.18</v>
      </c>
      <c r="L8681" s="1"/>
    </row>
    <row r="8682" spans="1:12" x14ac:dyDescent="0.35">
      <c r="A8682" t="s">
        <v>85</v>
      </c>
      <c r="B8682">
        <v>2019</v>
      </c>
      <c r="D8682" t="s">
        <v>447</v>
      </c>
      <c r="E8682" t="s">
        <v>229</v>
      </c>
      <c r="F8682">
        <v>123696.04</v>
      </c>
      <c r="G8682">
        <v>0</v>
      </c>
      <c r="H8682">
        <v>31922.04</v>
      </c>
      <c r="I8682">
        <v>0</v>
      </c>
      <c r="J8682">
        <f>Table1[[#This Row],[Name]]</f>
        <v>0</v>
      </c>
      <c r="K8682" s="1">
        <f>SUM(Table1[[#This Row],[BaseSalary]:[NonCashBenefits]])</f>
        <v>155618.07999999999</v>
      </c>
      <c r="L8682" s="1"/>
    </row>
    <row r="8683" spans="1:12" x14ac:dyDescent="0.35">
      <c r="A8683" t="s">
        <v>85</v>
      </c>
      <c r="B8683">
        <v>2019</v>
      </c>
      <c r="D8683" t="s">
        <v>2225</v>
      </c>
      <c r="E8683" t="s">
        <v>229</v>
      </c>
      <c r="F8683">
        <v>123696.04</v>
      </c>
      <c r="G8683">
        <v>0</v>
      </c>
      <c r="H8683">
        <v>30599.16</v>
      </c>
      <c r="I8683">
        <v>0</v>
      </c>
      <c r="J8683">
        <f>Table1[[#This Row],[Name]]</f>
        <v>0</v>
      </c>
      <c r="K8683" s="1">
        <f>SUM(Table1[[#This Row],[BaseSalary]:[NonCashBenefits]])</f>
        <v>154295.19999999998</v>
      </c>
      <c r="L8683" s="1"/>
    </row>
    <row r="8684" spans="1:12" x14ac:dyDescent="0.35">
      <c r="A8684" t="s">
        <v>10</v>
      </c>
      <c r="B8684">
        <v>2019</v>
      </c>
      <c r="D8684" t="s">
        <v>2240</v>
      </c>
      <c r="E8684" t="s">
        <v>229</v>
      </c>
      <c r="F8684">
        <v>123696.04</v>
      </c>
      <c r="G8684">
        <v>0</v>
      </c>
      <c r="H8684">
        <v>28548.31</v>
      </c>
      <c r="I8684">
        <v>0</v>
      </c>
      <c r="J8684">
        <f>Table1[[#This Row],[Name]]</f>
        <v>0</v>
      </c>
      <c r="K8684" s="1">
        <f>SUM(Table1[[#This Row],[BaseSalary]:[NonCashBenefits]])</f>
        <v>152244.35</v>
      </c>
      <c r="L8684" s="1"/>
    </row>
    <row r="8685" spans="1:12" x14ac:dyDescent="0.35">
      <c r="A8685" t="s">
        <v>25</v>
      </c>
      <c r="B8685">
        <v>2019</v>
      </c>
      <c r="D8685" t="s">
        <v>1580</v>
      </c>
      <c r="E8685" t="s">
        <v>229</v>
      </c>
      <c r="F8685">
        <v>123696.04</v>
      </c>
      <c r="G8685">
        <v>9843.18</v>
      </c>
      <c r="H8685">
        <v>27953.14</v>
      </c>
      <c r="I8685">
        <v>0</v>
      </c>
      <c r="J8685">
        <f>Table1[[#This Row],[Name]]</f>
        <v>0</v>
      </c>
      <c r="K8685" s="1">
        <f>SUM(Table1[[#This Row],[BaseSalary]:[NonCashBenefits]])</f>
        <v>161492.35999999999</v>
      </c>
      <c r="L8685" s="1"/>
    </row>
    <row r="8686" spans="1:12" x14ac:dyDescent="0.35">
      <c r="A8686" t="s">
        <v>25</v>
      </c>
      <c r="B8686">
        <v>2019</v>
      </c>
      <c r="D8686" t="s">
        <v>2268</v>
      </c>
      <c r="E8686" t="s">
        <v>229</v>
      </c>
      <c r="F8686">
        <v>123696.04</v>
      </c>
      <c r="G8686">
        <v>0</v>
      </c>
      <c r="H8686">
        <v>31128.26</v>
      </c>
      <c r="I8686">
        <v>0</v>
      </c>
      <c r="J8686">
        <f>Table1[[#This Row],[Name]]</f>
        <v>0</v>
      </c>
      <c r="K8686" s="1">
        <f>SUM(Table1[[#This Row],[BaseSalary]:[NonCashBenefits]])</f>
        <v>154824.29999999999</v>
      </c>
      <c r="L8686" s="1"/>
    </row>
    <row r="8687" spans="1:12" x14ac:dyDescent="0.35">
      <c r="A8687" t="s">
        <v>25</v>
      </c>
      <c r="B8687">
        <v>2019</v>
      </c>
      <c r="D8687" t="s">
        <v>1133</v>
      </c>
      <c r="E8687" t="s">
        <v>229</v>
      </c>
      <c r="F8687">
        <v>123696.04</v>
      </c>
      <c r="G8687">
        <v>3441.83</v>
      </c>
      <c r="H8687">
        <v>27953.14</v>
      </c>
      <c r="I8687">
        <v>0</v>
      </c>
      <c r="J8687">
        <f>Table1[[#This Row],[Name]]</f>
        <v>0</v>
      </c>
      <c r="K8687" s="1">
        <f>SUM(Table1[[#This Row],[BaseSalary]:[NonCashBenefits]])</f>
        <v>155091.01</v>
      </c>
      <c r="L8687" s="1"/>
    </row>
    <row r="8688" spans="1:12" x14ac:dyDescent="0.35">
      <c r="A8688" t="s">
        <v>29</v>
      </c>
      <c r="B8688">
        <v>2019</v>
      </c>
      <c r="D8688" t="s">
        <v>1538</v>
      </c>
      <c r="E8688" t="s">
        <v>229</v>
      </c>
      <c r="F8688">
        <v>123696.04</v>
      </c>
      <c r="G8688">
        <v>0</v>
      </c>
      <c r="H8688">
        <v>26446.44</v>
      </c>
      <c r="I8688">
        <v>0</v>
      </c>
      <c r="J8688">
        <f>Table1[[#This Row],[Name]]</f>
        <v>0</v>
      </c>
      <c r="K8688" s="1">
        <f>SUM(Table1[[#This Row],[BaseSalary]:[NonCashBenefits]])</f>
        <v>150142.47999999998</v>
      </c>
      <c r="L8688" s="1"/>
    </row>
    <row r="8689" spans="1:12" x14ac:dyDescent="0.35">
      <c r="A8689" t="s">
        <v>186</v>
      </c>
      <c r="B8689">
        <v>2019</v>
      </c>
      <c r="D8689" t="s">
        <v>989</v>
      </c>
      <c r="E8689" t="s">
        <v>229</v>
      </c>
      <c r="F8689">
        <v>123696.04</v>
      </c>
      <c r="G8689">
        <v>6127.71</v>
      </c>
      <c r="H8689">
        <v>29339.200000000001</v>
      </c>
      <c r="I8689">
        <v>0</v>
      </c>
      <c r="J8689">
        <f>Table1[[#This Row],[Name]]</f>
        <v>0</v>
      </c>
      <c r="K8689" s="1">
        <f>SUM(Table1[[#This Row],[BaseSalary]:[NonCashBenefits]])</f>
        <v>159162.95000000001</v>
      </c>
      <c r="L8689" s="1"/>
    </row>
    <row r="8690" spans="1:12" x14ac:dyDescent="0.35">
      <c r="A8690" t="s">
        <v>186</v>
      </c>
      <c r="B8690">
        <v>2019</v>
      </c>
      <c r="D8690" t="s">
        <v>964</v>
      </c>
      <c r="E8690" t="s">
        <v>229</v>
      </c>
      <c r="F8690">
        <v>123696.04</v>
      </c>
      <c r="G8690">
        <v>0</v>
      </c>
      <c r="H8690">
        <v>30809.5</v>
      </c>
      <c r="I8690">
        <v>0</v>
      </c>
      <c r="J8690">
        <f>Table1[[#This Row],[Name]]</f>
        <v>0</v>
      </c>
      <c r="K8690" s="1">
        <f>SUM(Table1[[#This Row],[BaseSalary]:[NonCashBenefits]])</f>
        <v>154505.53999999998</v>
      </c>
      <c r="L8690" s="1"/>
    </row>
    <row r="8691" spans="1:12" x14ac:dyDescent="0.35">
      <c r="A8691" t="s">
        <v>26</v>
      </c>
      <c r="B8691">
        <v>2019</v>
      </c>
      <c r="D8691" t="s">
        <v>823</v>
      </c>
      <c r="E8691" t="s">
        <v>229</v>
      </c>
      <c r="F8691">
        <v>123696.04</v>
      </c>
      <c r="G8691">
        <v>0</v>
      </c>
      <c r="H8691">
        <v>31466.6</v>
      </c>
      <c r="I8691">
        <v>0</v>
      </c>
      <c r="J8691">
        <f>Table1[[#This Row],[Name]]</f>
        <v>0</v>
      </c>
      <c r="K8691" s="1">
        <f>SUM(Table1[[#This Row],[BaseSalary]:[NonCashBenefits]])</f>
        <v>155162.63999999998</v>
      </c>
      <c r="L8691" s="1"/>
    </row>
    <row r="8692" spans="1:12" x14ac:dyDescent="0.35">
      <c r="A8692" t="s">
        <v>40</v>
      </c>
      <c r="B8692">
        <v>2019</v>
      </c>
      <c r="D8692" t="s">
        <v>1903</v>
      </c>
      <c r="E8692" t="s">
        <v>229</v>
      </c>
      <c r="F8692">
        <v>123696.04</v>
      </c>
      <c r="G8692">
        <v>0</v>
      </c>
      <c r="H8692">
        <v>29760.66</v>
      </c>
      <c r="I8692">
        <v>0</v>
      </c>
      <c r="J8692">
        <f>Table1[[#This Row],[Name]]</f>
        <v>0</v>
      </c>
      <c r="K8692" s="1">
        <f>SUM(Table1[[#This Row],[BaseSalary]:[NonCashBenefits]])</f>
        <v>153456.69999999998</v>
      </c>
      <c r="L8692" s="1"/>
    </row>
    <row r="8693" spans="1:12" x14ac:dyDescent="0.35">
      <c r="A8693" t="s">
        <v>142</v>
      </c>
      <c r="B8693">
        <v>2019</v>
      </c>
      <c r="D8693" t="s">
        <v>2395</v>
      </c>
      <c r="E8693" t="s">
        <v>229</v>
      </c>
      <c r="F8693">
        <v>123696.04</v>
      </c>
      <c r="G8693">
        <v>400</v>
      </c>
      <c r="H8693">
        <v>9079.14</v>
      </c>
      <c r="I8693">
        <v>0</v>
      </c>
      <c r="J8693">
        <f>Table1[[#This Row],[Name]]</f>
        <v>0</v>
      </c>
      <c r="K8693" s="1">
        <f>SUM(Table1[[#This Row],[BaseSalary]:[NonCashBenefits]])</f>
        <v>133175.18</v>
      </c>
      <c r="L8693" s="1"/>
    </row>
    <row r="8694" spans="1:12" x14ac:dyDescent="0.35">
      <c r="A8694" t="s">
        <v>142</v>
      </c>
      <c r="B8694">
        <v>2019</v>
      </c>
      <c r="D8694" t="s">
        <v>2403</v>
      </c>
      <c r="E8694" t="s">
        <v>229</v>
      </c>
      <c r="F8694">
        <v>123696.04</v>
      </c>
      <c r="G8694">
        <v>0</v>
      </c>
      <c r="H8694">
        <v>30599.16</v>
      </c>
      <c r="I8694">
        <v>0</v>
      </c>
      <c r="J8694">
        <f>Table1[[#This Row],[Name]]</f>
        <v>0</v>
      </c>
      <c r="K8694" s="1">
        <f>SUM(Table1[[#This Row],[BaseSalary]:[NonCashBenefits]])</f>
        <v>154295.19999999998</v>
      </c>
      <c r="L8694" s="1"/>
    </row>
    <row r="8695" spans="1:12" x14ac:dyDescent="0.35">
      <c r="A8695" t="s">
        <v>53</v>
      </c>
      <c r="B8695">
        <v>2019</v>
      </c>
      <c r="D8695" t="s">
        <v>947</v>
      </c>
      <c r="E8695" t="s">
        <v>229</v>
      </c>
      <c r="F8695">
        <v>123696.04</v>
      </c>
      <c r="G8695">
        <v>150</v>
      </c>
      <c r="H8695">
        <v>30929.62</v>
      </c>
      <c r="I8695">
        <v>0</v>
      </c>
      <c r="J8695">
        <f>Table1[[#This Row],[Name]]</f>
        <v>0</v>
      </c>
      <c r="K8695" s="1">
        <f>SUM(Table1[[#This Row],[BaseSalary]:[NonCashBenefits]])</f>
        <v>154775.66</v>
      </c>
      <c r="L8695" s="1"/>
    </row>
    <row r="8696" spans="1:12" x14ac:dyDescent="0.35">
      <c r="A8696" t="s">
        <v>19</v>
      </c>
      <c r="B8696">
        <v>2019</v>
      </c>
      <c r="D8696" t="s">
        <v>1578</v>
      </c>
      <c r="E8696" t="s">
        <v>229</v>
      </c>
      <c r="F8696">
        <v>123696.04</v>
      </c>
      <c r="G8696">
        <v>0</v>
      </c>
      <c r="H8696">
        <v>28457.02</v>
      </c>
      <c r="I8696">
        <v>0</v>
      </c>
      <c r="J8696">
        <f>Table1[[#This Row],[Name]]</f>
        <v>0</v>
      </c>
      <c r="K8696" s="1">
        <f>SUM(Table1[[#This Row],[BaseSalary]:[NonCashBenefits]])</f>
        <v>152153.06</v>
      </c>
      <c r="L8696" s="1"/>
    </row>
    <row r="8697" spans="1:12" x14ac:dyDescent="0.35">
      <c r="A8697" t="s">
        <v>19</v>
      </c>
      <c r="B8697">
        <v>2019</v>
      </c>
      <c r="D8697" t="s">
        <v>2443</v>
      </c>
      <c r="E8697" t="s">
        <v>229</v>
      </c>
      <c r="F8697">
        <v>123696.04</v>
      </c>
      <c r="G8697">
        <v>0</v>
      </c>
      <c r="H8697">
        <v>31418.16</v>
      </c>
      <c r="I8697">
        <v>0</v>
      </c>
      <c r="J8697">
        <f>Table1[[#This Row],[Name]]</f>
        <v>0</v>
      </c>
      <c r="K8697" s="1">
        <f>SUM(Table1[[#This Row],[BaseSalary]:[NonCashBenefits]])</f>
        <v>155114.19999999998</v>
      </c>
      <c r="L8697" s="1"/>
    </row>
    <row r="8698" spans="1:12" x14ac:dyDescent="0.35">
      <c r="A8698" t="s">
        <v>19</v>
      </c>
      <c r="B8698">
        <v>2019</v>
      </c>
      <c r="D8698" t="s">
        <v>2443</v>
      </c>
      <c r="E8698" t="s">
        <v>229</v>
      </c>
      <c r="F8698">
        <v>123696.04</v>
      </c>
      <c r="G8698">
        <v>0</v>
      </c>
      <c r="H8698">
        <v>30599.16</v>
      </c>
      <c r="I8698">
        <v>0</v>
      </c>
      <c r="J8698">
        <f>Table1[[#This Row],[Name]]</f>
        <v>0</v>
      </c>
      <c r="K8698" s="1">
        <f>SUM(Table1[[#This Row],[BaseSalary]:[NonCashBenefits]])</f>
        <v>154295.19999999998</v>
      </c>
      <c r="L8698" s="1"/>
    </row>
    <row r="8699" spans="1:12" x14ac:dyDescent="0.35">
      <c r="A8699" t="s">
        <v>19</v>
      </c>
      <c r="B8699">
        <v>2019</v>
      </c>
      <c r="D8699" t="s">
        <v>2460</v>
      </c>
      <c r="E8699" t="s">
        <v>229</v>
      </c>
      <c r="F8699">
        <v>123696.04</v>
      </c>
      <c r="G8699">
        <v>0</v>
      </c>
      <c r="H8699">
        <v>30599.16</v>
      </c>
      <c r="I8699">
        <v>0</v>
      </c>
      <c r="J8699">
        <f>Table1[[#This Row],[Name]]</f>
        <v>0</v>
      </c>
      <c r="K8699" s="1">
        <f>SUM(Table1[[#This Row],[BaseSalary]:[NonCashBenefits]])</f>
        <v>154295.19999999998</v>
      </c>
      <c r="L8699" s="1"/>
    </row>
    <row r="8700" spans="1:12" x14ac:dyDescent="0.35">
      <c r="A8700" t="s">
        <v>19</v>
      </c>
      <c r="B8700">
        <v>2019</v>
      </c>
      <c r="D8700" t="s">
        <v>2472</v>
      </c>
      <c r="E8700" t="s">
        <v>229</v>
      </c>
      <c r="F8700">
        <v>123696.04</v>
      </c>
      <c r="G8700">
        <v>9515.08</v>
      </c>
      <c r="H8700">
        <v>30503.48</v>
      </c>
      <c r="I8700">
        <v>0</v>
      </c>
      <c r="J8700">
        <f>Table1[[#This Row],[Name]]</f>
        <v>0</v>
      </c>
      <c r="K8700" s="1">
        <f>SUM(Table1[[#This Row],[BaseSalary]:[NonCashBenefits]])</f>
        <v>163714.6</v>
      </c>
      <c r="L8700" s="1"/>
    </row>
    <row r="8701" spans="1:12" x14ac:dyDescent="0.35">
      <c r="A8701" t="s">
        <v>19</v>
      </c>
      <c r="B8701">
        <v>2019</v>
      </c>
      <c r="D8701" t="s">
        <v>2484</v>
      </c>
      <c r="E8701" t="s">
        <v>229</v>
      </c>
      <c r="F8701">
        <v>123696.04</v>
      </c>
      <c r="G8701">
        <v>0</v>
      </c>
      <c r="H8701">
        <v>28253.439999999999</v>
      </c>
      <c r="I8701">
        <v>0</v>
      </c>
      <c r="J8701">
        <f>Table1[[#This Row],[Name]]</f>
        <v>0</v>
      </c>
      <c r="K8701" s="1">
        <f>SUM(Table1[[#This Row],[BaseSalary]:[NonCashBenefits]])</f>
        <v>151949.47999999998</v>
      </c>
      <c r="L8701" s="1"/>
    </row>
    <row r="8702" spans="1:12" x14ac:dyDescent="0.35">
      <c r="A8702" t="s">
        <v>19</v>
      </c>
      <c r="B8702">
        <v>2019</v>
      </c>
      <c r="D8702" t="s">
        <v>2486</v>
      </c>
      <c r="E8702" t="s">
        <v>229</v>
      </c>
      <c r="F8702">
        <v>123696.04</v>
      </c>
      <c r="G8702">
        <v>0</v>
      </c>
      <c r="H8702">
        <v>31404.97</v>
      </c>
      <c r="I8702">
        <v>0</v>
      </c>
      <c r="J8702">
        <f>Table1[[#This Row],[Name]]</f>
        <v>0</v>
      </c>
      <c r="K8702" s="1">
        <f>SUM(Table1[[#This Row],[BaseSalary]:[NonCashBenefits]])</f>
        <v>155101.01</v>
      </c>
      <c r="L8702" s="1"/>
    </row>
    <row r="8703" spans="1:12" x14ac:dyDescent="0.35">
      <c r="A8703" t="s">
        <v>19</v>
      </c>
      <c r="B8703">
        <v>2019</v>
      </c>
      <c r="D8703" t="s">
        <v>2469</v>
      </c>
      <c r="E8703" t="s">
        <v>229</v>
      </c>
      <c r="F8703">
        <v>123696.04</v>
      </c>
      <c r="G8703">
        <v>0</v>
      </c>
      <c r="H8703">
        <v>30599.16</v>
      </c>
      <c r="I8703">
        <v>0</v>
      </c>
      <c r="J8703">
        <f>Table1[[#This Row],[Name]]</f>
        <v>0</v>
      </c>
      <c r="K8703" s="1">
        <f>SUM(Table1[[#This Row],[BaseSalary]:[NonCashBenefits]])</f>
        <v>154295.19999999998</v>
      </c>
      <c r="L8703" s="1"/>
    </row>
    <row r="8704" spans="1:12" x14ac:dyDescent="0.35">
      <c r="A8704" t="s">
        <v>19</v>
      </c>
      <c r="B8704">
        <v>2019</v>
      </c>
      <c r="D8704" t="s">
        <v>813</v>
      </c>
      <c r="E8704" t="s">
        <v>229</v>
      </c>
      <c r="F8704">
        <v>123696.04</v>
      </c>
      <c r="G8704">
        <v>250</v>
      </c>
      <c r="H8704">
        <v>30851.1</v>
      </c>
      <c r="I8704">
        <v>0</v>
      </c>
      <c r="J8704">
        <f>Table1[[#This Row],[Name]]</f>
        <v>0</v>
      </c>
      <c r="K8704" s="1">
        <f>SUM(Table1[[#This Row],[BaseSalary]:[NonCashBenefits]])</f>
        <v>154797.13999999998</v>
      </c>
      <c r="L8704" s="1"/>
    </row>
    <row r="8705" spans="1:12" x14ac:dyDescent="0.35">
      <c r="A8705" t="s">
        <v>19</v>
      </c>
      <c r="B8705">
        <v>2019</v>
      </c>
      <c r="D8705" t="s">
        <v>2507</v>
      </c>
      <c r="E8705" t="s">
        <v>229</v>
      </c>
      <c r="F8705">
        <v>123696.04</v>
      </c>
      <c r="G8705">
        <v>0</v>
      </c>
      <c r="H8705">
        <v>29339.200000000001</v>
      </c>
      <c r="I8705">
        <v>0</v>
      </c>
      <c r="J8705">
        <f>Table1[[#This Row],[Name]]</f>
        <v>0</v>
      </c>
      <c r="K8705" s="1">
        <f>SUM(Table1[[#This Row],[BaseSalary]:[NonCashBenefits]])</f>
        <v>153035.24</v>
      </c>
      <c r="L8705" s="1"/>
    </row>
    <row r="8706" spans="1:12" x14ac:dyDescent="0.35">
      <c r="A8706" t="s">
        <v>16</v>
      </c>
      <c r="B8706">
        <v>2019</v>
      </c>
      <c r="D8706" t="s">
        <v>520</v>
      </c>
      <c r="E8706" t="s">
        <v>229</v>
      </c>
      <c r="F8706">
        <v>123696.04</v>
      </c>
      <c r="G8706">
        <v>200</v>
      </c>
      <c r="H8706">
        <v>31103.040000000001</v>
      </c>
      <c r="I8706">
        <v>0</v>
      </c>
      <c r="J8706">
        <f>Table1[[#This Row],[Name]]</f>
        <v>0</v>
      </c>
      <c r="K8706" s="1">
        <f>SUM(Table1[[#This Row],[BaseSalary]:[NonCashBenefits]])</f>
        <v>154999.07999999999</v>
      </c>
      <c r="L8706" s="1"/>
    </row>
    <row r="8707" spans="1:12" x14ac:dyDescent="0.35">
      <c r="A8707" t="s">
        <v>28</v>
      </c>
      <c r="B8707">
        <v>2018</v>
      </c>
      <c r="D8707" t="s">
        <v>996</v>
      </c>
      <c r="E8707" t="s">
        <v>229</v>
      </c>
      <c r="F8707">
        <v>123696.04</v>
      </c>
      <c r="G8707">
        <v>10750</v>
      </c>
      <c r="H8707">
        <v>27918.880000000001</v>
      </c>
      <c r="I8707">
        <v>0</v>
      </c>
      <c r="J8707">
        <f>Table1[[#This Row],[Name]]</f>
        <v>0</v>
      </c>
      <c r="K8707" s="1">
        <f>SUM(Table1[[#This Row],[BaseSalary]:[NonCashBenefits]])</f>
        <v>162364.91999999998</v>
      </c>
      <c r="L8707" s="1"/>
    </row>
    <row r="8708" spans="1:12" x14ac:dyDescent="0.35">
      <c r="A8708" t="s">
        <v>24</v>
      </c>
      <c r="B8708">
        <v>2018</v>
      </c>
      <c r="D8708" t="s">
        <v>1096</v>
      </c>
      <c r="E8708" t="s">
        <v>229</v>
      </c>
      <c r="F8708">
        <v>123696.04</v>
      </c>
      <c r="G8708">
        <v>0</v>
      </c>
      <c r="H8708">
        <v>30088.85</v>
      </c>
      <c r="I8708">
        <v>0</v>
      </c>
      <c r="J8708">
        <f>Table1[[#This Row],[Name]]</f>
        <v>0</v>
      </c>
      <c r="K8708" s="1">
        <f>SUM(Table1[[#This Row],[BaseSalary]:[NonCashBenefits]])</f>
        <v>153784.88999999998</v>
      </c>
      <c r="L8708" s="1"/>
    </row>
    <row r="8709" spans="1:12" x14ac:dyDescent="0.35">
      <c r="A8709" t="s">
        <v>36</v>
      </c>
      <c r="B8709">
        <v>2018</v>
      </c>
      <c r="D8709" t="s">
        <v>2656</v>
      </c>
      <c r="E8709" t="s">
        <v>229</v>
      </c>
      <c r="F8709">
        <v>123696.04</v>
      </c>
      <c r="G8709">
        <v>0</v>
      </c>
      <c r="H8709">
        <v>29627.89</v>
      </c>
      <c r="I8709">
        <v>0</v>
      </c>
      <c r="J8709">
        <f>Table1[[#This Row],[Name]]</f>
        <v>0</v>
      </c>
      <c r="K8709" s="1">
        <f>SUM(Table1[[#This Row],[BaseSalary]:[NonCashBenefits]])</f>
        <v>153323.93</v>
      </c>
      <c r="L8709" s="1"/>
    </row>
    <row r="8710" spans="1:12" x14ac:dyDescent="0.35">
      <c r="A8710" t="s">
        <v>36</v>
      </c>
      <c r="B8710">
        <v>2018</v>
      </c>
      <c r="D8710" t="s">
        <v>1686</v>
      </c>
      <c r="E8710" t="s">
        <v>229</v>
      </c>
      <c r="F8710">
        <v>123696.04</v>
      </c>
      <c r="G8710">
        <v>0</v>
      </c>
      <c r="H8710">
        <v>27469.99</v>
      </c>
      <c r="I8710">
        <v>0</v>
      </c>
      <c r="J8710">
        <f>Table1[[#This Row],[Name]]</f>
        <v>0</v>
      </c>
      <c r="K8710" s="1">
        <f>SUM(Table1[[#This Row],[BaseSalary]:[NonCashBenefits]])</f>
        <v>151166.03</v>
      </c>
      <c r="L8710" s="1"/>
    </row>
    <row r="8711" spans="1:12" x14ac:dyDescent="0.35">
      <c r="A8711" t="s">
        <v>36</v>
      </c>
      <c r="B8711">
        <v>2018</v>
      </c>
      <c r="D8711" t="s">
        <v>1049</v>
      </c>
      <c r="E8711" t="s">
        <v>229</v>
      </c>
      <c r="F8711">
        <v>123696.04</v>
      </c>
      <c r="G8711">
        <v>0</v>
      </c>
      <c r="H8711">
        <v>30184.62</v>
      </c>
      <c r="I8711">
        <v>0</v>
      </c>
      <c r="J8711">
        <f>Table1[[#This Row],[Name]]</f>
        <v>0</v>
      </c>
      <c r="K8711" s="1">
        <f>SUM(Table1[[#This Row],[BaseSalary]:[NonCashBenefits]])</f>
        <v>153880.66</v>
      </c>
      <c r="L8711" s="1"/>
    </row>
    <row r="8712" spans="1:12" x14ac:dyDescent="0.35">
      <c r="A8712" t="s">
        <v>2688</v>
      </c>
      <c r="B8712">
        <v>2018</v>
      </c>
      <c r="D8712" t="s">
        <v>2712</v>
      </c>
      <c r="E8712" t="s">
        <v>229</v>
      </c>
      <c r="F8712">
        <v>123696.04</v>
      </c>
      <c r="G8712">
        <v>0</v>
      </c>
      <c r="H8712">
        <v>31698.76</v>
      </c>
      <c r="I8712">
        <v>0</v>
      </c>
      <c r="J8712">
        <f>Table1[[#This Row],[Name]]</f>
        <v>0</v>
      </c>
      <c r="K8712" s="1">
        <f>SUM(Table1[[#This Row],[BaseSalary]:[NonCashBenefits]])</f>
        <v>155394.79999999999</v>
      </c>
      <c r="L8712" s="1"/>
    </row>
    <row r="8713" spans="1:12" x14ac:dyDescent="0.35">
      <c r="A8713" t="s">
        <v>22</v>
      </c>
      <c r="B8713">
        <v>2018</v>
      </c>
      <c r="D8713" t="s">
        <v>2730</v>
      </c>
      <c r="E8713" t="s">
        <v>229</v>
      </c>
      <c r="F8713">
        <v>123696.04</v>
      </c>
      <c r="G8713">
        <v>0</v>
      </c>
      <c r="H8713">
        <v>30361.61</v>
      </c>
      <c r="I8713">
        <v>0</v>
      </c>
      <c r="J8713">
        <f>Table1[[#This Row],[Name]]</f>
        <v>0</v>
      </c>
      <c r="K8713" s="1">
        <f>SUM(Table1[[#This Row],[BaseSalary]:[NonCashBenefits]])</f>
        <v>154057.65</v>
      </c>
      <c r="L8713" s="1"/>
    </row>
    <row r="8714" spans="1:12" x14ac:dyDescent="0.35">
      <c r="A8714" t="s">
        <v>22</v>
      </c>
      <c r="B8714">
        <v>2018</v>
      </c>
      <c r="D8714" t="s">
        <v>1520</v>
      </c>
      <c r="E8714" t="s">
        <v>229</v>
      </c>
      <c r="F8714">
        <v>123696.04</v>
      </c>
      <c r="G8714">
        <v>0</v>
      </c>
      <c r="H8714">
        <v>27364.560000000001</v>
      </c>
      <c r="I8714">
        <v>0</v>
      </c>
      <c r="J8714">
        <f>Table1[[#This Row],[Name]]</f>
        <v>0</v>
      </c>
      <c r="K8714" s="1">
        <f>SUM(Table1[[#This Row],[BaseSalary]:[NonCashBenefits]])</f>
        <v>151060.6</v>
      </c>
      <c r="L8714" s="1"/>
    </row>
    <row r="8715" spans="1:12" x14ac:dyDescent="0.35">
      <c r="A8715" t="s">
        <v>18</v>
      </c>
      <c r="B8715">
        <v>2018</v>
      </c>
      <c r="D8715" t="s">
        <v>2773</v>
      </c>
      <c r="E8715" t="s">
        <v>229</v>
      </c>
      <c r="F8715">
        <v>123696.04</v>
      </c>
      <c r="G8715">
        <v>0</v>
      </c>
      <c r="H8715">
        <v>30556.080000000002</v>
      </c>
      <c r="I8715">
        <v>0</v>
      </c>
      <c r="J8715">
        <f>Table1[[#This Row],[Name]]</f>
        <v>0</v>
      </c>
      <c r="K8715" s="1">
        <f>SUM(Table1[[#This Row],[BaseSalary]:[NonCashBenefits]])</f>
        <v>154252.12</v>
      </c>
      <c r="L8715" s="1"/>
    </row>
    <row r="8716" spans="1:12" x14ac:dyDescent="0.35">
      <c r="A8716" t="s">
        <v>18</v>
      </c>
      <c r="B8716">
        <v>2018</v>
      </c>
      <c r="D8716" t="s">
        <v>2776</v>
      </c>
      <c r="E8716" t="s">
        <v>229</v>
      </c>
      <c r="F8716">
        <v>123696.04</v>
      </c>
      <c r="G8716">
        <v>0</v>
      </c>
      <c r="H8716">
        <v>29666.86</v>
      </c>
      <c r="I8716">
        <v>0</v>
      </c>
      <c r="J8716">
        <f>Table1[[#This Row],[Name]]</f>
        <v>0</v>
      </c>
      <c r="K8716" s="1">
        <f>SUM(Table1[[#This Row],[BaseSalary]:[NonCashBenefits]])</f>
        <v>153362.9</v>
      </c>
      <c r="L8716" s="1"/>
    </row>
    <row r="8717" spans="1:12" x14ac:dyDescent="0.35">
      <c r="A8717" t="s">
        <v>85</v>
      </c>
      <c r="B8717">
        <v>2018</v>
      </c>
      <c r="D8717" t="s">
        <v>2164</v>
      </c>
      <c r="E8717" t="s">
        <v>229</v>
      </c>
      <c r="F8717">
        <v>123696.04</v>
      </c>
      <c r="G8717">
        <v>0</v>
      </c>
      <c r="H8717">
        <v>27918.880000000001</v>
      </c>
      <c r="I8717">
        <v>0</v>
      </c>
      <c r="J8717">
        <f>Table1[[#This Row],[Name]]</f>
        <v>0</v>
      </c>
      <c r="K8717" s="1">
        <f>SUM(Table1[[#This Row],[BaseSalary]:[NonCashBenefits]])</f>
        <v>151614.91999999998</v>
      </c>
      <c r="L8717" s="1"/>
    </row>
    <row r="8718" spans="1:12" x14ac:dyDescent="0.35">
      <c r="A8718" t="s">
        <v>85</v>
      </c>
      <c r="B8718">
        <v>2018</v>
      </c>
      <c r="D8718" t="s">
        <v>2826</v>
      </c>
      <c r="E8718" t="s">
        <v>229</v>
      </c>
      <c r="F8718">
        <v>123696.04</v>
      </c>
      <c r="G8718">
        <v>0</v>
      </c>
      <c r="H8718">
        <v>30010.58</v>
      </c>
      <c r="I8718">
        <v>0</v>
      </c>
      <c r="J8718">
        <f>Table1[[#This Row],[Name]]</f>
        <v>0</v>
      </c>
      <c r="K8718" s="1">
        <f>SUM(Table1[[#This Row],[BaseSalary]:[NonCashBenefits]])</f>
        <v>153706.62</v>
      </c>
      <c r="L8718" s="1"/>
    </row>
    <row r="8719" spans="1:12" x14ac:dyDescent="0.35">
      <c r="A8719" t="s">
        <v>85</v>
      </c>
      <c r="B8719">
        <v>2018</v>
      </c>
      <c r="D8719" t="s">
        <v>447</v>
      </c>
      <c r="E8719" t="s">
        <v>229</v>
      </c>
      <c r="F8719">
        <v>123696.04</v>
      </c>
      <c r="G8719">
        <v>0</v>
      </c>
      <c r="H8719">
        <v>31887.78</v>
      </c>
      <c r="I8719">
        <v>0</v>
      </c>
      <c r="J8719">
        <f>Table1[[#This Row],[Name]]</f>
        <v>0</v>
      </c>
      <c r="K8719" s="1">
        <f>SUM(Table1[[#This Row],[BaseSalary]:[NonCashBenefits]])</f>
        <v>155583.82</v>
      </c>
      <c r="L8719" s="1"/>
    </row>
    <row r="8720" spans="1:12" x14ac:dyDescent="0.35">
      <c r="A8720" t="s">
        <v>25</v>
      </c>
      <c r="B8720">
        <v>2018</v>
      </c>
      <c r="D8720" t="s">
        <v>514</v>
      </c>
      <c r="E8720" t="s">
        <v>229</v>
      </c>
      <c r="F8720">
        <v>123696.04</v>
      </c>
      <c r="G8720">
        <v>100</v>
      </c>
      <c r="H8720">
        <v>32013.88</v>
      </c>
      <c r="I8720">
        <v>0</v>
      </c>
      <c r="J8720">
        <f>Table1[[#This Row],[Name]]</f>
        <v>0</v>
      </c>
      <c r="K8720" s="1">
        <f>SUM(Table1[[#This Row],[BaseSalary]:[NonCashBenefits]])</f>
        <v>155809.91999999998</v>
      </c>
      <c r="L8720" s="1"/>
    </row>
    <row r="8721" spans="1:12" x14ac:dyDescent="0.35">
      <c r="A8721" t="s">
        <v>25</v>
      </c>
      <c r="B8721">
        <v>2018</v>
      </c>
      <c r="D8721" t="s">
        <v>2897</v>
      </c>
      <c r="E8721" t="s">
        <v>229</v>
      </c>
      <c r="F8721">
        <v>123696.04</v>
      </c>
      <c r="G8721">
        <v>0</v>
      </c>
      <c r="H8721">
        <v>31094</v>
      </c>
      <c r="I8721">
        <v>0</v>
      </c>
      <c r="J8721">
        <f>Table1[[#This Row],[Name]]</f>
        <v>0</v>
      </c>
      <c r="K8721" s="1">
        <f>SUM(Table1[[#This Row],[BaseSalary]:[NonCashBenefits]])</f>
        <v>154790.03999999998</v>
      </c>
      <c r="L8721" s="1"/>
    </row>
    <row r="8722" spans="1:12" x14ac:dyDescent="0.35">
      <c r="A8722" t="s">
        <v>25</v>
      </c>
      <c r="B8722">
        <v>2018</v>
      </c>
      <c r="D8722" t="s">
        <v>2919</v>
      </c>
      <c r="E8722" t="s">
        <v>229</v>
      </c>
      <c r="F8722">
        <v>123696.04</v>
      </c>
      <c r="G8722">
        <v>200</v>
      </c>
      <c r="H8722">
        <v>27918.880000000001</v>
      </c>
      <c r="I8722">
        <v>0</v>
      </c>
      <c r="J8722">
        <f>Table1[[#This Row],[Name]]</f>
        <v>0</v>
      </c>
      <c r="K8722" s="1">
        <f>SUM(Table1[[#This Row],[BaseSalary]:[NonCashBenefits]])</f>
        <v>151814.91999999998</v>
      </c>
      <c r="L8722" s="1"/>
    </row>
    <row r="8723" spans="1:12" x14ac:dyDescent="0.35">
      <c r="A8723" t="s">
        <v>186</v>
      </c>
      <c r="B8723">
        <v>2018</v>
      </c>
      <c r="D8723" t="s">
        <v>2961</v>
      </c>
      <c r="E8723" t="s">
        <v>229</v>
      </c>
      <c r="F8723">
        <v>123696.04</v>
      </c>
      <c r="G8723">
        <v>0</v>
      </c>
      <c r="H8723">
        <v>28750.62</v>
      </c>
      <c r="I8723">
        <v>0</v>
      </c>
      <c r="J8723">
        <f>Table1[[#This Row],[Name]]</f>
        <v>0</v>
      </c>
      <c r="K8723" s="1">
        <f>SUM(Table1[[#This Row],[BaseSalary]:[NonCashBenefits]])</f>
        <v>152446.66</v>
      </c>
      <c r="L8723" s="1"/>
    </row>
    <row r="8724" spans="1:12" x14ac:dyDescent="0.35">
      <c r="A8724" t="s">
        <v>186</v>
      </c>
      <c r="B8724">
        <v>2018</v>
      </c>
      <c r="D8724" t="s">
        <v>1738</v>
      </c>
      <c r="E8724" t="s">
        <v>229</v>
      </c>
      <c r="F8724">
        <v>123696.04</v>
      </c>
      <c r="G8724">
        <v>0</v>
      </c>
      <c r="H8724">
        <v>29304.94</v>
      </c>
      <c r="I8724">
        <v>0</v>
      </c>
      <c r="J8724">
        <f>Table1[[#This Row],[Name]]</f>
        <v>0</v>
      </c>
      <c r="K8724" s="1">
        <f>SUM(Table1[[#This Row],[BaseSalary]:[NonCashBenefits]])</f>
        <v>153000.97999999998</v>
      </c>
      <c r="L8724" s="1"/>
    </row>
    <row r="8725" spans="1:12" x14ac:dyDescent="0.35">
      <c r="A8725" t="s">
        <v>40</v>
      </c>
      <c r="B8725">
        <v>2018</v>
      </c>
      <c r="D8725" t="s">
        <v>1903</v>
      </c>
      <c r="E8725" t="s">
        <v>229</v>
      </c>
      <c r="F8725">
        <v>123696.04</v>
      </c>
      <c r="G8725">
        <v>0</v>
      </c>
      <c r="H8725">
        <v>29729.78</v>
      </c>
      <c r="I8725">
        <v>0</v>
      </c>
      <c r="J8725">
        <f>Table1[[#This Row],[Name]]</f>
        <v>0</v>
      </c>
      <c r="K8725" s="1">
        <f>SUM(Table1[[#This Row],[BaseSalary]:[NonCashBenefits]])</f>
        <v>153425.82</v>
      </c>
      <c r="L8725" s="1"/>
    </row>
    <row r="8726" spans="1:12" x14ac:dyDescent="0.35">
      <c r="A8726" t="s">
        <v>142</v>
      </c>
      <c r="B8726">
        <v>2018</v>
      </c>
      <c r="D8726" t="s">
        <v>2395</v>
      </c>
      <c r="E8726" t="s">
        <v>229</v>
      </c>
      <c r="F8726">
        <v>123696.04</v>
      </c>
      <c r="G8726">
        <v>0</v>
      </c>
      <c r="H8726">
        <v>10137.719999999999</v>
      </c>
      <c r="I8726">
        <v>0</v>
      </c>
      <c r="J8726">
        <f>Table1[[#This Row],[Name]]</f>
        <v>0</v>
      </c>
      <c r="K8726" s="1">
        <f>SUM(Table1[[#This Row],[BaseSalary]:[NonCashBenefits]])</f>
        <v>133833.75999999998</v>
      </c>
      <c r="L8726" s="1"/>
    </row>
    <row r="8727" spans="1:12" x14ac:dyDescent="0.35">
      <c r="A8727" t="s">
        <v>53</v>
      </c>
      <c r="B8727">
        <v>2018</v>
      </c>
      <c r="D8727" t="s">
        <v>947</v>
      </c>
      <c r="E8727" t="s">
        <v>229</v>
      </c>
      <c r="F8727">
        <v>123696.04</v>
      </c>
      <c r="G8727">
        <v>0</v>
      </c>
      <c r="H8727">
        <v>30897.05</v>
      </c>
      <c r="I8727">
        <v>0</v>
      </c>
      <c r="J8727">
        <f>Table1[[#This Row],[Name]]</f>
        <v>0</v>
      </c>
      <c r="K8727" s="1">
        <f>SUM(Table1[[#This Row],[BaseSalary]:[NonCashBenefits]])</f>
        <v>154593.09</v>
      </c>
      <c r="L8727" s="1"/>
    </row>
    <row r="8728" spans="1:12" x14ac:dyDescent="0.35">
      <c r="A8728" t="s">
        <v>19</v>
      </c>
      <c r="B8728">
        <v>2018</v>
      </c>
      <c r="D8728" t="s">
        <v>3185</v>
      </c>
      <c r="E8728" t="s">
        <v>229</v>
      </c>
      <c r="F8728">
        <v>123696.04</v>
      </c>
      <c r="G8728">
        <v>100</v>
      </c>
      <c r="H8728">
        <v>30437.11</v>
      </c>
      <c r="I8728">
        <v>0</v>
      </c>
      <c r="J8728">
        <f>Table1[[#This Row],[Name]]</f>
        <v>0</v>
      </c>
      <c r="K8728" s="1">
        <f>SUM(Table1[[#This Row],[BaseSalary]:[NonCashBenefits]])</f>
        <v>154233.15</v>
      </c>
      <c r="L8728" s="1"/>
    </row>
    <row r="8729" spans="1:12" x14ac:dyDescent="0.35">
      <c r="A8729" t="s">
        <v>19</v>
      </c>
      <c r="B8729">
        <v>2018</v>
      </c>
      <c r="D8729" t="s">
        <v>2484</v>
      </c>
      <c r="E8729" t="s">
        <v>229</v>
      </c>
      <c r="F8729">
        <v>123696.04</v>
      </c>
      <c r="G8729">
        <v>0</v>
      </c>
      <c r="H8729">
        <v>28180.31</v>
      </c>
      <c r="I8729">
        <v>0</v>
      </c>
      <c r="J8729">
        <f>Table1[[#This Row],[Name]]</f>
        <v>0</v>
      </c>
      <c r="K8729" s="1">
        <f>SUM(Table1[[#This Row],[BaseSalary]:[NonCashBenefits]])</f>
        <v>151876.35</v>
      </c>
      <c r="L8729" s="1"/>
    </row>
    <row r="8730" spans="1:12" x14ac:dyDescent="0.35">
      <c r="A8730" t="s">
        <v>16</v>
      </c>
      <c r="B8730">
        <v>2018</v>
      </c>
      <c r="D8730" t="s">
        <v>520</v>
      </c>
      <c r="E8730" t="s">
        <v>229</v>
      </c>
      <c r="F8730">
        <v>123696.04</v>
      </c>
      <c r="G8730">
        <v>0</v>
      </c>
      <c r="H8730">
        <v>31068.78</v>
      </c>
      <c r="I8730">
        <v>0</v>
      </c>
      <c r="J8730">
        <f>Table1[[#This Row],[Name]]</f>
        <v>0</v>
      </c>
      <c r="K8730" s="1">
        <f>SUM(Table1[[#This Row],[BaseSalary]:[NonCashBenefits]])</f>
        <v>154764.82</v>
      </c>
      <c r="L8730" s="1"/>
    </row>
    <row r="8731" spans="1:12" x14ac:dyDescent="0.35">
      <c r="A8731" t="s">
        <v>16</v>
      </c>
      <c r="B8731">
        <v>2018</v>
      </c>
      <c r="D8731" t="s">
        <v>3299</v>
      </c>
      <c r="E8731" t="s">
        <v>229</v>
      </c>
      <c r="F8731">
        <v>123696.04</v>
      </c>
      <c r="G8731">
        <v>0</v>
      </c>
      <c r="H8731">
        <v>31010.78</v>
      </c>
      <c r="I8731">
        <v>0</v>
      </c>
      <c r="J8731">
        <f>Table1[[#This Row],[Name]]</f>
        <v>0</v>
      </c>
      <c r="K8731" s="1">
        <f>SUM(Table1[[#This Row],[BaseSalary]:[NonCashBenefits]])</f>
        <v>154706.82</v>
      </c>
      <c r="L8731" s="1"/>
    </row>
    <row r="8732" spans="1:12" x14ac:dyDescent="0.35">
      <c r="A8732" t="s">
        <v>28</v>
      </c>
      <c r="B8732">
        <v>2017</v>
      </c>
      <c r="D8732" t="s">
        <v>3404</v>
      </c>
      <c r="E8732" t="s">
        <v>229</v>
      </c>
      <c r="F8732">
        <v>123696.04</v>
      </c>
      <c r="G8732">
        <v>0</v>
      </c>
      <c r="H8732">
        <v>31742</v>
      </c>
      <c r="I8732">
        <v>0</v>
      </c>
      <c r="J8732">
        <f>Table1[[#This Row],[Name]]</f>
        <v>0</v>
      </c>
      <c r="K8732" s="1">
        <f>SUM(Table1[[#This Row],[BaseSalary]:[NonCashBenefits]])</f>
        <v>155438.03999999998</v>
      </c>
      <c r="L8732" s="1"/>
    </row>
    <row r="8733" spans="1:12" x14ac:dyDescent="0.35">
      <c r="A8733" t="s">
        <v>36</v>
      </c>
      <c r="B8733">
        <v>2017</v>
      </c>
      <c r="D8733" t="s">
        <v>3507</v>
      </c>
      <c r="E8733" t="s">
        <v>229</v>
      </c>
      <c r="F8733">
        <v>123696.04</v>
      </c>
      <c r="G8733">
        <v>0</v>
      </c>
      <c r="H8733">
        <v>30385.32</v>
      </c>
      <c r="I8733">
        <v>0</v>
      </c>
      <c r="J8733">
        <f>Table1[[#This Row],[Name]]</f>
        <v>0</v>
      </c>
      <c r="K8733" s="1">
        <f>SUM(Table1[[#This Row],[BaseSalary]:[NonCashBenefits]])</f>
        <v>154081.35999999999</v>
      </c>
      <c r="L8733" s="1"/>
    </row>
    <row r="8734" spans="1:12" x14ac:dyDescent="0.35">
      <c r="A8734" t="s">
        <v>36</v>
      </c>
      <c r="B8734">
        <v>2017</v>
      </c>
      <c r="D8734" t="s">
        <v>1049</v>
      </c>
      <c r="E8734" t="s">
        <v>229</v>
      </c>
      <c r="F8734">
        <v>123696.04</v>
      </c>
      <c r="G8734">
        <v>0</v>
      </c>
      <c r="H8734">
        <v>31742</v>
      </c>
      <c r="I8734">
        <v>0</v>
      </c>
      <c r="J8734">
        <f>Table1[[#This Row],[Name]]</f>
        <v>0</v>
      </c>
      <c r="K8734" s="1">
        <f>SUM(Table1[[#This Row],[BaseSalary]:[NonCashBenefits]])</f>
        <v>155438.03999999998</v>
      </c>
      <c r="L8734" s="1"/>
    </row>
    <row r="8735" spans="1:12" x14ac:dyDescent="0.35">
      <c r="A8735" t="s">
        <v>18</v>
      </c>
      <c r="B8735">
        <v>2017</v>
      </c>
      <c r="D8735" t="s">
        <v>2776</v>
      </c>
      <c r="E8735" t="s">
        <v>229</v>
      </c>
      <c r="F8735">
        <v>123696.04</v>
      </c>
      <c r="G8735">
        <v>0</v>
      </c>
      <c r="H8735">
        <v>30343.46</v>
      </c>
      <c r="I8735">
        <v>0</v>
      </c>
      <c r="J8735">
        <f>Table1[[#This Row],[Name]]</f>
        <v>0</v>
      </c>
      <c r="K8735" s="1">
        <f>SUM(Table1[[#This Row],[BaseSalary]:[NonCashBenefits]])</f>
        <v>154039.5</v>
      </c>
      <c r="L8735" s="1"/>
    </row>
    <row r="8736" spans="1:12" x14ac:dyDescent="0.35">
      <c r="A8736" t="s">
        <v>10</v>
      </c>
      <c r="B8736">
        <v>2017</v>
      </c>
      <c r="D8736" t="s">
        <v>726</v>
      </c>
      <c r="E8736" t="s">
        <v>229</v>
      </c>
      <c r="F8736">
        <v>123696.04</v>
      </c>
      <c r="G8736">
        <v>9515.08</v>
      </c>
      <c r="H8736">
        <v>28144.9</v>
      </c>
      <c r="I8736">
        <v>0</v>
      </c>
      <c r="J8736">
        <f>Table1[[#This Row],[Name]]</f>
        <v>0</v>
      </c>
      <c r="K8736" s="1">
        <f>SUM(Table1[[#This Row],[BaseSalary]:[NonCashBenefits]])</f>
        <v>161356.01999999999</v>
      </c>
      <c r="L8736" s="1"/>
    </row>
    <row r="8737" spans="1:12" x14ac:dyDescent="0.35">
      <c r="A8737" t="s">
        <v>25</v>
      </c>
      <c r="B8737">
        <v>2017</v>
      </c>
      <c r="D8737" t="s">
        <v>3860</v>
      </c>
      <c r="E8737" t="s">
        <v>229</v>
      </c>
      <c r="F8737">
        <v>123696.04</v>
      </c>
      <c r="G8737">
        <v>0</v>
      </c>
      <c r="H8737">
        <v>10414.540000000001</v>
      </c>
      <c r="I8737">
        <v>0</v>
      </c>
      <c r="J8737">
        <f>Table1[[#This Row],[Name]]</f>
        <v>0</v>
      </c>
      <c r="K8737" s="1">
        <f>SUM(Table1[[#This Row],[BaseSalary]:[NonCashBenefits]])</f>
        <v>134110.57999999999</v>
      </c>
      <c r="L8737" s="1"/>
    </row>
    <row r="8738" spans="1:12" x14ac:dyDescent="0.35">
      <c r="A8738" t="s">
        <v>25</v>
      </c>
      <c r="B8738">
        <v>2017</v>
      </c>
      <c r="D8738" t="s">
        <v>514</v>
      </c>
      <c r="E8738" t="s">
        <v>229</v>
      </c>
      <c r="F8738">
        <v>123696.04</v>
      </c>
      <c r="G8738">
        <v>0</v>
      </c>
      <c r="H8738">
        <v>30623.31</v>
      </c>
      <c r="I8738">
        <v>0</v>
      </c>
      <c r="J8738">
        <f>Table1[[#This Row],[Name]]</f>
        <v>0</v>
      </c>
      <c r="K8738" s="1">
        <f>SUM(Table1[[#This Row],[BaseSalary]:[NonCashBenefits]])</f>
        <v>154319.35</v>
      </c>
      <c r="L8738" s="1"/>
    </row>
    <row r="8739" spans="1:12" x14ac:dyDescent="0.35">
      <c r="A8739" t="s">
        <v>29</v>
      </c>
      <c r="B8739">
        <v>2017</v>
      </c>
      <c r="D8739" t="s">
        <v>2943</v>
      </c>
      <c r="E8739" t="s">
        <v>229</v>
      </c>
      <c r="F8739">
        <v>123696.04</v>
      </c>
      <c r="G8739">
        <v>0</v>
      </c>
      <c r="H8739">
        <v>31238.12</v>
      </c>
      <c r="I8739">
        <v>0</v>
      </c>
      <c r="J8739">
        <f>Table1[[#This Row],[Name]]</f>
        <v>0</v>
      </c>
      <c r="K8739" s="1">
        <f>SUM(Table1[[#This Row],[BaseSalary]:[NonCashBenefits]])</f>
        <v>154934.16</v>
      </c>
      <c r="L8739" s="1"/>
    </row>
    <row r="8740" spans="1:12" x14ac:dyDescent="0.35">
      <c r="A8740" t="s">
        <v>186</v>
      </c>
      <c r="B8740">
        <v>2017</v>
      </c>
      <c r="D8740" t="s">
        <v>3946</v>
      </c>
      <c r="E8740" t="s">
        <v>229</v>
      </c>
      <c r="F8740">
        <v>123696.04</v>
      </c>
      <c r="G8740">
        <v>0</v>
      </c>
      <c r="H8740">
        <v>29423.84</v>
      </c>
      <c r="I8740">
        <v>0</v>
      </c>
      <c r="J8740">
        <f>Table1[[#This Row],[Name]]</f>
        <v>0</v>
      </c>
      <c r="K8740" s="1">
        <f>SUM(Table1[[#This Row],[BaseSalary]:[NonCashBenefits]])</f>
        <v>153119.88</v>
      </c>
      <c r="L8740" s="1"/>
    </row>
    <row r="8741" spans="1:12" x14ac:dyDescent="0.35">
      <c r="A8741" t="s">
        <v>186</v>
      </c>
      <c r="B8741">
        <v>2017</v>
      </c>
      <c r="D8741" t="s">
        <v>1738</v>
      </c>
      <c r="E8741" t="s">
        <v>229</v>
      </c>
      <c r="F8741">
        <v>123696.04</v>
      </c>
      <c r="G8741">
        <v>0</v>
      </c>
      <c r="H8741">
        <v>29978.16</v>
      </c>
      <c r="I8741">
        <v>0</v>
      </c>
      <c r="J8741">
        <f>Table1[[#This Row],[Name]]</f>
        <v>0</v>
      </c>
      <c r="K8741" s="1">
        <f>SUM(Table1[[#This Row],[BaseSalary]:[NonCashBenefits]])</f>
        <v>153674.19999999998</v>
      </c>
      <c r="L8741" s="1"/>
    </row>
    <row r="8742" spans="1:12" x14ac:dyDescent="0.35">
      <c r="A8742" t="s">
        <v>40</v>
      </c>
      <c r="B8742">
        <v>2017</v>
      </c>
      <c r="D8742" t="s">
        <v>1903</v>
      </c>
      <c r="E8742" t="s">
        <v>229</v>
      </c>
      <c r="F8742">
        <v>123696.04</v>
      </c>
      <c r="G8742">
        <v>0</v>
      </c>
      <c r="H8742">
        <v>30784.42</v>
      </c>
      <c r="I8742">
        <v>0</v>
      </c>
      <c r="J8742">
        <f>Table1[[#This Row],[Name]]</f>
        <v>0</v>
      </c>
      <c r="K8742" s="1">
        <f>SUM(Table1[[#This Row],[BaseSalary]:[NonCashBenefits]])</f>
        <v>154480.46</v>
      </c>
      <c r="L8742" s="1"/>
    </row>
    <row r="8743" spans="1:12" x14ac:dyDescent="0.35">
      <c r="A8743" t="s">
        <v>19</v>
      </c>
      <c r="B8743">
        <v>2017</v>
      </c>
      <c r="D8743" t="s">
        <v>4250</v>
      </c>
      <c r="E8743" t="s">
        <v>229</v>
      </c>
      <c r="F8743">
        <v>123696.04</v>
      </c>
      <c r="G8743">
        <v>0</v>
      </c>
      <c r="H8743">
        <v>28814.66</v>
      </c>
      <c r="I8743">
        <v>0</v>
      </c>
      <c r="J8743">
        <f>Table1[[#This Row],[Name]]</f>
        <v>0</v>
      </c>
      <c r="K8743" s="1">
        <f>SUM(Table1[[#This Row],[BaseSalary]:[NonCashBenefits]])</f>
        <v>152510.69999999998</v>
      </c>
      <c r="L8743" s="1"/>
    </row>
    <row r="8744" spans="1:12" x14ac:dyDescent="0.35">
      <c r="A8744" t="s">
        <v>16</v>
      </c>
      <c r="B8744">
        <v>2017</v>
      </c>
      <c r="D8744" t="s">
        <v>520</v>
      </c>
      <c r="E8744" t="s">
        <v>229</v>
      </c>
      <c r="F8744">
        <v>123696.04</v>
      </c>
      <c r="G8744">
        <v>0</v>
      </c>
      <c r="H8744">
        <v>31742</v>
      </c>
      <c r="I8744">
        <v>0</v>
      </c>
      <c r="J8744">
        <f>Table1[[#This Row],[Name]]</f>
        <v>0</v>
      </c>
      <c r="K8744" s="1">
        <f>SUM(Table1[[#This Row],[BaseSalary]:[NonCashBenefits]])</f>
        <v>155438.03999999998</v>
      </c>
      <c r="L8744" s="1"/>
    </row>
    <row r="8745" spans="1:12" x14ac:dyDescent="0.35">
      <c r="A8745" t="s">
        <v>28</v>
      </c>
      <c r="B8745">
        <v>2016</v>
      </c>
      <c r="D8745" t="s">
        <v>3404</v>
      </c>
      <c r="E8745" t="s">
        <v>229</v>
      </c>
      <c r="F8745">
        <v>123696.04</v>
      </c>
      <c r="G8745">
        <v>0</v>
      </c>
      <c r="H8745">
        <v>36290.720000000001</v>
      </c>
      <c r="I8745">
        <v>0</v>
      </c>
      <c r="J8745">
        <f>Table1[[#This Row],[Name]]</f>
        <v>0</v>
      </c>
      <c r="K8745" s="1">
        <f>SUM(Table1[[#This Row],[BaseSalary]:[NonCashBenefits]])</f>
        <v>159986.76</v>
      </c>
      <c r="L8745" s="1"/>
    </row>
    <row r="8746" spans="1:12" x14ac:dyDescent="0.35">
      <c r="A8746" t="s">
        <v>2673</v>
      </c>
      <c r="B8746">
        <v>2016</v>
      </c>
      <c r="D8746" t="s">
        <v>1188</v>
      </c>
      <c r="E8746" t="s">
        <v>229</v>
      </c>
      <c r="F8746">
        <v>123696.04</v>
      </c>
      <c r="G8746">
        <v>0</v>
      </c>
      <c r="H8746">
        <v>33944.94</v>
      </c>
      <c r="I8746">
        <v>0</v>
      </c>
      <c r="J8746">
        <f>Table1[[#This Row],[Name]]</f>
        <v>0</v>
      </c>
      <c r="K8746" s="1">
        <f>SUM(Table1[[#This Row],[BaseSalary]:[NonCashBenefits]])</f>
        <v>157640.97999999998</v>
      </c>
      <c r="L8746" s="1"/>
    </row>
    <row r="8747" spans="1:12" x14ac:dyDescent="0.35">
      <c r="A8747" t="s">
        <v>18</v>
      </c>
      <c r="B8747">
        <v>2016</v>
      </c>
      <c r="D8747" t="s">
        <v>2776</v>
      </c>
      <c r="E8747" t="s">
        <v>229</v>
      </c>
      <c r="F8747">
        <v>123696.04</v>
      </c>
      <c r="G8747">
        <v>0</v>
      </c>
      <c r="H8747">
        <v>36418.58</v>
      </c>
      <c r="I8747">
        <v>0</v>
      </c>
      <c r="J8747">
        <f>Table1[[#This Row],[Name]]</f>
        <v>0</v>
      </c>
      <c r="K8747" s="1">
        <f>SUM(Table1[[#This Row],[BaseSalary]:[NonCashBenefits]])</f>
        <v>160114.62</v>
      </c>
      <c r="L8747" s="1"/>
    </row>
    <row r="8748" spans="1:12" x14ac:dyDescent="0.35">
      <c r="A8748" t="s">
        <v>85</v>
      </c>
      <c r="B8748">
        <v>2016</v>
      </c>
      <c r="D8748" t="s">
        <v>4586</v>
      </c>
      <c r="E8748" t="s">
        <v>311</v>
      </c>
      <c r="F8748">
        <v>123696.04</v>
      </c>
      <c r="G8748">
        <v>0</v>
      </c>
      <c r="H8748">
        <v>34137.519999999997</v>
      </c>
      <c r="I8748">
        <v>0</v>
      </c>
      <c r="J8748">
        <f>Table1[[#This Row],[Name]]</f>
        <v>0</v>
      </c>
      <c r="K8748" s="1">
        <f>SUM(Table1[[#This Row],[BaseSalary]:[NonCashBenefits]])</f>
        <v>157833.56</v>
      </c>
      <c r="L8748" s="1"/>
    </row>
    <row r="8749" spans="1:12" x14ac:dyDescent="0.35">
      <c r="A8749" t="s">
        <v>10</v>
      </c>
      <c r="B8749">
        <v>2016</v>
      </c>
      <c r="D8749" t="s">
        <v>4646</v>
      </c>
      <c r="E8749" t="s">
        <v>229</v>
      </c>
      <c r="F8749">
        <v>123696.04</v>
      </c>
      <c r="G8749">
        <v>0</v>
      </c>
      <c r="H8749">
        <v>33779.06</v>
      </c>
      <c r="I8749">
        <v>0</v>
      </c>
      <c r="J8749">
        <f>Table1[[#This Row],[Name]]</f>
        <v>0</v>
      </c>
      <c r="K8749" s="1">
        <f>SUM(Table1[[#This Row],[BaseSalary]:[NonCashBenefits]])</f>
        <v>157475.09999999998</v>
      </c>
      <c r="L8749" s="1"/>
    </row>
    <row r="8750" spans="1:12" x14ac:dyDescent="0.35">
      <c r="A8750" t="s">
        <v>25</v>
      </c>
      <c r="B8750">
        <v>2016</v>
      </c>
      <c r="D8750" t="s">
        <v>3860</v>
      </c>
      <c r="E8750" t="s">
        <v>229</v>
      </c>
      <c r="F8750">
        <v>123696.04</v>
      </c>
      <c r="G8750">
        <v>0</v>
      </c>
      <c r="H8750">
        <v>10739.42</v>
      </c>
      <c r="I8750">
        <v>0</v>
      </c>
      <c r="J8750">
        <f>Table1[[#This Row],[Name]]</f>
        <v>0</v>
      </c>
      <c r="K8750" s="1">
        <f>SUM(Table1[[#This Row],[BaseSalary]:[NonCashBenefits]])</f>
        <v>134435.46</v>
      </c>
      <c r="L8750" s="1"/>
    </row>
    <row r="8751" spans="1:12" x14ac:dyDescent="0.35">
      <c r="A8751" t="s">
        <v>4705</v>
      </c>
      <c r="B8751">
        <v>2016</v>
      </c>
      <c r="D8751" t="s">
        <v>1651</v>
      </c>
      <c r="E8751" t="s">
        <v>229</v>
      </c>
      <c r="F8751">
        <v>123696.04</v>
      </c>
      <c r="G8751">
        <v>500</v>
      </c>
      <c r="H8751">
        <v>8849.48</v>
      </c>
      <c r="I8751">
        <v>0</v>
      </c>
      <c r="J8751">
        <f>Table1[[#This Row],[Name]]</f>
        <v>0</v>
      </c>
      <c r="K8751" s="1">
        <f>SUM(Table1[[#This Row],[BaseSalary]:[NonCashBenefits]])</f>
        <v>133045.51999999999</v>
      </c>
      <c r="L8751" s="1"/>
    </row>
    <row r="8752" spans="1:12" x14ac:dyDescent="0.35">
      <c r="A8752" t="s">
        <v>4705</v>
      </c>
      <c r="B8752">
        <v>2016</v>
      </c>
      <c r="D8752" t="s">
        <v>4755</v>
      </c>
      <c r="E8752" t="s">
        <v>229</v>
      </c>
      <c r="F8752">
        <v>123696.04</v>
      </c>
      <c r="G8752">
        <v>0</v>
      </c>
      <c r="H8752">
        <v>33183.72</v>
      </c>
      <c r="I8752">
        <v>0</v>
      </c>
      <c r="J8752">
        <f>Table1[[#This Row],[Name]]</f>
        <v>0</v>
      </c>
      <c r="K8752" s="1">
        <f>SUM(Table1[[#This Row],[BaseSalary]:[NonCashBenefits]])</f>
        <v>156879.76</v>
      </c>
      <c r="L8752" s="1"/>
    </row>
    <row r="8753" spans="1:12" x14ac:dyDescent="0.35">
      <c r="A8753" t="s">
        <v>3034</v>
      </c>
      <c r="B8753">
        <v>2016</v>
      </c>
      <c r="D8753" t="s">
        <v>1029</v>
      </c>
      <c r="E8753" t="s">
        <v>229</v>
      </c>
      <c r="F8753">
        <v>123696.04</v>
      </c>
      <c r="G8753">
        <v>0</v>
      </c>
      <c r="H8753">
        <v>34226.26</v>
      </c>
      <c r="I8753">
        <v>0</v>
      </c>
      <c r="J8753">
        <f>Table1[[#This Row],[Name]]</f>
        <v>0</v>
      </c>
      <c r="K8753" s="1">
        <f>SUM(Table1[[#This Row],[BaseSalary]:[NonCashBenefits]])</f>
        <v>157922.29999999999</v>
      </c>
      <c r="L8753" s="1"/>
    </row>
    <row r="8754" spans="1:12" x14ac:dyDescent="0.35">
      <c r="A8754" t="s">
        <v>40</v>
      </c>
      <c r="B8754">
        <v>2016</v>
      </c>
      <c r="D8754" t="s">
        <v>1175</v>
      </c>
      <c r="E8754" t="s">
        <v>229</v>
      </c>
      <c r="F8754">
        <v>123696.04</v>
      </c>
      <c r="G8754">
        <v>2700</v>
      </c>
      <c r="H8754">
        <v>36418.58</v>
      </c>
      <c r="I8754">
        <v>0</v>
      </c>
      <c r="J8754">
        <f>Table1[[#This Row],[Name]]</f>
        <v>0</v>
      </c>
      <c r="K8754" s="1">
        <f>SUM(Table1[[#This Row],[BaseSalary]:[NonCashBenefits]])</f>
        <v>162814.62</v>
      </c>
      <c r="L8754" s="1"/>
    </row>
    <row r="8755" spans="1:12" x14ac:dyDescent="0.35">
      <c r="A8755" t="s">
        <v>19</v>
      </c>
      <c r="B8755">
        <v>2016</v>
      </c>
      <c r="D8755" t="s">
        <v>4250</v>
      </c>
      <c r="E8755" t="s">
        <v>229</v>
      </c>
      <c r="F8755">
        <v>123696.04</v>
      </c>
      <c r="G8755">
        <v>0</v>
      </c>
      <c r="H8755">
        <v>34448.82</v>
      </c>
      <c r="I8755">
        <v>0</v>
      </c>
      <c r="J8755">
        <f>Table1[[#This Row],[Name]]</f>
        <v>0</v>
      </c>
      <c r="K8755" s="1">
        <f>SUM(Table1[[#This Row],[BaseSalary]:[NonCashBenefits]])</f>
        <v>158144.85999999999</v>
      </c>
      <c r="L8755" s="1"/>
    </row>
    <row r="8756" spans="1:12" x14ac:dyDescent="0.35">
      <c r="A8756" t="s">
        <v>16</v>
      </c>
      <c r="B8756">
        <v>2016</v>
      </c>
      <c r="D8756" t="s">
        <v>520</v>
      </c>
      <c r="E8756" t="s">
        <v>229</v>
      </c>
      <c r="F8756">
        <v>123696.04</v>
      </c>
      <c r="G8756">
        <v>0</v>
      </c>
      <c r="H8756">
        <v>37376.160000000003</v>
      </c>
      <c r="I8756">
        <v>0</v>
      </c>
      <c r="J8756">
        <f>Table1[[#This Row],[Name]]</f>
        <v>0</v>
      </c>
      <c r="K8756" s="1">
        <f>SUM(Table1[[#This Row],[BaseSalary]:[NonCashBenefits]])</f>
        <v>161072.20000000001</v>
      </c>
      <c r="L8756" s="1"/>
    </row>
    <row r="8757" spans="1:12" x14ac:dyDescent="0.35">
      <c r="A8757" t="s">
        <v>22</v>
      </c>
      <c r="B8757">
        <v>2020</v>
      </c>
      <c r="D8757" t="s">
        <v>1070</v>
      </c>
      <c r="E8757" t="s">
        <v>229</v>
      </c>
      <c r="F8757">
        <v>123695.26</v>
      </c>
      <c r="G8757">
        <v>0</v>
      </c>
      <c r="H8757" s="1">
        <v>25106.99</v>
      </c>
      <c r="I8757">
        <v>0</v>
      </c>
      <c r="J8757">
        <f>Table1[[#This Row],[Name]]</f>
        <v>0</v>
      </c>
      <c r="K8757" s="1">
        <f>SUM(Table1[[#This Row],[BaseSalary]:[NonCashBenefits]])</f>
        <v>148802.25</v>
      </c>
      <c r="L8757" s="1"/>
    </row>
    <row r="8758" spans="1:12" x14ac:dyDescent="0.35">
      <c r="A8758" t="s">
        <v>41</v>
      </c>
      <c r="B8758">
        <v>2020</v>
      </c>
      <c r="D8758" t="s">
        <v>932</v>
      </c>
      <c r="E8758" t="s">
        <v>229</v>
      </c>
      <c r="F8758">
        <v>123678.89</v>
      </c>
      <c r="G8758">
        <v>0</v>
      </c>
      <c r="H8758" s="1">
        <v>26222.94</v>
      </c>
      <c r="I8758">
        <v>0</v>
      </c>
      <c r="J8758">
        <f>Table1[[#This Row],[Name]]</f>
        <v>0</v>
      </c>
      <c r="K8758" s="1">
        <f>SUM(Table1[[#This Row],[BaseSalary]:[NonCashBenefits]])</f>
        <v>149901.82999999999</v>
      </c>
      <c r="L8758" s="1"/>
    </row>
    <row r="8759" spans="1:12" x14ac:dyDescent="0.35">
      <c r="A8759" t="s">
        <v>25</v>
      </c>
      <c r="B8759">
        <v>2018</v>
      </c>
      <c r="D8759" t="s">
        <v>2874</v>
      </c>
      <c r="E8759" t="s">
        <v>123</v>
      </c>
      <c r="F8759">
        <v>123677.75</v>
      </c>
      <c r="G8759">
        <v>0</v>
      </c>
      <c r="H8759">
        <v>27904.68</v>
      </c>
      <c r="I8759">
        <v>0</v>
      </c>
      <c r="J8759">
        <f>Table1[[#This Row],[Name]]</f>
        <v>0</v>
      </c>
      <c r="K8759" s="1">
        <f>SUM(Table1[[#This Row],[BaseSalary]:[NonCashBenefits]])</f>
        <v>151582.43</v>
      </c>
      <c r="L8759" s="1"/>
    </row>
    <row r="8760" spans="1:12" x14ac:dyDescent="0.35">
      <c r="A8760" t="s">
        <v>33</v>
      </c>
      <c r="B8760">
        <v>2017</v>
      </c>
      <c r="D8760" t="s">
        <v>569</v>
      </c>
      <c r="E8760" t="s">
        <v>229</v>
      </c>
      <c r="F8760">
        <v>123677.75</v>
      </c>
      <c r="G8760">
        <v>0</v>
      </c>
      <c r="H8760">
        <v>31415.18</v>
      </c>
      <c r="I8760">
        <v>0</v>
      </c>
      <c r="J8760">
        <f>Table1[[#This Row],[Name]]</f>
        <v>0</v>
      </c>
      <c r="K8760" s="1">
        <f>SUM(Table1[[#This Row],[BaseSalary]:[NonCashBenefits]])</f>
        <v>155092.93</v>
      </c>
      <c r="L8760" s="1"/>
    </row>
    <row r="8761" spans="1:12" x14ac:dyDescent="0.35">
      <c r="A8761" t="s">
        <v>36</v>
      </c>
      <c r="B8761">
        <v>2019</v>
      </c>
      <c r="D8761" t="s">
        <v>2019</v>
      </c>
      <c r="E8761" t="s">
        <v>229</v>
      </c>
      <c r="F8761">
        <v>123677.74</v>
      </c>
      <c r="G8761">
        <v>0</v>
      </c>
      <c r="H8761">
        <v>27944.68</v>
      </c>
      <c r="I8761">
        <v>0</v>
      </c>
      <c r="J8761">
        <f>Table1[[#This Row],[Name]]</f>
        <v>0</v>
      </c>
      <c r="K8761" s="1">
        <f>SUM(Table1[[#This Row],[BaseSalary]:[NonCashBenefits]])</f>
        <v>151622.42000000001</v>
      </c>
      <c r="L8761" s="1"/>
    </row>
    <row r="8762" spans="1:12" x14ac:dyDescent="0.35">
      <c r="A8762" t="s">
        <v>24</v>
      </c>
      <c r="B8762">
        <v>2018</v>
      </c>
      <c r="D8762" t="s">
        <v>475</v>
      </c>
      <c r="E8762" t="s">
        <v>229</v>
      </c>
      <c r="F8762">
        <v>123666.01</v>
      </c>
      <c r="G8762">
        <v>0</v>
      </c>
      <c r="H8762">
        <v>30514.11</v>
      </c>
      <c r="I8762">
        <v>0</v>
      </c>
      <c r="J8762">
        <f>Table1[[#This Row],[Name]]</f>
        <v>0</v>
      </c>
      <c r="K8762" s="1">
        <f>SUM(Table1[[#This Row],[BaseSalary]:[NonCashBenefits]])</f>
        <v>154180.12</v>
      </c>
      <c r="L8762" s="1"/>
    </row>
    <row r="8763" spans="1:12" x14ac:dyDescent="0.35">
      <c r="A8763" t="s">
        <v>3034</v>
      </c>
      <c r="B8763">
        <v>2017</v>
      </c>
      <c r="D8763" t="s">
        <v>89</v>
      </c>
      <c r="E8763" t="s">
        <v>123</v>
      </c>
      <c r="F8763">
        <v>123658.47</v>
      </c>
      <c r="G8763">
        <v>0</v>
      </c>
      <c r="H8763">
        <v>28505.919999999998</v>
      </c>
      <c r="I8763">
        <v>0</v>
      </c>
      <c r="J8763">
        <f>Table1[[#This Row],[Name]]</f>
        <v>0</v>
      </c>
      <c r="K8763" s="1">
        <f>SUM(Table1[[#This Row],[BaseSalary]:[NonCashBenefits]])</f>
        <v>152164.39000000001</v>
      </c>
      <c r="L8763" s="1"/>
    </row>
    <row r="8764" spans="1:12" x14ac:dyDescent="0.35">
      <c r="A8764" t="s">
        <v>22</v>
      </c>
      <c r="B8764">
        <v>2020</v>
      </c>
      <c r="D8764" t="s">
        <v>1086</v>
      </c>
      <c r="E8764" t="s">
        <v>1017</v>
      </c>
      <c r="F8764">
        <v>123653.3</v>
      </c>
      <c r="G8764">
        <v>0</v>
      </c>
      <c r="H8764" s="1">
        <v>23992.51</v>
      </c>
      <c r="I8764">
        <v>0</v>
      </c>
      <c r="J8764">
        <f>Table1[[#This Row],[Name]]</f>
        <v>0</v>
      </c>
      <c r="K8764" s="1">
        <f>SUM(Table1[[#This Row],[BaseSalary]:[NonCashBenefits]])</f>
        <v>147645.81</v>
      </c>
      <c r="L8764" s="1"/>
    </row>
    <row r="8765" spans="1:12" x14ac:dyDescent="0.35">
      <c r="A8765" t="s">
        <v>22</v>
      </c>
      <c r="B8765">
        <v>2020</v>
      </c>
      <c r="D8765" t="s">
        <v>1016</v>
      </c>
      <c r="E8765" t="s">
        <v>1017</v>
      </c>
      <c r="F8765">
        <v>123653.3</v>
      </c>
      <c r="G8765">
        <v>150</v>
      </c>
      <c r="H8765" s="1">
        <v>23992.51</v>
      </c>
      <c r="I8765">
        <v>0</v>
      </c>
      <c r="J8765">
        <f>Table1[[#This Row],[Name]]</f>
        <v>0</v>
      </c>
      <c r="K8765" s="1">
        <f>SUM(Table1[[#This Row],[BaseSalary]:[NonCashBenefits]])</f>
        <v>147795.81</v>
      </c>
      <c r="L8765" s="1"/>
    </row>
    <row r="8766" spans="1:12" x14ac:dyDescent="0.35">
      <c r="A8766" t="s">
        <v>22</v>
      </c>
      <c r="B8766">
        <v>2020</v>
      </c>
      <c r="D8766" t="s">
        <v>1086</v>
      </c>
      <c r="E8766" t="s">
        <v>1017</v>
      </c>
      <c r="F8766">
        <v>123653.3</v>
      </c>
      <c r="G8766">
        <v>0</v>
      </c>
      <c r="H8766" s="1">
        <v>23389.31</v>
      </c>
      <c r="I8766">
        <v>0</v>
      </c>
      <c r="J8766">
        <f>Table1[[#This Row],[Name]]</f>
        <v>0</v>
      </c>
      <c r="K8766" s="1">
        <f>SUM(Table1[[#This Row],[BaseSalary]:[NonCashBenefits]])</f>
        <v>147042.61000000002</v>
      </c>
      <c r="L8766" s="1"/>
    </row>
    <row r="8767" spans="1:12" x14ac:dyDescent="0.35">
      <c r="A8767" t="s">
        <v>19</v>
      </c>
      <c r="B8767">
        <v>2020</v>
      </c>
      <c r="D8767" t="s">
        <v>1687</v>
      </c>
      <c r="E8767" t="s">
        <v>229</v>
      </c>
      <c r="F8767">
        <v>123641.96</v>
      </c>
      <c r="G8767">
        <v>0</v>
      </c>
      <c r="H8767" s="1">
        <v>21957.7</v>
      </c>
      <c r="I8767">
        <v>0</v>
      </c>
      <c r="J8767">
        <f>Table1[[#This Row],[Name]]</f>
        <v>0</v>
      </c>
      <c r="K8767" s="1">
        <f>SUM(Table1[[#This Row],[BaseSalary]:[NonCashBenefits]])</f>
        <v>145599.66</v>
      </c>
      <c r="L8767" s="1"/>
    </row>
    <row r="8768" spans="1:12" x14ac:dyDescent="0.35">
      <c r="A8768" t="s">
        <v>19</v>
      </c>
      <c r="B8768">
        <v>2019</v>
      </c>
      <c r="D8768" t="s">
        <v>2469</v>
      </c>
      <c r="E8768" t="s">
        <v>229</v>
      </c>
      <c r="F8768">
        <v>123641.96</v>
      </c>
      <c r="G8768">
        <v>150</v>
      </c>
      <c r="H8768">
        <v>26883.56</v>
      </c>
      <c r="I8768">
        <v>0</v>
      </c>
      <c r="J8768">
        <f>Table1[[#This Row],[Name]]</f>
        <v>0</v>
      </c>
      <c r="K8768" s="1">
        <f>SUM(Table1[[#This Row],[BaseSalary]:[NonCashBenefits]])</f>
        <v>150675.52000000002</v>
      </c>
      <c r="L8768" s="1"/>
    </row>
    <row r="8769" spans="1:12" x14ac:dyDescent="0.35">
      <c r="A8769" t="s">
        <v>26</v>
      </c>
      <c r="B8769">
        <v>2020</v>
      </c>
      <c r="D8769" t="s">
        <v>1141</v>
      </c>
      <c r="E8769" t="s">
        <v>229</v>
      </c>
      <c r="F8769">
        <v>123611.8</v>
      </c>
      <c r="G8769">
        <v>0</v>
      </c>
      <c r="H8769" s="1">
        <v>23205.83</v>
      </c>
      <c r="I8769">
        <v>0</v>
      </c>
      <c r="J8769">
        <f>Table1[[#This Row],[Name]]</f>
        <v>0</v>
      </c>
      <c r="K8769" s="1">
        <f>SUM(Table1[[#This Row],[BaseSalary]:[NonCashBenefits]])</f>
        <v>146817.63</v>
      </c>
      <c r="L8769" s="1"/>
    </row>
    <row r="8770" spans="1:12" x14ac:dyDescent="0.35">
      <c r="A8770" t="s">
        <v>26</v>
      </c>
      <c r="B8770">
        <v>2019</v>
      </c>
      <c r="D8770" t="s">
        <v>2329</v>
      </c>
      <c r="E8770" t="s">
        <v>229</v>
      </c>
      <c r="F8770">
        <v>123611.8</v>
      </c>
      <c r="G8770">
        <v>0</v>
      </c>
      <c r="H8770">
        <v>27938.31</v>
      </c>
      <c r="I8770">
        <v>0</v>
      </c>
      <c r="J8770">
        <f>Table1[[#This Row],[Name]]</f>
        <v>0</v>
      </c>
      <c r="K8770" s="1">
        <f>SUM(Table1[[#This Row],[BaseSalary]:[NonCashBenefits]])</f>
        <v>151550.11000000002</v>
      </c>
      <c r="L8770" s="1"/>
    </row>
    <row r="8771" spans="1:12" x14ac:dyDescent="0.35">
      <c r="A8771" t="s">
        <v>26</v>
      </c>
      <c r="B8771">
        <v>2018</v>
      </c>
      <c r="D8771" t="s">
        <v>3005</v>
      </c>
      <c r="E8771" t="s">
        <v>229</v>
      </c>
      <c r="F8771">
        <v>123611.8</v>
      </c>
      <c r="G8771">
        <v>11475.9</v>
      </c>
      <c r="H8771">
        <v>27904.06</v>
      </c>
      <c r="I8771">
        <v>0</v>
      </c>
      <c r="J8771">
        <f>Table1[[#This Row],[Name]]</f>
        <v>0</v>
      </c>
      <c r="K8771" s="1">
        <f>SUM(Table1[[#This Row],[BaseSalary]:[NonCashBenefits]])</f>
        <v>162991.76</v>
      </c>
      <c r="L8771" s="1"/>
    </row>
    <row r="8772" spans="1:12" x14ac:dyDescent="0.35">
      <c r="A8772" t="s">
        <v>26</v>
      </c>
      <c r="B8772">
        <v>2017</v>
      </c>
      <c r="D8772" t="s">
        <v>3005</v>
      </c>
      <c r="E8772" t="s">
        <v>229</v>
      </c>
      <c r="F8772">
        <v>123611.8</v>
      </c>
      <c r="G8772">
        <v>250</v>
      </c>
      <c r="H8772">
        <v>28576.74</v>
      </c>
      <c r="I8772">
        <v>0</v>
      </c>
      <c r="J8772">
        <f>Table1[[#This Row],[Name]]</f>
        <v>0</v>
      </c>
      <c r="K8772" s="1">
        <f>SUM(Table1[[#This Row],[BaseSalary]:[NonCashBenefits]])</f>
        <v>152438.54</v>
      </c>
      <c r="L8772" s="1"/>
    </row>
    <row r="8773" spans="1:12" x14ac:dyDescent="0.35">
      <c r="A8773" t="s">
        <v>26</v>
      </c>
      <c r="B8773">
        <v>2016</v>
      </c>
      <c r="D8773" t="s">
        <v>3005</v>
      </c>
      <c r="E8773" t="s">
        <v>229</v>
      </c>
      <c r="F8773">
        <v>123611.8</v>
      </c>
      <c r="G8773">
        <v>1858.6</v>
      </c>
      <c r="H8773">
        <v>34206.959999999999</v>
      </c>
      <c r="I8773">
        <v>0</v>
      </c>
      <c r="J8773">
        <f>Table1[[#This Row],[Name]]</f>
        <v>0</v>
      </c>
      <c r="K8773" s="1">
        <f>SUM(Table1[[#This Row],[BaseSalary]:[NonCashBenefits]])</f>
        <v>159677.36000000002</v>
      </c>
      <c r="L8773" s="1"/>
    </row>
    <row r="8774" spans="1:12" x14ac:dyDescent="0.35">
      <c r="A8774" t="s">
        <v>26</v>
      </c>
      <c r="B8774">
        <v>2017</v>
      </c>
      <c r="D8774" t="s">
        <v>2326</v>
      </c>
      <c r="E8774" t="s">
        <v>229</v>
      </c>
      <c r="F8774">
        <v>123611.02</v>
      </c>
      <c r="G8774">
        <v>0</v>
      </c>
      <c r="H8774">
        <v>30151.58</v>
      </c>
      <c r="I8774">
        <v>0</v>
      </c>
      <c r="J8774">
        <f>Table1[[#This Row],[Name]]</f>
        <v>0</v>
      </c>
      <c r="K8774" s="1">
        <f>SUM(Table1[[#This Row],[BaseSalary]:[NonCashBenefits]])</f>
        <v>153762.6</v>
      </c>
      <c r="L8774" s="1"/>
    </row>
    <row r="8775" spans="1:12" x14ac:dyDescent="0.35">
      <c r="A8775" t="s">
        <v>26</v>
      </c>
      <c r="B8775">
        <v>2016</v>
      </c>
      <c r="D8775" t="s">
        <v>2326</v>
      </c>
      <c r="E8775" t="s">
        <v>229</v>
      </c>
      <c r="F8775">
        <v>123611.02</v>
      </c>
      <c r="G8775">
        <v>0</v>
      </c>
      <c r="H8775">
        <v>35782.03</v>
      </c>
      <c r="I8775">
        <v>0</v>
      </c>
      <c r="J8775">
        <f>Table1[[#This Row],[Name]]</f>
        <v>0</v>
      </c>
      <c r="K8775" s="1">
        <f>SUM(Table1[[#This Row],[BaseSalary]:[NonCashBenefits]])</f>
        <v>159393.04999999999</v>
      </c>
      <c r="L8775" s="1"/>
    </row>
    <row r="8776" spans="1:12" x14ac:dyDescent="0.35">
      <c r="A8776" t="s">
        <v>33</v>
      </c>
      <c r="B8776">
        <v>2021</v>
      </c>
      <c r="D8776" t="s">
        <v>580</v>
      </c>
      <c r="E8776" t="s">
        <v>229</v>
      </c>
      <c r="F8776">
        <v>123605.27</v>
      </c>
      <c r="G8776">
        <v>0</v>
      </c>
      <c r="H8776" s="1">
        <v>28096.3</v>
      </c>
      <c r="I8776">
        <v>0</v>
      </c>
      <c r="J8776">
        <f>Table1[[#This Row],[Name]]</f>
        <v>0</v>
      </c>
      <c r="K8776" s="1">
        <f>SUM(Table1[[#This Row],[BaseSalary]:[NonCashBenefits]])</f>
        <v>151701.57</v>
      </c>
      <c r="L8776" s="1"/>
    </row>
    <row r="8777" spans="1:12" x14ac:dyDescent="0.35">
      <c r="A8777" t="s">
        <v>10</v>
      </c>
      <c r="B8777">
        <v>2017</v>
      </c>
      <c r="D8777" t="s">
        <v>1521</v>
      </c>
      <c r="E8777" t="s">
        <v>229</v>
      </c>
      <c r="F8777">
        <v>123586.48</v>
      </c>
      <c r="G8777">
        <v>9878.65</v>
      </c>
      <c r="H8777">
        <v>14685.97</v>
      </c>
      <c r="I8777">
        <v>0</v>
      </c>
      <c r="J8777">
        <f>Table1[[#This Row],[Name]]</f>
        <v>0</v>
      </c>
      <c r="K8777" s="1">
        <f>SUM(Table1[[#This Row],[BaseSalary]:[NonCashBenefits]])</f>
        <v>148151.1</v>
      </c>
      <c r="L8777" s="1"/>
    </row>
    <row r="8778" spans="1:12" x14ac:dyDescent="0.35">
      <c r="A8778" t="s">
        <v>40</v>
      </c>
      <c r="B8778">
        <v>2020</v>
      </c>
      <c r="D8778" t="s">
        <v>726</v>
      </c>
      <c r="E8778" t="s">
        <v>229</v>
      </c>
      <c r="F8778">
        <v>123555.64</v>
      </c>
      <c r="G8778">
        <v>0</v>
      </c>
      <c r="H8778" s="1">
        <v>24222.42</v>
      </c>
      <c r="I8778">
        <v>0</v>
      </c>
      <c r="J8778">
        <f>Table1[[#This Row],[Name]]</f>
        <v>0</v>
      </c>
      <c r="K8778" s="1">
        <f>SUM(Table1[[#This Row],[BaseSalary]:[NonCashBenefits]])</f>
        <v>147778.06</v>
      </c>
      <c r="L8778" s="1"/>
    </row>
    <row r="8779" spans="1:12" x14ac:dyDescent="0.35">
      <c r="A8779" t="s">
        <v>40</v>
      </c>
      <c r="B8779">
        <v>2016</v>
      </c>
      <c r="D8779" t="s">
        <v>4115</v>
      </c>
      <c r="E8779" t="s">
        <v>229</v>
      </c>
      <c r="F8779">
        <v>123555.64</v>
      </c>
      <c r="G8779">
        <v>0</v>
      </c>
      <c r="H8779">
        <v>33281.39</v>
      </c>
      <c r="I8779">
        <v>0</v>
      </c>
      <c r="J8779">
        <f>Table1[[#This Row],[Name]]</f>
        <v>0</v>
      </c>
      <c r="K8779" s="1">
        <f>SUM(Table1[[#This Row],[BaseSalary]:[NonCashBenefits]])</f>
        <v>156837.03</v>
      </c>
      <c r="L8779" s="1"/>
    </row>
    <row r="8780" spans="1:12" x14ac:dyDescent="0.35">
      <c r="A8780" t="s">
        <v>4705</v>
      </c>
      <c r="B8780">
        <v>2016</v>
      </c>
      <c r="D8780" t="s">
        <v>3522</v>
      </c>
      <c r="E8780" t="s">
        <v>229</v>
      </c>
      <c r="F8780">
        <v>123547.12</v>
      </c>
      <c r="G8780">
        <v>0</v>
      </c>
      <c r="H8780">
        <v>40926.78</v>
      </c>
      <c r="I8780">
        <v>0</v>
      </c>
      <c r="J8780">
        <f>Table1[[#This Row],[Name]]</f>
        <v>0</v>
      </c>
      <c r="K8780" s="1">
        <f>SUM(Table1[[#This Row],[BaseSalary]:[NonCashBenefits]])</f>
        <v>164473.9</v>
      </c>
      <c r="L8780" s="1"/>
    </row>
    <row r="8781" spans="1:12" x14ac:dyDescent="0.35">
      <c r="A8781" t="s">
        <v>32</v>
      </c>
      <c r="B8781">
        <v>2019</v>
      </c>
      <c r="D8781" t="s">
        <v>117</v>
      </c>
      <c r="E8781" t="s">
        <v>2323</v>
      </c>
      <c r="F8781">
        <v>123543.58</v>
      </c>
      <c r="G8781">
        <v>0</v>
      </c>
      <c r="H8781">
        <v>27543.5</v>
      </c>
      <c r="I8781">
        <v>0</v>
      </c>
      <c r="J8781">
        <f>Table1[[#This Row],[Name]]</f>
        <v>0</v>
      </c>
      <c r="K8781" s="1">
        <f>SUM(Table1[[#This Row],[BaseSalary]:[NonCashBenefits]])</f>
        <v>151087.08000000002</v>
      </c>
      <c r="L8781" s="1"/>
    </row>
    <row r="8782" spans="1:12" x14ac:dyDescent="0.35">
      <c r="A8782" t="s">
        <v>22</v>
      </c>
      <c r="B8782">
        <v>2017</v>
      </c>
      <c r="D8782" t="s">
        <v>1520</v>
      </c>
      <c r="E8782" t="s">
        <v>229</v>
      </c>
      <c r="F8782">
        <v>123543.03</v>
      </c>
      <c r="G8782">
        <v>0</v>
      </c>
      <c r="H8782">
        <v>28075.94</v>
      </c>
      <c r="I8782">
        <v>0</v>
      </c>
      <c r="J8782">
        <f>Table1[[#This Row],[Name]]</f>
        <v>0</v>
      </c>
      <c r="K8782" s="1">
        <f>SUM(Table1[[#This Row],[BaseSalary]:[NonCashBenefits]])</f>
        <v>151618.97</v>
      </c>
      <c r="L8782" s="1"/>
    </row>
    <row r="8783" spans="1:12" x14ac:dyDescent="0.35">
      <c r="A8783" t="s">
        <v>20</v>
      </c>
      <c r="B8783">
        <v>2018</v>
      </c>
      <c r="D8783" t="s">
        <v>3266</v>
      </c>
      <c r="E8783" t="s">
        <v>229</v>
      </c>
      <c r="F8783">
        <v>123528.09</v>
      </c>
      <c r="G8783">
        <v>0</v>
      </c>
      <c r="H8783">
        <v>28385.99</v>
      </c>
      <c r="I8783">
        <v>0</v>
      </c>
      <c r="J8783">
        <f>Table1[[#This Row],[Name]]</f>
        <v>0</v>
      </c>
      <c r="K8783" s="1">
        <f>SUM(Table1[[#This Row],[BaseSalary]:[NonCashBenefits]])</f>
        <v>151914.07999999999</v>
      </c>
      <c r="L8783" s="1"/>
    </row>
    <row r="8784" spans="1:12" x14ac:dyDescent="0.35">
      <c r="A8784" t="s">
        <v>25</v>
      </c>
      <c r="B8784">
        <v>2020</v>
      </c>
      <c r="D8784" t="s">
        <v>821</v>
      </c>
      <c r="E8784" t="s">
        <v>229</v>
      </c>
      <c r="F8784">
        <v>123522.84</v>
      </c>
      <c r="G8784">
        <v>0</v>
      </c>
      <c r="H8784" s="1">
        <v>22984.21</v>
      </c>
      <c r="I8784">
        <v>0</v>
      </c>
      <c r="J8784">
        <f>Table1[[#This Row],[Name]]</f>
        <v>0</v>
      </c>
      <c r="K8784" s="1">
        <f>SUM(Table1[[#This Row],[BaseSalary]:[NonCashBenefits]])</f>
        <v>146507.04999999999</v>
      </c>
      <c r="L8784" s="1"/>
    </row>
    <row r="8785" spans="1:12" x14ac:dyDescent="0.35">
      <c r="A8785" t="s">
        <v>25</v>
      </c>
      <c r="B8785">
        <v>2021</v>
      </c>
      <c r="D8785" t="s">
        <v>1144</v>
      </c>
      <c r="E8785" t="s">
        <v>229</v>
      </c>
      <c r="F8785">
        <v>123513.95</v>
      </c>
      <c r="G8785">
        <v>23819.06</v>
      </c>
      <c r="H8785" s="1">
        <v>25433.98</v>
      </c>
      <c r="I8785">
        <v>0</v>
      </c>
      <c r="J8785">
        <f>Table1[[#This Row],[Name]]</f>
        <v>0</v>
      </c>
      <c r="K8785" s="1">
        <f>SUM(Table1[[#This Row],[BaseSalary]:[NonCashBenefits]])</f>
        <v>172766.99000000002</v>
      </c>
      <c r="L8785" s="1"/>
    </row>
    <row r="8786" spans="1:12" x14ac:dyDescent="0.35">
      <c r="A8786" t="s">
        <v>85</v>
      </c>
      <c r="B8786">
        <v>2021</v>
      </c>
      <c r="D8786" t="s">
        <v>1100</v>
      </c>
      <c r="E8786" t="s">
        <v>229</v>
      </c>
      <c r="F8786">
        <v>123495.56</v>
      </c>
      <c r="G8786">
        <v>5882.86</v>
      </c>
      <c r="H8786" s="1">
        <v>25607.88</v>
      </c>
      <c r="I8786">
        <v>0</v>
      </c>
      <c r="J8786">
        <f>Table1[[#This Row],[Name]]</f>
        <v>0</v>
      </c>
      <c r="K8786" s="1">
        <f>SUM(Table1[[#This Row],[BaseSalary]:[NonCashBenefits]])</f>
        <v>154986.29999999999</v>
      </c>
      <c r="L8786" s="1"/>
    </row>
    <row r="8787" spans="1:12" x14ac:dyDescent="0.35">
      <c r="A8787" t="s">
        <v>85</v>
      </c>
      <c r="B8787">
        <v>2020</v>
      </c>
      <c r="D8787" t="s">
        <v>1299</v>
      </c>
      <c r="E8787" t="s">
        <v>229</v>
      </c>
      <c r="F8787">
        <v>123488.3</v>
      </c>
      <c r="G8787">
        <v>0</v>
      </c>
      <c r="H8787" s="1">
        <v>24774.59</v>
      </c>
      <c r="I8787">
        <v>0</v>
      </c>
      <c r="J8787">
        <f>Table1[[#This Row],[Name]]</f>
        <v>0</v>
      </c>
      <c r="K8787" s="1">
        <f>SUM(Table1[[#This Row],[BaseSalary]:[NonCashBenefits]])</f>
        <v>148262.89000000001</v>
      </c>
      <c r="L8787" s="1"/>
    </row>
    <row r="8788" spans="1:12" x14ac:dyDescent="0.35">
      <c r="A8788" t="s">
        <v>85</v>
      </c>
      <c r="B8788">
        <v>2019</v>
      </c>
      <c r="D8788" t="s">
        <v>1299</v>
      </c>
      <c r="E8788" t="s">
        <v>229</v>
      </c>
      <c r="F8788">
        <v>123488.3</v>
      </c>
      <c r="G8788">
        <v>0</v>
      </c>
      <c r="H8788">
        <v>29515.26</v>
      </c>
      <c r="I8788">
        <v>0</v>
      </c>
      <c r="J8788">
        <f>Table1[[#This Row],[Name]]</f>
        <v>0</v>
      </c>
      <c r="K8788" s="1">
        <f>SUM(Table1[[#This Row],[BaseSalary]:[NonCashBenefits]])</f>
        <v>153003.56</v>
      </c>
      <c r="L8788" s="1"/>
    </row>
    <row r="8789" spans="1:12" x14ac:dyDescent="0.35">
      <c r="A8789" t="s">
        <v>85</v>
      </c>
      <c r="B8789">
        <v>2018</v>
      </c>
      <c r="D8789" t="s">
        <v>1299</v>
      </c>
      <c r="E8789" t="s">
        <v>229</v>
      </c>
      <c r="F8789">
        <v>123488.3</v>
      </c>
      <c r="G8789">
        <v>0</v>
      </c>
      <c r="H8789">
        <v>29424.23</v>
      </c>
      <c r="I8789">
        <v>0</v>
      </c>
      <c r="J8789">
        <f>Table1[[#This Row],[Name]]</f>
        <v>0</v>
      </c>
      <c r="K8789" s="1">
        <f>SUM(Table1[[#This Row],[BaseSalary]:[NonCashBenefits]])</f>
        <v>152912.53</v>
      </c>
      <c r="L8789" s="1"/>
    </row>
    <row r="8790" spans="1:12" x14ac:dyDescent="0.35">
      <c r="A8790" t="s">
        <v>85</v>
      </c>
      <c r="B8790">
        <v>2019</v>
      </c>
      <c r="D8790" t="s">
        <v>2185</v>
      </c>
      <c r="E8790" t="s">
        <v>229</v>
      </c>
      <c r="F8790">
        <v>123475.84</v>
      </c>
      <c r="G8790">
        <v>0</v>
      </c>
      <c r="H8790">
        <v>27829.4</v>
      </c>
      <c r="I8790">
        <v>0</v>
      </c>
      <c r="J8790">
        <f>Table1[[#This Row],[Name]]</f>
        <v>0</v>
      </c>
      <c r="K8790" s="1">
        <f>SUM(Table1[[#This Row],[BaseSalary]:[NonCashBenefits]])</f>
        <v>151305.24</v>
      </c>
      <c r="L8790" s="1"/>
    </row>
    <row r="8791" spans="1:12" x14ac:dyDescent="0.35">
      <c r="A8791" t="s">
        <v>25</v>
      </c>
      <c r="B8791">
        <v>2018</v>
      </c>
      <c r="D8791" t="s">
        <v>1193</v>
      </c>
      <c r="E8791" t="s">
        <v>229</v>
      </c>
      <c r="F8791">
        <v>123473.57</v>
      </c>
      <c r="G8791">
        <v>0</v>
      </c>
      <c r="H8791">
        <v>31970.9</v>
      </c>
      <c r="I8791">
        <v>0</v>
      </c>
      <c r="J8791">
        <f>Table1[[#This Row],[Name]]</f>
        <v>0</v>
      </c>
      <c r="K8791" s="1">
        <f>SUM(Table1[[#This Row],[BaseSalary]:[NonCashBenefits]])</f>
        <v>155444.47</v>
      </c>
      <c r="L8791" s="1"/>
    </row>
    <row r="8792" spans="1:12" x14ac:dyDescent="0.35">
      <c r="A8792" t="s">
        <v>19</v>
      </c>
      <c r="B8792">
        <v>2018</v>
      </c>
      <c r="D8792" t="s">
        <v>3184</v>
      </c>
      <c r="E8792" t="s">
        <v>229</v>
      </c>
      <c r="F8792">
        <v>123469.46</v>
      </c>
      <c r="G8792">
        <v>0</v>
      </c>
      <c r="H8792">
        <v>28296.7</v>
      </c>
      <c r="I8792">
        <v>0</v>
      </c>
      <c r="J8792">
        <f>Table1[[#This Row],[Name]]</f>
        <v>0</v>
      </c>
      <c r="K8792" s="1">
        <f>SUM(Table1[[#This Row],[BaseSalary]:[NonCashBenefits]])</f>
        <v>151766.16</v>
      </c>
      <c r="L8792" s="1"/>
    </row>
    <row r="8793" spans="1:12" x14ac:dyDescent="0.35">
      <c r="A8793" t="s">
        <v>20</v>
      </c>
      <c r="B8793">
        <v>2016</v>
      </c>
      <c r="D8793" t="s">
        <v>1214</v>
      </c>
      <c r="E8793" t="s">
        <v>749</v>
      </c>
      <c r="F8793">
        <v>123467.26</v>
      </c>
      <c r="G8793">
        <v>35075.919999999998</v>
      </c>
      <c r="H8793">
        <v>6673.25</v>
      </c>
      <c r="I8793">
        <v>0</v>
      </c>
      <c r="J8793">
        <f>Table1[[#This Row],[Name]]</f>
        <v>0</v>
      </c>
      <c r="K8793" s="1">
        <f>SUM(Table1[[#This Row],[BaseSalary]:[NonCashBenefits]])</f>
        <v>165216.43</v>
      </c>
      <c r="L8793" s="1"/>
    </row>
    <row r="8794" spans="1:12" x14ac:dyDescent="0.35">
      <c r="A8794" t="s">
        <v>25</v>
      </c>
      <c r="B8794">
        <v>2018</v>
      </c>
      <c r="D8794" t="s">
        <v>257</v>
      </c>
      <c r="E8794" t="s">
        <v>123</v>
      </c>
      <c r="F8794">
        <v>123464.09</v>
      </c>
      <c r="G8794">
        <v>100</v>
      </c>
      <c r="H8794">
        <v>30617.93</v>
      </c>
      <c r="I8794">
        <v>0</v>
      </c>
      <c r="J8794">
        <f>Table1[[#This Row],[Name]]</f>
        <v>0</v>
      </c>
      <c r="K8794" s="1">
        <f>SUM(Table1[[#This Row],[BaseSalary]:[NonCashBenefits]])</f>
        <v>154182.01999999999</v>
      </c>
      <c r="L8794" s="1"/>
    </row>
    <row r="8795" spans="1:12" x14ac:dyDescent="0.35">
      <c r="A8795" t="s">
        <v>32</v>
      </c>
      <c r="B8795">
        <v>2021</v>
      </c>
      <c r="D8795" t="s">
        <v>1054</v>
      </c>
      <c r="E8795" t="s">
        <v>918</v>
      </c>
      <c r="F8795">
        <v>123457.78</v>
      </c>
      <c r="G8795">
        <v>0</v>
      </c>
      <c r="H8795" s="1">
        <v>25729.02</v>
      </c>
      <c r="I8795">
        <v>0</v>
      </c>
      <c r="J8795">
        <f>Table1[[#This Row],[Name]]</f>
        <v>0</v>
      </c>
      <c r="K8795" s="1">
        <f>SUM(Table1[[#This Row],[BaseSalary]:[NonCashBenefits]])</f>
        <v>149186.79999999999</v>
      </c>
      <c r="L8795" s="1"/>
    </row>
    <row r="8796" spans="1:12" x14ac:dyDescent="0.35">
      <c r="A8796" t="s">
        <v>26</v>
      </c>
      <c r="B8796">
        <v>2019</v>
      </c>
      <c r="D8796" t="s">
        <v>50</v>
      </c>
      <c r="E8796" t="s">
        <v>1468</v>
      </c>
      <c r="F8796">
        <v>123443.15</v>
      </c>
      <c r="G8796">
        <v>0</v>
      </c>
      <c r="H8796">
        <v>32830.300000000003</v>
      </c>
      <c r="I8796">
        <v>0</v>
      </c>
      <c r="J8796">
        <f>Table1[[#This Row],[Name]]</f>
        <v>0</v>
      </c>
      <c r="K8796" s="1">
        <f>SUM(Table1[[#This Row],[BaseSalary]:[NonCashBenefits]])</f>
        <v>156273.45000000001</v>
      </c>
      <c r="L8796" s="1"/>
    </row>
    <row r="8797" spans="1:12" x14ac:dyDescent="0.35">
      <c r="A8797" t="s">
        <v>26</v>
      </c>
      <c r="B8797">
        <v>2017</v>
      </c>
      <c r="D8797" t="s">
        <v>50</v>
      </c>
      <c r="E8797" t="s">
        <v>1468</v>
      </c>
      <c r="F8797">
        <v>123443.15</v>
      </c>
      <c r="G8797">
        <v>0</v>
      </c>
      <c r="H8797">
        <v>30389.67</v>
      </c>
      <c r="I8797">
        <v>0</v>
      </c>
      <c r="J8797">
        <f>Table1[[#This Row],[Name]]</f>
        <v>0</v>
      </c>
      <c r="K8797" s="1">
        <f>SUM(Table1[[#This Row],[BaseSalary]:[NonCashBenefits]])</f>
        <v>153832.82</v>
      </c>
      <c r="L8797" s="1"/>
    </row>
    <row r="8798" spans="1:12" x14ac:dyDescent="0.35">
      <c r="A8798" t="s">
        <v>26</v>
      </c>
      <c r="B8798">
        <v>2017</v>
      </c>
      <c r="D8798" t="s">
        <v>678</v>
      </c>
      <c r="E8798" t="s">
        <v>229</v>
      </c>
      <c r="F8798">
        <v>123433.06</v>
      </c>
      <c r="G8798">
        <v>0</v>
      </c>
      <c r="H8798">
        <v>32053.77</v>
      </c>
      <c r="I8798">
        <v>0</v>
      </c>
      <c r="J8798">
        <f>Table1[[#This Row],[Name]]</f>
        <v>0</v>
      </c>
      <c r="K8798" s="1">
        <f>SUM(Table1[[#This Row],[BaseSalary]:[NonCashBenefits]])</f>
        <v>155486.82999999999</v>
      </c>
      <c r="L8798" s="1"/>
    </row>
    <row r="8799" spans="1:12" x14ac:dyDescent="0.35">
      <c r="A8799" t="s">
        <v>16</v>
      </c>
      <c r="B8799">
        <v>2018</v>
      </c>
      <c r="D8799" t="s">
        <v>956</v>
      </c>
      <c r="E8799" t="s">
        <v>229</v>
      </c>
      <c r="F8799">
        <v>123412.42</v>
      </c>
      <c r="G8799">
        <v>100</v>
      </c>
      <c r="H8799">
        <v>30012.25</v>
      </c>
      <c r="I8799">
        <v>0</v>
      </c>
      <c r="J8799">
        <f>Table1[[#This Row],[Name]]</f>
        <v>0</v>
      </c>
      <c r="K8799" s="1">
        <f>SUM(Table1[[#This Row],[BaseSalary]:[NonCashBenefits]])</f>
        <v>153524.66999999998</v>
      </c>
      <c r="L8799" s="1"/>
    </row>
    <row r="8800" spans="1:12" x14ac:dyDescent="0.35">
      <c r="A8800" t="s">
        <v>26</v>
      </c>
      <c r="B8800">
        <v>2019</v>
      </c>
      <c r="D8800" t="s">
        <v>2340</v>
      </c>
      <c r="E8800" t="s">
        <v>229</v>
      </c>
      <c r="F8800">
        <v>123405.88</v>
      </c>
      <c r="G8800">
        <v>0</v>
      </c>
      <c r="H8800">
        <v>30923.15</v>
      </c>
      <c r="I8800">
        <v>0</v>
      </c>
      <c r="J8800">
        <f>Table1[[#This Row],[Name]]</f>
        <v>0</v>
      </c>
      <c r="K8800" s="1">
        <f>SUM(Table1[[#This Row],[BaseSalary]:[NonCashBenefits]])</f>
        <v>154329.03</v>
      </c>
      <c r="L8800" s="1"/>
    </row>
    <row r="8801" spans="1:12" x14ac:dyDescent="0.35">
      <c r="A8801" t="s">
        <v>85</v>
      </c>
      <c r="B8801">
        <v>2021</v>
      </c>
      <c r="D8801" t="s">
        <v>694</v>
      </c>
      <c r="E8801" t="s">
        <v>229</v>
      </c>
      <c r="F8801">
        <v>123383.76</v>
      </c>
      <c r="G8801">
        <v>150</v>
      </c>
      <c r="H8801" s="1">
        <v>27293.78</v>
      </c>
      <c r="I8801">
        <v>0</v>
      </c>
      <c r="J8801">
        <f>Table1[[#This Row],[Name]]</f>
        <v>0</v>
      </c>
      <c r="K8801" s="1">
        <f>SUM(Table1[[#This Row],[BaseSalary]:[NonCashBenefits]])</f>
        <v>150827.53999999998</v>
      </c>
      <c r="L8801" s="1"/>
    </row>
    <row r="8802" spans="1:12" x14ac:dyDescent="0.35">
      <c r="A8802" t="s">
        <v>19</v>
      </c>
      <c r="B8802">
        <v>2020</v>
      </c>
      <c r="D8802" t="s">
        <v>1053</v>
      </c>
      <c r="E8802" t="s">
        <v>123</v>
      </c>
      <c r="F8802">
        <v>123376.47</v>
      </c>
      <c r="G8802">
        <v>42397.74</v>
      </c>
      <c r="H8802" s="1">
        <v>25729.95</v>
      </c>
      <c r="I8802">
        <v>0</v>
      </c>
      <c r="J8802">
        <f>Table1[[#This Row],[Name]]</f>
        <v>0</v>
      </c>
      <c r="K8802" s="1">
        <f>SUM(Table1[[#This Row],[BaseSalary]:[NonCashBenefits]])</f>
        <v>191504.16</v>
      </c>
      <c r="L8802" s="1"/>
    </row>
    <row r="8803" spans="1:12" x14ac:dyDescent="0.35">
      <c r="A8803" t="s">
        <v>29</v>
      </c>
      <c r="B8803">
        <v>2020</v>
      </c>
      <c r="D8803" t="s">
        <v>492</v>
      </c>
      <c r="E8803" t="s">
        <v>229</v>
      </c>
      <c r="F8803">
        <v>123374.82</v>
      </c>
      <c r="G8803">
        <v>0</v>
      </c>
      <c r="H8803" s="1">
        <v>25813.46</v>
      </c>
      <c r="I8803">
        <v>0</v>
      </c>
      <c r="J8803">
        <f>Table1[[#This Row],[Name]]</f>
        <v>0</v>
      </c>
      <c r="K8803" s="1">
        <f>SUM(Table1[[#This Row],[BaseSalary]:[NonCashBenefits]])</f>
        <v>149188.28</v>
      </c>
      <c r="L8803" s="1"/>
    </row>
    <row r="8804" spans="1:12" x14ac:dyDescent="0.35">
      <c r="A8804" t="s">
        <v>22</v>
      </c>
      <c r="B8804">
        <v>2019</v>
      </c>
      <c r="D8804" t="s">
        <v>1070</v>
      </c>
      <c r="E8804" t="s">
        <v>229</v>
      </c>
      <c r="F8804">
        <v>123365.32</v>
      </c>
      <c r="G8804">
        <v>0</v>
      </c>
      <c r="H8804">
        <v>29391.95</v>
      </c>
      <c r="I8804">
        <v>0</v>
      </c>
      <c r="J8804">
        <f>Table1[[#This Row],[Name]]</f>
        <v>0</v>
      </c>
      <c r="K8804" s="1">
        <f>SUM(Table1[[#This Row],[BaseSalary]:[NonCashBenefits]])</f>
        <v>152757.27000000002</v>
      </c>
      <c r="L8804" s="1"/>
    </row>
    <row r="8805" spans="1:12" x14ac:dyDescent="0.35">
      <c r="A8805" t="s">
        <v>85</v>
      </c>
      <c r="B8805">
        <v>2019</v>
      </c>
      <c r="D8805" t="s">
        <v>2170</v>
      </c>
      <c r="E8805" t="s">
        <v>749</v>
      </c>
      <c r="F8805">
        <v>123355</v>
      </c>
      <c r="G8805">
        <v>0</v>
      </c>
      <c r="H8805">
        <v>24705.98</v>
      </c>
      <c r="I8805">
        <v>0</v>
      </c>
      <c r="J8805">
        <f>Table1[[#This Row],[Name]]</f>
        <v>0</v>
      </c>
      <c r="K8805" s="1">
        <f>SUM(Table1[[#This Row],[BaseSalary]:[NonCashBenefits]])</f>
        <v>148060.98000000001</v>
      </c>
      <c r="L8805" s="1"/>
    </row>
    <row r="8806" spans="1:12" x14ac:dyDescent="0.35">
      <c r="A8806" t="s">
        <v>186</v>
      </c>
      <c r="B8806">
        <v>2018</v>
      </c>
      <c r="D8806" t="s">
        <v>2957</v>
      </c>
      <c r="E8806" t="s">
        <v>229</v>
      </c>
      <c r="F8806">
        <v>123349.27</v>
      </c>
      <c r="G8806">
        <v>0</v>
      </c>
      <c r="H8806">
        <v>29790.51</v>
      </c>
      <c r="I8806">
        <v>0</v>
      </c>
      <c r="J8806">
        <f>Table1[[#This Row],[Name]]</f>
        <v>0</v>
      </c>
      <c r="K8806" s="1">
        <f>SUM(Table1[[#This Row],[BaseSalary]:[NonCashBenefits]])</f>
        <v>153139.78</v>
      </c>
      <c r="L8806" s="1"/>
    </row>
    <row r="8807" spans="1:12" x14ac:dyDescent="0.35">
      <c r="A8807" t="s">
        <v>186</v>
      </c>
      <c r="B8807">
        <v>2020</v>
      </c>
      <c r="D8807" t="s">
        <v>1183</v>
      </c>
      <c r="E8807" t="s">
        <v>311</v>
      </c>
      <c r="F8807">
        <v>123330.09</v>
      </c>
      <c r="G8807">
        <v>0</v>
      </c>
      <c r="H8807" s="1">
        <v>24350.28</v>
      </c>
      <c r="I8807">
        <v>0</v>
      </c>
      <c r="J8807">
        <f>Table1[[#This Row],[Name]]</f>
        <v>0</v>
      </c>
      <c r="K8807" s="1">
        <f>SUM(Table1[[#This Row],[BaseSalary]:[NonCashBenefits]])</f>
        <v>147680.37</v>
      </c>
      <c r="L8807" s="1"/>
    </row>
    <row r="8808" spans="1:12" x14ac:dyDescent="0.35">
      <c r="A8808" t="s">
        <v>186</v>
      </c>
      <c r="B8808">
        <v>2017</v>
      </c>
      <c r="D8808" t="s">
        <v>2957</v>
      </c>
      <c r="E8808" t="s">
        <v>229</v>
      </c>
      <c r="F8808">
        <v>123270.74</v>
      </c>
      <c r="G8808">
        <v>0</v>
      </c>
      <c r="H8808">
        <v>29609.81</v>
      </c>
      <c r="I8808">
        <v>0</v>
      </c>
      <c r="J8808">
        <f>Table1[[#This Row],[Name]]</f>
        <v>0</v>
      </c>
      <c r="K8808" s="1">
        <f>SUM(Table1[[#This Row],[BaseSalary]:[NonCashBenefits]])</f>
        <v>152880.55000000002</v>
      </c>
      <c r="L8808" s="1"/>
    </row>
    <row r="8809" spans="1:12" x14ac:dyDescent="0.35">
      <c r="A8809" t="s">
        <v>19</v>
      </c>
      <c r="B8809">
        <v>2020</v>
      </c>
      <c r="D8809" t="s">
        <v>743</v>
      </c>
      <c r="E8809" t="s">
        <v>229</v>
      </c>
      <c r="F8809">
        <v>123269.5</v>
      </c>
      <c r="G8809">
        <v>426.54</v>
      </c>
      <c r="H8809" s="1">
        <v>26958.55</v>
      </c>
      <c r="I8809">
        <v>0</v>
      </c>
      <c r="J8809">
        <f>Table1[[#This Row],[Name]]</f>
        <v>0</v>
      </c>
      <c r="K8809" s="1">
        <f>SUM(Table1[[#This Row],[BaseSalary]:[NonCashBenefits]])</f>
        <v>150654.59</v>
      </c>
      <c r="L8809" s="1"/>
    </row>
    <row r="8810" spans="1:12" x14ac:dyDescent="0.35">
      <c r="A8810" t="s">
        <v>2688</v>
      </c>
      <c r="B8810">
        <v>2018</v>
      </c>
      <c r="D8810" t="s">
        <v>2711</v>
      </c>
      <c r="E8810" t="s">
        <v>229</v>
      </c>
      <c r="F8810">
        <v>123238.7</v>
      </c>
      <c r="G8810">
        <v>0</v>
      </c>
      <c r="H8810">
        <v>31617.360000000001</v>
      </c>
      <c r="I8810">
        <v>0</v>
      </c>
      <c r="J8810">
        <f>Table1[[#This Row],[Name]]</f>
        <v>0</v>
      </c>
      <c r="K8810" s="1">
        <f>SUM(Table1[[#This Row],[BaseSalary]:[NonCashBenefits]])</f>
        <v>154856.06</v>
      </c>
      <c r="L8810" s="1"/>
    </row>
    <row r="8811" spans="1:12" x14ac:dyDescent="0.35">
      <c r="A8811" t="s">
        <v>2688</v>
      </c>
      <c r="B8811">
        <v>2017</v>
      </c>
      <c r="D8811" t="s">
        <v>3632</v>
      </c>
      <c r="E8811" t="s">
        <v>229</v>
      </c>
      <c r="F8811">
        <v>123238.7</v>
      </c>
      <c r="G8811">
        <v>0</v>
      </c>
      <c r="H8811">
        <v>32288.03</v>
      </c>
      <c r="I8811">
        <v>0</v>
      </c>
      <c r="J8811">
        <f>Table1[[#This Row],[Name]]</f>
        <v>0</v>
      </c>
      <c r="K8811" s="1">
        <f>SUM(Table1[[#This Row],[BaseSalary]:[NonCashBenefits]])</f>
        <v>155526.72999999998</v>
      </c>
      <c r="L8811" s="1"/>
    </row>
    <row r="8812" spans="1:12" x14ac:dyDescent="0.35">
      <c r="A8812" t="s">
        <v>18</v>
      </c>
      <c r="B8812">
        <v>2020</v>
      </c>
      <c r="D8812" t="s">
        <v>950</v>
      </c>
      <c r="E8812" t="s">
        <v>311</v>
      </c>
      <c r="F8812">
        <v>123238.61</v>
      </c>
      <c r="G8812">
        <v>0</v>
      </c>
      <c r="H8812" s="1">
        <v>26154.65</v>
      </c>
      <c r="I8812">
        <v>0</v>
      </c>
      <c r="J8812">
        <f>Table1[[#This Row],[Name]]</f>
        <v>0</v>
      </c>
      <c r="K8812" s="1">
        <f>SUM(Table1[[#This Row],[BaseSalary]:[NonCashBenefits]])</f>
        <v>149393.26</v>
      </c>
      <c r="L8812" s="1"/>
    </row>
    <row r="8813" spans="1:12" x14ac:dyDescent="0.35">
      <c r="A8813" t="s">
        <v>22</v>
      </c>
      <c r="B8813">
        <v>2018</v>
      </c>
      <c r="D8813" t="s">
        <v>2132</v>
      </c>
      <c r="E8813" t="s">
        <v>229</v>
      </c>
      <c r="F8813">
        <v>123238.59</v>
      </c>
      <c r="G8813">
        <v>0</v>
      </c>
      <c r="H8813">
        <v>30851.89</v>
      </c>
      <c r="I8813">
        <v>0</v>
      </c>
      <c r="J8813">
        <f>Table1[[#This Row],[Name]]</f>
        <v>0</v>
      </c>
      <c r="K8813" s="1">
        <f>SUM(Table1[[#This Row],[BaseSalary]:[NonCashBenefits]])</f>
        <v>154090.47999999998</v>
      </c>
      <c r="L8813" s="1"/>
    </row>
    <row r="8814" spans="1:12" x14ac:dyDescent="0.35">
      <c r="A8814" t="s">
        <v>85</v>
      </c>
      <c r="B8814">
        <v>2017</v>
      </c>
      <c r="D8814" t="s">
        <v>3773</v>
      </c>
      <c r="E8814" t="s">
        <v>311</v>
      </c>
      <c r="F8814">
        <v>123238.59</v>
      </c>
      <c r="G8814">
        <v>0</v>
      </c>
      <c r="H8814">
        <v>30878.3</v>
      </c>
      <c r="I8814">
        <v>0</v>
      </c>
      <c r="J8814">
        <f>Table1[[#This Row],[Name]]</f>
        <v>0</v>
      </c>
      <c r="K8814" s="1">
        <f>SUM(Table1[[#This Row],[BaseSalary]:[NonCashBenefits]])</f>
        <v>154116.88999999998</v>
      </c>
      <c r="L8814" s="1"/>
    </row>
    <row r="8815" spans="1:12" x14ac:dyDescent="0.35">
      <c r="A8815" t="s">
        <v>19</v>
      </c>
      <c r="B8815">
        <v>2021</v>
      </c>
      <c r="D8815" t="s">
        <v>1215</v>
      </c>
      <c r="E8815" t="s">
        <v>311</v>
      </c>
      <c r="F8815">
        <v>123228.98</v>
      </c>
      <c r="G8815">
        <v>100</v>
      </c>
      <c r="H8815" s="1">
        <v>25099.39</v>
      </c>
      <c r="I8815">
        <v>0</v>
      </c>
      <c r="J8815">
        <f>Table1[[#This Row],[Name]]</f>
        <v>0</v>
      </c>
      <c r="K8815" s="1">
        <f>SUM(Table1[[#This Row],[BaseSalary]:[NonCashBenefits]])</f>
        <v>148428.37</v>
      </c>
      <c r="L8815" s="1"/>
    </row>
    <row r="8816" spans="1:12" x14ac:dyDescent="0.35">
      <c r="A8816" t="s">
        <v>22</v>
      </c>
      <c r="B8816">
        <v>2018</v>
      </c>
      <c r="D8816" t="s">
        <v>2723</v>
      </c>
      <c r="E8816" t="s">
        <v>123</v>
      </c>
      <c r="F8816">
        <v>123227.76</v>
      </c>
      <c r="G8816">
        <v>21414.720000000001</v>
      </c>
      <c r="H8816">
        <v>29873.759999999998</v>
      </c>
      <c r="I8816">
        <v>0</v>
      </c>
      <c r="J8816">
        <f>Table1[[#This Row],[Name]]</f>
        <v>0</v>
      </c>
      <c r="K8816" s="1">
        <f>SUM(Table1[[#This Row],[BaseSalary]:[NonCashBenefits]])</f>
        <v>174516.24</v>
      </c>
      <c r="L8816" s="1"/>
    </row>
    <row r="8817" spans="1:12" x14ac:dyDescent="0.35">
      <c r="A8817" t="s">
        <v>142</v>
      </c>
      <c r="B8817">
        <v>2019</v>
      </c>
      <c r="D8817" t="s">
        <v>2388</v>
      </c>
      <c r="E8817" t="s">
        <v>229</v>
      </c>
      <c r="F8817">
        <v>123223.36</v>
      </c>
      <c r="G8817">
        <v>0</v>
      </c>
      <c r="H8817">
        <v>30550.86</v>
      </c>
      <c r="I8817">
        <v>0</v>
      </c>
      <c r="J8817">
        <f>Table1[[#This Row],[Name]]</f>
        <v>0</v>
      </c>
      <c r="K8817" s="1">
        <f>SUM(Table1[[#This Row],[BaseSalary]:[NonCashBenefits]])</f>
        <v>153774.22</v>
      </c>
      <c r="L8817" s="1"/>
    </row>
    <row r="8818" spans="1:12" x14ac:dyDescent="0.35">
      <c r="A8818" t="s">
        <v>10</v>
      </c>
      <c r="B8818">
        <v>2016</v>
      </c>
      <c r="D8818" t="s">
        <v>2863</v>
      </c>
      <c r="E8818" t="s">
        <v>2565</v>
      </c>
      <c r="F8818">
        <v>123218.54</v>
      </c>
      <c r="G8818">
        <v>0</v>
      </c>
      <c r="H8818">
        <v>36204.1</v>
      </c>
      <c r="I8818">
        <v>0</v>
      </c>
      <c r="J8818">
        <f>Table1[[#This Row],[Name]]</f>
        <v>0</v>
      </c>
      <c r="K8818" s="1">
        <f>SUM(Table1[[#This Row],[BaseSalary]:[NonCashBenefits]])</f>
        <v>159422.63999999998</v>
      </c>
      <c r="L8818" s="1"/>
    </row>
    <row r="8819" spans="1:12" x14ac:dyDescent="0.35">
      <c r="A8819" t="s">
        <v>85</v>
      </c>
      <c r="B8819">
        <v>2020</v>
      </c>
      <c r="D8819" t="s">
        <v>986</v>
      </c>
      <c r="E8819" t="s">
        <v>229</v>
      </c>
      <c r="F8819">
        <v>123211.24</v>
      </c>
      <c r="G8819">
        <v>0</v>
      </c>
      <c r="H8819" s="1">
        <v>26016.04</v>
      </c>
      <c r="I8819">
        <v>0</v>
      </c>
      <c r="J8819">
        <f>Table1[[#This Row],[Name]]</f>
        <v>0</v>
      </c>
      <c r="K8819" s="1">
        <f>SUM(Table1[[#This Row],[BaseSalary]:[NonCashBenefits]])</f>
        <v>149227.28</v>
      </c>
      <c r="L8819" s="1"/>
    </row>
    <row r="8820" spans="1:12" x14ac:dyDescent="0.35">
      <c r="A8820" t="s">
        <v>85</v>
      </c>
      <c r="B8820">
        <v>2021</v>
      </c>
      <c r="D8820" t="s">
        <v>1098</v>
      </c>
      <c r="E8820" t="s">
        <v>123</v>
      </c>
      <c r="F8820">
        <v>123210.3</v>
      </c>
      <c r="G8820">
        <v>0</v>
      </c>
      <c r="H8820" s="1">
        <v>25610.84</v>
      </c>
      <c r="I8820">
        <v>0</v>
      </c>
      <c r="J8820">
        <f>Table1[[#This Row],[Name]]</f>
        <v>0</v>
      </c>
      <c r="K8820" s="1">
        <f>SUM(Table1[[#This Row],[BaseSalary]:[NonCashBenefits]])</f>
        <v>148821.14000000001</v>
      </c>
      <c r="L8820" s="1"/>
    </row>
    <row r="8821" spans="1:12" x14ac:dyDescent="0.35">
      <c r="A8821" t="s">
        <v>36</v>
      </c>
      <c r="B8821">
        <v>2019</v>
      </c>
      <c r="D8821" t="s">
        <v>2026</v>
      </c>
      <c r="E8821" t="s">
        <v>229</v>
      </c>
      <c r="F8821">
        <v>123202.42</v>
      </c>
      <c r="G8821">
        <v>0</v>
      </c>
      <c r="H8821">
        <v>30140.67</v>
      </c>
      <c r="I8821">
        <v>0</v>
      </c>
      <c r="J8821">
        <f>Table1[[#This Row],[Name]]</f>
        <v>0</v>
      </c>
      <c r="K8821" s="1">
        <f>SUM(Table1[[#This Row],[BaseSalary]:[NonCashBenefits]])</f>
        <v>153343.09</v>
      </c>
      <c r="L8821" s="1"/>
    </row>
    <row r="8822" spans="1:12" x14ac:dyDescent="0.35">
      <c r="A8822" t="s">
        <v>36</v>
      </c>
      <c r="B8822">
        <v>2017</v>
      </c>
      <c r="D8822" t="s">
        <v>3476</v>
      </c>
      <c r="E8822" t="s">
        <v>229</v>
      </c>
      <c r="F8822">
        <v>123168.91</v>
      </c>
      <c r="G8822">
        <v>0</v>
      </c>
      <c r="H8822">
        <v>28509.62</v>
      </c>
      <c r="I8822">
        <v>0</v>
      </c>
      <c r="J8822">
        <f>Table1[[#This Row],[Name]]</f>
        <v>0</v>
      </c>
      <c r="K8822" s="1">
        <f>SUM(Table1[[#This Row],[BaseSalary]:[NonCashBenefits]])</f>
        <v>151678.53</v>
      </c>
      <c r="L8822" s="1"/>
    </row>
    <row r="8823" spans="1:12" x14ac:dyDescent="0.35">
      <c r="A8823" t="s">
        <v>85</v>
      </c>
      <c r="B8823">
        <v>2018</v>
      </c>
      <c r="D8823" t="s">
        <v>1205</v>
      </c>
      <c r="E8823" t="s">
        <v>749</v>
      </c>
      <c r="F8823">
        <v>123167.94</v>
      </c>
      <c r="G8823">
        <v>0</v>
      </c>
      <c r="H8823">
        <v>25199.43</v>
      </c>
      <c r="I8823">
        <v>0</v>
      </c>
      <c r="J8823">
        <f>Table1[[#This Row],[Name]]</f>
        <v>0</v>
      </c>
      <c r="K8823" s="1">
        <f>SUM(Table1[[#This Row],[BaseSalary]:[NonCashBenefits]])</f>
        <v>148367.37</v>
      </c>
      <c r="L8823" s="1"/>
    </row>
    <row r="8824" spans="1:12" x14ac:dyDescent="0.35">
      <c r="A8824" t="s">
        <v>24</v>
      </c>
      <c r="B8824">
        <v>2019</v>
      </c>
      <c r="D8824" t="s">
        <v>1519</v>
      </c>
      <c r="E8824" t="s">
        <v>229</v>
      </c>
      <c r="F8824">
        <v>123166.46</v>
      </c>
      <c r="G8824">
        <v>0</v>
      </c>
      <c r="H8824">
        <v>26422.77</v>
      </c>
      <c r="I8824">
        <v>0</v>
      </c>
      <c r="J8824">
        <f>Table1[[#This Row],[Name]]</f>
        <v>0</v>
      </c>
      <c r="K8824" s="1">
        <f>SUM(Table1[[#This Row],[BaseSalary]:[NonCashBenefits]])</f>
        <v>149589.23000000001</v>
      </c>
      <c r="L8824" s="1"/>
    </row>
    <row r="8825" spans="1:12" x14ac:dyDescent="0.35">
      <c r="A8825" t="s">
        <v>70</v>
      </c>
      <c r="B8825">
        <v>2019</v>
      </c>
      <c r="D8825" t="s">
        <v>936</v>
      </c>
      <c r="E8825" t="s">
        <v>229</v>
      </c>
      <c r="F8825">
        <v>123164.84</v>
      </c>
      <c r="G8825">
        <v>0</v>
      </c>
      <c r="H8825">
        <v>31004.89</v>
      </c>
      <c r="I8825">
        <v>0</v>
      </c>
      <c r="J8825">
        <f>Table1[[#This Row],[Name]]</f>
        <v>0</v>
      </c>
      <c r="K8825" s="1">
        <f>SUM(Table1[[#This Row],[BaseSalary]:[NonCashBenefits]])</f>
        <v>154169.72999999998</v>
      </c>
      <c r="L8825" s="1"/>
    </row>
    <row r="8826" spans="1:12" x14ac:dyDescent="0.35">
      <c r="A8826" t="s">
        <v>4705</v>
      </c>
      <c r="B8826">
        <v>2016</v>
      </c>
      <c r="D8826" t="s">
        <v>2027</v>
      </c>
      <c r="E8826" t="s">
        <v>229</v>
      </c>
      <c r="F8826">
        <v>123128.8</v>
      </c>
      <c r="G8826">
        <v>6000</v>
      </c>
      <c r="H8826">
        <v>34906.620000000003</v>
      </c>
      <c r="I8826">
        <v>0</v>
      </c>
      <c r="J8826">
        <f>Table1[[#This Row],[Name]]</f>
        <v>0</v>
      </c>
      <c r="K8826" s="1">
        <f>SUM(Table1[[#This Row],[BaseSalary]:[NonCashBenefits]])</f>
        <v>164035.42000000001</v>
      </c>
      <c r="L8826" s="1"/>
    </row>
    <row r="8827" spans="1:12" x14ac:dyDescent="0.35">
      <c r="A8827" t="s">
        <v>20</v>
      </c>
      <c r="B8827">
        <v>2016</v>
      </c>
      <c r="D8827" t="s">
        <v>2510</v>
      </c>
      <c r="E8827" t="s">
        <v>749</v>
      </c>
      <c r="F8827">
        <v>123124.52</v>
      </c>
      <c r="G8827">
        <v>0</v>
      </c>
      <c r="H8827">
        <v>23950.3</v>
      </c>
      <c r="I8827">
        <v>0</v>
      </c>
      <c r="J8827">
        <f>Table1[[#This Row],[Name]]</f>
        <v>0</v>
      </c>
      <c r="K8827" s="1">
        <f>SUM(Table1[[#This Row],[BaseSalary]:[NonCashBenefits]])</f>
        <v>147074.82</v>
      </c>
      <c r="L8827" s="1"/>
    </row>
    <row r="8828" spans="1:12" x14ac:dyDescent="0.35">
      <c r="A8828" t="s">
        <v>32</v>
      </c>
      <c r="B8828">
        <v>2021</v>
      </c>
      <c r="D8828" t="s">
        <v>1761</v>
      </c>
      <c r="E8828" t="s">
        <v>229</v>
      </c>
      <c r="F8828">
        <v>123098.96</v>
      </c>
      <c r="G8828">
        <v>0</v>
      </c>
      <c r="H8828" s="1">
        <v>9316.9</v>
      </c>
      <c r="I8828">
        <v>0</v>
      </c>
      <c r="J8828">
        <f>Table1[[#This Row],[Name]]</f>
        <v>0</v>
      </c>
      <c r="K8828" s="1">
        <f>SUM(Table1[[#This Row],[BaseSalary]:[NonCashBenefits]])</f>
        <v>132415.86000000002</v>
      </c>
      <c r="L8828" s="1"/>
    </row>
    <row r="8829" spans="1:12" x14ac:dyDescent="0.35">
      <c r="A8829" t="s">
        <v>2673</v>
      </c>
      <c r="B8829">
        <v>2016</v>
      </c>
      <c r="D8829" t="s">
        <v>4420</v>
      </c>
      <c r="E8829" t="s">
        <v>229</v>
      </c>
      <c r="F8829">
        <v>123063.98</v>
      </c>
      <c r="G8829">
        <v>0</v>
      </c>
      <c r="H8829">
        <v>39471.5</v>
      </c>
      <c r="I8829">
        <v>0</v>
      </c>
      <c r="J8829">
        <f>Table1[[#This Row],[Name]]</f>
        <v>0</v>
      </c>
      <c r="K8829" s="1">
        <f>SUM(Table1[[#This Row],[BaseSalary]:[NonCashBenefits]])</f>
        <v>162535.47999999998</v>
      </c>
      <c r="L8829" s="1"/>
    </row>
    <row r="8830" spans="1:12" x14ac:dyDescent="0.35">
      <c r="A8830" t="s">
        <v>70</v>
      </c>
      <c r="B8830">
        <v>2020</v>
      </c>
      <c r="D8830" t="s">
        <v>1704</v>
      </c>
      <c r="E8830" t="s">
        <v>229</v>
      </c>
      <c r="F8830">
        <v>123062.64</v>
      </c>
      <c r="G8830">
        <v>0</v>
      </c>
      <c r="H8830" s="1">
        <v>21595.62</v>
      </c>
      <c r="I8830">
        <v>0</v>
      </c>
      <c r="J8830">
        <f>Table1[[#This Row],[Name]]</f>
        <v>0</v>
      </c>
      <c r="K8830" s="1">
        <f>SUM(Table1[[#This Row],[BaseSalary]:[NonCashBenefits]])</f>
        <v>144658.26</v>
      </c>
      <c r="L8830" s="1"/>
    </row>
    <row r="8831" spans="1:12" x14ac:dyDescent="0.35">
      <c r="A8831" t="s">
        <v>35</v>
      </c>
      <c r="B8831">
        <v>2021</v>
      </c>
      <c r="D8831" t="s">
        <v>1171</v>
      </c>
      <c r="E8831" t="s">
        <v>229</v>
      </c>
      <c r="F8831">
        <v>123056.37</v>
      </c>
      <c r="G8831">
        <v>0</v>
      </c>
      <c r="H8831" s="1">
        <v>25327.51</v>
      </c>
      <c r="I8831">
        <v>0</v>
      </c>
      <c r="J8831">
        <f>Table1[[#This Row],[Name]]</f>
        <v>0</v>
      </c>
      <c r="K8831" s="1">
        <f>SUM(Table1[[#This Row],[BaseSalary]:[NonCashBenefits]])</f>
        <v>148383.88</v>
      </c>
      <c r="L8831" s="1"/>
    </row>
    <row r="8832" spans="1:12" x14ac:dyDescent="0.35">
      <c r="A8832" t="s">
        <v>53</v>
      </c>
      <c r="B8832">
        <v>2016</v>
      </c>
      <c r="D8832" t="s">
        <v>4143</v>
      </c>
      <c r="E8832" t="s">
        <v>123</v>
      </c>
      <c r="F8832">
        <v>123045.58</v>
      </c>
      <c r="G8832">
        <v>6625.52</v>
      </c>
      <c r="H8832">
        <v>34106.97</v>
      </c>
      <c r="I8832">
        <v>0</v>
      </c>
      <c r="J8832">
        <f>Table1[[#This Row],[Name]]</f>
        <v>0</v>
      </c>
      <c r="K8832" s="1">
        <f>SUM(Table1[[#This Row],[BaseSalary]:[NonCashBenefits]])</f>
        <v>163778.07</v>
      </c>
      <c r="L8832" s="1"/>
    </row>
    <row r="8833" spans="1:12" x14ac:dyDescent="0.35">
      <c r="A8833" t="s">
        <v>22</v>
      </c>
      <c r="B8833">
        <v>2016</v>
      </c>
      <c r="D8833" t="s">
        <v>4472</v>
      </c>
      <c r="E8833" t="s">
        <v>123</v>
      </c>
      <c r="F8833">
        <v>123041.61</v>
      </c>
      <c r="G8833">
        <v>1709.54</v>
      </c>
      <c r="H8833">
        <v>35711.01</v>
      </c>
      <c r="I8833">
        <v>0</v>
      </c>
      <c r="J8833">
        <f>Table1[[#This Row],[Name]]</f>
        <v>0</v>
      </c>
      <c r="K8833" s="1">
        <f>SUM(Table1[[#This Row],[BaseSalary]:[NonCashBenefits]])</f>
        <v>160462.16</v>
      </c>
      <c r="L8833" s="1"/>
    </row>
    <row r="8834" spans="1:12" x14ac:dyDescent="0.35">
      <c r="A8834" t="s">
        <v>16</v>
      </c>
      <c r="B8834">
        <v>2020</v>
      </c>
      <c r="D8834" t="s">
        <v>174</v>
      </c>
      <c r="E8834" t="s">
        <v>49</v>
      </c>
      <c r="F8834">
        <v>123031.22</v>
      </c>
      <c r="G8834">
        <v>0</v>
      </c>
      <c r="H8834" s="1">
        <v>22940.6</v>
      </c>
      <c r="I8834">
        <v>0</v>
      </c>
      <c r="J8834">
        <f>Table1[[#This Row],[Name]]</f>
        <v>0</v>
      </c>
      <c r="K8834" s="1">
        <f>SUM(Table1[[#This Row],[BaseSalary]:[NonCashBenefits]])</f>
        <v>145971.82</v>
      </c>
      <c r="L8834" s="1"/>
    </row>
    <row r="8835" spans="1:12" x14ac:dyDescent="0.35">
      <c r="A8835" t="s">
        <v>18</v>
      </c>
      <c r="B8835">
        <v>2016</v>
      </c>
      <c r="D8835" t="s">
        <v>4532</v>
      </c>
      <c r="E8835" t="s">
        <v>229</v>
      </c>
      <c r="F8835">
        <v>123028.17</v>
      </c>
      <c r="G8835">
        <v>0</v>
      </c>
      <c r="H8835">
        <v>37160.71</v>
      </c>
      <c r="I8835">
        <v>0</v>
      </c>
      <c r="J8835">
        <f>Table1[[#This Row],[Name]]</f>
        <v>0</v>
      </c>
      <c r="K8835" s="1">
        <f>SUM(Table1[[#This Row],[BaseSalary]:[NonCashBenefits]])</f>
        <v>160188.88</v>
      </c>
      <c r="L8835" s="1"/>
    </row>
    <row r="8836" spans="1:12" x14ac:dyDescent="0.35">
      <c r="A8836" t="s">
        <v>25</v>
      </c>
      <c r="B8836">
        <v>2021</v>
      </c>
      <c r="D8836" t="s">
        <v>458</v>
      </c>
      <c r="E8836" t="s">
        <v>229</v>
      </c>
      <c r="F8836">
        <v>123027.01</v>
      </c>
      <c r="G8836">
        <v>0</v>
      </c>
      <c r="H8836" s="1">
        <v>29418.39</v>
      </c>
      <c r="I8836">
        <v>0</v>
      </c>
      <c r="J8836">
        <f>Table1[[#This Row],[Name]]</f>
        <v>0</v>
      </c>
      <c r="K8836" s="1">
        <f>SUM(Table1[[#This Row],[BaseSalary]:[NonCashBenefits]])</f>
        <v>152445.4</v>
      </c>
      <c r="L8836" s="1"/>
    </row>
    <row r="8837" spans="1:12" x14ac:dyDescent="0.35">
      <c r="A8837" t="s">
        <v>26</v>
      </c>
      <c r="B8837">
        <v>2019</v>
      </c>
      <c r="D8837" t="s">
        <v>2345</v>
      </c>
      <c r="E8837" t="s">
        <v>229</v>
      </c>
      <c r="F8837">
        <v>123026.36</v>
      </c>
      <c r="G8837">
        <v>0</v>
      </c>
      <c r="H8837">
        <v>28939.84</v>
      </c>
      <c r="I8837">
        <v>0</v>
      </c>
      <c r="J8837">
        <f>Table1[[#This Row],[Name]]</f>
        <v>0</v>
      </c>
      <c r="K8837" s="1">
        <f>SUM(Table1[[#This Row],[BaseSalary]:[NonCashBenefits]])</f>
        <v>151966.20000000001</v>
      </c>
      <c r="L8837" s="1"/>
    </row>
    <row r="8838" spans="1:12" x14ac:dyDescent="0.35">
      <c r="A8838" t="s">
        <v>26</v>
      </c>
      <c r="B8838">
        <v>2019</v>
      </c>
      <c r="D8838" t="s">
        <v>89</v>
      </c>
      <c r="E8838" t="s">
        <v>229</v>
      </c>
      <c r="F8838">
        <v>123026.35</v>
      </c>
      <c r="G8838">
        <v>0</v>
      </c>
      <c r="H8838">
        <v>31390.98</v>
      </c>
      <c r="I8838">
        <v>0</v>
      </c>
      <c r="J8838">
        <f>Table1[[#This Row],[Name]]</f>
        <v>0</v>
      </c>
      <c r="K8838" s="1">
        <f>SUM(Table1[[#This Row],[BaseSalary]:[NonCashBenefits]])</f>
        <v>154417.33000000002</v>
      </c>
      <c r="L8838" s="1"/>
    </row>
    <row r="8839" spans="1:12" x14ac:dyDescent="0.35">
      <c r="A8839" t="s">
        <v>20</v>
      </c>
      <c r="B8839">
        <v>2016</v>
      </c>
      <c r="D8839" t="s">
        <v>755</v>
      </c>
      <c r="E8839" t="s">
        <v>229</v>
      </c>
      <c r="F8839">
        <v>123024.46</v>
      </c>
      <c r="G8839">
        <v>6000</v>
      </c>
      <c r="H8839">
        <v>33792.54</v>
      </c>
      <c r="I8839">
        <v>0</v>
      </c>
      <c r="J8839">
        <f>Table1[[#This Row],[Name]]</f>
        <v>0</v>
      </c>
      <c r="K8839" s="1">
        <f>SUM(Table1[[#This Row],[BaseSalary]:[NonCashBenefits]])</f>
        <v>162817</v>
      </c>
      <c r="L8839" s="1"/>
    </row>
    <row r="8840" spans="1:12" x14ac:dyDescent="0.35">
      <c r="A8840" t="s">
        <v>22</v>
      </c>
      <c r="B8840">
        <v>2016</v>
      </c>
      <c r="D8840" t="s">
        <v>4478</v>
      </c>
      <c r="E8840" t="s">
        <v>311</v>
      </c>
      <c r="F8840">
        <v>123000.72</v>
      </c>
      <c r="G8840">
        <v>0</v>
      </c>
      <c r="H8840">
        <v>35821.760000000002</v>
      </c>
      <c r="I8840">
        <v>0</v>
      </c>
      <c r="J8840">
        <f>Table1[[#This Row],[Name]]</f>
        <v>0</v>
      </c>
      <c r="K8840" s="1">
        <f>SUM(Table1[[#This Row],[BaseSalary]:[NonCashBenefits]])</f>
        <v>158822.48000000001</v>
      </c>
      <c r="L8840" s="1"/>
    </row>
    <row r="8841" spans="1:12" x14ac:dyDescent="0.35">
      <c r="A8841" t="s">
        <v>142</v>
      </c>
      <c r="B8841">
        <v>2018</v>
      </c>
      <c r="D8841" t="s">
        <v>3083</v>
      </c>
      <c r="E8841" t="s">
        <v>229</v>
      </c>
      <c r="F8841">
        <v>122964.88</v>
      </c>
      <c r="G8841">
        <v>0</v>
      </c>
      <c r="H8841">
        <v>30432.35</v>
      </c>
      <c r="I8841">
        <v>0</v>
      </c>
      <c r="J8841">
        <f>Table1[[#This Row],[Name]]</f>
        <v>0</v>
      </c>
      <c r="K8841" s="1">
        <f>SUM(Table1[[#This Row],[BaseSalary]:[NonCashBenefits]])</f>
        <v>153397.23000000001</v>
      </c>
      <c r="L8841" s="1"/>
    </row>
    <row r="8842" spans="1:12" x14ac:dyDescent="0.35">
      <c r="A8842" t="s">
        <v>32</v>
      </c>
      <c r="B8842">
        <v>2020</v>
      </c>
      <c r="D8842" t="s">
        <v>1629</v>
      </c>
      <c r="E8842" t="s">
        <v>311</v>
      </c>
      <c r="F8842">
        <v>122964.12</v>
      </c>
      <c r="G8842">
        <v>0</v>
      </c>
      <c r="H8842" s="1">
        <v>22913.49</v>
      </c>
      <c r="I8842">
        <v>0</v>
      </c>
      <c r="J8842">
        <f>Table1[[#This Row],[Name]]</f>
        <v>0</v>
      </c>
      <c r="K8842" s="1">
        <f>SUM(Table1[[#This Row],[BaseSalary]:[NonCashBenefits]])</f>
        <v>145877.60999999999</v>
      </c>
      <c r="L8842" s="1"/>
    </row>
    <row r="8843" spans="1:12" x14ac:dyDescent="0.35">
      <c r="A8843" t="s">
        <v>28</v>
      </c>
      <c r="B8843">
        <v>2017</v>
      </c>
      <c r="D8843" t="s">
        <v>996</v>
      </c>
      <c r="E8843" t="s">
        <v>229</v>
      </c>
      <c r="F8843">
        <v>122964.12</v>
      </c>
      <c r="G8843">
        <v>0</v>
      </c>
      <c r="H8843">
        <v>28441.94</v>
      </c>
      <c r="I8843">
        <v>0</v>
      </c>
      <c r="J8843">
        <f>Table1[[#This Row],[Name]]</f>
        <v>0</v>
      </c>
      <c r="K8843" s="1">
        <f>SUM(Table1[[#This Row],[BaseSalary]:[NonCashBenefits]])</f>
        <v>151406.06</v>
      </c>
      <c r="L8843" s="1"/>
    </row>
    <row r="8844" spans="1:12" x14ac:dyDescent="0.35">
      <c r="A8844" t="s">
        <v>53</v>
      </c>
      <c r="B8844">
        <v>2017</v>
      </c>
      <c r="D8844" t="s">
        <v>4146</v>
      </c>
      <c r="E8844" t="s">
        <v>123</v>
      </c>
      <c r="F8844">
        <v>122964.12</v>
      </c>
      <c r="G8844">
        <v>0</v>
      </c>
      <c r="H8844">
        <v>28437.25</v>
      </c>
      <c r="I8844">
        <v>0</v>
      </c>
      <c r="J8844">
        <f>Table1[[#This Row],[Name]]</f>
        <v>0</v>
      </c>
      <c r="K8844" s="1">
        <f>SUM(Table1[[#This Row],[BaseSalary]:[NonCashBenefits]])</f>
        <v>151401.37</v>
      </c>
      <c r="L8844" s="1"/>
    </row>
    <row r="8845" spans="1:12" x14ac:dyDescent="0.35">
      <c r="A8845" t="s">
        <v>186</v>
      </c>
      <c r="B8845">
        <v>2016</v>
      </c>
      <c r="D8845" t="s">
        <v>1013</v>
      </c>
      <c r="E8845" t="s">
        <v>229</v>
      </c>
      <c r="F8845">
        <v>122964.12</v>
      </c>
      <c r="G8845">
        <v>0</v>
      </c>
      <c r="H8845">
        <v>35445.14</v>
      </c>
      <c r="I8845">
        <v>0</v>
      </c>
      <c r="J8845">
        <f>Table1[[#This Row],[Name]]</f>
        <v>0</v>
      </c>
      <c r="K8845" s="1">
        <f>SUM(Table1[[#This Row],[BaseSalary]:[NonCashBenefits]])</f>
        <v>158409.26</v>
      </c>
      <c r="L8845" s="1"/>
    </row>
    <row r="8846" spans="1:12" x14ac:dyDescent="0.35">
      <c r="A8846" t="s">
        <v>85</v>
      </c>
      <c r="B8846">
        <v>2020</v>
      </c>
      <c r="D8846" t="s">
        <v>1615</v>
      </c>
      <c r="E8846" t="s">
        <v>461</v>
      </c>
      <c r="F8846">
        <v>122954.42</v>
      </c>
      <c r="G8846">
        <v>0</v>
      </c>
      <c r="H8846" s="1">
        <v>23111.599999999999</v>
      </c>
      <c r="I8846">
        <v>0</v>
      </c>
      <c r="J8846">
        <f>Table1[[#This Row],[Name]]</f>
        <v>0</v>
      </c>
      <c r="K8846" s="1">
        <f>SUM(Table1[[#This Row],[BaseSalary]:[NonCashBenefits]])</f>
        <v>146066.01999999999</v>
      </c>
      <c r="L8846" s="1"/>
    </row>
    <row r="8847" spans="1:12" x14ac:dyDescent="0.35">
      <c r="A8847" t="s">
        <v>186</v>
      </c>
      <c r="B8847">
        <v>2019</v>
      </c>
      <c r="D8847" t="s">
        <v>2301</v>
      </c>
      <c r="E8847" t="s">
        <v>749</v>
      </c>
      <c r="F8847">
        <v>122943.44</v>
      </c>
      <c r="G8847">
        <v>0</v>
      </c>
      <c r="H8847">
        <v>22727.74</v>
      </c>
      <c r="I8847">
        <v>0</v>
      </c>
      <c r="J8847">
        <f>Table1[[#This Row],[Name]]</f>
        <v>0</v>
      </c>
      <c r="K8847" s="1">
        <f>SUM(Table1[[#This Row],[BaseSalary]:[NonCashBenefits]])</f>
        <v>145671.18</v>
      </c>
      <c r="L8847" s="1"/>
    </row>
    <row r="8848" spans="1:12" x14ac:dyDescent="0.35">
      <c r="A8848" t="s">
        <v>85</v>
      </c>
      <c r="B8848">
        <v>2016</v>
      </c>
      <c r="D8848" t="s">
        <v>2234</v>
      </c>
      <c r="E8848" t="s">
        <v>229</v>
      </c>
      <c r="F8848">
        <v>122942.66</v>
      </c>
      <c r="G8848">
        <v>0</v>
      </c>
      <c r="H8848">
        <v>35843.03</v>
      </c>
      <c r="I8848">
        <v>0</v>
      </c>
      <c r="J8848">
        <f>Table1[[#This Row],[Name]]</f>
        <v>0</v>
      </c>
      <c r="K8848" s="1">
        <f>SUM(Table1[[#This Row],[BaseSalary]:[NonCashBenefits]])</f>
        <v>158785.69</v>
      </c>
      <c r="L8848" s="1"/>
    </row>
    <row r="8849" spans="1:12" x14ac:dyDescent="0.35">
      <c r="A8849" t="s">
        <v>16</v>
      </c>
      <c r="B8849">
        <v>2021</v>
      </c>
      <c r="D8849" t="s">
        <v>89</v>
      </c>
      <c r="E8849" t="s">
        <v>123</v>
      </c>
      <c r="F8849">
        <v>122933.85</v>
      </c>
      <c r="G8849">
        <v>0</v>
      </c>
      <c r="H8849" s="1">
        <v>26438.01</v>
      </c>
      <c r="I8849">
        <v>0</v>
      </c>
      <c r="J8849">
        <f>Table1[[#This Row],[Name]]</f>
        <v>0</v>
      </c>
      <c r="K8849" s="1">
        <f>SUM(Table1[[#This Row],[BaseSalary]:[NonCashBenefits]])</f>
        <v>149371.86000000002</v>
      </c>
      <c r="L8849" s="1"/>
    </row>
    <row r="8850" spans="1:12" x14ac:dyDescent="0.35">
      <c r="A8850" t="s">
        <v>4705</v>
      </c>
      <c r="B8850">
        <v>2016</v>
      </c>
      <c r="D8850" t="s">
        <v>3512</v>
      </c>
      <c r="E8850" t="s">
        <v>311</v>
      </c>
      <c r="F8850">
        <v>122928.05</v>
      </c>
      <c r="G8850">
        <v>5950</v>
      </c>
      <c r="H8850">
        <v>37035.449999999997</v>
      </c>
      <c r="I8850">
        <v>0</v>
      </c>
      <c r="J8850">
        <f>Table1[[#This Row],[Name]]</f>
        <v>0</v>
      </c>
      <c r="K8850" s="1">
        <f>SUM(Table1[[#This Row],[BaseSalary]:[NonCashBenefits]])</f>
        <v>165913.5</v>
      </c>
      <c r="L8850" s="1"/>
    </row>
    <row r="8851" spans="1:12" x14ac:dyDescent="0.35">
      <c r="A8851" t="s">
        <v>25</v>
      </c>
      <c r="B8851">
        <v>2016</v>
      </c>
      <c r="D8851" t="s">
        <v>3856</v>
      </c>
      <c r="E8851" t="s">
        <v>123</v>
      </c>
      <c r="F8851">
        <v>122927.52</v>
      </c>
      <c r="G8851">
        <v>0</v>
      </c>
      <c r="H8851">
        <v>33643.93</v>
      </c>
      <c r="I8851">
        <v>0</v>
      </c>
      <c r="J8851">
        <f>Table1[[#This Row],[Name]]</f>
        <v>0</v>
      </c>
      <c r="K8851" s="1">
        <f>SUM(Table1[[#This Row],[BaseSalary]:[NonCashBenefits]])</f>
        <v>156571.45000000001</v>
      </c>
      <c r="L8851" s="1"/>
    </row>
    <row r="8852" spans="1:12" x14ac:dyDescent="0.35">
      <c r="A8852" t="s">
        <v>32</v>
      </c>
      <c r="B8852">
        <v>2021</v>
      </c>
      <c r="D8852" t="s">
        <v>869</v>
      </c>
      <c r="E8852" t="s">
        <v>229</v>
      </c>
      <c r="F8852">
        <v>122923.16</v>
      </c>
      <c r="G8852">
        <v>0</v>
      </c>
      <c r="H8852" s="1">
        <v>25308.799999999999</v>
      </c>
      <c r="I8852">
        <v>0</v>
      </c>
      <c r="J8852">
        <f>Table1[[#This Row],[Name]]</f>
        <v>0</v>
      </c>
      <c r="K8852" s="1">
        <f>SUM(Table1[[#This Row],[BaseSalary]:[NonCashBenefits]])</f>
        <v>148231.96</v>
      </c>
      <c r="L8852" s="1"/>
    </row>
    <row r="8853" spans="1:12" x14ac:dyDescent="0.35">
      <c r="A8853" t="s">
        <v>186</v>
      </c>
      <c r="B8853">
        <v>2021</v>
      </c>
      <c r="D8853" t="s">
        <v>110</v>
      </c>
      <c r="E8853" t="s">
        <v>229</v>
      </c>
      <c r="F8853">
        <v>122923.06</v>
      </c>
      <c r="G8853">
        <v>13665.96</v>
      </c>
      <c r="H8853" s="1">
        <v>28684.9</v>
      </c>
      <c r="I8853">
        <v>0</v>
      </c>
      <c r="J8853">
        <f>Table1[[#This Row],[Name]]</f>
        <v>0</v>
      </c>
      <c r="K8853" s="1">
        <f>SUM(Table1[[#This Row],[BaseSalary]:[NonCashBenefits]])</f>
        <v>165273.91999999998</v>
      </c>
      <c r="L8853" s="1"/>
    </row>
    <row r="8854" spans="1:12" x14ac:dyDescent="0.35">
      <c r="A8854" t="s">
        <v>19</v>
      </c>
      <c r="B8854">
        <v>2021</v>
      </c>
      <c r="D8854" t="s">
        <v>1170</v>
      </c>
      <c r="E8854" t="s">
        <v>229</v>
      </c>
      <c r="F8854">
        <v>122923.06</v>
      </c>
      <c r="G8854">
        <v>0</v>
      </c>
      <c r="H8854" s="1">
        <v>25308.799999999999</v>
      </c>
      <c r="I8854">
        <v>0</v>
      </c>
      <c r="J8854">
        <f>Table1[[#This Row],[Name]]</f>
        <v>0</v>
      </c>
      <c r="K8854" s="1">
        <f>SUM(Table1[[#This Row],[BaseSalary]:[NonCashBenefits]])</f>
        <v>148231.85999999999</v>
      </c>
      <c r="L8854" s="1"/>
    </row>
    <row r="8855" spans="1:12" x14ac:dyDescent="0.35">
      <c r="A8855" t="s">
        <v>16</v>
      </c>
      <c r="B8855">
        <v>2021</v>
      </c>
      <c r="D8855" t="s">
        <v>1178</v>
      </c>
      <c r="E8855" t="s">
        <v>229</v>
      </c>
      <c r="F8855">
        <v>122923.05</v>
      </c>
      <c r="G8855">
        <v>0</v>
      </c>
      <c r="H8855" s="1">
        <v>25308.799999999999</v>
      </c>
      <c r="I8855">
        <v>0</v>
      </c>
      <c r="J8855">
        <f>Table1[[#This Row],[Name]]</f>
        <v>0</v>
      </c>
      <c r="K8855" s="1">
        <f>SUM(Table1[[#This Row],[BaseSalary]:[NonCashBenefits]])</f>
        <v>148231.85</v>
      </c>
      <c r="L8855" s="1"/>
    </row>
    <row r="8856" spans="1:12" x14ac:dyDescent="0.35">
      <c r="A8856" t="s">
        <v>16</v>
      </c>
      <c r="B8856">
        <v>2021</v>
      </c>
      <c r="D8856" t="s">
        <v>1179</v>
      </c>
      <c r="E8856" t="s">
        <v>229</v>
      </c>
      <c r="F8856">
        <v>122922.65</v>
      </c>
      <c r="G8856">
        <v>250</v>
      </c>
      <c r="H8856" s="1">
        <v>25308.67</v>
      </c>
      <c r="I8856">
        <v>0</v>
      </c>
      <c r="J8856">
        <f>Table1[[#This Row],[Name]]</f>
        <v>0</v>
      </c>
      <c r="K8856" s="1">
        <f>SUM(Table1[[#This Row],[BaseSalary]:[NonCashBenefits]])</f>
        <v>148481.32</v>
      </c>
      <c r="L8856" s="1"/>
    </row>
    <row r="8857" spans="1:12" x14ac:dyDescent="0.35">
      <c r="A8857" t="s">
        <v>24</v>
      </c>
      <c r="B8857">
        <v>2017</v>
      </c>
      <c r="D8857" t="s">
        <v>3460</v>
      </c>
      <c r="E8857" t="s">
        <v>311</v>
      </c>
      <c r="F8857">
        <v>122909.23</v>
      </c>
      <c r="G8857">
        <v>13723.68</v>
      </c>
      <c r="H8857">
        <v>31441.59</v>
      </c>
      <c r="I8857">
        <v>0</v>
      </c>
      <c r="J8857">
        <f>Table1[[#This Row],[Name]]</f>
        <v>0</v>
      </c>
      <c r="K8857" s="1">
        <f>SUM(Table1[[#This Row],[BaseSalary]:[NonCashBenefits]])</f>
        <v>168074.5</v>
      </c>
      <c r="L8857" s="1"/>
    </row>
    <row r="8858" spans="1:12" x14ac:dyDescent="0.35">
      <c r="A8858" t="s">
        <v>16</v>
      </c>
      <c r="B8858">
        <v>2017</v>
      </c>
      <c r="D8858" t="s">
        <v>1080</v>
      </c>
      <c r="E8858" t="s">
        <v>229</v>
      </c>
      <c r="F8858">
        <v>122904.16</v>
      </c>
      <c r="G8858">
        <v>0</v>
      </c>
      <c r="H8858">
        <v>29916.54</v>
      </c>
      <c r="I8858">
        <v>0</v>
      </c>
      <c r="J8858">
        <f>Table1[[#This Row],[Name]]</f>
        <v>0</v>
      </c>
      <c r="K8858" s="1">
        <f>SUM(Table1[[#This Row],[BaseSalary]:[NonCashBenefits]])</f>
        <v>152820.70000000001</v>
      </c>
      <c r="L8858" s="1"/>
    </row>
    <row r="8859" spans="1:12" x14ac:dyDescent="0.35">
      <c r="A8859" t="s">
        <v>25</v>
      </c>
      <c r="B8859">
        <v>2018</v>
      </c>
      <c r="D8859" t="s">
        <v>2907</v>
      </c>
      <c r="E8859" t="s">
        <v>311</v>
      </c>
      <c r="F8859">
        <v>122891</v>
      </c>
      <c r="G8859">
        <v>14547.39</v>
      </c>
      <c r="H8859">
        <v>30925.47</v>
      </c>
      <c r="I8859">
        <v>0</v>
      </c>
      <c r="J8859">
        <f>Table1[[#This Row],[Name]]</f>
        <v>0</v>
      </c>
      <c r="K8859" s="1">
        <f>SUM(Table1[[#This Row],[BaseSalary]:[NonCashBenefits]])</f>
        <v>168363.86000000002</v>
      </c>
      <c r="L8859" s="1"/>
    </row>
    <row r="8860" spans="1:12" x14ac:dyDescent="0.35">
      <c r="A8860" t="s">
        <v>26</v>
      </c>
      <c r="B8860">
        <v>2020</v>
      </c>
      <c r="D8860" t="s">
        <v>660</v>
      </c>
      <c r="E8860" t="s">
        <v>311</v>
      </c>
      <c r="F8860">
        <v>122890.97</v>
      </c>
      <c r="G8860">
        <v>0</v>
      </c>
      <c r="H8860" s="1">
        <v>23082.18</v>
      </c>
      <c r="I8860">
        <v>0</v>
      </c>
      <c r="J8860">
        <f>Table1[[#This Row],[Name]]</f>
        <v>0</v>
      </c>
      <c r="K8860" s="1">
        <f>SUM(Table1[[#This Row],[BaseSalary]:[NonCashBenefits]])</f>
        <v>145973.15</v>
      </c>
      <c r="L8860" s="1"/>
    </row>
    <row r="8861" spans="1:12" x14ac:dyDescent="0.35">
      <c r="A8861" t="s">
        <v>26</v>
      </c>
      <c r="B8861">
        <v>2016</v>
      </c>
      <c r="D8861" t="s">
        <v>50</v>
      </c>
      <c r="E8861" t="s">
        <v>1468</v>
      </c>
      <c r="F8861">
        <v>122875.28</v>
      </c>
      <c r="G8861">
        <v>0</v>
      </c>
      <c r="H8861">
        <v>34266.82</v>
      </c>
      <c r="I8861">
        <v>0</v>
      </c>
      <c r="J8861">
        <f>Table1[[#This Row],[Name]]</f>
        <v>0</v>
      </c>
      <c r="K8861" s="1">
        <f>SUM(Table1[[#This Row],[BaseSalary]:[NonCashBenefits]])</f>
        <v>157142.1</v>
      </c>
      <c r="L8861" s="1"/>
    </row>
    <row r="8862" spans="1:12" x14ac:dyDescent="0.35">
      <c r="A8862" t="s">
        <v>33</v>
      </c>
      <c r="B8862">
        <v>2018</v>
      </c>
      <c r="D8862" t="s">
        <v>663</v>
      </c>
      <c r="E8862" t="s">
        <v>229</v>
      </c>
      <c r="F8862">
        <v>122872.63</v>
      </c>
      <c r="G8862">
        <v>0</v>
      </c>
      <c r="H8862">
        <v>31540.83</v>
      </c>
      <c r="I8862">
        <v>0</v>
      </c>
      <c r="J8862">
        <f>Table1[[#This Row],[Name]]</f>
        <v>0</v>
      </c>
      <c r="K8862" s="1">
        <f>SUM(Table1[[#This Row],[BaseSalary]:[NonCashBenefits]])</f>
        <v>154413.46000000002</v>
      </c>
      <c r="L8862" s="1"/>
    </row>
    <row r="8863" spans="1:12" x14ac:dyDescent="0.35">
      <c r="A8863" t="s">
        <v>2688</v>
      </c>
      <c r="B8863">
        <v>2016</v>
      </c>
      <c r="D8863" t="s">
        <v>3655</v>
      </c>
      <c r="E8863" t="s">
        <v>229</v>
      </c>
      <c r="F8863">
        <v>122862.88</v>
      </c>
      <c r="G8863">
        <v>7142.25</v>
      </c>
      <c r="H8863">
        <v>34031.379999999997</v>
      </c>
      <c r="I8863">
        <v>0</v>
      </c>
      <c r="J8863">
        <f>Table1[[#This Row],[Name]]</f>
        <v>0</v>
      </c>
      <c r="K8863" s="1">
        <f>SUM(Table1[[#This Row],[BaseSalary]:[NonCashBenefits]])</f>
        <v>164036.51</v>
      </c>
      <c r="L8863" s="1"/>
    </row>
    <row r="8864" spans="1:12" x14ac:dyDescent="0.35">
      <c r="A8864" t="s">
        <v>32</v>
      </c>
      <c r="B8864">
        <v>2020</v>
      </c>
      <c r="D8864" t="s">
        <v>1761</v>
      </c>
      <c r="E8864" t="s">
        <v>229</v>
      </c>
      <c r="F8864">
        <v>122843.76</v>
      </c>
      <c r="G8864">
        <v>0</v>
      </c>
      <c r="H8864" s="1">
        <v>10332.49</v>
      </c>
      <c r="I8864">
        <v>0</v>
      </c>
      <c r="J8864">
        <f>Table1[[#This Row],[Name]]</f>
        <v>0</v>
      </c>
      <c r="K8864" s="1">
        <f>SUM(Table1[[#This Row],[BaseSalary]:[NonCashBenefits]])</f>
        <v>133176.25</v>
      </c>
      <c r="L8864" s="1"/>
    </row>
    <row r="8865" spans="1:12" x14ac:dyDescent="0.35">
      <c r="A8865" t="s">
        <v>32</v>
      </c>
      <c r="B8865">
        <v>2019</v>
      </c>
      <c r="D8865" t="s">
        <v>1761</v>
      </c>
      <c r="E8865" t="s">
        <v>229</v>
      </c>
      <c r="F8865">
        <v>122843.76</v>
      </c>
      <c r="G8865">
        <v>0</v>
      </c>
      <c r="H8865">
        <v>10871.68</v>
      </c>
      <c r="I8865">
        <v>0</v>
      </c>
      <c r="J8865">
        <f>Table1[[#This Row],[Name]]</f>
        <v>0</v>
      </c>
      <c r="K8865" s="1">
        <f>SUM(Table1[[#This Row],[BaseSalary]:[NonCashBenefits]])</f>
        <v>133715.44</v>
      </c>
      <c r="L8865" s="1"/>
    </row>
    <row r="8866" spans="1:12" x14ac:dyDescent="0.35">
      <c r="A8866" t="s">
        <v>3034</v>
      </c>
      <c r="B8866">
        <v>2018</v>
      </c>
      <c r="D8866" t="s">
        <v>1761</v>
      </c>
      <c r="E8866" t="s">
        <v>229</v>
      </c>
      <c r="F8866">
        <v>122843.76</v>
      </c>
      <c r="G8866">
        <v>0</v>
      </c>
      <c r="H8866">
        <v>29436.17</v>
      </c>
      <c r="I8866">
        <v>0</v>
      </c>
      <c r="J8866">
        <f>Table1[[#This Row],[Name]]</f>
        <v>0</v>
      </c>
      <c r="K8866" s="1">
        <f>SUM(Table1[[#This Row],[BaseSalary]:[NonCashBenefits]])</f>
        <v>152279.93</v>
      </c>
      <c r="L8866" s="1"/>
    </row>
    <row r="8867" spans="1:12" x14ac:dyDescent="0.35">
      <c r="A8867" t="s">
        <v>3034</v>
      </c>
      <c r="B8867">
        <v>2017</v>
      </c>
      <c r="D8867" t="s">
        <v>1761</v>
      </c>
      <c r="E8867" t="s">
        <v>229</v>
      </c>
      <c r="F8867">
        <v>122843.76</v>
      </c>
      <c r="G8867">
        <v>23623.8</v>
      </c>
      <c r="H8867">
        <v>30532.3</v>
      </c>
      <c r="I8867">
        <v>0</v>
      </c>
      <c r="J8867">
        <f>Table1[[#This Row],[Name]]</f>
        <v>0</v>
      </c>
      <c r="K8867" s="1">
        <f>SUM(Table1[[#This Row],[BaseSalary]:[NonCashBenefits]])</f>
        <v>176999.86</v>
      </c>
      <c r="L8867" s="1"/>
    </row>
    <row r="8868" spans="1:12" x14ac:dyDescent="0.35">
      <c r="A8868" t="s">
        <v>3034</v>
      </c>
      <c r="B8868">
        <v>2016</v>
      </c>
      <c r="D8868" t="s">
        <v>1761</v>
      </c>
      <c r="E8868" t="s">
        <v>229</v>
      </c>
      <c r="F8868">
        <v>122843.76</v>
      </c>
      <c r="G8868">
        <v>15156.38</v>
      </c>
      <c r="H8868">
        <v>36501.47</v>
      </c>
      <c r="I8868">
        <v>0</v>
      </c>
      <c r="J8868">
        <f>Table1[[#This Row],[Name]]</f>
        <v>0</v>
      </c>
      <c r="K8868" s="1">
        <f>SUM(Table1[[#This Row],[BaseSalary]:[NonCashBenefits]])</f>
        <v>174501.61</v>
      </c>
      <c r="L8868" s="1"/>
    </row>
    <row r="8869" spans="1:12" x14ac:dyDescent="0.35">
      <c r="A8869" t="s">
        <v>25</v>
      </c>
      <c r="B8869">
        <v>2021</v>
      </c>
      <c r="D8869" t="s">
        <v>174</v>
      </c>
      <c r="E8869" t="s">
        <v>229</v>
      </c>
      <c r="F8869">
        <v>122833.42</v>
      </c>
      <c r="G8869">
        <v>50250.8</v>
      </c>
      <c r="H8869" s="1">
        <v>25296.38</v>
      </c>
      <c r="I8869">
        <v>0</v>
      </c>
      <c r="J8869">
        <f>Table1[[#This Row],[Name]]</f>
        <v>0</v>
      </c>
      <c r="K8869" s="1">
        <f>SUM(Table1[[#This Row],[BaseSalary]:[NonCashBenefits]])</f>
        <v>198380.6</v>
      </c>
      <c r="L8869" s="1"/>
    </row>
    <row r="8870" spans="1:12" x14ac:dyDescent="0.35">
      <c r="A8870" t="s">
        <v>59</v>
      </c>
      <c r="B8870">
        <v>2021</v>
      </c>
      <c r="D8870" t="s">
        <v>1189</v>
      </c>
      <c r="E8870" t="s">
        <v>229</v>
      </c>
      <c r="F8870">
        <v>122820.49</v>
      </c>
      <c r="G8870">
        <v>0</v>
      </c>
      <c r="H8870" s="1">
        <v>24000.36</v>
      </c>
      <c r="I8870">
        <v>0</v>
      </c>
      <c r="J8870">
        <f>Table1[[#This Row],[Name]]</f>
        <v>0</v>
      </c>
      <c r="K8870" s="1">
        <f>SUM(Table1[[#This Row],[BaseSalary]:[NonCashBenefits]])</f>
        <v>146820.85</v>
      </c>
      <c r="L8870" s="1"/>
    </row>
    <row r="8871" spans="1:12" x14ac:dyDescent="0.35">
      <c r="A8871" t="s">
        <v>20</v>
      </c>
      <c r="B8871">
        <v>2020</v>
      </c>
      <c r="D8871" t="s">
        <v>1531</v>
      </c>
      <c r="E8871" t="s">
        <v>229</v>
      </c>
      <c r="F8871">
        <v>122801.38</v>
      </c>
      <c r="G8871">
        <v>0</v>
      </c>
      <c r="H8871" s="1">
        <v>23937.03</v>
      </c>
      <c r="I8871">
        <v>0</v>
      </c>
      <c r="J8871">
        <f>Table1[[#This Row],[Name]]</f>
        <v>0</v>
      </c>
      <c r="K8871" s="1">
        <f>SUM(Table1[[#This Row],[BaseSalary]:[NonCashBenefits]])</f>
        <v>146738.41</v>
      </c>
      <c r="L8871" s="1"/>
    </row>
    <row r="8872" spans="1:12" x14ac:dyDescent="0.35">
      <c r="A8872" t="s">
        <v>33</v>
      </c>
      <c r="B8872">
        <v>2017</v>
      </c>
      <c r="D8872" t="s">
        <v>1655</v>
      </c>
      <c r="E8872" t="s">
        <v>229</v>
      </c>
      <c r="F8872">
        <v>122799.1</v>
      </c>
      <c r="G8872">
        <v>0</v>
      </c>
      <c r="H8872">
        <v>28099.67</v>
      </c>
      <c r="I8872">
        <v>0</v>
      </c>
      <c r="J8872">
        <f>Table1[[#This Row],[Name]]</f>
        <v>0</v>
      </c>
      <c r="K8872" s="1">
        <f>SUM(Table1[[#This Row],[BaseSalary]:[NonCashBenefits]])</f>
        <v>150898.77000000002</v>
      </c>
      <c r="L8872" s="1"/>
    </row>
    <row r="8873" spans="1:12" x14ac:dyDescent="0.35">
      <c r="A8873" t="s">
        <v>3230</v>
      </c>
      <c r="B8873">
        <v>2016</v>
      </c>
      <c r="D8873" t="s">
        <v>5086</v>
      </c>
      <c r="E8873" t="s">
        <v>229</v>
      </c>
      <c r="F8873">
        <v>122798.8</v>
      </c>
      <c r="G8873">
        <v>0</v>
      </c>
      <c r="H8873">
        <v>36588.559999999998</v>
      </c>
      <c r="I8873">
        <v>0</v>
      </c>
      <c r="J8873">
        <f>Table1[[#This Row],[Name]]</f>
        <v>0</v>
      </c>
      <c r="K8873" s="1">
        <f>SUM(Table1[[#This Row],[BaseSalary]:[NonCashBenefits]])</f>
        <v>159387.35999999999</v>
      </c>
      <c r="L8873" s="1"/>
    </row>
    <row r="8874" spans="1:12" x14ac:dyDescent="0.35">
      <c r="A8874" t="s">
        <v>26</v>
      </c>
      <c r="B8874">
        <v>2019</v>
      </c>
      <c r="D8874" t="s">
        <v>117</v>
      </c>
      <c r="E8874" t="s">
        <v>1468</v>
      </c>
      <c r="F8874">
        <v>122793.2</v>
      </c>
      <c r="G8874">
        <v>0</v>
      </c>
      <c r="H8874">
        <v>31920.63</v>
      </c>
      <c r="I8874">
        <v>0</v>
      </c>
      <c r="J8874">
        <f>Table1[[#This Row],[Name]]</f>
        <v>0</v>
      </c>
      <c r="K8874" s="1">
        <f>SUM(Table1[[#This Row],[BaseSalary]:[NonCashBenefits]])</f>
        <v>154713.82999999999</v>
      </c>
      <c r="L8874" s="1"/>
    </row>
    <row r="8875" spans="1:12" x14ac:dyDescent="0.35">
      <c r="A8875" t="s">
        <v>19</v>
      </c>
      <c r="B8875">
        <v>2021</v>
      </c>
      <c r="D8875" t="s">
        <v>1300</v>
      </c>
      <c r="E8875" t="s">
        <v>229</v>
      </c>
      <c r="F8875">
        <v>122792.52</v>
      </c>
      <c r="G8875">
        <v>0</v>
      </c>
      <c r="H8875" s="1">
        <v>23380.41</v>
      </c>
      <c r="I8875">
        <v>0</v>
      </c>
      <c r="J8875">
        <f>Table1[[#This Row],[Name]]</f>
        <v>0</v>
      </c>
      <c r="K8875" s="1">
        <f>SUM(Table1[[#This Row],[BaseSalary]:[NonCashBenefits]])</f>
        <v>146172.93</v>
      </c>
      <c r="L8875" s="1"/>
    </row>
    <row r="8876" spans="1:12" x14ac:dyDescent="0.35">
      <c r="A8876" t="s">
        <v>19</v>
      </c>
      <c r="B8876">
        <v>2021</v>
      </c>
      <c r="D8876" t="s">
        <v>1181</v>
      </c>
      <c r="E8876" t="s">
        <v>229</v>
      </c>
      <c r="F8876">
        <v>122792.51</v>
      </c>
      <c r="G8876">
        <v>0</v>
      </c>
      <c r="H8876" s="1">
        <v>25290.85</v>
      </c>
      <c r="I8876">
        <v>0</v>
      </c>
      <c r="J8876">
        <f>Table1[[#This Row],[Name]]</f>
        <v>0</v>
      </c>
      <c r="K8876" s="1">
        <f>SUM(Table1[[#This Row],[BaseSalary]:[NonCashBenefits]])</f>
        <v>148083.35999999999</v>
      </c>
      <c r="L8876" s="1"/>
    </row>
    <row r="8877" spans="1:12" x14ac:dyDescent="0.35">
      <c r="A8877" t="s">
        <v>41</v>
      </c>
      <c r="B8877">
        <v>2019</v>
      </c>
      <c r="D8877" t="s">
        <v>932</v>
      </c>
      <c r="E8877" t="s">
        <v>229</v>
      </c>
      <c r="F8877">
        <v>122772.26</v>
      </c>
      <c r="G8877">
        <v>0</v>
      </c>
      <c r="H8877">
        <v>30687.31</v>
      </c>
      <c r="I8877">
        <v>0</v>
      </c>
      <c r="J8877">
        <f>Table1[[#This Row],[Name]]</f>
        <v>0</v>
      </c>
      <c r="K8877" s="1">
        <f>SUM(Table1[[#This Row],[BaseSalary]:[NonCashBenefits]])</f>
        <v>153459.57</v>
      </c>
      <c r="L8877" s="1"/>
    </row>
    <row r="8878" spans="1:12" x14ac:dyDescent="0.35">
      <c r="A8878" t="s">
        <v>22</v>
      </c>
      <c r="B8878">
        <v>2017</v>
      </c>
      <c r="D8878" t="s">
        <v>3665</v>
      </c>
      <c r="E8878" t="s">
        <v>229</v>
      </c>
      <c r="F8878">
        <v>122772.26</v>
      </c>
      <c r="G8878">
        <v>0</v>
      </c>
      <c r="H8878">
        <v>30312.89</v>
      </c>
      <c r="I8878">
        <v>0</v>
      </c>
      <c r="J8878">
        <f>Table1[[#This Row],[Name]]</f>
        <v>0</v>
      </c>
      <c r="K8878" s="1">
        <f>SUM(Table1[[#This Row],[BaseSalary]:[NonCashBenefits]])</f>
        <v>153085.15</v>
      </c>
      <c r="L8878" s="1"/>
    </row>
    <row r="8879" spans="1:12" x14ac:dyDescent="0.35">
      <c r="A8879" t="s">
        <v>22</v>
      </c>
      <c r="B8879">
        <v>2016</v>
      </c>
      <c r="D8879" t="s">
        <v>3665</v>
      </c>
      <c r="E8879" t="s">
        <v>229</v>
      </c>
      <c r="F8879">
        <v>122772.26</v>
      </c>
      <c r="G8879">
        <v>0</v>
      </c>
      <c r="H8879">
        <v>35905.82</v>
      </c>
      <c r="I8879">
        <v>0</v>
      </c>
      <c r="J8879">
        <f>Table1[[#This Row],[Name]]</f>
        <v>0</v>
      </c>
      <c r="K8879" s="1">
        <f>SUM(Table1[[#This Row],[BaseSalary]:[NonCashBenefits]])</f>
        <v>158678.07999999999</v>
      </c>
      <c r="L8879" s="1"/>
    </row>
    <row r="8880" spans="1:12" x14ac:dyDescent="0.35">
      <c r="A8880" t="s">
        <v>4705</v>
      </c>
      <c r="B8880">
        <v>2016</v>
      </c>
      <c r="D8880" t="s">
        <v>4719</v>
      </c>
      <c r="E8880" t="s">
        <v>229</v>
      </c>
      <c r="F8880">
        <v>122772.26</v>
      </c>
      <c r="G8880">
        <v>0</v>
      </c>
      <c r="H8880">
        <v>34015.879999999997</v>
      </c>
      <c r="I8880">
        <v>0</v>
      </c>
      <c r="J8880">
        <f>Table1[[#This Row],[Name]]</f>
        <v>0</v>
      </c>
      <c r="K8880" s="1">
        <f>SUM(Table1[[#This Row],[BaseSalary]:[NonCashBenefits]])</f>
        <v>156788.13999999998</v>
      </c>
      <c r="L8880" s="1"/>
    </row>
    <row r="8881" spans="1:12" x14ac:dyDescent="0.35">
      <c r="A8881" t="s">
        <v>25</v>
      </c>
      <c r="B8881">
        <v>2020</v>
      </c>
      <c r="D8881" t="s">
        <v>458</v>
      </c>
      <c r="E8881" t="s">
        <v>229</v>
      </c>
      <c r="F8881">
        <v>122772</v>
      </c>
      <c r="G8881">
        <v>0</v>
      </c>
      <c r="H8881" s="1">
        <v>27184.93</v>
      </c>
      <c r="I8881">
        <v>0</v>
      </c>
      <c r="J8881">
        <f>Table1[[#This Row],[Name]]</f>
        <v>0</v>
      </c>
      <c r="K8881" s="1">
        <f>SUM(Table1[[#This Row],[BaseSalary]:[NonCashBenefits]])</f>
        <v>149956.93</v>
      </c>
      <c r="L8881" s="1"/>
    </row>
    <row r="8882" spans="1:12" x14ac:dyDescent="0.35">
      <c r="A8882" t="s">
        <v>10</v>
      </c>
      <c r="B8882">
        <v>2020</v>
      </c>
      <c r="D8882" t="s">
        <v>1071</v>
      </c>
      <c r="E8882" t="s">
        <v>229</v>
      </c>
      <c r="F8882">
        <v>122772</v>
      </c>
      <c r="G8882">
        <v>0</v>
      </c>
      <c r="H8882" s="1">
        <v>25685.51</v>
      </c>
      <c r="I8882">
        <v>0</v>
      </c>
      <c r="J8882">
        <f>Table1[[#This Row],[Name]]</f>
        <v>0</v>
      </c>
      <c r="K8882" s="1">
        <f>SUM(Table1[[#This Row],[BaseSalary]:[NonCashBenefits]])</f>
        <v>148457.51</v>
      </c>
      <c r="L8882" s="1"/>
    </row>
    <row r="8883" spans="1:12" x14ac:dyDescent="0.35">
      <c r="A8883" t="s">
        <v>28</v>
      </c>
      <c r="B8883">
        <v>2019</v>
      </c>
      <c r="D8883" t="s">
        <v>1818</v>
      </c>
      <c r="E8883" t="s">
        <v>229</v>
      </c>
      <c r="F8883">
        <v>122772</v>
      </c>
      <c r="G8883">
        <v>0</v>
      </c>
      <c r="H8883">
        <v>27789.09</v>
      </c>
      <c r="I8883">
        <v>0</v>
      </c>
      <c r="J8883">
        <f>Table1[[#This Row],[Name]]</f>
        <v>0</v>
      </c>
      <c r="K8883" s="1">
        <f>SUM(Table1[[#This Row],[BaseSalary]:[NonCashBenefits]])</f>
        <v>150561.09</v>
      </c>
      <c r="L8883" s="1"/>
    </row>
    <row r="8884" spans="1:12" x14ac:dyDescent="0.35">
      <c r="A8884" t="s">
        <v>28</v>
      </c>
      <c r="B8884">
        <v>2019</v>
      </c>
      <c r="D8884" t="s">
        <v>1991</v>
      </c>
      <c r="E8884" t="s">
        <v>229</v>
      </c>
      <c r="F8884">
        <v>122772</v>
      </c>
      <c r="G8884">
        <v>0</v>
      </c>
      <c r="H8884">
        <v>27789.09</v>
      </c>
      <c r="I8884">
        <v>0</v>
      </c>
      <c r="J8884">
        <f>Table1[[#This Row],[Name]]</f>
        <v>0</v>
      </c>
      <c r="K8884" s="1">
        <f>SUM(Table1[[#This Row],[BaseSalary]:[NonCashBenefits]])</f>
        <v>150561.09</v>
      </c>
      <c r="L8884" s="1"/>
    </row>
    <row r="8885" spans="1:12" x14ac:dyDescent="0.35">
      <c r="A8885" t="s">
        <v>10</v>
      </c>
      <c r="B8885">
        <v>2019</v>
      </c>
      <c r="D8885" t="s">
        <v>1071</v>
      </c>
      <c r="E8885" t="s">
        <v>229</v>
      </c>
      <c r="F8885">
        <v>122772</v>
      </c>
      <c r="G8885">
        <v>100</v>
      </c>
      <c r="H8885">
        <v>30403.09</v>
      </c>
      <c r="I8885">
        <v>0</v>
      </c>
      <c r="J8885">
        <f>Table1[[#This Row],[Name]]</f>
        <v>0</v>
      </c>
      <c r="K8885" s="1">
        <f>SUM(Table1[[#This Row],[BaseSalary]:[NonCashBenefits]])</f>
        <v>153275.09</v>
      </c>
      <c r="L8885" s="1"/>
    </row>
    <row r="8886" spans="1:12" x14ac:dyDescent="0.35">
      <c r="A8886" t="s">
        <v>25</v>
      </c>
      <c r="B8886">
        <v>2019</v>
      </c>
      <c r="D8886" t="s">
        <v>458</v>
      </c>
      <c r="E8886" t="s">
        <v>229</v>
      </c>
      <c r="F8886">
        <v>122772</v>
      </c>
      <c r="G8886">
        <v>0</v>
      </c>
      <c r="H8886">
        <v>31884.09</v>
      </c>
      <c r="I8886">
        <v>0</v>
      </c>
      <c r="J8886">
        <f>Table1[[#This Row],[Name]]</f>
        <v>0</v>
      </c>
      <c r="K8886" s="1">
        <f>SUM(Table1[[#This Row],[BaseSalary]:[NonCashBenefits]])</f>
        <v>154656.09</v>
      </c>
      <c r="L8886" s="1"/>
    </row>
    <row r="8887" spans="1:12" x14ac:dyDescent="0.35">
      <c r="A8887" t="s">
        <v>28</v>
      </c>
      <c r="B8887">
        <v>2018</v>
      </c>
      <c r="D8887" t="s">
        <v>1943</v>
      </c>
      <c r="E8887" t="s">
        <v>229</v>
      </c>
      <c r="F8887">
        <v>122772</v>
      </c>
      <c r="G8887">
        <v>0</v>
      </c>
      <c r="H8887">
        <v>27200.12</v>
      </c>
      <c r="I8887">
        <v>0</v>
      </c>
      <c r="J8887">
        <f>Table1[[#This Row],[Name]]</f>
        <v>0</v>
      </c>
      <c r="K8887" s="1">
        <f>SUM(Table1[[#This Row],[BaseSalary]:[NonCashBenefits]])</f>
        <v>149972.12</v>
      </c>
      <c r="L8887" s="1"/>
    </row>
    <row r="8888" spans="1:12" x14ac:dyDescent="0.35">
      <c r="A8888" t="s">
        <v>28</v>
      </c>
      <c r="B8888">
        <v>2018</v>
      </c>
      <c r="D8888" t="s">
        <v>1818</v>
      </c>
      <c r="E8888" t="s">
        <v>229</v>
      </c>
      <c r="F8888">
        <v>122772</v>
      </c>
      <c r="G8888">
        <v>0</v>
      </c>
      <c r="H8888">
        <v>27754.44</v>
      </c>
      <c r="I8888">
        <v>0</v>
      </c>
      <c r="J8888">
        <f>Table1[[#This Row],[Name]]</f>
        <v>0</v>
      </c>
      <c r="K8888" s="1">
        <f>SUM(Table1[[#This Row],[BaseSalary]:[NonCashBenefits]])</f>
        <v>150526.44</v>
      </c>
      <c r="L8888" s="1"/>
    </row>
    <row r="8889" spans="1:12" x14ac:dyDescent="0.35">
      <c r="A8889" t="s">
        <v>28</v>
      </c>
      <c r="B8889">
        <v>2018</v>
      </c>
      <c r="D8889" t="s">
        <v>2595</v>
      </c>
      <c r="E8889" t="s">
        <v>229</v>
      </c>
      <c r="F8889">
        <v>122772</v>
      </c>
      <c r="G8889">
        <v>0</v>
      </c>
      <c r="H8889">
        <v>27754.44</v>
      </c>
      <c r="I8889">
        <v>0</v>
      </c>
      <c r="J8889">
        <f>Table1[[#This Row],[Name]]</f>
        <v>0</v>
      </c>
      <c r="K8889" s="1">
        <f>SUM(Table1[[#This Row],[BaseSalary]:[NonCashBenefits]])</f>
        <v>150526.44</v>
      </c>
      <c r="L8889" s="1"/>
    </row>
    <row r="8890" spans="1:12" x14ac:dyDescent="0.35">
      <c r="A8890" t="s">
        <v>25</v>
      </c>
      <c r="B8890">
        <v>2018</v>
      </c>
      <c r="D8890" t="s">
        <v>458</v>
      </c>
      <c r="E8890" t="s">
        <v>229</v>
      </c>
      <c r="F8890">
        <v>122772</v>
      </c>
      <c r="G8890">
        <v>0</v>
      </c>
      <c r="H8890">
        <v>31849.439999999999</v>
      </c>
      <c r="I8890">
        <v>0</v>
      </c>
      <c r="J8890">
        <f>Table1[[#This Row],[Name]]</f>
        <v>0</v>
      </c>
      <c r="K8890" s="1">
        <f>SUM(Table1[[#This Row],[BaseSalary]:[NonCashBenefits]])</f>
        <v>154621.44</v>
      </c>
      <c r="L8890" s="1"/>
    </row>
    <row r="8891" spans="1:12" x14ac:dyDescent="0.35">
      <c r="A8891" t="s">
        <v>28</v>
      </c>
      <c r="B8891">
        <v>2017</v>
      </c>
      <c r="D8891" t="s">
        <v>3365</v>
      </c>
      <c r="E8891" t="s">
        <v>229</v>
      </c>
      <c r="F8891">
        <v>122772</v>
      </c>
      <c r="G8891">
        <v>0</v>
      </c>
      <c r="H8891">
        <v>27868.39</v>
      </c>
      <c r="I8891">
        <v>0</v>
      </c>
      <c r="J8891">
        <f>Table1[[#This Row],[Name]]</f>
        <v>0</v>
      </c>
      <c r="K8891" s="1">
        <f>SUM(Table1[[#This Row],[BaseSalary]:[NonCashBenefits]])</f>
        <v>150640.39000000001</v>
      </c>
      <c r="L8891" s="1"/>
    </row>
    <row r="8892" spans="1:12" x14ac:dyDescent="0.35">
      <c r="A8892" t="s">
        <v>28</v>
      </c>
      <c r="B8892">
        <v>2017</v>
      </c>
      <c r="D8892" t="s">
        <v>3368</v>
      </c>
      <c r="E8892" t="s">
        <v>229</v>
      </c>
      <c r="F8892">
        <v>122772</v>
      </c>
      <c r="G8892">
        <v>0</v>
      </c>
      <c r="H8892">
        <v>28422.71</v>
      </c>
      <c r="I8892">
        <v>0</v>
      </c>
      <c r="J8892">
        <f>Table1[[#This Row],[Name]]</f>
        <v>0</v>
      </c>
      <c r="K8892" s="1">
        <f>SUM(Table1[[#This Row],[BaseSalary]:[NonCashBenefits]])</f>
        <v>151194.71</v>
      </c>
      <c r="L8892" s="1"/>
    </row>
    <row r="8893" spans="1:12" x14ac:dyDescent="0.35">
      <c r="A8893" t="s">
        <v>28</v>
      </c>
      <c r="B8893">
        <v>2017</v>
      </c>
      <c r="D8893" t="s">
        <v>3389</v>
      </c>
      <c r="E8893" t="s">
        <v>229</v>
      </c>
      <c r="F8893">
        <v>122772</v>
      </c>
      <c r="G8893">
        <v>0</v>
      </c>
      <c r="H8893">
        <v>28422.71</v>
      </c>
      <c r="I8893">
        <v>0</v>
      </c>
      <c r="J8893">
        <f>Table1[[#This Row],[Name]]</f>
        <v>0</v>
      </c>
      <c r="K8893" s="1">
        <f>SUM(Table1[[#This Row],[BaseSalary]:[NonCashBenefits]])</f>
        <v>151194.71</v>
      </c>
      <c r="L8893" s="1"/>
    </row>
    <row r="8894" spans="1:12" x14ac:dyDescent="0.35">
      <c r="A8894" t="s">
        <v>25</v>
      </c>
      <c r="B8894">
        <v>2017</v>
      </c>
      <c r="D8894" t="s">
        <v>458</v>
      </c>
      <c r="E8894" t="s">
        <v>229</v>
      </c>
      <c r="F8894">
        <v>122772</v>
      </c>
      <c r="G8894">
        <v>0</v>
      </c>
      <c r="H8894">
        <v>32517.71</v>
      </c>
      <c r="I8894">
        <v>0</v>
      </c>
      <c r="J8894">
        <f>Table1[[#This Row],[Name]]</f>
        <v>0</v>
      </c>
      <c r="K8894" s="1">
        <f>SUM(Table1[[#This Row],[BaseSalary]:[NonCashBenefits]])</f>
        <v>155289.71</v>
      </c>
      <c r="L8894" s="1"/>
    </row>
    <row r="8895" spans="1:12" x14ac:dyDescent="0.35">
      <c r="A8895" t="s">
        <v>19</v>
      </c>
      <c r="B8895">
        <v>2017</v>
      </c>
      <c r="D8895" t="s">
        <v>4241</v>
      </c>
      <c r="E8895" t="s">
        <v>229</v>
      </c>
      <c r="F8895">
        <v>122772</v>
      </c>
      <c r="G8895">
        <v>0</v>
      </c>
      <c r="H8895">
        <v>27128.95</v>
      </c>
      <c r="I8895">
        <v>0</v>
      </c>
      <c r="J8895">
        <f>Table1[[#This Row],[Name]]</f>
        <v>0</v>
      </c>
      <c r="K8895" s="1">
        <f>SUM(Table1[[#This Row],[BaseSalary]:[NonCashBenefits]])</f>
        <v>149900.95000000001</v>
      </c>
      <c r="L8895" s="1"/>
    </row>
    <row r="8896" spans="1:12" x14ac:dyDescent="0.35">
      <c r="A8896" t="s">
        <v>16</v>
      </c>
      <c r="B8896">
        <v>2017</v>
      </c>
      <c r="D8896" t="s">
        <v>174</v>
      </c>
      <c r="E8896" t="s">
        <v>229</v>
      </c>
      <c r="F8896">
        <v>122772</v>
      </c>
      <c r="G8896">
        <v>4722</v>
      </c>
      <c r="H8896">
        <v>30278.84</v>
      </c>
      <c r="I8896">
        <v>0</v>
      </c>
      <c r="J8896">
        <f>Table1[[#This Row],[Name]]</f>
        <v>0</v>
      </c>
      <c r="K8896" s="1">
        <f>SUM(Table1[[#This Row],[BaseSalary]:[NonCashBenefits]])</f>
        <v>157772.84</v>
      </c>
      <c r="L8896" s="1"/>
    </row>
    <row r="8897" spans="1:12" x14ac:dyDescent="0.35">
      <c r="A8897" t="s">
        <v>28</v>
      </c>
      <c r="B8897">
        <v>2016</v>
      </c>
      <c r="D8897" t="s">
        <v>3365</v>
      </c>
      <c r="E8897" t="s">
        <v>229</v>
      </c>
      <c r="F8897">
        <v>122772</v>
      </c>
      <c r="G8897">
        <v>0</v>
      </c>
      <c r="H8897">
        <v>33461.56</v>
      </c>
      <c r="I8897">
        <v>0</v>
      </c>
      <c r="J8897">
        <f>Table1[[#This Row],[Name]]</f>
        <v>0</v>
      </c>
      <c r="K8897" s="1">
        <f>SUM(Table1[[#This Row],[BaseSalary]:[NonCashBenefits]])</f>
        <v>156233.56</v>
      </c>
      <c r="L8897" s="1"/>
    </row>
    <row r="8898" spans="1:12" x14ac:dyDescent="0.35">
      <c r="A8898" t="s">
        <v>28</v>
      </c>
      <c r="B8898">
        <v>2016</v>
      </c>
      <c r="D8898" t="s">
        <v>3368</v>
      </c>
      <c r="E8898" t="s">
        <v>229</v>
      </c>
      <c r="F8898">
        <v>122772</v>
      </c>
      <c r="G8898">
        <v>0</v>
      </c>
      <c r="H8898">
        <v>34015.879999999997</v>
      </c>
      <c r="I8898">
        <v>0</v>
      </c>
      <c r="J8898">
        <f>Table1[[#This Row],[Name]]</f>
        <v>0</v>
      </c>
      <c r="K8898" s="1">
        <f>SUM(Table1[[#This Row],[BaseSalary]:[NonCashBenefits]])</f>
        <v>156787.88</v>
      </c>
      <c r="L8898" s="1"/>
    </row>
    <row r="8899" spans="1:12" x14ac:dyDescent="0.35">
      <c r="A8899" t="s">
        <v>28</v>
      </c>
      <c r="B8899">
        <v>2016</v>
      </c>
      <c r="D8899" t="s">
        <v>3389</v>
      </c>
      <c r="E8899" t="s">
        <v>229</v>
      </c>
      <c r="F8899">
        <v>122772</v>
      </c>
      <c r="G8899">
        <v>0</v>
      </c>
      <c r="H8899">
        <v>34015.879999999997</v>
      </c>
      <c r="I8899">
        <v>0</v>
      </c>
      <c r="J8899">
        <f>Table1[[#This Row],[Name]]</f>
        <v>0</v>
      </c>
      <c r="K8899" s="1">
        <f>SUM(Table1[[#This Row],[BaseSalary]:[NonCashBenefits]])</f>
        <v>156787.88</v>
      </c>
      <c r="L8899" s="1"/>
    </row>
    <row r="8900" spans="1:12" x14ac:dyDescent="0.35">
      <c r="A8900" t="s">
        <v>10</v>
      </c>
      <c r="B8900">
        <v>2016</v>
      </c>
      <c r="D8900" t="s">
        <v>4638</v>
      </c>
      <c r="E8900" t="s">
        <v>229</v>
      </c>
      <c r="F8900">
        <v>122772</v>
      </c>
      <c r="G8900">
        <v>0</v>
      </c>
      <c r="H8900">
        <v>35890.620000000003</v>
      </c>
      <c r="I8900">
        <v>0</v>
      </c>
      <c r="J8900">
        <f>Table1[[#This Row],[Name]]</f>
        <v>0</v>
      </c>
      <c r="K8900" s="1">
        <f>SUM(Table1[[#This Row],[BaseSalary]:[NonCashBenefits]])</f>
        <v>158662.62</v>
      </c>
      <c r="L8900" s="1"/>
    </row>
    <row r="8901" spans="1:12" x14ac:dyDescent="0.35">
      <c r="A8901" t="s">
        <v>25</v>
      </c>
      <c r="B8901">
        <v>2016</v>
      </c>
      <c r="D8901" t="s">
        <v>458</v>
      </c>
      <c r="E8901" t="s">
        <v>229</v>
      </c>
      <c r="F8901">
        <v>122772</v>
      </c>
      <c r="G8901">
        <v>0</v>
      </c>
      <c r="H8901">
        <v>36601.22</v>
      </c>
      <c r="I8901">
        <v>0</v>
      </c>
      <c r="J8901">
        <f>Table1[[#This Row],[Name]]</f>
        <v>0</v>
      </c>
      <c r="K8901" s="1">
        <f>SUM(Table1[[#This Row],[BaseSalary]:[NonCashBenefits]])</f>
        <v>159373.22</v>
      </c>
      <c r="L8901" s="1"/>
    </row>
    <row r="8902" spans="1:12" x14ac:dyDescent="0.35">
      <c r="A8902" t="s">
        <v>19</v>
      </c>
      <c r="B8902">
        <v>2016</v>
      </c>
      <c r="D8902" t="s">
        <v>4241</v>
      </c>
      <c r="E8902" t="s">
        <v>229</v>
      </c>
      <c r="F8902">
        <v>122772</v>
      </c>
      <c r="G8902">
        <v>0</v>
      </c>
      <c r="H8902">
        <v>32740.720000000001</v>
      </c>
      <c r="I8902">
        <v>0</v>
      </c>
      <c r="J8902">
        <f>Table1[[#This Row],[Name]]</f>
        <v>0</v>
      </c>
      <c r="K8902" s="1">
        <f>SUM(Table1[[#This Row],[BaseSalary]:[NonCashBenefits]])</f>
        <v>155512.72</v>
      </c>
      <c r="L8902" s="1"/>
    </row>
    <row r="8903" spans="1:12" x14ac:dyDescent="0.35">
      <c r="A8903" t="s">
        <v>53</v>
      </c>
      <c r="B8903">
        <v>2020</v>
      </c>
      <c r="D8903" t="s">
        <v>926</v>
      </c>
      <c r="E8903" t="s">
        <v>927</v>
      </c>
      <c r="F8903">
        <v>122771.48</v>
      </c>
      <c r="G8903">
        <v>0</v>
      </c>
      <c r="H8903" s="1">
        <v>26239.83</v>
      </c>
      <c r="I8903">
        <v>0</v>
      </c>
      <c r="J8903">
        <f>Table1[[#This Row],[Name]]</f>
        <v>0</v>
      </c>
      <c r="K8903" s="1">
        <f>SUM(Table1[[#This Row],[BaseSalary]:[NonCashBenefits]])</f>
        <v>149011.31</v>
      </c>
      <c r="L8903" s="1"/>
    </row>
    <row r="8904" spans="1:12" x14ac:dyDescent="0.35">
      <c r="A8904" t="s">
        <v>53</v>
      </c>
      <c r="B8904">
        <v>2019</v>
      </c>
      <c r="D8904" t="s">
        <v>926</v>
      </c>
      <c r="E8904" t="s">
        <v>229</v>
      </c>
      <c r="F8904">
        <v>122771.48</v>
      </c>
      <c r="G8904">
        <v>50</v>
      </c>
      <c r="H8904">
        <v>30938.99</v>
      </c>
      <c r="I8904">
        <v>0</v>
      </c>
      <c r="J8904">
        <f>Table1[[#This Row],[Name]]</f>
        <v>0</v>
      </c>
      <c r="K8904" s="1">
        <f>SUM(Table1[[#This Row],[BaseSalary]:[NonCashBenefits]])</f>
        <v>153760.47</v>
      </c>
      <c r="L8904" s="1"/>
    </row>
    <row r="8905" spans="1:12" x14ac:dyDescent="0.35">
      <c r="A8905" t="s">
        <v>53</v>
      </c>
      <c r="B8905">
        <v>2018</v>
      </c>
      <c r="D8905" t="s">
        <v>926</v>
      </c>
      <c r="E8905" t="s">
        <v>229</v>
      </c>
      <c r="F8905">
        <v>122771.48</v>
      </c>
      <c r="G8905">
        <v>0</v>
      </c>
      <c r="H8905">
        <v>30632.98</v>
      </c>
      <c r="I8905">
        <v>0</v>
      </c>
      <c r="J8905">
        <f>Table1[[#This Row],[Name]]</f>
        <v>0</v>
      </c>
      <c r="K8905" s="1">
        <f>SUM(Table1[[#This Row],[BaseSalary]:[NonCashBenefits]])</f>
        <v>153404.46</v>
      </c>
      <c r="L8905" s="1"/>
    </row>
    <row r="8906" spans="1:12" x14ac:dyDescent="0.35">
      <c r="A8906" t="s">
        <v>25</v>
      </c>
      <c r="B8906">
        <v>2020</v>
      </c>
      <c r="D8906" t="s">
        <v>1795</v>
      </c>
      <c r="E8906" t="s">
        <v>562</v>
      </c>
      <c r="F8906">
        <v>122766.49</v>
      </c>
      <c r="G8906">
        <v>16205.28</v>
      </c>
      <c r="H8906" s="1">
        <v>8665.24</v>
      </c>
      <c r="I8906">
        <v>0</v>
      </c>
      <c r="J8906">
        <f>Table1[[#This Row],[Name]]</f>
        <v>0</v>
      </c>
      <c r="K8906" s="1">
        <f>SUM(Table1[[#This Row],[BaseSalary]:[NonCashBenefits]])</f>
        <v>147637.01</v>
      </c>
      <c r="L8906" s="1"/>
    </row>
    <row r="8907" spans="1:12" x14ac:dyDescent="0.35">
      <c r="A8907" t="s">
        <v>22</v>
      </c>
      <c r="B8907">
        <v>2018</v>
      </c>
      <c r="D8907" t="s">
        <v>1050</v>
      </c>
      <c r="E8907" t="s">
        <v>229</v>
      </c>
      <c r="F8907">
        <v>122762.86</v>
      </c>
      <c r="G8907">
        <v>300</v>
      </c>
      <c r="H8907">
        <v>29558.799999999999</v>
      </c>
      <c r="I8907">
        <v>0</v>
      </c>
      <c r="J8907">
        <f>Table1[[#This Row],[Name]]</f>
        <v>0</v>
      </c>
      <c r="K8907" s="1">
        <f>SUM(Table1[[#This Row],[BaseSalary]:[NonCashBenefits]])</f>
        <v>152621.66</v>
      </c>
      <c r="L8907" s="1"/>
    </row>
    <row r="8908" spans="1:12" x14ac:dyDescent="0.35">
      <c r="A8908" t="s">
        <v>36</v>
      </c>
      <c r="B8908">
        <v>2021</v>
      </c>
      <c r="D8908" t="s">
        <v>1523</v>
      </c>
      <c r="E8908" t="s">
        <v>229</v>
      </c>
      <c r="F8908">
        <v>122761.27</v>
      </c>
      <c r="G8908">
        <v>0</v>
      </c>
      <c r="H8908" s="1">
        <v>23992.09</v>
      </c>
      <c r="I8908">
        <v>0</v>
      </c>
      <c r="J8908">
        <f>Table1[[#This Row],[Name]]</f>
        <v>0</v>
      </c>
      <c r="K8908" s="1">
        <f>SUM(Table1[[#This Row],[BaseSalary]:[NonCashBenefits]])</f>
        <v>146753.36000000002</v>
      </c>
      <c r="L8908" s="1"/>
    </row>
    <row r="8909" spans="1:12" x14ac:dyDescent="0.35">
      <c r="A8909" t="s">
        <v>53</v>
      </c>
      <c r="B8909">
        <v>2016</v>
      </c>
      <c r="D8909" t="s">
        <v>5043</v>
      </c>
      <c r="E8909" t="s">
        <v>549</v>
      </c>
      <c r="F8909">
        <v>122750.2</v>
      </c>
      <c r="G8909">
        <v>0</v>
      </c>
      <c r="H8909">
        <v>33972.6</v>
      </c>
      <c r="I8909">
        <v>0</v>
      </c>
      <c r="J8909">
        <f>Table1[[#This Row],[Name]]</f>
        <v>0</v>
      </c>
      <c r="K8909" s="1">
        <f>SUM(Table1[[#This Row],[BaseSalary]:[NonCashBenefits]])</f>
        <v>156722.79999999999</v>
      </c>
      <c r="L8909" s="1"/>
    </row>
    <row r="8910" spans="1:12" x14ac:dyDescent="0.35">
      <c r="A8910" t="s">
        <v>22</v>
      </c>
      <c r="B8910">
        <v>2021</v>
      </c>
      <c r="D8910" t="s">
        <v>1086</v>
      </c>
      <c r="E8910" t="s">
        <v>1017</v>
      </c>
      <c r="F8910">
        <v>122741.79</v>
      </c>
      <c r="G8910">
        <v>0</v>
      </c>
      <c r="H8910" s="1">
        <v>25023.89</v>
      </c>
      <c r="I8910">
        <v>0</v>
      </c>
      <c r="J8910">
        <f>Table1[[#This Row],[Name]]</f>
        <v>0</v>
      </c>
      <c r="K8910" s="1">
        <f>SUM(Table1[[#This Row],[BaseSalary]:[NonCashBenefits]])</f>
        <v>147765.68</v>
      </c>
      <c r="L8910" s="1"/>
    </row>
    <row r="8911" spans="1:12" x14ac:dyDescent="0.35">
      <c r="A8911" t="s">
        <v>22</v>
      </c>
      <c r="B8911">
        <v>2021</v>
      </c>
      <c r="D8911" t="s">
        <v>1086</v>
      </c>
      <c r="E8911" t="s">
        <v>1017</v>
      </c>
      <c r="F8911">
        <v>122741.78</v>
      </c>
      <c r="G8911">
        <v>0</v>
      </c>
      <c r="H8911" s="1">
        <v>25648.14</v>
      </c>
      <c r="I8911">
        <v>0</v>
      </c>
      <c r="J8911">
        <f>Table1[[#This Row],[Name]]</f>
        <v>0</v>
      </c>
      <c r="K8911" s="1">
        <f>SUM(Table1[[#This Row],[BaseSalary]:[NonCashBenefits]])</f>
        <v>148389.91999999998</v>
      </c>
      <c r="L8911" s="1"/>
    </row>
    <row r="8912" spans="1:12" x14ac:dyDescent="0.35">
      <c r="A8912" t="s">
        <v>53</v>
      </c>
      <c r="B8912">
        <v>2021</v>
      </c>
      <c r="D8912" t="s">
        <v>1277</v>
      </c>
      <c r="E8912" t="s">
        <v>229</v>
      </c>
      <c r="F8912">
        <v>122721.94</v>
      </c>
      <c r="G8912">
        <v>100</v>
      </c>
      <c r="H8912" s="1">
        <v>24224.05</v>
      </c>
      <c r="I8912">
        <v>0</v>
      </c>
      <c r="J8912">
        <f>Table1[[#This Row],[Name]]</f>
        <v>0</v>
      </c>
      <c r="K8912" s="1">
        <f>SUM(Table1[[#This Row],[BaseSalary]:[NonCashBenefits]])</f>
        <v>147045.99</v>
      </c>
      <c r="L8912" s="1"/>
    </row>
    <row r="8913" spans="1:12" x14ac:dyDescent="0.35">
      <c r="A8913" t="s">
        <v>20</v>
      </c>
      <c r="B8913">
        <v>2019</v>
      </c>
      <c r="D8913" t="s">
        <v>2513</v>
      </c>
      <c r="E8913" t="s">
        <v>229</v>
      </c>
      <c r="F8913">
        <v>122715.49</v>
      </c>
      <c r="G8913">
        <v>100</v>
      </c>
      <c r="H8913">
        <v>28629.8</v>
      </c>
      <c r="I8913">
        <v>0</v>
      </c>
      <c r="J8913">
        <f>Table1[[#This Row],[Name]]</f>
        <v>0</v>
      </c>
      <c r="K8913" s="1">
        <f>SUM(Table1[[#This Row],[BaseSalary]:[NonCashBenefits]])</f>
        <v>151445.29</v>
      </c>
      <c r="L8913" s="1"/>
    </row>
    <row r="8914" spans="1:12" x14ac:dyDescent="0.35">
      <c r="A8914" t="s">
        <v>10</v>
      </c>
      <c r="B8914">
        <v>2018</v>
      </c>
      <c r="D8914" t="s">
        <v>1071</v>
      </c>
      <c r="E8914" t="s">
        <v>229</v>
      </c>
      <c r="F8914">
        <v>122706.84</v>
      </c>
      <c r="G8914">
        <v>0</v>
      </c>
      <c r="H8914">
        <v>36658.57</v>
      </c>
      <c r="I8914">
        <v>0</v>
      </c>
      <c r="J8914">
        <f>Table1[[#This Row],[Name]]</f>
        <v>0</v>
      </c>
      <c r="K8914" s="1">
        <f>SUM(Table1[[#This Row],[BaseSalary]:[NonCashBenefits]])</f>
        <v>159365.41</v>
      </c>
      <c r="L8914" s="1"/>
    </row>
    <row r="8915" spans="1:12" x14ac:dyDescent="0.35">
      <c r="A8915" t="s">
        <v>32</v>
      </c>
      <c r="B8915">
        <v>2020</v>
      </c>
      <c r="D8915" t="s">
        <v>869</v>
      </c>
      <c r="E8915" t="s">
        <v>229</v>
      </c>
      <c r="F8915">
        <v>122668.26</v>
      </c>
      <c r="G8915">
        <v>0</v>
      </c>
      <c r="H8915" s="1">
        <v>26522.98</v>
      </c>
      <c r="I8915">
        <v>0</v>
      </c>
      <c r="J8915">
        <f>Table1[[#This Row],[Name]]</f>
        <v>0</v>
      </c>
      <c r="K8915" s="1">
        <f>SUM(Table1[[#This Row],[BaseSalary]:[NonCashBenefits]])</f>
        <v>149191.24</v>
      </c>
      <c r="L8915" s="1"/>
    </row>
    <row r="8916" spans="1:12" x14ac:dyDescent="0.35">
      <c r="A8916" t="s">
        <v>186</v>
      </c>
      <c r="B8916">
        <v>2020</v>
      </c>
      <c r="D8916" t="s">
        <v>110</v>
      </c>
      <c r="E8916" t="s">
        <v>229</v>
      </c>
      <c r="F8916">
        <v>122668.26</v>
      </c>
      <c r="G8916">
        <v>0</v>
      </c>
      <c r="H8916" s="1">
        <v>26356.560000000001</v>
      </c>
      <c r="I8916">
        <v>0</v>
      </c>
      <c r="J8916">
        <f>Table1[[#This Row],[Name]]</f>
        <v>0</v>
      </c>
      <c r="K8916" s="1">
        <f>SUM(Table1[[#This Row],[BaseSalary]:[NonCashBenefits]])</f>
        <v>149024.82</v>
      </c>
      <c r="L8916" s="1"/>
    </row>
    <row r="8917" spans="1:12" x14ac:dyDescent="0.35">
      <c r="A8917" t="s">
        <v>19</v>
      </c>
      <c r="B8917">
        <v>2020</v>
      </c>
      <c r="D8917" t="s">
        <v>1170</v>
      </c>
      <c r="E8917" t="s">
        <v>229</v>
      </c>
      <c r="F8917">
        <v>122668.26</v>
      </c>
      <c r="G8917">
        <v>0</v>
      </c>
      <c r="H8917" s="1">
        <v>25328.37</v>
      </c>
      <c r="I8917">
        <v>0</v>
      </c>
      <c r="J8917">
        <f>Table1[[#This Row],[Name]]</f>
        <v>0</v>
      </c>
      <c r="K8917" s="1">
        <f>SUM(Table1[[#This Row],[BaseSalary]:[NonCashBenefits]])</f>
        <v>147996.63</v>
      </c>
      <c r="L8917" s="1"/>
    </row>
    <row r="8918" spans="1:12" x14ac:dyDescent="0.35">
      <c r="A8918" t="s">
        <v>16</v>
      </c>
      <c r="B8918">
        <v>2020</v>
      </c>
      <c r="D8918" t="s">
        <v>1178</v>
      </c>
      <c r="E8918" t="s">
        <v>229</v>
      </c>
      <c r="F8918">
        <v>122668.26</v>
      </c>
      <c r="G8918">
        <v>0</v>
      </c>
      <c r="H8918" s="1">
        <v>25028.04</v>
      </c>
      <c r="I8918">
        <v>0</v>
      </c>
      <c r="J8918">
        <f>Table1[[#This Row],[Name]]</f>
        <v>0</v>
      </c>
      <c r="K8918" s="1">
        <f>SUM(Table1[[#This Row],[BaseSalary]:[NonCashBenefits]])</f>
        <v>147696.29999999999</v>
      </c>
      <c r="L8918" s="1"/>
    </row>
    <row r="8919" spans="1:12" x14ac:dyDescent="0.35">
      <c r="A8919" t="s">
        <v>186</v>
      </c>
      <c r="B8919">
        <v>2019</v>
      </c>
      <c r="D8919" t="s">
        <v>110</v>
      </c>
      <c r="E8919" t="s">
        <v>229</v>
      </c>
      <c r="F8919">
        <v>122668.26</v>
      </c>
      <c r="G8919">
        <v>0</v>
      </c>
      <c r="H8919">
        <v>31033.59</v>
      </c>
      <c r="I8919">
        <v>0</v>
      </c>
      <c r="J8919">
        <f>Table1[[#This Row],[Name]]</f>
        <v>0</v>
      </c>
      <c r="K8919" s="1">
        <f>SUM(Table1[[#This Row],[BaseSalary]:[NonCashBenefits]])</f>
        <v>153701.85</v>
      </c>
      <c r="L8919" s="1"/>
    </row>
    <row r="8920" spans="1:12" x14ac:dyDescent="0.35">
      <c r="A8920" t="s">
        <v>32</v>
      </c>
      <c r="B8920">
        <v>2019</v>
      </c>
      <c r="D8920" t="s">
        <v>869</v>
      </c>
      <c r="E8920" t="s">
        <v>229</v>
      </c>
      <c r="F8920">
        <v>122668.26</v>
      </c>
      <c r="G8920">
        <v>0</v>
      </c>
      <c r="H8920">
        <v>31234.83</v>
      </c>
      <c r="I8920">
        <v>0</v>
      </c>
      <c r="J8920">
        <f>Table1[[#This Row],[Name]]</f>
        <v>0</v>
      </c>
      <c r="K8920" s="1">
        <f>SUM(Table1[[#This Row],[BaseSalary]:[NonCashBenefits]])</f>
        <v>153903.09</v>
      </c>
      <c r="L8920" s="1"/>
    </row>
    <row r="8921" spans="1:12" x14ac:dyDescent="0.35">
      <c r="A8921" t="s">
        <v>19</v>
      </c>
      <c r="B8921">
        <v>2019</v>
      </c>
      <c r="D8921" t="s">
        <v>2469</v>
      </c>
      <c r="E8921" t="s">
        <v>229</v>
      </c>
      <c r="F8921">
        <v>122668.26</v>
      </c>
      <c r="G8921">
        <v>0</v>
      </c>
      <c r="H8921">
        <v>30919.71</v>
      </c>
      <c r="I8921">
        <v>0</v>
      </c>
      <c r="J8921">
        <f>Table1[[#This Row],[Name]]</f>
        <v>0</v>
      </c>
      <c r="K8921" s="1">
        <f>SUM(Table1[[#This Row],[BaseSalary]:[NonCashBenefits]])</f>
        <v>153587.97</v>
      </c>
      <c r="L8921" s="1"/>
    </row>
    <row r="8922" spans="1:12" x14ac:dyDescent="0.35">
      <c r="A8922" t="s">
        <v>16</v>
      </c>
      <c r="B8922">
        <v>2019</v>
      </c>
      <c r="D8922" t="s">
        <v>1178</v>
      </c>
      <c r="E8922" t="s">
        <v>229</v>
      </c>
      <c r="F8922">
        <v>122668.26</v>
      </c>
      <c r="G8922">
        <v>0</v>
      </c>
      <c r="H8922">
        <v>29848.71</v>
      </c>
      <c r="I8922">
        <v>0</v>
      </c>
      <c r="J8922">
        <f>Table1[[#This Row],[Name]]</f>
        <v>0</v>
      </c>
      <c r="K8922" s="1">
        <f>SUM(Table1[[#This Row],[BaseSalary]:[NonCashBenefits]])</f>
        <v>152516.97</v>
      </c>
      <c r="L8922" s="1"/>
    </row>
    <row r="8923" spans="1:12" x14ac:dyDescent="0.35">
      <c r="A8923" t="s">
        <v>186</v>
      </c>
      <c r="B8923">
        <v>2018</v>
      </c>
      <c r="D8923" t="s">
        <v>110</v>
      </c>
      <c r="E8923" t="s">
        <v>229</v>
      </c>
      <c r="F8923">
        <v>122668.26</v>
      </c>
      <c r="G8923">
        <v>0</v>
      </c>
      <c r="H8923">
        <v>29504.01</v>
      </c>
      <c r="I8923">
        <v>0</v>
      </c>
      <c r="J8923">
        <f>Table1[[#This Row],[Name]]</f>
        <v>0</v>
      </c>
      <c r="K8923" s="1">
        <f>SUM(Table1[[#This Row],[BaseSalary]:[NonCashBenefits]])</f>
        <v>152172.26999999999</v>
      </c>
      <c r="L8923" s="1"/>
    </row>
    <row r="8924" spans="1:12" x14ac:dyDescent="0.35">
      <c r="A8924" t="s">
        <v>16</v>
      </c>
      <c r="B8924">
        <v>2018</v>
      </c>
      <c r="D8924" t="s">
        <v>1178</v>
      </c>
      <c r="E8924" t="s">
        <v>229</v>
      </c>
      <c r="F8924">
        <v>122668.26</v>
      </c>
      <c r="G8924">
        <v>0</v>
      </c>
      <c r="H8924">
        <v>30884.85</v>
      </c>
      <c r="I8924">
        <v>0</v>
      </c>
      <c r="J8924">
        <f>Table1[[#This Row],[Name]]</f>
        <v>0</v>
      </c>
      <c r="K8924" s="1">
        <f>SUM(Table1[[#This Row],[BaseSalary]:[NonCashBenefits]])</f>
        <v>153553.10999999999</v>
      </c>
      <c r="L8924" s="1"/>
    </row>
    <row r="8925" spans="1:12" x14ac:dyDescent="0.35">
      <c r="A8925" t="s">
        <v>186</v>
      </c>
      <c r="B8925">
        <v>2017</v>
      </c>
      <c r="D8925" t="s">
        <v>3964</v>
      </c>
      <c r="E8925" t="s">
        <v>229</v>
      </c>
      <c r="F8925">
        <v>122668.26</v>
      </c>
      <c r="G8925">
        <v>0</v>
      </c>
      <c r="H8925">
        <v>29292.17</v>
      </c>
      <c r="I8925">
        <v>0</v>
      </c>
      <c r="J8925">
        <f>Table1[[#This Row],[Name]]</f>
        <v>0</v>
      </c>
      <c r="K8925" s="1">
        <f>SUM(Table1[[#This Row],[BaseSalary]:[NonCashBenefits]])</f>
        <v>151960.43</v>
      </c>
      <c r="L8925" s="1"/>
    </row>
    <row r="8926" spans="1:12" x14ac:dyDescent="0.35">
      <c r="A8926" t="s">
        <v>16</v>
      </c>
      <c r="B8926">
        <v>2020</v>
      </c>
      <c r="D8926" t="s">
        <v>1179</v>
      </c>
      <c r="E8926" t="s">
        <v>229</v>
      </c>
      <c r="F8926">
        <v>122667.74</v>
      </c>
      <c r="G8926">
        <v>0</v>
      </c>
      <c r="H8926" s="1">
        <v>25027.78</v>
      </c>
      <c r="I8926">
        <v>0</v>
      </c>
      <c r="J8926">
        <f>Table1[[#This Row],[Name]]</f>
        <v>0</v>
      </c>
      <c r="K8926" s="1">
        <f>SUM(Table1[[#This Row],[BaseSalary]:[NonCashBenefits]])</f>
        <v>147695.52000000002</v>
      </c>
      <c r="L8926" s="1"/>
    </row>
    <row r="8927" spans="1:12" x14ac:dyDescent="0.35">
      <c r="A8927" t="s">
        <v>16</v>
      </c>
      <c r="B8927">
        <v>2019</v>
      </c>
      <c r="D8927" t="s">
        <v>1179</v>
      </c>
      <c r="E8927" t="s">
        <v>229</v>
      </c>
      <c r="F8927">
        <v>122667.74</v>
      </c>
      <c r="G8927">
        <v>0</v>
      </c>
      <c r="H8927">
        <v>29281.45</v>
      </c>
      <c r="I8927">
        <v>0</v>
      </c>
      <c r="J8927">
        <f>Table1[[#This Row],[Name]]</f>
        <v>0</v>
      </c>
      <c r="K8927" s="1">
        <f>SUM(Table1[[#This Row],[BaseSalary]:[NonCashBenefits]])</f>
        <v>151949.19</v>
      </c>
      <c r="L8927" s="1"/>
    </row>
    <row r="8928" spans="1:12" x14ac:dyDescent="0.35">
      <c r="A8928" t="s">
        <v>16</v>
      </c>
      <c r="B8928">
        <v>2018</v>
      </c>
      <c r="D8928" t="s">
        <v>1179</v>
      </c>
      <c r="E8928" t="s">
        <v>229</v>
      </c>
      <c r="F8928">
        <v>122667.74</v>
      </c>
      <c r="G8928">
        <v>0</v>
      </c>
      <c r="H8928">
        <v>29246.59</v>
      </c>
      <c r="I8928">
        <v>0</v>
      </c>
      <c r="J8928">
        <f>Table1[[#This Row],[Name]]</f>
        <v>0</v>
      </c>
      <c r="K8928" s="1">
        <f>SUM(Table1[[#This Row],[BaseSalary]:[NonCashBenefits]])</f>
        <v>151914.33000000002</v>
      </c>
      <c r="L8928" s="1"/>
    </row>
    <row r="8929" spans="1:12" x14ac:dyDescent="0.35">
      <c r="A8929" t="s">
        <v>29</v>
      </c>
      <c r="B8929">
        <v>2016</v>
      </c>
      <c r="D8929" t="s">
        <v>4824</v>
      </c>
      <c r="E8929" t="s">
        <v>229</v>
      </c>
      <c r="F8929">
        <v>122647.46</v>
      </c>
      <c r="G8929">
        <v>0</v>
      </c>
      <c r="H8929">
        <v>36654.93</v>
      </c>
      <c r="I8929">
        <v>0</v>
      </c>
      <c r="J8929">
        <f>Table1[[#This Row],[Name]]</f>
        <v>0</v>
      </c>
      <c r="K8929" s="1">
        <f>SUM(Table1[[#This Row],[BaseSalary]:[NonCashBenefits]])</f>
        <v>159302.39000000001</v>
      </c>
      <c r="L8929" s="1"/>
    </row>
    <row r="8930" spans="1:12" x14ac:dyDescent="0.35">
      <c r="A8930" t="s">
        <v>42</v>
      </c>
      <c r="B8930">
        <v>2021</v>
      </c>
      <c r="D8930" t="s">
        <v>1185</v>
      </c>
      <c r="E8930" t="s">
        <v>229</v>
      </c>
      <c r="F8930">
        <v>122646.39999999999</v>
      </c>
      <c r="G8930">
        <v>9405.0400000000009</v>
      </c>
      <c r="H8930" s="1">
        <v>25270.81</v>
      </c>
      <c r="I8930">
        <v>0</v>
      </c>
      <c r="J8930">
        <f>Table1[[#This Row],[Name]]</f>
        <v>0</v>
      </c>
      <c r="K8930" s="1">
        <f>SUM(Table1[[#This Row],[BaseSalary]:[NonCashBenefits]])</f>
        <v>157322.25</v>
      </c>
      <c r="L8930" s="1"/>
    </row>
    <row r="8931" spans="1:12" x14ac:dyDescent="0.35">
      <c r="A8931" t="s">
        <v>28</v>
      </c>
      <c r="B8931">
        <v>2018</v>
      </c>
      <c r="D8931" t="s">
        <v>1649</v>
      </c>
      <c r="E8931" t="s">
        <v>2586</v>
      </c>
      <c r="F8931">
        <v>122641.74</v>
      </c>
      <c r="G8931">
        <v>0</v>
      </c>
      <c r="H8931">
        <v>22983.13</v>
      </c>
      <c r="I8931">
        <v>0</v>
      </c>
      <c r="J8931">
        <f>Table1[[#This Row],[Name]]</f>
        <v>0</v>
      </c>
      <c r="K8931" s="1">
        <f>SUM(Table1[[#This Row],[BaseSalary]:[NonCashBenefits]])</f>
        <v>145624.87</v>
      </c>
      <c r="L8931" s="1"/>
    </row>
    <row r="8932" spans="1:12" x14ac:dyDescent="0.35">
      <c r="A8932" t="s">
        <v>28</v>
      </c>
      <c r="B8932">
        <v>2017</v>
      </c>
      <c r="D8932" t="s">
        <v>1649</v>
      </c>
      <c r="E8932" t="s">
        <v>2586</v>
      </c>
      <c r="F8932">
        <v>122641.74</v>
      </c>
      <c r="G8932">
        <v>0</v>
      </c>
      <c r="H8932">
        <v>25072.05</v>
      </c>
      <c r="I8932">
        <v>0</v>
      </c>
      <c r="J8932">
        <f>Table1[[#This Row],[Name]]</f>
        <v>0</v>
      </c>
      <c r="K8932" s="1">
        <f>SUM(Table1[[#This Row],[BaseSalary]:[NonCashBenefits]])</f>
        <v>147713.79</v>
      </c>
      <c r="L8932" s="1"/>
    </row>
    <row r="8933" spans="1:12" x14ac:dyDescent="0.35">
      <c r="A8933" t="s">
        <v>28</v>
      </c>
      <c r="B8933">
        <v>2016</v>
      </c>
      <c r="D8933" t="s">
        <v>1649</v>
      </c>
      <c r="E8933" t="s">
        <v>2586</v>
      </c>
      <c r="F8933">
        <v>122641.74</v>
      </c>
      <c r="G8933">
        <v>0</v>
      </c>
      <c r="H8933">
        <v>25415.09</v>
      </c>
      <c r="I8933">
        <v>0</v>
      </c>
      <c r="J8933">
        <f>Table1[[#This Row],[Name]]</f>
        <v>0</v>
      </c>
      <c r="K8933" s="1">
        <f>SUM(Table1[[#This Row],[BaseSalary]:[NonCashBenefits]])</f>
        <v>148056.83000000002</v>
      </c>
      <c r="L8933" s="1"/>
    </row>
    <row r="8934" spans="1:12" x14ac:dyDescent="0.35">
      <c r="A8934" t="s">
        <v>22</v>
      </c>
      <c r="B8934">
        <v>2018</v>
      </c>
      <c r="D8934" t="s">
        <v>2746</v>
      </c>
      <c r="E8934" t="s">
        <v>229</v>
      </c>
      <c r="F8934">
        <v>122641.37</v>
      </c>
      <c r="G8934">
        <v>0</v>
      </c>
      <c r="H8934">
        <v>30242.47</v>
      </c>
      <c r="I8934">
        <v>0</v>
      </c>
      <c r="J8934">
        <f>Table1[[#This Row],[Name]]</f>
        <v>0</v>
      </c>
      <c r="K8934" s="1">
        <f>SUM(Table1[[#This Row],[BaseSalary]:[NonCashBenefits]])</f>
        <v>152883.84</v>
      </c>
      <c r="L8934" s="1"/>
    </row>
    <row r="8935" spans="1:12" x14ac:dyDescent="0.35">
      <c r="A8935" t="s">
        <v>28</v>
      </c>
      <c r="B8935">
        <v>2019</v>
      </c>
      <c r="D8935" t="s">
        <v>1986</v>
      </c>
      <c r="E8935" t="s">
        <v>1031</v>
      </c>
      <c r="F8935">
        <v>122618.86</v>
      </c>
      <c r="G8935">
        <v>0</v>
      </c>
      <c r="H8935">
        <v>21806.5</v>
      </c>
      <c r="I8935">
        <v>0</v>
      </c>
      <c r="J8935">
        <f>Table1[[#This Row],[Name]]</f>
        <v>0</v>
      </c>
      <c r="K8935" s="1">
        <f>SUM(Table1[[#This Row],[BaseSalary]:[NonCashBenefits]])</f>
        <v>144425.35999999999</v>
      </c>
      <c r="L8935" s="1"/>
    </row>
    <row r="8936" spans="1:12" x14ac:dyDescent="0.35">
      <c r="A8936" t="s">
        <v>28</v>
      </c>
      <c r="B8936">
        <v>2018</v>
      </c>
      <c r="D8936" t="s">
        <v>1986</v>
      </c>
      <c r="E8936" t="s">
        <v>1031</v>
      </c>
      <c r="F8936">
        <v>122618.86</v>
      </c>
      <c r="G8936">
        <v>1252.5999999999999</v>
      </c>
      <c r="H8936">
        <v>21842.02</v>
      </c>
      <c r="I8936">
        <v>0</v>
      </c>
      <c r="J8936">
        <f>Table1[[#This Row],[Name]]</f>
        <v>0</v>
      </c>
      <c r="K8936" s="1">
        <f>SUM(Table1[[#This Row],[BaseSalary]:[NonCashBenefits]])</f>
        <v>145713.48000000001</v>
      </c>
      <c r="L8936" s="1"/>
    </row>
    <row r="8937" spans="1:12" x14ac:dyDescent="0.35">
      <c r="A8937" t="s">
        <v>28</v>
      </c>
      <c r="B8937">
        <v>2017</v>
      </c>
      <c r="D8937" t="s">
        <v>1986</v>
      </c>
      <c r="E8937" t="s">
        <v>1031</v>
      </c>
      <c r="F8937">
        <v>122618.86</v>
      </c>
      <c r="G8937">
        <v>0</v>
      </c>
      <c r="H8937">
        <v>23972.66</v>
      </c>
      <c r="I8937">
        <v>0</v>
      </c>
      <c r="J8937">
        <f>Table1[[#This Row],[Name]]</f>
        <v>0</v>
      </c>
      <c r="K8937" s="1">
        <f>SUM(Table1[[#This Row],[BaseSalary]:[NonCashBenefits]])</f>
        <v>146591.51999999999</v>
      </c>
      <c r="L8937" s="1"/>
    </row>
    <row r="8938" spans="1:12" x14ac:dyDescent="0.35">
      <c r="A8938" t="s">
        <v>20</v>
      </c>
      <c r="B8938">
        <v>2020</v>
      </c>
      <c r="D8938" t="s">
        <v>1614</v>
      </c>
      <c r="E8938" t="s">
        <v>749</v>
      </c>
      <c r="F8938">
        <v>122606.73</v>
      </c>
      <c r="G8938">
        <v>0</v>
      </c>
      <c r="H8938" s="1">
        <v>21144.1</v>
      </c>
      <c r="I8938">
        <v>0</v>
      </c>
      <c r="J8938">
        <f>Table1[[#This Row],[Name]]</f>
        <v>0</v>
      </c>
      <c r="K8938" s="1">
        <f>SUM(Table1[[#This Row],[BaseSalary]:[NonCashBenefits]])</f>
        <v>143750.82999999999</v>
      </c>
      <c r="L8938" s="1"/>
    </row>
    <row r="8939" spans="1:12" x14ac:dyDescent="0.35">
      <c r="A8939" t="s">
        <v>18</v>
      </c>
      <c r="B8939">
        <v>2016</v>
      </c>
      <c r="D8939" t="s">
        <v>4558</v>
      </c>
      <c r="E8939" t="s">
        <v>229</v>
      </c>
      <c r="F8939">
        <v>122595.69</v>
      </c>
      <c r="G8939">
        <v>0</v>
      </c>
      <c r="H8939">
        <v>35440.49</v>
      </c>
      <c r="I8939">
        <v>0</v>
      </c>
      <c r="J8939">
        <f>Table1[[#This Row],[Name]]</f>
        <v>0</v>
      </c>
      <c r="K8939" s="1">
        <f>SUM(Table1[[#This Row],[BaseSalary]:[NonCashBenefits]])</f>
        <v>158036.18</v>
      </c>
      <c r="L8939" s="1"/>
    </row>
    <row r="8940" spans="1:12" x14ac:dyDescent="0.35">
      <c r="A8940" t="s">
        <v>186</v>
      </c>
      <c r="B8940">
        <v>2018</v>
      </c>
      <c r="D8940" t="s">
        <v>1617</v>
      </c>
      <c r="E8940" t="s">
        <v>749</v>
      </c>
      <c r="F8940">
        <v>122592.68</v>
      </c>
      <c r="G8940">
        <v>0</v>
      </c>
      <c r="H8940">
        <v>22330.01</v>
      </c>
      <c r="I8940">
        <v>0</v>
      </c>
      <c r="J8940">
        <f>Table1[[#This Row],[Name]]</f>
        <v>0</v>
      </c>
      <c r="K8940" s="1">
        <f>SUM(Table1[[#This Row],[BaseSalary]:[NonCashBenefits]])</f>
        <v>144922.69</v>
      </c>
      <c r="L8940" s="1"/>
    </row>
    <row r="8941" spans="1:12" x14ac:dyDescent="0.35">
      <c r="A8941" t="s">
        <v>20</v>
      </c>
      <c r="B8941">
        <v>2019</v>
      </c>
      <c r="D8941" t="s">
        <v>2519</v>
      </c>
      <c r="E8941" t="s">
        <v>229</v>
      </c>
      <c r="F8941">
        <v>122579.08</v>
      </c>
      <c r="G8941">
        <v>8323.67</v>
      </c>
      <c r="H8941">
        <v>27812.35</v>
      </c>
      <c r="I8941">
        <v>0</v>
      </c>
      <c r="J8941">
        <f>Table1[[#This Row],[Name]]</f>
        <v>0</v>
      </c>
      <c r="K8941" s="1">
        <f>SUM(Table1[[#This Row],[BaseSalary]:[NonCashBenefits]])</f>
        <v>158715.1</v>
      </c>
      <c r="L8941" s="1"/>
    </row>
    <row r="8942" spans="1:12" x14ac:dyDescent="0.35">
      <c r="A8942" t="s">
        <v>20</v>
      </c>
      <c r="B8942">
        <v>2018</v>
      </c>
      <c r="D8942" t="s">
        <v>1006</v>
      </c>
      <c r="E8942" t="s">
        <v>229</v>
      </c>
      <c r="F8942">
        <v>122579.08</v>
      </c>
      <c r="G8942">
        <v>24156.07</v>
      </c>
      <c r="H8942">
        <v>27719.3</v>
      </c>
      <c r="I8942">
        <v>0</v>
      </c>
      <c r="J8942">
        <f>Table1[[#This Row],[Name]]</f>
        <v>0</v>
      </c>
      <c r="K8942" s="1">
        <f>SUM(Table1[[#This Row],[BaseSalary]:[NonCashBenefits]])</f>
        <v>174454.44999999998</v>
      </c>
      <c r="L8942" s="1"/>
    </row>
    <row r="8943" spans="1:12" x14ac:dyDescent="0.35">
      <c r="A8943" t="s">
        <v>20</v>
      </c>
      <c r="B8943">
        <v>2017</v>
      </c>
      <c r="D8943" t="s">
        <v>1006</v>
      </c>
      <c r="E8943" t="s">
        <v>229</v>
      </c>
      <c r="F8943">
        <v>122579.08</v>
      </c>
      <c r="G8943">
        <v>1085.98</v>
      </c>
      <c r="H8943">
        <v>28386.34</v>
      </c>
      <c r="I8943">
        <v>0</v>
      </c>
      <c r="J8943">
        <f>Table1[[#This Row],[Name]]</f>
        <v>0</v>
      </c>
      <c r="K8943" s="1">
        <f>SUM(Table1[[#This Row],[BaseSalary]:[NonCashBenefits]])</f>
        <v>152051.4</v>
      </c>
      <c r="L8943" s="1"/>
    </row>
    <row r="8944" spans="1:12" x14ac:dyDescent="0.35">
      <c r="A8944" t="s">
        <v>20</v>
      </c>
      <c r="B8944">
        <v>2016</v>
      </c>
      <c r="D8944" t="s">
        <v>1006</v>
      </c>
      <c r="E8944" t="s">
        <v>229</v>
      </c>
      <c r="F8944">
        <v>122579.08</v>
      </c>
      <c r="G8944">
        <v>7359.3</v>
      </c>
      <c r="H8944">
        <v>33970.910000000003</v>
      </c>
      <c r="I8944">
        <v>0</v>
      </c>
      <c r="J8944">
        <f>Table1[[#This Row],[Name]]</f>
        <v>0</v>
      </c>
      <c r="K8944" s="1">
        <f>SUM(Table1[[#This Row],[BaseSalary]:[NonCashBenefits]])</f>
        <v>163909.29</v>
      </c>
      <c r="L8944" s="1"/>
    </row>
    <row r="8945" spans="1:12" x14ac:dyDescent="0.35">
      <c r="A8945" t="s">
        <v>70</v>
      </c>
      <c r="B8945">
        <v>2020</v>
      </c>
      <c r="D8945" t="s">
        <v>936</v>
      </c>
      <c r="E8945" t="s">
        <v>229</v>
      </c>
      <c r="F8945">
        <v>122578.82</v>
      </c>
      <c r="G8945">
        <v>0</v>
      </c>
      <c r="H8945" s="1">
        <v>26212.560000000001</v>
      </c>
      <c r="I8945">
        <v>0</v>
      </c>
      <c r="J8945">
        <f>Table1[[#This Row],[Name]]</f>
        <v>0</v>
      </c>
      <c r="K8945" s="1">
        <f>SUM(Table1[[#This Row],[BaseSalary]:[NonCashBenefits]])</f>
        <v>148791.38</v>
      </c>
      <c r="L8945" s="1"/>
    </row>
    <row r="8946" spans="1:12" x14ac:dyDescent="0.35">
      <c r="A8946" t="s">
        <v>19</v>
      </c>
      <c r="B8946">
        <v>2021</v>
      </c>
      <c r="D8946" t="s">
        <v>1187</v>
      </c>
      <c r="E8946" t="s">
        <v>229</v>
      </c>
      <c r="F8946">
        <v>122574.64</v>
      </c>
      <c r="G8946">
        <v>0</v>
      </c>
      <c r="H8946" s="1">
        <v>25260.16</v>
      </c>
      <c r="I8946">
        <v>0</v>
      </c>
      <c r="J8946">
        <f>Table1[[#This Row],[Name]]</f>
        <v>0</v>
      </c>
      <c r="K8946" s="1">
        <f>SUM(Table1[[#This Row],[BaseSalary]:[NonCashBenefits]])</f>
        <v>147834.79999999999</v>
      </c>
      <c r="L8946" s="1"/>
    </row>
    <row r="8947" spans="1:12" x14ac:dyDescent="0.35">
      <c r="A8947" t="s">
        <v>20</v>
      </c>
      <c r="B8947">
        <v>2016</v>
      </c>
      <c r="D8947" t="s">
        <v>2518</v>
      </c>
      <c r="E8947" t="s">
        <v>749</v>
      </c>
      <c r="F8947">
        <v>122569.31</v>
      </c>
      <c r="G8947">
        <v>0</v>
      </c>
      <c r="H8947">
        <v>6673.24</v>
      </c>
      <c r="I8947">
        <v>0</v>
      </c>
      <c r="J8947">
        <f>Table1[[#This Row],[Name]]</f>
        <v>0</v>
      </c>
      <c r="K8947" s="1">
        <f>SUM(Table1[[#This Row],[BaseSalary]:[NonCashBenefits]])</f>
        <v>129242.55</v>
      </c>
      <c r="L8947" s="1"/>
    </row>
    <row r="8948" spans="1:12" x14ac:dyDescent="0.35">
      <c r="A8948" t="s">
        <v>2673</v>
      </c>
      <c r="B8948">
        <v>2018</v>
      </c>
      <c r="D8948" t="s">
        <v>1189</v>
      </c>
      <c r="E8948" t="s">
        <v>229</v>
      </c>
      <c r="F8948">
        <v>122565.84</v>
      </c>
      <c r="G8948">
        <v>0</v>
      </c>
      <c r="H8948">
        <v>29491.03</v>
      </c>
      <c r="I8948">
        <v>0</v>
      </c>
      <c r="J8948">
        <f>Table1[[#This Row],[Name]]</f>
        <v>0</v>
      </c>
      <c r="K8948" s="1">
        <f>SUM(Table1[[#This Row],[BaseSalary]:[NonCashBenefits]])</f>
        <v>152056.87</v>
      </c>
      <c r="L8948" s="1"/>
    </row>
    <row r="8949" spans="1:12" x14ac:dyDescent="0.35">
      <c r="A8949" t="s">
        <v>41</v>
      </c>
      <c r="B8949">
        <v>2019</v>
      </c>
      <c r="D8949" t="s">
        <v>1189</v>
      </c>
      <c r="E8949" t="s">
        <v>229</v>
      </c>
      <c r="F8949">
        <v>122565.82</v>
      </c>
      <c r="G8949">
        <v>0</v>
      </c>
      <c r="H8949">
        <v>29609.31</v>
      </c>
      <c r="I8949">
        <v>0</v>
      </c>
      <c r="J8949">
        <f>Table1[[#This Row],[Name]]</f>
        <v>0</v>
      </c>
      <c r="K8949" s="1">
        <f>SUM(Table1[[#This Row],[BaseSalary]:[NonCashBenefits]])</f>
        <v>152175.13</v>
      </c>
      <c r="L8949" s="1"/>
    </row>
    <row r="8950" spans="1:12" x14ac:dyDescent="0.35">
      <c r="A8950" t="s">
        <v>28</v>
      </c>
      <c r="B8950">
        <v>2020</v>
      </c>
      <c r="D8950" t="s">
        <v>1649</v>
      </c>
      <c r="E8950" t="s">
        <v>1031</v>
      </c>
      <c r="F8950">
        <v>122553.82</v>
      </c>
      <c r="G8950">
        <v>130.1</v>
      </c>
      <c r="H8950" s="1">
        <v>22582.639999999999</v>
      </c>
      <c r="I8950">
        <v>0</v>
      </c>
      <c r="J8950">
        <f>Table1[[#This Row],[Name]]</f>
        <v>0</v>
      </c>
      <c r="K8950" s="1">
        <f>SUM(Table1[[#This Row],[BaseSalary]:[NonCashBenefits]])</f>
        <v>145266.56</v>
      </c>
      <c r="L8950" s="1"/>
    </row>
    <row r="8951" spans="1:12" x14ac:dyDescent="0.35">
      <c r="A8951" t="s">
        <v>16</v>
      </c>
      <c r="B8951">
        <v>2017</v>
      </c>
      <c r="D8951" t="s">
        <v>4368</v>
      </c>
      <c r="E8951" t="s">
        <v>229</v>
      </c>
      <c r="F8951">
        <v>122549.88</v>
      </c>
      <c r="G8951">
        <v>1587.09</v>
      </c>
      <c r="H8951">
        <v>29829.9</v>
      </c>
      <c r="I8951">
        <v>0</v>
      </c>
      <c r="J8951">
        <f>Table1[[#This Row],[Name]]</f>
        <v>0</v>
      </c>
      <c r="K8951" s="1">
        <f>SUM(Table1[[#This Row],[BaseSalary]:[NonCashBenefits]])</f>
        <v>153966.87</v>
      </c>
      <c r="L8951" s="1"/>
    </row>
    <row r="8952" spans="1:12" x14ac:dyDescent="0.35">
      <c r="A8952" t="s">
        <v>19</v>
      </c>
      <c r="B8952">
        <v>2020</v>
      </c>
      <c r="D8952" t="s">
        <v>1300</v>
      </c>
      <c r="E8952" t="s">
        <v>229</v>
      </c>
      <c r="F8952">
        <v>122538</v>
      </c>
      <c r="G8952">
        <v>0</v>
      </c>
      <c r="H8952" s="1">
        <v>24772.27</v>
      </c>
      <c r="I8952">
        <v>0</v>
      </c>
      <c r="J8952">
        <f>Table1[[#This Row],[Name]]</f>
        <v>0</v>
      </c>
      <c r="K8952" s="1">
        <f>SUM(Table1[[#This Row],[BaseSalary]:[NonCashBenefits]])</f>
        <v>147310.26999999999</v>
      </c>
      <c r="L8952" s="1"/>
    </row>
    <row r="8953" spans="1:12" x14ac:dyDescent="0.35">
      <c r="A8953" t="s">
        <v>19</v>
      </c>
      <c r="B8953">
        <v>2020</v>
      </c>
      <c r="D8953" t="s">
        <v>1181</v>
      </c>
      <c r="E8953" t="s">
        <v>229</v>
      </c>
      <c r="F8953">
        <v>122538</v>
      </c>
      <c r="G8953">
        <v>0</v>
      </c>
      <c r="H8953" s="1">
        <v>23057.18</v>
      </c>
      <c r="I8953">
        <v>0</v>
      </c>
      <c r="J8953">
        <f>Table1[[#This Row],[Name]]</f>
        <v>0</v>
      </c>
      <c r="K8953" s="1">
        <f>SUM(Table1[[#This Row],[BaseSalary]:[NonCashBenefits]])</f>
        <v>145595.18</v>
      </c>
      <c r="L8953" s="1"/>
    </row>
    <row r="8954" spans="1:12" x14ac:dyDescent="0.35">
      <c r="A8954" t="s">
        <v>10</v>
      </c>
      <c r="B8954">
        <v>2019</v>
      </c>
      <c r="D8954" t="s">
        <v>1300</v>
      </c>
      <c r="E8954" t="s">
        <v>229</v>
      </c>
      <c r="F8954">
        <v>122538</v>
      </c>
      <c r="G8954">
        <v>0</v>
      </c>
      <c r="H8954">
        <v>29549.71</v>
      </c>
      <c r="I8954">
        <v>0</v>
      </c>
      <c r="J8954">
        <f>Table1[[#This Row],[Name]]</f>
        <v>0</v>
      </c>
      <c r="K8954" s="1">
        <f>SUM(Table1[[#This Row],[BaseSalary]:[NonCashBenefits]])</f>
        <v>152087.71</v>
      </c>
      <c r="L8954" s="1"/>
    </row>
    <row r="8955" spans="1:12" x14ac:dyDescent="0.35">
      <c r="A8955" t="s">
        <v>10</v>
      </c>
      <c r="B8955">
        <v>2019</v>
      </c>
      <c r="D8955" t="s">
        <v>1181</v>
      </c>
      <c r="E8955" t="s">
        <v>229</v>
      </c>
      <c r="F8955">
        <v>122538</v>
      </c>
      <c r="G8955">
        <v>0</v>
      </c>
      <c r="H8955">
        <v>27661.83</v>
      </c>
      <c r="I8955">
        <v>0</v>
      </c>
      <c r="J8955">
        <f>Table1[[#This Row],[Name]]</f>
        <v>0</v>
      </c>
      <c r="K8955" s="1">
        <f>SUM(Table1[[#This Row],[BaseSalary]:[NonCashBenefits]])</f>
        <v>150199.83000000002</v>
      </c>
      <c r="L8955" s="1"/>
    </row>
    <row r="8956" spans="1:12" x14ac:dyDescent="0.35">
      <c r="A8956" t="s">
        <v>10</v>
      </c>
      <c r="B8956">
        <v>2018</v>
      </c>
      <c r="D8956" t="s">
        <v>1300</v>
      </c>
      <c r="E8956" t="s">
        <v>229</v>
      </c>
      <c r="F8956">
        <v>122538</v>
      </c>
      <c r="G8956">
        <v>0</v>
      </c>
      <c r="H8956">
        <v>29963.9</v>
      </c>
      <c r="I8956">
        <v>0</v>
      </c>
      <c r="J8956">
        <f>Table1[[#This Row],[Name]]</f>
        <v>0</v>
      </c>
      <c r="K8956" s="1">
        <f>SUM(Table1[[#This Row],[BaseSalary]:[NonCashBenefits]])</f>
        <v>152501.9</v>
      </c>
      <c r="L8956" s="1"/>
    </row>
    <row r="8957" spans="1:12" x14ac:dyDescent="0.35">
      <c r="A8957" t="s">
        <v>16</v>
      </c>
      <c r="B8957">
        <v>2017</v>
      </c>
      <c r="D8957" t="s">
        <v>4363</v>
      </c>
      <c r="E8957" t="s">
        <v>229</v>
      </c>
      <c r="F8957">
        <v>122538</v>
      </c>
      <c r="G8957">
        <v>0</v>
      </c>
      <c r="H8957">
        <v>30634.07</v>
      </c>
      <c r="I8957">
        <v>0</v>
      </c>
      <c r="J8957">
        <f>Table1[[#This Row],[Name]]</f>
        <v>0</v>
      </c>
      <c r="K8957" s="1">
        <f>SUM(Table1[[#This Row],[BaseSalary]:[NonCashBenefits]])</f>
        <v>153172.07</v>
      </c>
      <c r="L8957" s="1"/>
    </row>
    <row r="8958" spans="1:12" x14ac:dyDescent="0.35">
      <c r="A8958" t="s">
        <v>186</v>
      </c>
      <c r="B8958">
        <v>2021</v>
      </c>
      <c r="D8958" t="s">
        <v>1509</v>
      </c>
      <c r="E8958" t="s">
        <v>749</v>
      </c>
      <c r="F8958">
        <v>122531.93</v>
      </c>
      <c r="G8958">
        <v>0</v>
      </c>
      <c r="H8958" s="1">
        <v>24078.66</v>
      </c>
      <c r="I8958">
        <v>0</v>
      </c>
      <c r="J8958">
        <f>Table1[[#This Row],[Name]]</f>
        <v>0</v>
      </c>
      <c r="K8958" s="1">
        <f>SUM(Table1[[#This Row],[BaseSalary]:[NonCashBenefits]])</f>
        <v>146610.59</v>
      </c>
      <c r="L8958" s="1"/>
    </row>
    <row r="8959" spans="1:12" x14ac:dyDescent="0.35">
      <c r="A8959" t="s">
        <v>22</v>
      </c>
      <c r="B8959">
        <v>2017</v>
      </c>
      <c r="D8959" t="s">
        <v>2130</v>
      </c>
      <c r="E8959" t="s">
        <v>229</v>
      </c>
      <c r="F8959">
        <v>122528.64</v>
      </c>
      <c r="G8959">
        <v>0</v>
      </c>
      <c r="H8959">
        <v>30096.84</v>
      </c>
      <c r="I8959">
        <v>0</v>
      </c>
      <c r="J8959">
        <f>Table1[[#This Row],[Name]]</f>
        <v>0</v>
      </c>
      <c r="K8959" s="1">
        <f>SUM(Table1[[#This Row],[BaseSalary]:[NonCashBenefits]])</f>
        <v>152625.48000000001</v>
      </c>
      <c r="L8959" s="1"/>
    </row>
    <row r="8960" spans="1:12" x14ac:dyDescent="0.35">
      <c r="A8960" t="s">
        <v>85</v>
      </c>
      <c r="B8960">
        <v>2016</v>
      </c>
      <c r="D8960" t="s">
        <v>2170</v>
      </c>
      <c r="E8960" t="s">
        <v>749</v>
      </c>
      <c r="F8960">
        <v>122521.81</v>
      </c>
      <c r="G8960">
        <v>0</v>
      </c>
      <c r="H8960">
        <v>24179.98</v>
      </c>
      <c r="I8960">
        <v>0</v>
      </c>
      <c r="J8960">
        <f>Table1[[#This Row],[Name]]</f>
        <v>0</v>
      </c>
      <c r="K8960" s="1">
        <f>SUM(Table1[[#This Row],[BaseSalary]:[NonCashBenefits]])</f>
        <v>146701.79</v>
      </c>
      <c r="L8960" s="1"/>
    </row>
    <row r="8961" spans="1:12" x14ac:dyDescent="0.35">
      <c r="A8961" t="s">
        <v>22</v>
      </c>
      <c r="B8961">
        <v>2018</v>
      </c>
      <c r="D8961" t="s">
        <v>1424</v>
      </c>
      <c r="E8961" t="s">
        <v>229</v>
      </c>
      <c r="F8961">
        <v>122519.54</v>
      </c>
      <c r="G8961">
        <v>150</v>
      </c>
      <c r="H8961">
        <v>27708.67</v>
      </c>
      <c r="I8961">
        <v>0</v>
      </c>
      <c r="J8961">
        <f>Table1[[#This Row],[Name]]</f>
        <v>0</v>
      </c>
      <c r="K8961" s="1">
        <f>SUM(Table1[[#This Row],[BaseSalary]:[NonCashBenefits]])</f>
        <v>150378.21</v>
      </c>
      <c r="L8961" s="1"/>
    </row>
    <row r="8962" spans="1:12" x14ac:dyDescent="0.35">
      <c r="A8962" t="s">
        <v>22</v>
      </c>
      <c r="B8962">
        <v>2017</v>
      </c>
      <c r="D8962" t="s">
        <v>1424</v>
      </c>
      <c r="E8962" t="s">
        <v>229</v>
      </c>
      <c r="F8962">
        <v>122519.54</v>
      </c>
      <c r="G8962">
        <v>0</v>
      </c>
      <c r="H8962">
        <v>30207.26</v>
      </c>
      <c r="I8962">
        <v>0</v>
      </c>
      <c r="J8962">
        <f>Table1[[#This Row],[Name]]</f>
        <v>0</v>
      </c>
      <c r="K8962" s="1">
        <f>SUM(Table1[[#This Row],[BaseSalary]:[NonCashBenefits]])</f>
        <v>152726.79999999999</v>
      </c>
      <c r="L8962" s="1"/>
    </row>
    <row r="8963" spans="1:12" x14ac:dyDescent="0.35">
      <c r="A8963" t="s">
        <v>2688</v>
      </c>
      <c r="B8963">
        <v>2017</v>
      </c>
      <c r="D8963" t="s">
        <v>3607</v>
      </c>
      <c r="E8963" t="s">
        <v>229</v>
      </c>
      <c r="F8963">
        <v>122518.76</v>
      </c>
      <c r="G8963">
        <v>0</v>
      </c>
      <c r="H8963">
        <v>31705.75</v>
      </c>
      <c r="I8963">
        <v>0</v>
      </c>
      <c r="J8963">
        <f>Table1[[#This Row],[Name]]</f>
        <v>0</v>
      </c>
      <c r="K8963" s="1">
        <f>SUM(Table1[[#This Row],[BaseSalary]:[NonCashBenefits]])</f>
        <v>154224.51</v>
      </c>
      <c r="L8963" s="1"/>
    </row>
    <row r="8964" spans="1:12" x14ac:dyDescent="0.35">
      <c r="A8964" t="s">
        <v>59</v>
      </c>
      <c r="B8964">
        <v>2021</v>
      </c>
      <c r="D8964" t="s">
        <v>1188</v>
      </c>
      <c r="E8964" t="s">
        <v>229</v>
      </c>
      <c r="F8964">
        <v>122509.75999999999</v>
      </c>
      <c r="G8964">
        <v>0</v>
      </c>
      <c r="H8964" s="1">
        <v>25251.15</v>
      </c>
      <c r="I8964">
        <v>0</v>
      </c>
      <c r="J8964">
        <f>Table1[[#This Row],[Name]]</f>
        <v>0</v>
      </c>
      <c r="K8964" s="1">
        <f>SUM(Table1[[#This Row],[BaseSalary]:[NonCashBenefits]])</f>
        <v>147760.91</v>
      </c>
      <c r="L8964" s="1"/>
    </row>
    <row r="8965" spans="1:12" x14ac:dyDescent="0.35">
      <c r="A8965" t="s">
        <v>29</v>
      </c>
      <c r="B8965">
        <v>2019</v>
      </c>
      <c r="D8965" t="s">
        <v>492</v>
      </c>
      <c r="E8965" t="s">
        <v>229</v>
      </c>
      <c r="F8965">
        <v>122507.84</v>
      </c>
      <c r="G8965">
        <v>0</v>
      </c>
      <c r="H8965">
        <v>30387.82</v>
      </c>
      <c r="I8965">
        <v>0</v>
      </c>
      <c r="J8965">
        <f>Table1[[#This Row],[Name]]</f>
        <v>0</v>
      </c>
      <c r="K8965" s="1">
        <f>SUM(Table1[[#This Row],[BaseSalary]:[NonCashBenefits]])</f>
        <v>152895.66</v>
      </c>
      <c r="L8965" s="1"/>
    </row>
    <row r="8966" spans="1:12" x14ac:dyDescent="0.35">
      <c r="A8966" t="s">
        <v>29</v>
      </c>
      <c r="B8966">
        <v>2017</v>
      </c>
      <c r="D8966" t="s">
        <v>3926</v>
      </c>
      <c r="E8966" t="s">
        <v>229</v>
      </c>
      <c r="F8966">
        <v>122507.84</v>
      </c>
      <c r="G8966">
        <v>0</v>
      </c>
      <c r="H8966">
        <v>31019.51</v>
      </c>
      <c r="I8966">
        <v>0</v>
      </c>
      <c r="J8966">
        <f>Table1[[#This Row],[Name]]</f>
        <v>0</v>
      </c>
      <c r="K8966" s="1">
        <f>SUM(Table1[[#This Row],[BaseSalary]:[NonCashBenefits]])</f>
        <v>153527.35</v>
      </c>
      <c r="L8966" s="1"/>
    </row>
    <row r="8967" spans="1:12" x14ac:dyDescent="0.35">
      <c r="A8967" t="s">
        <v>32</v>
      </c>
      <c r="B8967">
        <v>2020</v>
      </c>
      <c r="D8967" t="s">
        <v>1335</v>
      </c>
      <c r="E8967" t="s">
        <v>229</v>
      </c>
      <c r="F8967">
        <v>122507.58</v>
      </c>
      <c r="G8967">
        <v>0</v>
      </c>
      <c r="H8967" s="1">
        <v>24698.93</v>
      </c>
      <c r="I8967">
        <v>0</v>
      </c>
      <c r="J8967">
        <f>Table1[[#This Row],[Name]]</f>
        <v>0</v>
      </c>
      <c r="K8967" s="1">
        <f>SUM(Table1[[#This Row],[BaseSalary]:[NonCashBenefits]])</f>
        <v>147206.51</v>
      </c>
      <c r="L8967" s="1"/>
    </row>
    <row r="8968" spans="1:12" x14ac:dyDescent="0.35">
      <c r="A8968" t="s">
        <v>3034</v>
      </c>
      <c r="B8968">
        <v>2018</v>
      </c>
      <c r="D8968" t="s">
        <v>3046</v>
      </c>
      <c r="E8968" t="s">
        <v>229</v>
      </c>
      <c r="F8968">
        <v>122507.58</v>
      </c>
      <c r="G8968">
        <v>0</v>
      </c>
      <c r="H8968">
        <v>28964.880000000001</v>
      </c>
      <c r="I8968">
        <v>0</v>
      </c>
      <c r="J8968">
        <f>Table1[[#This Row],[Name]]</f>
        <v>0</v>
      </c>
      <c r="K8968" s="1">
        <f>SUM(Table1[[#This Row],[BaseSalary]:[NonCashBenefits]])</f>
        <v>151472.46</v>
      </c>
      <c r="L8968" s="1"/>
    </row>
    <row r="8969" spans="1:12" x14ac:dyDescent="0.35">
      <c r="A8969" t="s">
        <v>19</v>
      </c>
      <c r="B8969">
        <v>2020</v>
      </c>
      <c r="D8969" t="s">
        <v>743</v>
      </c>
      <c r="E8969" t="s">
        <v>229</v>
      </c>
      <c r="F8969">
        <v>122507.32</v>
      </c>
      <c r="G8969">
        <v>0</v>
      </c>
      <c r="H8969" s="1">
        <v>26295.06</v>
      </c>
      <c r="I8969">
        <v>0</v>
      </c>
      <c r="J8969">
        <f>Table1[[#This Row],[Name]]</f>
        <v>0</v>
      </c>
      <c r="K8969" s="1">
        <f>SUM(Table1[[#This Row],[BaseSalary]:[NonCashBenefits]])</f>
        <v>148802.38</v>
      </c>
      <c r="L8969" s="1"/>
    </row>
    <row r="8970" spans="1:12" x14ac:dyDescent="0.35">
      <c r="A8970" t="s">
        <v>4705</v>
      </c>
      <c r="B8970">
        <v>2016</v>
      </c>
      <c r="D8970" t="s">
        <v>3514</v>
      </c>
      <c r="E8970" t="s">
        <v>229</v>
      </c>
      <c r="F8970">
        <v>122507.32</v>
      </c>
      <c r="G8970">
        <v>0</v>
      </c>
      <c r="H8970">
        <v>37012.339999999997</v>
      </c>
      <c r="I8970">
        <v>0</v>
      </c>
      <c r="J8970">
        <f>Table1[[#This Row],[Name]]</f>
        <v>0</v>
      </c>
      <c r="K8970" s="1">
        <f>SUM(Table1[[#This Row],[BaseSalary]:[NonCashBenefits]])</f>
        <v>159519.66</v>
      </c>
      <c r="L8970" s="1"/>
    </row>
    <row r="8971" spans="1:12" x14ac:dyDescent="0.35">
      <c r="A8971" t="s">
        <v>33</v>
      </c>
      <c r="B8971">
        <v>2019</v>
      </c>
      <c r="D8971" t="s">
        <v>1967</v>
      </c>
      <c r="E8971" t="s">
        <v>311</v>
      </c>
      <c r="F8971">
        <v>122506.8</v>
      </c>
      <c r="G8971">
        <v>0</v>
      </c>
      <c r="H8971">
        <v>31244.26</v>
      </c>
      <c r="I8971">
        <v>0</v>
      </c>
      <c r="J8971">
        <f>Table1[[#This Row],[Name]]</f>
        <v>0</v>
      </c>
      <c r="K8971" s="1">
        <f>SUM(Table1[[#This Row],[BaseSalary]:[NonCashBenefits]])</f>
        <v>153751.06</v>
      </c>
      <c r="L8971" s="1"/>
    </row>
    <row r="8972" spans="1:12" x14ac:dyDescent="0.35">
      <c r="A8972" t="s">
        <v>36</v>
      </c>
      <c r="B8972">
        <v>2019</v>
      </c>
      <c r="D8972" t="s">
        <v>1523</v>
      </c>
      <c r="E8972" t="s">
        <v>229</v>
      </c>
      <c r="F8972">
        <v>122506.8</v>
      </c>
      <c r="G8972">
        <v>0</v>
      </c>
      <c r="H8972">
        <v>27268.080000000002</v>
      </c>
      <c r="I8972">
        <v>0</v>
      </c>
      <c r="J8972">
        <f>Table1[[#This Row],[Name]]</f>
        <v>0</v>
      </c>
      <c r="K8972" s="1">
        <f>SUM(Table1[[#This Row],[BaseSalary]:[NonCashBenefits]])</f>
        <v>149774.88</v>
      </c>
      <c r="L8972" s="1"/>
    </row>
    <row r="8973" spans="1:12" x14ac:dyDescent="0.35">
      <c r="A8973" t="s">
        <v>20</v>
      </c>
      <c r="B8973">
        <v>2019</v>
      </c>
      <c r="D8973" t="s">
        <v>2525</v>
      </c>
      <c r="E8973" t="s">
        <v>229</v>
      </c>
      <c r="F8973">
        <v>122506.8</v>
      </c>
      <c r="G8973">
        <v>0</v>
      </c>
      <c r="H8973">
        <v>28043.14</v>
      </c>
      <c r="I8973">
        <v>0</v>
      </c>
      <c r="J8973">
        <f>Table1[[#This Row],[Name]]</f>
        <v>0</v>
      </c>
      <c r="K8973" s="1">
        <f>SUM(Table1[[#This Row],[BaseSalary]:[NonCashBenefits]])</f>
        <v>150549.94</v>
      </c>
      <c r="L8973" s="1"/>
    </row>
    <row r="8974" spans="1:12" x14ac:dyDescent="0.35">
      <c r="A8974" t="s">
        <v>33</v>
      </c>
      <c r="B8974">
        <v>2018</v>
      </c>
      <c r="D8974" t="s">
        <v>1967</v>
      </c>
      <c r="E8974" t="s">
        <v>311</v>
      </c>
      <c r="F8974">
        <v>122506.8</v>
      </c>
      <c r="G8974">
        <v>0</v>
      </c>
      <c r="H8974">
        <v>30932.17</v>
      </c>
      <c r="I8974">
        <v>0</v>
      </c>
      <c r="J8974">
        <f>Table1[[#This Row],[Name]]</f>
        <v>0</v>
      </c>
      <c r="K8974" s="1">
        <f>SUM(Table1[[#This Row],[BaseSalary]:[NonCashBenefits]])</f>
        <v>153438.97</v>
      </c>
      <c r="L8974" s="1"/>
    </row>
    <row r="8975" spans="1:12" x14ac:dyDescent="0.35">
      <c r="A8975" t="s">
        <v>36</v>
      </c>
      <c r="B8975">
        <v>2018</v>
      </c>
      <c r="D8975" t="s">
        <v>2657</v>
      </c>
      <c r="E8975" t="s">
        <v>229</v>
      </c>
      <c r="F8975">
        <v>122506.8</v>
      </c>
      <c r="G8975">
        <v>0</v>
      </c>
      <c r="H8975">
        <v>27164.9</v>
      </c>
      <c r="I8975">
        <v>0</v>
      </c>
      <c r="J8975">
        <f>Table1[[#This Row],[Name]]</f>
        <v>0</v>
      </c>
      <c r="K8975" s="1">
        <f>SUM(Table1[[#This Row],[BaseSalary]:[NonCashBenefits]])</f>
        <v>149671.70000000001</v>
      </c>
      <c r="L8975" s="1"/>
    </row>
    <row r="8976" spans="1:12" x14ac:dyDescent="0.35">
      <c r="A8976" t="s">
        <v>20</v>
      </c>
      <c r="B8976">
        <v>2018</v>
      </c>
      <c r="D8976" t="s">
        <v>1405</v>
      </c>
      <c r="E8976" t="s">
        <v>229</v>
      </c>
      <c r="F8976">
        <v>122506.8</v>
      </c>
      <c r="G8976">
        <v>0</v>
      </c>
      <c r="H8976">
        <v>27969.599999999999</v>
      </c>
      <c r="I8976">
        <v>0</v>
      </c>
      <c r="J8976">
        <f>Table1[[#This Row],[Name]]</f>
        <v>0</v>
      </c>
      <c r="K8976" s="1">
        <f>SUM(Table1[[#This Row],[BaseSalary]:[NonCashBenefits]])</f>
        <v>150476.4</v>
      </c>
      <c r="L8976" s="1"/>
    </row>
    <row r="8977" spans="1:12" x14ac:dyDescent="0.35">
      <c r="A8977" t="s">
        <v>33</v>
      </c>
      <c r="B8977">
        <v>2017</v>
      </c>
      <c r="D8977" t="s">
        <v>1967</v>
      </c>
      <c r="E8977" t="s">
        <v>311</v>
      </c>
      <c r="F8977">
        <v>122506.8</v>
      </c>
      <c r="G8977">
        <v>0</v>
      </c>
      <c r="H8977">
        <v>31598.79</v>
      </c>
      <c r="I8977">
        <v>0</v>
      </c>
      <c r="J8977">
        <f>Table1[[#This Row],[Name]]</f>
        <v>0</v>
      </c>
      <c r="K8977" s="1">
        <f>SUM(Table1[[#This Row],[BaseSalary]:[NonCashBenefits]])</f>
        <v>154105.59</v>
      </c>
      <c r="L8977" s="1"/>
    </row>
    <row r="8978" spans="1:12" x14ac:dyDescent="0.35">
      <c r="A8978" t="s">
        <v>33</v>
      </c>
      <c r="B8978">
        <v>2016</v>
      </c>
      <c r="D8978" t="s">
        <v>1967</v>
      </c>
      <c r="E8978" t="s">
        <v>311</v>
      </c>
      <c r="F8978">
        <v>122506.8</v>
      </c>
      <c r="G8978">
        <v>0</v>
      </c>
      <c r="H8978">
        <v>37180.1</v>
      </c>
      <c r="I8978">
        <v>0</v>
      </c>
      <c r="J8978">
        <f>Table1[[#This Row],[Name]]</f>
        <v>0</v>
      </c>
      <c r="K8978" s="1">
        <f>SUM(Table1[[#This Row],[BaseSalary]:[NonCashBenefits]])</f>
        <v>159686.9</v>
      </c>
      <c r="L8978" s="1"/>
    </row>
    <row r="8979" spans="1:12" x14ac:dyDescent="0.35">
      <c r="A8979" t="s">
        <v>41</v>
      </c>
      <c r="B8979">
        <v>2019</v>
      </c>
      <c r="D8979" t="s">
        <v>2048</v>
      </c>
      <c r="E8979" t="s">
        <v>311</v>
      </c>
      <c r="F8979">
        <v>122506.74</v>
      </c>
      <c r="G8979">
        <v>300</v>
      </c>
      <c r="H8979">
        <v>27771.42</v>
      </c>
      <c r="I8979">
        <v>0</v>
      </c>
      <c r="J8979">
        <f>Table1[[#This Row],[Name]]</f>
        <v>0</v>
      </c>
      <c r="K8979" s="1">
        <f>SUM(Table1[[#This Row],[BaseSalary]:[NonCashBenefits]])</f>
        <v>150578.16</v>
      </c>
      <c r="L8979" s="1"/>
    </row>
    <row r="8980" spans="1:12" x14ac:dyDescent="0.35">
      <c r="A8980" t="s">
        <v>33</v>
      </c>
      <c r="B8980">
        <v>2021</v>
      </c>
      <c r="D8980" t="s">
        <v>1206</v>
      </c>
      <c r="E8980" t="s">
        <v>229</v>
      </c>
      <c r="F8980">
        <v>122504.25</v>
      </c>
      <c r="G8980">
        <v>0</v>
      </c>
      <c r="H8980" s="1">
        <v>25141.02</v>
      </c>
      <c r="I8980">
        <v>0</v>
      </c>
      <c r="J8980">
        <f>Table1[[#This Row],[Name]]</f>
        <v>0</v>
      </c>
      <c r="K8980" s="1">
        <f>SUM(Table1[[#This Row],[BaseSalary]:[NonCashBenefits]])</f>
        <v>147645.26999999999</v>
      </c>
      <c r="L8980" s="1"/>
    </row>
    <row r="8981" spans="1:12" x14ac:dyDescent="0.35">
      <c r="A8981" t="s">
        <v>85</v>
      </c>
      <c r="B8981">
        <v>2018</v>
      </c>
      <c r="D8981" t="s">
        <v>2170</v>
      </c>
      <c r="E8981" t="s">
        <v>749</v>
      </c>
      <c r="F8981">
        <v>122494.49</v>
      </c>
      <c r="G8981">
        <v>200</v>
      </c>
      <c r="H8981">
        <v>24610.98</v>
      </c>
      <c r="I8981">
        <v>0</v>
      </c>
      <c r="J8981">
        <f>Table1[[#This Row],[Name]]</f>
        <v>0</v>
      </c>
      <c r="K8981" s="1">
        <f>SUM(Table1[[#This Row],[BaseSalary]:[NonCashBenefits]])</f>
        <v>147305.47</v>
      </c>
      <c r="L8981" s="1"/>
    </row>
    <row r="8982" spans="1:12" x14ac:dyDescent="0.35">
      <c r="A8982" t="s">
        <v>186</v>
      </c>
      <c r="B8982">
        <v>2018</v>
      </c>
      <c r="D8982" t="s">
        <v>964</v>
      </c>
      <c r="E8982" t="s">
        <v>229</v>
      </c>
      <c r="F8982">
        <v>122488.38</v>
      </c>
      <c r="G8982">
        <v>0</v>
      </c>
      <c r="H8982">
        <v>30523.49</v>
      </c>
      <c r="I8982">
        <v>0</v>
      </c>
      <c r="J8982">
        <f>Table1[[#This Row],[Name]]</f>
        <v>0</v>
      </c>
      <c r="K8982" s="1">
        <f>SUM(Table1[[#This Row],[BaseSalary]:[NonCashBenefits]])</f>
        <v>153011.87</v>
      </c>
      <c r="L8982" s="1"/>
    </row>
    <row r="8983" spans="1:12" x14ac:dyDescent="0.35">
      <c r="A8983" t="s">
        <v>32</v>
      </c>
      <c r="B8983">
        <v>2021</v>
      </c>
      <c r="D8983" t="s">
        <v>1335</v>
      </c>
      <c r="E8983" t="s">
        <v>229</v>
      </c>
      <c r="F8983">
        <v>122479.36</v>
      </c>
      <c r="G8983">
        <v>0</v>
      </c>
      <c r="H8983" s="1">
        <v>23992.09</v>
      </c>
      <c r="I8983">
        <v>0</v>
      </c>
      <c r="J8983">
        <f>Table1[[#This Row],[Name]]</f>
        <v>0</v>
      </c>
      <c r="K8983" s="1">
        <f>SUM(Table1[[#This Row],[BaseSalary]:[NonCashBenefits]])</f>
        <v>146471.45000000001</v>
      </c>
      <c r="L8983" s="1"/>
    </row>
    <row r="8984" spans="1:12" x14ac:dyDescent="0.35">
      <c r="A8984" t="s">
        <v>16</v>
      </c>
      <c r="B8984">
        <v>2020</v>
      </c>
      <c r="D8984" t="s">
        <v>1696</v>
      </c>
      <c r="E8984" t="s">
        <v>229</v>
      </c>
      <c r="F8984">
        <v>122470.1</v>
      </c>
      <c r="G8984">
        <v>0</v>
      </c>
      <c r="H8984" s="1">
        <v>21791.83</v>
      </c>
      <c r="I8984">
        <v>0</v>
      </c>
      <c r="J8984">
        <f>Table1[[#This Row],[Name]]</f>
        <v>0</v>
      </c>
      <c r="K8984" s="1">
        <f>SUM(Table1[[#This Row],[BaseSalary]:[NonCashBenefits]])</f>
        <v>144261.93</v>
      </c>
      <c r="L8984" s="1"/>
    </row>
    <row r="8985" spans="1:12" x14ac:dyDescent="0.35">
      <c r="A8985" t="s">
        <v>26</v>
      </c>
      <c r="B8985">
        <v>2020</v>
      </c>
      <c r="D8985" t="s">
        <v>857</v>
      </c>
      <c r="E8985" t="s">
        <v>229</v>
      </c>
      <c r="F8985">
        <v>122468.06</v>
      </c>
      <c r="G8985">
        <v>0</v>
      </c>
      <c r="H8985" s="1">
        <v>26563.4</v>
      </c>
      <c r="I8985">
        <v>0</v>
      </c>
      <c r="J8985">
        <f>Table1[[#This Row],[Name]]</f>
        <v>0</v>
      </c>
      <c r="K8985" s="1">
        <f>SUM(Table1[[#This Row],[BaseSalary]:[NonCashBenefits]])</f>
        <v>149031.46</v>
      </c>
      <c r="L8985" s="1"/>
    </row>
    <row r="8986" spans="1:12" x14ac:dyDescent="0.35">
      <c r="A8986" t="s">
        <v>26</v>
      </c>
      <c r="B8986">
        <v>2019</v>
      </c>
      <c r="D8986" t="s">
        <v>857</v>
      </c>
      <c r="E8986" t="s">
        <v>229</v>
      </c>
      <c r="F8986">
        <v>122468.06</v>
      </c>
      <c r="G8986">
        <v>0</v>
      </c>
      <c r="H8986">
        <v>31514.34</v>
      </c>
      <c r="I8986">
        <v>0</v>
      </c>
      <c r="J8986">
        <f>Table1[[#This Row],[Name]]</f>
        <v>0</v>
      </c>
      <c r="K8986" s="1">
        <f>SUM(Table1[[#This Row],[BaseSalary]:[NonCashBenefits]])</f>
        <v>153982.39999999999</v>
      </c>
      <c r="L8986" s="1"/>
    </row>
    <row r="8987" spans="1:12" x14ac:dyDescent="0.35">
      <c r="A8987" t="s">
        <v>26</v>
      </c>
      <c r="B8987">
        <v>2018</v>
      </c>
      <c r="D8987" t="s">
        <v>2987</v>
      </c>
      <c r="E8987" t="s">
        <v>229</v>
      </c>
      <c r="F8987">
        <v>122468.06</v>
      </c>
      <c r="G8987">
        <v>0</v>
      </c>
      <c r="H8987">
        <v>31479.42</v>
      </c>
      <c r="I8987">
        <v>0</v>
      </c>
      <c r="J8987">
        <f>Table1[[#This Row],[Name]]</f>
        <v>0</v>
      </c>
      <c r="K8987" s="1">
        <f>SUM(Table1[[#This Row],[BaseSalary]:[NonCashBenefits]])</f>
        <v>153947.47999999998</v>
      </c>
      <c r="L8987" s="1"/>
    </row>
    <row r="8988" spans="1:12" x14ac:dyDescent="0.35">
      <c r="A8988" t="s">
        <v>53</v>
      </c>
      <c r="B8988">
        <v>2020</v>
      </c>
      <c r="D8988" t="s">
        <v>1277</v>
      </c>
      <c r="E8988" t="s">
        <v>229</v>
      </c>
      <c r="F8988">
        <v>122467.54</v>
      </c>
      <c r="G8988">
        <v>0</v>
      </c>
      <c r="H8988" s="1">
        <v>24882.47</v>
      </c>
      <c r="I8988">
        <v>0</v>
      </c>
      <c r="J8988">
        <f>Table1[[#This Row],[Name]]</f>
        <v>0</v>
      </c>
      <c r="K8988" s="1">
        <f>SUM(Table1[[#This Row],[BaseSalary]:[NonCashBenefits]])</f>
        <v>147350.01</v>
      </c>
      <c r="L8988" s="1"/>
    </row>
    <row r="8989" spans="1:12" x14ac:dyDescent="0.35">
      <c r="A8989" t="s">
        <v>53</v>
      </c>
      <c r="B8989">
        <v>2019</v>
      </c>
      <c r="D8989" t="s">
        <v>1277</v>
      </c>
      <c r="E8989" t="s">
        <v>229</v>
      </c>
      <c r="F8989">
        <v>122467.54</v>
      </c>
      <c r="G8989">
        <v>0</v>
      </c>
      <c r="H8989">
        <v>29591.9</v>
      </c>
      <c r="I8989">
        <v>0</v>
      </c>
      <c r="J8989">
        <f>Table1[[#This Row],[Name]]</f>
        <v>0</v>
      </c>
      <c r="K8989" s="1">
        <f>SUM(Table1[[#This Row],[BaseSalary]:[NonCashBenefits]])</f>
        <v>152059.44</v>
      </c>
      <c r="L8989" s="1"/>
    </row>
    <row r="8990" spans="1:12" x14ac:dyDescent="0.35">
      <c r="A8990" t="s">
        <v>53</v>
      </c>
      <c r="B8990">
        <v>2018</v>
      </c>
      <c r="D8990" t="s">
        <v>1277</v>
      </c>
      <c r="E8990" t="s">
        <v>229</v>
      </c>
      <c r="F8990">
        <v>122467.54</v>
      </c>
      <c r="G8990">
        <v>0</v>
      </c>
      <c r="H8990">
        <v>29524.87</v>
      </c>
      <c r="I8990">
        <v>0</v>
      </c>
      <c r="J8990">
        <f>Table1[[#This Row],[Name]]</f>
        <v>0</v>
      </c>
      <c r="K8990" s="1">
        <f>SUM(Table1[[#This Row],[BaseSalary]:[NonCashBenefits]])</f>
        <v>151992.41</v>
      </c>
      <c r="L8990" s="1"/>
    </row>
    <row r="8991" spans="1:12" x14ac:dyDescent="0.35">
      <c r="A8991" t="s">
        <v>53</v>
      </c>
      <c r="B8991">
        <v>2017</v>
      </c>
      <c r="D8991" t="s">
        <v>1277</v>
      </c>
      <c r="E8991" t="s">
        <v>229</v>
      </c>
      <c r="F8991">
        <v>122467.54</v>
      </c>
      <c r="G8991">
        <v>0</v>
      </c>
      <c r="H8991">
        <v>30159.31</v>
      </c>
      <c r="I8991">
        <v>0</v>
      </c>
      <c r="J8991">
        <f>Table1[[#This Row],[Name]]</f>
        <v>0</v>
      </c>
      <c r="K8991" s="1">
        <f>SUM(Table1[[#This Row],[BaseSalary]:[NonCashBenefits]])</f>
        <v>152626.85</v>
      </c>
      <c r="L8991" s="1"/>
    </row>
    <row r="8992" spans="1:12" x14ac:dyDescent="0.35">
      <c r="A8992" t="s">
        <v>53</v>
      </c>
      <c r="B8992">
        <v>2016</v>
      </c>
      <c r="D8992" t="s">
        <v>1277</v>
      </c>
      <c r="E8992" t="s">
        <v>229</v>
      </c>
      <c r="F8992">
        <v>122467.54</v>
      </c>
      <c r="G8992">
        <v>0</v>
      </c>
      <c r="H8992">
        <v>35757.480000000003</v>
      </c>
      <c r="I8992">
        <v>0</v>
      </c>
      <c r="J8992">
        <f>Table1[[#This Row],[Name]]</f>
        <v>0</v>
      </c>
      <c r="K8992" s="1">
        <f>SUM(Table1[[#This Row],[BaseSalary]:[NonCashBenefits]])</f>
        <v>158225.01999999999</v>
      </c>
      <c r="L8992" s="1"/>
    </row>
    <row r="8993" spans="1:12" x14ac:dyDescent="0.35">
      <c r="A8993" t="s">
        <v>85</v>
      </c>
      <c r="B8993">
        <v>2021</v>
      </c>
      <c r="D8993" t="s">
        <v>977</v>
      </c>
      <c r="E8993" t="s">
        <v>229</v>
      </c>
      <c r="F8993">
        <v>122453.28</v>
      </c>
      <c r="G8993">
        <v>0</v>
      </c>
      <c r="H8993" s="1">
        <v>25476.38</v>
      </c>
      <c r="I8993">
        <v>0</v>
      </c>
      <c r="J8993">
        <f>Table1[[#This Row],[Name]]</f>
        <v>0</v>
      </c>
      <c r="K8993" s="1">
        <f>SUM(Table1[[#This Row],[BaseSalary]:[NonCashBenefits]])</f>
        <v>147929.66</v>
      </c>
      <c r="L8993" s="1"/>
    </row>
    <row r="8994" spans="1:12" x14ac:dyDescent="0.35">
      <c r="A8994" t="s">
        <v>18</v>
      </c>
      <c r="B8994">
        <v>2019</v>
      </c>
      <c r="D8994" t="s">
        <v>615</v>
      </c>
      <c r="E8994" t="s">
        <v>311</v>
      </c>
      <c r="F8994">
        <v>122451.81</v>
      </c>
      <c r="G8994">
        <v>0</v>
      </c>
      <c r="H8994">
        <v>30357.64</v>
      </c>
      <c r="I8994">
        <v>0</v>
      </c>
      <c r="J8994">
        <f>Table1[[#This Row],[Name]]</f>
        <v>0</v>
      </c>
      <c r="K8994" s="1">
        <f>SUM(Table1[[#This Row],[BaseSalary]:[NonCashBenefits]])</f>
        <v>152809.45000000001</v>
      </c>
      <c r="L8994" s="1"/>
    </row>
    <row r="8995" spans="1:12" x14ac:dyDescent="0.35">
      <c r="A8995" t="s">
        <v>24</v>
      </c>
      <c r="B8995">
        <v>2018</v>
      </c>
      <c r="D8995" t="s">
        <v>475</v>
      </c>
      <c r="E8995" t="s">
        <v>229</v>
      </c>
      <c r="F8995">
        <v>122447.75</v>
      </c>
      <c r="G8995">
        <v>6000</v>
      </c>
      <c r="H8995">
        <v>27142.12</v>
      </c>
      <c r="I8995">
        <v>0</v>
      </c>
      <c r="J8995">
        <f>Table1[[#This Row],[Name]]</f>
        <v>0</v>
      </c>
      <c r="K8995" s="1">
        <f>SUM(Table1[[#This Row],[BaseSalary]:[NonCashBenefits]])</f>
        <v>155589.87</v>
      </c>
      <c r="L8995" s="1"/>
    </row>
    <row r="8996" spans="1:12" x14ac:dyDescent="0.35">
      <c r="A8996" t="s">
        <v>19</v>
      </c>
      <c r="B8996">
        <v>2018</v>
      </c>
      <c r="D8996" t="s">
        <v>2446</v>
      </c>
      <c r="E8996" t="s">
        <v>229</v>
      </c>
      <c r="F8996">
        <v>122445.71</v>
      </c>
      <c r="G8996">
        <v>0</v>
      </c>
      <c r="H8996">
        <v>30019.200000000001</v>
      </c>
      <c r="I8996">
        <v>0</v>
      </c>
      <c r="J8996">
        <f>Table1[[#This Row],[Name]]</f>
        <v>0</v>
      </c>
      <c r="K8996" s="1">
        <f>SUM(Table1[[#This Row],[BaseSalary]:[NonCashBenefits]])</f>
        <v>152464.91</v>
      </c>
      <c r="L8996" s="1"/>
    </row>
    <row r="8997" spans="1:12" x14ac:dyDescent="0.35">
      <c r="A8997" t="s">
        <v>186</v>
      </c>
      <c r="B8997">
        <v>2020</v>
      </c>
      <c r="D8997" t="s">
        <v>1738</v>
      </c>
      <c r="E8997" t="s">
        <v>229</v>
      </c>
      <c r="F8997">
        <v>122445.7</v>
      </c>
      <c r="G8997">
        <v>350</v>
      </c>
      <c r="H8997" s="1">
        <v>13599.75</v>
      </c>
      <c r="I8997">
        <v>0</v>
      </c>
      <c r="J8997">
        <f>Table1[[#This Row],[Name]]</f>
        <v>0</v>
      </c>
      <c r="K8997" s="1">
        <f>SUM(Table1[[#This Row],[BaseSalary]:[NonCashBenefits]])</f>
        <v>136395.45000000001</v>
      </c>
      <c r="L8997" s="1"/>
    </row>
    <row r="8998" spans="1:12" x14ac:dyDescent="0.35">
      <c r="A8998" t="s">
        <v>36</v>
      </c>
      <c r="B8998">
        <v>2017</v>
      </c>
      <c r="D8998" t="s">
        <v>3514</v>
      </c>
      <c r="E8998" t="s">
        <v>229</v>
      </c>
      <c r="F8998">
        <v>122442.33</v>
      </c>
      <c r="G8998">
        <v>0</v>
      </c>
      <c r="H8998">
        <v>30847.200000000001</v>
      </c>
      <c r="I8998">
        <v>0</v>
      </c>
      <c r="J8998">
        <f>Table1[[#This Row],[Name]]</f>
        <v>0</v>
      </c>
      <c r="K8998" s="1">
        <f>SUM(Table1[[#This Row],[BaseSalary]:[NonCashBenefits]])</f>
        <v>153289.53</v>
      </c>
      <c r="L8998" s="1"/>
    </row>
    <row r="8999" spans="1:12" x14ac:dyDescent="0.35">
      <c r="A8999" t="s">
        <v>26</v>
      </c>
      <c r="B8999">
        <v>2021</v>
      </c>
      <c r="D8999" t="s">
        <v>719</v>
      </c>
      <c r="E8999" t="s">
        <v>229</v>
      </c>
      <c r="F8999">
        <v>122429.87</v>
      </c>
      <c r="G8999">
        <v>13740.76</v>
      </c>
      <c r="H8999" s="1">
        <v>25240.48</v>
      </c>
      <c r="I8999">
        <v>0</v>
      </c>
      <c r="J8999">
        <f>Table1[[#This Row],[Name]]</f>
        <v>0</v>
      </c>
      <c r="K8999" s="1">
        <f>SUM(Table1[[#This Row],[BaseSalary]:[NonCashBenefits]])</f>
        <v>161411.11000000002</v>
      </c>
      <c r="L8999" s="1"/>
    </row>
    <row r="9000" spans="1:12" x14ac:dyDescent="0.35">
      <c r="A9000" t="s">
        <v>186</v>
      </c>
      <c r="B9000">
        <v>2017</v>
      </c>
      <c r="D9000" t="s">
        <v>2970</v>
      </c>
      <c r="E9000" t="s">
        <v>229</v>
      </c>
      <c r="F9000">
        <v>122429.84</v>
      </c>
      <c r="G9000">
        <v>0</v>
      </c>
      <c r="H9000">
        <v>28359.37</v>
      </c>
      <c r="I9000">
        <v>0</v>
      </c>
      <c r="J9000">
        <f>Table1[[#This Row],[Name]]</f>
        <v>0</v>
      </c>
      <c r="K9000" s="1">
        <f>SUM(Table1[[#This Row],[BaseSalary]:[NonCashBenefits]])</f>
        <v>150789.21</v>
      </c>
      <c r="L9000" s="1"/>
    </row>
    <row r="9001" spans="1:12" x14ac:dyDescent="0.35">
      <c r="A9001" t="s">
        <v>186</v>
      </c>
      <c r="B9001">
        <v>2016</v>
      </c>
      <c r="D9001" t="s">
        <v>2970</v>
      </c>
      <c r="E9001" t="s">
        <v>229</v>
      </c>
      <c r="F9001">
        <v>122429.84</v>
      </c>
      <c r="G9001">
        <v>0</v>
      </c>
      <c r="H9001">
        <v>33937.14</v>
      </c>
      <c r="I9001">
        <v>0</v>
      </c>
      <c r="J9001">
        <f>Table1[[#This Row],[Name]]</f>
        <v>0</v>
      </c>
      <c r="K9001" s="1">
        <f>SUM(Table1[[#This Row],[BaseSalary]:[NonCashBenefits]])</f>
        <v>156366.97999999998</v>
      </c>
      <c r="L9001" s="1"/>
    </row>
    <row r="9002" spans="1:12" x14ac:dyDescent="0.35">
      <c r="A9002" t="s">
        <v>20</v>
      </c>
      <c r="B9002">
        <v>2020</v>
      </c>
      <c r="D9002" t="s">
        <v>749</v>
      </c>
      <c r="E9002" t="s">
        <v>749</v>
      </c>
      <c r="F9002">
        <v>122424.14</v>
      </c>
      <c r="G9002">
        <v>0</v>
      </c>
      <c r="H9002" s="1">
        <v>23454.73</v>
      </c>
      <c r="I9002">
        <v>0</v>
      </c>
      <c r="J9002">
        <f>Table1[[#This Row],[Name]]</f>
        <v>0</v>
      </c>
      <c r="K9002" s="1">
        <f>SUM(Table1[[#This Row],[BaseSalary]:[NonCashBenefits]])</f>
        <v>145878.87</v>
      </c>
      <c r="L9002" s="1"/>
    </row>
    <row r="9003" spans="1:12" x14ac:dyDescent="0.35">
      <c r="A9003" t="s">
        <v>26</v>
      </c>
      <c r="B9003">
        <v>2016</v>
      </c>
      <c r="D9003" t="s">
        <v>4059</v>
      </c>
      <c r="E9003" t="s">
        <v>229</v>
      </c>
      <c r="F9003">
        <v>122424.01</v>
      </c>
      <c r="G9003">
        <v>0</v>
      </c>
      <c r="H9003">
        <v>37086.74</v>
      </c>
      <c r="I9003">
        <v>0</v>
      </c>
      <c r="J9003">
        <f>Table1[[#This Row],[Name]]</f>
        <v>0</v>
      </c>
      <c r="K9003" s="1">
        <f>SUM(Table1[[#This Row],[BaseSalary]:[NonCashBenefits]])</f>
        <v>159510.75</v>
      </c>
      <c r="L9003" s="1"/>
    </row>
    <row r="9004" spans="1:12" x14ac:dyDescent="0.35">
      <c r="A9004" t="s">
        <v>20</v>
      </c>
      <c r="B9004">
        <v>2019</v>
      </c>
      <c r="D9004" t="s">
        <v>1393</v>
      </c>
      <c r="E9004" t="s">
        <v>749</v>
      </c>
      <c r="F9004">
        <v>122419.65</v>
      </c>
      <c r="G9004">
        <v>0</v>
      </c>
      <c r="H9004">
        <v>23971.02</v>
      </c>
      <c r="I9004">
        <v>0</v>
      </c>
      <c r="J9004">
        <f>Table1[[#This Row],[Name]]</f>
        <v>0</v>
      </c>
      <c r="K9004" s="1">
        <f>SUM(Table1[[#This Row],[BaseSalary]:[NonCashBenefits]])</f>
        <v>146390.66999999998</v>
      </c>
      <c r="L9004" s="1"/>
    </row>
    <row r="9005" spans="1:12" x14ac:dyDescent="0.35">
      <c r="A9005" t="s">
        <v>2688</v>
      </c>
      <c r="B9005">
        <v>2016</v>
      </c>
      <c r="D9005" t="s">
        <v>3632</v>
      </c>
      <c r="E9005" t="s">
        <v>229</v>
      </c>
      <c r="F9005">
        <v>122418.35</v>
      </c>
      <c r="G9005">
        <v>0</v>
      </c>
      <c r="H9005">
        <v>37551.99</v>
      </c>
      <c r="I9005">
        <v>0</v>
      </c>
      <c r="J9005">
        <f>Table1[[#This Row],[Name]]</f>
        <v>0</v>
      </c>
      <c r="K9005" s="1">
        <f>SUM(Table1[[#This Row],[BaseSalary]:[NonCashBenefits]])</f>
        <v>159970.34</v>
      </c>
      <c r="L9005" s="1"/>
    </row>
    <row r="9006" spans="1:12" x14ac:dyDescent="0.35">
      <c r="A9006" t="s">
        <v>3034</v>
      </c>
      <c r="B9006">
        <v>2017</v>
      </c>
      <c r="D9006" t="s">
        <v>3046</v>
      </c>
      <c r="E9006" t="s">
        <v>229</v>
      </c>
      <c r="F9006">
        <v>122416.98</v>
      </c>
      <c r="G9006">
        <v>0</v>
      </c>
      <c r="H9006">
        <v>29452.59</v>
      </c>
      <c r="I9006">
        <v>0</v>
      </c>
      <c r="J9006">
        <f>Table1[[#This Row],[Name]]</f>
        <v>0</v>
      </c>
      <c r="K9006" s="1">
        <f>SUM(Table1[[#This Row],[BaseSalary]:[NonCashBenefits]])</f>
        <v>151869.57</v>
      </c>
      <c r="L9006" s="1"/>
    </row>
    <row r="9007" spans="1:12" x14ac:dyDescent="0.35">
      <c r="A9007" t="s">
        <v>25</v>
      </c>
      <c r="B9007">
        <v>2017</v>
      </c>
      <c r="D9007" t="s">
        <v>1462</v>
      </c>
      <c r="E9007" t="s">
        <v>311</v>
      </c>
      <c r="F9007">
        <v>122415.22</v>
      </c>
      <c r="G9007">
        <v>0</v>
      </c>
      <c r="H9007">
        <v>30845.74</v>
      </c>
      <c r="I9007">
        <v>0</v>
      </c>
      <c r="J9007">
        <f>Table1[[#This Row],[Name]]</f>
        <v>0</v>
      </c>
      <c r="K9007" s="1">
        <f>SUM(Table1[[#This Row],[BaseSalary]:[NonCashBenefits]])</f>
        <v>153260.96</v>
      </c>
      <c r="L9007" s="1"/>
    </row>
    <row r="9008" spans="1:12" x14ac:dyDescent="0.35">
      <c r="A9008" t="s">
        <v>25</v>
      </c>
      <c r="B9008">
        <v>2020</v>
      </c>
      <c r="D9008" t="s">
        <v>288</v>
      </c>
      <c r="E9008" t="s">
        <v>229</v>
      </c>
      <c r="F9008">
        <v>122415.18</v>
      </c>
      <c r="G9008">
        <v>27589.33</v>
      </c>
      <c r="H9008" s="1">
        <v>17335.7</v>
      </c>
      <c r="I9008">
        <v>0</v>
      </c>
      <c r="J9008">
        <f>Table1[[#This Row],[Name]]</f>
        <v>0</v>
      </c>
      <c r="K9008" s="1">
        <f>SUM(Table1[[#This Row],[BaseSalary]:[NonCashBenefits]])</f>
        <v>167340.21000000002</v>
      </c>
      <c r="L9008" s="1"/>
    </row>
    <row r="9009" spans="1:12" x14ac:dyDescent="0.35">
      <c r="A9009" t="s">
        <v>26</v>
      </c>
      <c r="B9009">
        <v>2017</v>
      </c>
      <c r="D9009" t="s">
        <v>2331</v>
      </c>
      <c r="E9009" t="s">
        <v>229</v>
      </c>
      <c r="F9009">
        <v>122415.18</v>
      </c>
      <c r="G9009">
        <v>0</v>
      </c>
      <c r="H9009">
        <v>29212.62</v>
      </c>
      <c r="I9009">
        <v>0</v>
      </c>
      <c r="J9009">
        <f>Table1[[#This Row],[Name]]</f>
        <v>0</v>
      </c>
      <c r="K9009" s="1">
        <f>SUM(Table1[[#This Row],[BaseSalary]:[NonCashBenefits]])</f>
        <v>151627.79999999999</v>
      </c>
      <c r="L9009" s="1"/>
    </row>
    <row r="9010" spans="1:12" x14ac:dyDescent="0.35">
      <c r="A9010" t="s">
        <v>19</v>
      </c>
      <c r="B9010">
        <v>2016</v>
      </c>
      <c r="D9010" t="s">
        <v>5068</v>
      </c>
      <c r="E9010" t="s">
        <v>311</v>
      </c>
      <c r="F9010">
        <v>122415.18</v>
      </c>
      <c r="G9010">
        <v>350</v>
      </c>
      <c r="H9010">
        <v>37427.25</v>
      </c>
      <c r="I9010">
        <v>0</v>
      </c>
      <c r="J9010">
        <f>Table1[[#This Row],[Name]]</f>
        <v>0</v>
      </c>
      <c r="K9010" s="1">
        <f>SUM(Table1[[#This Row],[BaseSalary]:[NonCashBenefits]])</f>
        <v>160192.43</v>
      </c>
      <c r="L9010" s="1"/>
    </row>
    <row r="9011" spans="1:12" x14ac:dyDescent="0.35">
      <c r="A9011" t="s">
        <v>19</v>
      </c>
      <c r="B9011">
        <v>2016</v>
      </c>
      <c r="D9011" t="s">
        <v>5059</v>
      </c>
      <c r="E9011" t="s">
        <v>123</v>
      </c>
      <c r="F9011">
        <v>122396.95</v>
      </c>
      <c r="G9011">
        <v>0</v>
      </c>
      <c r="H9011">
        <v>37455.75</v>
      </c>
      <c r="I9011">
        <v>0</v>
      </c>
      <c r="J9011">
        <f>Table1[[#This Row],[Name]]</f>
        <v>0</v>
      </c>
      <c r="K9011" s="1">
        <f>SUM(Table1[[#This Row],[BaseSalary]:[NonCashBenefits]])</f>
        <v>159852.70000000001</v>
      </c>
      <c r="L9011" s="1"/>
    </row>
    <row r="9012" spans="1:12" x14ac:dyDescent="0.35">
      <c r="A9012" t="s">
        <v>19</v>
      </c>
      <c r="B9012">
        <v>2020</v>
      </c>
      <c r="D9012" t="s">
        <v>843</v>
      </c>
      <c r="E9012" t="s">
        <v>311</v>
      </c>
      <c r="F9012">
        <v>122396.9</v>
      </c>
      <c r="G9012">
        <v>0</v>
      </c>
      <c r="H9012" s="1">
        <v>26618.42</v>
      </c>
      <c r="I9012">
        <v>0</v>
      </c>
      <c r="J9012">
        <f>Table1[[#This Row],[Name]]</f>
        <v>0</v>
      </c>
      <c r="K9012" s="1">
        <f>SUM(Table1[[#This Row],[BaseSalary]:[NonCashBenefits]])</f>
        <v>149015.32</v>
      </c>
      <c r="L9012" s="1"/>
    </row>
    <row r="9013" spans="1:12" x14ac:dyDescent="0.35">
      <c r="A9013" t="s">
        <v>24</v>
      </c>
      <c r="B9013">
        <v>2020</v>
      </c>
      <c r="D9013" t="s">
        <v>786</v>
      </c>
      <c r="E9013" t="s">
        <v>311</v>
      </c>
      <c r="F9013">
        <v>122396.88</v>
      </c>
      <c r="G9013">
        <v>300</v>
      </c>
      <c r="H9013" s="1">
        <v>23036.31</v>
      </c>
      <c r="I9013">
        <v>0</v>
      </c>
      <c r="J9013">
        <f>Table1[[#This Row],[Name]]</f>
        <v>0</v>
      </c>
      <c r="K9013" s="1">
        <f>SUM(Table1[[#This Row],[BaseSalary]:[NonCashBenefits]])</f>
        <v>145733.19</v>
      </c>
      <c r="L9013" s="1"/>
    </row>
    <row r="9014" spans="1:12" x14ac:dyDescent="0.35">
      <c r="A9014" t="s">
        <v>42</v>
      </c>
      <c r="B9014">
        <v>2020</v>
      </c>
      <c r="D9014" t="s">
        <v>1593</v>
      </c>
      <c r="E9014" t="s">
        <v>229</v>
      </c>
      <c r="F9014">
        <v>122392.14</v>
      </c>
      <c r="G9014">
        <v>0</v>
      </c>
      <c r="H9014" s="1">
        <v>23385.200000000001</v>
      </c>
      <c r="I9014">
        <v>0</v>
      </c>
      <c r="J9014">
        <f>Table1[[#This Row],[Name]]</f>
        <v>0</v>
      </c>
      <c r="K9014" s="1">
        <f>SUM(Table1[[#This Row],[BaseSalary]:[NonCashBenefits]])</f>
        <v>145777.34</v>
      </c>
      <c r="L9014" s="1"/>
    </row>
    <row r="9015" spans="1:12" x14ac:dyDescent="0.35">
      <c r="A9015" t="s">
        <v>2049</v>
      </c>
      <c r="B9015">
        <v>2019</v>
      </c>
      <c r="D9015" t="s">
        <v>2099</v>
      </c>
      <c r="E9015" t="s">
        <v>229</v>
      </c>
      <c r="F9015">
        <v>122392.14</v>
      </c>
      <c r="G9015">
        <v>200</v>
      </c>
      <c r="H9015">
        <v>27721.45</v>
      </c>
      <c r="I9015">
        <v>0</v>
      </c>
      <c r="J9015">
        <f>Table1[[#This Row],[Name]]</f>
        <v>0</v>
      </c>
      <c r="K9015" s="1">
        <f>SUM(Table1[[#This Row],[BaseSalary]:[NonCashBenefits]])</f>
        <v>150313.59</v>
      </c>
      <c r="L9015" s="1"/>
    </row>
    <row r="9016" spans="1:12" x14ac:dyDescent="0.35">
      <c r="A9016" t="s">
        <v>2688</v>
      </c>
      <c r="B9016">
        <v>2018</v>
      </c>
      <c r="D9016" t="s">
        <v>2099</v>
      </c>
      <c r="E9016" t="s">
        <v>229</v>
      </c>
      <c r="F9016">
        <v>122392.14</v>
      </c>
      <c r="G9016">
        <v>0</v>
      </c>
      <c r="H9016">
        <v>27686.53</v>
      </c>
      <c r="I9016">
        <v>0</v>
      </c>
      <c r="J9016">
        <f>Table1[[#This Row],[Name]]</f>
        <v>0</v>
      </c>
      <c r="K9016" s="1">
        <f>SUM(Table1[[#This Row],[BaseSalary]:[NonCashBenefits]])</f>
        <v>150078.66999999998</v>
      </c>
      <c r="L9016" s="1"/>
    </row>
    <row r="9017" spans="1:12" x14ac:dyDescent="0.35">
      <c r="A9017" t="s">
        <v>2688</v>
      </c>
      <c r="B9017">
        <v>2017</v>
      </c>
      <c r="D9017" t="s">
        <v>3655</v>
      </c>
      <c r="E9017" t="s">
        <v>229</v>
      </c>
      <c r="F9017">
        <v>122392.14</v>
      </c>
      <c r="G9017">
        <v>6492.95</v>
      </c>
      <c r="H9017">
        <v>28352.560000000001</v>
      </c>
      <c r="I9017">
        <v>0</v>
      </c>
      <c r="J9017">
        <f>Table1[[#This Row],[Name]]</f>
        <v>0</v>
      </c>
      <c r="K9017" s="1">
        <f>SUM(Table1[[#This Row],[BaseSalary]:[NonCashBenefits]])</f>
        <v>157237.65</v>
      </c>
      <c r="L9017" s="1"/>
    </row>
    <row r="9018" spans="1:12" x14ac:dyDescent="0.35">
      <c r="A9018" t="s">
        <v>33</v>
      </c>
      <c r="B9018">
        <v>2020</v>
      </c>
      <c r="D9018" t="s">
        <v>713</v>
      </c>
      <c r="E9018" t="s">
        <v>562</v>
      </c>
      <c r="F9018">
        <v>122383.35</v>
      </c>
      <c r="G9018">
        <v>0</v>
      </c>
      <c r="H9018" s="1">
        <v>25681.47</v>
      </c>
      <c r="I9018">
        <v>0</v>
      </c>
      <c r="J9018">
        <f>Table1[[#This Row],[Name]]</f>
        <v>0</v>
      </c>
      <c r="K9018" s="1">
        <f>SUM(Table1[[#This Row],[BaseSalary]:[NonCashBenefits]])</f>
        <v>148064.82</v>
      </c>
      <c r="L9018" s="1"/>
    </row>
    <row r="9019" spans="1:12" x14ac:dyDescent="0.35">
      <c r="A9019" t="s">
        <v>85</v>
      </c>
      <c r="B9019">
        <v>2019</v>
      </c>
      <c r="D9019" t="s">
        <v>1556</v>
      </c>
      <c r="E9019" t="s">
        <v>749</v>
      </c>
      <c r="F9019">
        <v>122382.24</v>
      </c>
      <c r="G9019">
        <v>0</v>
      </c>
      <c r="H9019">
        <v>21823.8</v>
      </c>
      <c r="I9019">
        <v>0</v>
      </c>
      <c r="J9019">
        <f>Table1[[#This Row],[Name]]</f>
        <v>0</v>
      </c>
      <c r="K9019" s="1">
        <f>SUM(Table1[[#This Row],[BaseSalary]:[NonCashBenefits]])</f>
        <v>144206.04</v>
      </c>
      <c r="L9019" s="1"/>
    </row>
    <row r="9020" spans="1:12" x14ac:dyDescent="0.35">
      <c r="A9020" t="s">
        <v>85</v>
      </c>
      <c r="B9020">
        <v>2020</v>
      </c>
      <c r="D9020" t="s">
        <v>1004</v>
      </c>
      <c r="E9020" t="s">
        <v>311</v>
      </c>
      <c r="F9020">
        <v>122378.62</v>
      </c>
      <c r="G9020">
        <v>0</v>
      </c>
      <c r="H9020" s="1">
        <v>25936.75</v>
      </c>
      <c r="I9020">
        <v>0</v>
      </c>
      <c r="J9020">
        <f>Table1[[#This Row],[Name]]</f>
        <v>0</v>
      </c>
      <c r="K9020" s="1">
        <f>SUM(Table1[[#This Row],[BaseSalary]:[NonCashBenefits]])</f>
        <v>148315.37</v>
      </c>
      <c r="L9020" s="1"/>
    </row>
    <row r="9021" spans="1:12" x14ac:dyDescent="0.35">
      <c r="A9021" t="s">
        <v>16</v>
      </c>
      <c r="B9021">
        <v>2018</v>
      </c>
      <c r="D9021" t="s">
        <v>2543</v>
      </c>
      <c r="E9021" t="s">
        <v>123</v>
      </c>
      <c r="F9021">
        <v>122352.87</v>
      </c>
      <c r="G9021">
        <v>9195.42</v>
      </c>
      <c r="H9021">
        <v>29638.17</v>
      </c>
      <c r="I9021">
        <v>0</v>
      </c>
      <c r="J9021">
        <f>Table1[[#This Row],[Name]]</f>
        <v>0</v>
      </c>
      <c r="K9021" s="1">
        <f>SUM(Table1[[#This Row],[BaseSalary]:[NonCashBenefits]])</f>
        <v>161186.46000000002</v>
      </c>
      <c r="L9021" s="1"/>
    </row>
    <row r="9022" spans="1:12" x14ac:dyDescent="0.35">
      <c r="A9022" t="s">
        <v>186</v>
      </c>
      <c r="B9022">
        <v>2016</v>
      </c>
      <c r="D9022" t="s">
        <v>940</v>
      </c>
      <c r="E9022" t="s">
        <v>749</v>
      </c>
      <c r="F9022">
        <v>122344.7</v>
      </c>
      <c r="G9022">
        <v>0</v>
      </c>
      <c r="H9022">
        <v>25873.06</v>
      </c>
      <c r="I9022">
        <v>0</v>
      </c>
      <c r="J9022">
        <f>Table1[[#This Row],[Name]]</f>
        <v>0</v>
      </c>
      <c r="K9022" s="1">
        <f>SUM(Table1[[#This Row],[BaseSalary]:[NonCashBenefits]])</f>
        <v>148217.76</v>
      </c>
      <c r="L9022" s="1"/>
    </row>
    <row r="9023" spans="1:12" x14ac:dyDescent="0.35">
      <c r="A9023" t="s">
        <v>3034</v>
      </c>
      <c r="B9023">
        <v>2018</v>
      </c>
      <c r="D9023" t="s">
        <v>117</v>
      </c>
      <c r="E9023" t="s">
        <v>2323</v>
      </c>
      <c r="F9023">
        <v>122343.89</v>
      </c>
      <c r="G9023">
        <v>0</v>
      </c>
      <c r="H9023">
        <v>27302.44</v>
      </c>
      <c r="I9023">
        <v>0</v>
      </c>
      <c r="J9023">
        <f>Table1[[#This Row],[Name]]</f>
        <v>0</v>
      </c>
      <c r="K9023" s="1">
        <f>SUM(Table1[[#This Row],[BaseSalary]:[NonCashBenefits]])</f>
        <v>149646.32999999999</v>
      </c>
      <c r="L9023" s="1"/>
    </row>
    <row r="9024" spans="1:12" x14ac:dyDescent="0.35">
      <c r="A9024" t="s">
        <v>41</v>
      </c>
      <c r="B9024">
        <v>2020</v>
      </c>
      <c r="D9024" t="s">
        <v>1680</v>
      </c>
      <c r="E9024" t="s">
        <v>123</v>
      </c>
      <c r="F9024">
        <v>122341.37</v>
      </c>
      <c r="G9024">
        <v>0</v>
      </c>
      <c r="H9024" s="1">
        <v>22202.28</v>
      </c>
      <c r="I9024">
        <v>0</v>
      </c>
      <c r="J9024">
        <f>Table1[[#This Row],[Name]]</f>
        <v>0</v>
      </c>
      <c r="K9024" s="1">
        <f>SUM(Table1[[#This Row],[BaseSalary]:[NonCashBenefits]])</f>
        <v>144543.65</v>
      </c>
      <c r="L9024" s="1"/>
    </row>
    <row r="9025" spans="1:12" x14ac:dyDescent="0.35">
      <c r="A9025" t="s">
        <v>24</v>
      </c>
      <c r="B9025">
        <v>2018</v>
      </c>
      <c r="D9025" t="s">
        <v>1519</v>
      </c>
      <c r="E9025" t="s">
        <v>229</v>
      </c>
      <c r="F9025">
        <v>122338.32</v>
      </c>
      <c r="G9025">
        <v>0</v>
      </c>
      <c r="H9025">
        <v>26174.68</v>
      </c>
      <c r="I9025">
        <v>0</v>
      </c>
      <c r="J9025">
        <f>Table1[[#This Row],[Name]]</f>
        <v>0</v>
      </c>
      <c r="K9025" s="1">
        <f>SUM(Table1[[#This Row],[BaseSalary]:[NonCashBenefits]])</f>
        <v>148513</v>
      </c>
      <c r="L9025" s="1"/>
    </row>
    <row r="9026" spans="1:12" x14ac:dyDescent="0.35">
      <c r="A9026" t="s">
        <v>186</v>
      </c>
      <c r="B9026">
        <v>2016</v>
      </c>
      <c r="D9026" t="s">
        <v>2957</v>
      </c>
      <c r="E9026" t="s">
        <v>229</v>
      </c>
      <c r="F9026">
        <v>122329.74</v>
      </c>
      <c r="G9026">
        <v>0</v>
      </c>
      <c r="H9026">
        <v>35021.300000000003</v>
      </c>
      <c r="I9026">
        <v>0</v>
      </c>
      <c r="J9026">
        <f>Table1[[#This Row],[Name]]</f>
        <v>0</v>
      </c>
      <c r="K9026" s="1">
        <f>SUM(Table1[[#This Row],[BaseSalary]:[NonCashBenefits]])</f>
        <v>157351.04000000001</v>
      </c>
      <c r="L9026" s="1"/>
    </row>
    <row r="9027" spans="1:12" x14ac:dyDescent="0.35">
      <c r="A9027" t="s">
        <v>85</v>
      </c>
      <c r="B9027">
        <v>2018</v>
      </c>
      <c r="D9027" t="s">
        <v>2800</v>
      </c>
      <c r="E9027" t="s">
        <v>311</v>
      </c>
      <c r="F9027">
        <v>122323.71</v>
      </c>
      <c r="G9027">
        <v>0</v>
      </c>
      <c r="H9027">
        <v>30317.33</v>
      </c>
      <c r="I9027">
        <v>0</v>
      </c>
      <c r="J9027">
        <f>Table1[[#This Row],[Name]]</f>
        <v>0</v>
      </c>
      <c r="K9027" s="1">
        <f>SUM(Table1[[#This Row],[BaseSalary]:[NonCashBenefits]])</f>
        <v>152641.04</v>
      </c>
      <c r="L9027" s="1"/>
    </row>
    <row r="9028" spans="1:12" x14ac:dyDescent="0.35">
      <c r="A9028" t="s">
        <v>19</v>
      </c>
      <c r="B9028">
        <v>2020</v>
      </c>
      <c r="D9028" t="s">
        <v>1187</v>
      </c>
      <c r="E9028" t="s">
        <v>229</v>
      </c>
      <c r="F9028">
        <v>122320.64</v>
      </c>
      <c r="G9028">
        <v>0</v>
      </c>
      <c r="H9028" s="1">
        <v>24454.07</v>
      </c>
      <c r="I9028">
        <v>0</v>
      </c>
      <c r="J9028">
        <f>Table1[[#This Row],[Name]]</f>
        <v>0</v>
      </c>
      <c r="K9028" s="1">
        <f>SUM(Table1[[#This Row],[BaseSalary]:[NonCashBenefits]])</f>
        <v>146774.71</v>
      </c>
      <c r="L9028" s="1"/>
    </row>
    <row r="9029" spans="1:12" x14ac:dyDescent="0.35">
      <c r="A9029" t="s">
        <v>85</v>
      </c>
      <c r="B9029">
        <v>2021</v>
      </c>
      <c r="D9029" t="s">
        <v>1205</v>
      </c>
      <c r="E9029" t="s">
        <v>749</v>
      </c>
      <c r="F9029">
        <v>122307.43</v>
      </c>
      <c r="G9029">
        <v>14030.37</v>
      </c>
      <c r="H9029" s="1">
        <v>24490.46</v>
      </c>
      <c r="I9029">
        <v>0</v>
      </c>
      <c r="J9029">
        <f>Table1[[#This Row],[Name]]</f>
        <v>0</v>
      </c>
      <c r="K9029" s="1">
        <f>SUM(Table1[[#This Row],[BaseSalary]:[NonCashBenefits]])</f>
        <v>160828.25999999998</v>
      </c>
      <c r="L9029" s="1"/>
    </row>
    <row r="9030" spans="1:12" x14ac:dyDescent="0.35">
      <c r="A9030" t="s">
        <v>40</v>
      </c>
      <c r="B9030">
        <v>2021</v>
      </c>
      <c r="D9030" t="s">
        <v>622</v>
      </c>
      <c r="E9030" t="s">
        <v>123</v>
      </c>
      <c r="F9030">
        <v>122300.48</v>
      </c>
      <c r="G9030">
        <v>0</v>
      </c>
      <c r="H9030" s="1">
        <v>25120.81</v>
      </c>
      <c r="I9030">
        <v>0</v>
      </c>
      <c r="J9030">
        <f>Table1[[#This Row],[Name]]</f>
        <v>0</v>
      </c>
      <c r="K9030" s="1">
        <f>SUM(Table1[[#This Row],[BaseSalary]:[NonCashBenefits]])</f>
        <v>147421.29</v>
      </c>
      <c r="L9030" s="1"/>
    </row>
    <row r="9031" spans="1:12" x14ac:dyDescent="0.35">
      <c r="A9031" t="s">
        <v>19</v>
      </c>
      <c r="B9031">
        <v>2019</v>
      </c>
      <c r="D9031" t="s">
        <v>2476</v>
      </c>
      <c r="E9031" t="s">
        <v>229</v>
      </c>
      <c r="F9031">
        <v>122295.27</v>
      </c>
      <c r="G9031">
        <v>0</v>
      </c>
      <c r="H9031">
        <v>29205.58</v>
      </c>
      <c r="I9031">
        <v>0</v>
      </c>
      <c r="J9031">
        <f>Table1[[#This Row],[Name]]</f>
        <v>0</v>
      </c>
      <c r="K9031" s="1">
        <f>SUM(Table1[[#This Row],[BaseSalary]:[NonCashBenefits]])</f>
        <v>151500.85</v>
      </c>
      <c r="L9031" s="1"/>
    </row>
    <row r="9032" spans="1:12" x14ac:dyDescent="0.35">
      <c r="A9032" t="s">
        <v>16</v>
      </c>
      <c r="B9032">
        <v>2021</v>
      </c>
      <c r="D9032" t="s">
        <v>1000</v>
      </c>
      <c r="E9032" t="s">
        <v>229</v>
      </c>
      <c r="F9032">
        <v>122284.23</v>
      </c>
      <c r="G9032">
        <v>0</v>
      </c>
      <c r="H9032" s="1">
        <v>25110.83</v>
      </c>
      <c r="I9032">
        <v>0</v>
      </c>
      <c r="J9032">
        <f>Table1[[#This Row],[Name]]</f>
        <v>0</v>
      </c>
      <c r="K9032" s="1">
        <f>SUM(Table1[[#This Row],[BaseSalary]:[NonCashBenefits]])</f>
        <v>147395.06</v>
      </c>
      <c r="L9032" s="1"/>
    </row>
    <row r="9033" spans="1:12" x14ac:dyDescent="0.35">
      <c r="A9033" t="s">
        <v>26</v>
      </c>
      <c r="B9033">
        <v>2018</v>
      </c>
      <c r="D9033" t="s">
        <v>50</v>
      </c>
      <c r="E9033" t="s">
        <v>1468</v>
      </c>
      <c r="F9033">
        <v>122270.07</v>
      </c>
      <c r="G9033">
        <v>0</v>
      </c>
      <c r="H9033">
        <v>59001.35</v>
      </c>
      <c r="I9033">
        <v>0</v>
      </c>
      <c r="J9033">
        <f>Table1[[#This Row],[Name]]</f>
        <v>0</v>
      </c>
      <c r="K9033" s="1">
        <f>SUM(Table1[[#This Row],[BaseSalary]:[NonCashBenefits]])</f>
        <v>181271.42</v>
      </c>
      <c r="L9033" s="1"/>
    </row>
    <row r="9034" spans="1:12" x14ac:dyDescent="0.35">
      <c r="A9034" t="s">
        <v>26</v>
      </c>
      <c r="B9034">
        <v>2017</v>
      </c>
      <c r="D9034" t="s">
        <v>867</v>
      </c>
      <c r="E9034" t="s">
        <v>123</v>
      </c>
      <c r="F9034">
        <v>122266.05</v>
      </c>
      <c r="G9034">
        <v>0</v>
      </c>
      <c r="H9034">
        <v>30508.76</v>
      </c>
      <c r="I9034">
        <v>0</v>
      </c>
      <c r="J9034">
        <f>Table1[[#This Row],[Name]]</f>
        <v>0</v>
      </c>
      <c r="K9034" s="1">
        <f>SUM(Table1[[#This Row],[BaseSalary]:[NonCashBenefits]])</f>
        <v>152774.81</v>
      </c>
      <c r="L9034" s="1"/>
    </row>
    <row r="9035" spans="1:12" x14ac:dyDescent="0.35">
      <c r="A9035" t="s">
        <v>3230</v>
      </c>
      <c r="B9035">
        <v>2017</v>
      </c>
      <c r="D9035" t="s">
        <v>174</v>
      </c>
      <c r="E9035" t="s">
        <v>229</v>
      </c>
      <c r="F9035">
        <v>122259.65</v>
      </c>
      <c r="G9035">
        <v>0</v>
      </c>
      <c r="H9035">
        <v>30821.53</v>
      </c>
      <c r="I9035">
        <v>0</v>
      </c>
      <c r="J9035">
        <f>Table1[[#This Row],[Name]]</f>
        <v>0</v>
      </c>
      <c r="K9035" s="1">
        <f>SUM(Table1[[#This Row],[BaseSalary]:[NonCashBenefits]])</f>
        <v>153081.18</v>
      </c>
      <c r="L9035" s="1"/>
    </row>
    <row r="9036" spans="1:12" x14ac:dyDescent="0.35">
      <c r="A9036" t="s">
        <v>41</v>
      </c>
      <c r="B9036">
        <v>2020</v>
      </c>
      <c r="D9036" t="s">
        <v>1188</v>
      </c>
      <c r="E9036" t="s">
        <v>229</v>
      </c>
      <c r="F9036">
        <v>122255.9</v>
      </c>
      <c r="G9036">
        <v>0</v>
      </c>
      <c r="H9036" s="1">
        <v>23017.93</v>
      </c>
      <c r="I9036">
        <v>0</v>
      </c>
      <c r="J9036">
        <f>Table1[[#This Row],[Name]]</f>
        <v>0</v>
      </c>
      <c r="K9036" s="1">
        <f>SUM(Table1[[#This Row],[BaseSalary]:[NonCashBenefits]])</f>
        <v>145273.82999999999</v>
      </c>
      <c r="L9036" s="1"/>
    </row>
    <row r="9037" spans="1:12" x14ac:dyDescent="0.35">
      <c r="A9037" t="s">
        <v>41</v>
      </c>
      <c r="B9037">
        <v>2019</v>
      </c>
      <c r="D9037" t="s">
        <v>1188</v>
      </c>
      <c r="E9037" t="s">
        <v>229</v>
      </c>
      <c r="F9037">
        <v>122255.9</v>
      </c>
      <c r="G9037">
        <v>150</v>
      </c>
      <c r="H9037">
        <v>27696.81</v>
      </c>
      <c r="I9037">
        <v>0</v>
      </c>
      <c r="J9037">
        <f>Table1[[#This Row],[Name]]</f>
        <v>0</v>
      </c>
      <c r="K9037" s="1">
        <f>SUM(Table1[[#This Row],[BaseSalary]:[NonCashBenefits]])</f>
        <v>150102.71</v>
      </c>
      <c r="L9037" s="1"/>
    </row>
    <row r="9038" spans="1:12" x14ac:dyDescent="0.35">
      <c r="A9038" t="s">
        <v>32</v>
      </c>
      <c r="B9038">
        <v>2020</v>
      </c>
      <c r="D9038" t="s">
        <v>1247</v>
      </c>
      <c r="E9038" t="s">
        <v>549</v>
      </c>
      <c r="F9038">
        <v>122238.99</v>
      </c>
      <c r="G9038">
        <v>0</v>
      </c>
      <c r="H9038" s="1">
        <v>23210.79</v>
      </c>
      <c r="I9038">
        <v>0</v>
      </c>
      <c r="J9038">
        <f>Table1[[#This Row],[Name]]</f>
        <v>0</v>
      </c>
      <c r="K9038" s="1">
        <f>SUM(Table1[[#This Row],[BaseSalary]:[NonCashBenefits]])</f>
        <v>145449.78</v>
      </c>
      <c r="L9038" s="1"/>
    </row>
    <row r="9039" spans="1:12" x14ac:dyDescent="0.35">
      <c r="A9039" t="s">
        <v>25</v>
      </c>
      <c r="B9039">
        <v>2021</v>
      </c>
      <c r="D9039" t="s">
        <v>1534</v>
      </c>
      <c r="E9039" t="s">
        <v>311</v>
      </c>
      <c r="F9039">
        <v>122232.29</v>
      </c>
      <c r="G9039">
        <v>0</v>
      </c>
      <c r="H9039" s="1">
        <v>23914.44</v>
      </c>
      <c r="I9039">
        <v>0</v>
      </c>
      <c r="J9039">
        <f>Table1[[#This Row],[Name]]</f>
        <v>0</v>
      </c>
      <c r="K9039" s="1">
        <f>SUM(Table1[[#This Row],[BaseSalary]:[NonCashBenefits]])</f>
        <v>146146.72999999998</v>
      </c>
      <c r="L9039" s="1"/>
    </row>
    <row r="9040" spans="1:12" x14ac:dyDescent="0.35">
      <c r="A9040" t="s">
        <v>36</v>
      </c>
      <c r="B9040">
        <v>2020</v>
      </c>
      <c r="D9040" t="s">
        <v>1522</v>
      </c>
      <c r="E9040" t="s">
        <v>229</v>
      </c>
      <c r="F9040">
        <v>122221.19</v>
      </c>
      <c r="G9040">
        <v>0</v>
      </c>
      <c r="H9040" s="1">
        <v>23994.69</v>
      </c>
      <c r="I9040">
        <v>0</v>
      </c>
      <c r="J9040">
        <f>Table1[[#This Row],[Name]]</f>
        <v>0</v>
      </c>
      <c r="K9040" s="1">
        <f>SUM(Table1[[#This Row],[BaseSalary]:[NonCashBenefits]])</f>
        <v>146215.88</v>
      </c>
      <c r="L9040" s="1"/>
    </row>
    <row r="9041" spans="1:12" x14ac:dyDescent="0.35">
      <c r="A9041" t="s">
        <v>85</v>
      </c>
      <c r="B9041">
        <v>2016</v>
      </c>
      <c r="D9041" t="s">
        <v>2208</v>
      </c>
      <c r="E9041" t="s">
        <v>229</v>
      </c>
      <c r="F9041">
        <v>122219.6</v>
      </c>
      <c r="G9041">
        <v>0</v>
      </c>
      <c r="H9041">
        <v>35502.769999999997</v>
      </c>
      <c r="I9041">
        <v>0</v>
      </c>
      <c r="J9041">
        <f>Table1[[#This Row],[Name]]</f>
        <v>0</v>
      </c>
      <c r="K9041" s="1">
        <f>SUM(Table1[[#This Row],[BaseSalary]:[NonCashBenefits]])</f>
        <v>157722.37</v>
      </c>
      <c r="L9041" s="1"/>
    </row>
    <row r="9042" spans="1:12" x14ac:dyDescent="0.35">
      <c r="A9042" t="s">
        <v>85</v>
      </c>
      <c r="B9042">
        <v>2019</v>
      </c>
      <c r="D9042" t="s">
        <v>2208</v>
      </c>
      <c r="E9042" t="s">
        <v>229</v>
      </c>
      <c r="F9042">
        <v>122219.59</v>
      </c>
      <c r="G9042">
        <v>0</v>
      </c>
      <c r="H9042">
        <v>29353.83</v>
      </c>
      <c r="I9042">
        <v>0</v>
      </c>
      <c r="J9042">
        <f>Table1[[#This Row],[Name]]</f>
        <v>0</v>
      </c>
      <c r="K9042" s="1">
        <f>SUM(Table1[[#This Row],[BaseSalary]:[NonCashBenefits]])</f>
        <v>151573.41999999998</v>
      </c>
      <c r="L9042" s="1"/>
    </row>
    <row r="9043" spans="1:12" x14ac:dyDescent="0.35">
      <c r="A9043" t="s">
        <v>19</v>
      </c>
      <c r="B9043">
        <v>2018</v>
      </c>
      <c r="D9043" t="s">
        <v>3187</v>
      </c>
      <c r="E9043" t="s">
        <v>549</v>
      </c>
      <c r="F9043">
        <v>122217.41</v>
      </c>
      <c r="G9043">
        <v>0</v>
      </c>
      <c r="H9043">
        <v>25260.29</v>
      </c>
      <c r="I9043">
        <v>0</v>
      </c>
      <c r="J9043">
        <f>Table1[[#This Row],[Name]]</f>
        <v>0</v>
      </c>
      <c r="K9043" s="1">
        <f>SUM(Table1[[#This Row],[BaseSalary]:[NonCashBenefits]])</f>
        <v>147477.70000000001</v>
      </c>
      <c r="L9043" s="1"/>
    </row>
    <row r="9044" spans="1:12" x14ac:dyDescent="0.35">
      <c r="A9044" t="s">
        <v>20</v>
      </c>
      <c r="B9044">
        <v>2018</v>
      </c>
      <c r="D9044" t="s">
        <v>1369</v>
      </c>
      <c r="E9044" t="s">
        <v>749</v>
      </c>
      <c r="F9044">
        <v>122213.88</v>
      </c>
      <c r="G9044">
        <v>0</v>
      </c>
      <c r="H9044">
        <v>22900.99</v>
      </c>
      <c r="I9044">
        <v>0</v>
      </c>
      <c r="J9044">
        <f>Table1[[#This Row],[Name]]</f>
        <v>0</v>
      </c>
      <c r="K9044" s="1">
        <f>SUM(Table1[[#This Row],[BaseSalary]:[NonCashBenefits]])</f>
        <v>145114.87</v>
      </c>
      <c r="L9044" s="1"/>
    </row>
    <row r="9045" spans="1:12" x14ac:dyDescent="0.35">
      <c r="A9045" t="s">
        <v>85</v>
      </c>
      <c r="B9045">
        <v>2020</v>
      </c>
      <c r="D9045" t="s">
        <v>977</v>
      </c>
      <c r="E9045" t="s">
        <v>229</v>
      </c>
      <c r="F9045">
        <v>122199.48</v>
      </c>
      <c r="G9045">
        <v>250</v>
      </c>
      <c r="H9045" s="1">
        <v>26034.67</v>
      </c>
      <c r="I9045">
        <v>0</v>
      </c>
      <c r="J9045">
        <f>Table1[[#This Row],[Name]]</f>
        <v>0</v>
      </c>
      <c r="K9045" s="1">
        <f>SUM(Table1[[#This Row],[BaseSalary]:[NonCashBenefits]])</f>
        <v>148484.15</v>
      </c>
      <c r="L9045" s="1"/>
    </row>
    <row r="9046" spans="1:12" x14ac:dyDescent="0.35">
      <c r="A9046" t="s">
        <v>85</v>
      </c>
      <c r="B9046">
        <v>2019</v>
      </c>
      <c r="D9046" t="s">
        <v>2166</v>
      </c>
      <c r="E9046" t="s">
        <v>229</v>
      </c>
      <c r="F9046">
        <v>122199.48</v>
      </c>
      <c r="G9046">
        <v>0</v>
      </c>
      <c r="H9046">
        <v>30517.279999999999</v>
      </c>
      <c r="I9046">
        <v>0</v>
      </c>
      <c r="J9046">
        <f>Table1[[#This Row],[Name]]</f>
        <v>0</v>
      </c>
      <c r="K9046" s="1">
        <f>SUM(Table1[[#This Row],[BaseSalary]:[NonCashBenefits]])</f>
        <v>152716.76</v>
      </c>
      <c r="L9046" s="1"/>
    </row>
    <row r="9047" spans="1:12" x14ac:dyDescent="0.35">
      <c r="A9047" t="s">
        <v>85</v>
      </c>
      <c r="B9047">
        <v>2018</v>
      </c>
      <c r="D9047" t="s">
        <v>2166</v>
      </c>
      <c r="E9047" t="s">
        <v>229</v>
      </c>
      <c r="F9047">
        <v>122199.48</v>
      </c>
      <c r="G9047">
        <v>0</v>
      </c>
      <c r="H9047">
        <v>30327.07</v>
      </c>
      <c r="I9047">
        <v>0</v>
      </c>
      <c r="J9047">
        <f>Table1[[#This Row],[Name]]</f>
        <v>0</v>
      </c>
      <c r="K9047" s="1">
        <f>SUM(Table1[[#This Row],[BaseSalary]:[NonCashBenefits]])</f>
        <v>152526.54999999999</v>
      </c>
      <c r="L9047" s="1"/>
    </row>
    <row r="9048" spans="1:12" x14ac:dyDescent="0.35">
      <c r="A9048" t="s">
        <v>85</v>
      </c>
      <c r="B9048">
        <v>2017</v>
      </c>
      <c r="D9048" t="s">
        <v>2166</v>
      </c>
      <c r="E9048" t="s">
        <v>229</v>
      </c>
      <c r="F9048">
        <v>122199.48</v>
      </c>
      <c r="G9048">
        <v>0</v>
      </c>
      <c r="H9048">
        <v>30962.84</v>
      </c>
      <c r="I9048">
        <v>0</v>
      </c>
      <c r="J9048">
        <f>Table1[[#This Row],[Name]]</f>
        <v>0</v>
      </c>
      <c r="K9048" s="1">
        <f>SUM(Table1[[#This Row],[BaseSalary]:[NonCashBenefits]])</f>
        <v>153162.32</v>
      </c>
      <c r="L9048" s="1"/>
    </row>
    <row r="9049" spans="1:12" x14ac:dyDescent="0.35">
      <c r="A9049" t="s">
        <v>26</v>
      </c>
      <c r="B9049">
        <v>2017</v>
      </c>
      <c r="D9049" t="s">
        <v>117</v>
      </c>
      <c r="E9049" t="s">
        <v>1718</v>
      </c>
      <c r="F9049">
        <v>122191.38</v>
      </c>
      <c r="G9049">
        <v>0</v>
      </c>
      <c r="H9049">
        <v>4845.1499999999996</v>
      </c>
      <c r="I9049">
        <v>0</v>
      </c>
      <c r="J9049">
        <f>Table1[[#This Row],[Name]]</f>
        <v>0</v>
      </c>
      <c r="K9049" s="1">
        <f>SUM(Table1[[#This Row],[BaseSalary]:[NonCashBenefits]])</f>
        <v>127036.53</v>
      </c>
      <c r="L9049" s="1"/>
    </row>
    <row r="9050" spans="1:12" x14ac:dyDescent="0.35">
      <c r="A9050" t="s">
        <v>85</v>
      </c>
      <c r="B9050">
        <v>2017</v>
      </c>
      <c r="D9050" t="s">
        <v>2169</v>
      </c>
      <c r="E9050" t="s">
        <v>311</v>
      </c>
      <c r="F9050">
        <v>122186.83</v>
      </c>
      <c r="G9050">
        <v>0</v>
      </c>
      <c r="H9050">
        <v>30820.92</v>
      </c>
      <c r="I9050">
        <v>0</v>
      </c>
      <c r="J9050">
        <f>Table1[[#This Row],[Name]]</f>
        <v>0</v>
      </c>
      <c r="K9050" s="1">
        <f>SUM(Table1[[#This Row],[BaseSalary]:[NonCashBenefits]])</f>
        <v>153007.75</v>
      </c>
      <c r="L9050" s="1"/>
    </row>
    <row r="9051" spans="1:12" x14ac:dyDescent="0.35">
      <c r="A9051" t="s">
        <v>20</v>
      </c>
      <c r="B9051">
        <v>2018</v>
      </c>
      <c r="D9051" t="s">
        <v>1393</v>
      </c>
      <c r="E9051" t="s">
        <v>749</v>
      </c>
      <c r="F9051">
        <v>122176.46</v>
      </c>
      <c r="G9051">
        <v>0</v>
      </c>
      <c r="H9051">
        <v>23966.58</v>
      </c>
      <c r="I9051">
        <v>0</v>
      </c>
      <c r="J9051">
        <f>Table1[[#This Row],[Name]]</f>
        <v>0</v>
      </c>
      <c r="K9051" s="1">
        <f>SUM(Table1[[#This Row],[BaseSalary]:[NonCashBenefits]])</f>
        <v>146143.04000000001</v>
      </c>
      <c r="L9051" s="1"/>
    </row>
    <row r="9052" spans="1:12" x14ac:dyDescent="0.35">
      <c r="A9052" t="s">
        <v>26</v>
      </c>
      <c r="B9052">
        <v>2019</v>
      </c>
      <c r="D9052" t="s">
        <v>2328</v>
      </c>
      <c r="E9052" t="s">
        <v>229</v>
      </c>
      <c r="F9052">
        <v>122176.08</v>
      </c>
      <c r="G9052">
        <v>0</v>
      </c>
      <c r="H9052">
        <v>32092.87</v>
      </c>
      <c r="I9052">
        <v>0</v>
      </c>
      <c r="J9052">
        <f>Table1[[#This Row],[Name]]</f>
        <v>0</v>
      </c>
      <c r="K9052" s="1">
        <f>SUM(Table1[[#This Row],[BaseSalary]:[NonCashBenefits]])</f>
        <v>154268.95000000001</v>
      </c>
      <c r="L9052" s="1"/>
    </row>
    <row r="9053" spans="1:12" x14ac:dyDescent="0.35">
      <c r="A9053" t="s">
        <v>26</v>
      </c>
      <c r="B9053">
        <v>2017</v>
      </c>
      <c r="D9053" t="s">
        <v>1956</v>
      </c>
      <c r="E9053" t="s">
        <v>229</v>
      </c>
      <c r="F9053">
        <v>122176.08</v>
      </c>
      <c r="G9053">
        <v>0</v>
      </c>
      <c r="H9053">
        <v>31840.28</v>
      </c>
      <c r="I9053">
        <v>0</v>
      </c>
      <c r="J9053">
        <f>Table1[[#This Row],[Name]]</f>
        <v>0</v>
      </c>
      <c r="K9053" s="1">
        <f>SUM(Table1[[#This Row],[BaseSalary]:[NonCashBenefits]])</f>
        <v>154016.35999999999</v>
      </c>
      <c r="L9053" s="1"/>
    </row>
    <row r="9054" spans="1:12" x14ac:dyDescent="0.35">
      <c r="A9054" t="s">
        <v>26</v>
      </c>
      <c r="B9054">
        <v>2016</v>
      </c>
      <c r="D9054" t="s">
        <v>1956</v>
      </c>
      <c r="E9054" t="s">
        <v>229</v>
      </c>
      <c r="F9054">
        <v>122176.08</v>
      </c>
      <c r="G9054">
        <v>0</v>
      </c>
      <c r="H9054">
        <v>37406.839999999997</v>
      </c>
      <c r="I9054">
        <v>0</v>
      </c>
      <c r="J9054">
        <f>Table1[[#This Row],[Name]]</f>
        <v>0</v>
      </c>
      <c r="K9054" s="1">
        <f>SUM(Table1[[#This Row],[BaseSalary]:[NonCashBenefits]])</f>
        <v>159582.91999999998</v>
      </c>
      <c r="L9054" s="1"/>
    </row>
    <row r="9055" spans="1:12" x14ac:dyDescent="0.35">
      <c r="A9055" t="s">
        <v>26</v>
      </c>
      <c r="B9055">
        <v>2020</v>
      </c>
      <c r="D9055" t="s">
        <v>719</v>
      </c>
      <c r="E9055" t="s">
        <v>229</v>
      </c>
      <c r="F9055">
        <v>122176.06</v>
      </c>
      <c r="G9055">
        <v>15685.2</v>
      </c>
      <c r="H9055" s="1">
        <v>27065.97</v>
      </c>
      <c r="I9055">
        <v>0</v>
      </c>
      <c r="J9055">
        <f>Table1[[#This Row],[Name]]</f>
        <v>0</v>
      </c>
      <c r="K9055" s="1">
        <f>SUM(Table1[[#This Row],[BaseSalary]:[NonCashBenefits]])</f>
        <v>164927.23000000001</v>
      </c>
      <c r="L9055" s="1"/>
    </row>
    <row r="9056" spans="1:12" x14ac:dyDescent="0.35">
      <c r="A9056" t="s">
        <v>26</v>
      </c>
      <c r="B9056">
        <v>2018</v>
      </c>
      <c r="D9056" t="s">
        <v>3004</v>
      </c>
      <c r="E9056" t="s">
        <v>229</v>
      </c>
      <c r="F9056">
        <v>122176.06</v>
      </c>
      <c r="G9056">
        <v>0</v>
      </c>
      <c r="H9056">
        <v>31572.91</v>
      </c>
      <c r="I9056">
        <v>0</v>
      </c>
      <c r="J9056">
        <f>Table1[[#This Row],[Name]]</f>
        <v>0</v>
      </c>
      <c r="K9056" s="1">
        <f>SUM(Table1[[#This Row],[BaseSalary]:[NonCashBenefits]])</f>
        <v>153748.97</v>
      </c>
      <c r="L9056" s="1"/>
    </row>
    <row r="9057" spans="1:12" x14ac:dyDescent="0.35">
      <c r="A9057" t="s">
        <v>19</v>
      </c>
      <c r="B9057">
        <v>2017</v>
      </c>
      <c r="D9057" t="s">
        <v>4254</v>
      </c>
      <c r="E9057" t="s">
        <v>229</v>
      </c>
      <c r="F9057">
        <v>122169.58</v>
      </c>
      <c r="G9057">
        <v>0</v>
      </c>
      <c r="H9057">
        <v>32068.9</v>
      </c>
      <c r="I9057">
        <v>0</v>
      </c>
      <c r="J9057">
        <f>Table1[[#This Row],[Name]]</f>
        <v>0</v>
      </c>
      <c r="K9057" s="1">
        <f>SUM(Table1[[#This Row],[BaseSalary]:[NonCashBenefits]])</f>
        <v>154238.48000000001</v>
      </c>
      <c r="L9057" s="1"/>
    </row>
    <row r="9058" spans="1:12" x14ac:dyDescent="0.35">
      <c r="A9058" t="s">
        <v>186</v>
      </c>
      <c r="B9058">
        <v>2020</v>
      </c>
      <c r="D9058" t="s">
        <v>1617</v>
      </c>
      <c r="E9058" t="s">
        <v>749</v>
      </c>
      <c r="F9058">
        <v>122157.75</v>
      </c>
      <c r="G9058">
        <v>0</v>
      </c>
      <c r="H9058" s="1">
        <v>22461.53</v>
      </c>
      <c r="I9058">
        <v>0</v>
      </c>
      <c r="J9058">
        <f>Table1[[#This Row],[Name]]</f>
        <v>0</v>
      </c>
      <c r="K9058" s="1">
        <f>SUM(Table1[[#This Row],[BaseSalary]:[NonCashBenefits]])</f>
        <v>144619.28</v>
      </c>
      <c r="L9058" s="1"/>
    </row>
    <row r="9059" spans="1:12" x14ac:dyDescent="0.35">
      <c r="A9059" t="s">
        <v>20</v>
      </c>
      <c r="B9059">
        <v>2018</v>
      </c>
      <c r="D9059" t="s">
        <v>1369</v>
      </c>
      <c r="E9059" t="s">
        <v>749</v>
      </c>
      <c r="F9059">
        <v>122157.75</v>
      </c>
      <c r="G9059">
        <v>0</v>
      </c>
      <c r="H9059">
        <v>7134.1</v>
      </c>
      <c r="I9059">
        <v>0</v>
      </c>
      <c r="J9059">
        <f>Table1[[#This Row],[Name]]</f>
        <v>0</v>
      </c>
      <c r="K9059" s="1">
        <f>SUM(Table1[[#This Row],[BaseSalary]:[NonCashBenefits]])</f>
        <v>129291.85</v>
      </c>
      <c r="L9059" s="1"/>
    </row>
    <row r="9060" spans="1:12" x14ac:dyDescent="0.35">
      <c r="A9060" t="s">
        <v>25</v>
      </c>
      <c r="B9060">
        <v>2020</v>
      </c>
      <c r="D9060" t="s">
        <v>1625</v>
      </c>
      <c r="E9060" t="s">
        <v>229</v>
      </c>
      <c r="F9060">
        <v>122153.98</v>
      </c>
      <c r="G9060">
        <v>0</v>
      </c>
      <c r="H9060" s="1">
        <v>23004.35</v>
      </c>
      <c r="I9060">
        <v>0</v>
      </c>
      <c r="J9060">
        <f>Table1[[#This Row],[Name]]</f>
        <v>0</v>
      </c>
      <c r="K9060" s="1">
        <f>SUM(Table1[[#This Row],[BaseSalary]:[NonCashBenefits]])</f>
        <v>145158.32999999999</v>
      </c>
      <c r="L9060" s="1"/>
    </row>
    <row r="9061" spans="1:12" x14ac:dyDescent="0.35">
      <c r="A9061" t="s">
        <v>25</v>
      </c>
      <c r="B9061">
        <v>2019</v>
      </c>
      <c r="D9061" t="s">
        <v>2200</v>
      </c>
      <c r="E9061" t="s">
        <v>229</v>
      </c>
      <c r="F9061">
        <v>122153.98</v>
      </c>
      <c r="G9061">
        <v>0</v>
      </c>
      <c r="H9061">
        <v>27679.14</v>
      </c>
      <c r="I9061">
        <v>0</v>
      </c>
      <c r="J9061">
        <f>Table1[[#This Row],[Name]]</f>
        <v>0</v>
      </c>
      <c r="K9061" s="1">
        <f>SUM(Table1[[#This Row],[BaseSalary]:[NonCashBenefits]])</f>
        <v>149833.12</v>
      </c>
      <c r="L9061" s="1"/>
    </row>
    <row r="9062" spans="1:12" x14ac:dyDescent="0.35">
      <c r="A9062" t="s">
        <v>25</v>
      </c>
      <c r="B9062">
        <v>2017</v>
      </c>
      <c r="D9062" t="s">
        <v>2200</v>
      </c>
      <c r="E9062" t="s">
        <v>229</v>
      </c>
      <c r="F9062">
        <v>122153.98</v>
      </c>
      <c r="G9062">
        <v>0</v>
      </c>
      <c r="H9062">
        <v>28308.54</v>
      </c>
      <c r="I9062">
        <v>0</v>
      </c>
      <c r="J9062">
        <f>Table1[[#This Row],[Name]]</f>
        <v>0</v>
      </c>
      <c r="K9062" s="1">
        <f>SUM(Table1[[#This Row],[BaseSalary]:[NonCashBenefits]])</f>
        <v>150462.51999999999</v>
      </c>
      <c r="L9062" s="1"/>
    </row>
    <row r="9063" spans="1:12" x14ac:dyDescent="0.35">
      <c r="A9063" t="s">
        <v>16</v>
      </c>
      <c r="B9063">
        <v>2017</v>
      </c>
      <c r="D9063" t="s">
        <v>1732</v>
      </c>
      <c r="E9063" t="s">
        <v>549</v>
      </c>
      <c r="F9063">
        <v>122145.8</v>
      </c>
      <c r="G9063">
        <v>0</v>
      </c>
      <c r="H9063">
        <v>27301.19</v>
      </c>
      <c r="I9063">
        <v>0</v>
      </c>
      <c r="J9063">
        <f>Table1[[#This Row],[Name]]</f>
        <v>0</v>
      </c>
      <c r="K9063" s="1">
        <f>SUM(Table1[[#This Row],[BaseSalary]:[NonCashBenefits]])</f>
        <v>149446.99</v>
      </c>
      <c r="L9063" s="1"/>
    </row>
    <row r="9064" spans="1:12" x14ac:dyDescent="0.35">
      <c r="A9064" t="s">
        <v>142</v>
      </c>
      <c r="B9064">
        <v>2021</v>
      </c>
      <c r="D9064" t="s">
        <v>1221</v>
      </c>
      <c r="E9064" t="s">
        <v>229</v>
      </c>
      <c r="F9064">
        <v>122140.89</v>
      </c>
      <c r="G9064">
        <v>4687.99</v>
      </c>
      <c r="H9064" s="1">
        <v>23796.62</v>
      </c>
      <c r="I9064">
        <v>0</v>
      </c>
      <c r="J9064">
        <f>Table1[[#This Row],[Name]]</f>
        <v>0</v>
      </c>
      <c r="K9064" s="1">
        <f>SUM(Table1[[#This Row],[BaseSalary]:[NonCashBenefits]])</f>
        <v>150625.5</v>
      </c>
      <c r="L9064" s="1"/>
    </row>
    <row r="9065" spans="1:12" x14ac:dyDescent="0.35">
      <c r="A9065" t="s">
        <v>28</v>
      </c>
      <c r="B9065">
        <v>2017</v>
      </c>
      <c r="D9065" t="s">
        <v>694</v>
      </c>
      <c r="E9065" t="s">
        <v>229</v>
      </c>
      <c r="F9065">
        <v>122140.71</v>
      </c>
      <c r="G9065">
        <v>150</v>
      </c>
      <c r="H9065">
        <v>26714.639999999999</v>
      </c>
      <c r="I9065">
        <v>0</v>
      </c>
      <c r="J9065">
        <f>Table1[[#This Row],[Name]]</f>
        <v>0</v>
      </c>
      <c r="K9065" s="1">
        <f>SUM(Table1[[#This Row],[BaseSalary]:[NonCashBenefits]])</f>
        <v>149005.35</v>
      </c>
      <c r="L9065" s="1"/>
    </row>
    <row r="9066" spans="1:12" x14ac:dyDescent="0.35">
      <c r="A9066" t="s">
        <v>26</v>
      </c>
      <c r="B9066">
        <v>2020</v>
      </c>
      <c r="D9066" t="s">
        <v>117</v>
      </c>
      <c r="E9066" t="s">
        <v>51</v>
      </c>
      <c r="F9066">
        <v>122124.7</v>
      </c>
      <c r="G9066">
        <v>23462.38</v>
      </c>
      <c r="H9066" s="1">
        <v>29291.8</v>
      </c>
      <c r="I9066">
        <v>0</v>
      </c>
      <c r="J9066">
        <f>Table1[[#This Row],[Name]]</f>
        <v>0</v>
      </c>
      <c r="K9066" s="1">
        <f>SUM(Table1[[#This Row],[BaseSalary]:[NonCashBenefits]])</f>
        <v>174878.87999999998</v>
      </c>
      <c r="L9066" s="1"/>
    </row>
    <row r="9067" spans="1:12" x14ac:dyDescent="0.35">
      <c r="A9067" t="s">
        <v>22</v>
      </c>
      <c r="B9067">
        <v>2019</v>
      </c>
      <c r="D9067" t="s">
        <v>975</v>
      </c>
      <c r="E9067" t="s">
        <v>311</v>
      </c>
      <c r="F9067">
        <v>122122.43</v>
      </c>
      <c r="G9067">
        <v>0</v>
      </c>
      <c r="H9067">
        <v>29923</v>
      </c>
      <c r="I9067">
        <v>0</v>
      </c>
      <c r="J9067">
        <f>Table1[[#This Row],[Name]]</f>
        <v>0</v>
      </c>
      <c r="K9067" s="1">
        <f>SUM(Table1[[#This Row],[BaseSalary]:[NonCashBenefits]])</f>
        <v>152045.43</v>
      </c>
      <c r="L9067" s="1"/>
    </row>
    <row r="9068" spans="1:12" x14ac:dyDescent="0.35">
      <c r="A9068" t="s">
        <v>16</v>
      </c>
      <c r="B9068">
        <v>2021</v>
      </c>
      <c r="D9068" t="s">
        <v>957</v>
      </c>
      <c r="E9068" t="s">
        <v>229</v>
      </c>
      <c r="F9068">
        <v>122120.12</v>
      </c>
      <c r="G9068">
        <v>0</v>
      </c>
      <c r="H9068" s="1">
        <v>24598.2</v>
      </c>
      <c r="I9068">
        <v>0</v>
      </c>
      <c r="J9068">
        <f>Table1[[#This Row],[Name]]</f>
        <v>0</v>
      </c>
      <c r="K9068" s="1">
        <f>SUM(Table1[[#This Row],[BaseSalary]:[NonCashBenefits]])</f>
        <v>146718.32</v>
      </c>
      <c r="L9068" s="1"/>
    </row>
    <row r="9069" spans="1:12" x14ac:dyDescent="0.35">
      <c r="A9069" t="s">
        <v>85</v>
      </c>
      <c r="B9069">
        <v>2020</v>
      </c>
      <c r="D9069" t="s">
        <v>1146</v>
      </c>
      <c r="E9069" t="s">
        <v>918</v>
      </c>
      <c r="F9069">
        <v>122109.04</v>
      </c>
      <c r="G9069">
        <v>0</v>
      </c>
      <c r="H9069" s="1">
        <v>23733.26</v>
      </c>
      <c r="I9069">
        <v>0</v>
      </c>
      <c r="J9069">
        <f>Table1[[#This Row],[Name]]</f>
        <v>0</v>
      </c>
      <c r="K9069" s="1">
        <f>SUM(Table1[[#This Row],[BaseSalary]:[NonCashBenefits]])</f>
        <v>145842.29999999999</v>
      </c>
      <c r="L9069" s="1"/>
    </row>
    <row r="9070" spans="1:12" x14ac:dyDescent="0.35">
      <c r="A9070" t="s">
        <v>4705</v>
      </c>
      <c r="B9070">
        <v>2016</v>
      </c>
      <c r="D9070" t="s">
        <v>3557</v>
      </c>
      <c r="E9070" t="s">
        <v>229</v>
      </c>
      <c r="F9070">
        <v>122094.96</v>
      </c>
      <c r="G9070">
        <v>0</v>
      </c>
      <c r="H9070">
        <v>33148.230000000003</v>
      </c>
      <c r="I9070">
        <v>0</v>
      </c>
      <c r="J9070">
        <f>Table1[[#This Row],[Name]]</f>
        <v>0</v>
      </c>
      <c r="K9070" s="1">
        <f>SUM(Table1[[#This Row],[BaseSalary]:[NonCashBenefits]])</f>
        <v>155243.19</v>
      </c>
      <c r="L9070" s="1"/>
    </row>
    <row r="9071" spans="1:12" x14ac:dyDescent="0.35">
      <c r="A9071" t="s">
        <v>85</v>
      </c>
      <c r="B9071">
        <v>2020</v>
      </c>
      <c r="D9071" t="s">
        <v>1345</v>
      </c>
      <c r="E9071" t="s">
        <v>749</v>
      </c>
      <c r="F9071">
        <v>122082.93</v>
      </c>
      <c r="G9071">
        <v>0</v>
      </c>
      <c r="H9071" s="1">
        <v>24654.2</v>
      </c>
      <c r="I9071">
        <v>0</v>
      </c>
      <c r="J9071">
        <f>Table1[[#This Row],[Name]]</f>
        <v>0</v>
      </c>
      <c r="K9071" s="1">
        <f>SUM(Table1[[#This Row],[BaseSalary]:[NonCashBenefits]])</f>
        <v>146737.13</v>
      </c>
      <c r="L9071" s="1"/>
    </row>
    <row r="9072" spans="1:12" x14ac:dyDescent="0.35">
      <c r="A9072" t="s">
        <v>20</v>
      </c>
      <c r="B9072">
        <v>2016</v>
      </c>
      <c r="D9072" t="s">
        <v>1369</v>
      </c>
      <c r="E9072" t="s">
        <v>749</v>
      </c>
      <c r="F9072">
        <v>122082.93</v>
      </c>
      <c r="G9072">
        <v>0</v>
      </c>
      <c r="H9072">
        <v>7682.03</v>
      </c>
      <c r="I9072">
        <v>0</v>
      </c>
      <c r="J9072">
        <f>Table1[[#This Row],[Name]]</f>
        <v>0</v>
      </c>
      <c r="K9072" s="1">
        <f>SUM(Table1[[#This Row],[BaseSalary]:[NonCashBenefits]])</f>
        <v>129764.95999999999</v>
      </c>
      <c r="L9072" s="1"/>
    </row>
    <row r="9073" spans="1:12" x14ac:dyDescent="0.35">
      <c r="A9073" t="s">
        <v>20</v>
      </c>
      <c r="B9073">
        <v>2017</v>
      </c>
      <c r="D9073" t="s">
        <v>1391</v>
      </c>
      <c r="E9073" t="s">
        <v>749</v>
      </c>
      <c r="F9073">
        <v>122064.22</v>
      </c>
      <c r="G9073">
        <v>0</v>
      </c>
      <c r="H9073">
        <v>24993.84</v>
      </c>
      <c r="I9073">
        <v>0</v>
      </c>
      <c r="J9073">
        <f>Table1[[#This Row],[Name]]</f>
        <v>0</v>
      </c>
      <c r="K9073" s="1">
        <f>SUM(Table1[[#This Row],[BaseSalary]:[NonCashBenefits]])</f>
        <v>147058.06</v>
      </c>
      <c r="L9073" s="1"/>
    </row>
    <row r="9074" spans="1:12" x14ac:dyDescent="0.35">
      <c r="A9074" t="s">
        <v>20</v>
      </c>
      <c r="B9074">
        <v>2016</v>
      </c>
      <c r="D9074" t="s">
        <v>4314</v>
      </c>
      <c r="E9074" t="s">
        <v>749</v>
      </c>
      <c r="F9074">
        <v>122064.21</v>
      </c>
      <c r="G9074">
        <v>0</v>
      </c>
      <c r="H9074">
        <v>24831.31</v>
      </c>
      <c r="I9074">
        <v>0</v>
      </c>
      <c r="J9074">
        <f>Table1[[#This Row],[Name]]</f>
        <v>0</v>
      </c>
      <c r="K9074" s="1">
        <f>SUM(Table1[[#This Row],[BaseSalary]:[NonCashBenefits]])</f>
        <v>146895.52000000002</v>
      </c>
      <c r="L9074" s="1"/>
    </row>
    <row r="9075" spans="1:12" x14ac:dyDescent="0.35">
      <c r="A9075" t="s">
        <v>19</v>
      </c>
      <c r="B9075">
        <v>2020</v>
      </c>
      <c r="D9075" t="s">
        <v>1890</v>
      </c>
      <c r="E9075" t="s">
        <v>311</v>
      </c>
      <c r="F9075">
        <v>122060.43</v>
      </c>
      <c r="G9075">
        <v>30515.78</v>
      </c>
      <c r="H9075" s="1">
        <v>5489.36</v>
      </c>
      <c r="I9075">
        <v>109972.42</v>
      </c>
      <c r="J9075">
        <f>Table1[[#This Row],[Name]]</f>
        <v>0</v>
      </c>
      <c r="K9075" s="1">
        <f>SUM(Table1[[#This Row],[BaseSalary]:[NonCashBenefits]])</f>
        <v>158065.56999999998</v>
      </c>
      <c r="L9075" s="1"/>
    </row>
    <row r="9076" spans="1:12" x14ac:dyDescent="0.35">
      <c r="A9076" t="s">
        <v>32</v>
      </c>
      <c r="B9076">
        <v>2019</v>
      </c>
      <c r="D9076" t="s">
        <v>1023</v>
      </c>
      <c r="E9076" t="s">
        <v>229</v>
      </c>
      <c r="F9076">
        <v>122049.22</v>
      </c>
      <c r="G9076">
        <v>0</v>
      </c>
      <c r="H9076">
        <v>30298.94</v>
      </c>
      <c r="I9076">
        <v>0</v>
      </c>
      <c r="J9076">
        <f>Table1[[#This Row],[Name]]</f>
        <v>0</v>
      </c>
      <c r="K9076" s="1">
        <f>SUM(Table1[[#This Row],[BaseSalary]:[NonCashBenefits]])</f>
        <v>152348.16</v>
      </c>
      <c r="L9076" s="1"/>
    </row>
    <row r="9077" spans="1:12" x14ac:dyDescent="0.35">
      <c r="A9077" t="s">
        <v>16</v>
      </c>
      <c r="B9077">
        <v>2017</v>
      </c>
      <c r="D9077" t="s">
        <v>3108</v>
      </c>
      <c r="E9077" t="s">
        <v>123</v>
      </c>
      <c r="F9077">
        <v>122048.5</v>
      </c>
      <c r="G9077">
        <v>0</v>
      </c>
      <c r="H9077">
        <v>38072.47</v>
      </c>
      <c r="I9077">
        <v>0</v>
      </c>
      <c r="J9077">
        <f>Table1[[#This Row],[Name]]</f>
        <v>0</v>
      </c>
      <c r="K9077" s="1">
        <f>SUM(Table1[[#This Row],[BaseSalary]:[NonCashBenefits]])</f>
        <v>160120.97</v>
      </c>
      <c r="L9077" s="1"/>
    </row>
    <row r="9078" spans="1:12" x14ac:dyDescent="0.35">
      <c r="A9078" t="s">
        <v>20</v>
      </c>
      <c r="B9078">
        <v>2020</v>
      </c>
      <c r="D9078" t="s">
        <v>1369</v>
      </c>
      <c r="E9078" t="s">
        <v>749</v>
      </c>
      <c r="F9078">
        <v>122045.52</v>
      </c>
      <c r="G9078">
        <v>0</v>
      </c>
      <c r="H9078" s="1">
        <v>22996.959999999999</v>
      </c>
      <c r="I9078">
        <v>0</v>
      </c>
      <c r="J9078">
        <f>Table1[[#This Row],[Name]]</f>
        <v>0</v>
      </c>
      <c r="K9078" s="1">
        <f>SUM(Table1[[#This Row],[BaseSalary]:[NonCashBenefits]])</f>
        <v>145042.48000000001</v>
      </c>
      <c r="L9078" s="1"/>
    </row>
    <row r="9079" spans="1:12" x14ac:dyDescent="0.35">
      <c r="A9079" t="s">
        <v>20</v>
      </c>
      <c r="B9079">
        <v>2021</v>
      </c>
      <c r="D9079" t="s">
        <v>1364</v>
      </c>
      <c r="E9079" t="s">
        <v>749</v>
      </c>
      <c r="F9079">
        <v>122045.51</v>
      </c>
      <c r="G9079">
        <v>0</v>
      </c>
      <c r="H9079" s="1">
        <v>24560.25</v>
      </c>
      <c r="I9079">
        <v>0</v>
      </c>
      <c r="J9079">
        <f>Table1[[#This Row],[Name]]</f>
        <v>0</v>
      </c>
      <c r="K9079" s="1">
        <f>SUM(Table1[[#This Row],[BaseSalary]:[NonCashBenefits]])</f>
        <v>146605.76000000001</v>
      </c>
      <c r="L9079" s="1"/>
    </row>
    <row r="9080" spans="1:12" x14ac:dyDescent="0.35">
      <c r="A9080" t="s">
        <v>16</v>
      </c>
      <c r="B9080">
        <v>2020</v>
      </c>
      <c r="D9080" t="s">
        <v>1000</v>
      </c>
      <c r="E9080" t="s">
        <v>229</v>
      </c>
      <c r="F9080">
        <v>122030.74</v>
      </c>
      <c r="G9080">
        <v>0</v>
      </c>
      <c r="H9080" s="1">
        <v>25953.78</v>
      </c>
      <c r="I9080">
        <v>0</v>
      </c>
      <c r="J9080">
        <f>Table1[[#This Row],[Name]]</f>
        <v>0</v>
      </c>
      <c r="K9080" s="1">
        <f>SUM(Table1[[#This Row],[BaseSalary]:[NonCashBenefits]])</f>
        <v>147984.52000000002</v>
      </c>
      <c r="L9080" s="1"/>
    </row>
    <row r="9081" spans="1:12" x14ac:dyDescent="0.35">
      <c r="A9081" t="s">
        <v>16</v>
      </c>
      <c r="B9081">
        <v>2019</v>
      </c>
      <c r="D9081" t="s">
        <v>1000</v>
      </c>
      <c r="E9081" t="s">
        <v>229</v>
      </c>
      <c r="F9081">
        <v>122030.74</v>
      </c>
      <c r="G9081">
        <v>0</v>
      </c>
      <c r="H9081">
        <v>30605.64</v>
      </c>
      <c r="I9081">
        <v>0</v>
      </c>
      <c r="J9081">
        <f>Table1[[#This Row],[Name]]</f>
        <v>0</v>
      </c>
      <c r="K9081" s="1">
        <f>SUM(Table1[[#This Row],[BaseSalary]:[NonCashBenefits]])</f>
        <v>152636.38</v>
      </c>
      <c r="L9081" s="1"/>
    </row>
    <row r="9082" spans="1:12" x14ac:dyDescent="0.35">
      <c r="A9082" t="s">
        <v>16</v>
      </c>
      <c r="B9082">
        <v>2018</v>
      </c>
      <c r="D9082" t="s">
        <v>1000</v>
      </c>
      <c r="E9082" t="s">
        <v>229</v>
      </c>
      <c r="F9082">
        <v>122030.74</v>
      </c>
      <c r="G9082">
        <v>100</v>
      </c>
      <c r="H9082">
        <v>30532.13</v>
      </c>
      <c r="I9082">
        <v>0</v>
      </c>
      <c r="J9082">
        <f>Table1[[#This Row],[Name]]</f>
        <v>0</v>
      </c>
      <c r="K9082" s="1">
        <f>SUM(Table1[[#This Row],[BaseSalary]:[NonCashBenefits]])</f>
        <v>152662.87</v>
      </c>
      <c r="L9082" s="1"/>
    </row>
    <row r="9083" spans="1:12" x14ac:dyDescent="0.35">
      <c r="A9083" t="s">
        <v>16</v>
      </c>
      <c r="B9083">
        <v>2017</v>
      </c>
      <c r="D9083" t="s">
        <v>1000</v>
      </c>
      <c r="E9083" t="s">
        <v>229</v>
      </c>
      <c r="F9083">
        <v>122030.74</v>
      </c>
      <c r="G9083">
        <v>0</v>
      </c>
      <c r="H9083">
        <v>31157.89</v>
      </c>
      <c r="I9083">
        <v>0</v>
      </c>
      <c r="J9083">
        <f>Table1[[#This Row],[Name]]</f>
        <v>0</v>
      </c>
      <c r="K9083" s="1">
        <f>SUM(Table1[[#This Row],[BaseSalary]:[NonCashBenefits]])</f>
        <v>153188.63</v>
      </c>
      <c r="L9083" s="1"/>
    </row>
    <row r="9084" spans="1:12" x14ac:dyDescent="0.35">
      <c r="A9084" t="s">
        <v>16</v>
      </c>
      <c r="B9084">
        <v>2016</v>
      </c>
      <c r="D9084" t="s">
        <v>1000</v>
      </c>
      <c r="E9084" t="s">
        <v>229</v>
      </c>
      <c r="F9084">
        <v>122030.74</v>
      </c>
      <c r="G9084">
        <v>3900</v>
      </c>
      <c r="H9084">
        <v>36128.35</v>
      </c>
      <c r="I9084">
        <v>0</v>
      </c>
      <c r="J9084">
        <f>Table1[[#This Row],[Name]]</f>
        <v>0</v>
      </c>
      <c r="K9084" s="1">
        <f>SUM(Table1[[#This Row],[BaseSalary]:[NonCashBenefits]])</f>
        <v>162059.09</v>
      </c>
      <c r="L9084" s="1"/>
    </row>
    <row r="9085" spans="1:12" x14ac:dyDescent="0.35">
      <c r="A9085" t="s">
        <v>26</v>
      </c>
      <c r="B9085">
        <v>2020</v>
      </c>
      <c r="D9085" t="s">
        <v>46</v>
      </c>
      <c r="E9085" t="s">
        <v>51</v>
      </c>
      <c r="F9085">
        <v>122027.36</v>
      </c>
      <c r="G9085">
        <v>0</v>
      </c>
      <c r="H9085" s="1">
        <v>27270.89</v>
      </c>
      <c r="I9085">
        <v>0</v>
      </c>
      <c r="J9085">
        <f>Table1[[#This Row],[Name]]</f>
        <v>0</v>
      </c>
      <c r="K9085" s="1">
        <f>SUM(Table1[[#This Row],[BaseSalary]:[NonCashBenefits]])</f>
        <v>149298.25</v>
      </c>
      <c r="L9085" s="1"/>
    </row>
    <row r="9086" spans="1:12" x14ac:dyDescent="0.35">
      <c r="A9086" t="s">
        <v>26</v>
      </c>
      <c r="B9086">
        <v>2019</v>
      </c>
      <c r="D9086" t="s">
        <v>46</v>
      </c>
      <c r="E9086" t="s">
        <v>1468</v>
      </c>
      <c r="F9086">
        <v>122027.36</v>
      </c>
      <c r="G9086">
        <v>150</v>
      </c>
      <c r="H9086">
        <v>31366.07</v>
      </c>
      <c r="I9086">
        <v>0</v>
      </c>
      <c r="J9086">
        <f>Table1[[#This Row],[Name]]</f>
        <v>0</v>
      </c>
      <c r="K9086" s="1">
        <f>SUM(Table1[[#This Row],[BaseSalary]:[NonCashBenefits]])</f>
        <v>153543.43</v>
      </c>
      <c r="L9086" s="1"/>
    </row>
    <row r="9087" spans="1:12" x14ac:dyDescent="0.35">
      <c r="A9087" t="s">
        <v>26</v>
      </c>
      <c r="B9087">
        <v>2018</v>
      </c>
      <c r="D9087" t="s">
        <v>46</v>
      </c>
      <c r="E9087" t="s">
        <v>1468</v>
      </c>
      <c r="F9087">
        <v>122027.36</v>
      </c>
      <c r="G9087">
        <v>0</v>
      </c>
      <c r="H9087">
        <v>31509.14</v>
      </c>
      <c r="I9087">
        <v>0</v>
      </c>
      <c r="J9087">
        <f>Table1[[#This Row],[Name]]</f>
        <v>0</v>
      </c>
      <c r="K9087" s="1">
        <f>SUM(Table1[[#This Row],[BaseSalary]:[NonCashBenefits]])</f>
        <v>153536.5</v>
      </c>
      <c r="L9087" s="1"/>
    </row>
    <row r="9088" spans="1:12" x14ac:dyDescent="0.35">
      <c r="A9088" t="s">
        <v>26</v>
      </c>
      <c r="B9088">
        <v>2017</v>
      </c>
      <c r="D9088" t="s">
        <v>46</v>
      </c>
      <c r="E9088" t="s">
        <v>1468</v>
      </c>
      <c r="F9088">
        <v>122027.36</v>
      </c>
      <c r="G9088">
        <v>0</v>
      </c>
      <c r="H9088">
        <v>32219.96</v>
      </c>
      <c r="I9088">
        <v>0</v>
      </c>
      <c r="J9088">
        <f>Table1[[#This Row],[Name]]</f>
        <v>0</v>
      </c>
      <c r="K9088" s="1">
        <f>SUM(Table1[[#This Row],[BaseSalary]:[NonCashBenefits]])</f>
        <v>154247.32</v>
      </c>
      <c r="L9088" s="1"/>
    </row>
    <row r="9089" spans="1:12" x14ac:dyDescent="0.35">
      <c r="A9089" t="s">
        <v>26</v>
      </c>
      <c r="B9089">
        <v>2016</v>
      </c>
      <c r="D9089" t="s">
        <v>46</v>
      </c>
      <c r="E9089" t="s">
        <v>1468</v>
      </c>
      <c r="F9089">
        <v>122027.36</v>
      </c>
      <c r="G9089">
        <v>0</v>
      </c>
      <c r="H9089">
        <v>36600.06</v>
      </c>
      <c r="I9089">
        <v>0</v>
      </c>
      <c r="J9089">
        <f>Table1[[#This Row],[Name]]</f>
        <v>0</v>
      </c>
      <c r="K9089" s="1">
        <f>SUM(Table1[[#This Row],[BaseSalary]:[NonCashBenefits]])</f>
        <v>158627.41999999998</v>
      </c>
      <c r="L9089" s="1"/>
    </row>
    <row r="9090" spans="1:12" x14ac:dyDescent="0.35">
      <c r="A9090" t="s">
        <v>16</v>
      </c>
      <c r="B9090">
        <v>2017</v>
      </c>
      <c r="D9090" t="s">
        <v>1179</v>
      </c>
      <c r="E9090" t="s">
        <v>229</v>
      </c>
      <c r="F9090">
        <v>122009.01</v>
      </c>
      <c r="G9090">
        <v>0</v>
      </c>
      <c r="H9090">
        <v>30149.65</v>
      </c>
      <c r="I9090">
        <v>0</v>
      </c>
      <c r="J9090">
        <f>Table1[[#This Row],[Name]]</f>
        <v>0</v>
      </c>
      <c r="K9090" s="1">
        <f>SUM(Table1[[#This Row],[BaseSalary]:[NonCashBenefits]])</f>
        <v>152158.66</v>
      </c>
      <c r="L9090" s="1"/>
    </row>
    <row r="9091" spans="1:12" x14ac:dyDescent="0.35">
      <c r="A9091" t="s">
        <v>85</v>
      </c>
      <c r="B9091">
        <v>2017</v>
      </c>
      <c r="D9091" t="s">
        <v>1205</v>
      </c>
      <c r="E9091" t="s">
        <v>749</v>
      </c>
      <c r="F9091">
        <v>122008.1</v>
      </c>
      <c r="G9091">
        <v>0</v>
      </c>
      <c r="H9091">
        <v>27102.16</v>
      </c>
      <c r="I9091">
        <v>0</v>
      </c>
      <c r="J9091">
        <f>Table1[[#This Row],[Name]]</f>
        <v>0</v>
      </c>
      <c r="K9091" s="1">
        <f>SUM(Table1[[#This Row],[BaseSalary]:[NonCashBenefits]])</f>
        <v>149110.26</v>
      </c>
      <c r="L9091" s="1"/>
    </row>
    <row r="9092" spans="1:12" x14ac:dyDescent="0.35">
      <c r="A9092" t="s">
        <v>26</v>
      </c>
      <c r="B9092">
        <v>2020</v>
      </c>
      <c r="D9092" t="s">
        <v>815</v>
      </c>
      <c r="E9092" t="s">
        <v>311</v>
      </c>
      <c r="F9092">
        <v>121994.33</v>
      </c>
      <c r="G9092">
        <v>0</v>
      </c>
      <c r="H9092" s="1">
        <v>26734.25</v>
      </c>
      <c r="I9092">
        <v>0</v>
      </c>
      <c r="J9092">
        <f>Table1[[#This Row],[Name]]</f>
        <v>0</v>
      </c>
      <c r="K9092" s="1">
        <f>SUM(Table1[[#This Row],[BaseSalary]:[NonCashBenefits]])</f>
        <v>148728.58000000002</v>
      </c>
      <c r="L9092" s="1"/>
    </row>
    <row r="9093" spans="1:12" x14ac:dyDescent="0.35">
      <c r="A9093" t="s">
        <v>186</v>
      </c>
      <c r="B9093">
        <v>2018</v>
      </c>
      <c r="D9093" t="s">
        <v>2967</v>
      </c>
      <c r="E9093" t="s">
        <v>229</v>
      </c>
      <c r="F9093">
        <v>121971.65</v>
      </c>
      <c r="G9093">
        <v>0</v>
      </c>
      <c r="H9093">
        <v>28990.58</v>
      </c>
      <c r="I9093">
        <v>0</v>
      </c>
      <c r="J9093">
        <f>Table1[[#This Row],[Name]]</f>
        <v>0</v>
      </c>
      <c r="K9093" s="1">
        <f>SUM(Table1[[#This Row],[BaseSalary]:[NonCashBenefits]])</f>
        <v>150962.22999999998</v>
      </c>
      <c r="L9093" s="1"/>
    </row>
    <row r="9094" spans="1:12" x14ac:dyDescent="0.35">
      <c r="A9094" t="s">
        <v>20</v>
      </c>
      <c r="B9094">
        <v>2021</v>
      </c>
      <c r="D9094" t="s">
        <v>1369</v>
      </c>
      <c r="E9094" t="s">
        <v>749</v>
      </c>
      <c r="F9094">
        <v>121970.73</v>
      </c>
      <c r="G9094">
        <v>0</v>
      </c>
      <c r="H9094" s="1">
        <v>24549.11</v>
      </c>
      <c r="I9094">
        <v>0</v>
      </c>
      <c r="J9094">
        <f>Table1[[#This Row],[Name]]</f>
        <v>0</v>
      </c>
      <c r="K9094" s="1">
        <f>SUM(Table1[[#This Row],[BaseSalary]:[NonCashBenefits]])</f>
        <v>146519.84</v>
      </c>
      <c r="L9094" s="1"/>
    </row>
    <row r="9095" spans="1:12" x14ac:dyDescent="0.35">
      <c r="A9095" t="s">
        <v>186</v>
      </c>
      <c r="B9095">
        <v>2018</v>
      </c>
      <c r="D9095" t="s">
        <v>2972</v>
      </c>
      <c r="E9095" t="s">
        <v>749</v>
      </c>
      <c r="F9095">
        <v>121970.68</v>
      </c>
      <c r="G9095">
        <v>0</v>
      </c>
      <c r="H9095">
        <v>22360.77</v>
      </c>
      <c r="I9095">
        <v>0</v>
      </c>
      <c r="J9095">
        <f>Table1[[#This Row],[Name]]</f>
        <v>0</v>
      </c>
      <c r="K9095" s="1">
        <f>SUM(Table1[[#This Row],[BaseSalary]:[NonCashBenefits]])</f>
        <v>144331.44999999998</v>
      </c>
      <c r="L9095" s="1"/>
    </row>
    <row r="9096" spans="1:12" x14ac:dyDescent="0.35">
      <c r="A9096" t="s">
        <v>20</v>
      </c>
      <c r="B9096">
        <v>2017</v>
      </c>
      <c r="D9096" t="s">
        <v>1369</v>
      </c>
      <c r="E9096" t="s">
        <v>749</v>
      </c>
      <c r="F9096">
        <v>121970.68</v>
      </c>
      <c r="G9096">
        <v>0</v>
      </c>
      <c r="H9096">
        <v>7360.71</v>
      </c>
      <c r="I9096">
        <v>0</v>
      </c>
      <c r="J9096">
        <f>Table1[[#This Row],[Name]]</f>
        <v>0</v>
      </c>
      <c r="K9096" s="1">
        <f>SUM(Table1[[#This Row],[BaseSalary]:[NonCashBenefits]])</f>
        <v>129331.39</v>
      </c>
      <c r="L9096" s="1"/>
    </row>
    <row r="9097" spans="1:12" x14ac:dyDescent="0.35">
      <c r="A9097" t="s">
        <v>85</v>
      </c>
      <c r="B9097">
        <v>2021</v>
      </c>
      <c r="D9097" t="s">
        <v>1119</v>
      </c>
      <c r="E9097" t="s">
        <v>918</v>
      </c>
      <c r="F9097">
        <v>121968.13</v>
      </c>
      <c r="G9097">
        <v>0</v>
      </c>
      <c r="H9097" s="1">
        <v>25506.29</v>
      </c>
      <c r="I9097">
        <v>0</v>
      </c>
      <c r="J9097">
        <f>Table1[[#This Row],[Name]]</f>
        <v>0</v>
      </c>
      <c r="K9097" s="1">
        <f>SUM(Table1[[#This Row],[BaseSalary]:[NonCashBenefits]])</f>
        <v>147474.42000000001</v>
      </c>
      <c r="L9097" s="1"/>
    </row>
    <row r="9098" spans="1:12" x14ac:dyDescent="0.35">
      <c r="A9098" t="s">
        <v>35</v>
      </c>
      <c r="B9098">
        <v>2021</v>
      </c>
      <c r="D9098" t="s">
        <v>1202</v>
      </c>
      <c r="E9098" t="s">
        <v>229</v>
      </c>
      <c r="F9098">
        <v>121961.19</v>
      </c>
      <c r="G9098">
        <v>0</v>
      </c>
      <c r="H9098" s="1">
        <v>25175.33</v>
      </c>
      <c r="I9098">
        <v>0</v>
      </c>
      <c r="J9098">
        <f>Table1[[#This Row],[Name]]</f>
        <v>0</v>
      </c>
      <c r="K9098" s="1">
        <f>SUM(Table1[[#This Row],[BaseSalary]:[NonCashBenefits]])</f>
        <v>147136.52000000002</v>
      </c>
      <c r="L9098" s="1"/>
    </row>
    <row r="9099" spans="1:12" x14ac:dyDescent="0.35">
      <c r="A9099" t="s">
        <v>26</v>
      </c>
      <c r="B9099">
        <v>2021</v>
      </c>
      <c r="D9099" t="s">
        <v>726</v>
      </c>
      <c r="E9099" t="s">
        <v>229</v>
      </c>
      <c r="F9099">
        <v>121961.18</v>
      </c>
      <c r="G9099">
        <v>500</v>
      </c>
      <c r="H9099" s="1">
        <v>25175.33</v>
      </c>
      <c r="I9099">
        <v>0</v>
      </c>
      <c r="J9099">
        <f>Table1[[#This Row],[Name]]</f>
        <v>0</v>
      </c>
      <c r="K9099" s="1">
        <f>SUM(Table1[[#This Row],[BaseSalary]:[NonCashBenefits]])</f>
        <v>147636.51</v>
      </c>
      <c r="L9099" s="1"/>
    </row>
    <row r="9100" spans="1:12" x14ac:dyDescent="0.35">
      <c r="A9100" t="s">
        <v>85</v>
      </c>
      <c r="B9100">
        <v>2020</v>
      </c>
      <c r="D9100" t="s">
        <v>1161</v>
      </c>
      <c r="E9100" t="s">
        <v>918</v>
      </c>
      <c r="F9100">
        <v>121938.03</v>
      </c>
      <c r="G9100">
        <v>0</v>
      </c>
      <c r="H9100" s="1">
        <v>23707.69</v>
      </c>
      <c r="I9100">
        <v>0</v>
      </c>
      <c r="J9100">
        <f>Table1[[#This Row],[Name]]</f>
        <v>0</v>
      </c>
      <c r="K9100" s="1">
        <f>SUM(Table1[[#This Row],[BaseSalary]:[NonCashBenefits]])</f>
        <v>145645.72</v>
      </c>
      <c r="L9100" s="1"/>
    </row>
    <row r="9101" spans="1:12" x14ac:dyDescent="0.35">
      <c r="A9101" t="s">
        <v>85</v>
      </c>
      <c r="B9101">
        <v>2020</v>
      </c>
      <c r="D9101" t="s">
        <v>1500</v>
      </c>
      <c r="E9101" t="s">
        <v>918</v>
      </c>
      <c r="F9101">
        <v>121937.66</v>
      </c>
      <c r="G9101">
        <v>0</v>
      </c>
      <c r="H9101" s="1">
        <v>22521.65</v>
      </c>
      <c r="I9101">
        <v>0</v>
      </c>
      <c r="J9101">
        <f>Table1[[#This Row],[Name]]</f>
        <v>0</v>
      </c>
      <c r="K9101" s="1">
        <f>SUM(Table1[[#This Row],[BaseSalary]:[NonCashBenefits]])</f>
        <v>144459.31</v>
      </c>
      <c r="L9101" s="1"/>
    </row>
    <row r="9102" spans="1:12" x14ac:dyDescent="0.35">
      <c r="A9102" t="s">
        <v>25</v>
      </c>
      <c r="B9102">
        <v>2020</v>
      </c>
      <c r="D9102" t="s">
        <v>1224</v>
      </c>
      <c r="E9102" t="s">
        <v>918</v>
      </c>
      <c r="F9102">
        <v>121935.83</v>
      </c>
      <c r="G9102">
        <v>0</v>
      </c>
      <c r="H9102" s="1">
        <v>22521.37</v>
      </c>
      <c r="I9102">
        <v>0</v>
      </c>
      <c r="J9102">
        <f>Table1[[#This Row],[Name]]</f>
        <v>0</v>
      </c>
      <c r="K9102" s="1">
        <f>SUM(Table1[[#This Row],[BaseSalary]:[NonCashBenefits]])</f>
        <v>144457.20000000001</v>
      </c>
      <c r="L9102" s="1"/>
    </row>
    <row r="9103" spans="1:12" x14ac:dyDescent="0.35">
      <c r="A9103" t="s">
        <v>85</v>
      </c>
      <c r="B9103">
        <v>2020</v>
      </c>
      <c r="D9103" t="s">
        <v>1009</v>
      </c>
      <c r="E9103" t="s">
        <v>918</v>
      </c>
      <c r="F9103">
        <v>121935.82</v>
      </c>
      <c r="G9103">
        <v>0</v>
      </c>
      <c r="H9103" s="1">
        <v>25912.42</v>
      </c>
      <c r="I9103">
        <v>0</v>
      </c>
      <c r="J9103">
        <f>Table1[[#This Row],[Name]]</f>
        <v>0</v>
      </c>
      <c r="K9103" s="1">
        <f>SUM(Table1[[#This Row],[BaseSalary]:[NonCashBenefits]])</f>
        <v>147848.24</v>
      </c>
      <c r="L9103" s="1"/>
    </row>
    <row r="9104" spans="1:12" x14ac:dyDescent="0.35">
      <c r="A9104" t="s">
        <v>85</v>
      </c>
      <c r="B9104">
        <v>2020</v>
      </c>
      <c r="D9104" t="s">
        <v>1126</v>
      </c>
      <c r="E9104" t="s">
        <v>918</v>
      </c>
      <c r="F9104">
        <v>121935.82</v>
      </c>
      <c r="G9104">
        <v>0</v>
      </c>
      <c r="H9104" s="1">
        <v>25472.68</v>
      </c>
      <c r="I9104">
        <v>0</v>
      </c>
      <c r="J9104">
        <f>Table1[[#This Row],[Name]]</f>
        <v>0</v>
      </c>
      <c r="K9104" s="1">
        <f>SUM(Table1[[#This Row],[BaseSalary]:[NonCashBenefits]])</f>
        <v>147408.5</v>
      </c>
      <c r="L9104" s="1"/>
    </row>
    <row r="9105" spans="1:12" x14ac:dyDescent="0.35">
      <c r="A9105" t="s">
        <v>28</v>
      </c>
      <c r="B9105">
        <v>2020</v>
      </c>
      <c r="D9105" t="s">
        <v>955</v>
      </c>
      <c r="E9105" t="s">
        <v>918</v>
      </c>
      <c r="F9105">
        <v>121935.82</v>
      </c>
      <c r="G9105">
        <v>0</v>
      </c>
      <c r="H9105" s="1">
        <v>24808.06</v>
      </c>
      <c r="I9105">
        <v>0</v>
      </c>
      <c r="J9105">
        <f>Table1[[#This Row],[Name]]</f>
        <v>0</v>
      </c>
      <c r="K9105" s="1">
        <f>SUM(Table1[[#This Row],[BaseSalary]:[NonCashBenefits]])</f>
        <v>146743.88</v>
      </c>
      <c r="L9105" s="1"/>
    </row>
    <row r="9106" spans="1:12" x14ac:dyDescent="0.35">
      <c r="A9106" t="s">
        <v>28</v>
      </c>
      <c r="B9106">
        <v>2020</v>
      </c>
      <c r="D9106" t="s">
        <v>1511</v>
      </c>
      <c r="E9106" t="s">
        <v>927</v>
      </c>
      <c r="F9106">
        <v>121935.82</v>
      </c>
      <c r="G9106">
        <v>0</v>
      </c>
      <c r="H9106" s="1">
        <v>24051.98</v>
      </c>
      <c r="I9106">
        <v>0</v>
      </c>
      <c r="J9106">
        <f>Table1[[#This Row],[Name]]</f>
        <v>0</v>
      </c>
      <c r="K9106" s="1">
        <f>SUM(Table1[[#This Row],[BaseSalary]:[NonCashBenefits]])</f>
        <v>145987.80000000002</v>
      </c>
      <c r="L9106" s="1"/>
    </row>
    <row r="9107" spans="1:12" x14ac:dyDescent="0.35">
      <c r="A9107" t="s">
        <v>28</v>
      </c>
      <c r="B9107">
        <v>2020</v>
      </c>
      <c r="D9107" t="s">
        <v>1512</v>
      </c>
      <c r="E9107" t="s">
        <v>918</v>
      </c>
      <c r="F9107">
        <v>121935.82</v>
      </c>
      <c r="G9107">
        <v>0</v>
      </c>
      <c r="H9107" s="1">
        <v>24051.98</v>
      </c>
      <c r="I9107">
        <v>0</v>
      </c>
      <c r="J9107">
        <f>Table1[[#This Row],[Name]]</f>
        <v>0</v>
      </c>
      <c r="K9107" s="1">
        <f>SUM(Table1[[#This Row],[BaseSalary]:[NonCashBenefits]])</f>
        <v>145987.80000000002</v>
      </c>
      <c r="L9107" s="1"/>
    </row>
    <row r="9108" spans="1:12" x14ac:dyDescent="0.35">
      <c r="A9108" t="s">
        <v>28</v>
      </c>
      <c r="B9108">
        <v>2020</v>
      </c>
      <c r="D9108" t="s">
        <v>1513</v>
      </c>
      <c r="E9108" t="s">
        <v>918</v>
      </c>
      <c r="F9108">
        <v>121935.82</v>
      </c>
      <c r="G9108">
        <v>0</v>
      </c>
      <c r="H9108" s="1">
        <v>24051.98</v>
      </c>
      <c r="I9108">
        <v>0</v>
      </c>
      <c r="J9108">
        <f>Table1[[#This Row],[Name]]</f>
        <v>0</v>
      </c>
      <c r="K9108" s="1">
        <f>SUM(Table1[[#This Row],[BaseSalary]:[NonCashBenefits]])</f>
        <v>145987.80000000002</v>
      </c>
      <c r="L9108" s="1"/>
    </row>
    <row r="9109" spans="1:12" x14ac:dyDescent="0.35">
      <c r="A9109" t="s">
        <v>28</v>
      </c>
      <c r="B9109">
        <v>2020</v>
      </c>
      <c r="D9109" t="s">
        <v>1512</v>
      </c>
      <c r="E9109" t="s">
        <v>918</v>
      </c>
      <c r="F9109">
        <v>121935.82</v>
      </c>
      <c r="G9109">
        <v>0</v>
      </c>
      <c r="H9109" s="1">
        <v>24051.98</v>
      </c>
      <c r="I9109">
        <v>0</v>
      </c>
      <c r="J9109">
        <f>Table1[[#This Row],[Name]]</f>
        <v>0</v>
      </c>
      <c r="K9109" s="1">
        <f>SUM(Table1[[#This Row],[BaseSalary]:[NonCashBenefits]])</f>
        <v>145987.80000000002</v>
      </c>
      <c r="L9109" s="1"/>
    </row>
    <row r="9110" spans="1:12" x14ac:dyDescent="0.35">
      <c r="A9110" t="s">
        <v>28</v>
      </c>
      <c r="B9110">
        <v>2020</v>
      </c>
      <c r="D9110" t="s">
        <v>1158</v>
      </c>
      <c r="E9110" t="s">
        <v>918</v>
      </c>
      <c r="F9110">
        <v>121935.82</v>
      </c>
      <c r="G9110">
        <v>0</v>
      </c>
      <c r="H9110" s="1">
        <v>24051.98</v>
      </c>
      <c r="I9110">
        <v>0</v>
      </c>
      <c r="J9110">
        <f>Table1[[#This Row],[Name]]</f>
        <v>0</v>
      </c>
      <c r="K9110" s="1">
        <f>SUM(Table1[[#This Row],[BaseSalary]:[NonCashBenefits]])</f>
        <v>145987.80000000002</v>
      </c>
      <c r="L9110" s="1"/>
    </row>
    <row r="9111" spans="1:12" x14ac:dyDescent="0.35">
      <c r="A9111" t="s">
        <v>26</v>
      </c>
      <c r="B9111">
        <v>2020</v>
      </c>
      <c r="D9111" t="s">
        <v>1563</v>
      </c>
      <c r="E9111" t="s">
        <v>918</v>
      </c>
      <c r="F9111">
        <v>121935.82</v>
      </c>
      <c r="G9111">
        <v>3232.03</v>
      </c>
      <c r="H9111" s="1">
        <v>23716.400000000001</v>
      </c>
      <c r="I9111">
        <v>0</v>
      </c>
      <c r="J9111">
        <f>Table1[[#This Row],[Name]]</f>
        <v>0</v>
      </c>
      <c r="K9111" s="1">
        <f>SUM(Table1[[#This Row],[BaseSalary]:[NonCashBenefits]])</f>
        <v>148884.25</v>
      </c>
      <c r="L9111" s="1"/>
    </row>
    <row r="9112" spans="1:12" x14ac:dyDescent="0.35">
      <c r="A9112" t="s">
        <v>85</v>
      </c>
      <c r="B9112">
        <v>2020</v>
      </c>
      <c r="D9112" t="s">
        <v>1160</v>
      </c>
      <c r="E9112" t="s">
        <v>918</v>
      </c>
      <c r="F9112">
        <v>121935.82</v>
      </c>
      <c r="G9112">
        <v>0</v>
      </c>
      <c r="H9112" s="1">
        <v>23707.360000000001</v>
      </c>
      <c r="I9112">
        <v>0</v>
      </c>
      <c r="J9112">
        <f>Table1[[#This Row],[Name]]</f>
        <v>0</v>
      </c>
      <c r="K9112" s="1">
        <f>SUM(Table1[[#This Row],[BaseSalary]:[NonCashBenefits]])</f>
        <v>145643.18</v>
      </c>
      <c r="L9112" s="1"/>
    </row>
    <row r="9113" spans="1:12" x14ac:dyDescent="0.35">
      <c r="A9113" t="s">
        <v>85</v>
      </c>
      <c r="B9113">
        <v>2020</v>
      </c>
      <c r="D9113" t="s">
        <v>1146</v>
      </c>
      <c r="E9113" t="s">
        <v>918</v>
      </c>
      <c r="F9113">
        <v>121935.82</v>
      </c>
      <c r="G9113">
        <v>1440.6</v>
      </c>
      <c r="H9113" s="1">
        <v>23707.360000000001</v>
      </c>
      <c r="I9113">
        <v>0</v>
      </c>
      <c r="J9113">
        <f>Table1[[#This Row],[Name]]</f>
        <v>0</v>
      </c>
      <c r="K9113" s="1">
        <f>SUM(Table1[[#This Row],[BaseSalary]:[NonCashBenefits]])</f>
        <v>147083.78000000003</v>
      </c>
      <c r="L9113" s="1"/>
    </row>
    <row r="9114" spans="1:12" x14ac:dyDescent="0.35">
      <c r="A9114" t="s">
        <v>85</v>
      </c>
      <c r="B9114">
        <v>2020</v>
      </c>
      <c r="D9114" t="s">
        <v>1146</v>
      </c>
      <c r="E9114" t="s">
        <v>918</v>
      </c>
      <c r="F9114">
        <v>121935.82</v>
      </c>
      <c r="G9114">
        <v>0</v>
      </c>
      <c r="H9114" s="1">
        <v>23707.360000000001</v>
      </c>
      <c r="I9114">
        <v>0</v>
      </c>
      <c r="J9114">
        <f>Table1[[#This Row],[Name]]</f>
        <v>0</v>
      </c>
      <c r="K9114" s="1">
        <f>SUM(Table1[[#This Row],[BaseSalary]:[NonCashBenefits]])</f>
        <v>145643.18</v>
      </c>
      <c r="L9114" s="1"/>
    </row>
    <row r="9115" spans="1:12" x14ac:dyDescent="0.35">
      <c r="A9115" t="s">
        <v>28</v>
      </c>
      <c r="B9115">
        <v>2020</v>
      </c>
      <c r="D9115" t="s">
        <v>1568</v>
      </c>
      <c r="E9115" t="s">
        <v>918</v>
      </c>
      <c r="F9115">
        <v>121935.82</v>
      </c>
      <c r="G9115">
        <v>0</v>
      </c>
      <c r="H9115" s="1">
        <v>23656.6</v>
      </c>
      <c r="I9115">
        <v>0</v>
      </c>
      <c r="J9115">
        <f>Table1[[#This Row],[Name]]</f>
        <v>0</v>
      </c>
      <c r="K9115" s="1">
        <f>SUM(Table1[[#This Row],[BaseSalary]:[NonCashBenefits]])</f>
        <v>145592.42000000001</v>
      </c>
      <c r="L9115" s="1"/>
    </row>
    <row r="9116" spans="1:12" x14ac:dyDescent="0.35">
      <c r="A9116" t="s">
        <v>28</v>
      </c>
      <c r="B9116">
        <v>2020</v>
      </c>
      <c r="D9116" t="s">
        <v>1222</v>
      </c>
      <c r="E9116" t="s">
        <v>918</v>
      </c>
      <c r="F9116">
        <v>121935.82</v>
      </c>
      <c r="G9116">
        <v>0</v>
      </c>
      <c r="H9116" s="1">
        <v>23656.6</v>
      </c>
      <c r="I9116">
        <v>0</v>
      </c>
      <c r="J9116">
        <f>Table1[[#This Row],[Name]]</f>
        <v>0</v>
      </c>
      <c r="K9116" s="1">
        <f>SUM(Table1[[#This Row],[BaseSalary]:[NonCashBenefits]])</f>
        <v>145592.42000000001</v>
      </c>
      <c r="L9116" s="1"/>
    </row>
    <row r="9117" spans="1:12" x14ac:dyDescent="0.35">
      <c r="A9117" t="s">
        <v>26</v>
      </c>
      <c r="B9117">
        <v>2020</v>
      </c>
      <c r="D9117" t="s">
        <v>1410</v>
      </c>
      <c r="E9117" t="s">
        <v>918</v>
      </c>
      <c r="F9117">
        <v>121935.82</v>
      </c>
      <c r="G9117">
        <v>0</v>
      </c>
      <c r="H9117" s="1">
        <v>23465.73</v>
      </c>
      <c r="I9117">
        <v>0</v>
      </c>
      <c r="J9117">
        <f>Table1[[#This Row],[Name]]</f>
        <v>0</v>
      </c>
      <c r="K9117" s="1">
        <f>SUM(Table1[[#This Row],[BaseSalary]:[NonCashBenefits]])</f>
        <v>145401.55000000002</v>
      </c>
      <c r="L9117" s="1"/>
    </row>
    <row r="9118" spans="1:12" x14ac:dyDescent="0.35">
      <c r="A9118" t="s">
        <v>25</v>
      </c>
      <c r="B9118">
        <v>2020</v>
      </c>
      <c r="D9118" t="s">
        <v>1224</v>
      </c>
      <c r="E9118" t="s">
        <v>918</v>
      </c>
      <c r="F9118">
        <v>121935.82</v>
      </c>
      <c r="G9118">
        <v>0</v>
      </c>
      <c r="H9118" s="1">
        <v>23312.85</v>
      </c>
      <c r="I9118">
        <v>0</v>
      </c>
      <c r="J9118">
        <f>Table1[[#This Row],[Name]]</f>
        <v>0</v>
      </c>
      <c r="K9118" s="1">
        <f>SUM(Table1[[#This Row],[BaseSalary]:[NonCashBenefits]])</f>
        <v>145248.67000000001</v>
      </c>
      <c r="L9118" s="1"/>
    </row>
    <row r="9119" spans="1:12" x14ac:dyDescent="0.35">
      <c r="A9119" t="s">
        <v>85</v>
      </c>
      <c r="B9119">
        <v>2020</v>
      </c>
      <c r="D9119" t="s">
        <v>1326</v>
      </c>
      <c r="E9119" t="s">
        <v>918</v>
      </c>
      <c r="F9119">
        <v>121935.82</v>
      </c>
      <c r="G9119">
        <v>0</v>
      </c>
      <c r="H9119" s="1">
        <v>23104.16</v>
      </c>
      <c r="I9119">
        <v>0</v>
      </c>
      <c r="J9119">
        <f>Table1[[#This Row],[Name]]</f>
        <v>0</v>
      </c>
      <c r="K9119" s="1">
        <f>SUM(Table1[[#This Row],[BaseSalary]:[NonCashBenefits]])</f>
        <v>145039.98000000001</v>
      </c>
      <c r="L9119" s="1"/>
    </row>
    <row r="9120" spans="1:12" x14ac:dyDescent="0.35">
      <c r="A9120" t="s">
        <v>85</v>
      </c>
      <c r="B9120">
        <v>2020</v>
      </c>
      <c r="D9120" t="s">
        <v>1463</v>
      </c>
      <c r="E9120" t="s">
        <v>918</v>
      </c>
      <c r="F9120">
        <v>121935.82</v>
      </c>
      <c r="G9120">
        <v>7432.39</v>
      </c>
      <c r="H9120" s="1">
        <v>22680.880000000001</v>
      </c>
      <c r="I9120">
        <v>0</v>
      </c>
      <c r="J9120">
        <f>Table1[[#This Row],[Name]]</f>
        <v>0</v>
      </c>
      <c r="K9120" s="1">
        <f>SUM(Table1[[#This Row],[BaseSalary]:[NonCashBenefits]])</f>
        <v>152049.09</v>
      </c>
      <c r="L9120" s="1"/>
    </row>
    <row r="9121" spans="1:12" x14ac:dyDescent="0.35">
      <c r="A9121" t="s">
        <v>85</v>
      </c>
      <c r="B9121">
        <v>2020</v>
      </c>
      <c r="D9121" t="s">
        <v>1501</v>
      </c>
      <c r="E9121" t="s">
        <v>918</v>
      </c>
      <c r="F9121">
        <v>121935.82</v>
      </c>
      <c r="G9121">
        <v>0</v>
      </c>
      <c r="H9121" s="1">
        <v>22521.37</v>
      </c>
      <c r="I9121">
        <v>0</v>
      </c>
      <c r="J9121">
        <f>Table1[[#This Row],[Name]]</f>
        <v>0</v>
      </c>
      <c r="K9121" s="1">
        <f>SUM(Table1[[#This Row],[BaseSalary]:[NonCashBenefits]])</f>
        <v>144457.19</v>
      </c>
      <c r="L9121" s="1"/>
    </row>
    <row r="9122" spans="1:12" x14ac:dyDescent="0.35">
      <c r="A9122" t="s">
        <v>28</v>
      </c>
      <c r="B9122">
        <v>2020</v>
      </c>
      <c r="D9122" t="s">
        <v>1659</v>
      </c>
      <c r="E9122" t="s">
        <v>918</v>
      </c>
      <c r="F9122">
        <v>121935.82</v>
      </c>
      <c r="G9122">
        <v>0</v>
      </c>
      <c r="H9122" s="1">
        <v>22443.37</v>
      </c>
      <c r="I9122">
        <v>0</v>
      </c>
      <c r="J9122">
        <f>Table1[[#This Row],[Name]]</f>
        <v>0</v>
      </c>
      <c r="K9122" s="1">
        <f>SUM(Table1[[#This Row],[BaseSalary]:[NonCashBenefits]])</f>
        <v>144379.19</v>
      </c>
      <c r="L9122" s="1"/>
    </row>
    <row r="9123" spans="1:12" x14ac:dyDescent="0.35">
      <c r="A9123" t="s">
        <v>85</v>
      </c>
      <c r="B9123">
        <v>2020</v>
      </c>
      <c r="D9123" t="s">
        <v>1549</v>
      </c>
      <c r="E9123" t="s">
        <v>918</v>
      </c>
      <c r="F9123">
        <v>121935.82</v>
      </c>
      <c r="G9123">
        <v>150</v>
      </c>
      <c r="H9123" s="1">
        <v>22126.86</v>
      </c>
      <c r="I9123">
        <v>0</v>
      </c>
      <c r="J9123">
        <f>Table1[[#This Row],[Name]]</f>
        <v>0</v>
      </c>
      <c r="K9123" s="1">
        <f>SUM(Table1[[#This Row],[BaseSalary]:[NonCashBenefits]])</f>
        <v>144212.68</v>
      </c>
      <c r="L9123" s="1"/>
    </row>
    <row r="9124" spans="1:12" x14ac:dyDescent="0.35">
      <c r="A9124" t="s">
        <v>20</v>
      </c>
      <c r="B9124">
        <v>2021</v>
      </c>
      <c r="D9124" t="s">
        <v>1614</v>
      </c>
      <c r="E9124" t="s">
        <v>749</v>
      </c>
      <c r="F9124">
        <v>121933.34</v>
      </c>
      <c r="G9124">
        <v>0</v>
      </c>
      <c r="H9124" s="1">
        <v>23140.17</v>
      </c>
      <c r="I9124">
        <v>0</v>
      </c>
      <c r="J9124">
        <f>Table1[[#This Row],[Name]]</f>
        <v>0</v>
      </c>
      <c r="K9124" s="1">
        <f>SUM(Table1[[#This Row],[BaseSalary]:[NonCashBenefits]])</f>
        <v>145073.51</v>
      </c>
      <c r="L9124" s="1"/>
    </row>
    <row r="9125" spans="1:12" x14ac:dyDescent="0.35">
      <c r="A9125" t="s">
        <v>186</v>
      </c>
      <c r="B9125">
        <v>2019</v>
      </c>
      <c r="D9125" t="s">
        <v>1389</v>
      </c>
      <c r="E9125" t="s">
        <v>749</v>
      </c>
      <c r="F9125">
        <v>121933.27</v>
      </c>
      <c r="G9125">
        <v>0</v>
      </c>
      <c r="H9125">
        <v>23709.279999999999</v>
      </c>
      <c r="I9125">
        <v>0</v>
      </c>
      <c r="J9125">
        <f>Table1[[#This Row],[Name]]</f>
        <v>0</v>
      </c>
      <c r="K9125" s="1">
        <f>SUM(Table1[[#This Row],[BaseSalary]:[NonCashBenefits]])</f>
        <v>145642.54999999999</v>
      </c>
      <c r="L9125" s="1"/>
    </row>
    <row r="9126" spans="1:12" x14ac:dyDescent="0.35">
      <c r="A9126" t="s">
        <v>20</v>
      </c>
      <c r="B9126">
        <v>2016</v>
      </c>
      <c r="D9126" t="s">
        <v>1391</v>
      </c>
      <c r="E9126" t="s">
        <v>749</v>
      </c>
      <c r="F9126">
        <v>121933.27</v>
      </c>
      <c r="G9126">
        <v>0</v>
      </c>
      <c r="H9126">
        <v>25313.3</v>
      </c>
      <c r="I9126">
        <v>0</v>
      </c>
      <c r="J9126">
        <f>Table1[[#This Row],[Name]]</f>
        <v>0</v>
      </c>
      <c r="K9126" s="1">
        <f>SUM(Table1[[#This Row],[BaseSalary]:[NonCashBenefits]])</f>
        <v>147246.57</v>
      </c>
      <c r="L9126" s="1"/>
    </row>
    <row r="9127" spans="1:12" x14ac:dyDescent="0.35">
      <c r="A9127" t="s">
        <v>53</v>
      </c>
      <c r="B9127">
        <v>2016</v>
      </c>
      <c r="D9127" t="s">
        <v>5047</v>
      </c>
      <c r="E9127" t="s">
        <v>311</v>
      </c>
      <c r="F9127">
        <v>121919.42</v>
      </c>
      <c r="G9127">
        <v>0</v>
      </c>
      <c r="H9127">
        <v>36277.65</v>
      </c>
      <c r="I9127">
        <v>0</v>
      </c>
      <c r="J9127">
        <f>Table1[[#This Row],[Name]]</f>
        <v>0</v>
      </c>
      <c r="K9127" s="1">
        <f>SUM(Table1[[#This Row],[BaseSalary]:[NonCashBenefits]])</f>
        <v>158197.07</v>
      </c>
      <c r="L9127" s="1"/>
    </row>
    <row r="9128" spans="1:12" x14ac:dyDescent="0.35">
      <c r="A9128" t="s">
        <v>20</v>
      </c>
      <c r="B9128">
        <v>2017</v>
      </c>
      <c r="D9128" t="s">
        <v>4314</v>
      </c>
      <c r="E9128" t="s">
        <v>749</v>
      </c>
      <c r="F9128">
        <v>121914.56</v>
      </c>
      <c r="G9128">
        <v>0</v>
      </c>
      <c r="H9128">
        <v>24464.93</v>
      </c>
      <c r="I9128">
        <v>0</v>
      </c>
      <c r="J9128">
        <f>Table1[[#This Row],[Name]]</f>
        <v>0</v>
      </c>
      <c r="K9128" s="1">
        <f>SUM(Table1[[#This Row],[BaseSalary]:[NonCashBenefits]])</f>
        <v>146379.49</v>
      </c>
      <c r="L9128" s="1"/>
    </row>
    <row r="9129" spans="1:12" x14ac:dyDescent="0.35">
      <c r="A9129" t="s">
        <v>26</v>
      </c>
      <c r="B9129">
        <v>2016</v>
      </c>
      <c r="D9129" t="s">
        <v>159</v>
      </c>
      <c r="E9129" t="s">
        <v>1468</v>
      </c>
      <c r="F9129">
        <v>121904.64</v>
      </c>
      <c r="G9129">
        <v>0</v>
      </c>
      <c r="H9129">
        <v>36316.629999999997</v>
      </c>
      <c r="I9129">
        <v>0</v>
      </c>
      <c r="J9129">
        <f>Table1[[#This Row],[Name]]</f>
        <v>0</v>
      </c>
      <c r="K9129" s="1">
        <f>SUM(Table1[[#This Row],[BaseSalary]:[NonCashBenefits]])</f>
        <v>158221.26999999999</v>
      </c>
      <c r="L9129" s="1"/>
    </row>
    <row r="9130" spans="1:12" x14ac:dyDescent="0.35">
      <c r="A9130" t="s">
        <v>19</v>
      </c>
      <c r="B9130">
        <v>2017</v>
      </c>
      <c r="D9130" t="s">
        <v>3144</v>
      </c>
      <c r="E9130" t="s">
        <v>311</v>
      </c>
      <c r="F9130">
        <v>121902.87</v>
      </c>
      <c r="G9130">
        <v>0</v>
      </c>
      <c r="H9130">
        <v>27956.43</v>
      </c>
      <c r="I9130">
        <v>0</v>
      </c>
      <c r="J9130">
        <f>Table1[[#This Row],[Name]]</f>
        <v>0</v>
      </c>
      <c r="K9130" s="1">
        <f>SUM(Table1[[#This Row],[BaseSalary]:[NonCashBenefits]])</f>
        <v>149859.29999999999</v>
      </c>
      <c r="L9130" s="1"/>
    </row>
    <row r="9131" spans="1:12" x14ac:dyDescent="0.35">
      <c r="A9131" t="s">
        <v>20</v>
      </c>
      <c r="B9131">
        <v>2019</v>
      </c>
      <c r="D9131" t="s">
        <v>1364</v>
      </c>
      <c r="E9131" t="s">
        <v>749</v>
      </c>
      <c r="F9131">
        <v>121895.85</v>
      </c>
      <c r="G9131">
        <v>0</v>
      </c>
      <c r="H9131">
        <v>29389.599999999999</v>
      </c>
      <c r="I9131">
        <v>0</v>
      </c>
      <c r="J9131">
        <f>Table1[[#This Row],[Name]]</f>
        <v>0</v>
      </c>
      <c r="K9131" s="1">
        <f>SUM(Table1[[#This Row],[BaseSalary]:[NonCashBenefits]])</f>
        <v>151285.45000000001</v>
      </c>
      <c r="L9131" s="1"/>
    </row>
    <row r="9132" spans="1:12" x14ac:dyDescent="0.35">
      <c r="A9132" t="s">
        <v>20</v>
      </c>
      <c r="B9132">
        <v>2019</v>
      </c>
      <c r="D9132" t="s">
        <v>1369</v>
      </c>
      <c r="E9132" t="s">
        <v>749</v>
      </c>
      <c r="F9132">
        <v>121895.85</v>
      </c>
      <c r="G9132">
        <v>0</v>
      </c>
      <c r="H9132">
        <v>22821.51</v>
      </c>
      <c r="I9132">
        <v>0</v>
      </c>
      <c r="J9132">
        <f>Table1[[#This Row],[Name]]</f>
        <v>0</v>
      </c>
      <c r="K9132" s="1">
        <f>SUM(Table1[[#This Row],[BaseSalary]:[NonCashBenefits]])</f>
        <v>144717.36000000002</v>
      </c>
      <c r="L9132" s="1"/>
    </row>
    <row r="9133" spans="1:12" x14ac:dyDescent="0.35">
      <c r="A9133" t="s">
        <v>186</v>
      </c>
      <c r="B9133">
        <v>2017</v>
      </c>
      <c r="D9133" t="s">
        <v>940</v>
      </c>
      <c r="E9133" t="s">
        <v>749</v>
      </c>
      <c r="F9133">
        <v>121895.85</v>
      </c>
      <c r="G9133">
        <v>500</v>
      </c>
      <c r="H9133">
        <v>24546.6</v>
      </c>
      <c r="I9133">
        <v>0</v>
      </c>
      <c r="J9133">
        <f>Table1[[#This Row],[Name]]</f>
        <v>0</v>
      </c>
      <c r="K9133" s="1">
        <f>SUM(Table1[[#This Row],[BaseSalary]:[NonCashBenefits]])</f>
        <v>146942.45000000001</v>
      </c>
      <c r="L9133" s="1"/>
    </row>
    <row r="9134" spans="1:12" x14ac:dyDescent="0.35">
      <c r="A9134" t="s">
        <v>186</v>
      </c>
      <c r="B9134">
        <v>2017</v>
      </c>
      <c r="D9134" t="s">
        <v>2972</v>
      </c>
      <c r="E9134" t="s">
        <v>749</v>
      </c>
      <c r="F9134">
        <v>121895.85</v>
      </c>
      <c r="G9134">
        <v>150</v>
      </c>
      <c r="H9134">
        <v>24461.81</v>
      </c>
      <c r="I9134">
        <v>0</v>
      </c>
      <c r="J9134">
        <f>Table1[[#This Row],[Name]]</f>
        <v>0</v>
      </c>
      <c r="K9134" s="1">
        <f>SUM(Table1[[#This Row],[BaseSalary]:[NonCashBenefits]])</f>
        <v>146507.66</v>
      </c>
      <c r="L9134" s="1"/>
    </row>
    <row r="9135" spans="1:12" x14ac:dyDescent="0.35">
      <c r="A9135" t="s">
        <v>142</v>
      </c>
      <c r="B9135">
        <v>2020</v>
      </c>
      <c r="D9135" t="s">
        <v>1221</v>
      </c>
      <c r="E9135" t="s">
        <v>229</v>
      </c>
      <c r="F9135">
        <v>121887.74</v>
      </c>
      <c r="G9135">
        <v>0</v>
      </c>
      <c r="H9135" s="1">
        <v>25060.47</v>
      </c>
      <c r="I9135">
        <v>0</v>
      </c>
      <c r="J9135">
        <f>Table1[[#This Row],[Name]]</f>
        <v>0</v>
      </c>
      <c r="K9135" s="1">
        <f>SUM(Table1[[#This Row],[BaseSalary]:[NonCashBenefits]])</f>
        <v>146948.21000000002</v>
      </c>
      <c r="L9135" s="1"/>
    </row>
    <row r="9136" spans="1:12" x14ac:dyDescent="0.35">
      <c r="A9136" t="s">
        <v>186</v>
      </c>
      <c r="B9136">
        <v>2016</v>
      </c>
      <c r="D9136" t="s">
        <v>940</v>
      </c>
      <c r="E9136" t="s">
        <v>749</v>
      </c>
      <c r="F9136">
        <v>121877.15</v>
      </c>
      <c r="G9136">
        <v>0</v>
      </c>
      <c r="H9136">
        <v>25163.52</v>
      </c>
      <c r="I9136">
        <v>0</v>
      </c>
      <c r="J9136">
        <f>Table1[[#This Row],[Name]]</f>
        <v>0</v>
      </c>
      <c r="K9136" s="1">
        <f>SUM(Table1[[#This Row],[BaseSalary]:[NonCashBenefits]])</f>
        <v>147040.66999999998</v>
      </c>
      <c r="L9136" s="1"/>
    </row>
    <row r="9137" spans="1:12" x14ac:dyDescent="0.35">
      <c r="A9137" t="s">
        <v>16</v>
      </c>
      <c r="B9137">
        <v>2020</v>
      </c>
      <c r="D9137" t="s">
        <v>957</v>
      </c>
      <c r="E9137" t="s">
        <v>229</v>
      </c>
      <c r="F9137">
        <v>121866.94</v>
      </c>
      <c r="G9137">
        <v>0</v>
      </c>
      <c r="H9137" s="1">
        <v>26113.919999999998</v>
      </c>
      <c r="I9137">
        <v>0</v>
      </c>
      <c r="J9137">
        <f>Table1[[#This Row],[Name]]</f>
        <v>0</v>
      </c>
      <c r="K9137" s="1">
        <f>SUM(Table1[[#This Row],[BaseSalary]:[NonCashBenefits]])</f>
        <v>147980.85999999999</v>
      </c>
      <c r="L9137" s="1"/>
    </row>
    <row r="9138" spans="1:12" x14ac:dyDescent="0.35">
      <c r="A9138" t="s">
        <v>16</v>
      </c>
      <c r="B9138">
        <v>2019</v>
      </c>
      <c r="D9138" t="s">
        <v>957</v>
      </c>
      <c r="E9138" t="s">
        <v>229</v>
      </c>
      <c r="F9138">
        <v>121866.94</v>
      </c>
      <c r="G9138">
        <v>0</v>
      </c>
      <c r="H9138">
        <v>30777.25</v>
      </c>
      <c r="I9138">
        <v>0</v>
      </c>
      <c r="J9138">
        <f>Table1[[#This Row],[Name]]</f>
        <v>0</v>
      </c>
      <c r="K9138" s="1">
        <f>SUM(Table1[[#This Row],[BaseSalary]:[NonCashBenefits]])</f>
        <v>152644.19</v>
      </c>
      <c r="L9138" s="1"/>
    </row>
    <row r="9139" spans="1:12" x14ac:dyDescent="0.35">
      <c r="A9139" t="s">
        <v>19</v>
      </c>
      <c r="B9139">
        <v>2018</v>
      </c>
      <c r="D9139" t="s">
        <v>3178</v>
      </c>
      <c r="E9139" t="s">
        <v>311</v>
      </c>
      <c r="F9139">
        <v>121866.27</v>
      </c>
      <c r="G9139">
        <v>0</v>
      </c>
      <c r="H9139">
        <v>29788.77</v>
      </c>
      <c r="I9139">
        <v>0</v>
      </c>
      <c r="J9139">
        <f>Table1[[#This Row],[Name]]</f>
        <v>0</v>
      </c>
      <c r="K9139" s="1">
        <f>SUM(Table1[[#This Row],[BaseSalary]:[NonCashBenefits]])</f>
        <v>151655.04000000001</v>
      </c>
      <c r="L9139" s="1"/>
    </row>
    <row r="9140" spans="1:12" x14ac:dyDescent="0.35">
      <c r="A9140" t="s">
        <v>36</v>
      </c>
      <c r="B9140">
        <v>2020</v>
      </c>
      <c r="D9140" t="s">
        <v>978</v>
      </c>
      <c r="E9140" t="s">
        <v>311</v>
      </c>
      <c r="F9140">
        <v>121866.24000000001</v>
      </c>
      <c r="G9140">
        <v>0</v>
      </c>
      <c r="H9140" s="1">
        <v>26033.99</v>
      </c>
      <c r="I9140">
        <v>0</v>
      </c>
      <c r="J9140">
        <f>Table1[[#This Row],[Name]]</f>
        <v>0</v>
      </c>
      <c r="K9140" s="1">
        <f>SUM(Table1[[#This Row],[BaseSalary]:[NonCashBenefits]])</f>
        <v>147900.23000000001</v>
      </c>
      <c r="L9140" s="1"/>
    </row>
    <row r="9141" spans="1:12" x14ac:dyDescent="0.35">
      <c r="A9141" t="s">
        <v>20</v>
      </c>
      <c r="B9141">
        <v>2020</v>
      </c>
      <c r="D9141" t="s">
        <v>1391</v>
      </c>
      <c r="E9141" t="s">
        <v>749</v>
      </c>
      <c r="F9141">
        <v>121858.44</v>
      </c>
      <c r="G9141">
        <v>0</v>
      </c>
      <c r="H9141" s="1">
        <v>22968.99</v>
      </c>
      <c r="I9141">
        <v>0</v>
      </c>
      <c r="J9141">
        <f>Table1[[#This Row],[Name]]</f>
        <v>0</v>
      </c>
      <c r="K9141" s="1">
        <f>SUM(Table1[[#This Row],[BaseSalary]:[NonCashBenefits]])</f>
        <v>144827.43</v>
      </c>
      <c r="L9141" s="1"/>
    </row>
    <row r="9142" spans="1:12" x14ac:dyDescent="0.35">
      <c r="A9142" t="s">
        <v>20</v>
      </c>
      <c r="B9142">
        <v>2017</v>
      </c>
      <c r="D9142" t="s">
        <v>1369</v>
      </c>
      <c r="E9142" t="s">
        <v>749</v>
      </c>
      <c r="F9142">
        <v>121858.44</v>
      </c>
      <c r="G9142">
        <v>0</v>
      </c>
      <c r="H9142">
        <v>24846.76</v>
      </c>
      <c r="I9142">
        <v>0</v>
      </c>
      <c r="J9142">
        <f>Table1[[#This Row],[Name]]</f>
        <v>0</v>
      </c>
      <c r="K9142" s="1">
        <f>SUM(Table1[[#This Row],[BaseSalary]:[NonCashBenefits]])</f>
        <v>146705.20000000001</v>
      </c>
      <c r="L9142" s="1"/>
    </row>
    <row r="9143" spans="1:12" x14ac:dyDescent="0.35">
      <c r="A9143" t="s">
        <v>20</v>
      </c>
      <c r="B9143">
        <v>2017</v>
      </c>
      <c r="D9143" t="s">
        <v>1393</v>
      </c>
      <c r="E9143" t="s">
        <v>749</v>
      </c>
      <c r="F9143">
        <v>121858.44</v>
      </c>
      <c r="G9143">
        <v>100</v>
      </c>
      <c r="H9143">
        <v>26030.62</v>
      </c>
      <c r="I9143">
        <v>0</v>
      </c>
      <c r="J9143">
        <f>Table1[[#This Row],[Name]]</f>
        <v>0</v>
      </c>
      <c r="K9143" s="1">
        <f>SUM(Table1[[#This Row],[BaseSalary]:[NonCashBenefits]])</f>
        <v>147989.06</v>
      </c>
      <c r="L9143" s="1"/>
    </row>
    <row r="9144" spans="1:12" x14ac:dyDescent="0.35">
      <c r="A9144" t="s">
        <v>26</v>
      </c>
      <c r="B9144">
        <v>2017</v>
      </c>
      <c r="D9144" t="s">
        <v>4053</v>
      </c>
      <c r="E9144" t="s">
        <v>311</v>
      </c>
      <c r="F9144">
        <v>121829.68</v>
      </c>
      <c r="G9144">
        <v>0</v>
      </c>
      <c r="H9144">
        <v>28214.7</v>
      </c>
      <c r="I9144">
        <v>0</v>
      </c>
      <c r="J9144">
        <f>Table1[[#This Row],[Name]]</f>
        <v>0</v>
      </c>
      <c r="K9144" s="1">
        <f>SUM(Table1[[#This Row],[BaseSalary]:[NonCashBenefits]])</f>
        <v>150044.38</v>
      </c>
      <c r="L9144" s="1"/>
    </row>
    <row r="9145" spans="1:12" x14ac:dyDescent="0.35">
      <c r="A9145" t="s">
        <v>20</v>
      </c>
      <c r="B9145">
        <v>2016</v>
      </c>
      <c r="D9145" t="s">
        <v>1393</v>
      </c>
      <c r="E9145" t="s">
        <v>749</v>
      </c>
      <c r="F9145">
        <v>121821.03</v>
      </c>
      <c r="G9145">
        <v>0</v>
      </c>
      <c r="H9145">
        <v>26365.73</v>
      </c>
      <c r="I9145">
        <v>0</v>
      </c>
      <c r="J9145">
        <f>Table1[[#This Row],[Name]]</f>
        <v>0</v>
      </c>
      <c r="K9145" s="1">
        <f>SUM(Table1[[#This Row],[BaseSalary]:[NonCashBenefits]])</f>
        <v>148186.76</v>
      </c>
      <c r="L9145" s="1"/>
    </row>
    <row r="9146" spans="1:12" x14ac:dyDescent="0.35">
      <c r="A9146" t="s">
        <v>3034</v>
      </c>
      <c r="B9146">
        <v>2017</v>
      </c>
      <c r="D9146" t="s">
        <v>3052</v>
      </c>
      <c r="E9146" t="s">
        <v>749</v>
      </c>
      <c r="F9146">
        <v>121802.32</v>
      </c>
      <c r="G9146">
        <v>17303.419999999998</v>
      </c>
      <c r="H9146">
        <v>24446.17</v>
      </c>
      <c r="I9146">
        <v>0</v>
      </c>
      <c r="J9146">
        <f>Table1[[#This Row],[Name]]</f>
        <v>0</v>
      </c>
      <c r="K9146" s="1">
        <f>SUM(Table1[[#This Row],[BaseSalary]:[NonCashBenefits]])</f>
        <v>163551.90999999997</v>
      </c>
      <c r="L9146" s="1"/>
    </row>
    <row r="9147" spans="1:12" x14ac:dyDescent="0.35">
      <c r="A9147" t="s">
        <v>16</v>
      </c>
      <c r="B9147">
        <v>2018</v>
      </c>
      <c r="D9147" t="s">
        <v>1080</v>
      </c>
      <c r="E9147" t="s">
        <v>229</v>
      </c>
      <c r="F9147">
        <v>121801.87</v>
      </c>
      <c r="G9147">
        <v>0</v>
      </c>
      <c r="H9147">
        <v>29077.38</v>
      </c>
      <c r="I9147">
        <v>0</v>
      </c>
      <c r="J9147">
        <f>Table1[[#This Row],[Name]]</f>
        <v>0</v>
      </c>
      <c r="K9147" s="1">
        <f>SUM(Table1[[#This Row],[BaseSalary]:[NonCashBenefits]])</f>
        <v>150879.25</v>
      </c>
      <c r="L9147" s="1"/>
    </row>
    <row r="9148" spans="1:12" x14ac:dyDescent="0.35">
      <c r="A9148" t="s">
        <v>32</v>
      </c>
      <c r="B9148">
        <v>2021</v>
      </c>
      <c r="D9148" t="s">
        <v>915</v>
      </c>
      <c r="E9148" t="s">
        <v>311</v>
      </c>
      <c r="F9148">
        <v>121794.22</v>
      </c>
      <c r="G9148">
        <v>64094.25</v>
      </c>
      <c r="H9148" s="1">
        <v>26277.74</v>
      </c>
      <c r="I9148">
        <v>0</v>
      </c>
      <c r="J9148">
        <f>Table1[[#This Row],[Name]]</f>
        <v>0</v>
      </c>
      <c r="K9148" s="1">
        <f>SUM(Table1[[#This Row],[BaseSalary]:[NonCashBenefits]])</f>
        <v>212166.21</v>
      </c>
      <c r="L9148" s="1"/>
    </row>
    <row r="9149" spans="1:12" x14ac:dyDescent="0.35">
      <c r="A9149" t="s">
        <v>26</v>
      </c>
      <c r="B9149">
        <v>2018</v>
      </c>
      <c r="D9149" t="s">
        <v>2985</v>
      </c>
      <c r="E9149" t="s">
        <v>123</v>
      </c>
      <c r="F9149">
        <v>121784.38</v>
      </c>
      <c r="G9149">
        <v>0</v>
      </c>
      <c r="H9149">
        <v>27561.45</v>
      </c>
      <c r="I9149">
        <v>0</v>
      </c>
      <c r="J9149">
        <f>Table1[[#This Row],[Name]]</f>
        <v>0</v>
      </c>
      <c r="K9149" s="1">
        <f>SUM(Table1[[#This Row],[BaseSalary]:[NonCashBenefits]])</f>
        <v>149345.83000000002</v>
      </c>
      <c r="L9149" s="1"/>
    </row>
    <row r="9150" spans="1:12" x14ac:dyDescent="0.35">
      <c r="A9150" t="s">
        <v>186</v>
      </c>
      <c r="B9150">
        <v>2019</v>
      </c>
      <c r="D9150" t="s">
        <v>1389</v>
      </c>
      <c r="E9150" t="s">
        <v>749</v>
      </c>
      <c r="F9150">
        <v>121783.61</v>
      </c>
      <c r="G9150">
        <v>0</v>
      </c>
      <c r="H9150">
        <v>23479.33</v>
      </c>
      <c r="I9150">
        <v>0</v>
      </c>
      <c r="J9150">
        <f>Table1[[#This Row],[Name]]</f>
        <v>0</v>
      </c>
      <c r="K9150" s="1">
        <f>SUM(Table1[[#This Row],[BaseSalary]:[NonCashBenefits]])</f>
        <v>145262.94</v>
      </c>
      <c r="L9150" s="1"/>
    </row>
    <row r="9151" spans="1:12" x14ac:dyDescent="0.35">
      <c r="A9151" t="s">
        <v>186</v>
      </c>
      <c r="B9151">
        <v>2017</v>
      </c>
      <c r="D9151" t="s">
        <v>3945</v>
      </c>
      <c r="E9151" t="s">
        <v>749</v>
      </c>
      <c r="F9151">
        <v>121783.61</v>
      </c>
      <c r="G9151">
        <v>0</v>
      </c>
      <c r="H9151">
        <v>25829.11</v>
      </c>
      <c r="I9151">
        <v>0</v>
      </c>
      <c r="J9151">
        <f>Table1[[#This Row],[Name]]</f>
        <v>0</v>
      </c>
      <c r="K9151" s="1">
        <f>SUM(Table1[[#This Row],[BaseSalary]:[NonCashBenefits]])</f>
        <v>147612.72</v>
      </c>
      <c r="L9151" s="1"/>
    </row>
    <row r="9152" spans="1:12" x14ac:dyDescent="0.35">
      <c r="A9152" t="s">
        <v>186</v>
      </c>
      <c r="B9152">
        <v>2016</v>
      </c>
      <c r="D9152" t="s">
        <v>2960</v>
      </c>
      <c r="E9152" t="s">
        <v>749</v>
      </c>
      <c r="F9152">
        <v>121783.61</v>
      </c>
      <c r="G9152">
        <v>250</v>
      </c>
      <c r="H9152">
        <v>26170.46</v>
      </c>
      <c r="I9152">
        <v>0</v>
      </c>
      <c r="J9152">
        <f>Table1[[#This Row],[Name]]</f>
        <v>0</v>
      </c>
      <c r="K9152" s="1">
        <f>SUM(Table1[[#This Row],[BaseSalary]:[NonCashBenefits]])</f>
        <v>148204.07</v>
      </c>
      <c r="L9152" s="1"/>
    </row>
    <row r="9153" spans="1:12" x14ac:dyDescent="0.35">
      <c r="A9153" t="s">
        <v>186</v>
      </c>
      <c r="B9153">
        <v>2016</v>
      </c>
      <c r="D9153" t="s">
        <v>1557</v>
      </c>
      <c r="E9153" t="s">
        <v>749</v>
      </c>
      <c r="F9153">
        <v>121783.61</v>
      </c>
      <c r="G9153">
        <v>0</v>
      </c>
      <c r="H9153">
        <v>24784.400000000001</v>
      </c>
      <c r="I9153">
        <v>0</v>
      </c>
      <c r="J9153">
        <f>Table1[[#This Row],[Name]]</f>
        <v>0</v>
      </c>
      <c r="K9153" s="1">
        <f>SUM(Table1[[#This Row],[BaseSalary]:[NonCashBenefits]])</f>
        <v>146568.01</v>
      </c>
      <c r="L9153" s="1"/>
    </row>
    <row r="9154" spans="1:12" x14ac:dyDescent="0.35">
      <c r="A9154" t="s">
        <v>26</v>
      </c>
      <c r="B9154">
        <v>2020</v>
      </c>
      <c r="D9154" t="s">
        <v>46</v>
      </c>
      <c r="E9154" t="s">
        <v>51</v>
      </c>
      <c r="F9154">
        <v>121782.1</v>
      </c>
      <c r="G9154">
        <v>0</v>
      </c>
      <c r="H9154" s="1">
        <v>26031.66</v>
      </c>
      <c r="I9154">
        <v>0</v>
      </c>
      <c r="J9154">
        <f>Table1[[#This Row],[Name]]</f>
        <v>0</v>
      </c>
      <c r="K9154" s="1">
        <f>SUM(Table1[[#This Row],[BaseSalary]:[NonCashBenefits]])</f>
        <v>147813.76000000001</v>
      </c>
      <c r="L9154" s="1"/>
    </row>
    <row r="9155" spans="1:12" x14ac:dyDescent="0.35">
      <c r="A9155" t="s">
        <v>2688</v>
      </c>
      <c r="B9155">
        <v>2018</v>
      </c>
      <c r="D9155" t="s">
        <v>2240</v>
      </c>
      <c r="E9155" t="s">
        <v>229</v>
      </c>
      <c r="F9155">
        <v>121774.75</v>
      </c>
      <c r="G9155">
        <v>0</v>
      </c>
      <c r="H9155">
        <v>28588.35</v>
      </c>
      <c r="I9155">
        <v>0</v>
      </c>
      <c r="J9155">
        <f>Table1[[#This Row],[Name]]</f>
        <v>0</v>
      </c>
      <c r="K9155" s="1">
        <f>SUM(Table1[[#This Row],[BaseSalary]:[NonCashBenefits]])</f>
        <v>150363.1</v>
      </c>
      <c r="L9155" s="1"/>
    </row>
    <row r="9156" spans="1:12" x14ac:dyDescent="0.35">
      <c r="A9156" t="s">
        <v>85</v>
      </c>
      <c r="B9156">
        <v>2017</v>
      </c>
      <c r="D9156" t="s">
        <v>2185</v>
      </c>
      <c r="E9156" t="s">
        <v>229</v>
      </c>
      <c r="F9156">
        <v>121768.65</v>
      </c>
      <c r="G9156">
        <v>3432.52</v>
      </c>
      <c r="H9156">
        <v>29114.639999999999</v>
      </c>
      <c r="I9156">
        <v>0</v>
      </c>
      <c r="J9156">
        <f>Table1[[#This Row],[Name]]</f>
        <v>0</v>
      </c>
      <c r="K9156" s="1">
        <f>SUM(Table1[[#This Row],[BaseSalary]:[NonCashBenefits]])</f>
        <v>154315.81</v>
      </c>
      <c r="L9156" s="1"/>
    </row>
    <row r="9157" spans="1:12" x14ac:dyDescent="0.35">
      <c r="A9157" t="s">
        <v>2688</v>
      </c>
      <c r="B9157">
        <v>2016</v>
      </c>
      <c r="D9157" t="s">
        <v>4445</v>
      </c>
      <c r="E9157" t="s">
        <v>229</v>
      </c>
      <c r="F9157">
        <v>121763.72</v>
      </c>
      <c r="G9157">
        <v>0</v>
      </c>
      <c r="H9157">
        <v>33784.480000000003</v>
      </c>
      <c r="I9157">
        <v>0</v>
      </c>
      <c r="J9157">
        <f>Table1[[#This Row],[Name]]</f>
        <v>0</v>
      </c>
      <c r="K9157" s="1">
        <f>SUM(Table1[[#This Row],[BaseSalary]:[NonCashBenefits]])</f>
        <v>155548.20000000001</v>
      </c>
      <c r="L9157" s="1"/>
    </row>
    <row r="9158" spans="1:12" x14ac:dyDescent="0.35">
      <c r="A9158" t="s">
        <v>26</v>
      </c>
      <c r="B9158">
        <v>2019</v>
      </c>
      <c r="D9158" t="s">
        <v>209</v>
      </c>
      <c r="E9158" t="s">
        <v>202</v>
      </c>
      <c r="F9158">
        <v>121751.86</v>
      </c>
      <c r="G9158">
        <v>150</v>
      </c>
      <c r="H9158">
        <v>29122.04</v>
      </c>
      <c r="I9158">
        <v>0</v>
      </c>
      <c r="J9158">
        <f>Table1[[#This Row],[Name]]</f>
        <v>0</v>
      </c>
      <c r="K9158" s="1">
        <f>SUM(Table1[[#This Row],[BaseSalary]:[NonCashBenefits]])</f>
        <v>151023.9</v>
      </c>
      <c r="L9158" s="1"/>
    </row>
    <row r="9159" spans="1:12" x14ac:dyDescent="0.35">
      <c r="A9159" t="s">
        <v>85</v>
      </c>
      <c r="B9159">
        <v>2020</v>
      </c>
      <c r="D9159" t="s">
        <v>917</v>
      </c>
      <c r="E9159" t="s">
        <v>918</v>
      </c>
      <c r="F9159">
        <v>121751.45</v>
      </c>
      <c r="G9159">
        <v>250</v>
      </c>
      <c r="H9159" s="1">
        <v>26219.1</v>
      </c>
      <c r="I9159">
        <v>0</v>
      </c>
      <c r="J9159">
        <f>Table1[[#This Row],[Name]]</f>
        <v>0</v>
      </c>
      <c r="K9159" s="1">
        <f>SUM(Table1[[#This Row],[BaseSalary]:[NonCashBenefits]])</f>
        <v>148220.54999999999</v>
      </c>
      <c r="L9159" s="1"/>
    </row>
    <row r="9160" spans="1:12" x14ac:dyDescent="0.35">
      <c r="A9160" t="s">
        <v>26</v>
      </c>
      <c r="B9160">
        <v>2019</v>
      </c>
      <c r="D9160" t="s">
        <v>50</v>
      </c>
      <c r="E9160" t="s">
        <v>1468</v>
      </c>
      <c r="F9160">
        <v>121744.42</v>
      </c>
      <c r="G9160">
        <v>0</v>
      </c>
      <c r="H9160">
        <v>27594.240000000002</v>
      </c>
      <c r="I9160">
        <v>0</v>
      </c>
      <c r="J9160">
        <f>Table1[[#This Row],[Name]]</f>
        <v>0</v>
      </c>
      <c r="K9160" s="1">
        <f>SUM(Table1[[#This Row],[BaseSalary]:[NonCashBenefits]])</f>
        <v>149338.66</v>
      </c>
      <c r="L9160" s="1"/>
    </row>
    <row r="9161" spans="1:12" x14ac:dyDescent="0.35">
      <c r="A9161" t="s">
        <v>32</v>
      </c>
      <c r="B9161">
        <v>2019</v>
      </c>
      <c r="D9161" t="s">
        <v>2375</v>
      </c>
      <c r="E9161" t="s">
        <v>229</v>
      </c>
      <c r="F9161">
        <v>121742.46</v>
      </c>
      <c r="G9161">
        <v>0</v>
      </c>
      <c r="H9161">
        <v>31685.759999999998</v>
      </c>
      <c r="I9161">
        <v>0</v>
      </c>
      <c r="J9161">
        <f>Table1[[#This Row],[Name]]</f>
        <v>0</v>
      </c>
      <c r="K9161" s="1">
        <f>SUM(Table1[[#This Row],[BaseSalary]:[NonCashBenefits]])</f>
        <v>153428.22</v>
      </c>
      <c r="L9161" s="1"/>
    </row>
    <row r="9162" spans="1:12" x14ac:dyDescent="0.35">
      <c r="A9162" t="s">
        <v>20</v>
      </c>
      <c r="B9162">
        <v>2019</v>
      </c>
      <c r="D9162" t="s">
        <v>1391</v>
      </c>
      <c r="E9162" t="s">
        <v>749</v>
      </c>
      <c r="F9162">
        <v>121727.49</v>
      </c>
      <c r="G9162">
        <v>0</v>
      </c>
      <c r="H9162">
        <v>22796.35</v>
      </c>
      <c r="I9162">
        <v>0</v>
      </c>
      <c r="J9162">
        <f>Table1[[#This Row],[Name]]</f>
        <v>0</v>
      </c>
      <c r="K9162" s="1">
        <f>SUM(Table1[[#This Row],[BaseSalary]:[NonCashBenefits]])</f>
        <v>144523.84</v>
      </c>
      <c r="L9162" s="1"/>
    </row>
    <row r="9163" spans="1:12" x14ac:dyDescent="0.35">
      <c r="A9163" t="s">
        <v>20</v>
      </c>
      <c r="B9163">
        <v>2018</v>
      </c>
      <c r="D9163" t="s">
        <v>1391</v>
      </c>
      <c r="E9163" t="s">
        <v>749</v>
      </c>
      <c r="F9163">
        <v>121727.49</v>
      </c>
      <c r="G9163">
        <v>150</v>
      </c>
      <c r="H9163">
        <v>22828.28</v>
      </c>
      <c r="I9163">
        <v>0</v>
      </c>
      <c r="J9163">
        <f>Table1[[#This Row],[Name]]</f>
        <v>0</v>
      </c>
      <c r="K9163" s="1">
        <f>SUM(Table1[[#This Row],[BaseSalary]:[NonCashBenefits]])</f>
        <v>144705.77000000002</v>
      </c>
      <c r="L9163" s="1"/>
    </row>
    <row r="9164" spans="1:12" x14ac:dyDescent="0.35">
      <c r="A9164" t="s">
        <v>24</v>
      </c>
      <c r="B9164">
        <v>2017</v>
      </c>
      <c r="D9164" t="s">
        <v>2620</v>
      </c>
      <c r="E9164" t="s">
        <v>311</v>
      </c>
      <c r="F9164">
        <v>121719.86</v>
      </c>
      <c r="G9164">
        <v>0</v>
      </c>
      <c r="H9164">
        <v>28195.89</v>
      </c>
      <c r="I9164">
        <v>0</v>
      </c>
      <c r="J9164">
        <f>Table1[[#This Row],[Name]]</f>
        <v>0</v>
      </c>
      <c r="K9164" s="1">
        <f>SUM(Table1[[#This Row],[BaseSalary]:[NonCashBenefits]])</f>
        <v>149915.75</v>
      </c>
      <c r="L9164" s="1"/>
    </row>
    <row r="9165" spans="1:12" x14ac:dyDescent="0.35">
      <c r="A9165" t="s">
        <v>25</v>
      </c>
      <c r="B9165">
        <v>2017</v>
      </c>
      <c r="D9165" t="s">
        <v>2919</v>
      </c>
      <c r="E9165" t="s">
        <v>229</v>
      </c>
      <c r="F9165">
        <v>121719.86</v>
      </c>
      <c r="G9165">
        <v>3378.86</v>
      </c>
      <c r="H9165">
        <v>28210.880000000001</v>
      </c>
      <c r="I9165">
        <v>0</v>
      </c>
      <c r="J9165">
        <f>Table1[[#This Row],[Name]]</f>
        <v>0</v>
      </c>
      <c r="K9165" s="1">
        <f>SUM(Table1[[#This Row],[BaseSalary]:[NonCashBenefits]])</f>
        <v>153309.6</v>
      </c>
      <c r="L9165" s="1"/>
    </row>
    <row r="9166" spans="1:12" x14ac:dyDescent="0.35">
      <c r="A9166" t="s">
        <v>22</v>
      </c>
      <c r="B9166">
        <v>2021</v>
      </c>
      <c r="D9166" t="s">
        <v>1399</v>
      </c>
      <c r="E9166" t="s">
        <v>123</v>
      </c>
      <c r="F9166">
        <v>121713.54</v>
      </c>
      <c r="G9166">
        <v>0</v>
      </c>
      <c r="H9166" s="1">
        <v>24480.36</v>
      </c>
      <c r="I9166">
        <v>0</v>
      </c>
      <c r="J9166">
        <f>Table1[[#This Row],[Name]]</f>
        <v>0</v>
      </c>
      <c r="K9166" s="1">
        <f>SUM(Table1[[#This Row],[BaseSalary]:[NonCashBenefits]])</f>
        <v>146193.9</v>
      </c>
      <c r="L9166" s="1"/>
    </row>
    <row r="9167" spans="1:12" x14ac:dyDescent="0.35">
      <c r="A9167" t="s">
        <v>32</v>
      </c>
      <c r="B9167">
        <v>2020</v>
      </c>
      <c r="D9167" t="s">
        <v>1327</v>
      </c>
      <c r="E9167" t="s">
        <v>918</v>
      </c>
      <c r="F9167">
        <v>121711.08</v>
      </c>
      <c r="G9167">
        <v>224.74</v>
      </c>
      <c r="H9167" s="1">
        <v>23104.16</v>
      </c>
      <c r="I9167">
        <v>0</v>
      </c>
      <c r="J9167">
        <f>Table1[[#This Row],[Name]]</f>
        <v>0</v>
      </c>
      <c r="K9167" s="1">
        <f>SUM(Table1[[#This Row],[BaseSalary]:[NonCashBenefits]])</f>
        <v>145039.98000000001</v>
      </c>
      <c r="L9167" s="1"/>
    </row>
    <row r="9168" spans="1:12" x14ac:dyDescent="0.35">
      <c r="A9168" t="s">
        <v>26</v>
      </c>
      <c r="B9168">
        <v>2020</v>
      </c>
      <c r="D9168" t="s">
        <v>726</v>
      </c>
      <c r="E9168" t="s">
        <v>229</v>
      </c>
      <c r="F9168">
        <v>121708.34</v>
      </c>
      <c r="G9168">
        <v>0</v>
      </c>
      <c r="H9168" s="1">
        <v>27037.62</v>
      </c>
      <c r="I9168">
        <v>0</v>
      </c>
      <c r="J9168">
        <f>Table1[[#This Row],[Name]]</f>
        <v>0</v>
      </c>
      <c r="K9168" s="1">
        <f>SUM(Table1[[#This Row],[BaseSalary]:[NonCashBenefits]])</f>
        <v>148745.96</v>
      </c>
      <c r="L9168" s="1"/>
    </row>
    <row r="9169" spans="1:12" x14ac:dyDescent="0.35">
      <c r="A9169" t="s">
        <v>26</v>
      </c>
      <c r="B9169">
        <v>2020</v>
      </c>
      <c r="D9169" t="s">
        <v>893</v>
      </c>
      <c r="E9169" t="s">
        <v>229</v>
      </c>
      <c r="F9169">
        <v>121708.34</v>
      </c>
      <c r="G9169">
        <v>0</v>
      </c>
      <c r="H9169" s="1">
        <v>26407.64</v>
      </c>
      <c r="I9169">
        <v>0</v>
      </c>
      <c r="J9169">
        <f>Table1[[#This Row],[Name]]</f>
        <v>0</v>
      </c>
      <c r="K9169" s="1">
        <f>SUM(Table1[[#This Row],[BaseSalary]:[NonCashBenefits]])</f>
        <v>148115.97999999998</v>
      </c>
      <c r="L9169" s="1"/>
    </row>
    <row r="9170" spans="1:12" x14ac:dyDescent="0.35">
      <c r="A9170" t="s">
        <v>18</v>
      </c>
      <c r="B9170">
        <v>2020</v>
      </c>
      <c r="D9170" t="s">
        <v>997</v>
      </c>
      <c r="E9170" t="s">
        <v>229</v>
      </c>
      <c r="F9170">
        <v>121708.34</v>
      </c>
      <c r="G9170">
        <v>150</v>
      </c>
      <c r="H9170" s="1">
        <v>25966.68</v>
      </c>
      <c r="I9170">
        <v>0</v>
      </c>
      <c r="J9170">
        <f>Table1[[#This Row],[Name]]</f>
        <v>0</v>
      </c>
      <c r="K9170" s="1">
        <f>SUM(Table1[[#This Row],[BaseSalary]:[NonCashBenefits]])</f>
        <v>147825.01999999999</v>
      </c>
      <c r="L9170" s="1"/>
    </row>
    <row r="9171" spans="1:12" x14ac:dyDescent="0.35">
      <c r="A9171" t="s">
        <v>28</v>
      </c>
      <c r="B9171">
        <v>2020</v>
      </c>
      <c r="D9171" t="s">
        <v>1171</v>
      </c>
      <c r="E9171" t="s">
        <v>229</v>
      </c>
      <c r="F9171">
        <v>121708.34</v>
      </c>
      <c r="G9171">
        <v>0</v>
      </c>
      <c r="H9171" s="1">
        <v>23288.35</v>
      </c>
      <c r="I9171">
        <v>0</v>
      </c>
      <c r="J9171">
        <f>Table1[[#This Row],[Name]]</f>
        <v>0</v>
      </c>
      <c r="K9171" s="1">
        <f>SUM(Table1[[#This Row],[BaseSalary]:[NonCashBenefits]])</f>
        <v>144996.69</v>
      </c>
      <c r="L9171" s="1"/>
    </row>
    <row r="9172" spans="1:12" x14ac:dyDescent="0.35">
      <c r="A9172" t="s">
        <v>28</v>
      </c>
      <c r="B9172">
        <v>2019</v>
      </c>
      <c r="D9172" t="s">
        <v>1171</v>
      </c>
      <c r="E9172" t="s">
        <v>229</v>
      </c>
      <c r="F9172">
        <v>121708.34</v>
      </c>
      <c r="G9172">
        <v>0</v>
      </c>
      <c r="H9172">
        <v>27599.85</v>
      </c>
      <c r="I9172">
        <v>0</v>
      </c>
      <c r="J9172">
        <f>Table1[[#This Row],[Name]]</f>
        <v>0</v>
      </c>
      <c r="K9172" s="1">
        <f>SUM(Table1[[#This Row],[BaseSalary]:[NonCashBenefits]])</f>
        <v>149308.19</v>
      </c>
      <c r="L9172" s="1"/>
    </row>
    <row r="9173" spans="1:12" x14ac:dyDescent="0.35">
      <c r="A9173" t="s">
        <v>18</v>
      </c>
      <c r="B9173">
        <v>2019</v>
      </c>
      <c r="D9173" t="s">
        <v>997</v>
      </c>
      <c r="E9173" t="s">
        <v>229</v>
      </c>
      <c r="F9173">
        <v>121708.34</v>
      </c>
      <c r="G9173">
        <v>0</v>
      </c>
      <c r="H9173">
        <v>30245.87</v>
      </c>
      <c r="I9173">
        <v>0</v>
      </c>
      <c r="J9173">
        <f>Table1[[#This Row],[Name]]</f>
        <v>0</v>
      </c>
      <c r="K9173" s="1">
        <f>SUM(Table1[[#This Row],[BaseSalary]:[NonCashBenefits]])</f>
        <v>151954.21</v>
      </c>
      <c r="L9173" s="1"/>
    </row>
    <row r="9174" spans="1:12" x14ac:dyDescent="0.35">
      <c r="A9174" t="s">
        <v>26</v>
      </c>
      <c r="B9174">
        <v>2019</v>
      </c>
      <c r="D9174" t="s">
        <v>893</v>
      </c>
      <c r="E9174" t="s">
        <v>229</v>
      </c>
      <c r="F9174">
        <v>121708.34</v>
      </c>
      <c r="G9174">
        <v>0</v>
      </c>
      <c r="H9174">
        <v>31064.87</v>
      </c>
      <c r="I9174">
        <v>0</v>
      </c>
      <c r="J9174">
        <f>Table1[[#This Row],[Name]]</f>
        <v>0</v>
      </c>
      <c r="K9174" s="1">
        <f>SUM(Table1[[#This Row],[BaseSalary]:[NonCashBenefits]])</f>
        <v>152773.21</v>
      </c>
      <c r="L9174" s="1"/>
    </row>
    <row r="9175" spans="1:12" x14ac:dyDescent="0.35">
      <c r="A9175" t="s">
        <v>26</v>
      </c>
      <c r="B9175">
        <v>2019</v>
      </c>
      <c r="D9175" t="s">
        <v>726</v>
      </c>
      <c r="E9175" t="s">
        <v>229</v>
      </c>
      <c r="F9175">
        <v>121708.34</v>
      </c>
      <c r="G9175">
        <v>0</v>
      </c>
      <c r="H9175">
        <v>31379.73</v>
      </c>
      <c r="I9175">
        <v>0</v>
      </c>
      <c r="J9175">
        <f>Table1[[#This Row],[Name]]</f>
        <v>0</v>
      </c>
      <c r="K9175" s="1">
        <f>SUM(Table1[[#This Row],[BaseSalary]:[NonCashBenefits]])</f>
        <v>153088.07</v>
      </c>
      <c r="L9175" s="1"/>
    </row>
    <row r="9176" spans="1:12" x14ac:dyDescent="0.35">
      <c r="A9176" t="s">
        <v>28</v>
      </c>
      <c r="B9176">
        <v>2018</v>
      </c>
      <c r="D9176" t="s">
        <v>2584</v>
      </c>
      <c r="E9176" t="s">
        <v>229</v>
      </c>
      <c r="F9176">
        <v>121708.34</v>
      </c>
      <c r="G9176">
        <v>0</v>
      </c>
      <c r="H9176">
        <v>27564.35</v>
      </c>
      <c r="I9176">
        <v>0</v>
      </c>
      <c r="J9176">
        <f>Table1[[#This Row],[Name]]</f>
        <v>0</v>
      </c>
      <c r="K9176" s="1">
        <f>SUM(Table1[[#This Row],[BaseSalary]:[NonCashBenefits]])</f>
        <v>149272.69</v>
      </c>
      <c r="L9176" s="1"/>
    </row>
    <row r="9177" spans="1:12" x14ac:dyDescent="0.35">
      <c r="A9177" t="s">
        <v>18</v>
      </c>
      <c r="B9177">
        <v>2018</v>
      </c>
      <c r="D9177" t="s">
        <v>2754</v>
      </c>
      <c r="E9177" t="s">
        <v>229</v>
      </c>
      <c r="F9177">
        <v>121708.34</v>
      </c>
      <c r="G9177">
        <v>0</v>
      </c>
      <c r="H9177">
        <v>30210.37</v>
      </c>
      <c r="I9177">
        <v>0</v>
      </c>
      <c r="J9177">
        <f>Table1[[#This Row],[Name]]</f>
        <v>0</v>
      </c>
      <c r="K9177" s="1">
        <f>SUM(Table1[[#This Row],[BaseSalary]:[NonCashBenefits]])</f>
        <v>151918.71</v>
      </c>
      <c r="L9177" s="1"/>
    </row>
    <row r="9178" spans="1:12" x14ac:dyDescent="0.35">
      <c r="A9178" t="s">
        <v>26</v>
      </c>
      <c r="B9178">
        <v>2018</v>
      </c>
      <c r="D9178" t="s">
        <v>110</v>
      </c>
      <c r="E9178" t="s">
        <v>229</v>
      </c>
      <c r="F9178">
        <v>121708.34</v>
      </c>
      <c r="G9178">
        <v>0</v>
      </c>
      <c r="H9178">
        <v>31029.37</v>
      </c>
      <c r="I9178">
        <v>0</v>
      </c>
      <c r="J9178">
        <f>Table1[[#This Row],[Name]]</f>
        <v>0</v>
      </c>
      <c r="K9178" s="1">
        <f>SUM(Table1[[#This Row],[BaseSalary]:[NonCashBenefits]])</f>
        <v>152737.71</v>
      </c>
      <c r="L9178" s="1"/>
    </row>
    <row r="9179" spans="1:12" x14ac:dyDescent="0.35">
      <c r="A9179" t="s">
        <v>26</v>
      </c>
      <c r="B9179">
        <v>2018</v>
      </c>
      <c r="D9179" t="s">
        <v>726</v>
      </c>
      <c r="E9179" t="s">
        <v>229</v>
      </c>
      <c r="F9179">
        <v>121708.34</v>
      </c>
      <c r="G9179">
        <v>0</v>
      </c>
      <c r="H9179">
        <v>31344.23</v>
      </c>
      <c r="I9179">
        <v>0</v>
      </c>
      <c r="J9179">
        <f>Table1[[#This Row],[Name]]</f>
        <v>0</v>
      </c>
      <c r="K9179" s="1">
        <f>SUM(Table1[[#This Row],[BaseSalary]:[NonCashBenefits]])</f>
        <v>153052.57</v>
      </c>
      <c r="L9179" s="1"/>
    </row>
    <row r="9180" spans="1:12" x14ac:dyDescent="0.35">
      <c r="A9180" t="s">
        <v>28</v>
      </c>
      <c r="B9180">
        <v>2017</v>
      </c>
      <c r="D9180" t="s">
        <v>3379</v>
      </c>
      <c r="E9180" t="s">
        <v>229</v>
      </c>
      <c r="F9180">
        <v>121708.34</v>
      </c>
      <c r="G9180">
        <v>0</v>
      </c>
      <c r="H9180">
        <v>28226.54</v>
      </c>
      <c r="I9180">
        <v>0</v>
      </c>
      <c r="J9180">
        <f>Table1[[#This Row],[Name]]</f>
        <v>0</v>
      </c>
      <c r="K9180" s="1">
        <f>SUM(Table1[[#This Row],[BaseSalary]:[NonCashBenefits]])</f>
        <v>149934.88</v>
      </c>
      <c r="L9180" s="1"/>
    </row>
    <row r="9181" spans="1:12" x14ac:dyDescent="0.35">
      <c r="A9181" t="s">
        <v>18</v>
      </c>
      <c r="B9181">
        <v>2017</v>
      </c>
      <c r="D9181" t="s">
        <v>2754</v>
      </c>
      <c r="E9181" t="s">
        <v>229</v>
      </c>
      <c r="F9181">
        <v>121708.34</v>
      </c>
      <c r="G9181">
        <v>0</v>
      </c>
      <c r="H9181">
        <v>30620.62</v>
      </c>
      <c r="I9181">
        <v>0</v>
      </c>
      <c r="J9181">
        <f>Table1[[#This Row],[Name]]</f>
        <v>0</v>
      </c>
      <c r="K9181" s="1">
        <f>SUM(Table1[[#This Row],[BaseSalary]:[NonCashBenefits]])</f>
        <v>152328.95999999999</v>
      </c>
      <c r="L9181" s="1"/>
    </row>
    <row r="9182" spans="1:12" x14ac:dyDescent="0.35">
      <c r="A9182" t="s">
        <v>26</v>
      </c>
      <c r="B9182">
        <v>2017</v>
      </c>
      <c r="D9182" t="s">
        <v>110</v>
      </c>
      <c r="E9182" t="s">
        <v>229</v>
      </c>
      <c r="F9182">
        <v>121708.34</v>
      </c>
      <c r="G9182">
        <v>0</v>
      </c>
      <c r="H9182">
        <v>31691.56</v>
      </c>
      <c r="I9182">
        <v>0</v>
      </c>
      <c r="J9182">
        <f>Table1[[#This Row],[Name]]</f>
        <v>0</v>
      </c>
      <c r="K9182" s="1">
        <f>SUM(Table1[[#This Row],[BaseSalary]:[NonCashBenefits]])</f>
        <v>153399.9</v>
      </c>
      <c r="L9182" s="1"/>
    </row>
    <row r="9183" spans="1:12" x14ac:dyDescent="0.35">
      <c r="A9183" t="s">
        <v>26</v>
      </c>
      <c r="B9183">
        <v>2017</v>
      </c>
      <c r="D9183" t="s">
        <v>4042</v>
      </c>
      <c r="E9183" t="s">
        <v>229</v>
      </c>
      <c r="F9183">
        <v>121708.34</v>
      </c>
      <c r="G9183">
        <v>0</v>
      </c>
      <c r="H9183">
        <v>31618.79</v>
      </c>
      <c r="I9183">
        <v>0</v>
      </c>
      <c r="J9183">
        <f>Table1[[#This Row],[Name]]</f>
        <v>0</v>
      </c>
      <c r="K9183" s="1">
        <f>SUM(Table1[[#This Row],[BaseSalary]:[NonCashBenefits]])</f>
        <v>153327.13</v>
      </c>
      <c r="L9183" s="1"/>
    </row>
    <row r="9184" spans="1:12" x14ac:dyDescent="0.35">
      <c r="A9184" t="s">
        <v>28</v>
      </c>
      <c r="B9184">
        <v>2016</v>
      </c>
      <c r="D9184" t="s">
        <v>3379</v>
      </c>
      <c r="E9184" t="s">
        <v>229</v>
      </c>
      <c r="F9184">
        <v>121708.34</v>
      </c>
      <c r="G9184">
        <v>0</v>
      </c>
      <c r="H9184">
        <v>33772.25</v>
      </c>
      <c r="I9184">
        <v>0</v>
      </c>
      <c r="J9184">
        <f>Table1[[#This Row],[Name]]</f>
        <v>0</v>
      </c>
      <c r="K9184" s="1">
        <f>SUM(Table1[[#This Row],[BaseSalary]:[NonCashBenefits]])</f>
        <v>155480.59</v>
      </c>
      <c r="L9184" s="1"/>
    </row>
    <row r="9185" spans="1:12" x14ac:dyDescent="0.35">
      <c r="A9185" t="s">
        <v>18</v>
      </c>
      <c r="B9185">
        <v>2016</v>
      </c>
      <c r="D9185" t="s">
        <v>2754</v>
      </c>
      <c r="E9185" t="s">
        <v>229</v>
      </c>
      <c r="F9185">
        <v>121708.34</v>
      </c>
      <c r="G9185">
        <v>0</v>
      </c>
      <c r="H9185">
        <v>36859.230000000003</v>
      </c>
      <c r="I9185">
        <v>0</v>
      </c>
      <c r="J9185">
        <f>Table1[[#This Row],[Name]]</f>
        <v>0</v>
      </c>
      <c r="K9185" s="1">
        <f>SUM(Table1[[#This Row],[BaseSalary]:[NonCashBenefits]])</f>
        <v>158567.57</v>
      </c>
      <c r="L9185" s="1"/>
    </row>
    <row r="9186" spans="1:12" x14ac:dyDescent="0.35">
      <c r="A9186" t="s">
        <v>26</v>
      </c>
      <c r="B9186">
        <v>2016</v>
      </c>
      <c r="D9186" t="s">
        <v>110</v>
      </c>
      <c r="E9186" t="s">
        <v>229</v>
      </c>
      <c r="F9186">
        <v>121708.34</v>
      </c>
      <c r="G9186">
        <v>0</v>
      </c>
      <c r="H9186">
        <v>36982.870000000003</v>
      </c>
      <c r="I9186">
        <v>0</v>
      </c>
      <c r="J9186">
        <f>Table1[[#This Row],[Name]]</f>
        <v>0</v>
      </c>
      <c r="K9186" s="1">
        <f>SUM(Table1[[#This Row],[BaseSalary]:[NonCashBenefits]])</f>
        <v>158691.21</v>
      </c>
      <c r="L9186" s="1"/>
    </row>
    <row r="9187" spans="1:12" x14ac:dyDescent="0.35">
      <c r="A9187" t="s">
        <v>26</v>
      </c>
      <c r="B9187">
        <v>2016</v>
      </c>
      <c r="D9187" t="s">
        <v>4042</v>
      </c>
      <c r="E9187" t="s">
        <v>229</v>
      </c>
      <c r="F9187">
        <v>121708.34</v>
      </c>
      <c r="G9187">
        <v>0</v>
      </c>
      <c r="H9187">
        <v>37300.19</v>
      </c>
      <c r="I9187">
        <v>0</v>
      </c>
      <c r="J9187">
        <f>Table1[[#This Row],[Name]]</f>
        <v>0</v>
      </c>
      <c r="K9187" s="1">
        <f>SUM(Table1[[#This Row],[BaseSalary]:[NonCashBenefits]])</f>
        <v>159008.53</v>
      </c>
      <c r="L9187" s="1"/>
    </row>
    <row r="9188" spans="1:12" x14ac:dyDescent="0.35">
      <c r="A9188" t="s">
        <v>24</v>
      </c>
      <c r="B9188">
        <v>2017</v>
      </c>
      <c r="D9188" t="s">
        <v>1651</v>
      </c>
      <c r="E9188" t="s">
        <v>311</v>
      </c>
      <c r="F9188">
        <v>121699.66</v>
      </c>
      <c r="G9188">
        <v>0</v>
      </c>
      <c r="H9188">
        <v>29959.74</v>
      </c>
      <c r="I9188">
        <v>0</v>
      </c>
      <c r="J9188">
        <f>Table1[[#This Row],[Name]]</f>
        <v>0</v>
      </c>
      <c r="K9188" s="1">
        <f>SUM(Table1[[#This Row],[BaseSalary]:[NonCashBenefits]])</f>
        <v>151659.4</v>
      </c>
      <c r="L9188" s="1"/>
    </row>
    <row r="9189" spans="1:12" x14ac:dyDescent="0.35">
      <c r="A9189" t="s">
        <v>19</v>
      </c>
      <c r="B9189">
        <v>2017</v>
      </c>
      <c r="D9189" t="s">
        <v>4265</v>
      </c>
      <c r="E9189" t="s">
        <v>311</v>
      </c>
      <c r="F9189">
        <v>121683.26</v>
      </c>
      <c r="G9189">
        <v>21317.439999999999</v>
      </c>
      <c r="H9189">
        <v>30785.16</v>
      </c>
      <c r="I9189">
        <v>0</v>
      </c>
      <c r="J9189">
        <f>Table1[[#This Row],[Name]]</f>
        <v>0</v>
      </c>
      <c r="K9189" s="1">
        <f>SUM(Table1[[#This Row],[BaseSalary]:[NonCashBenefits]])</f>
        <v>173785.86</v>
      </c>
      <c r="L9189" s="1"/>
    </row>
    <row r="9190" spans="1:12" x14ac:dyDescent="0.35">
      <c r="A9190" t="s">
        <v>26</v>
      </c>
      <c r="B9190">
        <v>2021</v>
      </c>
      <c r="D9190" t="s">
        <v>905</v>
      </c>
      <c r="E9190" t="s">
        <v>123</v>
      </c>
      <c r="F9190">
        <v>121663.09</v>
      </c>
      <c r="G9190">
        <v>5048.46</v>
      </c>
      <c r="H9190" s="1">
        <v>24188.26</v>
      </c>
      <c r="I9190">
        <v>0</v>
      </c>
      <c r="J9190">
        <f>Table1[[#This Row],[Name]]</f>
        <v>0</v>
      </c>
      <c r="K9190" s="1">
        <f>SUM(Table1[[#This Row],[BaseSalary]:[NonCashBenefits]])</f>
        <v>150899.81</v>
      </c>
      <c r="L9190" s="1"/>
    </row>
    <row r="9191" spans="1:12" x14ac:dyDescent="0.35">
      <c r="A9191" t="s">
        <v>25</v>
      </c>
      <c r="B9191">
        <v>2017</v>
      </c>
      <c r="D9191" t="s">
        <v>2926</v>
      </c>
      <c r="E9191" t="s">
        <v>311</v>
      </c>
      <c r="F9191">
        <v>121660.45</v>
      </c>
      <c r="G9191">
        <v>0</v>
      </c>
      <c r="H9191">
        <v>32356.2</v>
      </c>
      <c r="I9191">
        <v>0</v>
      </c>
      <c r="J9191">
        <f>Table1[[#This Row],[Name]]</f>
        <v>0</v>
      </c>
      <c r="K9191" s="1">
        <f>SUM(Table1[[#This Row],[BaseSalary]:[NonCashBenefits]])</f>
        <v>154016.65</v>
      </c>
      <c r="L9191" s="1"/>
    </row>
    <row r="9192" spans="1:12" x14ac:dyDescent="0.35">
      <c r="A9192" t="s">
        <v>85</v>
      </c>
      <c r="B9192">
        <v>2018</v>
      </c>
      <c r="D9192" t="s">
        <v>2805</v>
      </c>
      <c r="E9192" t="s">
        <v>229</v>
      </c>
      <c r="F9192">
        <v>121637.51</v>
      </c>
      <c r="G9192">
        <v>0</v>
      </c>
      <c r="H9192">
        <v>27490.26</v>
      </c>
      <c r="I9192">
        <v>0</v>
      </c>
      <c r="J9192">
        <f>Table1[[#This Row],[Name]]</f>
        <v>0</v>
      </c>
      <c r="K9192" s="1">
        <f>SUM(Table1[[#This Row],[BaseSalary]:[NonCashBenefits]])</f>
        <v>149127.76999999999</v>
      </c>
      <c r="L9192" s="1"/>
    </row>
    <row r="9193" spans="1:12" x14ac:dyDescent="0.35">
      <c r="A9193" t="s">
        <v>22</v>
      </c>
      <c r="B9193">
        <v>2018</v>
      </c>
      <c r="D9193" t="s">
        <v>1055</v>
      </c>
      <c r="E9193" t="s">
        <v>311</v>
      </c>
      <c r="F9193">
        <v>121631.07</v>
      </c>
      <c r="G9193">
        <v>0</v>
      </c>
      <c r="H9193">
        <v>29799.439999999999</v>
      </c>
      <c r="I9193">
        <v>0</v>
      </c>
      <c r="J9193">
        <f>Table1[[#This Row],[Name]]</f>
        <v>0</v>
      </c>
      <c r="K9193" s="1">
        <f>SUM(Table1[[#This Row],[BaseSalary]:[NonCashBenefits]])</f>
        <v>151430.51</v>
      </c>
      <c r="L9193" s="1"/>
    </row>
    <row r="9194" spans="1:12" x14ac:dyDescent="0.35">
      <c r="A9194" t="s">
        <v>26</v>
      </c>
      <c r="B9194">
        <v>2017</v>
      </c>
      <c r="D9194" t="s">
        <v>4045</v>
      </c>
      <c r="E9194" t="s">
        <v>311</v>
      </c>
      <c r="F9194">
        <v>121625.92</v>
      </c>
      <c r="G9194">
        <v>0</v>
      </c>
      <c r="H9194">
        <v>30324.79</v>
      </c>
      <c r="I9194">
        <v>0</v>
      </c>
      <c r="J9194">
        <f>Table1[[#This Row],[Name]]</f>
        <v>0</v>
      </c>
      <c r="K9194" s="1">
        <f>SUM(Table1[[#This Row],[BaseSalary]:[NonCashBenefits]])</f>
        <v>151950.71</v>
      </c>
      <c r="L9194" s="1"/>
    </row>
    <row r="9195" spans="1:12" x14ac:dyDescent="0.35">
      <c r="A9195" t="s">
        <v>18</v>
      </c>
      <c r="B9195">
        <v>2021</v>
      </c>
      <c r="D9195" t="s">
        <v>1090</v>
      </c>
      <c r="E9195" t="s">
        <v>229</v>
      </c>
      <c r="F9195">
        <v>121624.25</v>
      </c>
      <c r="G9195">
        <v>1970.76</v>
      </c>
      <c r="H9195" s="1">
        <v>25115.37</v>
      </c>
      <c r="I9195">
        <v>0</v>
      </c>
      <c r="J9195">
        <f>Table1[[#This Row],[Name]]</f>
        <v>0</v>
      </c>
      <c r="K9195" s="1">
        <f>SUM(Table1[[#This Row],[BaseSalary]:[NonCashBenefits]])</f>
        <v>148710.38</v>
      </c>
      <c r="L9195" s="1"/>
    </row>
    <row r="9196" spans="1:12" x14ac:dyDescent="0.35">
      <c r="A9196" t="s">
        <v>3034</v>
      </c>
      <c r="B9196">
        <v>2018</v>
      </c>
      <c r="D9196" t="s">
        <v>869</v>
      </c>
      <c r="E9196" t="s">
        <v>229</v>
      </c>
      <c r="F9196">
        <v>121600.02</v>
      </c>
      <c r="G9196">
        <v>0</v>
      </c>
      <c r="H9196">
        <v>30565.57</v>
      </c>
      <c r="I9196">
        <v>0</v>
      </c>
      <c r="J9196">
        <f>Table1[[#This Row],[Name]]</f>
        <v>0</v>
      </c>
      <c r="K9196" s="1">
        <f>SUM(Table1[[#This Row],[BaseSalary]:[NonCashBenefits]])</f>
        <v>152165.59</v>
      </c>
      <c r="L9196" s="1"/>
    </row>
    <row r="9197" spans="1:12" x14ac:dyDescent="0.35">
      <c r="A9197" t="s">
        <v>186</v>
      </c>
      <c r="B9197">
        <v>2021</v>
      </c>
      <c r="D9197" t="s">
        <v>1353</v>
      </c>
      <c r="E9197" t="s">
        <v>749</v>
      </c>
      <c r="F9197">
        <v>121596.65</v>
      </c>
      <c r="G9197">
        <v>0</v>
      </c>
      <c r="H9197" s="1">
        <v>24645.97</v>
      </c>
      <c r="I9197">
        <v>0</v>
      </c>
      <c r="J9197">
        <f>Table1[[#This Row],[Name]]</f>
        <v>0</v>
      </c>
      <c r="K9197" s="1">
        <f>SUM(Table1[[#This Row],[BaseSalary]:[NonCashBenefits]])</f>
        <v>146242.62</v>
      </c>
      <c r="L9197" s="1"/>
    </row>
    <row r="9198" spans="1:12" x14ac:dyDescent="0.35">
      <c r="A9198" t="s">
        <v>20</v>
      </c>
      <c r="B9198">
        <v>2021</v>
      </c>
      <c r="D9198" t="s">
        <v>1391</v>
      </c>
      <c r="E9198" t="s">
        <v>749</v>
      </c>
      <c r="F9198">
        <v>121596.62</v>
      </c>
      <c r="G9198">
        <v>0</v>
      </c>
      <c r="H9198" s="1">
        <v>24493.14</v>
      </c>
      <c r="I9198">
        <v>0</v>
      </c>
      <c r="J9198">
        <f>Table1[[#This Row],[Name]]</f>
        <v>0</v>
      </c>
      <c r="K9198" s="1">
        <f>SUM(Table1[[#This Row],[BaseSalary]:[NonCashBenefits]])</f>
        <v>146089.76</v>
      </c>
      <c r="L9198" s="1"/>
    </row>
    <row r="9199" spans="1:12" x14ac:dyDescent="0.35">
      <c r="A9199" t="s">
        <v>20</v>
      </c>
      <c r="B9199">
        <v>2021</v>
      </c>
      <c r="D9199" t="s">
        <v>1529</v>
      </c>
      <c r="E9199" t="s">
        <v>749</v>
      </c>
      <c r="F9199">
        <v>121596.61</v>
      </c>
      <c r="G9199">
        <v>350</v>
      </c>
      <c r="H9199" s="1">
        <v>23938.83</v>
      </c>
      <c r="I9199">
        <v>0</v>
      </c>
      <c r="J9199">
        <f>Table1[[#This Row],[Name]]</f>
        <v>0</v>
      </c>
      <c r="K9199" s="1">
        <f>SUM(Table1[[#This Row],[BaseSalary]:[NonCashBenefits]])</f>
        <v>145885.44</v>
      </c>
      <c r="L9199" s="1"/>
    </row>
    <row r="9200" spans="1:12" x14ac:dyDescent="0.35">
      <c r="A9200" t="s">
        <v>85</v>
      </c>
      <c r="B9200">
        <v>2021</v>
      </c>
      <c r="D9200" t="s">
        <v>1345</v>
      </c>
      <c r="E9200" t="s">
        <v>749</v>
      </c>
      <c r="F9200">
        <v>121596.58</v>
      </c>
      <c r="G9200">
        <v>0</v>
      </c>
      <c r="H9200" s="1">
        <v>23736.02</v>
      </c>
      <c r="I9200">
        <v>0</v>
      </c>
      <c r="J9200">
        <f>Table1[[#This Row],[Name]]</f>
        <v>0</v>
      </c>
      <c r="K9200" s="1">
        <f>SUM(Table1[[#This Row],[BaseSalary]:[NonCashBenefits]])</f>
        <v>145332.6</v>
      </c>
      <c r="L9200" s="1"/>
    </row>
    <row r="9201" spans="1:12" x14ac:dyDescent="0.35">
      <c r="A9201" t="s">
        <v>186</v>
      </c>
      <c r="B9201">
        <v>2021</v>
      </c>
      <c r="D9201" t="s">
        <v>1617</v>
      </c>
      <c r="E9201" t="s">
        <v>749</v>
      </c>
      <c r="F9201">
        <v>121596.58</v>
      </c>
      <c r="G9201">
        <v>100</v>
      </c>
      <c r="H9201" s="1">
        <v>23089.8</v>
      </c>
      <c r="I9201">
        <v>0</v>
      </c>
      <c r="J9201">
        <f>Table1[[#This Row],[Name]]</f>
        <v>0</v>
      </c>
      <c r="K9201" s="1">
        <f>SUM(Table1[[#This Row],[BaseSalary]:[NonCashBenefits]])</f>
        <v>144786.38</v>
      </c>
      <c r="L9201" s="1"/>
    </row>
    <row r="9202" spans="1:12" x14ac:dyDescent="0.35">
      <c r="A9202" t="s">
        <v>32</v>
      </c>
      <c r="B9202">
        <v>2021</v>
      </c>
      <c r="D9202" t="s">
        <v>1018</v>
      </c>
      <c r="E9202" t="s">
        <v>749</v>
      </c>
      <c r="F9202">
        <v>121596.57</v>
      </c>
      <c r="G9202">
        <v>0</v>
      </c>
      <c r="H9202" s="1">
        <v>25879.200000000001</v>
      </c>
      <c r="I9202">
        <v>0</v>
      </c>
      <c r="J9202">
        <f>Table1[[#This Row],[Name]]</f>
        <v>0</v>
      </c>
      <c r="K9202" s="1">
        <f>SUM(Table1[[#This Row],[BaseSalary]:[NonCashBenefits]])</f>
        <v>147475.77000000002</v>
      </c>
      <c r="L9202" s="1"/>
    </row>
    <row r="9203" spans="1:12" x14ac:dyDescent="0.35">
      <c r="A9203" t="s">
        <v>85</v>
      </c>
      <c r="B9203">
        <v>2021</v>
      </c>
      <c r="D9203" t="s">
        <v>1556</v>
      </c>
      <c r="E9203" t="s">
        <v>749</v>
      </c>
      <c r="F9203">
        <v>121596.57</v>
      </c>
      <c r="G9203">
        <v>0</v>
      </c>
      <c r="H9203" s="1">
        <v>23743.32</v>
      </c>
      <c r="I9203">
        <v>0</v>
      </c>
      <c r="J9203">
        <f>Table1[[#This Row],[Name]]</f>
        <v>0</v>
      </c>
      <c r="K9203" s="1">
        <f>SUM(Table1[[#This Row],[BaseSalary]:[NonCashBenefits]])</f>
        <v>145339.89000000001</v>
      </c>
      <c r="L9203" s="1"/>
    </row>
    <row r="9204" spans="1:12" x14ac:dyDescent="0.35">
      <c r="A9204" t="s">
        <v>186</v>
      </c>
      <c r="B9204">
        <v>2021</v>
      </c>
      <c r="D9204" t="s">
        <v>1557</v>
      </c>
      <c r="E9204" t="s">
        <v>749</v>
      </c>
      <c r="F9204">
        <v>121596.57</v>
      </c>
      <c r="G9204">
        <v>0</v>
      </c>
      <c r="H9204" s="1">
        <v>23743.32</v>
      </c>
      <c r="I9204">
        <v>0</v>
      </c>
      <c r="J9204">
        <f>Table1[[#This Row],[Name]]</f>
        <v>0</v>
      </c>
      <c r="K9204" s="1">
        <f>SUM(Table1[[#This Row],[BaseSalary]:[NonCashBenefits]])</f>
        <v>145339.89000000001</v>
      </c>
      <c r="L9204" s="1"/>
    </row>
    <row r="9205" spans="1:12" x14ac:dyDescent="0.35">
      <c r="A9205" t="s">
        <v>85</v>
      </c>
      <c r="B9205">
        <v>2021</v>
      </c>
      <c r="D9205" t="s">
        <v>1172</v>
      </c>
      <c r="E9205" t="s">
        <v>749</v>
      </c>
      <c r="F9205">
        <v>121596.57</v>
      </c>
      <c r="G9205">
        <v>400</v>
      </c>
      <c r="H9205" s="1">
        <v>8324.2800000000007</v>
      </c>
      <c r="I9205">
        <v>0</v>
      </c>
      <c r="J9205">
        <f>Table1[[#This Row],[Name]]</f>
        <v>0</v>
      </c>
      <c r="K9205" s="1">
        <f>SUM(Table1[[#This Row],[BaseSalary]:[NonCashBenefits]])</f>
        <v>130320.85</v>
      </c>
      <c r="L9205" s="1"/>
    </row>
    <row r="9206" spans="1:12" x14ac:dyDescent="0.35">
      <c r="A9206" t="s">
        <v>32</v>
      </c>
      <c r="B9206">
        <v>2021</v>
      </c>
      <c r="D9206" t="s">
        <v>1390</v>
      </c>
      <c r="E9206" t="s">
        <v>749</v>
      </c>
      <c r="F9206">
        <v>121596.56</v>
      </c>
      <c r="G9206">
        <v>0</v>
      </c>
      <c r="H9206" s="1">
        <v>24493.14</v>
      </c>
      <c r="I9206">
        <v>0</v>
      </c>
      <c r="J9206">
        <f>Table1[[#This Row],[Name]]</f>
        <v>0</v>
      </c>
      <c r="K9206" s="1">
        <f>SUM(Table1[[#This Row],[BaseSalary]:[NonCashBenefits]])</f>
        <v>146089.70000000001</v>
      </c>
      <c r="L9206" s="1"/>
    </row>
    <row r="9207" spans="1:12" x14ac:dyDescent="0.35">
      <c r="A9207" t="s">
        <v>20</v>
      </c>
      <c r="B9207">
        <v>2021</v>
      </c>
      <c r="D9207" t="s">
        <v>1392</v>
      </c>
      <c r="E9207" t="s">
        <v>749</v>
      </c>
      <c r="F9207">
        <v>121596.56</v>
      </c>
      <c r="G9207">
        <v>0</v>
      </c>
      <c r="H9207" s="1">
        <v>24493.14</v>
      </c>
      <c r="I9207">
        <v>0</v>
      </c>
      <c r="J9207">
        <f>Table1[[#This Row],[Name]]</f>
        <v>0</v>
      </c>
      <c r="K9207" s="1">
        <f>SUM(Table1[[#This Row],[BaseSalary]:[NonCashBenefits]])</f>
        <v>146089.70000000001</v>
      </c>
      <c r="L9207" s="1"/>
    </row>
    <row r="9208" spans="1:12" x14ac:dyDescent="0.35">
      <c r="A9208" t="s">
        <v>20</v>
      </c>
      <c r="B9208">
        <v>2021</v>
      </c>
      <c r="D9208" t="s">
        <v>1393</v>
      </c>
      <c r="E9208" t="s">
        <v>749</v>
      </c>
      <c r="F9208">
        <v>121596.56</v>
      </c>
      <c r="G9208">
        <v>0</v>
      </c>
      <c r="H9208" s="1">
        <v>24493.14</v>
      </c>
      <c r="I9208">
        <v>0</v>
      </c>
      <c r="J9208">
        <f>Table1[[#This Row],[Name]]</f>
        <v>0</v>
      </c>
      <c r="K9208" s="1">
        <f>SUM(Table1[[#This Row],[BaseSalary]:[NonCashBenefits]])</f>
        <v>146089.70000000001</v>
      </c>
      <c r="L9208" s="1"/>
    </row>
    <row r="9209" spans="1:12" x14ac:dyDescent="0.35">
      <c r="A9209" t="s">
        <v>20</v>
      </c>
      <c r="B9209">
        <v>2021</v>
      </c>
      <c r="D9209" t="s">
        <v>1394</v>
      </c>
      <c r="E9209" t="s">
        <v>749</v>
      </c>
      <c r="F9209">
        <v>121596.56</v>
      </c>
      <c r="G9209">
        <v>0</v>
      </c>
      <c r="H9209" s="1">
        <v>24493.14</v>
      </c>
      <c r="I9209">
        <v>0</v>
      </c>
      <c r="J9209">
        <f>Table1[[#This Row],[Name]]</f>
        <v>0</v>
      </c>
      <c r="K9209" s="1">
        <f>SUM(Table1[[#This Row],[BaseSalary]:[NonCashBenefits]])</f>
        <v>146089.70000000001</v>
      </c>
      <c r="L9209" s="1"/>
    </row>
    <row r="9210" spans="1:12" x14ac:dyDescent="0.35">
      <c r="A9210" t="s">
        <v>85</v>
      </c>
      <c r="B9210">
        <v>2021</v>
      </c>
      <c r="D9210" t="s">
        <v>1565</v>
      </c>
      <c r="E9210" t="s">
        <v>749</v>
      </c>
      <c r="F9210">
        <v>121596.56</v>
      </c>
      <c r="G9210">
        <v>0</v>
      </c>
      <c r="H9210" s="1">
        <v>23089.81</v>
      </c>
      <c r="I9210">
        <v>0</v>
      </c>
      <c r="J9210">
        <f>Table1[[#This Row],[Name]]</f>
        <v>0</v>
      </c>
      <c r="K9210" s="1">
        <f>SUM(Table1[[#This Row],[BaseSalary]:[NonCashBenefits]])</f>
        <v>144686.37</v>
      </c>
      <c r="L9210" s="1"/>
    </row>
    <row r="9211" spans="1:12" x14ac:dyDescent="0.35">
      <c r="A9211" t="s">
        <v>85</v>
      </c>
      <c r="B9211">
        <v>2021</v>
      </c>
      <c r="D9211" t="s">
        <v>1565</v>
      </c>
      <c r="E9211" t="s">
        <v>749</v>
      </c>
      <c r="F9211">
        <v>121596.56</v>
      </c>
      <c r="G9211">
        <v>0</v>
      </c>
      <c r="H9211" s="1">
        <v>7868.57</v>
      </c>
      <c r="I9211">
        <v>0</v>
      </c>
      <c r="J9211">
        <f>Table1[[#This Row],[Name]]</f>
        <v>0</v>
      </c>
      <c r="K9211" s="1">
        <f>SUM(Table1[[#This Row],[BaseSalary]:[NonCashBenefits]])</f>
        <v>129465.13</v>
      </c>
      <c r="L9211" s="1"/>
    </row>
    <row r="9212" spans="1:12" x14ac:dyDescent="0.35">
      <c r="A9212" t="s">
        <v>20</v>
      </c>
      <c r="B9212">
        <v>2021</v>
      </c>
      <c r="D9212" t="s">
        <v>749</v>
      </c>
      <c r="E9212" t="s">
        <v>749</v>
      </c>
      <c r="F9212">
        <v>121596.55</v>
      </c>
      <c r="G9212">
        <v>0</v>
      </c>
      <c r="H9212" s="1">
        <v>25214.91</v>
      </c>
      <c r="I9212">
        <v>0</v>
      </c>
      <c r="J9212">
        <f>Table1[[#This Row],[Name]]</f>
        <v>0</v>
      </c>
      <c r="K9212" s="1">
        <f>SUM(Table1[[#This Row],[BaseSalary]:[NonCashBenefits]])</f>
        <v>146811.46</v>
      </c>
      <c r="L9212" s="1"/>
    </row>
    <row r="9213" spans="1:12" x14ac:dyDescent="0.35">
      <c r="A9213" t="s">
        <v>186</v>
      </c>
      <c r="B9213">
        <v>2021</v>
      </c>
      <c r="D9213" t="s">
        <v>1389</v>
      </c>
      <c r="E9213" t="s">
        <v>749</v>
      </c>
      <c r="F9213">
        <v>121596.55</v>
      </c>
      <c r="G9213">
        <v>4011.72</v>
      </c>
      <c r="H9213" s="1">
        <v>24493.14</v>
      </c>
      <c r="I9213">
        <v>0</v>
      </c>
      <c r="J9213">
        <f>Table1[[#This Row],[Name]]</f>
        <v>0</v>
      </c>
      <c r="K9213" s="1">
        <f>SUM(Table1[[#This Row],[BaseSalary]:[NonCashBenefits]])</f>
        <v>150101.41</v>
      </c>
      <c r="L9213" s="1"/>
    </row>
    <row r="9214" spans="1:12" x14ac:dyDescent="0.35">
      <c r="A9214" t="s">
        <v>20</v>
      </c>
      <c r="B9214">
        <v>2021</v>
      </c>
      <c r="D9214" t="s">
        <v>1829</v>
      </c>
      <c r="E9214" t="s">
        <v>749</v>
      </c>
      <c r="F9214">
        <v>121596.55</v>
      </c>
      <c r="G9214">
        <v>0</v>
      </c>
      <c r="H9214" s="1">
        <v>7261.17</v>
      </c>
      <c r="I9214">
        <v>0</v>
      </c>
      <c r="J9214">
        <f>Table1[[#This Row],[Name]]</f>
        <v>0</v>
      </c>
      <c r="K9214" s="1">
        <f>SUM(Table1[[#This Row],[BaseSalary]:[NonCashBenefits]])</f>
        <v>128857.72</v>
      </c>
      <c r="L9214" s="1"/>
    </row>
    <row r="9215" spans="1:12" x14ac:dyDescent="0.35">
      <c r="A9215" t="s">
        <v>85</v>
      </c>
      <c r="B9215">
        <v>2020</v>
      </c>
      <c r="D9215" t="s">
        <v>1172</v>
      </c>
      <c r="E9215" t="s">
        <v>749</v>
      </c>
      <c r="F9215">
        <v>121596.54</v>
      </c>
      <c r="G9215">
        <v>0</v>
      </c>
      <c r="H9215" s="1">
        <v>25323.919999999998</v>
      </c>
      <c r="I9215">
        <v>0</v>
      </c>
      <c r="J9215">
        <f>Table1[[#This Row],[Name]]</f>
        <v>0</v>
      </c>
      <c r="K9215" s="1">
        <f>SUM(Table1[[#This Row],[BaseSalary]:[NonCashBenefits]])</f>
        <v>146920.46</v>
      </c>
      <c r="L9215" s="1"/>
    </row>
    <row r="9216" spans="1:12" x14ac:dyDescent="0.35">
      <c r="A9216" t="s">
        <v>85</v>
      </c>
      <c r="B9216">
        <v>2020</v>
      </c>
      <c r="D9216" t="s">
        <v>1173</v>
      </c>
      <c r="E9216" t="s">
        <v>749</v>
      </c>
      <c r="F9216">
        <v>121596.54</v>
      </c>
      <c r="G9216">
        <v>0</v>
      </c>
      <c r="H9216" s="1">
        <v>25323.919999999998</v>
      </c>
      <c r="I9216">
        <v>0</v>
      </c>
      <c r="J9216">
        <f>Table1[[#This Row],[Name]]</f>
        <v>0</v>
      </c>
      <c r="K9216" s="1">
        <f>SUM(Table1[[#This Row],[BaseSalary]:[NonCashBenefits]])</f>
        <v>146920.46</v>
      </c>
      <c r="L9216" s="1"/>
    </row>
    <row r="9217" spans="1:12" x14ac:dyDescent="0.35">
      <c r="A9217" t="s">
        <v>186</v>
      </c>
      <c r="B9217">
        <v>2020</v>
      </c>
      <c r="D9217" t="s">
        <v>1389</v>
      </c>
      <c r="E9217" t="s">
        <v>749</v>
      </c>
      <c r="F9217">
        <v>121596.54</v>
      </c>
      <c r="G9217">
        <v>0</v>
      </c>
      <c r="H9217" s="1">
        <v>23812.02</v>
      </c>
      <c r="I9217">
        <v>0</v>
      </c>
      <c r="J9217">
        <f>Table1[[#This Row],[Name]]</f>
        <v>0</v>
      </c>
      <c r="K9217" s="1">
        <f>SUM(Table1[[#This Row],[BaseSalary]:[NonCashBenefits]])</f>
        <v>145408.56</v>
      </c>
      <c r="L9217" s="1"/>
    </row>
    <row r="9218" spans="1:12" x14ac:dyDescent="0.35">
      <c r="A9218" t="s">
        <v>32</v>
      </c>
      <c r="B9218">
        <v>2020</v>
      </c>
      <c r="D9218" t="s">
        <v>1018</v>
      </c>
      <c r="E9218" t="s">
        <v>749</v>
      </c>
      <c r="F9218">
        <v>121596.54</v>
      </c>
      <c r="G9218">
        <v>0</v>
      </c>
      <c r="H9218" s="1">
        <v>23812.02</v>
      </c>
      <c r="I9218">
        <v>0</v>
      </c>
      <c r="J9218">
        <f>Table1[[#This Row],[Name]]</f>
        <v>0</v>
      </c>
      <c r="K9218" s="1">
        <f>SUM(Table1[[#This Row],[BaseSalary]:[NonCashBenefits]])</f>
        <v>145408.56</v>
      </c>
      <c r="L9218" s="1"/>
    </row>
    <row r="9219" spans="1:12" x14ac:dyDescent="0.35">
      <c r="A9219" t="s">
        <v>20</v>
      </c>
      <c r="B9219">
        <v>2020</v>
      </c>
      <c r="D9219" t="s">
        <v>1393</v>
      </c>
      <c r="E9219" t="s">
        <v>749</v>
      </c>
      <c r="F9219">
        <v>121596.54</v>
      </c>
      <c r="G9219">
        <v>0</v>
      </c>
      <c r="H9219" s="1">
        <v>23574.560000000001</v>
      </c>
      <c r="I9219">
        <v>0</v>
      </c>
      <c r="J9219">
        <f>Table1[[#This Row],[Name]]</f>
        <v>0</v>
      </c>
      <c r="K9219" s="1">
        <f>SUM(Table1[[#This Row],[BaseSalary]:[NonCashBenefits]])</f>
        <v>145171.1</v>
      </c>
      <c r="L9219" s="1"/>
    </row>
    <row r="9220" spans="1:12" x14ac:dyDescent="0.35">
      <c r="A9220" t="s">
        <v>20</v>
      </c>
      <c r="B9220">
        <v>2020</v>
      </c>
      <c r="D9220" t="s">
        <v>1364</v>
      </c>
      <c r="E9220" t="s">
        <v>749</v>
      </c>
      <c r="F9220">
        <v>121596.54</v>
      </c>
      <c r="G9220">
        <v>0</v>
      </c>
      <c r="H9220" s="1">
        <v>22929.84</v>
      </c>
      <c r="I9220">
        <v>0</v>
      </c>
      <c r="J9220">
        <f>Table1[[#This Row],[Name]]</f>
        <v>0</v>
      </c>
      <c r="K9220" s="1">
        <f>SUM(Table1[[#This Row],[BaseSalary]:[NonCashBenefits]])</f>
        <v>144526.38</v>
      </c>
      <c r="L9220" s="1"/>
    </row>
    <row r="9221" spans="1:12" x14ac:dyDescent="0.35">
      <c r="A9221" t="s">
        <v>20</v>
      </c>
      <c r="B9221">
        <v>2020</v>
      </c>
      <c r="D9221" t="s">
        <v>1394</v>
      </c>
      <c r="E9221" t="s">
        <v>749</v>
      </c>
      <c r="F9221">
        <v>121596.54</v>
      </c>
      <c r="G9221">
        <v>0</v>
      </c>
      <c r="H9221" s="1">
        <v>22929.84</v>
      </c>
      <c r="I9221">
        <v>0</v>
      </c>
      <c r="J9221">
        <f>Table1[[#This Row],[Name]]</f>
        <v>0</v>
      </c>
      <c r="K9221" s="1">
        <f>SUM(Table1[[#This Row],[BaseSalary]:[NonCashBenefits]])</f>
        <v>144526.38</v>
      </c>
      <c r="L9221" s="1"/>
    </row>
    <row r="9222" spans="1:12" x14ac:dyDescent="0.35">
      <c r="A9222" t="s">
        <v>28</v>
      </c>
      <c r="B9222">
        <v>2020</v>
      </c>
      <c r="D9222" t="s">
        <v>1637</v>
      </c>
      <c r="E9222" t="s">
        <v>749</v>
      </c>
      <c r="F9222">
        <v>121596.54</v>
      </c>
      <c r="G9222">
        <v>0</v>
      </c>
      <c r="H9222" s="1">
        <v>22771.46</v>
      </c>
      <c r="I9222">
        <v>0</v>
      </c>
      <c r="J9222">
        <f>Table1[[#This Row],[Name]]</f>
        <v>0</v>
      </c>
      <c r="K9222" s="1">
        <f>SUM(Table1[[#This Row],[BaseSalary]:[NonCashBenefits]])</f>
        <v>144368</v>
      </c>
      <c r="L9222" s="1"/>
    </row>
    <row r="9223" spans="1:12" x14ac:dyDescent="0.35">
      <c r="A9223" t="s">
        <v>186</v>
      </c>
      <c r="B9223">
        <v>2020</v>
      </c>
      <c r="D9223" t="s">
        <v>1353</v>
      </c>
      <c r="E9223" t="s">
        <v>749</v>
      </c>
      <c r="F9223">
        <v>121596.54</v>
      </c>
      <c r="G9223">
        <v>0</v>
      </c>
      <c r="H9223" s="1">
        <v>22697.3</v>
      </c>
      <c r="I9223">
        <v>0</v>
      </c>
      <c r="J9223">
        <f>Table1[[#This Row],[Name]]</f>
        <v>0</v>
      </c>
      <c r="K9223" s="1">
        <f>SUM(Table1[[#This Row],[BaseSalary]:[NonCashBenefits]])</f>
        <v>144293.84</v>
      </c>
      <c r="L9223" s="1"/>
    </row>
    <row r="9224" spans="1:12" x14ac:dyDescent="0.35">
      <c r="A9224" t="s">
        <v>186</v>
      </c>
      <c r="B9224">
        <v>2020</v>
      </c>
      <c r="D9224" t="s">
        <v>1557</v>
      </c>
      <c r="E9224" t="s">
        <v>749</v>
      </c>
      <c r="F9224">
        <v>121596.54</v>
      </c>
      <c r="G9224">
        <v>0</v>
      </c>
      <c r="H9224" s="1">
        <v>22607.62</v>
      </c>
      <c r="I9224">
        <v>0</v>
      </c>
      <c r="J9224">
        <f>Table1[[#This Row],[Name]]</f>
        <v>0</v>
      </c>
      <c r="K9224" s="1">
        <f>SUM(Table1[[#This Row],[BaseSalary]:[NonCashBenefits]])</f>
        <v>144204.16</v>
      </c>
      <c r="L9224" s="1"/>
    </row>
    <row r="9225" spans="1:12" x14ac:dyDescent="0.35">
      <c r="A9225" t="s">
        <v>32</v>
      </c>
      <c r="B9225">
        <v>2020</v>
      </c>
      <c r="D9225" t="s">
        <v>1390</v>
      </c>
      <c r="E9225" t="s">
        <v>749</v>
      </c>
      <c r="F9225">
        <v>121596.54</v>
      </c>
      <c r="G9225">
        <v>0</v>
      </c>
      <c r="H9225" s="1">
        <v>22425.96</v>
      </c>
      <c r="I9225">
        <v>0</v>
      </c>
      <c r="J9225">
        <f>Table1[[#This Row],[Name]]</f>
        <v>0</v>
      </c>
      <c r="K9225" s="1">
        <f>SUM(Table1[[#This Row],[BaseSalary]:[NonCashBenefits]])</f>
        <v>144022.5</v>
      </c>
      <c r="L9225" s="1"/>
    </row>
    <row r="9226" spans="1:12" x14ac:dyDescent="0.35">
      <c r="A9226" t="s">
        <v>20</v>
      </c>
      <c r="B9226">
        <v>2020</v>
      </c>
      <c r="D9226" t="s">
        <v>1392</v>
      </c>
      <c r="E9226" t="s">
        <v>749</v>
      </c>
      <c r="F9226">
        <v>121596.54</v>
      </c>
      <c r="G9226">
        <v>0</v>
      </c>
      <c r="H9226" s="1">
        <v>22425.96</v>
      </c>
      <c r="I9226">
        <v>0</v>
      </c>
      <c r="J9226">
        <f>Table1[[#This Row],[Name]]</f>
        <v>0</v>
      </c>
      <c r="K9226" s="1">
        <f>SUM(Table1[[#This Row],[BaseSalary]:[NonCashBenefits]])</f>
        <v>144022.5</v>
      </c>
      <c r="L9226" s="1"/>
    </row>
    <row r="9227" spans="1:12" x14ac:dyDescent="0.35">
      <c r="A9227" t="s">
        <v>20</v>
      </c>
      <c r="B9227">
        <v>2020</v>
      </c>
      <c r="D9227" t="s">
        <v>1529</v>
      </c>
      <c r="E9227" t="s">
        <v>749</v>
      </c>
      <c r="F9227">
        <v>121596.54</v>
      </c>
      <c r="G9227">
        <v>0</v>
      </c>
      <c r="H9227" s="1">
        <v>22375.52</v>
      </c>
      <c r="I9227">
        <v>0</v>
      </c>
      <c r="J9227">
        <f>Table1[[#This Row],[Name]]</f>
        <v>0</v>
      </c>
      <c r="K9227" s="1">
        <f>SUM(Table1[[#This Row],[BaseSalary]:[NonCashBenefits]])</f>
        <v>143972.06</v>
      </c>
      <c r="L9227" s="1"/>
    </row>
    <row r="9228" spans="1:12" x14ac:dyDescent="0.35">
      <c r="A9228" t="s">
        <v>85</v>
      </c>
      <c r="B9228">
        <v>2020</v>
      </c>
      <c r="D9228" t="s">
        <v>1556</v>
      </c>
      <c r="E9228" t="s">
        <v>749</v>
      </c>
      <c r="F9228">
        <v>121596.54</v>
      </c>
      <c r="G9228">
        <v>0</v>
      </c>
      <c r="H9228" s="1">
        <v>21877.26</v>
      </c>
      <c r="I9228">
        <v>0</v>
      </c>
      <c r="J9228">
        <f>Table1[[#This Row],[Name]]</f>
        <v>0</v>
      </c>
      <c r="K9228" s="1">
        <f>SUM(Table1[[#This Row],[BaseSalary]:[NonCashBenefits]])</f>
        <v>143473.79999999999</v>
      </c>
      <c r="L9228" s="1"/>
    </row>
    <row r="9229" spans="1:12" x14ac:dyDescent="0.35">
      <c r="A9229" t="s">
        <v>186</v>
      </c>
      <c r="B9229">
        <v>2020</v>
      </c>
      <c r="D9229" t="s">
        <v>1509</v>
      </c>
      <c r="E9229" t="s">
        <v>749</v>
      </c>
      <c r="F9229">
        <v>121596.54</v>
      </c>
      <c r="G9229">
        <v>0</v>
      </c>
      <c r="H9229" s="1">
        <v>21871.64</v>
      </c>
      <c r="I9229">
        <v>0</v>
      </c>
      <c r="J9229">
        <f>Table1[[#This Row],[Name]]</f>
        <v>0</v>
      </c>
      <c r="K9229" s="1">
        <f>SUM(Table1[[#This Row],[BaseSalary]:[NonCashBenefits]])</f>
        <v>143468.18</v>
      </c>
      <c r="L9229" s="1"/>
    </row>
    <row r="9230" spans="1:12" x14ac:dyDescent="0.35">
      <c r="A9230" t="s">
        <v>85</v>
      </c>
      <c r="B9230">
        <v>2020</v>
      </c>
      <c r="D9230" t="s">
        <v>1565</v>
      </c>
      <c r="E9230" t="s">
        <v>749</v>
      </c>
      <c r="F9230">
        <v>121596.54</v>
      </c>
      <c r="G9230">
        <v>0</v>
      </c>
      <c r="H9230" s="1">
        <v>20991.57</v>
      </c>
      <c r="I9230">
        <v>0</v>
      </c>
      <c r="J9230">
        <f>Table1[[#This Row],[Name]]</f>
        <v>0</v>
      </c>
      <c r="K9230" s="1">
        <f>SUM(Table1[[#This Row],[BaseSalary]:[NonCashBenefits]])</f>
        <v>142588.10999999999</v>
      </c>
      <c r="L9230" s="1"/>
    </row>
    <row r="9231" spans="1:12" x14ac:dyDescent="0.35">
      <c r="A9231" t="s">
        <v>85</v>
      </c>
      <c r="B9231">
        <v>2020</v>
      </c>
      <c r="D9231" t="s">
        <v>1172</v>
      </c>
      <c r="E9231" t="s">
        <v>749</v>
      </c>
      <c r="F9231">
        <v>121596.54</v>
      </c>
      <c r="G9231">
        <v>0</v>
      </c>
      <c r="H9231" s="1">
        <v>9417.14</v>
      </c>
      <c r="I9231">
        <v>0</v>
      </c>
      <c r="J9231">
        <f>Table1[[#This Row],[Name]]</f>
        <v>0</v>
      </c>
      <c r="K9231" s="1">
        <f>SUM(Table1[[#This Row],[BaseSalary]:[NonCashBenefits]])</f>
        <v>131013.68</v>
      </c>
      <c r="L9231" s="1"/>
    </row>
    <row r="9232" spans="1:12" x14ac:dyDescent="0.35">
      <c r="A9232" t="s">
        <v>85</v>
      </c>
      <c r="B9232">
        <v>2021</v>
      </c>
      <c r="D9232" t="s">
        <v>1786</v>
      </c>
      <c r="E9232" t="s">
        <v>749</v>
      </c>
      <c r="F9232">
        <v>121596.54</v>
      </c>
      <c r="G9232">
        <v>0</v>
      </c>
      <c r="H9232" s="1">
        <v>9074.1</v>
      </c>
      <c r="I9232">
        <v>0</v>
      </c>
      <c r="J9232">
        <f>Table1[[#This Row],[Name]]</f>
        <v>0</v>
      </c>
      <c r="K9232" s="1">
        <f>SUM(Table1[[#This Row],[BaseSalary]:[NonCashBenefits]])</f>
        <v>130670.64</v>
      </c>
      <c r="L9232" s="1"/>
    </row>
    <row r="9233" spans="1:12" x14ac:dyDescent="0.35">
      <c r="A9233" t="s">
        <v>85</v>
      </c>
      <c r="B9233">
        <v>2020</v>
      </c>
      <c r="D9233" t="s">
        <v>1786</v>
      </c>
      <c r="E9233" t="s">
        <v>749</v>
      </c>
      <c r="F9233">
        <v>121596.54</v>
      </c>
      <c r="G9233">
        <v>0</v>
      </c>
      <c r="H9233" s="1">
        <v>7506.9</v>
      </c>
      <c r="I9233">
        <v>0</v>
      </c>
      <c r="J9233">
        <f>Table1[[#This Row],[Name]]</f>
        <v>0</v>
      </c>
      <c r="K9233" s="1">
        <f>SUM(Table1[[#This Row],[BaseSalary]:[NonCashBenefits]])</f>
        <v>129103.43999999999</v>
      </c>
      <c r="L9233" s="1"/>
    </row>
    <row r="9234" spans="1:12" x14ac:dyDescent="0.35">
      <c r="A9234" t="s">
        <v>20</v>
      </c>
      <c r="B9234">
        <v>2020</v>
      </c>
      <c r="D9234" t="s">
        <v>1829</v>
      </c>
      <c r="E9234" t="s">
        <v>749</v>
      </c>
      <c r="F9234">
        <v>121596.54</v>
      </c>
      <c r="G9234">
        <v>0</v>
      </c>
      <c r="H9234" s="1">
        <v>6128.77</v>
      </c>
      <c r="I9234">
        <v>0</v>
      </c>
      <c r="J9234">
        <f>Table1[[#This Row],[Name]]</f>
        <v>0</v>
      </c>
      <c r="K9234" s="1">
        <f>SUM(Table1[[#This Row],[BaseSalary]:[NonCashBenefits]])</f>
        <v>127725.31</v>
      </c>
      <c r="L9234" s="1"/>
    </row>
    <row r="9235" spans="1:12" x14ac:dyDescent="0.35">
      <c r="A9235" t="s">
        <v>28</v>
      </c>
      <c r="B9235">
        <v>2019</v>
      </c>
      <c r="D9235" t="s">
        <v>1637</v>
      </c>
      <c r="E9235" t="s">
        <v>749</v>
      </c>
      <c r="F9235">
        <v>121596.54</v>
      </c>
      <c r="G9235">
        <v>0</v>
      </c>
      <c r="H9235">
        <v>22272.880000000001</v>
      </c>
      <c r="I9235">
        <v>0</v>
      </c>
      <c r="J9235">
        <f>Table1[[#This Row],[Name]]</f>
        <v>0</v>
      </c>
      <c r="K9235" s="1">
        <f>SUM(Table1[[#This Row],[BaseSalary]:[NonCashBenefits]])</f>
        <v>143869.41999999998</v>
      </c>
      <c r="L9235" s="1"/>
    </row>
    <row r="9236" spans="1:12" x14ac:dyDescent="0.35">
      <c r="A9236" t="s">
        <v>85</v>
      </c>
      <c r="B9236">
        <v>2019</v>
      </c>
      <c r="D9236" t="s">
        <v>1172</v>
      </c>
      <c r="E9236" t="s">
        <v>749</v>
      </c>
      <c r="F9236">
        <v>121596.54</v>
      </c>
      <c r="G9236">
        <v>0</v>
      </c>
      <c r="H9236">
        <v>25170.84</v>
      </c>
      <c r="I9236">
        <v>0</v>
      </c>
      <c r="J9236">
        <f>Table1[[#This Row],[Name]]</f>
        <v>0</v>
      </c>
      <c r="K9236" s="1">
        <f>SUM(Table1[[#This Row],[BaseSalary]:[NonCashBenefits]])</f>
        <v>146767.38</v>
      </c>
      <c r="L9236" s="1"/>
    </row>
    <row r="9237" spans="1:12" x14ac:dyDescent="0.35">
      <c r="A9237" t="s">
        <v>85</v>
      </c>
      <c r="B9237">
        <v>2019</v>
      </c>
      <c r="D9237" t="s">
        <v>2152</v>
      </c>
      <c r="E9237" t="s">
        <v>749</v>
      </c>
      <c r="F9237">
        <v>121596.54</v>
      </c>
      <c r="G9237">
        <v>0</v>
      </c>
      <c r="H9237">
        <v>21919.35</v>
      </c>
      <c r="I9237">
        <v>0</v>
      </c>
      <c r="J9237">
        <f>Table1[[#This Row],[Name]]</f>
        <v>0</v>
      </c>
      <c r="K9237" s="1">
        <f>SUM(Table1[[#This Row],[BaseSalary]:[NonCashBenefits]])</f>
        <v>143515.88999999998</v>
      </c>
      <c r="L9237" s="1"/>
    </row>
    <row r="9238" spans="1:12" x14ac:dyDescent="0.35">
      <c r="A9238" t="s">
        <v>85</v>
      </c>
      <c r="B9238">
        <v>2019</v>
      </c>
      <c r="D9238" t="s">
        <v>2167</v>
      </c>
      <c r="E9238" t="s">
        <v>749</v>
      </c>
      <c r="F9238">
        <v>121596.54</v>
      </c>
      <c r="G9238">
        <v>0</v>
      </c>
      <c r="H9238">
        <v>25170.84</v>
      </c>
      <c r="I9238">
        <v>0</v>
      </c>
      <c r="J9238">
        <f>Table1[[#This Row],[Name]]</f>
        <v>0</v>
      </c>
      <c r="K9238" s="1">
        <f>SUM(Table1[[#This Row],[BaseSalary]:[NonCashBenefits]])</f>
        <v>146767.38</v>
      </c>
      <c r="L9238" s="1"/>
    </row>
    <row r="9239" spans="1:12" x14ac:dyDescent="0.35">
      <c r="A9239" t="s">
        <v>85</v>
      </c>
      <c r="B9239">
        <v>2019</v>
      </c>
      <c r="D9239" t="s">
        <v>1172</v>
      </c>
      <c r="E9239" t="s">
        <v>749</v>
      </c>
      <c r="F9239">
        <v>121596.54</v>
      </c>
      <c r="G9239">
        <v>0</v>
      </c>
      <c r="H9239">
        <v>9563.56</v>
      </c>
      <c r="I9239">
        <v>0</v>
      </c>
      <c r="J9239">
        <f>Table1[[#This Row],[Name]]</f>
        <v>0</v>
      </c>
      <c r="K9239" s="1">
        <f>SUM(Table1[[#This Row],[BaseSalary]:[NonCashBenefits]])</f>
        <v>131160.1</v>
      </c>
      <c r="L9239" s="1"/>
    </row>
    <row r="9240" spans="1:12" x14ac:dyDescent="0.35">
      <c r="A9240" t="s">
        <v>85</v>
      </c>
      <c r="B9240">
        <v>2019</v>
      </c>
      <c r="D9240" t="s">
        <v>2186</v>
      </c>
      <c r="E9240" t="s">
        <v>749</v>
      </c>
      <c r="F9240">
        <v>121596.54</v>
      </c>
      <c r="G9240">
        <v>150</v>
      </c>
      <c r="H9240">
        <v>22272.880000000001</v>
      </c>
      <c r="I9240">
        <v>0</v>
      </c>
      <c r="J9240">
        <f>Table1[[#This Row],[Name]]</f>
        <v>0</v>
      </c>
      <c r="K9240" s="1">
        <f>SUM(Table1[[#This Row],[BaseSalary]:[NonCashBenefits]])</f>
        <v>144019.41999999998</v>
      </c>
      <c r="L9240" s="1"/>
    </row>
    <row r="9241" spans="1:12" x14ac:dyDescent="0.35">
      <c r="A9241" t="s">
        <v>85</v>
      </c>
      <c r="B9241">
        <v>2019</v>
      </c>
      <c r="D9241" t="s">
        <v>1565</v>
      </c>
      <c r="E9241" t="s">
        <v>749</v>
      </c>
      <c r="F9241">
        <v>121596.54</v>
      </c>
      <c r="G9241">
        <v>0</v>
      </c>
      <c r="H9241">
        <v>20843.14</v>
      </c>
      <c r="I9241">
        <v>0</v>
      </c>
      <c r="J9241">
        <f>Table1[[#This Row],[Name]]</f>
        <v>0</v>
      </c>
      <c r="K9241" s="1">
        <f>SUM(Table1[[#This Row],[BaseSalary]:[NonCashBenefits]])</f>
        <v>142439.67999999999</v>
      </c>
      <c r="L9241" s="1"/>
    </row>
    <row r="9242" spans="1:12" x14ac:dyDescent="0.35">
      <c r="A9242" t="s">
        <v>85</v>
      </c>
      <c r="B9242">
        <v>2019</v>
      </c>
      <c r="D9242" t="s">
        <v>2167</v>
      </c>
      <c r="E9242" t="s">
        <v>749</v>
      </c>
      <c r="F9242">
        <v>121596.54</v>
      </c>
      <c r="G9242">
        <v>0</v>
      </c>
      <c r="H9242">
        <v>7295.58</v>
      </c>
      <c r="I9242">
        <v>0</v>
      </c>
      <c r="J9242">
        <f>Table1[[#This Row],[Name]]</f>
        <v>0</v>
      </c>
      <c r="K9242" s="1">
        <f>SUM(Table1[[#This Row],[BaseSalary]:[NonCashBenefits]])</f>
        <v>128892.12</v>
      </c>
      <c r="L9242" s="1"/>
    </row>
    <row r="9243" spans="1:12" x14ac:dyDescent="0.35">
      <c r="A9243" t="s">
        <v>186</v>
      </c>
      <c r="B9243">
        <v>2019</v>
      </c>
      <c r="D9243" t="s">
        <v>1509</v>
      </c>
      <c r="E9243" t="s">
        <v>749</v>
      </c>
      <c r="F9243">
        <v>121596.54</v>
      </c>
      <c r="G9243">
        <v>0</v>
      </c>
      <c r="H9243">
        <v>21718.560000000001</v>
      </c>
      <c r="I9243">
        <v>0</v>
      </c>
      <c r="J9243">
        <f>Table1[[#This Row],[Name]]</f>
        <v>0</v>
      </c>
      <c r="K9243" s="1">
        <f>SUM(Table1[[#This Row],[BaseSalary]:[NonCashBenefits]])</f>
        <v>143315.1</v>
      </c>
      <c r="L9243" s="1"/>
    </row>
    <row r="9244" spans="1:12" x14ac:dyDescent="0.35">
      <c r="A9244" t="s">
        <v>186</v>
      </c>
      <c r="B9244">
        <v>2019</v>
      </c>
      <c r="D9244" t="s">
        <v>1557</v>
      </c>
      <c r="E9244" t="s">
        <v>749</v>
      </c>
      <c r="F9244">
        <v>121596.54</v>
      </c>
      <c r="G9244">
        <v>0</v>
      </c>
      <c r="H9244">
        <v>22272.880000000001</v>
      </c>
      <c r="I9244">
        <v>0</v>
      </c>
      <c r="J9244">
        <f>Table1[[#This Row],[Name]]</f>
        <v>0</v>
      </c>
      <c r="K9244" s="1">
        <f>SUM(Table1[[#This Row],[BaseSalary]:[NonCashBenefits]])</f>
        <v>143869.41999999998</v>
      </c>
      <c r="L9244" s="1"/>
    </row>
    <row r="9245" spans="1:12" x14ac:dyDescent="0.35">
      <c r="A9245" t="s">
        <v>32</v>
      </c>
      <c r="B9245">
        <v>2019</v>
      </c>
      <c r="D9245" t="s">
        <v>1390</v>
      </c>
      <c r="E9245" t="s">
        <v>749</v>
      </c>
      <c r="F9245">
        <v>121596.54</v>
      </c>
      <c r="G9245">
        <v>0</v>
      </c>
      <c r="H9245">
        <v>22272.880000000001</v>
      </c>
      <c r="I9245">
        <v>0</v>
      </c>
      <c r="J9245">
        <f>Table1[[#This Row],[Name]]</f>
        <v>0</v>
      </c>
      <c r="K9245" s="1">
        <f>SUM(Table1[[#This Row],[BaseSalary]:[NonCashBenefits]])</f>
        <v>143869.41999999998</v>
      </c>
      <c r="L9245" s="1"/>
    </row>
    <row r="9246" spans="1:12" x14ac:dyDescent="0.35">
      <c r="A9246" t="s">
        <v>32</v>
      </c>
      <c r="B9246">
        <v>2019</v>
      </c>
      <c r="D9246" t="s">
        <v>2367</v>
      </c>
      <c r="E9246" t="s">
        <v>749</v>
      </c>
      <c r="F9246">
        <v>121596.54</v>
      </c>
      <c r="G9246">
        <v>8418.2099999999991</v>
      </c>
      <c r="H9246">
        <v>23392.42</v>
      </c>
      <c r="I9246">
        <v>0</v>
      </c>
      <c r="J9246">
        <f>Table1[[#This Row],[Name]]</f>
        <v>0</v>
      </c>
      <c r="K9246" s="1">
        <f>SUM(Table1[[#This Row],[BaseSalary]:[NonCashBenefits]])</f>
        <v>153407.16999999998</v>
      </c>
      <c r="L9246" s="1"/>
    </row>
    <row r="9247" spans="1:12" x14ac:dyDescent="0.35">
      <c r="A9247" t="s">
        <v>20</v>
      </c>
      <c r="B9247">
        <v>2019</v>
      </c>
      <c r="D9247" t="s">
        <v>1529</v>
      </c>
      <c r="E9247" t="s">
        <v>749</v>
      </c>
      <c r="F9247">
        <v>121596.54</v>
      </c>
      <c r="G9247">
        <v>0</v>
      </c>
      <c r="H9247">
        <v>22222.44</v>
      </c>
      <c r="I9247">
        <v>0</v>
      </c>
      <c r="J9247">
        <f>Table1[[#This Row],[Name]]</f>
        <v>0</v>
      </c>
      <c r="K9247" s="1">
        <f>SUM(Table1[[#This Row],[BaseSalary]:[NonCashBenefits]])</f>
        <v>143818.97999999998</v>
      </c>
      <c r="L9247" s="1"/>
    </row>
    <row r="9248" spans="1:12" x14ac:dyDescent="0.35">
      <c r="A9248" t="s">
        <v>20</v>
      </c>
      <c r="B9248">
        <v>2019</v>
      </c>
      <c r="D9248" t="s">
        <v>1392</v>
      </c>
      <c r="E9248" t="s">
        <v>749</v>
      </c>
      <c r="F9248">
        <v>121596.54</v>
      </c>
      <c r="G9248">
        <v>0</v>
      </c>
      <c r="H9248">
        <v>22272.880000000001</v>
      </c>
      <c r="I9248">
        <v>0</v>
      </c>
      <c r="J9248">
        <f>Table1[[#This Row],[Name]]</f>
        <v>0</v>
      </c>
      <c r="K9248" s="1">
        <f>SUM(Table1[[#This Row],[BaseSalary]:[NonCashBenefits]])</f>
        <v>143869.41999999998</v>
      </c>
      <c r="L9248" s="1"/>
    </row>
    <row r="9249" spans="1:12" x14ac:dyDescent="0.35">
      <c r="A9249" t="s">
        <v>20</v>
      </c>
      <c r="B9249">
        <v>2019</v>
      </c>
      <c r="D9249" t="s">
        <v>2522</v>
      </c>
      <c r="E9249" t="s">
        <v>749</v>
      </c>
      <c r="F9249">
        <v>121596.54</v>
      </c>
      <c r="G9249">
        <v>0</v>
      </c>
      <c r="H9249">
        <v>5939.94</v>
      </c>
      <c r="I9249">
        <v>0</v>
      </c>
      <c r="J9249">
        <f>Table1[[#This Row],[Name]]</f>
        <v>0</v>
      </c>
      <c r="K9249" s="1">
        <f>SUM(Table1[[#This Row],[BaseSalary]:[NonCashBenefits]])</f>
        <v>127536.48</v>
      </c>
      <c r="L9249" s="1"/>
    </row>
    <row r="9250" spans="1:12" x14ac:dyDescent="0.35">
      <c r="A9250" t="s">
        <v>20</v>
      </c>
      <c r="B9250">
        <v>2019</v>
      </c>
      <c r="D9250" t="s">
        <v>1394</v>
      </c>
      <c r="E9250" t="s">
        <v>749</v>
      </c>
      <c r="F9250">
        <v>121596.54</v>
      </c>
      <c r="G9250">
        <v>0</v>
      </c>
      <c r="H9250">
        <v>22776.76</v>
      </c>
      <c r="I9250">
        <v>0</v>
      </c>
      <c r="J9250">
        <f>Table1[[#This Row],[Name]]</f>
        <v>0</v>
      </c>
      <c r="K9250" s="1">
        <f>SUM(Table1[[#This Row],[BaseSalary]:[NonCashBenefits]])</f>
        <v>144373.29999999999</v>
      </c>
      <c r="L9250" s="1"/>
    </row>
    <row r="9251" spans="1:12" x14ac:dyDescent="0.35">
      <c r="A9251" t="s">
        <v>28</v>
      </c>
      <c r="B9251">
        <v>2018</v>
      </c>
      <c r="D9251" t="s">
        <v>2585</v>
      </c>
      <c r="E9251" t="s">
        <v>749</v>
      </c>
      <c r="F9251">
        <v>121596.54</v>
      </c>
      <c r="G9251">
        <v>0</v>
      </c>
      <c r="H9251">
        <v>22304.84</v>
      </c>
      <c r="I9251">
        <v>0</v>
      </c>
      <c r="J9251">
        <f>Table1[[#This Row],[Name]]</f>
        <v>0</v>
      </c>
      <c r="K9251" s="1">
        <f>SUM(Table1[[#This Row],[BaseSalary]:[NonCashBenefits]])</f>
        <v>143901.38</v>
      </c>
      <c r="L9251" s="1"/>
    </row>
    <row r="9252" spans="1:12" x14ac:dyDescent="0.35">
      <c r="A9252" t="s">
        <v>28</v>
      </c>
      <c r="B9252">
        <v>2018</v>
      </c>
      <c r="D9252" t="s">
        <v>1953</v>
      </c>
      <c r="E9252" t="s">
        <v>749</v>
      </c>
      <c r="F9252">
        <v>121596.54</v>
      </c>
      <c r="G9252">
        <v>0</v>
      </c>
      <c r="H9252">
        <v>22304.84</v>
      </c>
      <c r="I9252">
        <v>0</v>
      </c>
      <c r="J9252">
        <f>Table1[[#This Row],[Name]]</f>
        <v>0</v>
      </c>
      <c r="K9252" s="1">
        <f>SUM(Table1[[#This Row],[BaseSalary]:[NonCashBenefits]])</f>
        <v>143901.38</v>
      </c>
      <c r="L9252" s="1"/>
    </row>
    <row r="9253" spans="1:12" x14ac:dyDescent="0.35">
      <c r="A9253" t="s">
        <v>85</v>
      </c>
      <c r="B9253">
        <v>2018</v>
      </c>
      <c r="D9253" t="s">
        <v>1172</v>
      </c>
      <c r="E9253" t="s">
        <v>749</v>
      </c>
      <c r="F9253">
        <v>121596.54</v>
      </c>
      <c r="G9253">
        <v>0</v>
      </c>
      <c r="H9253">
        <v>25064.61</v>
      </c>
      <c r="I9253">
        <v>0</v>
      </c>
      <c r="J9253">
        <f>Table1[[#This Row],[Name]]</f>
        <v>0</v>
      </c>
      <c r="K9253" s="1">
        <f>SUM(Table1[[#This Row],[BaseSalary]:[NonCashBenefits]])</f>
        <v>146661.15</v>
      </c>
      <c r="L9253" s="1"/>
    </row>
    <row r="9254" spans="1:12" x14ac:dyDescent="0.35">
      <c r="A9254" t="s">
        <v>85</v>
      </c>
      <c r="B9254">
        <v>2018</v>
      </c>
      <c r="D9254" t="s">
        <v>2152</v>
      </c>
      <c r="E9254" t="s">
        <v>749</v>
      </c>
      <c r="F9254">
        <v>121596.54</v>
      </c>
      <c r="G9254">
        <v>0</v>
      </c>
      <c r="H9254">
        <v>22254.400000000001</v>
      </c>
      <c r="I9254">
        <v>0</v>
      </c>
      <c r="J9254">
        <f>Table1[[#This Row],[Name]]</f>
        <v>0</v>
      </c>
      <c r="K9254" s="1">
        <f>SUM(Table1[[#This Row],[BaseSalary]:[NonCashBenefits]])</f>
        <v>143850.94</v>
      </c>
      <c r="L9254" s="1"/>
    </row>
    <row r="9255" spans="1:12" x14ac:dyDescent="0.35">
      <c r="A9255" t="s">
        <v>85</v>
      </c>
      <c r="B9255">
        <v>2018</v>
      </c>
      <c r="D9255" t="s">
        <v>1172</v>
      </c>
      <c r="E9255" t="s">
        <v>749</v>
      </c>
      <c r="F9255">
        <v>121596.54</v>
      </c>
      <c r="G9255">
        <v>0</v>
      </c>
      <c r="H9255">
        <v>9528.18</v>
      </c>
      <c r="I9255">
        <v>0</v>
      </c>
      <c r="J9255">
        <f>Table1[[#This Row],[Name]]</f>
        <v>0</v>
      </c>
      <c r="K9255" s="1">
        <f>SUM(Table1[[#This Row],[BaseSalary]:[NonCashBenefits]])</f>
        <v>131124.72</v>
      </c>
      <c r="L9255" s="1"/>
    </row>
    <row r="9256" spans="1:12" x14ac:dyDescent="0.35">
      <c r="A9256" t="s">
        <v>85</v>
      </c>
      <c r="B9256">
        <v>2018</v>
      </c>
      <c r="D9256" t="s">
        <v>2186</v>
      </c>
      <c r="E9256" t="s">
        <v>749</v>
      </c>
      <c r="F9256">
        <v>121596.54</v>
      </c>
      <c r="G9256">
        <v>0</v>
      </c>
      <c r="H9256">
        <v>22304.84</v>
      </c>
      <c r="I9256">
        <v>0</v>
      </c>
      <c r="J9256">
        <f>Table1[[#This Row],[Name]]</f>
        <v>0</v>
      </c>
      <c r="K9256" s="1">
        <f>SUM(Table1[[#This Row],[BaseSalary]:[NonCashBenefits]])</f>
        <v>143901.38</v>
      </c>
      <c r="L9256" s="1"/>
    </row>
    <row r="9257" spans="1:12" x14ac:dyDescent="0.35">
      <c r="A9257" t="s">
        <v>85</v>
      </c>
      <c r="B9257">
        <v>2018</v>
      </c>
      <c r="D9257" t="s">
        <v>1556</v>
      </c>
      <c r="E9257" t="s">
        <v>749</v>
      </c>
      <c r="F9257">
        <v>121596.54</v>
      </c>
      <c r="G9257">
        <v>0</v>
      </c>
      <c r="H9257">
        <v>21753.360000000001</v>
      </c>
      <c r="I9257">
        <v>0</v>
      </c>
      <c r="J9257">
        <f>Table1[[#This Row],[Name]]</f>
        <v>0</v>
      </c>
      <c r="K9257" s="1">
        <f>SUM(Table1[[#This Row],[BaseSalary]:[NonCashBenefits]])</f>
        <v>143349.9</v>
      </c>
      <c r="L9257" s="1"/>
    </row>
    <row r="9258" spans="1:12" x14ac:dyDescent="0.35">
      <c r="A9258" t="s">
        <v>85</v>
      </c>
      <c r="B9258">
        <v>2018</v>
      </c>
      <c r="D9258" t="s">
        <v>1565</v>
      </c>
      <c r="E9258" t="s">
        <v>749</v>
      </c>
      <c r="F9258">
        <v>121596.54</v>
      </c>
      <c r="G9258">
        <v>0</v>
      </c>
      <c r="H9258">
        <v>20804.900000000001</v>
      </c>
      <c r="I9258">
        <v>0</v>
      </c>
      <c r="J9258">
        <f>Table1[[#This Row],[Name]]</f>
        <v>0</v>
      </c>
      <c r="K9258" s="1">
        <f>SUM(Table1[[#This Row],[BaseSalary]:[NonCashBenefits]])</f>
        <v>142401.44</v>
      </c>
      <c r="L9258" s="1"/>
    </row>
    <row r="9259" spans="1:12" x14ac:dyDescent="0.35">
      <c r="A9259" t="s">
        <v>85</v>
      </c>
      <c r="B9259">
        <v>2018</v>
      </c>
      <c r="D9259" t="s">
        <v>2167</v>
      </c>
      <c r="E9259" t="s">
        <v>749</v>
      </c>
      <c r="F9259">
        <v>121596.54</v>
      </c>
      <c r="G9259">
        <v>350</v>
      </c>
      <c r="H9259">
        <v>7260.19</v>
      </c>
      <c r="I9259">
        <v>0</v>
      </c>
      <c r="J9259">
        <f>Table1[[#This Row],[Name]]</f>
        <v>0</v>
      </c>
      <c r="K9259" s="1">
        <f>SUM(Table1[[#This Row],[BaseSalary]:[NonCashBenefits]])</f>
        <v>129206.73</v>
      </c>
      <c r="L9259" s="1"/>
    </row>
    <row r="9260" spans="1:12" x14ac:dyDescent="0.35">
      <c r="A9260" t="s">
        <v>186</v>
      </c>
      <c r="B9260">
        <v>2018</v>
      </c>
      <c r="D9260" t="s">
        <v>2301</v>
      </c>
      <c r="E9260" t="s">
        <v>749</v>
      </c>
      <c r="F9260">
        <v>121596.54</v>
      </c>
      <c r="G9260">
        <v>0</v>
      </c>
      <c r="H9260">
        <v>22520.25</v>
      </c>
      <c r="I9260">
        <v>0</v>
      </c>
      <c r="J9260">
        <f>Table1[[#This Row],[Name]]</f>
        <v>0</v>
      </c>
      <c r="K9260" s="1">
        <f>SUM(Table1[[#This Row],[BaseSalary]:[NonCashBenefits]])</f>
        <v>144116.78999999998</v>
      </c>
      <c r="L9260" s="1"/>
    </row>
    <row r="9261" spans="1:12" x14ac:dyDescent="0.35">
      <c r="A9261" t="s">
        <v>186</v>
      </c>
      <c r="B9261">
        <v>2018</v>
      </c>
      <c r="D9261" t="s">
        <v>2960</v>
      </c>
      <c r="E9261" t="s">
        <v>749</v>
      </c>
      <c r="F9261">
        <v>121596.54</v>
      </c>
      <c r="G9261">
        <v>0</v>
      </c>
      <c r="H9261">
        <v>23690.9</v>
      </c>
      <c r="I9261">
        <v>0</v>
      </c>
      <c r="J9261">
        <f>Table1[[#This Row],[Name]]</f>
        <v>0</v>
      </c>
      <c r="K9261" s="1">
        <f>SUM(Table1[[#This Row],[BaseSalary]:[NonCashBenefits]])</f>
        <v>145287.44</v>
      </c>
      <c r="L9261" s="1"/>
    </row>
    <row r="9262" spans="1:12" x14ac:dyDescent="0.35">
      <c r="A9262" t="s">
        <v>186</v>
      </c>
      <c r="B9262">
        <v>2018</v>
      </c>
      <c r="D9262" t="s">
        <v>1557</v>
      </c>
      <c r="E9262" t="s">
        <v>749</v>
      </c>
      <c r="F9262">
        <v>121596.54</v>
      </c>
      <c r="G9262">
        <v>0</v>
      </c>
      <c r="H9262">
        <v>22304.84</v>
      </c>
      <c r="I9262">
        <v>0</v>
      </c>
      <c r="J9262">
        <f>Table1[[#This Row],[Name]]</f>
        <v>0</v>
      </c>
      <c r="K9262" s="1">
        <f>SUM(Table1[[#This Row],[BaseSalary]:[NonCashBenefits]])</f>
        <v>143901.38</v>
      </c>
      <c r="L9262" s="1"/>
    </row>
    <row r="9263" spans="1:12" x14ac:dyDescent="0.35">
      <c r="A9263" t="s">
        <v>186</v>
      </c>
      <c r="B9263">
        <v>2018</v>
      </c>
      <c r="D9263" t="s">
        <v>1389</v>
      </c>
      <c r="E9263" t="s">
        <v>749</v>
      </c>
      <c r="F9263">
        <v>121596.54</v>
      </c>
      <c r="G9263">
        <v>0</v>
      </c>
      <c r="H9263">
        <v>23690.9</v>
      </c>
      <c r="I9263">
        <v>0</v>
      </c>
      <c r="J9263">
        <f>Table1[[#This Row],[Name]]</f>
        <v>0</v>
      </c>
      <c r="K9263" s="1">
        <f>SUM(Table1[[#This Row],[BaseSalary]:[NonCashBenefits]])</f>
        <v>145287.44</v>
      </c>
      <c r="L9263" s="1"/>
    </row>
    <row r="9264" spans="1:12" x14ac:dyDescent="0.35">
      <c r="A9264" t="s">
        <v>3034</v>
      </c>
      <c r="B9264">
        <v>2018</v>
      </c>
      <c r="D9264" t="s">
        <v>3042</v>
      </c>
      <c r="E9264" t="s">
        <v>749</v>
      </c>
      <c r="F9264">
        <v>121596.54</v>
      </c>
      <c r="G9264">
        <v>0</v>
      </c>
      <c r="H9264">
        <v>22304.84</v>
      </c>
      <c r="I9264">
        <v>0</v>
      </c>
      <c r="J9264">
        <f>Table1[[#This Row],[Name]]</f>
        <v>0</v>
      </c>
      <c r="K9264" s="1">
        <f>SUM(Table1[[#This Row],[BaseSalary]:[NonCashBenefits]])</f>
        <v>143901.38</v>
      </c>
      <c r="L9264" s="1"/>
    </row>
    <row r="9265" spans="1:12" x14ac:dyDescent="0.35">
      <c r="A9265" t="s">
        <v>3034</v>
      </c>
      <c r="B9265">
        <v>2018</v>
      </c>
      <c r="D9265" t="s">
        <v>3052</v>
      </c>
      <c r="E9265" t="s">
        <v>749</v>
      </c>
      <c r="F9265">
        <v>121596.54</v>
      </c>
      <c r="G9265">
        <v>17626.650000000001</v>
      </c>
      <c r="H9265">
        <v>23009.42</v>
      </c>
      <c r="I9265">
        <v>0</v>
      </c>
      <c r="J9265">
        <f>Table1[[#This Row],[Name]]</f>
        <v>0</v>
      </c>
      <c r="K9265" s="1">
        <f>SUM(Table1[[#This Row],[BaseSalary]:[NonCashBenefits]])</f>
        <v>162232.60999999999</v>
      </c>
      <c r="L9265" s="1"/>
    </row>
    <row r="9266" spans="1:12" x14ac:dyDescent="0.35">
      <c r="A9266" t="s">
        <v>20</v>
      </c>
      <c r="B9266">
        <v>2018</v>
      </c>
      <c r="D9266" t="s">
        <v>3237</v>
      </c>
      <c r="E9266" t="s">
        <v>749</v>
      </c>
      <c r="F9266">
        <v>121596.54</v>
      </c>
      <c r="G9266">
        <v>0</v>
      </c>
      <c r="H9266">
        <v>22262.57</v>
      </c>
      <c r="I9266">
        <v>0</v>
      </c>
      <c r="J9266">
        <f>Table1[[#This Row],[Name]]</f>
        <v>0</v>
      </c>
      <c r="K9266" s="1">
        <f>SUM(Table1[[#This Row],[BaseSalary]:[NonCashBenefits]])</f>
        <v>143859.10999999999</v>
      </c>
      <c r="L9266" s="1"/>
    </row>
    <row r="9267" spans="1:12" x14ac:dyDescent="0.35">
      <c r="A9267" t="s">
        <v>20</v>
      </c>
      <c r="B9267">
        <v>2018</v>
      </c>
      <c r="D9267" t="s">
        <v>1529</v>
      </c>
      <c r="E9267" t="s">
        <v>749</v>
      </c>
      <c r="F9267">
        <v>121596.54</v>
      </c>
      <c r="G9267">
        <v>0</v>
      </c>
      <c r="H9267">
        <v>22254.400000000001</v>
      </c>
      <c r="I9267">
        <v>0</v>
      </c>
      <c r="J9267">
        <f>Table1[[#This Row],[Name]]</f>
        <v>0</v>
      </c>
      <c r="K9267" s="1">
        <f>SUM(Table1[[#This Row],[BaseSalary]:[NonCashBenefits]])</f>
        <v>143850.94</v>
      </c>
      <c r="L9267" s="1"/>
    </row>
    <row r="9268" spans="1:12" x14ac:dyDescent="0.35">
      <c r="A9268" t="s">
        <v>20</v>
      </c>
      <c r="B9268">
        <v>2018</v>
      </c>
      <c r="D9268" t="s">
        <v>1392</v>
      </c>
      <c r="E9268" t="s">
        <v>749</v>
      </c>
      <c r="F9268">
        <v>121596.54</v>
      </c>
      <c r="G9268">
        <v>0</v>
      </c>
      <c r="H9268">
        <v>22304.84</v>
      </c>
      <c r="I9268">
        <v>0</v>
      </c>
      <c r="J9268">
        <f>Table1[[#This Row],[Name]]</f>
        <v>0</v>
      </c>
      <c r="K9268" s="1">
        <f>SUM(Table1[[#This Row],[BaseSalary]:[NonCashBenefits]])</f>
        <v>143901.38</v>
      </c>
      <c r="L9268" s="1"/>
    </row>
    <row r="9269" spans="1:12" x14ac:dyDescent="0.35">
      <c r="A9269" t="s">
        <v>20</v>
      </c>
      <c r="B9269">
        <v>2018</v>
      </c>
      <c r="D9269" t="s">
        <v>1614</v>
      </c>
      <c r="E9269" t="s">
        <v>749</v>
      </c>
      <c r="F9269">
        <v>121596.54</v>
      </c>
      <c r="G9269">
        <v>0</v>
      </c>
      <c r="H9269">
        <v>20804.900000000001</v>
      </c>
      <c r="I9269">
        <v>0</v>
      </c>
      <c r="J9269">
        <f>Table1[[#This Row],[Name]]</f>
        <v>0</v>
      </c>
      <c r="K9269" s="1">
        <f>SUM(Table1[[#This Row],[BaseSalary]:[NonCashBenefits]])</f>
        <v>142401.44</v>
      </c>
      <c r="L9269" s="1"/>
    </row>
    <row r="9270" spans="1:12" x14ac:dyDescent="0.35">
      <c r="A9270" t="s">
        <v>20</v>
      </c>
      <c r="B9270">
        <v>2018</v>
      </c>
      <c r="D9270" t="s">
        <v>2522</v>
      </c>
      <c r="E9270" t="s">
        <v>749</v>
      </c>
      <c r="F9270">
        <v>121596.54</v>
      </c>
      <c r="G9270">
        <v>0</v>
      </c>
      <c r="H9270">
        <v>5872.45</v>
      </c>
      <c r="I9270">
        <v>0</v>
      </c>
      <c r="J9270">
        <f>Table1[[#This Row],[Name]]</f>
        <v>0</v>
      </c>
      <c r="K9270" s="1">
        <f>SUM(Table1[[#This Row],[BaseSalary]:[NonCashBenefits]])</f>
        <v>127468.98999999999</v>
      </c>
      <c r="L9270" s="1"/>
    </row>
    <row r="9271" spans="1:12" x14ac:dyDescent="0.35">
      <c r="A9271" t="s">
        <v>20</v>
      </c>
      <c r="B9271">
        <v>2018</v>
      </c>
      <c r="D9271" t="s">
        <v>3279</v>
      </c>
      <c r="E9271" t="s">
        <v>749</v>
      </c>
      <c r="F9271">
        <v>121596.54</v>
      </c>
      <c r="G9271">
        <v>0</v>
      </c>
      <c r="H9271">
        <v>22808.720000000001</v>
      </c>
      <c r="I9271">
        <v>0</v>
      </c>
      <c r="J9271">
        <f>Table1[[#This Row],[Name]]</f>
        <v>0</v>
      </c>
      <c r="K9271" s="1">
        <f>SUM(Table1[[#This Row],[BaseSalary]:[NonCashBenefits]])</f>
        <v>144405.26</v>
      </c>
      <c r="L9271" s="1"/>
    </row>
    <row r="9272" spans="1:12" x14ac:dyDescent="0.35">
      <c r="A9272" t="s">
        <v>28</v>
      </c>
      <c r="B9272">
        <v>2017</v>
      </c>
      <c r="D9272" t="s">
        <v>2585</v>
      </c>
      <c r="E9272" t="s">
        <v>749</v>
      </c>
      <c r="F9272">
        <v>121596.54</v>
      </c>
      <c r="G9272">
        <v>0</v>
      </c>
      <c r="H9272">
        <v>24411.77</v>
      </c>
      <c r="I9272">
        <v>0</v>
      </c>
      <c r="J9272">
        <f>Table1[[#This Row],[Name]]</f>
        <v>0</v>
      </c>
      <c r="K9272" s="1">
        <f>SUM(Table1[[#This Row],[BaseSalary]:[NonCashBenefits]])</f>
        <v>146008.31</v>
      </c>
      <c r="L9272" s="1"/>
    </row>
    <row r="9273" spans="1:12" x14ac:dyDescent="0.35">
      <c r="A9273" t="s">
        <v>28</v>
      </c>
      <c r="B9273">
        <v>2017</v>
      </c>
      <c r="D9273" t="s">
        <v>1953</v>
      </c>
      <c r="E9273" t="s">
        <v>749</v>
      </c>
      <c r="F9273">
        <v>121596.54</v>
      </c>
      <c r="G9273">
        <v>0</v>
      </c>
      <c r="H9273">
        <v>24411.77</v>
      </c>
      <c r="I9273">
        <v>0</v>
      </c>
      <c r="J9273">
        <f>Table1[[#This Row],[Name]]</f>
        <v>0</v>
      </c>
      <c r="K9273" s="1">
        <f>SUM(Table1[[#This Row],[BaseSalary]:[NonCashBenefits]])</f>
        <v>146008.31</v>
      </c>
      <c r="L9273" s="1"/>
    </row>
    <row r="9274" spans="1:12" x14ac:dyDescent="0.35">
      <c r="A9274" t="s">
        <v>85</v>
      </c>
      <c r="B9274">
        <v>2017</v>
      </c>
      <c r="D9274" t="s">
        <v>1172</v>
      </c>
      <c r="E9274" t="s">
        <v>749</v>
      </c>
      <c r="F9274">
        <v>121596.54</v>
      </c>
      <c r="G9274">
        <v>9031.0400000000009</v>
      </c>
      <c r="H9274">
        <v>25647.29</v>
      </c>
      <c r="I9274">
        <v>0</v>
      </c>
      <c r="J9274">
        <f>Table1[[#This Row],[Name]]</f>
        <v>0</v>
      </c>
      <c r="K9274" s="1">
        <f>SUM(Table1[[#This Row],[BaseSalary]:[NonCashBenefits]])</f>
        <v>156274.87</v>
      </c>
      <c r="L9274" s="1"/>
    </row>
    <row r="9275" spans="1:12" x14ac:dyDescent="0.35">
      <c r="A9275" t="s">
        <v>85</v>
      </c>
      <c r="B9275">
        <v>2017</v>
      </c>
      <c r="D9275" t="s">
        <v>1172</v>
      </c>
      <c r="E9275" t="s">
        <v>749</v>
      </c>
      <c r="F9275">
        <v>121596.54</v>
      </c>
      <c r="G9275">
        <v>16966.47</v>
      </c>
      <c r="H9275">
        <v>9754.7900000000009</v>
      </c>
      <c r="I9275">
        <v>0</v>
      </c>
      <c r="J9275">
        <f>Table1[[#This Row],[Name]]</f>
        <v>0</v>
      </c>
      <c r="K9275" s="1">
        <f>SUM(Table1[[#This Row],[BaseSalary]:[NonCashBenefits]])</f>
        <v>148317.80000000002</v>
      </c>
      <c r="L9275" s="1"/>
    </row>
    <row r="9276" spans="1:12" x14ac:dyDescent="0.35">
      <c r="A9276" t="s">
        <v>85</v>
      </c>
      <c r="B9276">
        <v>2017</v>
      </c>
      <c r="D9276" t="s">
        <v>2170</v>
      </c>
      <c r="E9276" t="s">
        <v>749</v>
      </c>
      <c r="F9276">
        <v>121596.54</v>
      </c>
      <c r="G9276">
        <v>0</v>
      </c>
      <c r="H9276">
        <v>26585.37</v>
      </c>
      <c r="I9276">
        <v>0</v>
      </c>
      <c r="J9276">
        <f>Table1[[#This Row],[Name]]</f>
        <v>0</v>
      </c>
      <c r="K9276" s="1">
        <f>SUM(Table1[[#This Row],[BaseSalary]:[NonCashBenefits]])</f>
        <v>148181.91</v>
      </c>
      <c r="L9276" s="1"/>
    </row>
    <row r="9277" spans="1:12" x14ac:dyDescent="0.35">
      <c r="A9277" t="s">
        <v>85</v>
      </c>
      <c r="B9277">
        <v>2017</v>
      </c>
      <c r="D9277" t="s">
        <v>2186</v>
      </c>
      <c r="E9277" t="s">
        <v>749</v>
      </c>
      <c r="F9277">
        <v>121596.54</v>
      </c>
      <c r="G9277">
        <v>0</v>
      </c>
      <c r="H9277">
        <v>24411.77</v>
      </c>
      <c r="I9277">
        <v>0</v>
      </c>
      <c r="J9277">
        <f>Table1[[#This Row],[Name]]</f>
        <v>0</v>
      </c>
      <c r="K9277" s="1">
        <f>SUM(Table1[[#This Row],[BaseSalary]:[NonCashBenefits]])</f>
        <v>146008.31</v>
      </c>
      <c r="L9277" s="1"/>
    </row>
    <row r="9278" spans="1:12" x14ac:dyDescent="0.35">
      <c r="A9278" t="s">
        <v>85</v>
      </c>
      <c r="B9278">
        <v>2017</v>
      </c>
      <c r="D9278" t="s">
        <v>1556</v>
      </c>
      <c r="E9278" t="s">
        <v>749</v>
      </c>
      <c r="F9278">
        <v>121596.54</v>
      </c>
      <c r="G9278">
        <v>0</v>
      </c>
      <c r="H9278">
        <v>24369.5</v>
      </c>
      <c r="I9278">
        <v>0</v>
      </c>
      <c r="J9278">
        <f>Table1[[#This Row],[Name]]</f>
        <v>0</v>
      </c>
      <c r="K9278" s="1">
        <f>SUM(Table1[[#This Row],[BaseSalary]:[NonCashBenefits]])</f>
        <v>145966.03999999998</v>
      </c>
      <c r="L9278" s="1"/>
    </row>
    <row r="9279" spans="1:12" x14ac:dyDescent="0.35">
      <c r="A9279" t="s">
        <v>85</v>
      </c>
      <c r="B9279">
        <v>2017</v>
      </c>
      <c r="D9279" t="s">
        <v>1565</v>
      </c>
      <c r="E9279" t="s">
        <v>749</v>
      </c>
      <c r="F9279">
        <v>121596.54</v>
      </c>
      <c r="G9279">
        <v>0</v>
      </c>
      <c r="H9279">
        <v>22841.63</v>
      </c>
      <c r="I9279">
        <v>0</v>
      </c>
      <c r="J9279">
        <f>Table1[[#This Row],[Name]]</f>
        <v>0</v>
      </c>
      <c r="K9279" s="1">
        <f>SUM(Table1[[#This Row],[BaseSalary]:[NonCashBenefits]])</f>
        <v>144438.16999999998</v>
      </c>
      <c r="L9279" s="1"/>
    </row>
    <row r="9280" spans="1:12" x14ac:dyDescent="0.35">
      <c r="A9280" t="s">
        <v>85</v>
      </c>
      <c r="B9280">
        <v>2017</v>
      </c>
      <c r="D9280" t="s">
        <v>2167</v>
      </c>
      <c r="E9280" t="s">
        <v>749</v>
      </c>
      <c r="F9280">
        <v>121596.54</v>
      </c>
      <c r="G9280">
        <v>0</v>
      </c>
      <c r="H9280">
        <v>22106.400000000001</v>
      </c>
      <c r="I9280">
        <v>0</v>
      </c>
      <c r="J9280">
        <f>Table1[[#This Row],[Name]]</f>
        <v>0</v>
      </c>
      <c r="K9280" s="1">
        <f>SUM(Table1[[#This Row],[BaseSalary]:[NonCashBenefits]])</f>
        <v>143702.94</v>
      </c>
      <c r="L9280" s="1"/>
    </row>
    <row r="9281" spans="1:12" x14ac:dyDescent="0.35">
      <c r="A9281" t="s">
        <v>186</v>
      </c>
      <c r="B9281">
        <v>2017</v>
      </c>
      <c r="D9281" t="s">
        <v>1509</v>
      </c>
      <c r="E9281" t="s">
        <v>749</v>
      </c>
      <c r="F9281">
        <v>121596.54</v>
      </c>
      <c r="G9281">
        <v>0</v>
      </c>
      <c r="H9281">
        <v>23857.45</v>
      </c>
      <c r="I9281">
        <v>0</v>
      </c>
      <c r="J9281">
        <f>Table1[[#This Row],[Name]]</f>
        <v>0</v>
      </c>
      <c r="K9281" s="1">
        <f>SUM(Table1[[#This Row],[BaseSalary]:[NonCashBenefits]])</f>
        <v>145453.99</v>
      </c>
      <c r="L9281" s="1"/>
    </row>
    <row r="9282" spans="1:12" x14ac:dyDescent="0.35">
      <c r="A9282" t="s">
        <v>186</v>
      </c>
      <c r="B9282">
        <v>2017</v>
      </c>
      <c r="D9282" t="s">
        <v>3941</v>
      </c>
      <c r="E9282" t="s">
        <v>749</v>
      </c>
      <c r="F9282">
        <v>121596.54</v>
      </c>
      <c r="G9282">
        <v>0</v>
      </c>
      <c r="H9282">
        <v>24589.09</v>
      </c>
      <c r="I9282">
        <v>0</v>
      </c>
      <c r="J9282">
        <f>Table1[[#This Row],[Name]]</f>
        <v>0</v>
      </c>
      <c r="K9282" s="1">
        <f>SUM(Table1[[#This Row],[BaseSalary]:[NonCashBenefits]])</f>
        <v>146185.63</v>
      </c>
      <c r="L9282" s="1"/>
    </row>
    <row r="9283" spans="1:12" x14ac:dyDescent="0.35">
      <c r="A9283" t="s">
        <v>186</v>
      </c>
      <c r="B9283">
        <v>2017</v>
      </c>
      <c r="D9283" t="s">
        <v>2960</v>
      </c>
      <c r="E9283" t="s">
        <v>749</v>
      </c>
      <c r="F9283">
        <v>121596.54</v>
      </c>
      <c r="G9283">
        <v>0</v>
      </c>
      <c r="H9283">
        <v>25797.83</v>
      </c>
      <c r="I9283">
        <v>0</v>
      </c>
      <c r="J9283">
        <f>Table1[[#This Row],[Name]]</f>
        <v>0</v>
      </c>
      <c r="K9283" s="1">
        <f>SUM(Table1[[#This Row],[BaseSalary]:[NonCashBenefits]])</f>
        <v>147394.37</v>
      </c>
      <c r="L9283" s="1"/>
    </row>
    <row r="9284" spans="1:12" x14ac:dyDescent="0.35">
      <c r="A9284" t="s">
        <v>186</v>
      </c>
      <c r="B9284">
        <v>2017</v>
      </c>
      <c r="D9284" t="s">
        <v>1557</v>
      </c>
      <c r="E9284" t="s">
        <v>749</v>
      </c>
      <c r="F9284">
        <v>121596.54</v>
      </c>
      <c r="G9284">
        <v>0</v>
      </c>
      <c r="H9284">
        <v>24411.77</v>
      </c>
      <c r="I9284">
        <v>0</v>
      </c>
      <c r="J9284">
        <f>Table1[[#This Row],[Name]]</f>
        <v>0</v>
      </c>
      <c r="K9284" s="1">
        <f>SUM(Table1[[#This Row],[BaseSalary]:[NonCashBenefits]])</f>
        <v>146008.31</v>
      </c>
      <c r="L9284" s="1"/>
    </row>
    <row r="9285" spans="1:12" x14ac:dyDescent="0.35">
      <c r="A9285" t="s">
        <v>186</v>
      </c>
      <c r="B9285">
        <v>2017</v>
      </c>
      <c r="D9285" t="s">
        <v>1389</v>
      </c>
      <c r="E9285" t="s">
        <v>749</v>
      </c>
      <c r="F9285">
        <v>121596.54</v>
      </c>
      <c r="G9285">
        <v>0</v>
      </c>
      <c r="H9285">
        <v>25797.83</v>
      </c>
      <c r="I9285">
        <v>0</v>
      </c>
      <c r="J9285">
        <f>Table1[[#This Row],[Name]]</f>
        <v>0</v>
      </c>
      <c r="K9285" s="1">
        <f>SUM(Table1[[#This Row],[BaseSalary]:[NonCashBenefits]])</f>
        <v>147394.37</v>
      </c>
      <c r="L9285" s="1"/>
    </row>
    <row r="9286" spans="1:12" x14ac:dyDescent="0.35">
      <c r="A9286" t="s">
        <v>3034</v>
      </c>
      <c r="B9286">
        <v>2017</v>
      </c>
      <c r="D9286" t="s">
        <v>3042</v>
      </c>
      <c r="E9286" t="s">
        <v>749</v>
      </c>
      <c r="F9286">
        <v>121596.54</v>
      </c>
      <c r="G9286">
        <v>0</v>
      </c>
      <c r="H9286">
        <v>24411.77</v>
      </c>
      <c r="I9286">
        <v>0</v>
      </c>
      <c r="J9286">
        <f>Table1[[#This Row],[Name]]</f>
        <v>0</v>
      </c>
      <c r="K9286" s="1">
        <f>SUM(Table1[[#This Row],[BaseSalary]:[NonCashBenefits]])</f>
        <v>146008.31</v>
      </c>
      <c r="L9286" s="1"/>
    </row>
    <row r="9287" spans="1:12" x14ac:dyDescent="0.35">
      <c r="A9287" t="s">
        <v>20</v>
      </c>
      <c r="B9287">
        <v>2017</v>
      </c>
      <c r="D9287" t="s">
        <v>3400</v>
      </c>
      <c r="E9287" t="s">
        <v>749</v>
      </c>
      <c r="F9287">
        <v>121596.54</v>
      </c>
      <c r="G9287">
        <v>0</v>
      </c>
      <c r="H9287">
        <v>24361.33</v>
      </c>
      <c r="I9287">
        <v>0</v>
      </c>
      <c r="J9287">
        <f>Table1[[#This Row],[Name]]</f>
        <v>0</v>
      </c>
      <c r="K9287" s="1">
        <f>SUM(Table1[[#This Row],[BaseSalary]:[NonCashBenefits]])</f>
        <v>145957.87</v>
      </c>
      <c r="L9287" s="1"/>
    </row>
    <row r="9288" spans="1:12" x14ac:dyDescent="0.35">
      <c r="A9288" t="s">
        <v>20</v>
      </c>
      <c r="B9288">
        <v>2017</v>
      </c>
      <c r="D9288" t="s">
        <v>4313</v>
      </c>
      <c r="E9288" t="s">
        <v>749</v>
      </c>
      <c r="F9288">
        <v>121596.54</v>
      </c>
      <c r="G9288">
        <v>0</v>
      </c>
      <c r="H9288">
        <v>6580.45</v>
      </c>
      <c r="I9288">
        <v>0</v>
      </c>
      <c r="J9288">
        <f>Table1[[#This Row],[Name]]</f>
        <v>0</v>
      </c>
      <c r="K9288" s="1">
        <f>SUM(Table1[[#This Row],[BaseSalary]:[NonCashBenefits]])</f>
        <v>128176.98999999999</v>
      </c>
      <c r="L9288" s="1"/>
    </row>
    <row r="9289" spans="1:12" x14ac:dyDescent="0.35">
      <c r="A9289" t="s">
        <v>20</v>
      </c>
      <c r="B9289">
        <v>2017</v>
      </c>
      <c r="D9289" t="s">
        <v>1614</v>
      </c>
      <c r="E9289" t="s">
        <v>749</v>
      </c>
      <c r="F9289">
        <v>121596.54</v>
      </c>
      <c r="G9289">
        <v>375.78</v>
      </c>
      <c r="H9289">
        <v>22841.63</v>
      </c>
      <c r="I9289">
        <v>0</v>
      </c>
      <c r="J9289">
        <f>Table1[[#This Row],[Name]]</f>
        <v>0</v>
      </c>
      <c r="K9289" s="1">
        <f>SUM(Table1[[#This Row],[BaseSalary]:[NonCashBenefits]])</f>
        <v>144813.94999999998</v>
      </c>
      <c r="L9289" s="1"/>
    </row>
    <row r="9290" spans="1:12" x14ac:dyDescent="0.35">
      <c r="A9290" t="s">
        <v>20</v>
      </c>
      <c r="B9290">
        <v>2017</v>
      </c>
      <c r="D9290" t="s">
        <v>2522</v>
      </c>
      <c r="E9290" t="s">
        <v>749</v>
      </c>
      <c r="F9290">
        <v>121596.54</v>
      </c>
      <c r="G9290">
        <v>0</v>
      </c>
      <c r="H9290">
        <v>6066.95</v>
      </c>
      <c r="I9290">
        <v>0</v>
      </c>
      <c r="J9290">
        <f>Table1[[#This Row],[Name]]</f>
        <v>0</v>
      </c>
      <c r="K9290" s="1">
        <f>SUM(Table1[[#This Row],[BaseSalary]:[NonCashBenefits]])</f>
        <v>127663.48999999999</v>
      </c>
      <c r="L9290" s="1"/>
    </row>
    <row r="9291" spans="1:12" x14ac:dyDescent="0.35">
      <c r="A9291" t="s">
        <v>20</v>
      </c>
      <c r="B9291">
        <v>2017</v>
      </c>
      <c r="D9291" t="s">
        <v>3279</v>
      </c>
      <c r="E9291" t="s">
        <v>749</v>
      </c>
      <c r="F9291">
        <v>121596.54</v>
      </c>
      <c r="G9291">
        <v>0</v>
      </c>
      <c r="H9291">
        <v>24915.65</v>
      </c>
      <c r="I9291">
        <v>0</v>
      </c>
      <c r="J9291">
        <f>Table1[[#This Row],[Name]]</f>
        <v>0</v>
      </c>
      <c r="K9291" s="1">
        <f>SUM(Table1[[#This Row],[BaseSalary]:[NonCashBenefits]])</f>
        <v>146512.19</v>
      </c>
      <c r="L9291" s="1"/>
    </row>
    <row r="9292" spans="1:12" x14ac:dyDescent="0.35">
      <c r="A9292" t="s">
        <v>28</v>
      </c>
      <c r="B9292">
        <v>2016</v>
      </c>
      <c r="D9292" t="s">
        <v>2585</v>
      </c>
      <c r="E9292" t="s">
        <v>749</v>
      </c>
      <c r="F9292">
        <v>121596.54</v>
      </c>
      <c r="G9292">
        <v>0</v>
      </c>
      <c r="H9292">
        <v>24753.119999999999</v>
      </c>
      <c r="I9292">
        <v>0</v>
      </c>
      <c r="J9292">
        <f>Table1[[#This Row],[Name]]</f>
        <v>0</v>
      </c>
      <c r="K9292" s="1">
        <f>SUM(Table1[[#This Row],[BaseSalary]:[NonCashBenefits]])</f>
        <v>146349.66</v>
      </c>
      <c r="L9292" s="1"/>
    </row>
    <row r="9293" spans="1:12" x14ac:dyDescent="0.35">
      <c r="A9293" t="s">
        <v>28</v>
      </c>
      <c r="B9293">
        <v>2016</v>
      </c>
      <c r="D9293" t="s">
        <v>1953</v>
      </c>
      <c r="E9293" t="s">
        <v>749</v>
      </c>
      <c r="F9293">
        <v>121596.54</v>
      </c>
      <c r="G9293">
        <v>5359.28</v>
      </c>
      <c r="H9293">
        <v>24753.119999999999</v>
      </c>
      <c r="I9293">
        <v>0</v>
      </c>
      <c r="J9293">
        <f>Table1[[#This Row],[Name]]</f>
        <v>0</v>
      </c>
      <c r="K9293" s="1">
        <f>SUM(Table1[[#This Row],[BaseSalary]:[NonCashBenefits]])</f>
        <v>151708.94</v>
      </c>
      <c r="L9293" s="1"/>
    </row>
    <row r="9294" spans="1:12" x14ac:dyDescent="0.35">
      <c r="A9294" t="s">
        <v>85</v>
      </c>
      <c r="B9294">
        <v>2016</v>
      </c>
      <c r="D9294" t="s">
        <v>1172</v>
      </c>
      <c r="E9294" t="s">
        <v>749</v>
      </c>
      <c r="F9294">
        <v>121596.54</v>
      </c>
      <c r="G9294">
        <v>4349.74</v>
      </c>
      <c r="H9294">
        <v>25988.639999999999</v>
      </c>
      <c r="I9294">
        <v>0</v>
      </c>
      <c r="J9294">
        <f>Table1[[#This Row],[Name]]</f>
        <v>0</v>
      </c>
      <c r="K9294" s="1">
        <f>SUM(Table1[[#This Row],[BaseSalary]:[NonCashBenefits]])</f>
        <v>151934.91999999998</v>
      </c>
      <c r="L9294" s="1"/>
    </row>
    <row r="9295" spans="1:12" x14ac:dyDescent="0.35">
      <c r="A9295" t="s">
        <v>85</v>
      </c>
      <c r="B9295">
        <v>2016</v>
      </c>
      <c r="D9295" t="s">
        <v>2152</v>
      </c>
      <c r="E9295" t="s">
        <v>749</v>
      </c>
      <c r="F9295">
        <v>121596.54</v>
      </c>
      <c r="G9295">
        <v>0</v>
      </c>
      <c r="H9295">
        <v>24702.68</v>
      </c>
      <c r="I9295">
        <v>0</v>
      </c>
      <c r="J9295">
        <f>Table1[[#This Row],[Name]]</f>
        <v>0</v>
      </c>
      <c r="K9295" s="1">
        <f>SUM(Table1[[#This Row],[BaseSalary]:[NonCashBenefits]])</f>
        <v>146299.22</v>
      </c>
      <c r="L9295" s="1"/>
    </row>
    <row r="9296" spans="1:12" x14ac:dyDescent="0.35">
      <c r="A9296" t="s">
        <v>85</v>
      </c>
      <c r="B9296">
        <v>2016</v>
      </c>
      <c r="D9296" t="s">
        <v>1172</v>
      </c>
      <c r="E9296" t="s">
        <v>749</v>
      </c>
      <c r="F9296">
        <v>121596.54</v>
      </c>
      <c r="G9296">
        <v>0</v>
      </c>
      <c r="H9296">
        <v>20379.68</v>
      </c>
      <c r="I9296">
        <v>0</v>
      </c>
      <c r="J9296">
        <f>Table1[[#This Row],[Name]]</f>
        <v>0</v>
      </c>
      <c r="K9296" s="1">
        <f>SUM(Table1[[#This Row],[BaseSalary]:[NonCashBenefits]])</f>
        <v>141976.22</v>
      </c>
      <c r="L9296" s="1"/>
    </row>
    <row r="9297" spans="1:12" x14ac:dyDescent="0.35">
      <c r="A9297" t="s">
        <v>85</v>
      </c>
      <c r="B9297">
        <v>2016</v>
      </c>
      <c r="D9297" t="s">
        <v>1556</v>
      </c>
      <c r="E9297" t="s">
        <v>749</v>
      </c>
      <c r="F9297">
        <v>121596.54</v>
      </c>
      <c r="G9297">
        <v>0</v>
      </c>
      <c r="H9297">
        <v>24753.119999999999</v>
      </c>
      <c r="I9297">
        <v>0</v>
      </c>
      <c r="J9297">
        <f>Table1[[#This Row],[Name]]</f>
        <v>0</v>
      </c>
      <c r="K9297" s="1">
        <f>SUM(Table1[[#This Row],[BaseSalary]:[NonCashBenefits]])</f>
        <v>146349.66</v>
      </c>
      <c r="L9297" s="1"/>
    </row>
    <row r="9298" spans="1:12" x14ac:dyDescent="0.35">
      <c r="A9298" t="s">
        <v>85</v>
      </c>
      <c r="B9298">
        <v>2016</v>
      </c>
      <c r="D9298" t="s">
        <v>1565</v>
      </c>
      <c r="E9298" t="s">
        <v>749</v>
      </c>
      <c r="F9298">
        <v>121596.54</v>
      </c>
      <c r="G9298">
        <v>0</v>
      </c>
      <c r="H9298">
        <v>23201.58</v>
      </c>
      <c r="I9298">
        <v>0</v>
      </c>
      <c r="J9298">
        <f>Table1[[#This Row],[Name]]</f>
        <v>0</v>
      </c>
      <c r="K9298" s="1">
        <f>SUM(Table1[[#This Row],[BaseSalary]:[NonCashBenefits]])</f>
        <v>144798.12</v>
      </c>
      <c r="L9298" s="1"/>
    </row>
    <row r="9299" spans="1:12" x14ac:dyDescent="0.35">
      <c r="A9299" t="s">
        <v>85</v>
      </c>
      <c r="B9299">
        <v>2016</v>
      </c>
      <c r="D9299" t="s">
        <v>1205</v>
      </c>
      <c r="E9299" t="s">
        <v>749</v>
      </c>
      <c r="F9299">
        <v>121596.54</v>
      </c>
      <c r="G9299">
        <v>0</v>
      </c>
      <c r="H9299">
        <v>27423.200000000001</v>
      </c>
      <c r="I9299">
        <v>0</v>
      </c>
      <c r="J9299">
        <f>Table1[[#This Row],[Name]]</f>
        <v>0</v>
      </c>
      <c r="K9299" s="1">
        <f>SUM(Table1[[#This Row],[BaseSalary]:[NonCashBenefits]])</f>
        <v>149019.74</v>
      </c>
      <c r="L9299" s="1"/>
    </row>
    <row r="9300" spans="1:12" x14ac:dyDescent="0.35">
      <c r="A9300" t="s">
        <v>85</v>
      </c>
      <c r="B9300">
        <v>2016</v>
      </c>
      <c r="D9300" t="s">
        <v>2167</v>
      </c>
      <c r="E9300" t="s">
        <v>749</v>
      </c>
      <c r="F9300">
        <v>121596.54</v>
      </c>
      <c r="G9300">
        <v>0</v>
      </c>
      <c r="H9300">
        <v>25383.1</v>
      </c>
      <c r="I9300">
        <v>0</v>
      </c>
      <c r="J9300">
        <f>Table1[[#This Row],[Name]]</f>
        <v>0</v>
      </c>
      <c r="K9300" s="1">
        <f>SUM(Table1[[#This Row],[BaseSalary]:[NonCashBenefits]])</f>
        <v>146979.63999999998</v>
      </c>
      <c r="L9300" s="1"/>
    </row>
    <row r="9301" spans="1:12" x14ac:dyDescent="0.35">
      <c r="A9301" t="s">
        <v>186</v>
      </c>
      <c r="B9301">
        <v>2016</v>
      </c>
      <c r="D9301" t="s">
        <v>1509</v>
      </c>
      <c r="E9301" t="s">
        <v>749</v>
      </c>
      <c r="F9301">
        <v>121596.54</v>
      </c>
      <c r="G9301">
        <v>0</v>
      </c>
      <c r="H9301">
        <v>24198.799999999999</v>
      </c>
      <c r="I9301">
        <v>0</v>
      </c>
      <c r="J9301">
        <f>Table1[[#This Row],[Name]]</f>
        <v>0</v>
      </c>
      <c r="K9301" s="1">
        <f>SUM(Table1[[#This Row],[BaseSalary]:[NonCashBenefits]])</f>
        <v>145795.34</v>
      </c>
      <c r="L9301" s="1"/>
    </row>
    <row r="9302" spans="1:12" x14ac:dyDescent="0.35">
      <c r="A9302" t="s">
        <v>186</v>
      </c>
      <c r="B9302">
        <v>2016</v>
      </c>
      <c r="D9302" t="s">
        <v>3941</v>
      </c>
      <c r="E9302" t="s">
        <v>749</v>
      </c>
      <c r="F9302">
        <v>121596.54</v>
      </c>
      <c r="G9302">
        <v>0</v>
      </c>
      <c r="H9302">
        <v>24965.18</v>
      </c>
      <c r="I9302">
        <v>0</v>
      </c>
      <c r="J9302">
        <f>Table1[[#This Row],[Name]]</f>
        <v>0</v>
      </c>
      <c r="K9302" s="1">
        <f>SUM(Table1[[#This Row],[BaseSalary]:[NonCashBenefits]])</f>
        <v>146561.72</v>
      </c>
      <c r="L9302" s="1"/>
    </row>
    <row r="9303" spans="1:12" x14ac:dyDescent="0.35">
      <c r="A9303" t="s">
        <v>186</v>
      </c>
      <c r="B9303">
        <v>2016</v>
      </c>
      <c r="D9303" t="s">
        <v>3945</v>
      </c>
      <c r="E9303" t="s">
        <v>749</v>
      </c>
      <c r="F9303">
        <v>121596.54</v>
      </c>
      <c r="G9303">
        <v>0</v>
      </c>
      <c r="H9303">
        <v>26139.18</v>
      </c>
      <c r="I9303">
        <v>0</v>
      </c>
      <c r="J9303">
        <f>Table1[[#This Row],[Name]]</f>
        <v>0</v>
      </c>
      <c r="K9303" s="1">
        <f>SUM(Table1[[#This Row],[BaseSalary]:[NonCashBenefits]])</f>
        <v>147735.72</v>
      </c>
      <c r="L9303" s="1"/>
    </row>
    <row r="9304" spans="1:12" x14ac:dyDescent="0.35">
      <c r="A9304" t="s">
        <v>186</v>
      </c>
      <c r="B9304">
        <v>2016</v>
      </c>
      <c r="D9304" t="s">
        <v>1389</v>
      </c>
      <c r="E9304" t="s">
        <v>749</v>
      </c>
      <c r="F9304">
        <v>121596.54</v>
      </c>
      <c r="G9304">
        <v>0</v>
      </c>
      <c r="H9304">
        <v>26139.18</v>
      </c>
      <c r="I9304">
        <v>0</v>
      </c>
      <c r="J9304">
        <f>Table1[[#This Row],[Name]]</f>
        <v>0</v>
      </c>
      <c r="K9304" s="1">
        <f>SUM(Table1[[#This Row],[BaseSalary]:[NonCashBenefits]])</f>
        <v>147735.72</v>
      </c>
      <c r="L9304" s="1"/>
    </row>
    <row r="9305" spans="1:12" x14ac:dyDescent="0.35">
      <c r="A9305" t="s">
        <v>3034</v>
      </c>
      <c r="B9305">
        <v>2016</v>
      </c>
      <c r="D9305" t="s">
        <v>3042</v>
      </c>
      <c r="E9305" t="s">
        <v>749</v>
      </c>
      <c r="F9305">
        <v>121596.54</v>
      </c>
      <c r="G9305">
        <v>0</v>
      </c>
      <c r="H9305">
        <v>24753.119999999999</v>
      </c>
      <c r="I9305">
        <v>0</v>
      </c>
      <c r="J9305">
        <f>Table1[[#This Row],[Name]]</f>
        <v>0</v>
      </c>
      <c r="K9305" s="1">
        <f>SUM(Table1[[#This Row],[BaseSalary]:[NonCashBenefits]])</f>
        <v>146349.66</v>
      </c>
      <c r="L9305" s="1"/>
    </row>
    <row r="9306" spans="1:12" x14ac:dyDescent="0.35">
      <c r="A9306" t="s">
        <v>3034</v>
      </c>
      <c r="B9306">
        <v>2016</v>
      </c>
      <c r="D9306" t="s">
        <v>3052</v>
      </c>
      <c r="E9306" t="s">
        <v>749</v>
      </c>
      <c r="F9306">
        <v>121596.54</v>
      </c>
      <c r="G9306">
        <v>12788.6</v>
      </c>
      <c r="H9306">
        <v>27402.47</v>
      </c>
      <c r="I9306">
        <v>0</v>
      </c>
      <c r="J9306">
        <f>Table1[[#This Row],[Name]]</f>
        <v>0</v>
      </c>
      <c r="K9306" s="1">
        <f>SUM(Table1[[#This Row],[BaseSalary]:[NonCashBenefits]])</f>
        <v>161787.60999999999</v>
      </c>
      <c r="L9306" s="1"/>
    </row>
    <row r="9307" spans="1:12" x14ac:dyDescent="0.35">
      <c r="A9307" t="s">
        <v>20</v>
      </c>
      <c r="B9307">
        <v>2016</v>
      </c>
      <c r="D9307" t="s">
        <v>2530</v>
      </c>
      <c r="E9307" t="s">
        <v>749</v>
      </c>
      <c r="F9307">
        <v>121596.54</v>
      </c>
      <c r="G9307">
        <v>0</v>
      </c>
      <c r="H9307">
        <v>25257</v>
      </c>
      <c r="I9307">
        <v>0</v>
      </c>
      <c r="J9307">
        <f>Table1[[#This Row],[Name]]</f>
        <v>0</v>
      </c>
      <c r="K9307" s="1">
        <f>SUM(Table1[[#This Row],[BaseSalary]:[NonCashBenefits]])</f>
        <v>146853.53999999998</v>
      </c>
      <c r="L9307" s="1"/>
    </row>
    <row r="9308" spans="1:12" x14ac:dyDescent="0.35">
      <c r="A9308" t="s">
        <v>20</v>
      </c>
      <c r="B9308">
        <v>2016</v>
      </c>
      <c r="D9308" t="s">
        <v>3400</v>
      </c>
      <c r="E9308" t="s">
        <v>749</v>
      </c>
      <c r="F9308">
        <v>121596.54</v>
      </c>
      <c r="G9308">
        <v>300</v>
      </c>
      <c r="H9308">
        <v>24702.68</v>
      </c>
      <c r="I9308">
        <v>0</v>
      </c>
      <c r="J9308">
        <f>Table1[[#This Row],[Name]]</f>
        <v>0</v>
      </c>
      <c r="K9308" s="1">
        <f>SUM(Table1[[#This Row],[BaseSalary]:[NonCashBenefits]])</f>
        <v>146599.22</v>
      </c>
      <c r="L9308" s="1"/>
    </row>
    <row r="9309" spans="1:12" x14ac:dyDescent="0.35">
      <c r="A9309" t="s">
        <v>20</v>
      </c>
      <c r="B9309">
        <v>2016</v>
      </c>
      <c r="D9309" t="s">
        <v>4313</v>
      </c>
      <c r="E9309" t="s">
        <v>749</v>
      </c>
      <c r="F9309">
        <v>121596.54</v>
      </c>
      <c r="G9309">
        <v>0</v>
      </c>
      <c r="H9309">
        <v>6645.94</v>
      </c>
      <c r="I9309">
        <v>0</v>
      </c>
      <c r="J9309">
        <f>Table1[[#This Row],[Name]]</f>
        <v>0</v>
      </c>
      <c r="K9309" s="1">
        <f>SUM(Table1[[#This Row],[BaseSalary]:[NonCashBenefits]])</f>
        <v>128242.48</v>
      </c>
      <c r="L9309" s="1"/>
    </row>
    <row r="9310" spans="1:12" x14ac:dyDescent="0.35">
      <c r="A9310" t="s">
        <v>20</v>
      </c>
      <c r="B9310">
        <v>2016</v>
      </c>
      <c r="D9310" t="s">
        <v>1614</v>
      </c>
      <c r="E9310" t="s">
        <v>749</v>
      </c>
      <c r="F9310">
        <v>121596.54</v>
      </c>
      <c r="G9310">
        <v>0</v>
      </c>
      <c r="H9310">
        <v>23201.58</v>
      </c>
      <c r="I9310">
        <v>0</v>
      </c>
      <c r="J9310">
        <f>Table1[[#This Row],[Name]]</f>
        <v>0</v>
      </c>
      <c r="K9310" s="1">
        <f>SUM(Table1[[#This Row],[BaseSalary]:[NonCashBenefits]])</f>
        <v>144798.12</v>
      </c>
      <c r="L9310" s="1"/>
    </row>
    <row r="9311" spans="1:12" x14ac:dyDescent="0.35">
      <c r="A9311" t="s">
        <v>20</v>
      </c>
      <c r="B9311">
        <v>2016</v>
      </c>
      <c r="D9311" t="s">
        <v>2522</v>
      </c>
      <c r="E9311" t="s">
        <v>749</v>
      </c>
      <c r="F9311">
        <v>121596.54</v>
      </c>
      <c r="G9311">
        <v>0</v>
      </c>
      <c r="H9311">
        <v>20088.93</v>
      </c>
      <c r="I9311">
        <v>0</v>
      </c>
      <c r="J9311">
        <f>Table1[[#This Row],[Name]]</f>
        <v>0</v>
      </c>
      <c r="K9311" s="1">
        <f>SUM(Table1[[#This Row],[BaseSalary]:[NonCashBenefits]])</f>
        <v>141685.47</v>
      </c>
      <c r="L9311" s="1"/>
    </row>
    <row r="9312" spans="1:12" x14ac:dyDescent="0.35">
      <c r="A9312" t="s">
        <v>20</v>
      </c>
      <c r="B9312">
        <v>2016</v>
      </c>
      <c r="D9312" t="s">
        <v>3237</v>
      </c>
      <c r="E9312" t="s">
        <v>749</v>
      </c>
      <c r="F9312">
        <v>121596.54</v>
      </c>
      <c r="G9312">
        <v>0</v>
      </c>
      <c r="H9312">
        <v>21555.7</v>
      </c>
      <c r="I9312">
        <v>0</v>
      </c>
      <c r="J9312">
        <f>Table1[[#This Row],[Name]]</f>
        <v>0</v>
      </c>
      <c r="K9312" s="1">
        <f>SUM(Table1[[#This Row],[BaseSalary]:[NonCashBenefits]])</f>
        <v>143152.24</v>
      </c>
      <c r="L9312" s="1"/>
    </row>
    <row r="9313" spans="1:12" x14ac:dyDescent="0.35">
      <c r="A9313" t="s">
        <v>20</v>
      </c>
      <c r="B9313">
        <v>2016</v>
      </c>
      <c r="D9313" t="s">
        <v>3279</v>
      </c>
      <c r="E9313" t="s">
        <v>749</v>
      </c>
      <c r="F9313">
        <v>121596.54</v>
      </c>
      <c r="G9313">
        <v>0</v>
      </c>
      <c r="H9313">
        <v>25257</v>
      </c>
      <c r="I9313">
        <v>0</v>
      </c>
      <c r="J9313">
        <f>Table1[[#This Row],[Name]]</f>
        <v>0</v>
      </c>
      <c r="K9313" s="1">
        <f>SUM(Table1[[#This Row],[BaseSalary]:[NonCashBenefits]])</f>
        <v>146853.53999999998</v>
      </c>
      <c r="L9313" s="1"/>
    </row>
    <row r="9314" spans="1:12" x14ac:dyDescent="0.35">
      <c r="A9314" t="s">
        <v>20</v>
      </c>
      <c r="B9314">
        <v>2016</v>
      </c>
      <c r="D9314" t="s">
        <v>2531</v>
      </c>
      <c r="E9314" t="s">
        <v>749</v>
      </c>
      <c r="F9314">
        <v>121596.54</v>
      </c>
      <c r="G9314">
        <v>0</v>
      </c>
      <c r="H9314">
        <v>7682.04</v>
      </c>
      <c r="I9314">
        <v>0</v>
      </c>
      <c r="J9314">
        <f>Table1[[#This Row],[Name]]</f>
        <v>0</v>
      </c>
      <c r="K9314" s="1">
        <f>SUM(Table1[[#This Row],[BaseSalary]:[NonCashBenefits]])</f>
        <v>129278.57999999999</v>
      </c>
      <c r="L9314" s="1"/>
    </row>
    <row r="9315" spans="1:12" x14ac:dyDescent="0.35">
      <c r="A9315" t="s">
        <v>18</v>
      </c>
      <c r="B9315">
        <v>2021</v>
      </c>
      <c r="D9315" t="s">
        <v>748</v>
      </c>
      <c r="E9315" t="s">
        <v>749</v>
      </c>
      <c r="F9315">
        <v>121596.53</v>
      </c>
      <c r="G9315">
        <v>100</v>
      </c>
      <c r="H9315" s="1">
        <v>26904.58</v>
      </c>
      <c r="I9315">
        <v>0</v>
      </c>
      <c r="J9315">
        <f>Table1[[#This Row],[Name]]</f>
        <v>0</v>
      </c>
      <c r="K9315" s="1">
        <f>SUM(Table1[[#This Row],[BaseSalary]:[NonCashBenefits]])</f>
        <v>148601.10999999999</v>
      </c>
      <c r="L9315" s="1"/>
    </row>
    <row r="9316" spans="1:12" x14ac:dyDescent="0.35">
      <c r="A9316" t="s">
        <v>85</v>
      </c>
      <c r="B9316">
        <v>2021</v>
      </c>
      <c r="D9316" t="s">
        <v>1173</v>
      </c>
      <c r="E9316" t="s">
        <v>749</v>
      </c>
      <c r="F9316">
        <v>121596.53</v>
      </c>
      <c r="G9316">
        <v>0</v>
      </c>
      <c r="H9316" s="1">
        <v>24493.14</v>
      </c>
      <c r="I9316">
        <v>0</v>
      </c>
      <c r="J9316">
        <f>Table1[[#This Row],[Name]]</f>
        <v>0</v>
      </c>
      <c r="K9316" s="1">
        <f>SUM(Table1[[#This Row],[BaseSalary]:[NonCashBenefits]])</f>
        <v>146089.66999999998</v>
      </c>
      <c r="L9316" s="1"/>
    </row>
    <row r="9317" spans="1:12" x14ac:dyDescent="0.35">
      <c r="A9317" t="s">
        <v>85</v>
      </c>
      <c r="B9317">
        <v>2021</v>
      </c>
      <c r="D9317" t="s">
        <v>1172</v>
      </c>
      <c r="E9317" t="s">
        <v>749</v>
      </c>
      <c r="F9317">
        <v>121596.49</v>
      </c>
      <c r="G9317">
        <v>4838.0600000000004</v>
      </c>
      <c r="H9317" s="1">
        <v>24493.16</v>
      </c>
      <c r="I9317">
        <v>0</v>
      </c>
      <c r="J9317">
        <f>Table1[[#This Row],[Name]]</f>
        <v>0</v>
      </c>
      <c r="K9317" s="1">
        <f>SUM(Table1[[#This Row],[BaseSalary]:[NonCashBenefits]])</f>
        <v>150927.71</v>
      </c>
      <c r="L9317" s="1"/>
    </row>
    <row r="9318" spans="1:12" x14ac:dyDescent="0.35">
      <c r="A9318" t="s">
        <v>18</v>
      </c>
      <c r="B9318">
        <v>2017</v>
      </c>
      <c r="D9318" t="s">
        <v>2150</v>
      </c>
      <c r="E9318" t="s">
        <v>229</v>
      </c>
      <c r="F9318">
        <v>121564.36</v>
      </c>
      <c r="G9318">
        <v>0</v>
      </c>
      <c r="H9318">
        <v>30525.29</v>
      </c>
      <c r="I9318">
        <v>0</v>
      </c>
      <c r="J9318">
        <f>Table1[[#This Row],[Name]]</f>
        <v>0</v>
      </c>
      <c r="K9318" s="1">
        <f>SUM(Table1[[#This Row],[BaseSalary]:[NonCashBenefits]])</f>
        <v>152089.65</v>
      </c>
      <c r="L9318" s="1"/>
    </row>
    <row r="9319" spans="1:12" x14ac:dyDescent="0.35">
      <c r="A9319" t="s">
        <v>53</v>
      </c>
      <c r="B9319">
        <v>2020</v>
      </c>
      <c r="D9319" t="s">
        <v>1329</v>
      </c>
      <c r="E9319" t="s">
        <v>229</v>
      </c>
      <c r="F9319">
        <v>121564.34</v>
      </c>
      <c r="G9319">
        <v>0</v>
      </c>
      <c r="H9319" s="1">
        <v>24721.57</v>
      </c>
      <c r="I9319">
        <v>0</v>
      </c>
      <c r="J9319">
        <f>Table1[[#This Row],[Name]]</f>
        <v>0</v>
      </c>
      <c r="K9319" s="1">
        <f>SUM(Table1[[#This Row],[BaseSalary]:[NonCashBenefits]])</f>
        <v>146285.91</v>
      </c>
      <c r="L9319" s="1"/>
    </row>
    <row r="9320" spans="1:12" x14ac:dyDescent="0.35">
      <c r="A9320" t="s">
        <v>22</v>
      </c>
      <c r="B9320">
        <v>2016</v>
      </c>
      <c r="D9320" t="s">
        <v>4521</v>
      </c>
      <c r="E9320" t="s">
        <v>229</v>
      </c>
      <c r="F9320">
        <v>121538.68</v>
      </c>
      <c r="G9320">
        <v>0</v>
      </c>
      <c r="H9320">
        <v>34931.51</v>
      </c>
      <c r="I9320">
        <v>0</v>
      </c>
      <c r="J9320">
        <f>Table1[[#This Row],[Name]]</f>
        <v>0</v>
      </c>
      <c r="K9320" s="1">
        <f>SUM(Table1[[#This Row],[BaseSalary]:[NonCashBenefits]])</f>
        <v>156470.19</v>
      </c>
      <c r="L9320" s="1"/>
    </row>
    <row r="9321" spans="1:12" x14ac:dyDescent="0.35">
      <c r="A9321" t="s">
        <v>22</v>
      </c>
      <c r="B9321">
        <v>2019</v>
      </c>
      <c r="D9321" t="s">
        <v>1086</v>
      </c>
      <c r="E9321" t="s">
        <v>1017</v>
      </c>
      <c r="F9321">
        <v>121526.6</v>
      </c>
      <c r="G9321">
        <v>0</v>
      </c>
      <c r="H9321">
        <v>21092.12</v>
      </c>
      <c r="I9321">
        <v>0</v>
      </c>
      <c r="J9321">
        <f>Table1[[#This Row],[Name]]</f>
        <v>0</v>
      </c>
      <c r="K9321" s="1">
        <f>SUM(Table1[[#This Row],[BaseSalary]:[NonCashBenefits]])</f>
        <v>142618.72</v>
      </c>
      <c r="L9321" s="1"/>
    </row>
    <row r="9322" spans="1:12" x14ac:dyDescent="0.35">
      <c r="A9322" t="s">
        <v>22</v>
      </c>
      <c r="B9322">
        <v>2019</v>
      </c>
      <c r="D9322" t="s">
        <v>1086</v>
      </c>
      <c r="E9322" t="s">
        <v>1017</v>
      </c>
      <c r="F9322">
        <v>121526.6</v>
      </c>
      <c r="G9322">
        <v>0</v>
      </c>
      <c r="H9322">
        <v>22872.53</v>
      </c>
      <c r="I9322">
        <v>0</v>
      </c>
      <c r="J9322">
        <f>Table1[[#This Row],[Name]]</f>
        <v>0</v>
      </c>
      <c r="K9322" s="1">
        <f>SUM(Table1[[#This Row],[BaseSalary]:[NonCashBenefits]])</f>
        <v>144399.13</v>
      </c>
      <c r="L9322" s="1"/>
    </row>
    <row r="9323" spans="1:12" x14ac:dyDescent="0.35">
      <c r="A9323" t="s">
        <v>22</v>
      </c>
      <c r="B9323">
        <v>2019</v>
      </c>
      <c r="D9323" t="s">
        <v>1086</v>
      </c>
      <c r="E9323" t="s">
        <v>1017</v>
      </c>
      <c r="F9323">
        <v>121526.6</v>
      </c>
      <c r="G9323">
        <v>0</v>
      </c>
      <c r="H9323">
        <v>23475.73</v>
      </c>
      <c r="I9323">
        <v>0</v>
      </c>
      <c r="J9323">
        <f>Table1[[#This Row],[Name]]</f>
        <v>0</v>
      </c>
      <c r="K9323" s="1">
        <f>SUM(Table1[[#This Row],[BaseSalary]:[NonCashBenefits]])</f>
        <v>145002.33000000002</v>
      </c>
      <c r="L9323" s="1"/>
    </row>
    <row r="9324" spans="1:12" x14ac:dyDescent="0.35">
      <c r="A9324" t="s">
        <v>22</v>
      </c>
      <c r="B9324">
        <v>2019</v>
      </c>
      <c r="D9324" t="s">
        <v>1016</v>
      </c>
      <c r="E9324" t="s">
        <v>1017</v>
      </c>
      <c r="F9324">
        <v>121526.6</v>
      </c>
      <c r="G9324">
        <v>0</v>
      </c>
      <c r="H9324">
        <v>23475.73</v>
      </c>
      <c r="I9324">
        <v>0</v>
      </c>
      <c r="J9324">
        <f>Table1[[#This Row],[Name]]</f>
        <v>0</v>
      </c>
      <c r="K9324" s="1">
        <f>SUM(Table1[[#This Row],[BaseSalary]:[NonCashBenefits]])</f>
        <v>145002.33000000002</v>
      </c>
      <c r="L9324" s="1"/>
    </row>
    <row r="9325" spans="1:12" x14ac:dyDescent="0.35">
      <c r="A9325" t="s">
        <v>22</v>
      </c>
      <c r="B9325">
        <v>2018</v>
      </c>
      <c r="D9325" t="s">
        <v>1086</v>
      </c>
      <c r="E9325" t="s">
        <v>1017</v>
      </c>
      <c r="F9325">
        <v>121526.6</v>
      </c>
      <c r="G9325">
        <v>0</v>
      </c>
      <c r="H9325">
        <v>21807.7</v>
      </c>
      <c r="I9325">
        <v>0</v>
      </c>
      <c r="J9325">
        <f>Table1[[#This Row],[Name]]</f>
        <v>0</v>
      </c>
      <c r="K9325" s="1">
        <f>SUM(Table1[[#This Row],[BaseSalary]:[NonCashBenefits]])</f>
        <v>143334.30000000002</v>
      </c>
      <c r="L9325" s="1"/>
    </row>
    <row r="9326" spans="1:12" x14ac:dyDescent="0.35">
      <c r="A9326" t="s">
        <v>22</v>
      </c>
      <c r="B9326">
        <v>2018</v>
      </c>
      <c r="D9326" t="s">
        <v>1086</v>
      </c>
      <c r="E9326" t="s">
        <v>1017</v>
      </c>
      <c r="F9326">
        <v>121526.6</v>
      </c>
      <c r="G9326">
        <v>0</v>
      </c>
      <c r="H9326">
        <v>22782.57</v>
      </c>
      <c r="I9326">
        <v>0</v>
      </c>
      <c r="J9326">
        <f>Table1[[#This Row],[Name]]</f>
        <v>0</v>
      </c>
      <c r="K9326" s="1">
        <f>SUM(Table1[[#This Row],[BaseSalary]:[NonCashBenefits]])</f>
        <v>144309.17000000001</v>
      </c>
      <c r="L9326" s="1"/>
    </row>
    <row r="9327" spans="1:12" x14ac:dyDescent="0.35">
      <c r="A9327" t="s">
        <v>22</v>
      </c>
      <c r="B9327">
        <v>2018</v>
      </c>
      <c r="D9327" t="s">
        <v>1086</v>
      </c>
      <c r="E9327" t="s">
        <v>1017</v>
      </c>
      <c r="F9327">
        <v>121526.6</v>
      </c>
      <c r="G9327">
        <v>0</v>
      </c>
      <c r="H9327">
        <v>23411.9</v>
      </c>
      <c r="I9327">
        <v>0</v>
      </c>
      <c r="J9327">
        <f>Table1[[#This Row],[Name]]</f>
        <v>0</v>
      </c>
      <c r="K9327" s="1">
        <f>SUM(Table1[[#This Row],[BaseSalary]:[NonCashBenefits]])</f>
        <v>144938.5</v>
      </c>
      <c r="L9327" s="1"/>
    </row>
    <row r="9328" spans="1:12" x14ac:dyDescent="0.35">
      <c r="A9328" t="s">
        <v>22</v>
      </c>
      <c r="B9328">
        <v>2017</v>
      </c>
      <c r="D9328" t="s">
        <v>1086</v>
      </c>
      <c r="E9328" t="s">
        <v>1017</v>
      </c>
      <c r="F9328">
        <v>121526.6</v>
      </c>
      <c r="G9328">
        <v>0</v>
      </c>
      <c r="H9328">
        <v>23674.89</v>
      </c>
      <c r="I9328">
        <v>0</v>
      </c>
      <c r="J9328">
        <f>Table1[[#This Row],[Name]]</f>
        <v>0</v>
      </c>
      <c r="K9328" s="1">
        <f>SUM(Table1[[#This Row],[BaseSalary]:[NonCashBenefits]])</f>
        <v>145201.49</v>
      </c>
      <c r="L9328" s="1"/>
    </row>
    <row r="9329" spans="1:12" x14ac:dyDescent="0.35">
      <c r="A9329" t="s">
        <v>22</v>
      </c>
      <c r="B9329">
        <v>2017</v>
      </c>
      <c r="D9329" t="s">
        <v>1086</v>
      </c>
      <c r="E9329" t="s">
        <v>1017</v>
      </c>
      <c r="F9329">
        <v>121526.6</v>
      </c>
      <c r="G9329">
        <v>0</v>
      </c>
      <c r="H9329">
        <v>24737.63</v>
      </c>
      <c r="I9329">
        <v>0</v>
      </c>
      <c r="J9329">
        <f>Table1[[#This Row],[Name]]</f>
        <v>0</v>
      </c>
      <c r="K9329" s="1">
        <f>SUM(Table1[[#This Row],[BaseSalary]:[NonCashBenefits]])</f>
        <v>146264.23000000001</v>
      </c>
      <c r="L9329" s="1"/>
    </row>
    <row r="9330" spans="1:12" x14ac:dyDescent="0.35">
      <c r="A9330" t="s">
        <v>22</v>
      </c>
      <c r="B9330">
        <v>2017</v>
      </c>
      <c r="D9330" t="s">
        <v>1086</v>
      </c>
      <c r="E9330" t="s">
        <v>1017</v>
      </c>
      <c r="F9330">
        <v>121526.6</v>
      </c>
      <c r="G9330">
        <v>0</v>
      </c>
      <c r="H9330">
        <v>25408.93</v>
      </c>
      <c r="I9330">
        <v>0</v>
      </c>
      <c r="J9330">
        <f>Table1[[#This Row],[Name]]</f>
        <v>0</v>
      </c>
      <c r="K9330" s="1">
        <f>SUM(Table1[[#This Row],[BaseSalary]:[NonCashBenefits]])</f>
        <v>146935.53</v>
      </c>
      <c r="L9330" s="1"/>
    </row>
    <row r="9331" spans="1:12" x14ac:dyDescent="0.35">
      <c r="A9331" t="s">
        <v>28</v>
      </c>
      <c r="B9331">
        <v>2016</v>
      </c>
      <c r="D9331" t="s">
        <v>1986</v>
      </c>
      <c r="E9331" t="s">
        <v>1031</v>
      </c>
      <c r="F9331">
        <v>121526.39</v>
      </c>
      <c r="G9331">
        <v>0</v>
      </c>
      <c r="H9331">
        <v>23916.37</v>
      </c>
      <c r="I9331">
        <v>0</v>
      </c>
      <c r="J9331">
        <f>Table1[[#This Row],[Name]]</f>
        <v>0</v>
      </c>
      <c r="K9331" s="1">
        <f>SUM(Table1[[#This Row],[BaseSalary]:[NonCashBenefits]])</f>
        <v>145442.76</v>
      </c>
      <c r="L9331" s="1"/>
    </row>
    <row r="9332" spans="1:12" x14ac:dyDescent="0.35">
      <c r="A9332" t="s">
        <v>19</v>
      </c>
      <c r="B9332">
        <v>2019</v>
      </c>
      <c r="D9332" t="s">
        <v>743</v>
      </c>
      <c r="E9332" t="s">
        <v>229</v>
      </c>
      <c r="F9332">
        <v>121510.68</v>
      </c>
      <c r="G9332">
        <v>0</v>
      </c>
      <c r="H9332">
        <v>31400.84</v>
      </c>
      <c r="I9332">
        <v>0</v>
      </c>
      <c r="J9332">
        <f>Table1[[#This Row],[Name]]</f>
        <v>0</v>
      </c>
      <c r="K9332" s="1">
        <f>SUM(Table1[[#This Row],[BaseSalary]:[NonCashBenefits]])</f>
        <v>152911.51999999999</v>
      </c>
      <c r="L9332" s="1"/>
    </row>
    <row r="9333" spans="1:12" x14ac:dyDescent="0.35">
      <c r="A9333" t="s">
        <v>85</v>
      </c>
      <c r="B9333">
        <v>2017</v>
      </c>
      <c r="D9333" t="s">
        <v>881</v>
      </c>
      <c r="E9333" t="s">
        <v>229</v>
      </c>
      <c r="F9333">
        <v>121508.25</v>
      </c>
      <c r="G9333">
        <v>0</v>
      </c>
      <c r="H9333">
        <v>42335.27</v>
      </c>
      <c r="I9333">
        <v>0</v>
      </c>
      <c r="J9333">
        <f>Table1[[#This Row],[Name]]</f>
        <v>0</v>
      </c>
      <c r="K9333" s="1">
        <f>SUM(Table1[[#This Row],[BaseSalary]:[NonCashBenefits]])</f>
        <v>163843.51999999999</v>
      </c>
      <c r="L9333" s="1"/>
    </row>
    <row r="9334" spans="1:12" x14ac:dyDescent="0.35">
      <c r="A9334" t="s">
        <v>16</v>
      </c>
      <c r="B9334">
        <v>2017</v>
      </c>
      <c r="D9334" t="s">
        <v>1817</v>
      </c>
      <c r="E9334" t="s">
        <v>229</v>
      </c>
      <c r="F9334">
        <v>121503.46</v>
      </c>
      <c r="G9334">
        <v>0</v>
      </c>
      <c r="H9334">
        <v>28991.37</v>
      </c>
      <c r="I9334">
        <v>0</v>
      </c>
      <c r="J9334">
        <f>Table1[[#This Row],[Name]]</f>
        <v>0</v>
      </c>
      <c r="K9334" s="1">
        <f>SUM(Table1[[#This Row],[BaseSalary]:[NonCashBenefits]])</f>
        <v>150494.83000000002</v>
      </c>
      <c r="L9334" s="1"/>
    </row>
    <row r="9335" spans="1:12" x14ac:dyDescent="0.35">
      <c r="A9335" t="s">
        <v>19</v>
      </c>
      <c r="B9335">
        <v>2018</v>
      </c>
      <c r="D9335" t="s">
        <v>3216</v>
      </c>
      <c r="E9335" t="s">
        <v>311</v>
      </c>
      <c r="F9335">
        <v>121500.31</v>
      </c>
      <c r="G9335">
        <v>0</v>
      </c>
      <c r="H9335">
        <v>27511.11</v>
      </c>
      <c r="I9335">
        <v>0</v>
      </c>
      <c r="J9335">
        <f>Table1[[#This Row],[Name]]</f>
        <v>0</v>
      </c>
      <c r="K9335" s="1">
        <f>SUM(Table1[[#This Row],[BaseSalary]:[NonCashBenefits]])</f>
        <v>149011.41999999998</v>
      </c>
      <c r="L9335" s="1"/>
    </row>
    <row r="9336" spans="1:12" x14ac:dyDescent="0.35">
      <c r="A9336" t="s">
        <v>53</v>
      </c>
      <c r="B9336">
        <v>2018</v>
      </c>
      <c r="D9336" t="s">
        <v>315</v>
      </c>
      <c r="E9336" t="s">
        <v>2245</v>
      </c>
      <c r="F9336">
        <v>121456.16</v>
      </c>
      <c r="G9336">
        <v>0</v>
      </c>
      <c r="H9336">
        <v>25565.14</v>
      </c>
      <c r="I9336">
        <v>0</v>
      </c>
      <c r="J9336">
        <f>Table1[[#This Row],[Name]]</f>
        <v>0</v>
      </c>
      <c r="K9336" s="1">
        <f>SUM(Table1[[#This Row],[BaseSalary]:[NonCashBenefits]])</f>
        <v>147021.29999999999</v>
      </c>
      <c r="L9336" s="1"/>
    </row>
    <row r="9337" spans="1:12" x14ac:dyDescent="0.35">
      <c r="A9337" t="s">
        <v>26</v>
      </c>
      <c r="B9337">
        <v>2020</v>
      </c>
      <c r="D9337" t="s">
        <v>46</v>
      </c>
      <c r="E9337" t="s">
        <v>83</v>
      </c>
      <c r="F9337">
        <v>121453.89</v>
      </c>
      <c r="G9337">
        <v>0</v>
      </c>
      <c r="H9337" s="1">
        <v>29958.26</v>
      </c>
      <c r="I9337">
        <v>0</v>
      </c>
      <c r="J9337">
        <f>Table1[[#This Row],[Name]]</f>
        <v>0</v>
      </c>
      <c r="K9337" s="1">
        <f>SUM(Table1[[#This Row],[BaseSalary]:[NonCashBenefits]])</f>
        <v>151412.15</v>
      </c>
      <c r="L9337" s="1"/>
    </row>
    <row r="9338" spans="1:12" x14ac:dyDescent="0.35">
      <c r="A9338" t="s">
        <v>85</v>
      </c>
      <c r="B9338">
        <v>2020</v>
      </c>
      <c r="D9338" t="s">
        <v>1205</v>
      </c>
      <c r="E9338" t="s">
        <v>749</v>
      </c>
      <c r="F9338">
        <v>121435.27</v>
      </c>
      <c r="G9338">
        <v>161.27000000000001</v>
      </c>
      <c r="H9338" s="1">
        <v>25141.56</v>
      </c>
      <c r="I9338">
        <v>0</v>
      </c>
      <c r="J9338">
        <f>Table1[[#This Row],[Name]]</f>
        <v>0</v>
      </c>
      <c r="K9338" s="1">
        <f>SUM(Table1[[#This Row],[BaseSalary]:[NonCashBenefits]])</f>
        <v>146738.1</v>
      </c>
      <c r="L9338" s="1"/>
    </row>
    <row r="9339" spans="1:12" x14ac:dyDescent="0.35">
      <c r="A9339" t="s">
        <v>85</v>
      </c>
      <c r="B9339">
        <v>2017</v>
      </c>
      <c r="D9339" t="s">
        <v>1299</v>
      </c>
      <c r="E9339" t="s">
        <v>229</v>
      </c>
      <c r="F9339">
        <v>121430.89</v>
      </c>
      <c r="G9339">
        <v>0</v>
      </c>
      <c r="H9339">
        <v>29621.200000000001</v>
      </c>
      <c r="I9339">
        <v>0</v>
      </c>
      <c r="J9339">
        <f>Table1[[#This Row],[Name]]</f>
        <v>0</v>
      </c>
      <c r="K9339" s="1">
        <f>SUM(Table1[[#This Row],[BaseSalary]:[NonCashBenefits]])</f>
        <v>151052.09</v>
      </c>
      <c r="L9339" s="1"/>
    </row>
    <row r="9340" spans="1:12" x14ac:dyDescent="0.35">
      <c r="A9340" t="s">
        <v>186</v>
      </c>
      <c r="B9340">
        <v>2019</v>
      </c>
      <c r="D9340" t="s">
        <v>1617</v>
      </c>
      <c r="E9340" t="s">
        <v>749</v>
      </c>
      <c r="F9340">
        <v>121428.17</v>
      </c>
      <c r="G9340">
        <v>0</v>
      </c>
      <c r="H9340">
        <v>22839.56</v>
      </c>
      <c r="I9340">
        <v>0</v>
      </c>
      <c r="J9340">
        <f>Table1[[#This Row],[Name]]</f>
        <v>0</v>
      </c>
      <c r="K9340" s="1">
        <f>SUM(Table1[[#This Row],[BaseSalary]:[NonCashBenefits]])</f>
        <v>144267.73000000001</v>
      </c>
      <c r="L9340" s="1"/>
    </row>
    <row r="9341" spans="1:12" x14ac:dyDescent="0.35">
      <c r="A9341" t="s">
        <v>26</v>
      </c>
      <c r="B9341">
        <v>2020</v>
      </c>
      <c r="D9341" t="s">
        <v>174</v>
      </c>
      <c r="E9341" t="s">
        <v>461</v>
      </c>
      <c r="F9341">
        <v>121425.69</v>
      </c>
      <c r="G9341">
        <v>0</v>
      </c>
      <c r="H9341" s="1">
        <v>24591.22</v>
      </c>
      <c r="I9341">
        <v>0</v>
      </c>
      <c r="J9341">
        <f>Table1[[#This Row],[Name]]</f>
        <v>0</v>
      </c>
      <c r="K9341" s="1">
        <f>SUM(Table1[[#This Row],[BaseSalary]:[NonCashBenefits]])</f>
        <v>146016.91</v>
      </c>
      <c r="L9341" s="1"/>
    </row>
    <row r="9342" spans="1:12" x14ac:dyDescent="0.35">
      <c r="A9342" t="s">
        <v>85</v>
      </c>
      <c r="B9342">
        <v>2017</v>
      </c>
      <c r="D9342" t="s">
        <v>2198</v>
      </c>
      <c r="E9342" t="s">
        <v>229</v>
      </c>
      <c r="F9342">
        <v>121408.79</v>
      </c>
      <c r="G9342">
        <v>0</v>
      </c>
      <c r="H9342">
        <v>30551.26</v>
      </c>
      <c r="I9342">
        <v>0</v>
      </c>
      <c r="J9342">
        <f>Table1[[#This Row],[Name]]</f>
        <v>0</v>
      </c>
      <c r="K9342" s="1">
        <f>SUM(Table1[[#This Row],[BaseSalary]:[NonCashBenefits]])</f>
        <v>151960.04999999999</v>
      </c>
      <c r="L9342" s="1"/>
    </row>
    <row r="9343" spans="1:12" x14ac:dyDescent="0.35">
      <c r="A9343" t="s">
        <v>186</v>
      </c>
      <c r="B9343">
        <v>2019</v>
      </c>
      <c r="D9343" t="s">
        <v>1738</v>
      </c>
      <c r="E9343" t="s">
        <v>229</v>
      </c>
      <c r="F9343">
        <v>121399.73</v>
      </c>
      <c r="G9343">
        <v>0</v>
      </c>
      <c r="H9343">
        <v>27543.5</v>
      </c>
      <c r="I9343">
        <v>0</v>
      </c>
      <c r="J9343">
        <f>Table1[[#This Row],[Name]]</f>
        <v>0</v>
      </c>
      <c r="K9343" s="1">
        <f>SUM(Table1[[#This Row],[BaseSalary]:[NonCashBenefits]])</f>
        <v>148943.22999999998</v>
      </c>
      <c r="L9343" s="1"/>
    </row>
    <row r="9344" spans="1:12" x14ac:dyDescent="0.35">
      <c r="A9344" t="s">
        <v>25</v>
      </c>
      <c r="B9344">
        <v>2016</v>
      </c>
      <c r="D9344" t="s">
        <v>2200</v>
      </c>
      <c r="E9344" t="s">
        <v>229</v>
      </c>
      <c r="F9344">
        <v>121387.41</v>
      </c>
      <c r="G9344">
        <v>0</v>
      </c>
      <c r="H9344">
        <v>33683.629999999997</v>
      </c>
      <c r="I9344">
        <v>0</v>
      </c>
      <c r="J9344">
        <f>Table1[[#This Row],[Name]]</f>
        <v>0</v>
      </c>
      <c r="K9344" s="1">
        <f>SUM(Table1[[#This Row],[BaseSalary]:[NonCashBenefits]])</f>
        <v>155071.04000000001</v>
      </c>
      <c r="L9344" s="1"/>
    </row>
    <row r="9345" spans="1:12" x14ac:dyDescent="0.35">
      <c r="A9345" t="s">
        <v>26</v>
      </c>
      <c r="B9345">
        <v>2021</v>
      </c>
      <c r="D9345" t="s">
        <v>117</v>
      </c>
      <c r="E9345" t="s">
        <v>83</v>
      </c>
      <c r="F9345">
        <v>121371.57</v>
      </c>
      <c r="G9345">
        <v>0</v>
      </c>
      <c r="H9345" s="1">
        <v>26227.439999999999</v>
      </c>
      <c r="I9345">
        <v>0</v>
      </c>
      <c r="J9345">
        <f>Table1[[#This Row],[Name]]</f>
        <v>0</v>
      </c>
      <c r="K9345" s="1">
        <f>SUM(Table1[[#This Row],[BaseSalary]:[NonCashBenefits]])</f>
        <v>147599.01</v>
      </c>
      <c r="L9345" s="1"/>
    </row>
    <row r="9346" spans="1:12" x14ac:dyDescent="0.35">
      <c r="A9346" t="s">
        <v>26</v>
      </c>
      <c r="B9346">
        <v>2021</v>
      </c>
      <c r="D9346" t="s">
        <v>50</v>
      </c>
      <c r="E9346" t="s">
        <v>83</v>
      </c>
      <c r="F9346">
        <v>121371.57</v>
      </c>
      <c r="G9346">
        <v>0</v>
      </c>
      <c r="H9346" s="1">
        <v>25892.23</v>
      </c>
      <c r="I9346">
        <v>0</v>
      </c>
      <c r="J9346">
        <f>Table1[[#This Row],[Name]]</f>
        <v>0</v>
      </c>
      <c r="K9346" s="1">
        <f>SUM(Table1[[#This Row],[BaseSalary]:[NonCashBenefits]])</f>
        <v>147263.80000000002</v>
      </c>
      <c r="L9346" s="1"/>
    </row>
    <row r="9347" spans="1:12" x14ac:dyDescent="0.35">
      <c r="A9347" t="s">
        <v>26</v>
      </c>
      <c r="B9347">
        <v>2021</v>
      </c>
      <c r="D9347" t="s">
        <v>117</v>
      </c>
      <c r="E9347" t="s">
        <v>83</v>
      </c>
      <c r="F9347">
        <v>121371.57</v>
      </c>
      <c r="G9347">
        <v>0</v>
      </c>
      <c r="H9347" s="1">
        <v>24985.08</v>
      </c>
      <c r="I9347">
        <v>0</v>
      </c>
      <c r="J9347">
        <f>Table1[[#This Row],[Name]]</f>
        <v>0</v>
      </c>
      <c r="K9347" s="1">
        <f>SUM(Table1[[#This Row],[BaseSalary]:[NonCashBenefits]])</f>
        <v>146356.65000000002</v>
      </c>
      <c r="L9347" s="1"/>
    </row>
    <row r="9348" spans="1:12" x14ac:dyDescent="0.35">
      <c r="A9348" t="s">
        <v>26</v>
      </c>
      <c r="B9348">
        <v>2021</v>
      </c>
      <c r="D9348" t="s">
        <v>46</v>
      </c>
      <c r="E9348" t="s">
        <v>83</v>
      </c>
      <c r="F9348">
        <v>121371.56</v>
      </c>
      <c r="G9348">
        <v>0</v>
      </c>
      <c r="H9348" s="1">
        <v>25225.32</v>
      </c>
      <c r="I9348">
        <v>0</v>
      </c>
      <c r="J9348">
        <f>Table1[[#This Row],[Name]]</f>
        <v>0</v>
      </c>
      <c r="K9348" s="1">
        <f>SUM(Table1[[#This Row],[BaseSalary]:[NonCashBenefits]])</f>
        <v>146596.88</v>
      </c>
      <c r="L9348" s="1"/>
    </row>
    <row r="9349" spans="1:12" x14ac:dyDescent="0.35">
      <c r="A9349" t="s">
        <v>26</v>
      </c>
      <c r="B9349">
        <v>2021</v>
      </c>
      <c r="D9349" t="s">
        <v>46</v>
      </c>
      <c r="E9349" t="s">
        <v>83</v>
      </c>
      <c r="F9349">
        <v>121371.55</v>
      </c>
      <c r="G9349">
        <v>0</v>
      </c>
      <c r="H9349" s="1">
        <v>25262.93</v>
      </c>
      <c r="I9349">
        <v>0</v>
      </c>
      <c r="J9349">
        <f>Table1[[#This Row],[Name]]</f>
        <v>0</v>
      </c>
      <c r="K9349" s="1">
        <f>SUM(Table1[[#This Row],[BaseSalary]:[NonCashBenefits]])</f>
        <v>146634.48000000001</v>
      </c>
      <c r="L9349" s="1"/>
    </row>
    <row r="9350" spans="1:12" x14ac:dyDescent="0.35">
      <c r="A9350" t="s">
        <v>26</v>
      </c>
      <c r="B9350">
        <v>2021</v>
      </c>
      <c r="D9350" t="s">
        <v>50</v>
      </c>
      <c r="E9350" t="s">
        <v>83</v>
      </c>
      <c r="F9350">
        <v>121371.55</v>
      </c>
      <c r="G9350">
        <v>0</v>
      </c>
      <c r="H9350" s="1">
        <v>25040.73</v>
      </c>
      <c r="I9350">
        <v>0</v>
      </c>
      <c r="J9350">
        <f>Table1[[#This Row],[Name]]</f>
        <v>0</v>
      </c>
      <c r="K9350" s="1">
        <f>SUM(Table1[[#This Row],[BaseSalary]:[NonCashBenefits]])</f>
        <v>146412.28</v>
      </c>
      <c r="L9350" s="1"/>
    </row>
    <row r="9351" spans="1:12" x14ac:dyDescent="0.35">
      <c r="A9351" t="s">
        <v>26</v>
      </c>
      <c r="B9351">
        <v>2021</v>
      </c>
      <c r="D9351" t="s">
        <v>50</v>
      </c>
      <c r="E9351" t="s">
        <v>83</v>
      </c>
      <c r="F9351">
        <v>121371.54</v>
      </c>
      <c r="G9351">
        <v>0</v>
      </c>
      <c r="H9351" s="1">
        <v>27414.01</v>
      </c>
      <c r="I9351">
        <v>0</v>
      </c>
      <c r="J9351">
        <f>Table1[[#This Row],[Name]]</f>
        <v>0</v>
      </c>
      <c r="K9351" s="1">
        <f>SUM(Table1[[#This Row],[BaseSalary]:[NonCashBenefits]])</f>
        <v>148785.54999999999</v>
      </c>
      <c r="L9351" s="1"/>
    </row>
    <row r="9352" spans="1:12" x14ac:dyDescent="0.35">
      <c r="A9352" t="s">
        <v>26</v>
      </c>
      <c r="B9352">
        <v>2021</v>
      </c>
      <c r="D9352" t="s">
        <v>50</v>
      </c>
      <c r="E9352" t="s">
        <v>83</v>
      </c>
      <c r="F9352">
        <v>121371.54</v>
      </c>
      <c r="G9352">
        <v>1802.61</v>
      </c>
      <c r="H9352" s="1">
        <v>24833.27</v>
      </c>
      <c r="I9352">
        <v>0</v>
      </c>
      <c r="J9352">
        <f>Table1[[#This Row],[Name]]</f>
        <v>0</v>
      </c>
      <c r="K9352" s="1">
        <f>SUM(Table1[[#This Row],[BaseSalary]:[NonCashBenefits]])</f>
        <v>148007.41999999998</v>
      </c>
      <c r="L9352" s="1"/>
    </row>
    <row r="9353" spans="1:12" x14ac:dyDescent="0.35">
      <c r="A9353" t="s">
        <v>85</v>
      </c>
      <c r="B9353">
        <v>2019</v>
      </c>
      <c r="D9353" t="s">
        <v>1731</v>
      </c>
      <c r="E9353" t="s">
        <v>229</v>
      </c>
      <c r="F9353">
        <v>121368.52</v>
      </c>
      <c r="G9353">
        <v>0</v>
      </c>
      <c r="H9353">
        <v>30437.21</v>
      </c>
      <c r="I9353">
        <v>0</v>
      </c>
      <c r="J9353">
        <f>Table1[[#This Row],[Name]]</f>
        <v>0</v>
      </c>
      <c r="K9353" s="1">
        <f>SUM(Table1[[#This Row],[BaseSalary]:[NonCashBenefits]])</f>
        <v>151805.73000000001</v>
      </c>
      <c r="L9353" s="1"/>
    </row>
    <row r="9354" spans="1:12" x14ac:dyDescent="0.35">
      <c r="A9354" t="s">
        <v>85</v>
      </c>
      <c r="B9354">
        <v>2018</v>
      </c>
      <c r="D9354" t="s">
        <v>1731</v>
      </c>
      <c r="E9354" t="s">
        <v>229</v>
      </c>
      <c r="F9354">
        <v>121368.52</v>
      </c>
      <c r="G9354">
        <v>0</v>
      </c>
      <c r="H9354">
        <v>30401.599999999999</v>
      </c>
      <c r="I9354">
        <v>0</v>
      </c>
      <c r="J9354">
        <f>Table1[[#This Row],[Name]]</f>
        <v>0</v>
      </c>
      <c r="K9354" s="1">
        <f>SUM(Table1[[#This Row],[BaseSalary]:[NonCashBenefits]])</f>
        <v>151770.12</v>
      </c>
      <c r="L9354" s="1"/>
    </row>
    <row r="9355" spans="1:12" x14ac:dyDescent="0.35">
      <c r="A9355" t="s">
        <v>85</v>
      </c>
      <c r="B9355">
        <v>2017</v>
      </c>
      <c r="D9355" t="s">
        <v>3786</v>
      </c>
      <c r="E9355" t="s">
        <v>229</v>
      </c>
      <c r="F9355">
        <v>121368.52</v>
      </c>
      <c r="G9355">
        <v>0</v>
      </c>
      <c r="H9355">
        <v>31061.95</v>
      </c>
      <c r="I9355">
        <v>0</v>
      </c>
      <c r="J9355">
        <f>Table1[[#This Row],[Name]]</f>
        <v>0</v>
      </c>
      <c r="K9355" s="1">
        <f>SUM(Table1[[#This Row],[BaseSalary]:[NonCashBenefits]])</f>
        <v>152430.47</v>
      </c>
      <c r="L9355" s="1"/>
    </row>
    <row r="9356" spans="1:12" x14ac:dyDescent="0.35">
      <c r="A9356" t="s">
        <v>85</v>
      </c>
      <c r="B9356">
        <v>2016</v>
      </c>
      <c r="D9356" t="s">
        <v>3786</v>
      </c>
      <c r="E9356" t="s">
        <v>229</v>
      </c>
      <c r="F9356">
        <v>121368.52</v>
      </c>
      <c r="G9356">
        <v>0</v>
      </c>
      <c r="H9356">
        <v>36592.5</v>
      </c>
      <c r="I9356">
        <v>0</v>
      </c>
      <c r="J9356">
        <f>Table1[[#This Row],[Name]]</f>
        <v>0</v>
      </c>
      <c r="K9356" s="1">
        <f>SUM(Table1[[#This Row],[BaseSalary]:[NonCashBenefits]])</f>
        <v>157961.02000000002</v>
      </c>
      <c r="L9356" s="1"/>
    </row>
    <row r="9357" spans="1:12" x14ac:dyDescent="0.35">
      <c r="A9357" t="s">
        <v>85</v>
      </c>
      <c r="B9357">
        <v>2020</v>
      </c>
      <c r="D9357" t="s">
        <v>1281</v>
      </c>
      <c r="E9357" t="s">
        <v>229</v>
      </c>
      <c r="F9357">
        <v>121368.26</v>
      </c>
      <c r="G9357">
        <v>9336.02</v>
      </c>
      <c r="H9357" s="1">
        <v>23525.88</v>
      </c>
      <c r="I9357">
        <v>0</v>
      </c>
      <c r="J9357">
        <f>Table1[[#This Row],[Name]]</f>
        <v>0</v>
      </c>
      <c r="K9357" s="1">
        <f>SUM(Table1[[#This Row],[BaseSalary]:[NonCashBenefits]])</f>
        <v>154230.16</v>
      </c>
      <c r="L9357" s="1"/>
    </row>
    <row r="9358" spans="1:12" x14ac:dyDescent="0.35">
      <c r="A9358" t="s">
        <v>85</v>
      </c>
      <c r="B9358">
        <v>2019</v>
      </c>
      <c r="D9358" t="s">
        <v>1281</v>
      </c>
      <c r="E9358" t="s">
        <v>229</v>
      </c>
      <c r="F9358">
        <v>121368.26</v>
      </c>
      <c r="G9358">
        <v>500</v>
      </c>
      <c r="H9358">
        <v>27903.86</v>
      </c>
      <c r="I9358">
        <v>0</v>
      </c>
      <c r="J9358">
        <f>Table1[[#This Row],[Name]]</f>
        <v>0</v>
      </c>
      <c r="K9358" s="1">
        <f>SUM(Table1[[#This Row],[BaseSalary]:[NonCashBenefits]])</f>
        <v>149772.12</v>
      </c>
      <c r="L9358" s="1"/>
    </row>
    <row r="9359" spans="1:12" x14ac:dyDescent="0.35">
      <c r="A9359" t="s">
        <v>85</v>
      </c>
      <c r="B9359">
        <v>2018</v>
      </c>
      <c r="D9359" t="s">
        <v>1281</v>
      </c>
      <c r="E9359" t="s">
        <v>229</v>
      </c>
      <c r="F9359">
        <v>121368.26</v>
      </c>
      <c r="G9359">
        <v>0</v>
      </c>
      <c r="H9359">
        <v>27125.32</v>
      </c>
      <c r="I9359">
        <v>0</v>
      </c>
      <c r="J9359">
        <f>Table1[[#This Row],[Name]]</f>
        <v>0</v>
      </c>
      <c r="K9359" s="1">
        <f>SUM(Table1[[#This Row],[BaseSalary]:[NonCashBenefits]])</f>
        <v>148493.57999999999</v>
      </c>
      <c r="L9359" s="1"/>
    </row>
    <row r="9360" spans="1:12" x14ac:dyDescent="0.35">
      <c r="A9360" t="s">
        <v>85</v>
      </c>
      <c r="B9360">
        <v>2017</v>
      </c>
      <c r="D9360" t="s">
        <v>1281</v>
      </c>
      <c r="E9360" t="s">
        <v>229</v>
      </c>
      <c r="F9360">
        <v>121368.26</v>
      </c>
      <c r="G9360">
        <v>0</v>
      </c>
      <c r="H9360">
        <v>28163.99</v>
      </c>
      <c r="I9360">
        <v>0</v>
      </c>
      <c r="J9360">
        <f>Table1[[#This Row],[Name]]</f>
        <v>0</v>
      </c>
      <c r="K9360" s="1">
        <f>SUM(Table1[[#This Row],[BaseSalary]:[NonCashBenefits]])</f>
        <v>149532.25</v>
      </c>
      <c r="L9360" s="1"/>
    </row>
    <row r="9361" spans="1:12" x14ac:dyDescent="0.35">
      <c r="A9361" t="s">
        <v>85</v>
      </c>
      <c r="B9361">
        <v>2016</v>
      </c>
      <c r="D9361" t="s">
        <v>1281</v>
      </c>
      <c r="E9361" t="s">
        <v>229</v>
      </c>
      <c r="F9361">
        <v>121368.26</v>
      </c>
      <c r="G9361">
        <v>0</v>
      </c>
      <c r="H9361">
        <v>33694.54</v>
      </c>
      <c r="I9361">
        <v>0</v>
      </c>
      <c r="J9361">
        <f>Table1[[#This Row],[Name]]</f>
        <v>0</v>
      </c>
      <c r="K9361" s="1">
        <f>SUM(Table1[[#This Row],[BaseSalary]:[NonCashBenefits]])</f>
        <v>155062.79999999999</v>
      </c>
      <c r="L9361" s="1"/>
    </row>
    <row r="9362" spans="1:12" x14ac:dyDescent="0.35">
      <c r="A9362" t="s">
        <v>42</v>
      </c>
      <c r="B9362">
        <v>2020</v>
      </c>
      <c r="D9362" t="s">
        <v>584</v>
      </c>
      <c r="E9362" t="s">
        <v>311</v>
      </c>
      <c r="F9362">
        <v>121353.92</v>
      </c>
      <c r="G9362">
        <v>0</v>
      </c>
      <c r="H9362" s="1">
        <v>28078.28</v>
      </c>
      <c r="I9362">
        <v>0</v>
      </c>
      <c r="J9362">
        <f>Table1[[#This Row],[Name]]</f>
        <v>0</v>
      </c>
      <c r="K9362" s="1">
        <f>SUM(Table1[[#This Row],[BaseSalary]:[NonCashBenefits]])</f>
        <v>149432.20000000001</v>
      </c>
      <c r="L9362" s="1"/>
    </row>
    <row r="9363" spans="1:12" x14ac:dyDescent="0.35">
      <c r="A9363" t="s">
        <v>26</v>
      </c>
      <c r="B9363">
        <v>2020</v>
      </c>
      <c r="D9363" t="s">
        <v>50</v>
      </c>
      <c r="E9363" t="s">
        <v>83</v>
      </c>
      <c r="F9363">
        <v>121342.68</v>
      </c>
      <c r="G9363">
        <v>0</v>
      </c>
      <c r="H9363" s="1">
        <v>28292.91</v>
      </c>
      <c r="I9363">
        <v>0</v>
      </c>
      <c r="J9363">
        <f>Table1[[#This Row],[Name]]</f>
        <v>0</v>
      </c>
      <c r="K9363" s="1">
        <f>SUM(Table1[[#This Row],[BaseSalary]:[NonCashBenefits]])</f>
        <v>149635.59</v>
      </c>
      <c r="L9363" s="1"/>
    </row>
    <row r="9364" spans="1:12" x14ac:dyDescent="0.35">
      <c r="A9364" t="s">
        <v>36</v>
      </c>
      <c r="B9364">
        <v>2017</v>
      </c>
      <c r="D9364" t="s">
        <v>3504</v>
      </c>
      <c r="E9364" t="s">
        <v>311</v>
      </c>
      <c r="F9364">
        <v>121317.31</v>
      </c>
      <c r="G9364">
        <v>0</v>
      </c>
      <c r="H9364">
        <v>30205.64</v>
      </c>
      <c r="I9364">
        <v>0</v>
      </c>
      <c r="J9364">
        <f>Table1[[#This Row],[Name]]</f>
        <v>0</v>
      </c>
      <c r="K9364" s="1">
        <f>SUM(Table1[[#This Row],[BaseSalary]:[NonCashBenefits]])</f>
        <v>151522.95000000001</v>
      </c>
      <c r="L9364" s="1"/>
    </row>
    <row r="9365" spans="1:12" x14ac:dyDescent="0.35">
      <c r="A9365" t="s">
        <v>19</v>
      </c>
      <c r="B9365">
        <v>2018</v>
      </c>
      <c r="D9365" t="s">
        <v>3141</v>
      </c>
      <c r="E9365" t="s">
        <v>229</v>
      </c>
      <c r="F9365">
        <v>121317.3</v>
      </c>
      <c r="G9365">
        <v>0</v>
      </c>
      <c r="H9365">
        <v>27996.19</v>
      </c>
      <c r="I9365">
        <v>0</v>
      </c>
      <c r="J9365">
        <f>Table1[[#This Row],[Name]]</f>
        <v>0</v>
      </c>
      <c r="K9365" s="1">
        <f>SUM(Table1[[#This Row],[BaseSalary]:[NonCashBenefits]])</f>
        <v>149313.49</v>
      </c>
      <c r="L9365" s="1"/>
    </row>
    <row r="9366" spans="1:12" x14ac:dyDescent="0.35">
      <c r="A9366" t="s">
        <v>19</v>
      </c>
      <c r="B9366">
        <v>2018</v>
      </c>
      <c r="D9366" t="s">
        <v>2443</v>
      </c>
      <c r="E9366" t="s">
        <v>229</v>
      </c>
      <c r="F9366">
        <v>121317.3</v>
      </c>
      <c r="G9366">
        <v>0</v>
      </c>
      <c r="H9366">
        <v>30453.33</v>
      </c>
      <c r="I9366">
        <v>0</v>
      </c>
      <c r="J9366">
        <f>Table1[[#This Row],[Name]]</f>
        <v>0</v>
      </c>
      <c r="K9366" s="1">
        <f>SUM(Table1[[#This Row],[BaseSalary]:[NonCashBenefits]])</f>
        <v>151770.63</v>
      </c>
      <c r="L9366" s="1"/>
    </row>
    <row r="9367" spans="1:12" x14ac:dyDescent="0.35">
      <c r="A9367" t="s">
        <v>19</v>
      </c>
      <c r="B9367">
        <v>2018</v>
      </c>
      <c r="D9367" t="s">
        <v>2443</v>
      </c>
      <c r="E9367" t="s">
        <v>229</v>
      </c>
      <c r="F9367">
        <v>121317.3</v>
      </c>
      <c r="G9367">
        <v>0</v>
      </c>
      <c r="H9367">
        <v>29266.05</v>
      </c>
      <c r="I9367">
        <v>0</v>
      </c>
      <c r="J9367">
        <f>Table1[[#This Row],[Name]]</f>
        <v>0</v>
      </c>
      <c r="K9367" s="1">
        <f>SUM(Table1[[#This Row],[BaseSalary]:[NonCashBenefits]])</f>
        <v>150583.35</v>
      </c>
      <c r="L9367" s="1"/>
    </row>
    <row r="9368" spans="1:12" x14ac:dyDescent="0.35">
      <c r="A9368" t="s">
        <v>19</v>
      </c>
      <c r="B9368">
        <v>2018</v>
      </c>
      <c r="D9368" t="s">
        <v>2460</v>
      </c>
      <c r="E9368" t="s">
        <v>229</v>
      </c>
      <c r="F9368">
        <v>121317.3</v>
      </c>
      <c r="G9368">
        <v>0</v>
      </c>
      <c r="H9368">
        <v>30138.33</v>
      </c>
      <c r="I9368">
        <v>0</v>
      </c>
      <c r="J9368">
        <f>Table1[[#This Row],[Name]]</f>
        <v>0</v>
      </c>
      <c r="K9368" s="1">
        <f>SUM(Table1[[#This Row],[BaseSalary]:[NonCashBenefits]])</f>
        <v>151455.63</v>
      </c>
      <c r="L9368" s="1"/>
    </row>
    <row r="9369" spans="1:12" x14ac:dyDescent="0.35">
      <c r="A9369" t="s">
        <v>19</v>
      </c>
      <c r="B9369">
        <v>2018</v>
      </c>
      <c r="D9369" t="s">
        <v>2482</v>
      </c>
      <c r="E9369" t="s">
        <v>229</v>
      </c>
      <c r="F9369">
        <v>121317.3</v>
      </c>
      <c r="G9369">
        <v>0</v>
      </c>
      <c r="H9369">
        <v>30390.27</v>
      </c>
      <c r="I9369">
        <v>0</v>
      </c>
      <c r="J9369">
        <f>Table1[[#This Row],[Name]]</f>
        <v>0</v>
      </c>
      <c r="K9369" s="1">
        <f>SUM(Table1[[#This Row],[BaseSalary]:[NonCashBenefits]])</f>
        <v>151707.57</v>
      </c>
      <c r="L9369" s="1"/>
    </row>
    <row r="9370" spans="1:12" x14ac:dyDescent="0.35">
      <c r="A9370" t="s">
        <v>19</v>
      </c>
      <c r="B9370">
        <v>2018</v>
      </c>
      <c r="D9370" t="s">
        <v>3226</v>
      </c>
      <c r="E9370" t="s">
        <v>229</v>
      </c>
      <c r="F9370">
        <v>121317.3</v>
      </c>
      <c r="G9370">
        <v>0</v>
      </c>
      <c r="H9370">
        <v>28878.37</v>
      </c>
      <c r="I9370">
        <v>0</v>
      </c>
      <c r="J9370">
        <f>Table1[[#This Row],[Name]]</f>
        <v>0</v>
      </c>
      <c r="K9370" s="1">
        <f>SUM(Table1[[#This Row],[BaseSalary]:[NonCashBenefits]])</f>
        <v>150195.67000000001</v>
      </c>
      <c r="L9370" s="1"/>
    </row>
    <row r="9371" spans="1:12" x14ac:dyDescent="0.35">
      <c r="A9371" t="s">
        <v>70</v>
      </c>
      <c r="B9371">
        <v>2021</v>
      </c>
      <c r="D9371" t="s">
        <v>174</v>
      </c>
      <c r="E9371" t="s">
        <v>229</v>
      </c>
      <c r="F9371">
        <v>121315.33</v>
      </c>
      <c r="G9371">
        <v>0</v>
      </c>
      <c r="H9371" s="1">
        <v>25330.21</v>
      </c>
      <c r="I9371">
        <v>0</v>
      </c>
      <c r="J9371">
        <f>Table1[[#This Row],[Name]]</f>
        <v>0</v>
      </c>
      <c r="K9371" s="1">
        <f>SUM(Table1[[#This Row],[BaseSalary]:[NonCashBenefits]])</f>
        <v>146645.54</v>
      </c>
      <c r="L9371" s="1"/>
    </row>
    <row r="9372" spans="1:12" x14ac:dyDescent="0.35">
      <c r="A9372" t="s">
        <v>26</v>
      </c>
      <c r="B9372">
        <v>2021</v>
      </c>
      <c r="D9372" t="s">
        <v>906</v>
      </c>
      <c r="E9372" t="s">
        <v>229</v>
      </c>
      <c r="F9372">
        <v>121306.21</v>
      </c>
      <c r="G9372">
        <v>3952.44</v>
      </c>
      <c r="H9372" s="1">
        <v>26326.37</v>
      </c>
      <c r="I9372">
        <v>0</v>
      </c>
      <c r="J9372">
        <f>Table1[[#This Row],[Name]]</f>
        <v>0</v>
      </c>
      <c r="K9372" s="1">
        <f>SUM(Table1[[#This Row],[BaseSalary]:[NonCashBenefits]])</f>
        <v>151585.02000000002</v>
      </c>
      <c r="L9372" s="1"/>
    </row>
    <row r="9373" spans="1:12" x14ac:dyDescent="0.35">
      <c r="A9373" t="s">
        <v>85</v>
      </c>
      <c r="B9373">
        <v>2021</v>
      </c>
      <c r="D9373" t="s">
        <v>1146</v>
      </c>
      <c r="E9373" t="s">
        <v>918</v>
      </c>
      <c r="F9373">
        <v>121297.73</v>
      </c>
      <c r="G9373">
        <v>4865.8</v>
      </c>
      <c r="H9373" s="1">
        <v>25406.07</v>
      </c>
      <c r="I9373">
        <v>0</v>
      </c>
      <c r="J9373">
        <f>Table1[[#This Row],[Name]]</f>
        <v>0</v>
      </c>
      <c r="K9373" s="1">
        <f>SUM(Table1[[#This Row],[BaseSalary]:[NonCashBenefits]])</f>
        <v>151569.60000000001</v>
      </c>
      <c r="L9373" s="1"/>
    </row>
    <row r="9374" spans="1:12" x14ac:dyDescent="0.35">
      <c r="A9374" t="s">
        <v>85</v>
      </c>
      <c r="B9374">
        <v>2020</v>
      </c>
      <c r="D9374" t="s">
        <v>542</v>
      </c>
      <c r="E9374" t="s">
        <v>229</v>
      </c>
      <c r="F9374">
        <v>121286.62</v>
      </c>
      <c r="G9374">
        <v>0</v>
      </c>
      <c r="H9374" s="1">
        <v>24530.61</v>
      </c>
      <c r="I9374">
        <v>0</v>
      </c>
      <c r="J9374">
        <f>Table1[[#This Row],[Name]]</f>
        <v>0</v>
      </c>
      <c r="K9374" s="1">
        <f>SUM(Table1[[#This Row],[BaseSalary]:[NonCashBenefits]])</f>
        <v>145817.22999999998</v>
      </c>
      <c r="L9374" s="1"/>
    </row>
    <row r="9375" spans="1:12" x14ac:dyDescent="0.35">
      <c r="A9375" t="s">
        <v>85</v>
      </c>
      <c r="B9375">
        <v>2018</v>
      </c>
      <c r="D9375" t="s">
        <v>2208</v>
      </c>
      <c r="E9375" t="s">
        <v>229</v>
      </c>
      <c r="F9375">
        <v>121286.62</v>
      </c>
      <c r="G9375">
        <v>0</v>
      </c>
      <c r="H9375">
        <v>29125.65</v>
      </c>
      <c r="I9375">
        <v>0</v>
      </c>
      <c r="J9375">
        <f>Table1[[#This Row],[Name]]</f>
        <v>0</v>
      </c>
      <c r="K9375" s="1">
        <f>SUM(Table1[[#This Row],[BaseSalary]:[NonCashBenefits]])</f>
        <v>150412.26999999999</v>
      </c>
      <c r="L9375" s="1"/>
    </row>
    <row r="9376" spans="1:12" x14ac:dyDescent="0.35">
      <c r="A9376" t="s">
        <v>85</v>
      </c>
      <c r="B9376">
        <v>2017</v>
      </c>
      <c r="D9376" t="s">
        <v>2208</v>
      </c>
      <c r="E9376" t="s">
        <v>229</v>
      </c>
      <c r="F9376">
        <v>121286.62</v>
      </c>
      <c r="G9376">
        <v>0</v>
      </c>
      <c r="H9376">
        <v>29753.54</v>
      </c>
      <c r="I9376">
        <v>0</v>
      </c>
      <c r="J9376">
        <f>Table1[[#This Row],[Name]]</f>
        <v>0</v>
      </c>
      <c r="K9376" s="1">
        <f>SUM(Table1[[#This Row],[BaseSalary]:[NonCashBenefits]])</f>
        <v>151040.16</v>
      </c>
      <c r="L9376" s="1"/>
    </row>
    <row r="9377" spans="1:12" x14ac:dyDescent="0.35">
      <c r="A9377" t="s">
        <v>186</v>
      </c>
      <c r="B9377">
        <v>2020</v>
      </c>
      <c r="D9377" t="s">
        <v>940</v>
      </c>
      <c r="E9377" t="s">
        <v>311</v>
      </c>
      <c r="F9377">
        <v>121280.73</v>
      </c>
      <c r="G9377">
        <v>200</v>
      </c>
      <c r="H9377" s="1">
        <v>22334.7</v>
      </c>
      <c r="I9377">
        <v>0</v>
      </c>
      <c r="J9377">
        <f>Table1[[#This Row],[Name]]</f>
        <v>0</v>
      </c>
      <c r="K9377" s="1">
        <f>SUM(Table1[[#This Row],[BaseSalary]:[NonCashBenefits]])</f>
        <v>143815.43</v>
      </c>
      <c r="L9377" s="1"/>
    </row>
    <row r="9378" spans="1:12" x14ac:dyDescent="0.35">
      <c r="A9378" t="s">
        <v>85</v>
      </c>
      <c r="B9378">
        <v>2021</v>
      </c>
      <c r="D9378" t="s">
        <v>1021</v>
      </c>
      <c r="E9378" t="s">
        <v>229</v>
      </c>
      <c r="F9378">
        <v>121268.35</v>
      </c>
      <c r="G9378">
        <v>0</v>
      </c>
      <c r="H9378" s="1">
        <v>25079.02</v>
      </c>
      <c r="I9378">
        <v>0</v>
      </c>
      <c r="J9378">
        <f>Table1[[#This Row],[Name]]</f>
        <v>0</v>
      </c>
      <c r="K9378" s="1">
        <f>SUM(Table1[[#This Row],[BaseSalary]:[NonCashBenefits]])</f>
        <v>146347.37</v>
      </c>
      <c r="L9378" s="1"/>
    </row>
    <row r="9379" spans="1:12" x14ac:dyDescent="0.35">
      <c r="A9379" t="s">
        <v>19</v>
      </c>
      <c r="B9379">
        <v>2020</v>
      </c>
      <c r="D9379" t="s">
        <v>1506</v>
      </c>
      <c r="E9379" t="s">
        <v>311</v>
      </c>
      <c r="F9379">
        <v>121262.42</v>
      </c>
      <c r="G9379">
        <v>0</v>
      </c>
      <c r="H9379" s="1">
        <v>21617.64</v>
      </c>
      <c r="I9379">
        <v>0</v>
      </c>
      <c r="J9379">
        <f>Table1[[#This Row],[Name]]</f>
        <v>0</v>
      </c>
      <c r="K9379" s="1">
        <f>SUM(Table1[[#This Row],[BaseSalary]:[NonCashBenefits]])</f>
        <v>142880.06</v>
      </c>
      <c r="L9379" s="1"/>
    </row>
    <row r="9380" spans="1:12" x14ac:dyDescent="0.35">
      <c r="A9380" t="s">
        <v>22</v>
      </c>
      <c r="B9380">
        <v>2016</v>
      </c>
      <c r="D9380" t="s">
        <v>1062</v>
      </c>
      <c r="E9380" t="s">
        <v>311</v>
      </c>
      <c r="F9380">
        <v>121262.42</v>
      </c>
      <c r="G9380">
        <v>100</v>
      </c>
      <c r="H9380">
        <v>35915.449999999997</v>
      </c>
      <c r="I9380">
        <v>0</v>
      </c>
      <c r="J9380">
        <f>Table1[[#This Row],[Name]]</f>
        <v>0</v>
      </c>
      <c r="K9380" s="1">
        <f>SUM(Table1[[#This Row],[BaseSalary]:[NonCashBenefits]])</f>
        <v>157277.87</v>
      </c>
      <c r="L9380" s="1"/>
    </row>
    <row r="9381" spans="1:12" x14ac:dyDescent="0.35">
      <c r="A9381" t="s">
        <v>22</v>
      </c>
      <c r="B9381">
        <v>2019</v>
      </c>
      <c r="D9381" t="s">
        <v>2122</v>
      </c>
      <c r="E9381" t="s">
        <v>229</v>
      </c>
      <c r="F9381">
        <v>121253.86</v>
      </c>
      <c r="G9381">
        <v>0</v>
      </c>
      <c r="H9381">
        <v>27318.44</v>
      </c>
      <c r="I9381">
        <v>0</v>
      </c>
      <c r="J9381">
        <f>Table1[[#This Row],[Name]]</f>
        <v>0</v>
      </c>
      <c r="K9381" s="1">
        <f>SUM(Table1[[#This Row],[BaseSalary]:[NonCashBenefits]])</f>
        <v>148572.29999999999</v>
      </c>
      <c r="L9381" s="1"/>
    </row>
    <row r="9382" spans="1:12" x14ac:dyDescent="0.35">
      <c r="A9382" t="s">
        <v>22</v>
      </c>
      <c r="B9382">
        <v>2018</v>
      </c>
      <c r="D9382" t="s">
        <v>2122</v>
      </c>
      <c r="E9382" t="s">
        <v>229</v>
      </c>
      <c r="F9382">
        <v>121253.86</v>
      </c>
      <c r="G9382">
        <v>0</v>
      </c>
      <c r="H9382">
        <v>27244.720000000001</v>
      </c>
      <c r="I9382">
        <v>0</v>
      </c>
      <c r="J9382">
        <f>Table1[[#This Row],[Name]]</f>
        <v>0</v>
      </c>
      <c r="K9382" s="1">
        <f>SUM(Table1[[#This Row],[BaseSalary]:[NonCashBenefits]])</f>
        <v>148498.58000000002</v>
      </c>
      <c r="L9382" s="1"/>
    </row>
    <row r="9383" spans="1:12" x14ac:dyDescent="0.35">
      <c r="A9383" t="s">
        <v>85</v>
      </c>
      <c r="B9383">
        <v>2016</v>
      </c>
      <c r="D9383" t="s">
        <v>2186</v>
      </c>
      <c r="E9383" t="s">
        <v>749</v>
      </c>
      <c r="F9383">
        <v>121249.76</v>
      </c>
      <c r="G9383">
        <v>0</v>
      </c>
      <c r="H9383">
        <v>24691.66</v>
      </c>
      <c r="I9383">
        <v>0</v>
      </c>
      <c r="J9383">
        <f>Table1[[#This Row],[Name]]</f>
        <v>0</v>
      </c>
      <c r="K9383" s="1">
        <f>SUM(Table1[[#This Row],[BaseSalary]:[NonCashBenefits]])</f>
        <v>145941.41999999998</v>
      </c>
      <c r="L9383" s="1"/>
    </row>
    <row r="9384" spans="1:12" x14ac:dyDescent="0.35">
      <c r="A9384" t="s">
        <v>20</v>
      </c>
      <c r="B9384">
        <v>2019</v>
      </c>
      <c r="D9384" t="s">
        <v>2528</v>
      </c>
      <c r="E9384" t="s">
        <v>229</v>
      </c>
      <c r="F9384">
        <v>121249.09</v>
      </c>
      <c r="G9384">
        <v>0</v>
      </c>
      <c r="H9384">
        <v>26484.74</v>
      </c>
      <c r="I9384">
        <v>0</v>
      </c>
      <c r="J9384">
        <f>Table1[[#This Row],[Name]]</f>
        <v>0</v>
      </c>
      <c r="K9384" s="1">
        <f>SUM(Table1[[#This Row],[BaseSalary]:[NonCashBenefits]])</f>
        <v>147733.82999999999</v>
      </c>
      <c r="L9384" s="1"/>
    </row>
    <row r="9385" spans="1:12" x14ac:dyDescent="0.35">
      <c r="A9385" t="s">
        <v>26</v>
      </c>
      <c r="B9385">
        <v>2016</v>
      </c>
      <c r="D9385" t="s">
        <v>159</v>
      </c>
      <c r="E9385" t="s">
        <v>1468</v>
      </c>
      <c r="F9385">
        <v>121247.35</v>
      </c>
      <c r="G9385">
        <v>0</v>
      </c>
      <c r="H9385">
        <v>51125.53</v>
      </c>
      <c r="I9385">
        <v>0</v>
      </c>
      <c r="J9385">
        <f>Table1[[#This Row],[Name]]</f>
        <v>0</v>
      </c>
      <c r="K9385" s="1">
        <f>SUM(Table1[[#This Row],[BaseSalary]:[NonCashBenefits]])</f>
        <v>172372.88</v>
      </c>
      <c r="L9385" s="1"/>
    </row>
    <row r="9386" spans="1:12" x14ac:dyDescent="0.35">
      <c r="A9386" t="s">
        <v>142</v>
      </c>
      <c r="B9386">
        <v>2021</v>
      </c>
      <c r="D9386" t="s">
        <v>1219</v>
      </c>
      <c r="E9386" t="s">
        <v>229</v>
      </c>
      <c r="F9386">
        <v>121242.08</v>
      </c>
      <c r="G9386">
        <v>0</v>
      </c>
      <c r="H9386" s="1">
        <v>25075.59</v>
      </c>
      <c r="I9386">
        <v>0</v>
      </c>
      <c r="J9386">
        <f>Table1[[#This Row],[Name]]</f>
        <v>0</v>
      </c>
      <c r="K9386" s="1">
        <f>SUM(Table1[[#This Row],[BaseSalary]:[NonCashBenefits]])</f>
        <v>146317.67000000001</v>
      </c>
      <c r="L9386" s="1"/>
    </row>
    <row r="9387" spans="1:12" x14ac:dyDescent="0.35">
      <c r="A9387" t="s">
        <v>85</v>
      </c>
      <c r="B9387">
        <v>2021</v>
      </c>
      <c r="D9387" t="s">
        <v>986</v>
      </c>
      <c r="E9387" t="s">
        <v>229</v>
      </c>
      <c r="F9387">
        <v>121225.67</v>
      </c>
      <c r="G9387">
        <v>0</v>
      </c>
      <c r="H9387" s="1">
        <v>25073.17</v>
      </c>
      <c r="I9387">
        <v>0</v>
      </c>
      <c r="J9387">
        <f>Table1[[#This Row],[Name]]</f>
        <v>0</v>
      </c>
      <c r="K9387" s="1">
        <f>SUM(Table1[[#This Row],[BaseSalary]:[NonCashBenefits]])</f>
        <v>146298.84</v>
      </c>
      <c r="L9387" s="1"/>
    </row>
    <row r="9388" spans="1:12" x14ac:dyDescent="0.35">
      <c r="A9388" t="s">
        <v>26</v>
      </c>
      <c r="B9388">
        <v>2020</v>
      </c>
      <c r="D9388" t="s">
        <v>46</v>
      </c>
      <c r="E9388" t="s">
        <v>83</v>
      </c>
      <c r="F9388">
        <v>121210.54</v>
      </c>
      <c r="G9388">
        <v>0</v>
      </c>
      <c r="H9388" s="1">
        <v>28930.75</v>
      </c>
      <c r="I9388">
        <v>0</v>
      </c>
      <c r="J9388">
        <f>Table1[[#This Row],[Name]]</f>
        <v>0</v>
      </c>
      <c r="K9388" s="1">
        <f>SUM(Table1[[#This Row],[BaseSalary]:[NonCashBenefits]])</f>
        <v>150141.28999999998</v>
      </c>
      <c r="L9388" s="1"/>
    </row>
    <row r="9389" spans="1:12" x14ac:dyDescent="0.35">
      <c r="A9389" t="s">
        <v>22</v>
      </c>
      <c r="B9389">
        <v>2021</v>
      </c>
      <c r="D9389" t="s">
        <v>560</v>
      </c>
      <c r="E9389" t="s">
        <v>311</v>
      </c>
      <c r="F9389">
        <v>121207.24</v>
      </c>
      <c r="G9389">
        <v>0</v>
      </c>
      <c r="H9389" s="1">
        <v>28205.34</v>
      </c>
      <c r="I9389">
        <v>0</v>
      </c>
      <c r="J9389">
        <f>Table1[[#This Row],[Name]]</f>
        <v>0</v>
      </c>
      <c r="K9389" s="1">
        <f>SUM(Table1[[#This Row],[BaseSalary]:[NonCashBenefits]])</f>
        <v>149412.58000000002</v>
      </c>
      <c r="L9389" s="1"/>
    </row>
    <row r="9390" spans="1:12" x14ac:dyDescent="0.35">
      <c r="A9390" t="s">
        <v>22</v>
      </c>
      <c r="B9390">
        <v>2016</v>
      </c>
      <c r="D9390" t="s">
        <v>4498</v>
      </c>
      <c r="E9390" t="s">
        <v>311</v>
      </c>
      <c r="F9390">
        <v>121170.94</v>
      </c>
      <c r="G9390">
        <v>0</v>
      </c>
      <c r="H9390">
        <v>35895.43</v>
      </c>
      <c r="I9390">
        <v>0</v>
      </c>
      <c r="J9390">
        <f>Table1[[#This Row],[Name]]</f>
        <v>0</v>
      </c>
      <c r="K9390" s="1">
        <f>SUM(Table1[[#This Row],[BaseSalary]:[NonCashBenefits]])</f>
        <v>157066.37</v>
      </c>
      <c r="L9390" s="1"/>
    </row>
    <row r="9391" spans="1:12" x14ac:dyDescent="0.35">
      <c r="A9391" t="s">
        <v>25</v>
      </c>
      <c r="B9391">
        <v>2020</v>
      </c>
      <c r="D9391" t="s">
        <v>1144</v>
      </c>
      <c r="E9391" t="s">
        <v>229</v>
      </c>
      <c r="F9391">
        <v>121168.85</v>
      </c>
      <c r="G9391">
        <v>0</v>
      </c>
      <c r="H9391" s="1">
        <v>22893.42</v>
      </c>
      <c r="I9391">
        <v>0</v>
      </c>
      <c r="J9391">
        <f>Table1[[#This Row],[Name]]</f>
        <v>0</v>
      </c>
      <c r="K9391" s="1">
        <f>SUM(Table1[[#This Row],[BaseSalary]:[NonCashBenefits]])</f>
        <v>144062.27000000002</v>
      </c>
      <c r="L9391" s="1"/>
    </row>
    <row r="9392" spans="1:12" x14ac:dyDescent="0.35">
      <c r="A9392" t="s">
        <v>26</v>
      </c>
      <c r="B9392">
        <v>2020</v>
      </c>
      <c r="D9392" t="s">
        <v>254</v>
      </c>
      <c r="E9392" t="s">
        <v>562</v>
      </c>
      <c r="F9392">
        <v>121167.73</v>
      </c>
      <c r="G9392">
        <v>15994.2</v>
      </c>
      <c r="H9392" s="1">
        <v>5445.37</v>
      </c>
      <c r="I9392">
        <v>0</v>
      </c>
      <c r="J9392">
        <f>Table1[[#This Row],[Name]]</f>
        <v>0</v>
      </c>
      <c r="K9392" s="1">
        <f>SUM(Table1[[#This Row],[BaseSalary]:[NonCashBenefits]])</f>
        <v>142607.29999999999</v>
      </c>
      <c r="L9392" s="1"/>
    </row>
    <row r="9393" spans="1:12" x14ac:dyDescent="0.35">
      <c r="A9393" t="s">
        <v>22</v>
      </c>
      <c r="B9393">
        <v>2017</v>
      </c>
      <c r="D9393" t="s">
        <v>2743</v>
      </c>
      <c r="E9393" t="s">
        <v>311</v>
      </c>
      <c r="F9393">
        <v>121152.64</v>
      </c>
      <c r="G9393">
        <v>0</v>
      </c>
      <c r="H9393">
        <v>30366.240000000002</v>
      </c>
      <c r="I9393">
        <v>0</v>
      </c>
      <c r="J9393">
        <f>Table1[[#This Row],[Name]]</f>
        <v>0</v>
      </c>
      <c r="K9393" s="1">
        <f>SUM(Table1[[#This Row],[BaseSalary]:[NonCashBenefits]])</f>
        <v>151518.88</v>
      </c>
      <c r="L9393" s="1"/>
    </row>
    <row r="9394" spans="1:12" x14ac:dyDescent="0.35">
      <c r="A9394" t="s">
        <v>186</v>
      </c>
      <c r="B9394">
        <v>2019</v>
      </c>
      <c r="D9394" t="s">
        <v>940</v>
      </c>
      <c r="E9394" t="s">
        <v>311</v>
      </c>
      <c r="F9394">
        <v>121152.63</v>
      </c>
      <c r="G9394">
        <v>9149.1200000000008</v>
      </c>
      <c r="H9394">
        <v>28753.11</v>
      </c>
      <c r="I9394">
        <v>0</v>
      </c>
      <c r="J9394">
        <f>Table1[[#This Row],[Name]]</f>
        <v>0</v>
      </c>
      <c r="K9394" s="1">
        <f>SUM(Table1[[#This Row],[BaseSalary]:[NonCashBenefits]])</f>
        <v>159054.85999999999</v>
      </c>
      <c r="L9394" s="1"/>
    </row>
    <row r="9395" spans="1:12" x14ac:dyDescent="0.35">
      <c r="A9395" t="s">
        <v>16</v>
      </c>
      <c r="B9395">
        <v>2016</v>
      </c>
      <c r="D9395" t="s">
        <v>5147</v>
      </c>
      <c r="E9395" t="s">
        <v>229</v>
      </c>
      <c r="F9395">
        <v>121144.67</v>
      </c>
      <c r="G9395">
        <v>0</v>
      </c>
      <c r="H9395">
        <v>32749.18</v>
      </c>
      <c r="I9395">
        <v>0</v>
      </c>
      <c r="J9395">
        <f>Table1[[#This Row],[Name]]</f>
        <v>0</v>
      </c>
      <c r="K9395" s="1">
        <f>SUM(Table1[[#This Row],[BaseSalary]:[NonCashBenefits]])</f>
        <v>153893.85</v>
      </c>
      <c r="L9395" s="1"/>
    </row>
    <row r="9396" spans="1:12" x14ac:dyDescent="0.35">
      <c r="A9396" t="s">
        <v>36</v>
      </c>
      <c r="B9396">
        <v>2017</v>
      </c>
      <c r="D9396" t="s">
        <v>2032</v>
      </c>
      <c r="E9396" t="s">
        <v>311</v>
      </c>
      <c r="F9396">
        <v>121131</v>
      </c>
      <c r="G9396">
        <v>0</v>
      </c>
      <c r="H9396">
        <v>29873.24</v>
      </c>
      <c r="I9396">
        <v>0</v>
      </c>
      <c r="J9396">
        <f>Table1[[#This Row],[Name]]</f>
        <v>0</v>
      </c>
      <c r="K9396" s="1">
        <f>SUM(Table1[[#This Row],[BaseSalary]:[NonCashBenefits]])</f>
        <v>151004.24</v>
      </c>
      <c r="L9396" s="1"/>
    </row>
    <row r="9397" spans="1:12" x14ac:dyDescent="0.35">
      <c r="A9397" t="s">
        <v>26</v>
      </c>
      <c r="B9397">
        <v>2018</v>
      </c>
      <c r="D9397" t="s">
        <v>159</v>
      </c>
      <c r="E9397" t="s">
        <v>1718</v>
      </c>
      <c r="F9397">
        <v>121122.82</v>
      </c>
      <c r="G9397">
        <v>0</v>
      </c>
      <c r="H9397">
        <v>32559.08</v>
      </c>
      <c r="I9397">
        <v>0</v>
      </c>
      <c r="J9397">
        <f>Table1[[#This Row],[Name]]</f>
        <v>0</v>
      </c>
      <c r="K9397" s="1">
        <f>SUM(Table1[[#This Row],[BaseSalary]:[NonCashBenefits]])</f>
        <v>153681.90000000002</v>
      </c>
      <c r="L9397" s="1"/>
    </row>
    <row r="9398" spans="1:12" x14ac:dyDescent="0.35">
      <c r="A9398" t="s">
        <v>26</v>
      </c>
      <c r="B9398">
        <v>2017</v>
      </c>
      <c r="D9398" t="s">
        <v>159</v>
      </c>
      <c r="E9398" t="s">
        <v>1718</v>
      </c>
      <c r="F9398">
        <v>121122.82</v>
      </c>
      <c r="G9398">
        <v>0</v>
      </c>
      <c r="H9398">
        <v>33218.04</v>
      </c>
      <c r="I9398">
        <v>0</v>
      </c>
      <c r="J9398">
        <f>Table1[[#This Row],[Name]]</f>
        <v>0</v>
      </c>
      <c r="K9398" s="1">
        <f>SUM(Table1[[#This Row],[BaseSalary]:[NonCashBenefits]])</f>
        <v>154340.86000000002</v>
      </c>
      <c r="L9398" s="1"/>
    </row>
    <row r="9399" spans="1:12" x14ac:dyDescent="0.35">
      <c r="A9399" t="s">
        <v>26</v>
      </c>
      <c r="B9399">
        <v>2016</v>
      </c>
      <c r="D9399" t="s">
        <v>159</v>
      </c>
      <c r="E9399" t="s">
        <v>1718</v>
      </c>
      <c r="F9399">
        <v>121122.82</v>
      </c>
      <c r="G9399">
        <v>0</v>
      </c>
      <c r="H9399">
        <v>38767.07</v>
      </c>
      <c r="I9399">
        <v>0</v>
      </c>
      <c r="J9399">
        <f>Table1[[#This Row],[Name]]</f>
        <v>0</v>
      </c>
      <c r="K9399" s="1">
        <f>SUM(Table1[[#This Row],[BaseSalary]:[NonCashBenefits]])</f>
        <v>159889.89000000001</v>
      </c>
      <c r="L9399" s="1"/>
    </row>
    <row r="9400" spans="1:12" x14ac:dyDescent="0.35">
      <c r="A9400" t="s">
        <v>26</v>
      </c>
      <c r="B9400">
        <v>2020</v>
      </c>
      <c r="D9400" t="s">
        <v>50</v>
      </c>
      <c r="E9400" t="s">
        <v>83</v>
      </c>
      <c r="F9400">
        <v>121119.96</v>
      </c>
      <c r="G9400">
        <v>0</v>
      </c>
      <c r="H9400" s="1">
        <v>26811.7</v>
      </c>
      <c r="I9400">
        <v>0</v>
      </c>
      <c r="J9400">
        <f>Table1[[#This Row],[Name]]</f>
        <v>0</v>
      </c>
      <c r="K9400" s="1">
        <f>SUM(Table1[[#This Row],[BaseSalary]:[NonCashBenefits]])</f>
        <v>147931.66</v>
      </c>
      <c r="L9400" s="1"/>
    </row>
    <row r="9401" spans="1:12" x14ac:dyDescent="0.35">
      <c r="A9401" t="s">
        <v>26</v>
      </c>
      <c r="B9401">
        <v>2020</v>
      </c>
      <c r="D9401" t="s">
        <v>46</v>
      </c>
      <c r="E9401" t="s">
        <v>83</v>
      </c>
      <c r="F9401">
        <v>121119.96</v>
      </c>
      <c r="G9401">
        <v>0</v>
      </c>
      <c r="H9401" s="1">
        <v>25066.240000000002</v>
      </c>
      <c r="I9401">
        <v>0</v>
      </c>
      <c r="J9401">
        <f>Table1[[#This Row],[Name]]</f>
        <v>0</v>
      </c>
      <c r="K9401" s="1">
        <f>SUM(Table1[[#This Row],[BaseSalary]:[NonCashBenefits]])</f>
        <v>146186.20000000001</v>
      </c>
      <c r="L9401" s="1"/>
    </row>
    <row r="9402" spans="1:12" x14ac:dyDescent="0.35">
      <c r="A9402" t="s">
        <v>26</v>
      </c>
      <c r="B9402">
        <v>2020</v>
      </c>
      <c r="D9402" t="s">
        <v>117</v>
      </c>
      <c r="E9402" t="s">
        <v>83</v>
      </c>
      <c r="F9402">
        <v>121119.96</v>
      </c>
      <c r="G9402">
        <v>6987.69</v>
      </c>
      <c r="H9402" s="1">
        <v>23995.3</v>
      </c>
      <c r="I9402">
        <v>0</v>
      </c>
      <c r="J9402">
        <f>Table1[[#This Row],[Name]]</f>
        <v>0</v>
      </c>
      <c r="K9402" s="1">
        <f>SUM(Table1[[#This Row],[BaseSalary]:[NonCashBenefits]])</f>
        <v>152102.95000000001</v>
      </c>
      <c r="L9402" s="1"/>
    </row>
    <row r="9403" spans="1:12" x14ac:dyDescent="0.35">
      <c r="A9403" t="s">
        <v>26</v>
      </c>
      <c r="B9403">
        <v>2020</v>
      </c>
      <c r="D9403" t="s">
        <v>46</v>
      </c>
      <c r="E9403" t="s">
        <v>83</v>
      </c>
      <c r="F9403">
        <v>121119.96</v>
      </c>
      <c r="G9403">
        <v>0</v>
      </c>
      <c r="H9403" s="1">
        <v>22813.54</v>
      </c>
      <c r="I9403">
        <v>0</v>
      </c>
      <c r="J9403">
        <f>Table1[[#This Row],[Name]]</f>
        <v>0</v>
      </c>
      <c r="K9403" s="1">
        <f>SUM(Table1[[#This Row],[BaseSalary]:[NonCashBenefits]])</f>
        <v>143933.5</v>
      </c>
      <c r="L9403" s="1"/>
    </row>
    <row r="9404" spans="1:12" x14ac:dyDescent="0.35">
      <c r="A9404" t="s">
        <v>26</v>
      </c>
      <c r="B9404">
        <v>2020</v>
      </c>
      <c r="D9404" t="s">
        <v>50</v>
      </c>
      <c r="E9404" t="s">
        <v>83</v>
      </c>
      <c r="F9404">
        <v>121119.96</v>
      </c>
      <c r="G9404">
        <v>0</v>
      </c>
      <c r="H9404" s="1">
        <v>22212.080000000002</v>
      </c>
      <c r="I9404">
        <v>0</v>
      </c>
      <c r="J9404">
        <f>Table1[[#This Row],[Name]]</f>
        <v>0</v>
      </c>
      <c r="K9404" s="1">
        <f>SUM(Table1[[#This Row],[BaseSalary]:[NonCashBenefits]])</f>
        <v>143332.04</v>
      </c>
      <c r="L9404" s="1"/>
    </row>
    <row r="9405" spans="1:12" x14ac:dyDescent="0.35">
      <c r="A9405" t="s">
        <v>26</v>
      </c>
      <c r="B9405">
        <v>2019</v>
      </c>
      <c r="D9405" t="s">
        <v>50</v>
      </c>
      <c r="E9405" t="s">
        <v>1718</v>
      </c>
      <c r="F9405">
        <v>121119.96</v>
      </c>
      <c r="G9405">
        <v>0</v>
      </c>
      <c r="H9405">
        <v>26065.8</v>
      </c>
      <c r="I9405">
        <v>0</v>
      </c>
      <c r="J9405">
        <f>Table1[[#This Row],[Name]]</f>
        <v>0</v>
      </c>
      <c r="K9405" s="1">
        <f>SUM(Table1[[#This Row],[BaseSalary]:[NonCashBenefits]])</f>
        <v>147185.76</v>
      </c>
      <c r="L9405" s="1"/>
    </row>
    <row r="9406" spans="1:12" x14ac:dyDescent="0.35">
      <c r="A9406" t="s">
        <v>26</v>
      </c>
      <c r="B9406">
        <v>2019</v>
      </c>
      <c r="D9406" t="s">
        <v>46</v>
      </c>
      <c r="E9406" t="s">
        <v>1718</v>
      </c>
      <c r="F9406">
        <v>121119.96</v>
      </c>
      <c r="G9406">
        <v>0</v>
      </c>
      <c r="H9406">
        <v>27295.34</v>
      </c>
      <c r="I9406">
        <v>0</v>
      </c>
      <c r="J9406">
        <f>Table1[[#This Row],[Name]]</f>
        <v>0</v>
      </c>
      <c r="K9406" s="1">
        <f>SUM(Table1[[#This Row],[BaseSalary]:[NonCashBenefits]])</f>
        <v>148415.30000000002</v>
      </c>
      <c r="L9406" s="1"/>
    </row>
    <row r="9407" spans="1:12" x14ac:dyDescent="0.35">
      <c r="A9407" t="s">
        <v>26</v>
      </c>
      <c r="B9407">
        <v>2019</v>
      </c>
      <c r="D9407" t="s">
        <v>46</v>
      </c>
      <c r="E9407" t="s">
        <v>1718</v>
      </c>
      <c r="F9407">
        <v>121119.96</v>
      </c>
      <c r="G9407">
        <v>0</v>
      </c>
      <c r="H9407">
        <v>28880.82</v>
      </c>
      <c r="I9407">
        <v>0</v>
      </c>
      <c r="J9407">
        <f>Table1[[#This Row],[Name]]</f>
        <v>0</v>
      </c>
      <c r="K9407" s="1">
        <f>SUM(Table1[[#This Row],[BaseSalary]:[NonCashBenefits]])</f>
        <v>150000.78</v>
      </c>
      <c r="L9407" s="1"/>
    </row>
    <row r="9408" spans="1:12" x14ac:dyDescent="0.35">
      <c r="A9408" t="s">
        <v>26</v>
      </c>
      <c r="B9408">
        <v>2019</v>
      </c>
      <c r="D9408" t="s">
        <v>117</v>
      </c>
      <c r="E9408" t="s">
        <v>1718</v>
      </c>
      <c r="F9408">
        <v>121119.96</v>
      </c>
      <c r="G9408">
        <v>0</v>
      </c>
      <c r="H9408">
        <v>28628.880000000001</v>
      </c>
      <c r="I9408">
        <v>0</v>
      </c>
      <c r="J9408">
        <f>Table1[[#This Row],[Name]]</f>
        <v>0</v>
      </c>
      <c r="K9408" s="1">
        <f>SUM(Table1[[#This Row],[BaseSalary]:[NonCashBenefits]])</f>
        <v>149748.84</v>
      </c>
      <c r="L9408" s="1"/>
    </row>
    <row r="9409" spans="1:12" x14ac:dyDescent="0.35">
      <c r="A9409" t="s">
        <v>26</v>
      </c>
      <c r="B9409">
        <v>2019</v>
      </c>
      <c r="D9409" t="s">
        <v>46</v>
      </c>
      <c r="E9409" t="s">
        <v>1718</v>
      </c>
      <c r="F9409">
        <v>121119.96</v>
      </c>
      <c r="G9409">
        <v>0</v>
      </c>
      <c r="H9409">
        <v>27255.439999999999</v>
      </c>
      <c r="I9409">
        <v>0</v>
      </c>
      <c r="J9409">
        <f>Table1[[#This Row],[Name]]</f>
        <v>0</v>
      </c>
      <c r="K9409" s="1">
        <f>SUM(Table1[[#This Row],[BaseSalary]:[NonCashBenefits]])</f>
        <v>148375.4</v>
      </c>
      <c r="L9409" s="1"/>
    </row>
    <row r="9410" spans="1:12" x14ac:dyDescent="0.35">
      <c r="A9410" t="s">
        <v>26</v>
      </c>
      <c r="B9410">
        <v>2018</v>
      </c>
      <c r="D9410" t="s">
        <v>117</v>
      </c>
      <c r="E9410" t="s">
        <v>2323</v>
      </c>
      <c r="F9410">
        <v>121119.96</v>
      </c>
      <c r="G9410">
        <v>0</v>
      </c>
      <c r="H9410">
        <v>25959.89</v>
      </c>
      <c r="I9410">
        <v>0</v>
      </c>
      <c r="J9410">
        <f>Table1[[#This Row],[Name]]</f>
        <v>0</v>
      </c>
      <c r="K9410" s="1">
        <f>SUM(Table1[[#This Row],[BaseSalary]:[NonCashBenefits]])</f>
        <v>147079.85</v>
      </c>
      <c r="L9410" s="1"/>
    </row>
    <row r="9411" spans="1:12" x14ac:dyDescent="0.35">
      <c r="A9411" t="s">
        <v>26</v>
      </c>
      <c r="B9411">
        <v>2018</v>
      </c>
      <c r="D9411" t="s">
        <v>46</v>
      </c>
      <c r="E9411" t="s">
        <v>1718</v>
      </c>
      <c r="F9411">
        <v>121119.96</v>
      </c>
      <c r="G9411">
        <v>0</v>
      </c>
      <c r="H9411">
        <v>27349.38</v>
      </c>
      <c r="I9411">
        <v>0</v>
      </c>
      <c r="J9411">
        <f>Table1[[#This Row],[Name]]</f>
        <v>0</v>
      </c>
      <c r="K9411" s="1">
        <f>SUM(Table1[[#This Row],[BaseSalary]:[NonCashBenefits]])</f>
        <v>148469.34</v>
      </c>
      <c r="L9411" s="1"/>
    </row>
    <row r="9412" spans="1:12" x14ac:dyDescent="0.35">
      <c r="A9412" t="s">
        <v>26</v>
      </c>
      <c r="B9412">
        <v>2018</v>
      </c>
      <c r="D9412" t="s">
        <v>159</v>
      </c>
      <c r="E9412" t="s">
        <v>1718</v>
      </c>
      <c r="F9412">
        <v>121119.96</v>
      </c>
      <c r="G9412">
        <v>0</v>
      </c>
      <c r="H9412">
        <v>28642.959999999999</v>
      </c>
      <c r="I9412">
        <v>0</v>
      </c>
      <c r="J9412">
        <f>Table1[[#This Row],[Name]]</f>
        <v>0</v>
      </c>
      <c r="K9412" s="1">
        <f>SUM(Table1[[#This Row],[BaseSalary]:[NonCashBenefits]])</f>
        <v>149762.92000000001</v>
      </c>
      <c r="L9412" s="1"/>
    </row>
    <row r="9413" spans="1:12" x14ac:dyDescent="0.35">
      <c r="A9413" t="s">
        <v>26</v>
      </c>
      <c r="B9413">
        <v>2018</v>
      </c>
      <c r="D9413" t="s">
        <v>50</v>
      </c>
      <c r="E9413" t="s">
        <v>1718</v>
      </c>
      <c r="F9413">
        <v>121119.96</v>
      </c>
      <c r="G9413">
        <v>0</v>
      </c>
      <c r="H9413">
        <v>25493.27</v>
      </c>
      <c r="I9413">
        <v>0</v>
      </c>
      <c r="J9413">
        <f>Table1[[#This Row],[Name]]</f>
        <v>0</v>
      </c>
      <c r="K9413" s="1">
        <f>SUM(Table1[[#This Row],[BaseSalary]:[NonCashBenefits]])</f>
        <v>146613.23000000001</v>
      </c>
      <c r="L9413" s="1"/>
    </row>
    <row r="9414" spans="1:12" x14ac:dyDescent="0.35">
      <c r="A9414" t="s">
        <v>26</v>
      </c>
      <c r="B9414">
        <v>2018</v>
      </c>
      <c r="D9414" t="s">
        <v>50</v>
      </c>
      <c r="E9414" t="s">
        <v>1718</v>
      </c>
      <c r="F9414">
        <v>121119.96</v>
      </c>
      <c r="G9414">
        <v>0</v>
      </c>
      <c r="H9414">
        <v>28591.88</v>
      </c>
      <c r="I9414">
        <v>0</v>
      </c>
      <c r="J9414">
        <f>Table1[[#This Row],[Name]]</f>
        <v>0</v>
      </c>
      <c r="K9414" s="1">
        <f>SUM(Table1[[#This Row],[BaseSalary]:[NonCashBenefits]])</f>
        <v>149711.84</v>
      </c>
      <c r="L9414" s="1"/>
    </row>
    <row r="9415" spans="1:12" x14ac:dyDescent="0.35">
      <c r="A9415" t="s">
        <v>26</v>
      </c>
      <c r="B9415">
        <v>2016</v>
      </c>
      <c r="D9415" t="s">
        <v>159</v>
      </c>
      <c r="E9415" t="s">
        <v>1718</v>
      </c>
      <c r="F9415">
        <v>121119.96</v>
      </c>
      <c r="G9415">
        <v>0</v>
      </c>
      <c r="H9415">
        <v>36724.06</v>
      </c>
      <c r="I9415">
        <v>0</v>
      </c>
      <c r="J9415">
        <f>Table1[[#This Row],[Name]]</f>
        <v>0</v>
      </c>
      <c r="K9415" s="1">
        <f>SUM(Table1[[#This Row],[BaseSalary]:[NonCashBenefits]])</f>
        <v>157844.02000000002</v>
      </c>
      <c r="L9415" s="1"/>
    </row>
    <row r="9416" spans="1:12" x14ac:dyDescent="0.35">
      <c r="A9416" t="s">
        <v>26</v>
      </c>
      <c r="B9416">
        <v>2018</v>
      </c>
      <c r="D9416" t="s">
        <v>50</v>
      </c>
      <c r="E9416" t="s">
        <v>1718</v>
      </c>
      <c r="F9416">
        <v>121119.7</v>
      </c>
      <c r="G9416">
        <v>0</v>
      </c>
      <c r="H9416">
        <v>31059.53</v>
      </c>
      <c r="I9416">
        <v>0</v>
      </c>
      <c r="J9416">
        <f>Table1[[#This Row],[Name]]</f>
        <v>0</v>
      </c>
      <c r="K9416" s="1">
        <f>SUM(Table1[[#This Row],[BaseSalary]:[NonCashBenefits]])</f>
        <v>152179.22999999998</v>
      </c>
      <c r="L9416" s="1"/>
    </row>
    <row r="9417" spans="1:12" x14ac:dyDescent="0.35">
      <c r="A9417" t="s">
        <v>26</v>
      </c>
      <c r="B9417">
        <v>2018</v>
      </c>
      <c r="D9417" t="s">
        <v>159</v>
      </c>
      <c r="E9417" t="s">
        <v>1718</v>
      </c>
      <c r="F9417">
        <v>121119.7</v>
      </c>
      <c r="G9417">
        <v>0</v>
      </c>
      <c r="H9417">
        <v>38844.870000000003</v>
      </c>
      <c r="I9417">
        <v>0</v>
      </c>
      <c r="J9417">
        <f>Table1[[#This Row],[Name]]</f>
        <v>0</v>
      </c>
      <c r="K9417" s="1">
        <f>SUM(Table1[[#This Row],[BaseSalary]:[NonCashBenefits]])</f>
        <v>159964.57</v>
      </c>
      <c r="L9417" s="1"/>
    </row>
    <row r="9418" spans="1:12" x14ac:dyDescent="0.35">
      <c r="A9418" t="s">
        <v>26</v>
      </c>
      <c r="B9418">
        <v>2018</v>
      </c>
      <c r="D9418" t="s">
        <v>50</v>
      </c>
      <c r="E9418" t="s">
        <v>1718</v>
      </c>
      <c r="F9418">
        <v>121119.7</v>
      </c>
      <c r="G9418">
        <v>0</v>
      </c>
      <c r="H9418">
        <v>27458.66</v>
      </c>
      <c r="I9418">
        <v>0</v>
      </c>
      <c r="J9418">
        <f>Table1[[#This Row],[Name]]</f>
        <v>0</v>
      </c>
      <c r="K9418" s="1">
        <f>SUM(Table1[[#This Row],[BaseSalary]:[NonCashBenefits]])</f>
        <v>148578.35999999999</v>
      </c>
      <c r="L9418" s="1"/>
    </row>
    <row r="9419" spans="1:12" x14ac:dyDescent="0.35">
      <c r="A9419" t="s">
        <v>26</v>
      </c>
      <c r="B9419">
        <v>2018</v>
      </c>
      <c r="D9419" t="s">
        <v>159</v>
      </c>
      <c r="E9419" t="s">
        <v>1718</v>
      </c>
      <c r="F9419">
        <v>121119.7</v>
      </c>
      <c r="G9419">
        <v>0</v>
      </c>
      <c r="H9419">
        <v>28616.44</v>
      </c>
      <c r="I9419">
        <v>0</v>
      </c>
      <c r="J9419">
        <f>Table1[[#This Row],[Name]]</f>
        <v>0</v>
      </c>
      <c r="K9419" s="1">
        <f>SUM(Table1[[#This Row],[BaseSalary]:[NonCashBenefits]])</f>
        <v>149736.13999999998</v>
      </c>
      <c r="L9419" s="1"/>
    </row>
    <row r="9420" spans="1:12" x14ac:dyDescent="0.35">
      <c r="A9420" t="s">
        <v>26</v>
      </c>
      <c r="B9420">
        <v>2017</v>
      </c>
      <c r="D9420" t="s">
        <v>50</v>
      </c>
      <c r="E9420" t="s">
        <v>1718</v>
      </c>
      <c r="F9420">
        <v>121119.7</v>
      </c>
      <c r="G9420">
        <v>0</v>
      </c>
      <c r="H9420">
        <v>31648.400000000001</v>
      </c>
      <c r="I9420">
        <v>0</v>
      </c>
      <c r="J9420">
        <f>Table1[[#This Row],[Name]]</f>
        <v>0</v>
      </c>
      <c r="K9420" s="1">
        <f>SUM(Table1[[#This Row],[BaseSalary]:[NonCashBenefits]])</f>
        <v>152768.1</v>
      </c>
      <c r="L9420" s="1"/>
    </row>
    <row r="9421" spans="1:12" x14ac:dyDescent="0.35">
      <c r="A9421" t="s">
        <v>26</v>
      </c>
      <c r="B9421">
        <v>2017</v>
      </c>
      <c r="D9421" t="s">
        <v>159</v>
      </c>
      <c r="E9421" t="s">
        <v>1718</v>
      </c>
      <c r="F9421">
        <v>121119.7</v>
      </c>
      <c r="G9421">
        <v>0</v>
      </c>
      <c r="H9421">
        <v>35812.370000000003</v>
      </c>
      <c r="I9421">
        <v>0</v>
      </c>
      <c r="J9421">
        <f>Table1[[#This Row],[Name]]</f>
        <v>0</v>
      </c>
      <c r="K9421" s="1">
        <f>SUM(Table1[[#This Row],[BaseSalary]:[NonCashBenefits]])</f>
        <v>156932.07</v>
      </c>
      <c r="L9421" s="1"/>
    </row>
    <row r="9422" spans="1:12" x14ac:dyDescent="0.35">
      <c r="A9422" t="s">
        <v>26</v>
      </c>
      <c r="B9422">
        <v>2017</v>
      </c>
      <c r="D9422" t="s">
        <v>4008</v>
      </c>
      <c r="E9422" t="s">
        <v>1718</v>
      </c>
      <c r="F9422">
        <v>121119.7</v>
      </c>
      <c r="G9422">
        <v>0</v>
      </c>
      <c r="H9422">
        <v>45767.58</v>
      </c>
      <c r="I9422">
        <v>0</v>
      </c>
      <c r="J9422">
        <f>Table1[[#This Row],[Name]]</f>
        <v>0</v>
      </c>
      <c r="K9422" s="1">
        <f>SUM(Table1[[#This Row],[BaseSalary]:[NonCashBenefits]])</f>
        <v>166887.28</v>
      </c>
      <c r="L9422" s="1"/>
    </row>
    <row r="9423" spans="1:12" x14ac:dyDescent="0.35">
      <c r="A9423" t="s">
        <v>26</v>
      </c>
      <c r="B9423">
        <v>2017</v>
      </c>
      <c r="D9423" t="s">
        <v>46</v>
      </c>
      <c r="E9423" t="s">
        <v>1718</v>
      </c>
      <c r="F9423">
        <v>121119.7</v>
      </c>
      <c r="G9423">
        <v>0</v>
      </c>
      <c r="H9423">
        <v>26548.5</v>
      </c>
      <c r="I9423">
        <v>0</v>
      </c>
      <c r="J9423">
        <f>Table1[[#This Row],[Name]]</f>
        <v>0</v>
      </c>
      <c r="K9423" s="1">
        <f>SUM(Table1[[#This Row],[BaseSalary]:[NonCashBenefits]])</f>
        <v>147668.20000000001</v>
      </c>
      <c r="L9423" s="1"/>
    </row>
    <row r="9424" spans="1:12" x14ac:dyDescent="0.35">
      <c r="A9424" t="s">
        <v>26</v>
      </c>
      <c r="B9424">
        <v>2017</v>
      </c>
      <c r="D9424" t="s">
        <v>50</v>
      </c>
      <c r="E9424" t="s">
        <v>1718</v>
      </c>
      <c r="F9424">
        <v>121119.7</v>
      </c>
      <c r="G9424">
        <v>0</v>
      </c>
      <c r="H9424">
        <v>28117.599999999999</v>
      </c>
      <c r="I9424">
        <v>0</v>
      </c>
      <c r="J9424">
        <f>Table1[[#This Row],[Name]]</f>
        <v>0</v>
      </c>
      <c r="K9424" s="1">
        <f>SUM(Table1[[#This Row],[BaseSalary]:[NonCashBenefits]])</f>
        <v>149237.29999999999</v>
      </c>
      <c r="L9424" s="1"/>
    </row>
    <row r="9425" spans="1:12" x14ac:dyDescent="0.35">
      <c r="A9425" t="s">
        <v>26</v>
      </c>
      <c r="B9425">
        <v>2017</v>
      </c>
      <c r="D9425" t="s">
        <v>50</v>
      </c>
      <c r="E9425" t="s">
        <v>1718</v>
      </c>
      <c r="F9425">
        <v>121119.7</v>
      </c>
      <c r="G9425">
        <v>0</v>
      </c>
      <c r="H9425">
        <v>40163.54</v>
      </c>
      <c r="I9425">
        <v>0</v>
      </c>
      <c r="J9425">
        <f>Table1[[#This Row],[Name]]</f>
        <v>0</v>
      </c>
      <c r="K9425" s="1">
        <f>SUM(Table1[[#This Row],[BaseSalary]:[NonCashBenefits]])</f>
        <v>161283.24</v>
      </c>
      <c r="L9425" s="1"/>
    </row>
    <row r="9426" spans="1:12" x14ac:dyDescent="0.35">
      <c r="A9426" t="s">
        <v>26</v>
      </c>
      <c r="B9426">
        <v>2016</v>
      </c>
      <c r="D9426" t="s">
        <v>50</v>
      </c>
      <c r="E9426" t="s">
        <v>1718</v>
      </c>
      <c r="F9426">
        <v>121119.7</v>
      </c>
      <c r="G9426">
        <v>0</v>
      </c>
      <c r="H9426">
        <v>32742.42</v>
      </c>
      <c r="I9426">
        <v>0</v>
      </c>
      <c r="J9426">
        <f>Table1[[#This Row],[Name]]</f>
        <v>0</v>
      </c>
      <c r="K9426" s="1">
        <f>SUM(Table1[[#This Row],[BaseSalary]:[NonCashBenefits]])</f>
        <v>153862.12</v>
      </c>
      <c r="L9426" s="1"/>
    </row>
    <row r="9427" spans="1:12" x14ac:dyDescent="0.35">
      <c r="A9427" t="s">
        <v>26</v>
      </c>
      <c r="B9427">
        <v>2016</v>
      </c>
      <c r="D9427" t="s">
        <v>50</v>
      </c>
      <c r="E9427" t="s">
        <v>1718</v>
      </c>
      <c r="F9427">
        <v>121119.7</v>
      </c>
      <c r="G9427">
        <v>0</v>
      </c>
      <c r="H9427">
        <v>32028.94</v>
      </c>
      <c r="I9427">
        <v>0</v>
      </c>
      <c r="J9427">
        <f>Table1[[#This Row],[Name]]</f>
        <v>0</v>
      </c>
      <c r="K9427" s="1">
        <f>SUM(Table1[[#This Row],[BaseSalary]:[NonCashBenefits]])</f>
        <v>153148.63999999998</v>
      </c>
      <c r="L9427" s="1"/>
    </row>
    <row r="9428" spans="1:12" x14ac:dyDescent="0.35">
      <c r="A9428" t="s">
        <v>26</v>
      </c>
      <c r="B9428">
        <v>2016</v>
      </c>
      <c r="D9428" t="s">
        <v>159</v>
      </c>
      <c r="E9428" t="s">
        <v>1718</v>
      </c>
      <c r="F9428">
        <v>121119.7</v>
      </c>
      <c r="G9428">
        <v>0</v>
      </c>
      <c r="H9428">
        <v>39998.6</v>
      </c>
      <c r="I9428">
        <v>0</v>
      </c>
      <c r="J9428">
        <f>Table1[[#This Row],[Name]]</f>
        <v>0</v>
      </c>
      <c r="K9428" s="1">
        <f>SUM(Table1[[#This Row],[BaseSalary]:[NonCashBenefits]])</f>
        <v>161118.29999999999</v>
      </c>
      <c r="L9428" s="1"/>
    </row>
    <row r="9429" spans="1:12" x14ac:dyDescent="0.35">
      <c r="A9429" t="s">
        <v>26</v>
      </c>
      <c r="B9429">
        <v>2016</v>
      </c>
      <c r="D9429" t="s">
        <v>50</v>
      </c>
      <c r="E9429" t="s">
        <v>1718</v>
      </c>
      <c r="F9429">
        <v>121119.7</v>
      </c>
      <c r="G9429">
        <v>0</v>
      </c>
      <c r="H9429">
        <v>33376.36</v>
      </c>
      <c r="I9429">
        <v>0</v>
      </c>
      <c r="J9429">
        <f>Table1[[#This Row],[Name]]</f>
        <v>0</v>
      </c>
      <c r="K9429" s="1">
        <f>SUM(Table1[[#This Row],[BaseSalary]:[NonCashBenefits]])</f>
        <v>154496.06</v>
      </c>
      <c r="L9429" s="1"/>
    </row>
    <row r="9430" spans="1:12" x14ac:dyDescent="0.35">
      <c r="A9430" t="s">
        <v>26</v>
      </c>
      <c r="B9430">
        <v>2016</v>
      </c>
      <c r="D9430" t="s">
        <v>46</v>
      </c>
      <c r="E9430" t="s">
        <v>1718</v>
      </c>
      <c r="F9430">
        <v>121119.7</v>
      </c>
      <c r="G9430">
        <v>0</v>
      </c>
      <c r="H9430">
        <v>32086.58</v>
      </c>
      <c r="I9430">
        <v>0</v>
      </c>
      <c r="J9430">
        <f>Table1[[#This Row],[Name]]</f>
        <v>0</v>
      </c>
      <c r="K9430" s="1">
        <f>SUM(Table1[[#This Row],[BaseSalary]:[NonCashBenefits]])</f>
        <v>153206.28</v>
      </c>
      <c r="L9430" s="1"/>
    </row>
    <row r="9431" spans="1:12" x14ac:dyDescent="0.35">
      <c r="A9431" t="s">
        <v>26</v>
      </c>
      <c r="B9431">
        <v>2016</v>
      </c>
      <c r="D9431" t="s">
        <v>159</v>
      </c>
      <c r="E9431" t="s">
        <v>1718</v>
      </c>
      <c r="F9431">
        <v>121119.7</v>
      </c>
      <c r="G9431">
        <v>0</v>
      </c>
      <c r="H9431">
        <v>34984.54</v>
      </c>
      <c r="I9431">
        <v>0</v>
      </c>
      <c r="J9431">
        <f>Table1[[#This Row],[Name]]</f>
        <v>0</v>
      </c>
      <c r="K9431" s="1">
        <f>SUM(Table1[[#This Row],[BaseSalary]:[NonCashBenefits]])</f>
        <v>156104.24</v>
      </c>
      <c r="L9431" s="1"/>
    </row>
    <row r="9432" spans="1:12" x14ac:dyDescent="0.35">
      <c r="A9432" t="s">
        <v>26</v>
      </c>
      <c r="B9432">
        <v>2016</v>
      </c>
      <c r="D9432" t="s">
        <v>50</v>
      </c>
      <c r="E9432" t="s">
        <v>1718</v>
      </c>
      <c r="F9432">
        <v>121119.7</v>
      </c>
      <c r="G9432">
        <v>0</v>
      </c>
      <c r="H9432">
        <v>33637.08</v>
      </c>
      <c r="I9432">
        <v>0</v>
      </c>
      <c r="J9432">
        <f>Table1[[#This Row],[Name]]</f>
        <v>0</v>
      </c>
      <c r="K9432" s="1">
        <f>SUM(Table1[[#This Row],[BaseSalary]:[NonCashBenefits]])</f>
        <v>154756.78</v>
      </c>
      <c r="L9432" s="1"/>
    </row>
    <row r="9433" spans="1:12" x14ac:dyDescent="0.35">
      <c r="A9433" t="s">
        <v>22</v>
      </c>
      <c r="B9433">
        <v>2017</v>
      </c>
      <c r="D9433" t="s">
        <v>3686</v>
      </c>
      <c r="E9433" t="s">
        <v>311</v>
      </c>
      <c r="F9433">
        <v>121116.04</v>
      </c>
      <c r="G9433">
        <v>0</v>
      </c>
      <c r="H9433">
        <v>28103.96</v>
      </c>
      <c r="I9433">
        <v>0</v>
      </c>
      <c r="J9433">
        <f>Table1[[#This Row],[Name]]</f>
        <v>0</v>
      </c>
      <c r="K9433" s="1">
        <f>SUM(Table1[[#This Row],[BaseSalary]:[NonCashBenefits]])</f>
        <v>149220</v>
      </c>
      <c r="L9433" s="1"/>
    </row>
    <row r="9434" spans="1:12" x14ac:dyDescent="0.35">
      <c r="A9434" t="s">
        <v>85</v>
      </c>
      <c r="B9434">
        <v>2020</v>
      </c>
      <c r="D9434" t="s">
        <v>1046</v>
      </c>
      <c r="E9434" t="s">
        <v>229</v>
      </c>
      <c r="F9434">
        <v>121116.03</v>
      </c>
      <c r="G9434">
        <v>12173.38</v>
      </c>
      <c r="H9434" s="1">
        <v>25755.11</v>
      </c>
      <c r="I9434">
        <v>0</v>
      </c>
      <c r="J9434">
        <f>Table1[[#This Row],[Name]]</f>
        <v>0</v>
      </c>
      <c r="K9434" s="1">
        <f>SUM(Table1[[#This Row],[BaseSalary]:[NonCashBenefits]])</f>
        <v>159044.52000000002</v>
      </c>
      <c r="L9434" s="1"/>
    </row>
    <row r="9435" spans="1:12" x14ac:dyDescent="0.35">
      <c r="A9435" t="s">
        <v>18</v>
      </c>
      <c r="B9435">
        <v>2017</v>
      </c>
      <c r="D9435" t="s">
        <v>1025</v>
      </c>
      <c r="E9435" t="s">
        <v>229</v>
      </c>
      <c r="F9435">
        <v>121098.81</v>
      </c>
      <c r="G9435">
        <v>0</v>
      </c>
      <c r="H9435">
        <v>28002.17</v>
      </c>
      <c r="I9435">
        <v>0</v>
      </c>
      <c r="J9435">
        <f>Table1[[#This Row],[Name]]</f>
        <v>0</v>
      </c>
      <c r="K9435" s="1">
        <f>SUM(Table1[[#This Row],[BaseSalary]:[NonCashBenefits]])</f>
        <v>149100.97999999998</v>
      </c>
      <c r="L9435" s="1"/>
    </row>
    <row r="9436" spans="1:12" x14ac:dyDescent="0.35">
      <c r="A9436" t="s">
        <v>26</v>
      </c>
      <c r="B9436">
        <v>2017</v>
      </c>
      <c r="D9436" t="s">
        <v>2982</v>
      </c>
      <c r="E9436" t="s">
        <v>311</v>
      </c>
      <c r="F9436">
        <v>121097.74</v>
      </c>
      <c r="G9436">
        <v>0</v>
      </c>
      <c r="H9436">
        <v>29801.55</v>
      </c>
      <c r="I9436">
        <v>0</v>
      </c>
      <c r="J9436">
        <f>Table1[[#This Row],[Name]]</f>
        <v>0</v>
      </c>
      <c r="K9436" s="1">
        <f>SUM(Table1[[#This Row],[BaseSalary]:[NonCashBenefits]])</f>
        <v>150899.29</v>
      </c>
      <c r="L9436" s="1"/>
    </row>
    <row r="9437" spans="1:12" x14ac:dyDescent="0.35">
      <c r="A9437" t="s">
        <v>85</v>
      </c>
      <c r="B9437">
        <v>2021</v>
      </c>
      <c r="D9437" t="s">
        <v>1241</v>
      </c>
      <c r="E9437" t="s">
        <v>229</v>
      </c>
      <c r="F9437">
        <v>121092.94</v>
      </c>
      <c r="G9437">
        <v>6000</v>
      </c>
      <c r="H9437" s="1">
        <v>24999.03</v>
      </c>
      <c r="I9437">
        <v>0</v>
      </c>
      <c r="J9437">
        <f>Table1[[#This Row],[Name]]</f>
        <v>0</v>
      </c>
      <c r="K9437" s="1">
        <f>SUM(Table1[[#This Row],[BaseSalary]:[NonCashBenefits]])</f>
        <v>152091.97</v>
      </c>
      <c r="L9437" s="1"/>
    </row>
    <row r="9438" spans="1:12" x14ac:dyDescent="0.35">
      <c r="A9438" t="s">
        <v>85</v>
      </c>
      <c r="B9438">
        <v>2021</v>
      </c>
      <c r="D9438" t="s">
        <v>1009</v>
      </c>
      <c r="E9438" t="s">
        <v>918</v>
      </c>
      <c r="F9438">
        <v>121091.71</v>
      </c>
      <c r="G9438">
        <v>0</v>
      </c>
      <c r="H9438" s="1">
        <v>25375.8</v>
      </c>
      <c r="I9438">
        <v>0</v>
      </c>
      <c r="J9438">
        <f>Table1[[#This Row],[Name]]</f>
        <v>0</v>
      </c>
      <c r="K9438" s="1">
        <f>SUM(Table1[[#This Row],[BaseSalary]:[NonCashBenefits]])</f>
        <v>146467.51</v>
      </c>
      <c r="L9438" s="1"/>
    </row>
    <row r="9439" spans="1:12" x14ac:dyDescent="0.35">
      <c r="A9439" t="s">
        <v>25</v>
      </c>
      <c r="B9439">
        <v>2018</v>
      </c>
      <c r="D9439" t="s">
        <v>2927</v>
      </c>
      <c r="E9439" t="s">
        <v>123</v>
      </c>
      <c r="F9439">
        <v>121065.49</v>
      </c>
      <c r="G9439">
        <v>0</v>
      </c>
      <c r="H9439">
        <v>30637.67</v>
      </c>
      <c r="I9439">
        <v>0</v>
      </c>
      <c r="J9439">
        <f>Table1[[#This Row],[Name]]</f>
        <v>0</v>
      </c>
      <c r="K9439" s="1">
        <f>SUM(Table1[[#This Row],[BaseSalary]:[NonCashBenefits]])</f>
        <v>151703.16</v>
      </c>
      <c r="L9439" s="1"/>
    </row>
    <row r="9440" spans="1:12" x14ac:dyDescent="0.35">
      <c r="A9440" t="s">
        <v>32</v>
      </c>
      <c r="B9440">
        <v>2019</v>
      </c>
      <c r="D9440" t="s">
        <v>2376</v>
      </c>
      <c r="E9440" t="s">
        <v>229</v>
      </c>
      <c r="F9440">
        <v>121057.77</v>
      </c>
      <c r="G9440">
        <v>0</v>
      </c>
      <c r="H9440">
        <v>28843.439999999999</v>
      </c>
      <c r="I9440">
        <v>0</v>
      </c>
      <c r="J9440">
        <f>Table1[[#This Row],[Name]]</f>
        <v>0</v>
      </c>
      <c r="K9440" s="1">
        <f>SUM(Table1[[#This Row],[BaseSalary]:[NonCashBenefits]])</f>
        <v>149901.21</v>
      </c>
      <c r="L9440" s="1"/>
    </row>
    <row r="9441" spans="1:12" x14ac:dyDescent="0.35">
      <c r="A9441" t="s">
        <v>22</v>
      </c>
      <c r="B9441">
        <v>2021</v>
      </c>
      <c r="D9441" t="s">
        <v>975</v>
      </c>
      <c r="E9441" t="s">
        <v>311</v>
      </c>
      <c r="F9441">
        <v>121042.92</v>
      </c>
      <c r="G9441">
        <v>0</v>
      </c>
      <c r="H9441" s="1">
        <v>24926.95</v>
      </c>
      <c r="I9441">
        <v>0</v>
      </c>
      <c r="J9441">
        <f>Table1[[#This Row],[Name]]</f>
        <v>0</v>
      </c>
      <c r="K9441" s="1">
        <f>SUM(Table1[[#This Row],[BaseSalary]:[NonCashBenefits]])</f>
        <v>145969.87</v>
      </c>
      <c r="L9441" s="1"/>
    </row>
    <row r="9442" spans="1:12" x14ac:dyDescent="0.35">
      <c r="A9442" t="s">
        <v>85</v>
      </c>
      <c r="B9442">
        <v>2020</v>
      </c>
      <c r="D9442" t="s">
        <v>717</v>
      </c>
      <c r="E9442" t="s">
        <v>229</v>
      </c>
      <c r="F9442">
        <v>121042.83</v>
      </c>
      <c r="G9442">
        <v>10499.4</v>
      </c>
      <c r="H9442" s="1">
        <v>27092.73</v>
      </c>
      <c r="I9442">
        <v>0</v>
      </c>
      <c r="J9442">
        <f>Table1[[#This Row],[Name]]</f>
        <v>0</v>
      </c>
      <c r="K9442" s="1">
        <f>SUM(Table1[[#This Row],[BaseSalary]:[NonCashBenefits]])</f>
        <v>158634.96000000002</v>
      </c>
      <c r="L9442" s="1"/>
    </row>
    <row r="9443" spans="1:12" x14ac:dyDescent="0.35">
      <c r="A9443" t="s">
        <v>186</v>
      </c>
      <c r="B9443">
        <v>2019</v>
      </c>
      <c r="D9443" t="s">
        <v>940</v>
      </c>
      <c r="E9443" t="s">
        <v>311</v>
      </c>
      <c r="F9443">
        <v>121042.83</v>
      </c>
      <c r="G9443">
        <v>0</v>
      </c>
      <c r="H9443">
        <v>26914.98</v>
      </c>
      <c r="I9443">
        <v>0</v>
      </c>
      <c r="J9443">
        <f>Table1[[#This Row],[Name]]</f>
        <v>0</v>
      </c>
      <c r="K9443" s="1">
        <f>SUM(Table1[[#This Row],[BaseSalary]:[NonCashBenefits]])</f>
        <v>147957.81</v>
      </c>
      <c r="L9443" s="1"/>
    </row>
    <row r="9444" spans="1:12" x14ac:dyDescent="0.35">
      <c r="A9444" t="s">
        <v>25</v>
      </c>
      <c r="B9444">
        <v>2021</v>
      </c>
      <c r="D9444" t="s">
        <v>1224</v>
      </c>
      <c r="E9444" t="s">
        <v>918</v>
      </c>
      <c r="F9444">
        <v>121037.13</v>
      </c>
      <c r="G9444">
        <v>0</v>
      </c>
      <c r="H9444" s="1">
        <v>25047.3</v>
      </c>
      <c r="I9444">
        <v>0</v>
      </c>
      <c r="J9444">
        <f>Table1[[#This Row],[Name]]</f>
        <v>0</v>
      </c>
      <c r="K9444" s="1">
        <f>SUM(Table1[[#This Row],[BaseSalary]:[NonCashBenefits]])</f>
        <v>146084.43</v>
      </c>
      <c r="L9444" s="1"/>
    </row>
    <row r="9445" spans="1:12" x14ac:dyDescent="0.35">
      <c r="A9445" t="s">
        <v>35</v>
      </c>
      <c r="B9445">
        <v>2021</v>
      </c>
      <c r="D9445" t="s">
        <v>1158</v>
      </c>
      <c r="E9445" t="s">
        <v>918</v>
      </c>
      <c r="F9445">
        <v>121037.12</v>
      </c>
      <c r="G9445">
        <v>0</v>
      </c>
      <c r="H9445" s="1">
        <v>25367.09</v>
      </c>
      <c r="I9445">
        <v>0</v>
      </c>
      <c r="J9445">
        <f>Table1[[#This Row],[Name]]</f>
        <v>0</v>
      </c>
      <c r="K9445" s="1">
        <f>SUM(Table1[[#This Row],[BaseSalary]:[NonCashBenefits]])</f>
        <v>146404.21</v>
      </c>
      <c r="L9445" s="1"/>
    </row>
    <row r="9446" spans="1:12" x14ac:dyDescent="0.35">
      <c r="A9446" t="s">
        <v>85</v>
      </c>
      <c r="B9446">
        <v>2021</v>
      </c>
      <c r="D9446" t="s">
        <v>1501</v>
      </c>
      <c r="E9446" t="s">
        <v>918</v>
      </c>
      <c r="F9446">
        <v>121037.11</v>
      </c>
      <c r="G9446">
        <v>0</v>
      </c>
      <c r="H9446" s="1">
        <v>24113.37</v>
      </c>
      <c r="I9446">
        <v>0</v>
      </c>
      <c r="J9446">
        <f>Table1[[#This Row],[Name]]</f>
        <v>0</v>
      </c>
      <c r="K9446" s="1">
        <f>SUM(Table1[[#This Row],[BaseSalary]:[NonCashBenefits]])</f>
        <v>145150.48000000001</v>
      </c>
      <c r="L9446" s="1"/>
    </row>
    <row r="9447" spans="1:12" x14ac:dyDescent="0.35">
      <c r="A9447" t="s">
        <v>35</v>
      </c>
      <c r="B9447">
        <v>2021</v>
      </c>
      <c r="D9447" t="s">
        <v>955</v>
      </c>
      <c r="E9447" t="s">
        <v>918</v>
      </c>
      <c r="F9447">
        <v>121037.1</v>
      </c>
      <c r="G9447">
        <v>0</v>
      </c>
      <c r="H9447" s="1">
        <v>26123.17</v>
      </c>
      <c r="I9447">
        <v>0</v>
      </c>
      <c r="J9447">
        <f>Table1[[#This Row],[Name]]</f>
        <v>0</v>
      </c>
      <c r="K9447" s="1">
        <f>SUM(Table1[[#This Row],[BaseSalary]:[NonCashBenefits]])</f>
        <v>147160.27000000002</v>
      </c>
      <c r="L9447" s="1"/>
    </row>
    <row r="9448" spans="1:12" x14ac:dyDescent="0.35">
      <c r="A9448" t="s">
        <v>85</v>
      </c>
      <c r="B9448">
        <v>2021</v>
      </c>
      <c r="D9448" t="s">
        <v>1463</v>
      </c>
      <c r="E9448" t="s">
        <v>918</v>
      </c>
      <c r="F9448">
        <v>121037.1</v>
      </c>
      <c r="G9448">
        <v>0</v>
      </c>
      <c r="H9448" s="1">
        <v>24282.63</v>
      </c>
      <c r="I9448">
        <v>0</v>
      </c>
      <c r="J9448">
        <f>Table1[[#This Row],[Name]]</f>
        <v>0</v>
      </c>
      <c r="K9448" s="1">
        <f>SUM(Table1[[#This Row],[BaseSalary]:[NonCashBenefits]])</f>
        <v>145319.73000000001</v>
      </c>
      <c r="L9448" s="1"/>
    </row>
    <row r="9449" spans="1:12" x14ac:dyDescent="0.35">
      <c r="A9449" t="s">
        <v>25</v>
      </c>
      <c r="B9449">
        <v>2021</v>
      </c>
      <c r="D9449" t="s">
        <v>1224</v>
      </c>
      <c r="E9449" t="s">
        <v>918</v>
      </c>
      <c r="F9449">
        <v>121037.1</v>
      </c>
      <c r="G9449">
        <v>0</v>
      </c>
      <c r="H9449" s="1">
        <v>24113.37</v>
      </c>
      <c r="I9449">
        <v>0</v>
      </c>
      <c r="J9449">
        <f>Table1[[#This Row],[Name]]</f>
        <v>0</v>
      </c>
      <c r="K9449" s="1">
        <f>SUM(Table1[[#This Row],[BaseSalary]:[NonCashBenefits]])</f>
        <v>145150.47</v>
      </c>
      <c r="L9449" s="1"/>
    </row>
    <row r="9450" spans="1:12" x14ac:dyDescent="0.35">
      <c r="A9450" t="s">
        <v>35</v>
      </c>
      <c r="B9450">
        <v>2021</v>
      </c>
      <c r="D9450" t="s">
        <v>1592</v>
      </c>
      <c r="E9450" t="s">
        <v>918</v>
      </c>
      <c r="F9450">
        <v>121037.1</v>
      </c>
      <c r="G9450">
        <v>0</v>
      </c>
      <c r="H9450" s="1">
        <v>23409.21</v>
      </c>
      <c r="I9450">
        <v>0</v>
      </c>
      <c r="J9450">
        <f>Table1[[#This Row],[Name]]</f>
        <v>0</v>
      </c>
      <c r="K9450" s="1">
        <f>SUM(Table1[[#This Row],[BaseSalary]:[NonCashBenefits]])</f>
        <v>144446.31</v>
      </c>
      <c r="L9450" s="1"/>
    </row>
    <row r="9451" spans="1:12" x14ac:dyDescent="0.35">
      <c r="A9451" t="s">
        <v>35</v>
      </c>
      <c r="B9451">
        <v>2021</v>
      </c>
      <c r="D9451" t="s">
        <v>1222</v>
      </c>
      <c r="E9451" t="s">
        <v>918</v>
      </c>
      <c r="F9451">
        <v>121037.09</v>
      </c>
      <c r="G9451">
        <v>0</v>
      </c>
      <c r="H9451" s="1">
        <v>25047.3</v>
      </c>
      <c r="I9451">
        <v>0</v>
      </c>
      <c r="J9451">
        <f>Table1[[#This Row],[Name]]</f>
        <v>0</v>
      </c>
      <c r="K9451" s="1">
        <f>SUM(Table1[[#This Row],[BaseSalary]:[NonCashBenefits]])</f>
        <v>146084.38999999998</v>
      </c>
      <c r="L9451" s="1"/>
    </row>
    <row r="9452" spans="1:12" x14ac:dyDescent="0.35">
      <c r="A9452" t="s">
        <v>85</v>
      </c>
      <c r="B9452">
        <v>2021</v>
      </c>
      <c r="D9452" t="s">
        <v>917</v>
      </c>
      <c r="E9452" t="s">
        <v>918</v>
      </c>
      <c r="F9452">
        <v>121037.08</v>
      </c>
      <c r="G9452">
        <v>0</v>
      </c>
      <c r="H9452" s="1">
        <v>26267.09</v>
      </c>
      <c r="I9452">
        <v>0</v>
      </c>
      <c r="J9452">
        <f>Table1[[#This Row],[Name]]</f>
        <v>0</v>
      </c>
      <c r="K9452" s="1">
        <f>SUM(Table1[[#This Row],[BaseSalary]:[NonCashBenefits]])</f>
        <v>147304.17000000001</v>
      </c>
      <c r="L9452" s="1"/>
    </row>
    <row r="9453" spans="1:12" x14ac:dyDescent="0.35">
      <c r="A9453" t="s">
        <v>35</v>
      </c>
      <c r="B9453">
        <v>2021</v>
      </c>
      <c r="D9453" t="s">
        <v>1157</v>
      </c>
      <c r="E9453" t="s">
        <v>918</v>
      </c>
      <c r="F9453">
        <v>121037.08</v>
      </c>
      <c r="G9453">
        <v>0</v>
      </c>
      <c r="H9453" s="1">
        <v>25367.09</v>
      </c>
      <c r="I9453">
        <v>0</v>
      </c>
      <c r="J9453">
        <f>Table1[[#This Row],[Name]]</f>
        <v>0</v>
      </c>
      <c r="K9453" s="1">
        <f>SUM(Table1[[#This Row],[BaseSalary]:[NonCashBenefits]])</f>
        <v>146404.17000000001</v>
      </c>
      <c r="L9453" s="1"/>
    </row>
    <row r="9454" spans="1:12" x14ac:dyDescent="0.35">
      <c r="A9454" t="s">
        <v>35</v>
      </c>
      <c r="B9454">
        <v>2021</v>
      </c>
      <c r="D9454" t="s">
        <v>1174</v>
      </c>
      <c r="E9454" t="s">
        <v>918</v>
      </c>
      <c r="F9454">
        <v>121037.08</v>
      </c>
      <c r="G9454">
        <v>100</v>
      </c>
      <c r="H9454" s="1">
        <v>25318.78</v>
      </c>
      <c r="I9454">
        <v>0</v>
      </c>
      <c r="J9454">
        <f>Table1[[#This Row],[Name]]</f>
        <v>0</v>
      </c>
      <c r="K9454" s="1">
        <f>SUM(Table1[[#This Row],[BaseSalary]:[NonCashBenefits]])</f>
        <v>146455.85999999999</v>
      </c>
      <c r="L9454" s="1"/>
    </row>
    <row r="9455" spans="1:12" x14ac:dyDescent="0.35">
      <c r="A9455" t="s">
        <v>85</v>
      </c>
      <c r="B9455">
        <v>2021</v>
      </c>
      <c r="D9455" t="s">
        <v>1223</v>
      </c>
      <c r="E9455" t="s">
        <v>918</v>
      </c>
      <c r="F9455">
        <v>121037.08</v>
      </c>
      <c r="G9455">
        <v>0</v>
      </c>
      <c r="H9455" s="1">
        <v>25047.3</v>
      </c>
      <c r="I9455">
        <v>0</v>
      </c>
      <c r="J9455">
        <f>Table1[[#This Row],[Name]]</f>
        <v>0</v>
      </c>
      <c r="K9455" s="1">
        <f>SUM(Table1[[#This Row],[BaseSalary]:[NonCashBenefits]])</f>
        <v>146084.38</v>
      </c>
      <c r="L9455" s="1"/>
    </row>
    <row r="9456" spans="1:12" x14ac:dyDescent="0.35">
      <c r="A9456" t="s">
        <v>26</v>
      </c>
      <c r="B9456">
        <v>2021</v>
      </c>
      <c r="D9456" t="s">
        <v>1410</v>
      </c>
      <c r="E9456" t="s">
        <v>918</v>
      </c>
      <c r="F9456">
        <v>121037.08</v>
      </c>
      <c r="G9456">
        <v>0</v>
      </c>
      <c r="H9456" s="1">
        <v>24423.040000000001</v>
      </c>
      <c r="I9456">
        <v>0</v>
      </c>
      <c r="J9456">
        <f>Table1[[#This Row],[Name]]</f>
        <v>0</v>
      </c>
      <c r="K9456" s="1">
        <f>SUM(Table1[[#This Row],[BaseSalary]:[NonCashBenefits]])</f>
        <v>145460.12</v>
      </c>
      <c r="L9456" s="1"/>
    </row>
    <row r="9457" spans="1:12" x14ac:dyDescent="0.35">
      <c r="A9457" t="s">
        <v>85</v>
      </c>
      <c r="B9457">
        <v>2021</v>
      </c>
      <c r="D9457" t="s">
        <v>1500</v>
      </c>
      <c r="E9457" t="s">
        <v>918</v>
      </c>
      <c r="F9457">
        <v>121037.08</v>
      </c>
      <c r="G9457">
        <v>0</v>
      </c>
      <c r="H9457" s="1">
        <v>24113.38</v>
      </c>
      <c r="I9457">
        <v>0</v>
      </c>
      <c r="J9457">
        <f>Table1[[#This Row],[Name]]</f>
        <v>0</v>
      </c>
      <c r="K9457" s="1">
        <f>SUM(Table1[[#This Row],[BaseSalary]:[NonCashBenefits]])</f>
        <v>145150.46</v>
      </c>
      <c r="L9457" s="1"/>
    </row>
    <row r="9458" spans="1:12" x14ac:dyDescent="0.35">
      <c r="A9458" t="s">
        <v>85</v>
      </c>
      <c r="B9458">
        <v>2021</v>
      </c>
      <c r="D9458" t="s">
        <v>1146</v>
      </c>
      <c r="E9458" t="s">
        <v>918</v>
      </c>
      <c r="F9458">
        <v>121037.07</v>
      </c>
      <c r="G9458">
        <v>0</v>
      </c>
      <c r="H9458" s="1">
        <v>25367.09</v>
      </c>
      <c r="I9458">
        <v>0</v>
      </c>
      <c r="J9458">
        <f>Table1[[#This Row],[Name]]</f>
        <v>0</v>
      </c>
      <c r="K9458" s="1">
        <f>SUM(Table1[[#This Row],[BaseSalary]:[NonCashBenefits]])</f>
        <v>146404.16</v>
      </c>
      <c r="L9458" s="1"/>
    </row>
    <row r="9459" spans="1:12" x14ac:dyDescent="0.35">
      <c r="A9459" t="s">
        <v>85</v>
      </c>
      <c r="B9459">
        <v>2021</v>
      </c>
      <c r="D9459" t="s">
        <v>1326</v>
      </c>
      <c r="E9459" t="s">
        <v>918</v>
      </c>
      <c r="F9459">
        <v>121037.07</v>
      </c>
      <c r="G9459">
        <v>0</v>
      </c>
      <c r="H9459" s="1">
        <v>24742.83</v>
      </c>
      <c r="I9459">
        <v>0</v>
      </c>
      <c r="J9459">
        <f>Table1[[#This Row],[Name]]</f>
        <v>0</v>
      </c>
      <c r="K9459" s="1">
        <f>SUM(Table1[[#This Row],[BaseSalary]:[NonCashBenefits]])</f>
        <v>145779.90000000002</v>
      </c>
      <c r="L9459" s="1"/>
    </row>
    <row r="9460" spans="1:12" x14ac:dyDescent="0.35">
      <c r="A9460" t="s">
        <v>85</v>
      </c>
      <c r="B9460">
        <v>2021</v>
      </c>
      <c r="D9460" t="s">
        <v>1126</v>
      </c>
      <c r="E9460" t="s">
        <v>918</v>
      </c>
      <c r="F9460">
        <v>121037.07</v>
      </c>
      <c r="G9460">
        <v>0</v>
      </c>
      <c r="H9460" s="1">
        <v>24097.040000000001</v>
      </c>
      <c r="I9460">
        <v>0</v>
      </c>
      <c r="J9460">
        <f>Table1[[#This Row],[Name]]</f>
        <v>0</v>
      </c>
      <c r="K9460" s="1">
        <f>SUM(Table1[[#This Row],[BaseSalary]:[NonCashBenefits]])</f>
        <v>145134.11000000002</v>
      </c>
      <c r="L9460" s="1"/>
    </row>
    <row r="9461" spans="1:12" x14ac:dyDescent="0.35">
      <c r="A9461" t="s">
        <v>85</v>
      </c>
      <c r="B9461">
        <v>2021</v>
      </c>
      <c r="D9461" t="s">
        <v>1161</v>
      </c>
      <c r="E9461" t="s">
        <v>918</v>
      </c>
      <c r="F9461">
        <v>121037.06</v>
      </c>
      <c r="G9461">
        <v>0</v>
      </c>
      <c r="H9461" s="1">
        <v>25367.09</v>
      </c>
      <c r="I9461">
        <v>0</v>
      </c>
      <c r="J9461">
        <f>Table1[[#This Row],[Name]]</f>
        <v>0</v>
      </c>
      <c r="K9461" s="1">
        <f>SUM(Table1[[#This Row],[BaseSalary]:[NonCashBenefits]])</f>
        <v>146404.15</v>
      </c>
      <c r="L9461" s="1"/>
    </row>
    <row r="9462" spans="1:12" x14ac:dyDescent="0.35">
      <c r="A9462" t="s">
        <v>32</v>
      </c>
      <c r="B9462">
        <v>2021</v>
      </c>
      <c r="D9462" t="s">
        <v>1327</v>
      </c>
      <c r="E9462" t="s">
        <v>918</v>
      </c>
      <c r="F9462">
        <v>121037.06</v>
      </c>
      <c r="G9462">
        <v>0</v>
      </c>
      <c r="H9462" s="1">
        <v>24742.83</v>
      </c>
      <c r="I9462">
        <v>0</v>
      </c>
      <c r="J9462">
        <f>Table1[[#This Row],[Name]]</f>
        <v>0</v>
      </c>
      <c r="K9462" s="1">
        <f>SUM(Table1[[#This Row],[BaseSalary]:[NonCashBenefits]])</f>
        <v>145779.89000000001</v>
      </c>
      <c r="L9462" s="1"/>
    </row>
    <row r="9463" spans="1:12" x14ac:dyDescent="0.35">
      <c r="A9463" t="s">
        <v>35</v>
      </c>
      <c r="B9463">
        <v>2021</v>
      </c>
      <c r="D9463" t="s">
        <v>1159</v>
      </c>
      <c r="E9463" t="s">
        <v>918</v>
      </c>
      <c r="F9463">
        <v>121037.05</v>
      </c>
      <c r="G9463">
        <v>0</v>
      </c>
      <c r="H9463" s="1">
        <v>25367.09</v>
      </c>
      <c r="I9463">
        <v>0</v>
      </c>
      <c r="J9463">
        <f>Table1[[#This Row],[Name]]</f>
        <v>0</v>
      </c>
      <c r="K9463" s="1">
        <f>SUM(Table1[[#This Row],[BaseSalary]:[NonCashBenefits]])</f>
        <v>146404.14000000001</v>
      </c>
      <c r="L9463" s="1"/>
    </row>
    <row r="9464" spans="1:12" x14ac:dyDescent="0.35">
      <c r="A9464" t="s">
        <v>85</v>
      </c>
      <c r="B9464">
        <v>2021</v>
      </c>
      <c r="D9464" t="s">
        <v>1146</v>
      </c>
      <c r="E9464" t="s">
        <v>918</v>
      </c>
      <c r="F9464">
        <v>121037.05</v>
      </c>
      <c r="G9464">
        <v>3338.95</v>
      </c>
      <c r="H9464" s="1">
        <v>25367.09</v>
      </c>
      <c r="I9464">
        <v>0</v>
      </c>
      <c r="J9464">
        <f>Table1[[#This Row],[Name]]</f>
        <v>0</v>
      </c>
      <c r="K9464" s="1">
        <f>SUM(Table1[[#This Row],[BaseSalary]:[NonCashBenefits]])</f>
        <v>149743.09</v>
      </c>
      <c r="L9464" s="1"/>
    </row>
    <row r="9465" spans="1:12" x14ac:dyDescent="0.35">
      <c r="A9465" t="s">
        <v>85</v>
      </c>
      <c r="B9465">
        <v>2021</v>
      </c>
      <c r="D9465" t="s">
        <v>1146</v>
      </c>
      <c r="E9465" t="s">
        <v>918</v>
      </c>
      <c r="F9465">
        <v>121037.05</v>
      </c>
      <c r="G9465">
        <v>0</v>
      </c>
      <c r="H9465" s="1">
        <v>25367.09</v>
      </c>
      <c r="I9465">
        <v>0</v>
      </c>
      <c r="J9465">
        <f>Table1[[#This Row],[Name]]</f>
        <v>0</v>
      </c>
      <c r="K9465" s="1">
        <f>SUM(Table1[[#This Row],[BaseSalary]:[NonCashBenefits]])</f>
        <v>146404.14000000001</v>
      </c>
      <c r="L9465" s="1"/>
    </row>
    <row r="9466" spans="1:12" x14ac:dyDescent="0.35">
      <c r="A9466" t="s">
        <v>25</v>
      </c>
      <c r="B9466">
        <v>2021</v>
      </c>
      <c r="D9466" t="s">
        <v>1224</v>
      </c>
      <c r="E9466" t="s">
        <v>918</v>
      </c>
      <c r="F9466">
        <v>121037.05</v>
      </c>
      <c r="G9466">
        <v>0</v>
      </c>
      <c r="H9466" s="1">
        <v>23113.54</v>
      </c>
      <c r="I9466">
        <v>0</v>
      </c>
      <c r="J9466">
        <f>Table1[[#This Row],[Name]]</f>
        <v>0</v>
      </c>
      <c r="K9466" s="1">
        <f>SUM(Table1[[#This Row],[BaseSalary]:[NonCashBenefits]])</f>
        <v>144150.59</v>
      </c>
      <c r="L9466" s="1"/>
    </row>
    <row r="9467" spans="1:12" x14ac:dyDescent="0.35">
      <c r="A9467" t="s">
        <v>85</v>
      </c>
      <c r="B9467">
        <v>2021</v>
      </c>
      <c r="D9467" t="s">
        <v>1160</v>
      </c>
      <c r="E9467" t="s">
        <v>918</v>
      </c>
      <c r="F9467">
        <v>121037.04</v>
      </c>
      <c r="G9467">
        <v>0</v>
      </c>
      <c r="H9467" s="1">
        <v>25367.09</v>
      </c>
      <c r="I9467">
        <v>0</v>
      </c>
      <c r="J9467">
        <f>Table1[[#This Row],[Name]]</f>
        <v>0</v>
      </c>
      <c r="K9467" s="1">
        <f>SUM(Table1[[#This Row],[BaseSalary]:[NonCashBenefits]])</f>
        <v>146404.13</v>
      </c>
      <c r="L9467" s="1"/>
    </row>
    <row r="9468" spans="1:12" x14ac:dyDescent="0.35">
      <c r="A9468" t="s">
        <v>85</v>
      </c>
      <c r="B9468">
        <v>2021</v>
      </c>
      <c r="D9468" t="s">
        <v>1549</v>
      </c>
      <c r="E9468" t="s">
        <v>918</v>
      </c>
      <c r="F9468">
        <v>121037.04</v>
      </c>
      <c r="G9468">
        <v>0</v>
      </c>
      <c r="H9468" s="1">
        <v>23793.58</v>
      </c>
      <c r="I9468">
        <v>0</v>
      </c>
      <c r="J9468">
        <f>Table1[[#This Row],[Name]]</f>
        <v>0</v>
      </c>
      <c r="K9468" s="1">
        <f>SUM(Table1[[#This Row],[BaseSalary]:[NonCashBenefits]])</f>
        <v>144830.62</v>
      </c>
      <c r="L9468" s="1"/>
    </row>
    <row r="9469" spans="1:12" x14ac:dyDescent="0.35">
      <c r="A9469" t="s">
        <v>36</v>
      </c>
      <c r="B9469">
        <v>2017</v>
      </c>
      <c r="D9469" t="s">
        <v>3478</v>
      </c>
      <c r="E9469" t="s">
        <v>229</v>
      </c>
      <c r="F9469">
        <v>121030.01</v>
      </c>
      <c r="G9469">
        <v>13753.41</v>
      </c>
      <c r="H9469">
        <v>31136.03</v>
      </c>
      <c r="I9469">
        <v>0</v>
      </c>
      <c r="J9469">
        <f>Table1[[#This Row],[Name]]</f>
        <v>0</v>
      </c>
      <c r="K9469" s="1">
        <f>SUM(Table1[[#This Row],[BaseSalary]:[NonCashBenefits]])</f>
        <v>165919.44999999998</v>
      </c>
      <c r="L9469" s="1"/>
    </row>
    <row r="9470" spans="1:12" x14ac:dyDescent="0.35">
      <c r="A9470" t="s">
        <v>35</v>
      </c>
      <c r="B9470">
        <v>2021</v>
      </c>
      <c r="D9470" t="s">
        <v>174</v>
      </c>
      <c r="E9470" t="s">
        <v>461</v>
      </c>
      <c r="F9470">
        <v>121030</v>
      </c>
      <c r="G9470">
        <v>0</v>
      </c>
      <c r="H9470" s="1">
        <v>28059.31</v>
      </c>
      <c r="I9470">
        <v>0</v>
      </c>
      <c r="J9470">
        <f>Table1[[#This Row],[Name]]</f>
        <v>0</v>
      </c>
      <c r="K9470" s="1">
        <f>SUM(Table1[[#This Row],[BaseSalary]:[NonCashBenefits]])</f>
        <v>149089.31</v>
      </c>
      <c r="L9470" s="1"/>
    </row>
    <row r="9471" spans="1:12" x14ac:dyDescent="0.35">
      <c r="A9471" t="s">
        <v>186</v>
      </c>
      <c r="B9471">
        <v>2021</v>
      </c>
      <c r="D9471" t="s">
        <v>174</v>
      </c>
      <c r="E9471" t="s">
        <v>461</v>
      </c>
      <c r="F9471">
        <v>121030</v>
      </c>
      <c r="G9471">
        <v>0</v>
      </c>
      <c r="H9471" s="1">
        <v>23643.1</v>
      </c>
      <c r="I9471">
        <v>0</v>
      </c>
      <c r="J9471">
        <f>Table1[[#This Row],[Name]]</f>
        <v>0</v>
      </c>
      <c r="K9471" s="1">
        <f>SUM(Table1[[#This Row],[BaseSalary]:[NonCashBenefits]])</f>
        <v>144673.1</v>
      </c>
      <c r="L9471" s="1"/>
    </row>
    <row r="9472" spans="1:12" x14ac:dyDescent="0.35">
      <c r="A9472" t="s">
        <v>26</v>
      </c>
      <c r="B9472">
        <v>2021</v>
      </c>
      <c r="D9472" t="s">
        <v>174</v>
      </c>
      <c r="E9472" t="s">
        <v>461</v>
      </c>
      <c r="F9472">
        <v>121030</v>
      </c>
      <c r="G9472">
        <v>15975.96</v>
      </c>
      <c r="H9472" s="1">
        <v>7667.03</v>
      </c>
      <c r="I9472">
        <v>0</v>
      </c>
      <c r="J9472">
        <f>Table1[[#This Row],[Name]]</f>
        <v>0</v>
      </c>
      <c r="K9472" s="1">
        <f>SUM(Table1[[#This Row],[BaseSalary]:[NonCashBenefits]])</f>
        <v>144672.99</v>
      </c>
      <c r="L9472" s="1"/>
    </row>
    <row r="9473" spans="1:12" x14ac:dyDescent="0.35">
      <c r="A9473" t="s">
        <v>25</v>
      </c>
      <c r="B9473">
        <v>2021</v>
      </c>
      <c r="D9473" t="s">
        <v>842</v>
      </c>
      <c r="E9473" t="s">
        <v>461</v>
      </c>
      <c r="F9473">
        <v>121029.75</v>
      </c>
      <c r="G9473">
        <v>0</v>
      </c>
      <c r="H9473" s="1">
        <v>24937.51</v>
      </c>
      <c r="I9473">
        <v>0</v>
      </c>
      <c r="J9473">
        <f>Table1[[#This Row],[Name]]</f>
        <v>0</v>
      </c>
      <c r="K9473" s="1">
        <f>SUM(Table1[[#This Row],[BaseSalary]:[NonCashBenefits]])</f>
        <v>145967.26</v>
      </c>
      <c r="L9473" s="1"/>
    </row>
    <row r="9474" spans="1:12" x14ac:dyDescent="0.35">
      <c r="A9474" t="s">
        <v>16</v>
      </c>
      <c r="B9474">
        <v>2020</v>
      </c>
      <c r="D9474" t="s">
        <v>615</v>
      </c>
      <c r="E9474" t="s">
        <v>311</v>
      </c>
      <c r="F9474">
        <v>121024.55</v>
      </c>
      <c r="G9474">
        <v>0</v>
      </c>
      <c r="H9474" s="1">
        <v>25859.86</v>
      </c>
      <c r="I9474">
        <v>0</v>
      </c>
      <c r="J9474">
        <f>Table1[[#This Row],[Name]]</f>
        <v>0</v>
      </c>
      <c r="K9474" s="1">
        <f>SUM(Table1[[#This Row],[BaseSalary]:[NonCashBenefits]])</f>
        <v>146884.41</v>
      </c>
      <c r="L9474" s="1"/>
    </row>
    <row r="9475" spans="1:12" x14ac:dyDescent="0.35">
      <c r="A9475" t="s">
        <v>85</v>
      </c>
      <c r="B9475">
        <v>2020</v>
      </c>
      <c r="D9475" t="s">
        <v>1021</v>
      </c>
      <c r="E9475" t="s">
        <v>229</v>
      </c>
      <c r="F9475">
        <v>121017</v>
      </c>
      <c r="G9475">
        <v>0</v>
      </c>
      <c r="H9475" s="1">
        <v>25871.16</v>
      </c>
      <c r="I9475">
        <v>0</v>
      </c>
      <c r="J9475">
        <f>Table1[[#This Row],[Name]]</f>
        <v>0</v>
      </c>
      <c r="K9475" s="1">
        <f>SUM(Table1[[#This Row],[BaseSalary]:[NonCashBenefits]])</f>
        <v>146888.16</v>
      </c>
      <c r="L9475" s="1"/>
    </row>
    <row r="9476" spans="1:12" x14ac:dyDescent="0.35">
      <c r="A9476" t="s">
        <v>85</v>
      </c>
      <c r="B9476">
        <v>2019</v>
      </c>
      <c r="D9476" t="s">
        <v>2192</v>
      </c>
      <c r="E9476" t="s">
        <v>229</v>
      </c>
      <c r="F9476">
        <v>121017</v>
      </c>
      <c r="G9476">
        <v>0</v>
      </c>
      <c r="H9476">
        <v>30122.6</v>
      </c>
      <c r="I9476">
        <v>0</v>
      </c>
      <c r="J9476">
        <f>Table1[[#This Row],[Name]]</f>
        <v>0</v>
      </c>
      <c r="K9476" s="1">
        <f>SUM(Table1[[#This Row],[BaseSalary]:[NonCashBenefits]])</f>
        <v>151139.6</v>
      </c>
      <c r="L9476" s="1"/>
    </row>
    <row r="9477" spans="1:12" x14ac:dyDescent="0.35">
      <c r="A9477" t="s">
        <v>85</v>
      </c>
      <c r="B9477">
        <v>2018</v>
      </c>
      <c r="D9477" t="s">
        <v>2192</v>
      </c>
      <c r="E9477" t="s">
        <v>229</v>
      </c>
      <c r="F9477">
        <v>121017</v>
      </c>
      <c r="G9477">
        <v>150</v>
      </c>
      <c r="H9477">
        <v>30086.77</v>
      </c>
      <c r="I9477">
        <v>0</v>
      </c>
      <c r="J9477">
        <f>Table1[[#This Row],[Name]]</f>
        <v>0</v>
      </c>
      <c r="K9477" s="1">
        <f>SUM(Table1[[#This Row],[BaseSalary]:[NonCashBenefits]])</f>
        <v>151253.76999999999</v>
      </c>
      <c r="L9477" s="1"/>
    </row>
    <row r="9478" spans="1:12" x14ac:dyDescent="0.35">
      <c r="A9478" t="s">
        <v>85</v>
      </c>
      <c r="B9478">
        <v>2017</v>
      </c>
      <c r="D9478" t="s">
        <v>2192</v>
      </c>
      <c r="E9478" t="s">
        <v>229</v>
      </c>
      <c r="F9478">
        <v>121017</v>
      </c>
      <c r="G9478">
        <v>0</v>
      </c>
      <c r="H9478">
        <v>30744.99</v>
      </c>
      <c r="I9478">
        <v>0</v>
      </c>
      <c r="J9478">
        <f>Table1[[#This Row],[Name]]</f>
        <v>0</v>
      </c>
      <c r="K9478" s="1">
        <f>SUM(Table1[[#This Row],[BaseSalary]:[NonCashBenefits]])</f>
        <v>151761.99</v>
      </c>
      <c r="L9478" s="1"/>
    </row>
    <row r="9479" spans="1:12" x14ac:dyDescent="0.35">
      <c r="A9479" t="s">
        <v>85</v>
      </c>
      <c r="B9479">
        <v>2016</v>
      </c>
      <c r="D9479" t="s">
        <v>2192</v>
      </c>
      <c r="E9479" t="s">
        <v>229</v>
      </c>
      <c r="F9479">
        <v>121017</v>
      </c>
      <c r="G9479">
        <v>0</v>
      </c>
      <c r="H9479">
        <v>36700.879999999997</v>
      </c>
      <c r="I9479">
        <v>0</v>
      </c>
      <c r="J9479">
        <f>Table1[[#This Row],[Name]]</f>
        <v>0</v>
      </c>
      <c r="K9479" s="1">
        <f>SUM(Table1[[#This Row],[BaseSalary]:[NonCashBenefits]])</f>
        <v>157717.88</v>
      </c>
      <c r="L9479" s="1"/>
    </row>
    <row r="9480" spans="1:12" x14ac:dyDescent="0.35">
      <c r="A9480" t="s">
        <v>186</v>
      </c>
      <c r="B9480">
        <v>2019</v>
      </c>
      <c r="D9480" t="s">
        <v>2299</v>
      </c>
      <c r="E9480" t="s">
        <v>311</v>
      </c>
      <c r="F9480">
        <v>121006.28</v>
      </c>
      <c r="G9480">
        <v>0</v>
      </c>
      <c r="H9480">
        <v>28842.43</v>
      </c>
      <c r="I9480">
        <v>0</v>
      </c>
      <c r="J9480">
        <f>Table1[[#This Row],[Name]]</f>
        <v>0</v>
      </c>
      <c r="K9480" s="1">
        <f>SUM(Table1[[#This Row],[BaseSalary]:[NonCashBenefits]])</f>
        <v>149848.71</v>
      </c>
      <c r="L9480" s="1"/>
    </row>
    <row r="9481" spans="1:12" x14ac:dyDescent="0.35">
      <c r="A9481" t="s">
        <v>36</v>
      </c>
      <c r="B9481">
        <v>2019</v>
      </c>
      <c r="D9481" t="s">
        <v>2033</v>
      </c>
      <c r="E9481" t="s">
        <v>311</v>
      </c>
      <c r="F9481">
        <v>121006.24</v>
      </c>
      <c r="G9481">
        <v>150</v>
      </c>
      <c r="H9481">
        <v>30549.99</v>
      </c>
      <c r="I9481">
        <v>0</v>
      </c>
      <c r="J9481">
        <f>Table1[[#This Row],[Name]]</f>
        <v>0</v>
      </c>
      <c r="K9481" s="1">
        <f>SUM(Table1[[#This Row],[BaseSalary]:[NonCashBenefits]])</f>
        <v>151706.23000000001</v>
      </c>
      <c r="L9481" s="1"/>
    </row>
    <row r="9482" spans="1:12" x14ac:dyDescent="0.35">
      <c r="A9482" t="s">
        <v>28</v>
      </c>
      <c r="B9482">
        <v>2020</v>
      </c>
      <c r="D9482" t="s">
        <v>999</v>
      </c>
      <c r="E9482" t="s">
        <v>918</v>
      </c>
      <c r="F9482">
        <v>121004.77</v>
      </c>
      <c r="G9482">
        <v>0</v>
      </c>
      <c r="H9482" s="1">
        <v>25956.46</v>
      </c>
      <c r="I9482">
        <v>0</v>
      </c>
      <c r="J9482">
        <f>Table1[[#This Row],[Name]]</f>
        <v>0</v>
      </c>
      <c r="K9482" s="1">
        <f>SUM(Table1[[#This Row],[BaseSalary]:[NonCashBenefits]])</f>
        <v>146961.23000000001</v>
      </c>
      <c r="L9482" s="1"/>
    </row>
    <row r="9483" spans="1:12" x14ac:dyDescent="0.35">
      <c r="A9483" t="s">
        <v>28</v>
      </c>
      <c r="B9483">
        <v>2020</v>
      </c>
      <c r="D9483" t="s">
        <v>1532</v>
      </c>
      <c r="E9483" t="s">
        <v>918</v>
      </c>
      <c r="F9483">
        <v>121004.77</v>
      </c>
      <c r="G9483">
        <v>0</v>
      </c>
      <c r="H9483" s="1">
        <v>23921.57</v>
      </c>
      <c r="I9483">
        <v>0</v>
      </c>
      <c r="J9483">
        <f>Table1[[#This Row],[Name]]</f>
        <v>0</v>
      </c>
      <c r="K9483" s="1">
        <f>SUM(Table1[[#This Row],[BaseSalary]:[NonCashBenefits]])</f>
        <v>144926.34</v>
      </c>
      <c r="L9483" s="1"/>
    </row>
    <row r="9484" spans="1:12" x14ac:dyDescent="0.35">
      <c r="A9484" t="s">
        <v>16</v>
      </c>
      <c r="B9484">
        <v>2020</v>
      </c>
      <c r="D9484" t="s">
        <v>1367</v>
      </c>
      <c r="E9484" t="s">
        <v>229</v>
      </c>
      <c r="F9484">
        <v>121002.49</v>
      </c>
      <c r="G9484">
        <v>0</v>
      </c>
      <c r="H9484" s="1">
        <v>22463.47</v>
      </c>
      <c r="I9484">
        <v>0</v>
      </c>
      <c r="J9484">
        <f>Table1[[#This Row],[Name]]</f>
        <v>0</v>
      </c>
      <c r="K9484" s="1">
        <f>SUM(Table1[[#This Row],[BaseSalary]:[NonCashBenefits]])</f>
        <v>143465.96000000002</v>
      </c>
      <c r="L9484" s="1"/>
    </row>
    <row r="9485" spans="1:12" x14ac:dyDescent="0.35">
      <c r="A9485" t="s">
        <v>2673</v>
      </c>
      <c r="B9485">
        <v>2017</v>
      </c>
      <c r="D9485" t="s">
        <v>310</v>
      </c>
      <c r="E9485" t="s">
        <v>311</v>
      </c>
      <c r="F9485">
        <v>120997.09</v>
      </c>
      <c r="G9485">
        <v>0</v>
      </c>
      <c r="H9485">
        <v>31158.47</v>
      </c>
      <c r="I9485">
        <v>0</v>
      </c>
      <c r="J9485">
        <f>Table1[[#This Row],[Name]]</f>
        <v>0</v>
      </c>
      <c r="K9485" s="1">
        <f>SUM(Table1[[#This Row],[BaseSalary]:[NonCashBenefits]])</f>
        <v>152155.56</v>
      </c>
      <c r="L9485" s="1"/>
    </row>
    <row r="9486" spans="1:12" x14ac:dyDescent="0.35">
      <c r="A9486" t="s">
        <v>16</v>
      </c>
      <c r="B9486">
        <v>2017</v>
      </c>
      <c r="D9486" t="s">
        <v>3313</v>
      </c>
      <c r="E9486" t="s">
        <v>229</v>
      </c>
      <c r="F9486">
        <v>120988.74</v>
      </c>
      <c r="G9486">
        <v>0</v>
      </c>
      <c r="H9486">
        <v>29468.45</v>
      </c>
      <c r="I9486">
        <v>0</v>
      </c>
      <c r="J9486">
        <f>Table1[[#This Row],[Name]]</f>
        <v>0</v>
      </c>
      <c r="K9486" s="1">
        <f>SUM(Table1[[#This Row],[BaseSalary]:[NonCashBenefits]])</f>
        <v>150457.19</v>
      </c>
      <c r="L9486" s="1"/>
    </row>
    <row r="9487" spans="1:12" x14ac:dyDescent="0.35">
      <c r="A9487" t="s">
        <v>28</v>
      </c>
      <c r="B9487">
        <v>2019</v>
      </c>
      <c r="D9487" t="s">
        <v>1561</v>
      </c>
      <c r="E9487" t="s">
        <v>918</v>
      </c>
      <c r="F9487">
        <v>120981.75999999999</v>
      </c>
      <c r="G9487">
        <v>250</v>
      </c>
      <c r="H9487">
        <v>23368.15</v>
      </c>
      <c r="I9487">
        <v>0</v>
      </c>
      <c r="J9487">
        <f>Table1[[#This Row],[Name]]</f>
        <v>0</v>
      </c>
      <c r="K9487" s="1">
        <f>SUM(Table1[[#This Row],[BaseSalary]:[NonCashBenefits]])</f>
        <v>144599.91</v>
      </c>
      <c r="L9487" s="1"/>
    </row>
    <row r="9488" spans="1:12" x14ac:dyDescent="0.35">
      <c r="A9488" t="s">
        <v>25</v>
      </c>
      <c r="B9488">
        <v>2018</v>
      </c>
      <c r="D9488" t="s">
        <v>2258</v>
      </c>
      <c r="E9488" t="s">
        <v>311</v>
      </c>
      <c r="F9488">
        <v>120951.34</v>
      </c>
      <c r="G9488">
        <v>0</v>
      </c>
      <c r="H9488">
        <v>30399.68</v>
      </c>
      <c r="I9488">
        <v>0</v>
      </c>
      <c r="J9488">
        <f>Table1[[#This Row],[Name]]</f>
        <v>0</v>
      </c>
      <c r="K9488" s="1">
        <f>SUM(Table1[[#This Row],[BaseSalary]:[NonCashBenefits]])</f>
        <v>151351.01999999999</v>
      </c>
      <c r="L9488" s="1"/>
    </row>
    <row r="9489" spans="1:12" x14ac:dyDescent="0.35">
      <c r="A9489" t="s">
        <v>25</v>
      </c>
      <c r="B9489">
        <v>2017</v>
      </c>
      <c r="D9489" t="s">
        <v>2881</v>
      </c>
      <c r="E9489" t="s">
        <v>311</v>
      </c>
      <c r="F9489">
        <v>120951.34</v>
      </c>
      <c r="G9489">
        <v>0</v>
      </c>
      <c r="H9489">
        <v>32192.67</v>
      </c>
      <c r="I9489">
        <v>0</v>
      </c>
      <c r="J9489">
        <f>Table1[[#This Row],[Name]]</f>
        <v>0</v>
      </c>
      <c r="K9489" s="1">
        <f>SUM(Table1[[#This Row],[BaseSalary]:[NonCashBenefits]])</f>
        <v>153144.01</v>
      </c>
      <c r="L9489" s="1"/>
    </row>
    <row r="9490" spans="1:12" x14ac:dyDescent="0.35">
      <c r="A9490" t="s">
        <v>26</v>
      </c>
      <c r="B9490">
        <v>2018</v>
      </c>
      <c r="D9490" t="s">
        <v>173</v>
      </c>
      <c r="E9490" t="s">
        <v>1468</v>
      </c>
      <c r="F9490">
        <v>120935.14</v>
      </c>
      <c r="G9490">
        <v>16.95</v>
      </c>
      <c r="H9490">
        <v>30400.45</v>
      </c>
      <c r="I9490">
        <v>0</v>
      </c>
      <c r="J9490">
        <f>Table1[[#This Row],[Name]]</f>
        <v>0</v>
      </c>
      <c r="K9490" s="1">
        <f>SUM(Table1[[#This Row],[BaseSalary]:[NonCashBenefits]])</f>
        <v>151352.54</v>
      </c>
      <c r="L9490" s="1"/>
    </row>
    <row r="9491" spans="1:12" x14ac:dyDescent="0.35">
      <c r="A9491" t="s">
        <v>85</v>
      </c>
      <c r="B9491">
        <v>2019</v>
      </c>
      <c r="D9491" t="s">
        <v>2196</v>
      </c>
      <c r="E9491" t="s">
        <v>311</v>
      </c>
      <c r="F9491">
        <v>120933.05</v>
      </c>
      <c r="G9491">
        <v>5480.64</v>
      </c>
      <c r="H9491">
        <v>30348.37</v>
      </c>
      <c r="I9491">
        <v>0</v>
      </c>
      <c r="J9491">
        <f>Table1[[#This Row],[Name]]</f>
        <v>0</v>
      </c>
      <c r="K9491" s="1">
        <f>SUM(Table1[[#This Row],[BaseSalary]:[NonCashBenefits]])</f>
        <v>156762.06</v>
      </c>
      <c r="L9491" s="1"/>
    </row>
    <row r="9492" spans="1:12" x14ac:dyDescent="0.35">
      <c r="A9492" t="s">
        <v>85</v>
      </c>
      <c r="B9492">
        <v>2017</v>
      </c>
      <c r="D9492" t="s">
        <v>447</v>
      </c>
      <c r="E9492" t="s">
        <v>229</v>
      </c>
      <c r="F9492">
        <v>120933.04</v>
      </c>
      <c r="G9492">
        <v>0</v>
      </c>
      <c r="H9492">
        <v>29290.47</v>
      </c>
      <c r="I9492">
        <v>0</v>
      </c>
      <c r="J9492">
        <f>Table1[[#This Row],[Name]]</f>
        <v>0</v>
      </c>
      <c r="K9492" s="1">
        <f>SUM(Table1[[#This Row],[BaseSalary]:[NonCashBenefits]])</f>
        <v>150223.51</v>
      </c>
      <c r="L9492" s="1"/>
    </row>
    <row r="9493" spans="1:12" x14ac:dyDescent="0.35">
      <c r="A9493" t="s">
        <v>25</v>
      </c>
      <c r="B9493">
        <v>2017</v>
      </c>
      <c r="D9493" t="s">
        <v>2897</v>
      </c>
      <c r="E9493" t="s">
        <v>229</v>
      </c>
      <c r="F9493">
        <v>120933.04</v>
      </c>
      <c r="G9493">
        <v>0</v>
      </c>
      <c r="H9493">
        <v>31241.87</v>
      </c>
      <c r="I9493">
        <v>0</v>
      </c>
      <c r="J9493">
        <f>Table1[[#This Row],[Name]]</f>
        <v>0</v>
      </c>
      <c r="K9493" s="1">
        <f>SUM(Table1[[#This Row],[BaseSalary]:[NonCashBenefits]])</f>
        <v>152174.91</v>
      </c>
      <c r="L9493" s="1"/>
    </row>
    <row r="9494" spans="1:12" x14ac:dyDescent="0.35">
      <c r="A9494" t="s">
        <v>19</v>
      </c>
      <c r="B9494">
        <v>2016</v>
      </c>
      <c r="D9494" t="s">
        <v>5062</v>
      </c>
      <c r="E9494" t="s">
        <v>311</v>
      </c>
      <c r="F9494">
        <v>120933.04</v>
      </c>
      <c r="G9494">
        <v>0</v>
      </c>
      <c r="H9494">
        <v>36080.17</v>
      </c>
      <c r="I9494">
        <v>0</v>
      </c>
      <c r="J9494">
        <f>Table1[[#This Row],[Name]]</f>
        <v>0</v>
      </c>
      <c r="K9494" s="1">
        <f>SUM(Table1[[#This Row],[BaseSalary]:[NonCashBenefits]])</f>
        <v>157013.21</v>
      </c>
      <c r="L9494" s="1"/>
    </row>
    <row r="9495" spans="1:12" x14ac:dyDescent="0.35">
      <c r="A9495" t="s">
        <v>36</v>
      </c>
      <c r="B9495">
        <v>2019</v>
      </c>
      <c r="D9495" t="s">
        <v>1522</v>
      </c>
      <c r="E9495" t="s">
        <v>229</v>
      </c>
      <c r="F9495">
        <v>120927.45</v>
      </c>
      <c r="G9495">
        <v>0</v>
      </c>
      <c r="H9495">
        <v>28452.76</v>
      </c>
      <c r="I9495">
        <v>0</v>
      </c>
      <c r="J9495">
        <f>Table1[[#This Row],[Name]]</f>
        <v>0</v>
      </c>
      <c r="K9495" s="1">
        <f>SUM(Table1[[#This Row],[BaseSalary]:[NonCashBenefits]])</f>
        <v>149380.21</v>
      </c>
      <c r="L9495" s="1"/>
    </row>
    <row r="9496" spans="1:12" x14ac:dyDescent="0.35">
      <c r="A9496" t="s">
        <v>28</v>
      </c>
      <c r="B9496">
        <v>2020</v>
      </c>
      <c r="D9496" t="s">
        <v>1609</v>
      </c>
      <c r="E9496" t="s">
        <v>918</v>
      </c>
      <c r="F9496">
        <v>120906.53</v>
      </c>
      <c r="G9496">
        <v>98.24</v>
      </c>
      <c r="H9496" s="1">
        <v>23203.43</v>
      </c>
      <c r="I9496">
        <v>0</v>
      </c>
      <c r="J9496">
        <f>Table1[[#This Row],[Name]]</f>
        <v>0</v>
      </c>
      <c r="K9496" s="1">
        <f>SUM(Table1[[#This Row],[BaseSalary]:[NonCashBenefits]])</f>
        <v>144208.20000000001</v>
      </c>
      <c r="L9496" s="1"/>
    </row>
    <row r="9497" spans="1:12" x14ac:dyDescent="0.35">
      <c r="A9497" t="s">
        <v>26</v>
      </c>
      <c r="B9497">
        <v>2018</v>
      </c>
      <c r="D9497" t="s">
        <v>946</v>
      </c>
      <c r="E9497" t="s">
        <v>311</v>
      </c>
      <c r="F9497">
        <v>120883.39</v>
      </c>
      <c r="G9497">
        <v>300</v>
      </c>
      <c r="H9497">
        <v>30877.24</v>
      </c>
      <c r="I9497">
        <v>0</v>
      </c>
      <c r="J9497">
        <f>Table1[[#This Row],[Name]]</f>
        <v>0</v>
      </c>
      <c r="K9497" s="1">
        <f>SUM(Table1[[#This Row],[BaseSalary]:[NonCashBenefits]])</f>
        <v>152060.63</v>
      </c>
      <c r="L9497" s="1"/>
    </row>
    <row r="9498" spans="1:12" x14ac:dyDescent="0.35">
      <c r="A9498" t="s">
        <v>186</v>
      </c>
      <c r="B9498">
        <v>2020</v>
      </c>
      <c r="D9498" t="s">
        <v>1482</v>
      </c>
      <c r="E9498" t="s">
        <v>229</v>
      </c>
      <c r="F9498">
        <v>120856.06</v>
      </c>
      <c r="G9498">
        <v>0</v>
      </c>
      <c r="H9498" s="1">
        <v>24211.48</v>
      </c>
      <c r="I9498">
        <v>0</v>
      </c>
      <c r="J9498">
        <f>Table1[[#This Row],[Name]]</f>
        <v>0</v>
      </c>
      <c r="K9498" s="1">
        <f>SUM(Table1[[#This Row],[BaseSalary]:[NonCashBenefits]])</f>
        <v>145067.54</v>
      </c>
      <c r="L9498" s="1"/>
    </row>
    <row r="9499" spans="1:12" x14ac:dyDescent="0.35">
      <c r="A9499" t="s">
        <v>186</v>
      </c>
      <c r="B9499">
        <v>2019</v>
      </c>
      <c r="D9499" t="s">
        <v>1482</v>
      </c>
      <c r="E9499" t="s">
        <v>229</v>
      </c>
      <c r="F9499">
        <v>120856.06</v>
      </c>
      <c r="G9499">
        <v>0</v>
      </c>
      <c r="H9499">
        <v>28834.54</v>
      </c>
      <c r="I9499">
        <v>0</v>
      </c>
      <c r="J9499">
        <f>Table1[[#This Row],[Name]]</f>
        <v>0</v>
      </c>
      <c r="K9499" s="1">
        <f>SUM(Table1[[#This Row],[BaseSalary]:[NonCashBenefits]])</f>
        <v>149690.6</v>
      </c>
      <c r="L9499" s="1"/>
    </row>
    <row r="9500" spans="1:12" x14ac:dyDescent="0.35">
      <c r="A9500" t="s">
        <v>32</v>
      </c>
      <c r="B9500">
        <v>2020</v>
      </c>
      <c r="D9500" t="s">
        <v>1247</v>
      </c>
      <c r="E9500" t="s">
        <v>549</v>
      </c>
      <c r="F9500">
        <v>120853.88</v>
      </c>
      <c r="G9500">
        <v>0</v>
      </c>
      <c r="H9500" s="1">
        <v>22776.33</v>
      </c>
      <c r="I9500">
        <v>0</v>
      </c>
      <c r="J9500">
        <f>Table1[[#This Row],[Name]]</f>
        <v>0</v>
      </c>
      <c r="K9500" s="1">
        <f>SUM(Table1[[#This Row],[BaseSalary]:[NonCashBenefits]])</f>
        <v>143630.21000000002</v>
      </c>
      <c r="L9500" s="1"/>
    </row>
    <row r="9501" spans="1:12" x14ac:dyDescent="0.35">
      <c r="A9501" t="s">
        <v>85</v>
      </c>
      <c r="B9501">
        <v>2017</v>
      </c>
      <c r="D9501" t="s">
        <v>2164</v>
      </c>
      <c r="E9501" t="s">
        <v>229</v>
      </c>
      <c r="F9501">
        <v>120841.55</v>
      </c>
      <c r="G9501">
        <v>0</v>
      </c>
      <c r="H9501">
        <v>28057.3</v>
      </c>
      <c r="I9501">
        <v>0</v>
      </c>
      <c r="J9501">
        <f>Table1[[#This Row],[Name]]</f>
        <v>0</v>
      </c>
      <c r="K9501" s="1">
        <f>SUM(Table1[[#This Row],[BaseSalary]:[NonCashBenefits]])</f>
        <v>148898.85</v>
      </c>
      <c r="L9501" s="1"/>
    </row>
    <row r="9502" spans="1:12" x14ac:dyDescent="0.35">
      <c r="A9502" t="s">
        <v>32</v>
      </c>
      <c r="B9502">
        <v>2021</v>
      </c>
      <c r="D9502" t="s">
        <v>1251</v>
      </c>
      <c r="E9502" t="s">
        <v>311</v>
      </c>
      <c r="F9502">
        <v>120840.42</v>
      </c>
      <c r="G9502">
        <v>0</v>
      </c>
      <c r="H9502" s="1">
        <v>24969.25</v>
      </c>
      <c r="I9502">
        <v>0</v>
      </c>
      <c r="J9502">
        <f>Table1[[#This Row],[Name]]</f>
        <v>0</v>
      </c>
      <c r="K9502" s="1">
        <f>SUM(Table1[[#This Row],[BaseSalary]:[NonCashBenefits]])</f>
        <v>145809.66999999998</v>
      </c>
      <c r="L9502" s="1"/>
    </row>
    <row r="9503" spans="1:12" x14ac:dyDescent="0.35">
      <c r="A9503" t="s">
        <v>3034</v>
      </c>
      <c r="B9503">
        <v>2017</v>
      </c>
      <c r="D9503" t="s">
        <v>4089</v>
      </c>
      <c r="E9503" t="s">
        <v>549</v>
      </c>
      <c r="F9503">
        <v>120813.94</v>
      </c>
      <c r="G9503">
        <v>0</v>
      </c>
      <c r="H9503">
        <v>30708.55</v>
      </c>
      <c r="I9503">
        <v>0</v>
      </c>
      <c r="J9503">
        <f>Table1[[#This Row],[Name]]</f>
        <v>0</v>
      </c>
      <c r="K9503" s="1">
        <f>SUM(Table1[[#This Row],[BaseSalary]:[NonCashBenefits]])</f>
        <v>151522.49</v>
      </c>
      <c r="L9503" s="1"/>
    </row>
    <row r="9504" spans="1:12" x14ac:dyDescent="0.35">
      <c r="A9504" t="s">
        <v>36</v>
      </c>
      <c r="B9504">
        <v>2017</v>
      </c>
      <c r="D9504" t="s">
        <v>2657</v>
      </c>
      <c r="E9504" t="s">
        <v>229</v>
      </c>
      <c r="F9504">
        <v>120811.28</v>
      </c>
      <c r="G9504">
        <v>0</v>
      </c>
      <c r="H9504">
        <v>27449.25</v>
      </c>
      <c r="I9504">
        <v>0</v>
      </c>
      <c r="J9504">
        <f>Table1[[#This Row],[Name]]</f>
        <v>0</v>
      </c>
      <c r="K9504" s="1">
        <f>SUM(Table1[[#This Row],[BaseSalary]:[NonCashBenefits]])</f>
        <v>148260.53</v>
      </c>
      <c r="L9504" s="1"/>
    </row>
    <row r="9505" spans="1:12" x14ac:dyDescent="0.35">
      <c r="A9505" t="s">
        <v>4705</v>
      </c>
      <c r="B9505">
        <v>2016</v>
      </c>
      <c r="D9505" t="s">
        <v>4722</v>
      </c>
      <c r="E9505" t="s">
        <v>229</v>
      </c>
      <c r="F9505">
        <v>120807.64</v>
      </c>
      <c r="G9505">
        <v>1500</v>
      </c>
      <c r="H9505">
        <v>34000.58</v>
      </c>
      <c r="I9505">
        <v>0</v>
      </c>
      <c r="J9505">
        <f>Table1[[#This Row],[Name]]</f>
        <v>0</v>
      </c>
      <c r="K9505" s="1">
        <f>SUM(Table1[[#This Row],[BaseSalary]:[NonCashBenefits]])</f>
        <v>156308.22</v>
      </c>
      <c r="L9505" s="1"/>
    </row>
    <row r="9506" spans="1:12" x14ac:dyDescent="0.35">
      <c r="A9506" t="s">
        <v>22</v>
      </c>
      <c r="B9506">
        <v>2016</v>
      </c>
      <c r="D9506" t="s">
        <v>4524</v>
      </c>
      <c r="E9506" t="s">
        <v>311</v>
      </c>
      <c r="F9506">
        <v>120804.96</v>
      </c>
      <c r="G9506">
        <v>0</v>
      </c>
      <c r="H9506">
        <v>35815.449999999997</v>
      </c>
      <c r="I9506">
        <v>0</v>
      </c>
      <c r="J9506">
        <f>Table1[[#This Row],[Name]]</f>
        <v>0</v>
      </c>
      <c r="K9506" s="1">
        <f>SUM(Table1[[#This Row],[BaseSalary]:[NonCashBenefits]])</f>
        <v>156620.41</v>
      </c>
      <c r="L9506" s="1"/>
    </row>
    <row r="9507" spans="1:12" x14ac:dyDescent="0.35">
      <c r="A9507" t="s">
        <v>22</v>
      </c>
      <c r="B9507">
        <v>2016</v>
      </c>
      <c r="D9507" t="s">
        <v>1086</v>
      </c>
      <c r="E9507" t="s">
        <v>1017</v>
      </c>
      <c r="F9507">
        <v>120797</v>
      </c>
      <c r="G9507">
        <v>0</v>
      </c>
      <c r="H9507">
        <v>23673.16</v>
      </c>
      <c r="I9507">
        <v>0</v>
      </c>
      <c r="J9507">
        <f>Table1[[#This Row],[Name]]</f>
        <v>0</v>
      </c>
      <c r="K9507" s="1">
        <f>SUM(Table1[[#This Row],[BaseSalary]:[NonCashBenefits]])</f>
        <v>144470.16</v>
      </c>
      <c r="L9507" s="1"/>
    </row>
    <row r="9508" spans="1:12" x14ac:dyDescent="0.35">
      <c r="A9508" t="s">
        <v>22</v>
      </c>
      <c r="B9508">
        <v>2016</v>
      </c>
      <c r="D9508" t="s">
        <v>1086</v>
      </c>
      <c r="E9508" t="s">
        <v>1017</v>
      </c>
      <c r="F9508">
        <v>120797</v>
      </c>
      <c r="G9508">
        <v>0</v>
      </c>
      <c r="H9508">
        <v>25198.54</v>
      </c>
      <c r="I9508">
        <v>0</v>
      </c>
      <c r="J9508">
        <f>Table1[[#This Row],[Name]]</f>
        <v>0</v>
      </c>
      <c r="K9508" s="1">
        <f>SUM(Table1[[#This Row],[BaseSalary]:[NonCashBenefits]])</f>
        <v>145995.54</v>
      </c>
      <c r="L9508" s="1"/>
    </row>
    <row r="9509" spans="1:12" x14ac:dyDescent="0.35">
      <c r="A9509" t="s">
        <v>22</v>
      </c>
      <c r="B9509">
        <v>2016</v>
      </c>
      <c r="D9509" t="s">
        <v>1086</v>
      </c>
      <c r="E9509" t="s">
        <v>1017</v>
      </c>
      <c r="F9509">
        <v>120797</v>
      </c>
      <c r="G9509">
        <v>0</v>
      </c>
      <c r="H9509">
        <v>25569.96</v>
      </c>
      <c r="I9509">
        <v>0</v>
      </c>
      <c r="J9509">
        <f>Table1[[#This Row],[Name]]</f>
        <v>0</v>
      </c>
      <c r="K9509" s="1">
        <f>SUM(Table1[[#This Row],[BaseSalary]:[NonCashBenefits]])</f>
        <v>146366.96</v>
      </c>
      <c r="L9509" s="1"/>
    </row>
    <row r="9510" spans="1:12" x14ac:dyDescent="0.35">
      <c r="A9510" t="s">
        <v>26</v>
      </c>
      <c r="B9510">
        <v>2017</v>
      </c>
      <c r="D9510" t="s">
        <v>3979</v>
      </c>
      <c r="E9510" t="s">
        <v>123</v>
      </c>
      <c r="F9510">
        <v>120792.34</v>
      </c>
      <c r="G9510">
        <v>0</v>
      </c>
      <c r="H9510">
        <v>25724.43</v>
      </c>
      <c r="I9510">
        <v>0</v>
      </c>
      <c r="J9510">
        <f>Table1[[#This Row],[Name]]</f>
        <v>0</v>
      </c>
      <c r="K9510" s="1">
        <f>SUM(Table1[[#This Row],[BaseSalary]:[NonCashBenefits]])</f>
        <v>146516.76999999999</v>
      </c>
      <c r="L9510" s="1"/>
    </row>
    <row r="9511" spans="1:12" x14ac:dyDescent="0.35">
      <c r="A9511" t="s">
        <v>26</v>
      </c>
      <c r="B9511">
        <v>2018</v>
      </c>
      <c r="D9511" t="s">
        <v>3027</v>
      </c>
      <c r="E9511" t="s">
        <v>2245</v>
      </c>
      <c r="F9511">
        <v>120785.67</v>
      </c>
      <c r="G9511">
        <v>17344.79</v>
      </c>
      <c r="H9511">
        <v>5120.62</v>
      </c>
      <c r="I9511">
        <v>0</v>
      </c>
      <c r="J9511">
        <f>Table1[[#This Row],[Name]]</f>
        <v>0</v>
      </c>
      <c r="K9511" s="1">
        <f>SUM(Table1[[#This Row],[BaseSalary]:[NonCashBenefits]])</f>
        <v>143251.07999999999</v>
      </c>
      <c r="L9511" s="1"/>
    </row>
    <row r="9512" spans="1:12" x14ac:dyDescent="0.35">
      <c r="A9512" t="s">
        <v>28</v>
      </c>
      <c r="B9512">
        <v>2020</v>
      </c>
      <c r="D9512" t="s">
        <v>1598</v>
      </c>
      <c r="E9512" t="s">
        <v>918</v>
      </c>
      <c r="F9512">
        <v>120780.03</v>
      </c>
      <c r="G9512">
        <v>224.74</v>
      </c>
      <c r="H9512" s="1">
        <v>23338.59</v>
      </c>
      <c r="I9512">
        <v>0</v>
      </c>
      <c r="J9512">
        <f>Table1[[#This Row],[Name]]</f>
        <v>0</v>
      </c>
      <c r="K9512" s="1">
        <f>SUM(Table1[[#This Row],[BaseSalary]:[NonCashBenefits]])</f>
        <v>144343.36000000002</v>
      </c>
      <c r="L9512" s="1"/>
    </row>
    <row r="9513" spans="1:12" x14ac:dyDescent="0.35">
      <c r="A9513" t="s">
        <v>28</v>
      </c>
      <c r="B9513">
        <v>2020</v>
      </c>
      <c r="D9513" t="s">
        <v>1157</v>
      </c>
      <c r="E9513" t="s">
        <v>918</v>
      </c>
      <c r="F9513">
        <v>120780.02</v>
      </c>
      <c r="G9513">
        <v>3900.8</v>
      </c>
      <c r="H9513" s="1">
        <v>24886.04</v>
      </c>
      <c r="I9513">
        <v>0</v>
      </c>
      <c r="J9513">
        <f>Table1[[#This Row],[Name]]</f>
        <v>0</v>
      </c>
      <c r="K9513" s="1">
        <f>SUM(Table1[[#This Row],[BaseSalary]:[NonCashBenefits]])</f>
        <v>149566.86000000002</v>
      </c>
      <c r="L9513" s="1"/>
    </row>
    <row r="9514" spans="1:12" x14ac:dyDescent="0.35">
      <c r="A9514" t="s">
        <v>186</v>
      </c>
      <c r="B9514">
        <v>2019</v>
      </c>
      <c r="D9514" t="s">
        <v>2312</v>
      </c>
      <c r="E9514" t="s">
        <v>311</v>
      </c>
      <c r="F9514">
        <v>120749.36</v>
      </c>
      <c r="G9514">
        <v>100</v>
      </c>
      <c r="H9514">
        <v>27214.41</v>
      </c>
      <c r="I9514">
        <v>0</v>
      </c>
      <c r="J9514">
        <f>Table1[[#This Row],[Name]]</f>
        <v>0</v>
      </c>
      <c r="K9514" s="1">
        <f>SUM(Table1[[#This Row],[BaseSalary]:[NonCashBenefits]])</f>
        <v>148063.76999999999</v>
      </c>
      <c r="L9514" s="1"/>
    </row>
    <row r="9515" spans="1:12" x14ac:dyDescent="0.35">
      <c r="A9515" t="s">
        <v>33</v>
      </c>
      <c r="B9515">
        <v>2020</v>
      </c>
      <c r="D9515" t="s">
        <v>1515</v>
      </c>
      <c r="E9515" t="s">
        <v>311</v>
      </c>
      <c r="F9515">
        <v>120731.77</v>
      </c>
      <c r="G9515">
        <v>0</v>
      </c>
      <c r="H9515" s="1">
        <v>22592.61</v>
      </c>
      <c r="I9515">
        <v>0</v>
      </c>
      <c r="J9515">
        <f>Table1[[#This Row],[Name]]</f>
        <v>0</v>
      </c>
      <c r="K9515" s="1">
        <f>SUM(Table1[[#This Row],[BaseSalary]:[NonCashBenefits]])</f>
        <v>143324.38</v>
      </c>
      <c r="L9515" s="1"/>
    </row>
    <row r="9516" spans="1:12" x14ac:dyDescent="0.35">
      <c r="A9516" t="s">
        <v>186</v>
      </c>
      <c r="B9516">
        <v>2021</v>
      </c>
      <c r="D9516" t="s">
        <v>940</v>
      </c>
      <c r="E9516" t="s">
        <v>311</v>
      </c>
      <c r="F9516">
        <v>120730.86</v>
      </c>
      <c r="G9516">
        <v>0</v>
      </c>
      <c r="H9516" s="1">
        <v>24855.71</v>
      </c>
      <c r="I9516">
        <v>0</v>
      </c>
      <c r="J9516">
        <f>Table1[[#This Row],[Name]]</f>
        <v>0</v>
      </c>
      <c r="K9516" s="1">
        <f>SUM(Table1[[#This Row],[BaseSalary]:[NonCashBenefits]])</f>
        <v>145586.57</v>
      </c>
      <c r="L9516" s="1"/>
    </row>
    <row r="9517" spans="1:12" x14ac:dyDescent="0.35">
      <c r="A9517" t="s">
        <v>26</v>
      </c>
      <c r="B9517">
        <v>2021</v>
      </c>
      <c r="D9517" t="s">
        <v>1239</v>
      </c>
      <c r="E9517" t="s">
        <v>229</v>
      </c>
      <c r="F9517">
        <v>120730.16</v>
      </c>
      <c r="G9517">
        <v>0</v>
      </c>
      <c r="H9517" s="1">
        <v>25003.040000000001</v>
      </c>
      <c r="I9517">
        <v>0</v>
      </c>
      <c r="J9517">
        <f>Table1[[#This Row],[Name]]</f>
        <v>0</v>
      </c>
      <c r="K9517" s="1">
        <f>SUM(Table1[[#This Row],[BaseSalary]:[NonCashBenefits]])</f>
        <v>145733.20000000001</v>
      </c>
      <c r="L9517" s="1"/>
    </row>
    <row r="9518" spans="1:12" x14ac:dyDescent="0.35">
      <c r="A9518" t="s">
        <v>70</v>
      </c>
      <c r="B9518">
        <v>2021</v>
      </c>
      <c r="D9518" t="s">
        <v>302</v>
      </c>
      <c r="E9518" t="s">
        <v>229</v>
      </c>
      <c r="F9518">
        <v>120720.72</v>
      </c>
      <c r="G9518">
        <v>50</v>
      </c>
      <c r="H9518" s="1">
        <v>25003.26</v>
      </c>
      <c r="I9518">
        <v>0</v>
      </c>
      <c r="J9518">
        <f>Table1[[#This Row],[Name]]</f>
        <v>0</v>
      </c>
      <c r="K9518" s="1">
        <f>SUM(Table1[[#This Row],[BaseSalary]:[NonCashBenefits]])</f>
        <v>145773.98000000001</v>
      </c>
      <c r="L9518" s="1"/>
    </row>
    <row r="9519" spans="1:12" x14ac:dyDescent="0.35">
      <c r="A9519" t="s">
        <v>85</v>
      </c>
      <c r="B9519">
        <v>2021</v>
      </c>
      <c r="D9519" t="s">
        <v>1238</v>
      </c>
      <c r="E9519" t="s">
        <v>229</v>
      </c>
      <c r="F9519">
        <v>120714.27</v>
      </c>
      <c r="G9519">
        <v>0</v>
      </c>
      <c r="H9519" s="1">
        <v>25004.71</v>
      </c>
      <c r="I9519">
        <v>0</v>
      </c>
      <c r="J9519">
        <f>Table1[[#This Row],[Name]]</f>
        <v>0</v>
      </c>
      <c r="K9519" s="1">
        <f>SUM(Table1[[#This Row],[BaseSalary]:[NonCashBenefits]])</f>
        <v>145718.98000000001</v>
      </c>
      <c r="L9519" s="1"/>
    </row>
    <row r="9520" spans="1:12" x14ac:dyDescent="0.35">
      <c r="A9520" t="s">
        <v>26</v>
      </c>
      <c r="B9520">
        <v>2016</v>
      </c>
      <c r="D9520" t="s">
        <v>3018</v>
      </c>
      <c r="E9520" t="s">
        <v>311</v>
      </c>
      <c r="F9520">
        <v>120713.47</v>
      </c>
      <c r="G9520">
        <v>0</v>
      </c>
      <c r="H9520">
        <v>34806.89</v>
      </c>
      <c r="I9520">
        <v>0</v>
      </c>
      <c r="J9520">
        <f>Table1[[#This Row],[Name]]</f>
        <v>0</v>
      </c>
      <c r="K9520" s="1">
        <f>SUM(Table1[[#This Row],[BaseSalary]:[NonCashBenefits]])</f>
        <v>155520.35999999999</v>
      </c>
      <c r="L9520" s="1"/>
    </row>
    <row r="9521" spans="1:12" x14ac:dyDescent="0.35">
      <c r="A9521" t="s">
        <v>85</v>
      </c>
      <c r="B9521">
        <v>2019</v>
      </c>
      <c r="D9521" t="s">
        <v>2189</v>
      </c>
      <c r="E9521" t="s">
        <v>229</v>
      </c>
      <c r="F9521">
        <v>120709.82</v>
      </c>
      <c r="G9521">
        <v>8911.11</v>
      </c>
      <c r="H9521">
        <v>28178.04</v>
      </c>
      <c r="I9521">
        <v>0</v>
      </c>
      <c r="J9521">
        <f>Table1[[#This Row],[Name]]</f>
        <v>0</v>
      </c>
      <c r="K9521" s="1">
        <f>SUM(Table1[[#This Row],[BaseSalary]:[NonCashBenefits]])</f>
        <v>157798.97</v>
      </c>
      <c r="L9521" s="1"/>
    </row>
    <row r="9522" spans="1:12" x14ac:dyDescent="0.35">
      <c r="A9522" t="s">
        <v>18</v>
      </c>
      <c r="B9522">
        <v>2021</v>
      </c>
      <c r="D9522" t="s">
        <v>988</v>
      </c>
      <c r="E9522" t="s">
        <v>229</v>
      </c>
      <c r="F9522">
        <v>120706.59</v>
      </c>
      <c r="G9522">
        <v>0</v>
      </c>
      <c r="H9522" s="1">
        <v>25001.42</v>
      </c>
      <c r="I9522">
        <v>0</v>
      </c>
      <c r="J9522">
        <f>Table1[[#This Row],[Name]]</f>
        <v>0</v>
      </c>
      <c r="K9522" s="1">
        <f>SUM(Table1[[#This Row],[BaseSalary]:[NonCashBenefits]])</f>
        <v>145708.01</v>
      </c>
      <c r="L9522" s="1"/>
    </row>
    <row r="9523" spans="1:12" x14ac:dyDescent="0.35">
      <c r="A9523" t="s">
        <v>33</v>
      </c>
      <c r="B9523">
        <v>2018</v>
      </c>
      <c r="D9523" t="s">
        <v>2553</v>
      </c>
      <c r="E9523" t="s">
        <v>229</v>
      </c>
      <c r="F9523">
        <v>120695.22</v>
      </c>
      <c r="G9523">
        <v>0</v>
      </c>
      <c r="H9523">
        <v>30162.91</v>
      </c>
      <c r="I9523">
        <v>0</v>
      </c>
      <c r="J9523">
        <f>Table1[[#This Row],[Name]]</f>
        <v>0</v>
      </c>
      <c r="K9523" s="1">
        <f>SUM(Table1[[#This Row],[BaseSalary]:[NonCashBenefits]])</f>
        <v>150858.13</v>
      </c>
      <c r="L9523" s="1"/>
    </row>
    <row r="9524" spans="1:12" x14ac:dyDescent="0.35">
      <c r="A9524" t="s">
        <v>10</v>
      </c>
      <c r="B9524">
        <v>2018</v>
      </c>
      <c r="D9524" t="s">
        <v>2870</v>
      </c>
      <c r="E9524" t="s">
        <v>1892</v>
      </c>
      <c r="F9524">
        <v>120689.73</v>
      </c>
      <c r="G9524">
        <v>17331.09</v>
      </c>
      <c r="H9524">
        <v>7820.77</v>
      </c>
      <c r="I9524">
        <v>0</v>
      </c>
      <c r="J9524">
        <f>Table1[[#This Row],[Name]]</f>
        <v>0</v>
      </c>
      <c r="K9524" s="1">
        <f>SUM(Table1[[#This Row],[BaseSalary]:[NonCashBenefits]])</f>
        <v>145841.59</v>
      </c>
      <c r="L9524" s="1"/>
    </row>
    <row r="9525" spans="1:12" x14ac:dyDescent="0.35">
      <c r="A9525" t="s">
        <v>26</v>
      </c>
      <c r="B9525">
        <v>2021</v>
      </c>
      <c r="D9525" t="s">
        <v>1739</v>
      </c>
      <c r="E9525" t="s">
        <v>311</v>
      </c>
      <c r="F9525">
        <v>120678.52</v>
      </c>
      <c r="G9525">
        <v>0</v>
      </c>
      <c r="H9525" s="1">
        <v>13363.51</v>
      </c>
      <c r="I9525">
        <v>0</v>
      </c>
      <c r="J9525">
        <f>Table1[[#This Row],[Name]]</f>
        <v>0</v>
      </c>
      <c r="K9525" s="1">
        <f>SUM(Table1[[#This Row],[BaseSalary]:[NonCashBenefits]])</f>
        <v>134042.03</v>
      </c>
      <c r="L9525" s="1"/>
    </row>
    <row r="9526" spans="1:12" x14ac:dyDescent="0.35">
      <c r="A9526" t="s">
        <v>22</v>
      </c>
      <c r="B9526">
        <v>2018</v>
      </c>
      <c r="D9526" t="s">
        <v>2130</v>
      </c>
      <c r="E9526" t="s">
        <v>229</v>
      </c>
      <c r="F9526">
        <v>120676.88</v>
      </c>
      <c r="G9526">
        <v>0</v>
      </c>
      <c r="H9526">
        <v>28853.49</v>
      </c>
      <c r="I9526">
        <v>0</v>
      </c>
      <c r="J9526">
        <f>Table1[[#This Row],[Name]]</f>
        <v>0</v>
      </c>
      <c r="K9526" s="1">
        <f>SUM(Table1[[#This Row],[BaseSalary]:[NonCashBenefits]])</f>
        <v>149530.37</v>
      </c>
      <c r="L9526" s="1"/>
    </row>
    <row r="9527" spans="1:12" x14ac:dyDescent="0.35">
      <c r="A9527" t="s">
        <v>22</v>
      </c>
      <c r="B9527">
        <v>2017</v>
      </c>
      <c r="D9527" t="s">
        <v>3667</v>
      </c>
      <c r="E9527" t="s">
        <v>311</v>
      </c>
      <c r="F9527">
        <v>120676.82</v>
      </c>
      <c r="G9527">
        <v>0</v>
      </c>
      <c r="H9527">
        <v>28235.72</v>
      </c>
      <c r="I9527">
        <v>0</v>
      </c>
      <c r="J9527">
        <f>Table1[[#This Row],[Name]]</f>
        <v>0</v>
      </c>
      <c r="K9527" s="1">
        <f>SUM(Table1[[#This Row],[BaseSalary]:[NonCashBenefits]])</f>
        <v>148912.54</v>
      </c>
      <c r="L9527" s="1"/>
    </row>
    <row r="9528" spans="1:12" x14ac:dyDescent="0.35">
      <c r="A9528" t="s">
        <v>19</v>
      </c>
      <c r="B9528">
        <v>2021</v>
      </c>
      <c r="D9528" t="s">
        <v>813</v>
      </c>
      <c r="E9528" t="s">
        <v>229</v>
      </c>
      <c r="F9528">
        <v>120674.33</v>
      </c>
      <c r="G9528">
        <v>0</v>
      </c>
      <c r="H9528" s="1">
        <v>24996.91</v>
      </c>
      <c r="I9528">
        <v>0</v>
      </c>
      <c r="J9528">
        <f>Table1[[#This Row],[Name]]</f>
        <v>0</v>
      </c>
      <c r="K9528" s="1">
        <f>SUM(Table1[[#This Row],[BaseSalary]:[NonCashBenefits]])</f>
        <v>145671.24</v>
      </c>
      <c r="L9528" s="1"/>
    </row>
    <row r="9529" spans="1:12" x14ac:dyDescent="0.35">
      <c r="A9529" t="s">
        <v>24</v>
      </c>
      <c r="B9529">
        <v>2018</v>
      </c>
      <c r="D9529" t="s">
        <v>754</v>
      </c>
      <c r="E9529" t="s">
        <v>123</v>
      </c>
      <c r="F9529">
        <v>120669.46</v>
      </c>
      <c r="G9529">
        <v>0</v>
      </c>
      <c r="H9529">
        <v>29653.09</v>
      </c>
      <c r="I9529">
        <v>0</v>
      </c>
      <c r="J9529">
        <f>Table1[[#This Row],[Name]]</f>
        <v>0</v>
      </c>
      <c r="K9529" s="1">
        <f>SUM(Table1[[#This Row],[BaseSalary]:[NonCashBenefits]])</f>
        <v>150322.55000000002</v>
      </c>
      <c r="L9529" s="1"/>
    </row>
    <row r="9530" spans="1:12" x14ac:dyDescent="0.35">
      <c r="A9530" t="s">
        <v>35</v>
      </c>
      <c r="B9530">
        <v>2021</v>
      </c>
      <c r="D9530" t="s">
        <v>1573</v>
      </c>
      <c r="E9530" t="s">
        <v>229</v>
      </c>
      <c r="F9530">
        <v>120659.71</v>
      </c>
      <c r="G9530">
        <v>0</v>
      </c>
      <c r="H9530" s="1">
        <v>23592.46</v>
      </c>
      <c r="I9530">
        <v>0</v>
      </c>
      <c r="J9530">
        <f>Table1[[#This Row],[Name]]</f>
        <v>0</v>
      </c>
      <c r="K9530" s="1">
        <f>SUM(Table1[[#This Row],[BaseSalary]:[NonCashBenefits]])</f>
        <v>144252.17000000001</v>
      </c>
      <c r="L9530" s="1"/>
    </row>
    <row r="9531" spans="1:12" x14ac:dyDescent="0.35">
      <c r="A9531" t="s">
        <v>2688</v>
      </c>
      <c r="B9531">
        <v>2017</v>
      </c>
      <c r="D9531" t="s">
        <v>3627</v>
      </c>
      <c r="E9531" t="s">
        <v>311</v>
      </c>
      <c r="F9531">
        <v>120658.59</v>
      </c>
      <c r="G9531">
        <v>0</v>
      </c>
      <c r="H9531">
        <v>27742.39</v>
      </c>
      <c r="I9531">
        <v>0</v>
      </c>
      <c r="J9531">
        <f>Table1[[#This Row],[Name]]</f>
        <v>0</v>
      </c>
      <c r="K9531" s="1">
        <f>SUM(Table1[[#This Row],[BaseSalary]:[NonCashBenefits]])</f>
        <v>148400.97999999998</v>
      </c>
      <c r="L9531" s="1"/>
    </row>
    <row r="9532" spans="1:12" x14ac:dyDescent="0.35">
      <c r="A9532" t="s">
        <v>26</v>
      </c>
      <c r="B9532">
        <v>2019</v>
      </c>
      <c r="D9532" t="s">
        <v>117</v>
      </c>
      <c r="E9532" t="s">
        <v>1468</v>
      </c>
      <c r="F9532">
        <v>120652.48</v>
      </c>
      <c r="G9532">
        <v>0</v>
      </c>
      <c r="H9532">
        <v>5369.97</v>
      </c>
      <c r="I9532">
        <v>0</v>
      </c>
      <c r="J9532">
        <f>Table1[[#This Row],[Name]]</f>
        <v>0</v>
      </c>
      <c r="K9532" s="1">
        <f>SUM(Table1[[#This Row],[BaseSalary]:[NonCashBenefits]])</f>
        <v>126022.45</v>
      </c>
      <c r="L9532" s="1"/>
    </row>
    <row r="9533" spans="1:12" x14ac:dyDescent="0.35">
      <c r="A9533" t="s">
        <v>26</v>
      </c>
      <c r="B9533">
        <v>2018</v>
      </c>
      <c r="D9533" t="s">
        <v>117</v>
      </c>
      <c r="E9533" t="s">
        <v>1468</v>
      </c>
      <c r="F9533">
        <v>120652.48</v>
      </c>
      <c r="G9533">
        <v>0</v>
      </c>
      <c r="H9533">
        <v>5125.93</v>
      </c>
      <c r="I9533">
        <v>0</v>
      </c>
      <c r="J9533">
        <f>Table1[[#This Row],[Name]]</f>
        <v>0</v>
      </c>
      <c r="K9533" s="1">
        <f>SUM(Table1[[#This Row],[BaseSalary]:[NonCashBenefits]])</f>
        <v>125778.41</v>
      </c>
      <c r="L9533" s="1"/>
    </row>
    <row r="9534" spans="1:12" x14ac:dyDescent="0.35">
      <c r="A9534" t="s">
        <v>26</v>
      </c>
      <c r="B9534">
        <v>2017</v>
      </c>
      <c r="D9534" t="s">
        <v>117</v>
      </c>
      <c r="E9534" t="s">
        <v>1468</v>
      </c>
      <c r="F9534">
        <v>120652.48</v>
      </c>
      <c r="G9534">
        <v>0</v>
      </c>
      <c r="H9534">
        <v>5148.6499999999996</v>
      </c>
      <c r="I9534">
        <v>0</v>
      </c>
      <c r="J9534">
        <f>Table1[[#This Row],[Name]]</f>
        <v>0</v>
      </c>
      <c r="K9534" s="1">
        <f>SUM(Table1[[#This Row],[BaseSalary]:[NonCashBenefits]])</f>
        <v>125801.12999999999</v>
      </c>
      <c r="L9534" s="1"/>
    </row>
    <row r="9535" spans="1:12" x14ac:dyDescent="0.35">
      <c r="A9535" t="s">
        <v>26</v>
      </c>
      <c r="B9535">
        <v>2016</v>
      </c>
      <c r="D9535" t="s">
        <v>117</v>
      </c>
      <c r="E9535" t="s">
        <v>1468</v>
      </c>
      <c r="F9535">
        <v>120652.48</v>
      </c>
      <c r="G9535">
        <v>0</v>
      </c>
      <c r="H9535">
        <v>5272.94</v>
      </c>
      <c r="I9535">
        <v>0</v>
      </c>
      <c r="J9535">
        <f>Table1[[#This Row],[Name]]</f>
        <v>0</v>
      </c>
      <c r="K9535" s="1">
        <f>SUM(Table1[[#This Row],[BaseSalary]:[NonCashBenefits]])</f>
        <v>125925.42</v>
      </c>
      <c r="L9535" s="1"/>
    </row>
    <row r="9536" spans="1:12" x14ac:dyDescent="0.35">
      <c r="A9536" t="s">
        <v>19</v>
      </c>
      <c r="B9536">
        <v>2021</v>
      </c>
      <c r="D9536" t="s">
        <v>929</v>
      </c>
      <c r="E9536" t="s">
        <v>229</v>
      </c>
      <c r="F9536">
        <v>120646.63</v>
      </c>
      <c r="G9536">
        <v>0</v>
      </c>
      <c r="H9536" s="1">
        <v>26231.74</v>
      </c>
      <c r="I9536">
        <v>0</v>
      </c>
      <c r="J9536">
        <f>Table1[[#This Row],[Name]]</f>
        <v>0</v>
      </c>
      <c r="K9536" s="1">
        <f>SUM(Table1[[#This Row],[BaseSalary]:[NonCashBenefits]])</f>
        <v>146878.37</v>
      </c>
      <c r="L9536" s="1"/>
    </row>
    <row r="9537" spans="1:12" x14ac:dyDescent="0.35">
      <c r="A9537" t="s">
        <v>26</v>
      </c>
      <c r="B9537">
        <v>2016</v>
      </c>
      <c r="D9537" t="s">
        <v>159</v>
      </c>
      <c r="E9537" t="s">
        <v>1468</v>
      </c>
      <c r="F9537">
        <v>120629.35</v>
      </c>
      <c r="G9537">
        <v>0</v>
      </c>
      <c r="H9537">
        <v>34905.160000000003</v>
      </c>
      <c r="I9537">
        <v>0</v>
      </c>
      <c r="J9537">
        <f>Table1[[#This Row],[Name]]</f>
        <v>0</v>
      </c>
      <c r="K9537" s="1">
        <f>SUM(Table1[[#This Row],[BaseSalary]:[NonCashBenefits]])</f>
        <v>155534.51</v>
      </c>
      <c r="L9537" s="1"/>
    </row>
    <row r="9538" spans="1:12" x14ac:dyDescent="0.35">
      <c r="A9538" t="s">
        <v>26</v>
      </c>
      <c r="B9538">
        <v>2018</v>
      </c>
      <c r="D9538" t="s">
        <v>1263</v>
      </c>
      <c r="E9538" t="s">
        <v>229</v>
      </c>
      <c r="F9538">
        <v>120609.38</v>
      </c>
      <c r="G9538">
        <v>0</v>
      </c>
      <c r="H9538">
        <v>27364.94</v>
      </c>
      <c r="I9538">
        <v>0</v>
      </c>
      <c r="J9538">
        <f>Table1[[#This Row],[Name]]</f>
        <v>0</v>
      </c>
      <c r="K9538" s="1">
        <f>SUM(Table1[[#This Row],[BaseSalary]:[NonCashBenefits]])</f>
        <v>147974.32</v>
      </c>
      <c r="L9538" s="1"/>
    </row>
    <row r="9539" spans="1:12" x14ac:dyDescent="0.35">
      <c r="A9539" t="s">
        <v>19</v>
      </c>
      <c r="B9539">
        <v>2021</v>
      </c>
      <c r="D9539" t="s">
        <v>1243</v>
      </c>
      <c r="E9539" t="s">
        <v>229</v>
      </c>
      <c r="F9539">
        <v>120603.76</v>
      </c>
      <c r="G9539">
        <v>350</v>
      </c>
      <c r="H9539" s="1">
        <v>24987.37</v>
      </c>
      <c r="I9539">
        <v>0</v>
      </c>
      <c r="J9539">
        <f>Table1[[#This Row],[Name]]</f>
        <v>0</v>
      </c>
      <c r="K9539" s="1">
        <f>SUM(Table1[[#This Row],[BaseSalary]:[NonCashBenefits]])</f>
        <v>145941.13</v>
      </c>
      <c r="L9539" s="1"/>
    </row>
    <row r="9540" spans="1:12" x14ac:dyDescent="0.35">
      <c r="A9540" t="s">
        <v>85</v>
      </c>
      <c r="B9540">
        <v>2021</v>
      </c>
      <c r="D9540" t="s">
        <v>1409</v>
      </c>
      <c r="E9540" t="s">
        <v>229</v>
      </c>
      <c r="F9540">
        <v>120603.74</v>
      </c>
      <c r="G9540">
        <v>7133.11</v>
      </c>
      <c r="H9540" s="1">
        <v>24433.03</v>
      </c>
      <c r="I9540">
        <v>0</v>
      </c>
      <c r="J9540">
        <f>Table1[[#This Row],[Name]]</f>
        <v>0</v>
      </c>
      <c r="K9540" s="1">
        <f>SUM(Table1[[#This Row],[BaseSalary]:[NonCashBenefits]])</f>
        <v>152169.88</v>
      </c>
      <c r="L9540" s="1"/>
    </row>
    <row r="9541" spans="1:12" x14ac:dyDescent="0.35">
      <c r="A9541" t="s">
        <v>85</v>
      </c>
      <c r="B9541">
        <v>2021</v>
      </c>
      <c r="D9541" t="s">
        <v>1244</v>
      </c>
      <c r="E9541" t="s">
        <v>229</v>
      </c>
      <c r="F9541">
        <v>120603.73</v>
      </c>
      <c r="G9541">
        <v>0</v>
      </c>
      <c r="H9541" s="1">
        <v>24987.360000000001</v>
      </c>
      <c r="I9541">
        <v>0</v>
      </c>
      <c r="J9541">
        <f>Table1[[#This Row],[Name]]</f>
        <v>0</v>
      </c>
      <c r="K9541" s="1">
        <f>SUM(Table1[[#This Row],[BaseSalary]:[NonCashBenefits]])</f>
        <v>145591.09</v>
      </c>
      <c r="L9541" s="1"/>
    </row>
    <row r="9542" spans="1:12" x14ac:dyDescent="0.35">
      <c r="A9542" t="s">
        <v>25</v>
      </c>
      <c r="B9542">
        <v>2021</v>
      </c>
      <c r="D9542" t="s">
        <v>1253</v>
      </c>
      <c r="E9542" t="s">
        <v>229</v>
      </c>
      <c r="F9542">
        <v>120603.73</v>
      </c>
      <c r="G9542">
        <v>0</v>
      </c>
      <c r="H9542" s="1">
        <v>24879.07</v>
      </c>
      <c r="I9542">
        <v>0</v>
      </c>
      <c r="J9542">
        <f>Table1[[#This Row],[Name]]</f>
        <v>0</v>
      </c>
      <c r="K9542" s="1">
        <f>SUM(Table1[[#This Row],[BaseSalary]:[NonCashBenefits]])</f>
        <v>145482.79999999999</v>
      </c>
      <c r="L9542" s="1"/>
    </row>
    <row r="9543" spans="1:12" x14ac:dyDescent="0.35">
      <c r="A9543" t="s">
        <v>186</v>
      </c>
      <c r="B9543">
        <v>2021</v>
      </c>
      <c r="D9543" t="s">
        <v>110</v>
      </c>
      <c r="E9543" t="s">
        <v>229</v>
      </c>
      <c r="F9543">
        <v>120603.73</v>
      </c>
      <c r="G9543">
        <v>0</v>
      </c>
      <c r="H9543" s="1">
        <v>23075.25</v>
      </c>
      <c r="I9543">
        <v>0</v>
      </c>
      <c r="J9543">
        <f>Table1[[#This Row],[Name]]</f>
        <v>0</v>
      </c>
      <c r="K9543" s="1">
        <f>SUM(Table1[[#This Row],[BaseSalary]:[NonCashBenefits]])</f>
        <v>143678.97999999998</v>
      </c>
      <c r="L9543" s="1"/>
    </row>
    <row r="9544" spans="1:12" x14ac:dyDescent="0.35">
      <c r="A9544" t="s">
        <v>16</v>
      </c>
      <c r="B9544">
        <v>2021</v>
      </c>
      <c r="D9544" t="s">
        <v>520</v>
      </c>
      <c r="E9544" t="s">
        <v>229</v>
      </c>
      <c r="F9544">
        <v>120603.72</v>
      </c>
      <c r="G9544">
        <v>150</v>
      </c>
      <c r="H9544" s="1">
        <v>24987.360000000001</v>
      </c>
      <c r="I9544">
        <v>0</v>
      </c>
      <c r="J9544">
        <f>Table1[[#This Row],[Name]]</f>
        <v>0</v>
      </c>
      <c r="K9544" s="1">
        <f>SUM(Table1[[#This Row],[BaseSalary]:[NonCashBenefits]])</f>
        <v>145741.08000000002</v>
      </c>
      <c r="L9544" s="1"/>
    </row>
    <row r="9545" spans="1:12" x14ac:dyDescent="0.35">
      <c r="A9545" t="s">
        <v>142</v>
      </c>
      <c r="B9545">
        <v>2021</v>
      </c>
      <c r="D9545" t="s">
        <v>1775</v>
      </c>
      <c r="E9545" t="s">
        <v>229</v>
      </c>
      <c r="F9545">
        <v>120593.06</v>
      </c>
      <c r="G9545">
        <v>0</v>
      </c>
      <c r="H9545" s="1">
        <v>8535.8700000000008</v>
      </c>
      <c r="I9545">
        <v>0</v>
      </c>
      <c r="J9545">
        <f>Table1[[#This Row],[Name]]</f>
        <v>0</v>
      </c>
      <c r="K9545" s="1">
        <f>SUM(Table1[[#This Row],[BaseSalary]:[NonCashBenefits]])</f>
        <v>129128.93</v>
      </c>
      <c r="L9545" s="1"/>
    </row>
    <row r="9546" spans="1:12" x14ac:dyDescent="0.35">
      <c r="A9546" t="s">
        <v>22</v>
      </c>
      <c r="B9546">
        <v>2021</v>
      </c>
      <c r="D9546" t="s">
        <v>1403</v>
      </c>
      <c r="E9546" t="s">
        <v>229</v>
      </c>
      <c r="F9546">
        <v>120592.38</v>
      </c>
      <c r="G9546">
        <v>6384.21</v>
      </c>
      <c r="H9546" s="1">
        <v>24431.47</v>
      </c>
      <c r="I9546">
        <v>0</v>
      </c>
      <c r="J9546">
        <f>Table1[[#This Row],[Name]]</f>
        <v>0</v>
      </c>
      <c r="K9546" s="1">
        <f>SUM(Table1[[#This Row],[BaseSalary]:[NonCashBenefits]])</f>
        <v>151408.06</v>
      </c>
      <c r="L9546" s="1"/>
    </row>
    <row r="9547" spans="1:12" x14ac:dyDescent="0.35">
      <c r="A9547" t="s">
        <v>22</v>
      </c>
      <c r="B9547">
        <v>2020</v>
      </c>
      <c r="D9547" t="s">
        <v>1022</v>
      </c>
      <c r="E9547" t="s">
        <v>311</v>
      </c>
      <c r="F9547">
        <v>120585.39</v>
      </c>
      <c r="G9547">
        <v>0</v>
      </c>
      <c r="H9547" s="1">
        <v>25048.27</v>
      </c>
      <c r="I9547">
        <v>0</v>
      </c>
      <c r="J9547">
        <f>Table1[[#This Row],[Name]]</f>
        <v>0</v>
      </c>
      <c r="K9547" s="1">
        <f>SUM(Table1[[#This Row],[BaseSalary]:[NonCashBenefits]])</f>
        <v>145633.66</v>
      </c>
      <c r="L9547" s="1"/>
    </row>
    <row r="9548" spans="1:12" x14ac:dyDescent="0.35">
      <c r="A9548" t="s">
        <v>28</v>
      </c>
      <c r="B9548">
        <v>2020</v>
      </c>
      <c r="D9548" t="s">
        <v>996</v>
      </c>
      <c r="E9548" t="s">
        <v>229</v>
      </c>
      <c r="F9548">
        <v>120585.38</v>
      </c>
      <c r="G9548">
        <v>0</v>
      </c>
      <c r="H9548" s="1">
        <v>21894.46</v>
      </c>
      <c r="I9548">
        <v>0</v>
      </c>
      <c r="J9548">
        <f>Table1[[#This Row],[Name]]</f>
        <v>0</v>
      </c>
      <c r="K9548" s="1">
        <f>SUM(Table1[[#This Row],[BaseSalary]:[NonCashBenefits]])</f>
        <v>142479.84</v>
      </c>
      <c r="L9548" s="1"/>
    </row>
    <row r="9549" spans="1:12" x14ac:dyDescent="0.35">
      <c r="A9549" t="s">
        <v>22</v>
      </c>
      <c r="B9549">
        <v>2016</v>
      </c>
      <c r="D9549" t="s">
        <v>4473</v>
      </c>
      <c r="E9549" t="s">
        <v>229</v>
      </c>
      <c r="F9549">
        <v>120585.38</v>
      </c>
      <c r="G9549">
        <v>0</v>
      </c>
      <c r="H9549">
        <v>36055.120000000003</v>
      </c>
      <c r="I9549">
        <v>0</v>
      </c>
      <c r="J9549">
        <f>Table1[[#This Row],[Name]]</f>
        <v>0</v>
      </c>
      <c r="K9549" s="1">
        <f>SUM(Table1[[#This Row],[BaseSalary]:[NonCashBenefits]])</f>
        <v>156640.5</v>
      </c>
      <c r="L9549" s="1"/>
    </row>
    <row r="9550" spans="1:12" x14ac:dyDescent="0.35">
      <c r="A9550" t="s">
        <v>22</v>
      </c>
      <c r="B9550">
        <v>2019</v>
      </c>
      <c r="D9550" t="s">
        <v>2107</v>
      </c>
      <c r="E9550" t="s">
        <v>311</v>
      </c>
      <c r="F9550">
        <v>120577.61</v>
      </c>
      <c r="G9550">
        <v>0</v>
      </c>
      <c r="H9550">
        <v>27387.5</v>
      </c>
      <c r="I9550">
        <v>0</v>
      </c>
      <c r="J9550">
        <f>Table1[[#This Row],[Name]]</f>
        <v>0</v>
      </c>
      <c r="K9550" s="1">
        <f>SUM(Table1[[#This Row],[BaseSalary]:[NonCashBenefits]])</f>
        <v>147965.10999999999</v>
      </c>
      <c r="L9550" s="1"/>
    </row>
    <row r="9551" spans="1:12" x14ac:dyDescent="0.35">
      <c r="A9551" t="s">
        <v>26</v>
      </c>
      <c r="B9551">
        <v>2021</v>
      </c>
      <c r="D9551" t="s">
        <v>1246</v>
      </c>
      <c r="E9551" t="s">
        <v>229</v>
      </c>
      <c r="F9551">
        <v>120567.88</v>
      </c>
      <c r="G9551">
        <v>6000</v>
      </c>
      <c r="H9551" s="1">
        <v>24982.2</v>
      </c>
      <c r="I9551">
        <v>0</v>
      </c>
      <c r="J9551">
        <f>Table1[[#This Row],[Name]]</f>
        <v>0</v>
      </c>
      <c r="K9551" s="1">
        <f>SUM(Table1[[#This Row],[BaseSalary]:[NonCashBenefits]])</f>
        <v>151550.08000000002</v>
      </c>
      <c r="L9551" s="1"/>
    </row>
    <row r="9552" spans="1:12" x14ac:dyDescent="0.35">
      <c r="A9552" t="s">
        <v>53</v>
      </c>
      <c r="B9552">
        <v>2020</v>
      </c>
      <c r="D9552" t="s">
        <v>1558</v>
      </c>
      <c r="E9552" t="s">
        <v>229</v>
      </c>
      <c r="F9552">
        <v>120567.37</v>
      </c>
      <c r="G9552">
        <v>0</v>
      </c>
      <c r="H9552" s="1">
        <v>23742.47</v>
      </c>
      <c r="I9552">
        <v>0</v>
      </c>
      <c r="J9552">
        <f>Table1[[#This Row],[Name]]</f>
        <v>0</v>
      </c>
      <c r="K9552" s="1">
        <f>SUM(Table1[[#This Row],[BaseSalary]:[NonCashBenefits]])</f>
        <v>144309.84</v>
      </c>
      <c r="L9552" s="1"/>
    </row>
    <row r="9553" spans="1:12" x14ac:dyDescent="0.35">
      <c r="A9553" t="s">
        <v>70</v>
      </c>
      <c r="B9553">
        <v>2021</v>
      </c>
      <c r="D9553" t="s">
        <v>302</v>
      </c>
      <c r="E9553" t="s">
        <v>229</v>
      </c>
      <c r="F9553">
        <v>120549.78</v>
      </c>
      <c r="G9553">
        <v>4339.7299999999996</v>
      </c>
      <c r="H9553" s="1">
        <v>9066.81</v>
      </c>
      <c r="I9553">
        <v>0</v>
      </c>
      <c r="J9553">
        <f>Table1[[#This Row],[Name]]</f>
        <v>0</v>
      </c>
      <c r="K9553" s="1">
        <f>SUM(Table1[[#This Row],[BaseSalary]:[NonCashBenefits]])</f>
        <v>133956.32</v>
      </c>
      <c r="L9553" s="1"/>
    </row>
    <row r="9554" spans="1:12" x14ac:dyDescent="0.35">
      <c r="A9554" t="s">
        <v>33</v>
      </c>
      <c r="B9554">
        <v>2018</v>
      </c>
      <c r="D9554" t="s">
        <v>2547</v>
      </c>
      <c r="E9554" t="s">
        <v>229</v>
      </c>
      <c r="F9554">
        <v>120546.4</v>
      </c>
      <c r="G9554">
        <v>0</v>
      </c>
      <c r="H9554">
        <v>28379.91</v>
      </c>
      <c r="I9554">
        <v>0</v>
      </c>
      <c r="J9554">
        <f>Table1[[#This Row],[Name]]</f>
        <v>0</v>
      </c>
      <c r="K9554" s="1">
        <f>SUM(Table1[[#This Row],[BaseSalary]:[NonCashBenefits]])</f>
        <v>148926.31</v>
      </c>
      <c r="L9554" s="1"/>
    </row>
    <row r="9555" spans="1:12" x14ac:dyDescent="0.35">
      <c r="A9555" t="s">
        <v>28</v>
      </c>
      <c r="B9555">
        <v>2019</v>
      </c>
      <c r="D9555" t="s">
        <v>1982</v>
      </c>
      <c r="E9555" t="s">
        <v>918</v>
      </c>
      <c r="F9555">
        <v>120539.28</v>
      </c>
      <c r="G9555">
        <v>0</v>
      </c>
      <c r="H9555">
        <v>22998.6</v>
      </c>
      <c r="I9555">
        <v>0</v>
      </c>
      <c r="J9555">
        <f>Table1[[#This Row],[Name]]</f>
        <v>0</v>
      </c>
      <c r="K9555" s="1">
        <f>SUM(Table1[[#This Row],[BaseSalary]:[NonCashBenefits]])</f>
        <v>143537.88</v>
      </c>
      <c r="L9555" s="1"/>
    </row>
    <row r="9556" spans="1:12" x14ac:dyDescent="0.35">
      <c r="A9556" t="s">
        <v>28</v>
      </c>
      <c r="B9556">
        <v>2020</v>
      </c>
      <c r="D9556" t="s">
        <v>1159</v>
      </c>
      <c r="E9556" t="s">
        <v>918</v>
      </c>
      <c r="F9556">
        <v>120539.24</v>
      </c>
      <c r="G9556">
        <v>1396.58</v>
      </c>
      <c r="H9556" s="1">
        <v>24051.98</v>
      </c>
      <c r="I9556">
        <v>0</v>
      </c>
      <c r="J9556">
        <f>Table1[[#This Row],[Name]]</f>
        <v>0</v>
      </c>
      <c r="K9556" s="1">
        <f>SUM(Table1[[#This Row],[BaseSalary]:[NonCashBenefits]])</f>
        <v>145987.80000000002</v>
      </c>
      <c r="L9556" s="1"/>
    </row>
    <row r="9557" spans="1:12" x14ac:dyDescent="0.35">
      <c r="A9557" t="s">
        <v>20</v>
      </c>
      <c r="B9557">
        <v>2018</v>
      </c>
      <c r="D9557" t="s">
        <v>2510</v>
      </c>
      <c r="E9557" t="s">
        <v>749</v>
      </c>
      <c r="F9557">
        <v>120532.39</v>
      </c>
      <c r="G9557">
        <v>0</v>
      </c>
      <c r="H9557">
        <v>21143.01</v>
      </c>
      <c r="I9557">
        <v>0</v>
      </c>
      <c r="J9557">
        <f>Table1[[#This Row],[Name]]</f>
        <v>0</v>
      </c>
      <c r="K9557" s="1">
        <f>SUM(Table1[[#This Row],[BaseSalary]:[NonCashBenefits]])</f>
        <v>141675.4</v>
      </c>
      <c r="L9557" s="1"/>
    </row>
    <row r="9558" spans="1:12" x14ac:dyDescent="0.35">
      <c r="A9558" t="s">
        <v>25</v>
      </c>
      <c r="B9558">
        <v>2019</v>
      </c>
      <c r="D9558" t="s">
        <v>1678</v>
      </c>
      <c r="E9558" t="s">
        <v>549</v>
      </c>
      <c r="F9558">
        <v>120531.76</v>
      </c>
      <c r="G9558">
        <v>0</v>
      </c>
      <c r="H9558">
        <v>27172.14</v>
      </c>
      <c r="I9558">
        <v>0</v>
      </c>
      <c r="J9558">
        <f>Table1[[#This Row],[Name]]</f>
        <v>0</v>
      </c>
      <c r="K9558" s="1">
        <f>SUM(Table1[[#This Row],[BaseSalary]:[NonCashBenefits]])</f>
        <v>147703.9</v>
      </c>
      <c r="L9558" s="1"/>
    </row>
    <row r="9559" spans="1:12" x14ac:dyDescent="0.35">
      <c r="A9559" t="s">
        <v>26</v>
      </c>
      <c r="B9559">
        <v>2021</v>
      </c>
      <c r="D9559" t="s">
        <v>1254</v>
      </c>
      <c r="E9559" t="s">
        <v>311</v>
      </c>
      <c r="F9559">
        <v>120512.25</v>
      </c>
      <c r="G9559">
        <v>0</v>
      </c>
      <c r="H9559" s="1">
        <v>24963.68</v>
      </c>
      <c r="I9559">
        <v>0</v>
      </c>
      <c r="J9559">
        <f>Table1[[#This Row],[Name]]</f>
        <v>0</v>
      </c>
      <c r="K9559" s="1">
        <f>SUM(Table1[[#This Row],[BaseSalary]:[NonCashBenefits]])</f>
        <v>145475.93</v>
      </c>
      <c r="L9559" s="1"/>
    </row>
    <row r="9560" spans="1:12" x14ac:dyDescent="0.35">
      <c r="A9560" t="s">
        <v>2688</v>
      </c>
      <c r="B9560">
        <v>2016</v>
      </c>
      <c r="D9560" t="s">
        <v>3657</v>
      </c>
      <c r="E9560" t="s">
        <v>311</v>
      </c>
      <c r="F9560">
        <v>120512.2</v>
      </c>
      <c r="G9560">
        <v>0</v>
      </c>
      <c r="H9560">
        <v>36415.49</v>
      </c>
      <c r="I9560">
        <v>0</v>
      </c>
      <c r="J9560">
        <f>Table1[[#This Row],[Name]]</f>
        <v>0</v>
      </c>
      <c r="K9560" s="1">
        <f>SUM(Table1[[#This Row],[BaseSalary]:[NonCashBenefits]])</f>
        <v>156927.69</v>
      </c>
      <c r="L9560" s="1"/>
    </row>
    <row r="9561" spans="1:12" x14ac:dyDescent="0.35">
      <c r="A9561" t="s">
        <v>28</v>
      </c>
      <c r="B9561">
        <v>2018</v>
      </c>
      <c r="D9561" t="s">
        <v>2572</v>
      </c>
      <c r="E9561" t="s">
        <v>311</v>
      </c>
      <c r="F9561">
        <v>120512.19</v>
      </c>
      <c r="G9561">
        <v>0</v>
      </c>
      <c r="H9561">
        <v>28493.77</v>
      </c>
      <c r="I9561">
        <v>0</v>
      </c>
      <c r="J9561">
        <f>Table1[[#This Row],[Name]]</f>
        <v>0</v>
      </c>
      <c r="K9561" s="1">
        <f>SUM(Table1[[#This Row],[BaseSalary]:[NonCashBenefits]])</f>
        <v>149005.96</v>
      </c>
      <c r="L9561" s="1"/>
    </row>
    <row r="9562" spans="1:12" x14ac:dyDescent="0.35">
      <c r="A9562" t="s">
        <v>16</v>
      </c>
      <c r="B9562">
        <v>2017</v>
      </c>
      <c r="D9562" t="s">
        <v>3299</v>
      </c>
      <c r="E9562" t="s">
        <v>229</v>
      </c>
      <c r="F9562">
        <v>120512.18</v>
      </c>
      <c r="G9562">
        <v>0</v>
      </c>
      <c r="H9562">
        <v>31463.15</v>
      </c>
      <c r="I9562">
        <v>0</v>
      </c>
      <c r="J9562">
        <f>Table1[[#This Row],[Name]]</f>
        <v>0</v>
      </c>
      <c r="K9562" s="1">
        <f>SUM(Table1[[#This Row],[BaseSalary]:[NonCashBenefits]])</f>
        <v>151975.32999999999</v>
      </c>
      <c r="L9562" s="1"/>
    </row>
    <row r="9563" spans="1:12" x14ac:dyDescent="0.35">
      <c r="A9563" t="s">
        <v>10</v>
      </c>
      <c r="B9563">
        <v>2018</v>
      </c>
      <c r="D9563" t="s">
        <v>2872</v>
      </c>
      <c r="E9563" t="s">
        <v>2245</v>
      </c>
      <c r="F9563">
        <v>120498.31</v>
      </c>
      <c r="G9563">
        <v>15652.96</v>
      </c>
      <c r="H9563">
        <v>8913.73</v>
      </c>
      <c r="I9563">
        <v>0</v>
      </c>
      <c r="J9563">
        <f>Table1[[#This Row],[Name]]</f>
        <v>0</v>
      </c>
      <c r="K9563" s="1">
        <f>SUM(Table1[[#This Row],[BaseSalary]:[NonCashBenefits]])</f>
        <v>145065</v>
      </c>
      <c r="L9563" s="1"/>
    </row>
    <row r="9564" spans="1:12" x14ac:dyDescent="0.35">
      <c r="A9564" t="s">
        <v>22</v>
      </c>
      <c r="B9564">
        <v>2017</v>
      </c>
      <c r="D9564" t="s">
        <v>2112</v>
      </c>
      <c r="E9564" t="s">
        <v>311</v>
      </c>
      <c r="F9564">
        <v>120493.91</v>
      </c>
      <c r="G9564">
        <v>0</v>
      </c>
      <c r="H9564">
        <v>30252.93</v>
      </c>
      <c r="I9564">
        <v>0</v>
      </c>
      <c r="J9564">
        <f>Table1[[#This Row],[Name]]</f>
        <v>0</v>
      </c>
      <c r="K9564" s="1">
        <f>SUM(Table1[[#This Row],[BaseSalary]:[NonCashBenefits]])</f>
        <v>150746.84</v>
      </c>
      <c r="L9564" s="1"/>
    </row>
    <row r="9565" spans="1:12" x14ac:dyDescent="0.35">
      <c r="A9565" t="s">
        <v>22</v>
      </c>
      <c r="B9565">
        <v>2017</v>
      </c>
      <c r="D9565" t="s">
        <v>2726</v>
      </c>
      <c r="E9565" t="s">
        <v>311</v>
      </c>
      <c r="F9565">
        <v>120493.9</v>
      </c>
      <c r="G9565">
        <v>0</v>
      </c>
      <c r="H9565">
        <v>29904.02</v>
      </c>
      <c r="I9565">
        <v>0</v>
      </c>
      <c r="J9565">
        <f>Table1[[#This Row],[Name]]</f>
        <v>0</v>
      </c>
      <c r="K9565" s="1">
        <f>SUM(Table1[[#This Row],[BaseSalary]:[NonCashBenefits]])</f>
        <v>150397.91999999998</v>
      </c>
      <c r="L9565" s="1"/>
    </row>
    <row r="9566" spans="1:12" x14ac:dyDescent="0.35">
      <c r="A9566" t="s">
        <v>85</v>
      </c>
      <c r="B9566">
        <v>2020</v>
      </c>
      <c r="D9566" t="s">
        <v>1484</v>
      </c>
      <c r="E9566" t="s">
        <v>311</v>
      </c>
      <c r="F9566">
        <v>120475.59</v>
      </c>
      <c r="G9566">
        <v>0</v>
      </c>
      <c r="H9566" s="1">
        <v>22209.040000000001</v>
      </c>
      <c r="I9566">
        <v>0</v>
      </c>
      <c r="J9566">
        <f>Table1[[#This Row],[Name]]</f>
        <v>0</v>
      </c>
      <c r="K9566" s="1">
        <f>SUM(Table1[[#This Row],[BaseSalary]:[NonCashBenefits]])</f>
        <v>142684.63</v>
      </c>
      <c r="L9566" s="1"/>
    </row>
    <row r="9567" spans="1:12" x14ac:dyDescent="0.35">
      <c r="A9567" t="s">
        <v>33</v>
      </c>
      <c r="B9567">
        <v>2016</v>
      </c>
      <c r="D9567" t="s">
        <v>3345</v>
      </c>
      <c r="E9567" t="s">
        <v>229</v>
      </c>
      <c r="F9567">
        <v>120473.73</v>
      </c>
      <c r="G9567">
        <v>0</v>
      </c>
      <c r="H9567">
        <v>33076.269999999997</v>
      </c>
      <c r="I9567">
        <v>0</v>
      </c>
      <c r="J9567">
        <f>Table1[[#This Row],[Name]]</f>
        <v>0</v>
      </c>
      <c r="K9567" s="1">
        <f>SUM(Table1[[#This Row],[BaseSalary]:[NonCashBenefits]])</f>
        <v>153550</v>
      </c>
      <c r="L9567" s="1"/>
    </row>
    <row r="9568" spans="1:12" x14ac:dyDescent="0.35">
      <c r="A9568" t="s">
        <v>70</v>
      </c>
      <c r="B9568">
        <v>2020</v>
      </c>
      <c r="D9568" t="s">
        <v>302</v>
      </c>
      <c r="E9568" t="s">
        <v>229</v>
      </c>
      <c r="F9568">
        <v>120470.48</v>
      </c>
      <c r="G9568">
        <v>0</v>
      </c>
      <c r="H9568" s="1">
        <v>24468.04</v>
      </c>
      <c r="I9568">
        <v>0</v>
      </c>
      <c r="J9568">
        <f>Table1[[#This Row],[Name]]</f>
        <v>0</v>
      </c>
      <c r="K9568" s="1">
        <f>SUM(Table1[[#This Row],[BaseSalary]:[NonCashBenefits]])</f>
        <v>144938.51999999999</v>
      </c>
      <c r="L9568" s="1"/>
    </row>
    <row r="9569" spans="1:12" x14ac:dyDescent="0.35">
      <c r="A9569" t="s">
        <v>70</v>
      </c>
      <c r="B9569">
        <v>2019</v>
      </c>
      <c r="D9569" t="s">
        <v>302</v>
      </c>
      <c r="E9569" t="s">
        <v>229</v>
      </c>
      <c r="F9569">
        <v>120470.48</v>
      </c>
      <c r="G9569">
        <v>0</v>
      </c>
      <c r="H9569">
        <v>29623.65</v>
      </c>
      <c r="I9569">
        <v>0</v>
      </c>
      <c r="J9569">
        <f>Table1[[#This Row],[Name]]</f>
        <v>0</v>
      </c>
      <c r="K9569" s="1">
        <f>SUM(Table1[[#This Row],[BaseSalary]:[NonCashBenefits]])</f>
        <v>150094.13</v>
      </c>
      <c r="L9569" s="1"/>
    </row>
    <row r="9570" spans="1:12" x14ac:dyDescent="0.35">
      <c r="A9570" t="s">
        <v>16</v>
      </c>
      <c r="B9570">
        <v>2018</v>
      </c>
      <c r="D9570" t="s">
        <v>1156</v>
      </c>
      <c r="E9570" t="s">
        <v>229</v>
      </c>
      <c r="F9570">
        <v>120470.48</v>
      </c>
      <c r="G9570">
        <v>0</v>
      </c>
      <c r="H9570">
        <v>27547.25</v>
      </c>
      <c r="I9570">
        <v>0</v>
      </c>
      <c r="J9570">
        <f>Table1[[#This Row],[Name]]</f>
        <v>0</v>
      </c>
      <c r="K9570" s="1">
        <f>SUM(Table1[[#This Row],[BaseSalary]:[NonCashBenefits]])</f>
        <v>148017.72999999998</v>
      </c>
      <c r="L9570" s="1"/>
    </row>
    <row r="9571" spans="1:12" x14ac:dyDescent="0.35">
      <c r="A9571" t="s">
        <v>16</v>
      </c>
      <c r="B9571">
        <v>2017</v>
      </c>
      <c r="D9571" t="s">
        <v>1156</v>
      </c>
      <c r="E9571" t="s">
        <v>229</v>
      </c>
      <c r="F9571">
        <v>120470.48</v>
      </c>
      <c r="G9571">
        <v>0</v>
      </c>
      <c r="H9571">
        <v>30645.22</v>
      </c>
      <c r="I9571">
        <v>0</v>
      </c>
      <c r="J9571">
        <f>Table1[[#This Row],[Name]]</f>
        <v>0</v>
      </c>
      <c r="K9571" s="1">
        <f>SUM(Table1[[#This Row],[BaseSalary]:[NonCashBenefits]])</f>
        <v>151115.70000000001</v>
      </c>
      <c r="L9571" s="1"/>
    </row>
    <row r="9572" spans="1:12" x14ac:dyDescent="0.35">
      <c r="A9572" t="s">
        <v>20</v>
      </c>
      <c r="B9572">
        <v>2017</v>
      </c>
      <c r="D9572" t="s">
        <v>2510</v>
      </c>
      <c r="E9572" t="s">
        <v>749</v>
      </c>
      <c r="F9572">
        <v>120458.33</v>
      </c>
      <c r="G9572">
        <v>0</v>
      </c>
      <c r="H9572">
        <v>23146.37</v>
      </c>
      <c r="I9572">
        <v>0</v>
      </c>
      <c r="J9572">
        <f>Table1[[#This Row],[Name]]</f>
        <v>0</v>
      </c>
      <c r="K9572" s="1">
        <f>SUM(Table1[[#This Row],[BaseSalary]:[NonCashBenefits]])</f>
        <v>143604.70000000001</v>
      </c>
      <c r="L9572" s="1"/>
    </row>
    <row r="9573" spans="1:12" x14ac:dyDescent="0.35">
      <c r="A9573" t="s">
        <v>20</v>
      </c>
      <c r="B9573">
        <v>2019</v>
      </c>
      <c r="D9573" t="s">
        <v>1013</v>
      </c>
      <c r="E9573" t="s">
        <v>229</v>
      </c>
      <c r="F9573">
        <v>120454.66</v>
      </c>
      <c r="G9573">
        <v>3409.45</v>
      </c>
      <c r="H9573">
        <v>28321.3</v>
      </c>
      <c r="I9573">
        <v>0</v>
      </c>
      <c r="J9573">
        <f>Table1[[#This Row],[Name]]</f>
        <v>0</v>
      </c>
      <c r="K9573" s="1">
        <f>SUM(Table1[[#This Row],[BaseSalary]:[NonCashBenefits]])</f>
        <v>152185.41</v>
      </c>
      <c r="L9573" s="1"/>
    </row>
    <row r="9574" spans="1:12" x14ac:dyDescent="0.35">
      <c r="A9574" t="s">
        <v>53</v>
      </c>
      <c r="B9574">
        <v>2018</v>
      </c>
      <c r="D9574" t="s">
        <v>967</v>
      </c>
      <c r="E9574" t="s">
        <v>123</v>
      </c>
      <c r="F9574">
        <v>120440.96000000001</v>
      </c>
      <c r="G9574">
        <v>0</v>
      </c>
      <c r="H9574">
        <v>30020.93</v>
      </c>
      <c r="I9574">
        <v>0</v>
      </c>
      <c r="J9574">
        <f>Table1[[#This Row],[Name]]</f>
        <v>0</v>
      </c>
      <c r="K9574" s="1">
        <f>SUM(Table1[[#This Row],[BaseSalary]:[NonCashBenefits]])</f>
        <v>150461.89000000001</v>
      </c>
      <c r="L9574" s="1"/>
    </row>
    <row r="9575" spans="1:12" x14ac:dyDescent="0.35">
      <c r="A9575" t="s">
        <v>16</v>
      </c>
      <c r="B9575">
        <v>2021</v>
      </c>
      <c r="D9575" t="s">
        <v>1367</v>
      </c>
      <c r="E9575" t="s">
        <v>229</v>
      </c>
      <c r="F9575">
        <v>120438.67</v>
      </c>
      <c r="G9575">
        <v>0</v>
      </c>
      <c r="H9575" s="1">
        <v>24557.85</v>
      </c>
      <c r="I9575">
        <v>0</v>
      </c>
      <c r="J9575">
        <f>Table1[[#This Row],[Name]]</f>
        <v>0</v>
      </c>
      <c r="K9575" s="1">
        <f>SUM(Table1[[#This Row],[BaseSalary]:[NonCashBenefits]])</f>
        <v>144996.51999999999</v>
      </c>
      <c r="L9575" s="1"/>
    </row>
    <row r="9576" spans="1:12" x14ac:dyDescent="0.35">
      <c r="A9576" t="s">
        <v>19</v>
      </c>
      <c r="B9576">
        <v>2020</v>
      </c>
      <c r="D9576" t="s">
        <v>813</v>
      </c>
      <c r="E9576" t="s">
        <v>229</v>
      </c>
      <c r="F9576">
        <v>120424.2</v>
      </c>
      <c r="G9576">
        <v>0</v>
      </c>
      <c r="H9576" s="1">
        <v>25411.7</v>
      </c>
      <c r="I9576">
        <v>0</v>
      </c>
      <c r="J9576">
        <f>Table1[[#This Row],[Name]]</f>
        <v>0</v>
      </c>
      <c r="K9576" s="1">
        <f>SUM(Table1[[#This Row],[BaseSalary]:[NonCashBenefits]])</f>
        <v>145835.9</v>
      </c>
      <c r="L9576" s="1"/>
    </row>
    <row r="9577" spans="1:12" x14ac:dyDescent="0.35">
      <c r="A9577" t="s">
        <v>19</v>
      </c>
      <c r="B9577">
        <v>2019</v>
      </c>
      <c r="D9577" t="s">
        <v>813</v>
      </c>
      <c r="E9577" t="s">
        <v>229</v>
      </c>
      <c r="F9577">
        <v>120424.2</v>
      </c>
      <c r="G9577">
        <v>150</v>
      </c>
      <c r="H9577">
        <v>30017.79</v>
      </c>
      <c r="I9577">
        <v>0</v>
      </c>
      <c r="J9577">
        <f>Table1[[#This Row],[Name]]</f>
        <v>0</v>
      </c>
      <c r="K9577" s="1">
        <f>SUM(Table1[[#This Row],[BaseSalary]:[NonCashBenefits]])</f>
        <v>150591.99</v>
      </c>
      <c r="L9577" s="1"/>
    </row>
    <row r="9578" spans="1:12" x14ac:dyDescent="0.35">
      <c r="A9578" t="s">
        <v>26</v>
      </c>
      <c r="B9578">
        <v>2021</v>
      </c>
      <c r="D9578" t="s">
        <v>50</v>
      </c>
      <c r="E9578" t="s">
        <v>83</v>
      </c>
      <c r="F9578">
        <v>120418.94</v>
      </c>
      <c r="G9578">
        <v>0</v>
      </c>
      <c r="H9578" s="1">
        <v>24584.07</v>
      </c>
      <c r="I9578">
        <v>0</v>
      </c>
      <c r="J9578">
        <f>Table1[[#This Row],[Name]]</f>
        <v>0</v>
      </c>
      <c r="K9578" s="1">
        <f>SUM(Table1[[#This Row],[BaseSalary]:[NonCashBenefits]])</f>
        <v>145003.01</v>
      </c>
      <c r="L9578" s="1"/>
    </row>
    <row r="9579" spans="1:12" x14ac:dyDescent="0.35">
      <c r="A9579" t="s">
        <v>28</v>
      </c>
      <c r="B9579">
        <v>2020</v>
      </c>
      <c r="D9579" t="s">
        <v>1573</v>
      </c>
      <c r="E9579" t="s">
        <v>229</v>
      </c>
      <c r="F9579">
        <v>120409.64</v>
      </c>
      <c r="G9579">
        <v>0</v>
      </c>
      <c r="H9579" s="1">
        <v>23058.12</v>
      </c>
      <c r="I9579">
        <v>0</v>
      </c>
      <c r="J9579">
        <f>Table1[[#This Row],[Name]]</f>
        <v>0</v>
      </c>
      <c r="K9579" s="1">
        <f>SUM(Table1[[#This Row],[BaseSalary]:[NonCashBenefits]])</f>
        <v>143467.76</v>
      </c>
      <c r="L9579" s="1"/>
    </row>
    <row r="9580" spans="1:12" x14ac:dyDescent="0.35">
      <c r="A9580" t="s">
        <v>22</v>
      </c>
      <c r="B9580">
        <v>2020</v>
      </c>
      <c r="D9580" t="s">
        <v>975</v>
      </c>
      <c r="E9580" t="s">
        <v>311</v>
      </c>
      <c r="F9580">
        <v>120402.4</v>
      </c>
      <c r="G9580">
        <v>0</v>
      </c>
      <c r="H9580" s="1">
        <v>25293.06</v>
      </c>
      <c r="I9580">
        <v>0</v>
      </c>
      <c r="J9580">
        <f>Table1[[#This Row],[Name]]</f>
        <v>0</v>
      </c>
      <c r="K9580" s="1">
        <f>SUM(Table1[[#This Row],[BaseSalary]:[NonCashBenefits]])</f>
        <v>145695.46</v>
      </c>
      <c r="L9580" s="1"/>
    </row>
    <row r="9581" spans="1:12" x14ac:dyDescent="0.35">
      <c r="A9581" t="s">
        <v>25</v>
      </c>
      <c r="B9581">
        <v>2021</v>
      </c>
      <c r="D9581" t="s">
        <v>490</v>
      </c>
      <c r="E9581" t="s">
        <v>311</v>
      </c>
      <c r="F9581">
        <v>120398.14</v>
      </c>
      <c r="G9581">
        <v>85865.96</v>
      </c>
      <c r="H9581" s="1">
        <v>29023.53</v>
      </c>
      <c r="I9581">
        <v>0</v>
      </c>
      <c r="J9581">
        <f>Table1[[#This Row],[Name]]</f>
        <v>0</v>
      </c>
      <c r="K9581" s="1">
        <f>SUM(Table1[[#This Row],[BaseSalary]:[NonCashBenefits]])</f>
        <v>235287.63</v>
      </c>
      <c r="L9581" s="1"/>
    </row>
    <row r="9582" spans="1:12" x14ac:dyDescent="0.35">
      <c r="A9582" t="s">
        <v>19</v>
      </c>
      <c r="B9582">
        <v>2020</v>
      </c>
      <c r="D9582" t="s">
        <v>929</v>
      </c>
      <c r="E9582" t="s">
        <v>229</v>
      </c>
      <c r="F9582">
        <v>120396.64</v>
      </c>
      <c r="G9582">
        <v>0</v>
      </c>
      <c r="H9582" s="1">
        <v>24799.8</v>
      </c>
      <c r="I9582">
        <v>0</v>
      </c>
      <c r="J9582">
        <f>Table1[[#This Row],[Name]]</f>
        <v>0</v>
      </c>
      <c r="K9582" s="1">
        <f>SUM(Table1[[#This Row],[BaseSalary]:[NonCashBenefits]])</f>
        <v>145196.44</v>
      </c>
      <c r="L9582" s="1"/>
    </row>
    <row r="9583" spans="1:12" x14ac:dyDescent="0.35">
      <c r="A9583" t="s">
        <v>19</v>
      </c>
      <c r="B9583">
        <v>2019</v>
      </c>
      <c r="D9583" t="s">
        <v>2475</v>
      </c>
      <c r="E9583" t="s">
        <v>229</v>
      </c>
      <c r="F9583">
        <v>120396.64</v>
      </c>
      <c r="G9583">
        <v>100</v>
      </c>
      <c r="H9583">
        <v>28435.11</v>
      </c>
      <c r="I9583">
        <v>0</v>
      </c>
      <c r="J9583">
        <f>Table1[[#This Row],[Name]]</f>
        <v>0</v>
      </c>
      <c r="K9583" s="1">
        <f>SUM(Table1[[#This Row],[BaseSalary]:[NonCashBenefits]])</f>
        <v>148931.75</v>
      </c>
      <c r="L9583" s="1"/>
    </row>
    <row r="9584" spans="1:12" x14ac:dyDescent="0.35">
      <c r="A9584" t="s">
        <v>26</v>
      </c>
      <c r="B9584">
        <v>2020</v>
      </c>
      <c r="D9584" t="s">
        <v>50</v>
      </c>
      <c r="E9584" t="s">
        <v>83</v>
      </c>
      <c r="F9584">
        <v>120387.34</v>
      </c>
      <c r="G9584">
        <v>0</v>
      </c>
      <c r="H9584" s="1">
        <v>24589.22</v>
      </c>
      <c r="I9584">
        <v>0</v>
      </c>
      <c r="J9584">
        <f>Table1[[#This Row],[Name]]</f>
        <v>0</v>
      </c>
      <c r="K9584" s="1">
        <f>SUM(Table1[[#This Row],[BaseSalary]:[NonCashBenefits]])</f>
        <v>144976.56</v>
      </c>
      <c r="L9584" s="1"/>
    </row>
    <row r="9585" spans="1:12" x14ac:dyDescent="0.35">
      <c r="A9585" t="s">
        <v>3230</v>
      </c>
      <c r="B9585">
        <v>2017</v>
      </c>
      <c r="D9585" t="s">
        <v>3232</v>
      </c>
      <c r="E9585" t="s">
        <v>229</v>
      </c>
      <c r="F9585">
        <v>120373.87</v>
      </c>
      <c r="G9585">
        <v>0</v>
      </c>
      <c r="H9585">
        <v>29950.41</v>
      </c>
      <c r="I9585">
        <v>0</v>
      </c>
      <c r="J9585">
        <f>Table1[[#This Row],[Name]]</f>
        <v>0</v>
      </c>
      <c r="K9585" s="1">
        <f>SUM(Table1[[#This Row],[BaseSalary]:[NonCashBenefits]])</f>
        <v>150324.28</v>
      </c>
      <c r="L9585" s="1"/>
    </row>
    <row r="9586" spans="1:12" x14ac:dyDescent="0.35">
      <c r="A9586" t="s">
        <v>22</v>
      </c>
      <c r="B9586">
        <v>2017</v>
      </c>
      <c r="D9586" t="s">
        <v>3701</v>
      </c>
      <c r="E9586" t="s">
        <v>311</v>
      </c>
      <c r="F9586">
        <v>120365.81</v>
      </c>
      <c r="G9586">
        <v>0</v>
      </c>
      <c r="H9586">
        <v>26868.22</v>
      </c>
      <c r="I9586">
        <v>0</v>
      </c>
      <c r="J9586">
        <f>Table1[[#This Row],[Name]]</f>
        <v>0</v>
      </c>
      <c r="K9586" s="1">
        <f>SUM(Table1[[#This Row],[BaseSalary]:[NonCashBenefits]])</f>
        <v>147234.03</v>
      </c>
      <c r="L9586" s="1"/>
    </row>
    <row r="9587" spans="1:12" x14ac:dyDescent="0.35">
      <c r="A9587" t="s">
        <v>10</v>
      </c>
      <c r="B9587">
        <v>2020</v>
      </c>
      <c r="D9587" t="s">
        <v>863</v>
      </c>
      <c r="E9587" t="s">
        <v>229</v>
      </c>
      <c r="F9587">
        <v>120353.74</v>
      </c>
      <c r="G9587">
        <v>6943.49</v>
      </c>
      <c r="H9587" s="1">
        <v>26536.16</v>
      </c>
      <c r="I9587">
        <v>0</v>
      </c>
      <c r="J9587">
        <f>Table1[[#This Row],[Name]]</f>
        <v>0</v>
      </c>
      <c r="K9587" s="1">
        <f>SUM(Table1[[#This Row],[BaseSalary]:[NonCashBenefits]])</f>
        <v>153833.39000000001</v>
      </c>
      <c r="L9587" s="1"/>
    </row>
    <row r="9588" spans="1:12" x14ac:dyDescent="0.35">
      <c r="A9588" t="s">
        <v>16</v>
      </c>
      <c r="B9588">
        <v>2020</v>
      </c>
      <c r="D9588" t="s">
        <v>520</v>
      </c>
      <c r="E9588" t="s">
        <v>229</v>
      </c>
      <c r="F9588">
        <v>120353.74</v>
      </c>
      <c r="G9588">
        <v>0</v>
      </c>
      <c r="H9588" s="1">
        <v>25906.18</v>
      </c>
      <c r="I9588">
        <v>0</v>
      </c>
      <c r="J9588">
        <f>Table1[[#This Row],[Name]]</f>
        <v>0</v>
      </c>
      <c r="K9588" s="1">
        <f>SUM(Table1[[#This Row],[BaseSalary]:[NonCashBenefits]])</f>
        <v>146259.92000000001</v>
      </c>
      <c r="L9588" s="1"/>
    </row>
    <row r="9589" spans="1:12" x14ac:dyDescent="0.35">
      <c r="A9589" t="s">
        <v>25</v>
      </c>
      <c r="B9589">
        <v>2020</v>
      </c>
      <c r="D9589" t="s">
        <v>1253</v>
      </c>
      <c r="E9589" t="s">
        <v>229</v>
      </c>
      <c r="F9589">
        <v>120353.74</v>
      </c>
      <c r="G9589">
        <v>0</v>
      </c>
      <c r="H9589" s="1">
        <v>24964.720000000001</v>
      </c>
      <c r="I9589">
        <v>0</v>
      </c>
      <c r="J9589">
        <f>Table1[[#This Row],[Name]]</f>
        <v>0</v>
      </c>
      <c r="K9589" s="1">
        <f>SUM(Table1[[#This Row],[BaseSalary]:[NonCashBenefits]])</f>
        <v>145318.46000000002</v>
      </c>
      <c r="L9589" s="1"/>
    </row>
    <row r="9590" spans="1:12" x14ac:dyDescent="0.35">
      <c r="A9590" t="s">
        <v>85</v>
      </c>
      <c r="B9590">
        <v>2020</v>
      </c>
      <c r="D9590" t="s">
        <v>1409</v>
      </c>
      <c r="E9590" t="s">
        <v>229</v>
      </c>
      <c r="F9590">
        <v>120353.74</v>
      </c>
      <c r="G9590">
        <v>0</v>
      </c>
      <c r="H9590" s="1">
        <v>23588.02</v>
      </c>
      <c r="I9590">
        <v>0</v>
      </c>
      <c r="J9590">
        <f>Table1[[#This Row],[Name]]</f>
        <v>0</v>
      </c>
      <c r="K9590" s="1">
        <f>SUM(Table1[[#This Row],[BaseSalary]:[NonCashBenefits]])</f>
        <v>143941.76000000001</v>
      </c>
      <c r="L9590" s="1"/>
    </row>
    <row r="9591" spans="1:12" x14ac:dyDescent="0.35">
      <c r="A9591" t="s">
        <v>186</v>
      </c>
      <c r="B9591">
        <v>2020</v>
      </c>
      <c r="D9591" t="s">
        <v>110</v>
      </c>
      <c r="E9591" t="s">
        <v>229</v>
      </c>
      <c r="F9591">
        <v>120353.74</v>
      </c>
      <c r="G9591">
        <v>0</v>
      </c>
      <c r="H9591" s="1">
        <v>23030.09</v>
      </c>
      <c r="I9591">
        <v>0</v>
      </c>
      <c r="J9591">
        <f>Table1[[#This Row],[Name]]</f>
        <v>0</v>
      </c>
      <c r="K9591" s="1">
        <f>SUM(Table1[[#This Row],[BaseSalary]:[NonCashBenefits]])</f>
        <v>143383.83000000002</v>
      </c>
      <c r="L9591" s="1"/>
    </row>
    <row r="9592" spans="1:12" x14ac:dyDescent="0.35">
      <c r="A9592" t="s">
        <v>19</v>
      </c>
      <c r="B9592">
        <v>2020</v>
      </c>
      <c r="D9592" t="s">
        <v>1243</v>
      </c>
      <c r="E9592" t="s">
        <v>229</v>
      </c>
      <c r="F9592">
        <v>120353.74</v>
      </c>
      <c r="G9592">
        <v>0</v>
      </c>
      <c r="H9592" s="1">
        <v>22756.28</v>
      </c>
      <c r="I9592">
        <v>0</v>
      </c>
      <c r="J9592">
        <f>Table1[[#This Row],[Name]]</f>
        <v>0</v>
      </c>
      <c r="K9592" s="1">
        <f>SUM(Table1[[#This Row],[BaseSalary]:[NonCashBenefits]])</f>
        <v>143110.02000000002</v>
      </c>
      <c r="L9592" s="1"/>
    </row>
    <row r="9593" spans="1:12" x14ac:dyDescent="0.35">
      <c r="A9593" t="s">
        <v>10</v>
      </c>
      <c r="B9593">
        <v>2019</v>
      </c>
      <c r="D9593" t="s">
        <v>863</v>
      </c>
      <c r="E9593" t="s">
        <v>229</v>
      </c>
      <c r="F9593">
        <v>120353.74</v>
      </c>
      <c r="G9593">
        <v>0</v>
      </c>
      <c r="H9593">
        <v>31139.4</v>
      </c>
      <c r="I9593">
        <v>0</v>
      </c>
      <c r="J9593">
        <f>Table1[[#This Row],[Name]]</f>
        <v>0</v>
      </c>
      <c r="K9593" s="1">
        <f>SUM(Table1[[#This Row],[BaseSalary]:[NonCashBenefits]])</f>
        <v>151493.14000000001</v>
      </c>
      <c r="L9593" s="1"/>
    </row>
    <row r="9594" spans="1:12" x14ac:dyDescent="0.35">
      <c r="A9594" t="s">
        <v>186</v>
      </c>
      <c r="B9594">
        <v>2019</v>
      </c>
      <c r="D9594" t="s">
        <v>110</v>
      </c>
      <c r="E9594" t="s">
        <v>229</v>
      </c>
      <c r="F9594">
        <v>120353.74</v>
      </c>
      <c r="G9594">
        <v>0</v>
      </c>
      <c r="H9594">
        <v>27645</v>
      </c>
      <c r="I9594">
        <v>0</v>
      </c>
      <c r="J9594">
        <f>Table1[[#This Row],[Name]]</f>
        <v>0</v>
      </c>
      <c r="K9594" s="1">
        <f>SUM(Table1[[#This Row],[BaseSalary]:[NonCashBenefits]])</f>
        <v>147998.74</v>
      </c>
      <c r="L9594" s="1"/>
    </row>
    <row r="9595" spans="1:12" x14ac:dyDescent="0.35">
      <c r="A9595" t="s">
        <v>19</v>
      </c>
      <c r="B9595">
        <v>2019</v>
      </c>
      <c r="D9595" t="s">
        <v>1012</v>
      </c>
      <c r="E9595" t="s">
        <v>229</v>
      </c>
      <c r="F9595">
        <v>120353.74</v>
      </c>
      <c r="G9595">
        <v>0</v>
      </c>
      <c r="H9595">
        <v>27533.94</v>
      </c>
      <c r="I9595">
        <v>0</v>
      </c>
      <c r="J9595">
        <f>Table1[[#This Row],[Name]]</f>
        <v>0</v>
      </c>
      <c r="K9595" s="1">
        <f>SUM(Table1[[#This Row],[BaseSalary]:[NonCashBenefits]])</f>
        <v>147887.67999999999</v>
      </c>
      <c r="L9595" s="1"/>
    </row>
    <row r="9596" spans="1:12" x14ac:dyDescent="0.35">
      <c r="A9596" t="s">
        <v>22</v>
      </c>
      <c r="B9596">
        <v>2018</v>
      </c>
      <c r="D9596" t="s">
        <v>1651</v>
      </c>
      <c r="E9596" t="s">
        <v>229</v>
      </c>
      <c r="F9596">
        <v>120353.74</v>
      </c>
      <c r="G9596">
        <v>0</v>
      </c>
      <c r="H9596">
        <v>27987.98</v>
      </c>
      <c r="I9596">
        <v>0</v>
      </c>
      <c r="J9596">
        <f>Table1[[#This Row],[Name]]</f>
        <v>0</v>
      </c>
      <c r="K9596" s="1">
        <f>SUM(Table1[[#This Row],[BaseSalary]:[NonCashBenefits]])</f>
        <v>148341.72</v>
      </c>
      <c r="L9596" s="1"/>
    </row>
    <row r="9597" spans="1:12" x14ac:dyDescent="0.35">
      <c r="A9597" t="s">
        <v>10</v>
      </c>
      <c r="B9597">
        <v>2018</v>
      </c>
      <c r="D9597" t="s">
        <v>863</v>
      </c>
      <c r="E9597" t="s">
        <v>229</v>
      </c>
      <c r="F9597">
        <v>120353.74</v>
      </c>
      <c r="G9597">
        <v>0</v>
      </c>
      <c r="H9597">
        <v>31103.360000000001</v>
      </c>
      <c r="I9597">
        <v>0</v>
      </c>
      <c r="J9597">
        <f>Table1[[#This Row],[Name]]</f>
        <v>0</v>
      </c>
      <c r="K9597" s="1">
        <f>SUM(Table1[[#This Row],[BaseSalary]:[NonCashBenefits]])</f>
        <v>151457.1</v>
      </c>
      <c r="L9597" s="1"/>
    </row>
    <row r="9598" spans="1:12" x14ac:dyDescent="0.35">
      <c r="A9598" t="s">
        <v>19</v>
      </c>
      <c r="B9598">
        <v>2020</v>
      </c>
      <c r="D9598" t="s">
        <v>743</v>
      </c>
      <c r="E9598" t="s">
        <v>229</v>
      </c>
      <c r="F9598">
        <v>120353.48</v>
      </c>
      <c r="G9598">
        <v>300</v>
      </c>
      <c r="H9598" s="1">
        <v>26599.86</v>
      </c>
      <c r="I9598">
        <v>0</v>
      </c>
      <c r="J9598">
        <f>Table1[[#This Row],[Name]]</f>
        <v>0</v>
      </c>
      <c r="K9598" s="1">
        <f>SUM(Table1[[#This Row],[BaseSalary]:[NonCashBenefits]])</f>
        <v>147253.34</v>
      </c>
      <c r="L9598" s="1"/>
    </row>
    <row r="9599" spans="1:12" x14ac:dyDescent="0.35">
      <c r="A9599" t="s">
        <v>25</v>
      </c>
      <c r="B9599">
        <v>2020</v>
      </c>
      <c r="D9599" t="s">
        <v>1194</v>
      </c>
      <c r="E9599" t="s">
        <v>229</v>
      </c>
      <c r="F9599">
        <v>120353.48</v>
      </c>
      <c r="G9599">
        <v>0</v>
      </c>
      <c r="H9599" s="1">
        <v>22212.52</v>
      </c>
      <c r="I9599">
        <v>0</v>
      </c>
      <c r="J9599">
        <f>Table1[[#This Row],[Name]]</f>
        <v>0</v>
      </c>
      <c r="K9599" s="1">
        <f>SUM(Table1[[#This Row],[BaseSalary]:[NonCashBenefits]])</f>
        <v>142566</v>
      </c>
      <c r="L9599" s="1"/>
    </row>
    <row r="9600" spans="1:12" x14ac:dyDescent="0.35">
      <c r="A9600" t="s">
        <v>25</v>
      </c>
      <c r="B9600">
        <v>2017</v>
      </c>
      <c r="D9600" t="s">
        <v>2909</v>
      </c>
      <c r="E9600" t="s">
        <v>229</v>
      </c>
      <c r="F9600">
        <v>120353.48</v>
      </c>
      <c r="G9600">
        <v>0</v>
      </c>
      <c r="H9600">
        <v>30662.99</v>
      </c>
      <c r="I9600">
        <v>0</v>
      </c>
      <c r="J9600">
        <f>Table1[[#This Row],[Name]]</f>
        <v>0</v>
      </c>
      <c r="K9600" s="1">
        <f>SUM(Table1[[#This Row],[BaseSalary]:[NonCashBenefits]])</f>
        <v>151016.47</v>
      </c>
      <c r="L9600" s="1"/>
    </row>
    <row r="9601" spans="1:12" x14ac:dyDescent="0.35">
      <c r="A9601" t="s">
        <v>20</v>
      </c>
      <c r="B9601">
        <v>2019</v>
      </c>
      <c r="D9601" t="s">
        <v>2510</v>
      </c>
      <c r="E9601" t="s">
        <v>749</v>
      </c>
      <c r="F9601">
        <v>120347.24</v>
      </c>
      <c r="G9601">
        <v>0</v>
      </c>
      <c r="H9601">
        <v>21154.37</v>
      </c>
      <c r="I9601">
        <v>0</v>
      </c>
      <c r="J9601">
        <f>Table1[[#This Row],[Name]]</f>
        <v>0</v>
      </c>
      <c r="K9601" s="1">
        <f>SUM(Table1[[#This Row],[BaseSalary]:[NonCashBenefits]])</f>
        <v>141501.61000000002</v>
      </c>
      <c r="L9601" s="1"/>
    </row>
    <row r="9602" spans="1:12" x14ac:dyDescent="0.35">
      <c r="A9602" t="s">
        <v>22</v>
      </c>
      <c r="B9602">
        <v>2020</v>
      </c>
      <c r="D9602" t="s">
        <v>1403</v>
      </c>
      <c r="E9602" t="s">
        <v>229</v>
      </c>
      <c r="F9602">
        <v>120342.3</v>
      </c>
      <c r="G9602">
        <v>0</v>
      </c>
      <c r="H9602" s="1">
        <v>24468.38</v>
      </c>
      <c r="I9602">
        <v>0</v>
      </c>
      <c r="J9602">
        <f>Table1[[#This Row],[Name]]</f>
        <v>0</v>
      </c>
      <c r="K9602" s="1">
        <f>SUM(Table1[[#This Row],[BaseSalary]:[NonCashBenefits]])</f>
        <v>144810.68</v>
      </c>
      <c r="L9602" s="1"/>
    </row>
    <row r="9603" spans="1:12" x14ac:dyDescent="0.35">
      <c r="A9603" t="s">
        <v>26</v>
      </c>
      <c r="B9603">
        <v>2018</v>
      </c>
      <c r="D9603" t="s">
        <v>3017</v>
      </c>
      <c r="E9603" t="s">
        <v>1468</v>
      </c>
      <c r="F9603">
        <v>120341.51</v>
      </c>
      <c r="G9603">
        <v>0</v>
      </c>
      <c r="H9603">
        <v>26906.04</v>
      </c>
      <c r="I9603">
        <v>0</v>
      </c>
      <c r="J9603">
        <f>Table1[[#This Row],[Name]]</f>
        <v>0</v>
      </c>
      <c r="K9603" s="1">
        <f>SUM(Table1[[#This Row],[BaseSalary]:[NonCashBenefits]])</f>
        <v>147247.54999999999</v>
      </c>
      <c r="L9603" s="1"/>
    </row>
    <row r="9604" spans="1:12" x14ac:dyDescent="0.35">
      <c r="A9604" t="s">
        <v>25</v>
      </c>
      <c r="B9604">
        <v>2018</v>
      </c>
      <c r="D9604" t="s">
        <v>2912</v>
      </c>
      <c r="E9604" t="s">
        <v>229</v>
      </c>
      <c r="F9604">
        <v>120318.13</v>
      </c>
      <c r="G9604">
        <v>50</v>
      </c>
      <c r="H9604">
        <v>27789.13</v>
      </c>
      <c r="I9604">
        <v>0</v>
      </c>
      <c r="J9604">
        <f>Table1[[#This Row],[Name]]</f>
        <v>0</v>
      </c>
      <c r="K9604" s="1">
        <f>SUM(Table1[[#This Row],[BaseSalary]:[NonCashBenefits]])</f>
        <v>148157.26</v>
      </c>
      <c r="L9604" s="1"/>
    </row>
    <row r="9605" spans="1:12" x14ac:dyDescent="0.35">
      <c r="A9605" t="s">
        <v>22</v>
      </c>
      <c r="B9605">
        <v>2020</v>
      </c>
      <c r="D9605" t="s">
        <v>1154</v>
      </c>
      <c r="E9605" t="s">
        <v>311</v>
      </c>
      <c r="F9605">
        <v>120311.02</v>
      </c>
      <c r="G9605">
        <v>0</v>
      </c>
      <c r="H9605" s="1">
        <v>25062.49</v>
      </c>
      <c r="I9605">
        <v>0</v>
      </c>
      <c r="J9605">
        <f>Table1[[#This Row],[Name]]</f>
        <v>0</v>
      </c>
      <c r="K9605" s="1">
        <f>SUM(Table1[[#This Row],[BaseSalary]:[NonCashBenefits]])</f>
        <v>145373.51</v>
      </c>
      <c r="L9605" s="1"/>
    </row>
    <row r="9606" spans="1:12" x14ac:dyDescent="0.35">
      <c r="A9606" t="s">
        <v>22</v>
      </c>
      <c r="B9606">
        <v>2016</v>
      </c>
      <c r="D9606" t="s">
        <v>3667</v>
      </c>
      <c r="E9606" t="s">
        <v>311</v>
      </c>
      <c r="F9606">
        <v>120310.92</v>
      </c>
      <c r="G9606">
        <v>0</v>
      </c>
      <c r="H9606">
        <v>33737.75</v>
      </c>
      <c r="I9606">
        <v>0</v>
      </c>
      <c r="J9606">
        <f>Table1[[#This Row],[Name]]</f>
        <v>0</v>
      </c>
      <c r="K9606" s="1">
        <f>SUM(Table1[[#This Row],[BaseSalary]:[NonCashBenefits]])</f>
        <v>154048.66999999998</v>
      </c>
      <c r="L9606" s="1"/>
    </row>
    <row r="9607" spans="1:12" x14ac:dyDescent="0.35">
      <c r="A9607" t="s">
        <v>70</v>
      </c>
      <c r="B9607">
        <v>2020</v>
      </c>
      <c r="D9607" t="s">
        <v>302</v>
      </c>
      <c r="E9607" t="s">
        <v>229</v>
      </c>
      <c r="F9607">
        <v>120299.92</v>
      </c>
      <c r="G9607">
        <v>0</v>
      </c>
      <c r="H9607" s="1">
        <v>21526.07</v>
      </c>
      <c r="I9607">
        <v>0</v>
      </c>
      <c r="J9607">
        <f>Table1[[#This Row],[Name]]</f>
        <v>0</v>
      </c>
      <c r="K9607" s="1">
        <f>SUM(Table1[[#This Row],[BaseSalary]:[NonCashBenefits]])</f>
        <v>141825.99</v>
      </c>
      <c r="L9607" s="1"/>
    </row>
    <row r="9608" spans="1:12" x14ac:dyDescent="0.35">
      <c r="A9608" t="s">
        <v>70</v>
      </c>
      <c r="B9608">
        <v>2019</v>
      </c>
      <c r="D9608" t="s">
        <v>302</v>
      </c>
      <c r="E9608" t="s">
        <v>229</v>
      </c>
      <c r="F9608">
        <v>120299.92</v>
      </c>
      <c r="G9608">
        <v>0</v>
      </c>
      <c r="H9608">
        <v>27348.67</v>
      </c>
      <c r="I9608">
        <v>0</v>
      </c>
      <c r="J9608">
        <f>Table1[[#This Row],[Name]]</f>
        <v>0</v>
      </c>
      <c r="K9608" s="1">
        <f>SUM(Table1[[#This Row],[BaseSalary]:[NonCashBenefits]])</f>
        <v>147648.59</v>
      </c>
      <c r="L9608" s="1"/>
    </row>
    <row r="9609" spans="1:12" x14ac:dyDescent="0.35">
      <c r="A9609" t="s">
        <v>16</v>
      </c>
      <c r="B9609">
        <v>2018</v>
      </c>
      <c r="D9609" t="s">
        <v>684</v>
      </c>
      <c r="E9609" t="s">
        <v>229</v>
      </c>
      <c r="F9609">
        <v>120299.92</v>
      </c>
      <c r="G9609">
        <v>0</v>
      </c>
      <c r="H9609">
        <v>27312.38</v>
      </c>
      <c r="I9609">
        <v>0</v>
      </c>
      <c r="J9609">
        <f>Table1[[#This Row],[Name]]</f>
        <v>0</v>
      </c>
      <c r="K9609" s="1">
        <f>SUM(Table1[[#This Row],[BaseSalary]:[NonCashBenefits]])</f>
        <v>147612.29999999999</v>
      </c>
      <c r="L9609" s="1"/>
    </row>
    <row r="9610" spans="1:12" x14ac:dyDescent="0.35">
      <c r="A9610" t="s">
        <v>16</v>
      </c>
      <c r="B9610">
        <v>2017</v>
      </c>
      <c r="D9610" t="s">
        <v>1156</v>
      </c>
      <c r="E9610" t="s">
        <v>229</v>
      </c>
      <c r="F9610">
        <v>120299.92</v>
      </c>
      <c r="G9610">
        <v>0</v>
      </c>
      <c r="H9610">
        <v>27966.87</v>
      </c>
      <c r="I9610">
        <v>0</v>
      </c>
      <c r="J9610">
        <f>Table1[[#This Row],[Name]]</f>
        <v>0</v>
      </c>
      <c r="K9610" s="1">
        <f>SUM(Table1[[#This Row],[BaseSalary]:[NonCashBenefits]])</f>
        <v>148266.79</v>
      </c>
      <c r="L9610" s="1"/>
    </row>
    <row r="9611" spans="1:12" x14ac:dyDescent="0.35">
      <c r="A9611" t="s">
        <v>2673</v>
      </c>
      <c r="B9611">
        <v>2016</v>
      </c>
      <c r="D9611" t="s">
        <v>4418</v>
      </c>
      <c r="E9611" t="s">
        <v>229</v>
      </c>
      <c r="F9611">
        <v>120299.92</v>
      </c>
      <c r="G9611">
        <v>0</v>
      </c>
      <c r="H9611">
        <v>33449.870000000003</v>
      </c>
      <c r="I9611">
        <v>0</v>
      </c>
      <c r="J9611">
        <f>Table1[[#This Row],[Name]]</f>
        <v>0</v>
      </c>
      <c r="K9611" s="1">
        <f>SUM(Table1[[#This Row],[BaseSalary]:[NonCashBenefits]])</f>
        <v>153749.79</v>
      </c>
      <c r="L9611" s="1"/>
    </row>
    <row r="9612" spans="1:12" x14ac:dyDescent="0.35">
      <c r="A9612" t="s">
        <v>19</v>
      </c>
      <c r="B9612">
        <v>2018</v>
      </c>
      <c r="D9612" t="s">
        <v>3211</v>
      </c>
      <c r="E9612" t="s">
        <v>639</v>
      </c>
      <c r="F9612">
        <v>120298.77</v>
      </c>
      <c r="G9612">
        <v>0</v>
      </c>
      <c r="H9612">
        <v>26565.11</v>
      </c>
      <c r="I9612">
        <v>0</v>
      </c>
      <c r="J9612">
        <f>Table1[[#This Row],[Name]]</f>
        <v>0</v>
      </c>
      <c r="K9612" s="1">
        <f>SUM(Table1[[#This Row],[BaseSalary]:[NonCashBenefits]])</f>
        <v>146863.88</v>
      </c>
      <c r="L9612" s="1"/>
    </row>
    <row r="9613" spans="1:12" x14ac:dyDescent="0.35">
      <c r="A9613" t="s">
        <v>25</v>
      </c>
      <c r="B9613">
        <v>2019</v>
      </c>
      <c r="D9613" t="s">
        <v>110</v>
      </c>
      <c r="E9613" t="s">
        <v>311</v>
      </c>
      <c r="F9613">
        <v>120292.63</v>
      </c>
      <c r="G9613">
        <v>0</v>
      </c>
      <c r="H9613">
        <v>31435.22</v>
      </c>
      <c r="I9613">
        <v>0</v>
      </c>
      <c r="J9613">
        <f>Table1[[#This Row],[Name]]</f>
        <v>0</v>
      </c>
      <c r="K9613" s="1">
        <f>SUM(Table1[[#This Row],[BaseSalary]:[NonCashBenefits]])</f>
        <v>151727.85</v>
      </c>
      <c r="L9613" s="1"/>
    </row>
    <row r="9614" spans="1:12" x14ac:dyDescent="0.35">
      <c r="A9614" t="s">
        <v>2673</v>
      </c>
      <c r="B9614">
        <v>2016</v>
      </c>
      <c r="D9614" t="s">
        <v>2686</v>
      </c>
      <c r="E9614" t="s">
        <v>311</v>
      </c>
      <c r="F9614">
        <v>120292.63</v>
      </c>
      <c r="G9614">
        <v>0</v>
      </c>
      <c r="H9614">
        <v>33435.54</v>
      </c>
      <c r="I9614">
        <v>0</v>
      </c>
      <c r="J9614">
        <f>Table1[[#This Row],[Name]]</f>
        <v>0</v>
      </c>
      <c r="K9614" s="1">
        <f>SUM(Table1[[#This Row],[BaseSalary]:[NonCashBenefits]])</f>
        <v>153728.17000000001</v>
      </c>
      <c r="L9614" s="1"/>
    </row>
    <row r="9615" spans="1:12" x14ac:dyDescent="0.35">
      <c r="A9615" t="s">
        <v>186</v>
      </c>
      <c r="B9615">
        <v>2020</v>
      </c>
      <c r="D9615" t="s">
        <v>940</v>
      </c>
      <c r="E9615" t="s">
        <v>311</v>
      </c>
      <c r="F9615">
        <v>120276.65</v>
      </c>
      <c r="G9615">
        <v>0</v>
      </c>
      <c r="H9615" s="1">
        <v>22547.119999999999</v>
      </c>
      <c r="I9615">
        <v>0</v>
      </c>
      <c r="J9615">
        <f>Table1[[#This Row],[Name]]</f>
        <v>0</v>
      </c>
      <c r="K9615" s="1">
        <f>SUM(Table1[[#This Row],[BaseSalary]:[NonCashBenefits]])</f>
        <v>142823.76999999999</v>
      </c>
      <c r="L9615" s="1"/>
    </row>
    <row r="9616" spans="1:12" x14ac:dyDescent="0.35">
      <c r="A9616" t="s">
        <v>85</v>
      </c>
      <c r="B9616">
        <v>2021</v>
      </c>
      <c r="D9616" t="s">
        <v>1565</v>
      </c>
      <c r="E9616" t="s">
        <v>749</v>
      </c>
      <c r="F9616">
        <v>120274.17</v>
      </c>
      <c r="G9616">
        <v>0</v>
      </c>
      <c r="H9616" s="1">
        <v>23698.67</v>
      </c>
      <c r="I9616">
        <v>0</v>
      </c>
      <c r="J9616">
        <f>Table1[[#This Row],[Name]]</f>
        <v>0</v>
      </c>
      <c r="K9616" s="1">
        <f>SUM(Table1[[#This Row],[BaseSalary]:[NonCashBenefits]])</f>
        <v>143972.84</v>
      </c>
      <c r="L9616" s="1"/>
    </row>
    <row r="9617" spans="1:12" x14ac:dyDescent="0.35">
      <c r="A9617" t="s">
        <v>26</v>
      </c>
      <c r="B9617">
        <v>2021</v>
      </c>
      <c r="D9617" t="s">
        <v>1261</v>
      </c>
      <c r="E9617" t="s">
        <v>229</v>
      </c>
      <c r="F9617">
        <v>120260.67</v>
      </c>
      <c r="G9617">
        <v>0</v>
      </c>
      <c r="H9617" s="1">
        <v>24939.67</v>
      </c>
      <c r="I9617">
        <v>0</v>
      </c>
      <c r="J9617">
        <f>Table1[[#This Row],[Name]]</f>
        <v>0</v>
      </c>
      <c r="K9617" s="1">
        <f>SUM(Table1[[#This Row],[BaseSalary]:[NonCashBenefits]])</f>
        <v>145200.34</v>
      </c>
      <c r="L9617" s="1"/>
    </row>
    <row r="9618" spans="1:12" x14ac:dyDescent="0.35">
      <c r="A9618" t="s">
        <v>24</v>
      </c>
      <c r="B9618">
        <v>2021</v>
      </c>
      <c r="D9618" t="s">
        <v>1262</v>
      </c>
      <c r="E9618" t="s">
        <v>229</v>
      </c>
      <c r="F9618">
        <v>120260.08</v>
      </c>
      <c r="G9618">
        <v>0</v>
      </c>
      <c r="H9618" s="1">
        <v>24939.66</v>
      </c>
      <c r="I9618">
        <v>0</v>
      </c>
      <c r="J9618">
        <f>Table1[[#This Row],[Name]]</f>
        <v>0</v>
      </c>
      <c r="K9618" s="1">
        <f>SUM(Table1[[#This Row],[BaseSalary]:[NonCashBenefits]])</f>
        <v>145199.74</v>
      </c>
      <c r="L9618" s="1"/>
    </row>
    <row r="9619" spans="1:12" x14ac:dyDescent="0.35">
      <c r="A9619" t="s">
        <v>26</v>
      </c>
      <c r="B9619">
        <v>2021</v>
      </c>
      <c r="D9619" t="s">
        <v>1263</v>
      </c>
      <c r="E9619" t="s">
        <v>229</v>
      </c>
      <c r="F9619">
        <v>120260.06</v>
      </c>
      <c r="G9619">
        <v>0</v>
      </c>
      <c r="H9619" s="1">
        <v>24939.66</v>
      </c>
      <c r="I9619">
        <v>0</v>
      </c>
      <c r="J9619">
        <f>Table1[[#This Row],[Name]]</f>
        <v>0</v>
      </c>
      <c r="K9619" s="1">
        <f>SUM(Table1[[#This Row],[BaseSalary]:[NonCashBenefits]])</f>
        <v>145199.72</v>
      </c>
      <c r="L9619" s="1"/>
    </row>
    <row r="9620" spans="1:12" x14ac:dyDescent="0.35">
      <c r="A9620" t="s">
        <v>26</v>
      </c>
      <c r="B9620">
        <v>2021</v>
      </c>
      <c r="D9620" t="s">
        <v>1264</v>
      </c>
      <c r="E9620" t="s">
        <v>229</v>
      </c>
      <c r="F9620">
        <v>120260.06</v>
      </c>
      <c r="G9620">
        <v>6000</v>
      </c>
      <c r="H9620" s="1">
        <v>24939.66</v>
      </c>
      <c r="I9620">
        <v>0</v>
      </c>
      <c r="J9620">
        <f>Table1[[#This Row],[Name]]</f>
        <v>0</v>
      </c>
      <c r="K9620" s="1">
        <f>SUM(Table1[[#This Row],[BaseSalary]:[NonCashBenefits]])</f>
        <v>151199.72</v>
      </c>
      <c r="L9620" s="1"/>
    </row>
    <row r="9621" spans="1:12" x14ac:dyDescent="0.35">
      <c r="A9621" t="s">
        <v>26</v>
      </c>
      <c r="B9621">
        <v>2021</v>
      </c>
      <c r="D9621" t="s">
        <v>714</v>
      </c>
      <c r="E9621" t="s">
        <v>229</v>
      </c>
      <c r="F9621">
        <v>120260.06</v>
      </c>
      <c r="G9621">
        <v>0</v>
      </c>
      <c r="H9621" s="1">
        <v>24939.65</v>
      </c>
      <c r="I9621">
        <v>0</v>
      </c>
      <c r="J9621">
        <f>Table1[[#This Row],[Name]]</f>
        <v>0</v>
      </c>
      <c r="K9621" s="1">
        <f>SUM(Table1[[#This Row],[BaseSalary]:[NonCashBenefits]])</f>
        <v>145199.71</v>
      </c>
      <c r="L9621" s="1"/>
    </row>
    <row r="9622" spans="1:12" x14ac:dyDescent="0.35">
      <c r="A9622" t="s">
        <v>16</v>
      </c>
      <c r="B9622">
        <v>2021</v>
      </c>
      <c r="D9622" t="s">
        <v>1025</v>
      </c>
      <c r="E9622" t="s">
        <v>229</v>
      </c>
      <c r="F9622">
        <v>120260.06</v>
      </c>
      <c r="G9622">
        <v>6466.62</v>
      </c>
      <c r="H9622" s="1">
        <v>24939.65</v>
      </c>
      <c r="I9622">
        <v>0</v>
      </c>
      <c r="J9622">
        <f>Table1[[#This Row],[Name]]</f>
        <v>0</v>
      </c>
      <c r="K9622" s="1">
        <f>SUM(Table1[[#This Row],[BaseSalary]:[NonCashBenefits]])</f>
        <v>151666.32999999999</v>
      </c>
      <c r="L9622" s="1"/>
    </row>
    <row r="9623" spans="1:12" x14ac:dyDescent="0.35">
      <c r="A9623" t="s">
        <v>142</v>
      </c>
      <c r="B9623">
        <v>2021</v>
      </c>
      <c r="D9623" t="s">
        <v>971</v>
      </c>
      <c r="E9623" t="s">
        <v>229</v>
      </c>
      <c r="F9623">
        <v>120260.06</v>
      </c>
      <c r="G9623">
        <v>150</v>
      </c>
      <c r="H9623" s="1">
        <v>24832.03</v>
      </c>
      <c r="I9623">
        <v>0</v>
      </c>
      <c r="J9623">
        <f>Table1[[#This Row],[Name]]</f>
        <v>0</v>
      </c>
      <c r="K9623" s="1">
        <f>SUM(Table1[[#This Row],[BaseSalary]:[NonCashBenefits]])</f>
        <v>145242.09</v>
      </c>
      <c r="L9623" s="1"/>
    </row>
    <row r="9624" spans="1:12" x14ac:dyDescent="0.35">
      <c r="A9624" t="s">
        <v>35</v>
      </c>
      <c r="B9624">
        <v>2021</v>
      </c>
      <c r="D9624" t="s">
        <v>695</v>
      </c>
      <c r="E9624" t="s">
        <v>229</v>
      </c>
      <c r="F9624">
        <v>120251</v>
      </c>
      <c r="G9624">
        <v>329.7</v>
      </c>
      <c r="H9624" s="1">
        <v>27290.35</v>
      </c>
      <c r="I9624">
        <v>0</v>
      </c>
      <c r="J9624">
        <f>Table1[[#This Row],[Name]]</f>
        <v>0</v>
      </c>
      <c r="K9624" s="1">
        <f>SUM(Table1[[#This Row],[BaseSalary]:[NonCashBenefits]])</f>
        <v>147871.04999999999</v>
      </c>
      <c r="L9624" s="1"/>
    </row>
    <row r="9625" spans="1:12" x14ac:dyDescent="0.35">
      <c r="A9625" t="s">
        <v>22</v>
      </c>
      <c r="B9625">
        <v>2016</v>
      </c>
      <c r="D9625" t="s">
        <v>1575</v>
      </c>
      <c r="E9625" t="s">
        <v>311</v>
      </c>
      <c r="F9625">
        <v>120237.74</v>
      </c>
      <c r="G9625">
        <v>0</v>
      </c>
      <c r="H9625">
        <v>33253.51</v>
      </c>
      <c r="I9625">
        <v>0</v>
      </c>
      <c r="J9625">
        <f>Table1[[#This Row],[Name]]</f>
        <v>0</v>
      </c>
      <c r="K9625" s="1">
        <f>SUM(Table1[[#This Row],[BaseSalary]:[NonCashBenefits]])</f>
        <v>153491.25</v>
      </c>
      <c r="L9625" s="1"/>
    </row>
    <row r="9626" spans="1:12" x14ac:dyDescent="0.35">
      <c r="A9626" t="s">
        <v>36</v>
      </c>
      <c r="B9626">
        <v>2020</v>
      </c>
      <c r="D9626" t="s">
        <v>1642</v>
      </c>
      <c r="E9626" t="s">
        <v>311</v>
      </c>
      <c r="F9626">
        <v>120237.72</v>
      </c>
      <c r="G9626">
        <v>0</v>
      </c>
      <c r="H9626" s="1">
        <v>22734.41</v>
      </c>
      <c r="I9626">
        <v>0</v>
      </c>
      <c r="J9626">
        <f>Table1[[#This Row],[Name]]</f>
        <v>0</v>
      </c>
      <c r="K9626" s="1">
        <f>SUM(Table1[[#This Row],[BaseSalary]:[NonCashBenefits]])</f>
        <v>142972.13</v>
      </c>
      <c r="L9626" s="1"/>
    </row>
    <row r="9627" spans="1:12" x14ac:dyDescent="0.35">
      <c r="A9627" t="s">
        <v>28</v>
      </c>
      <c r="B9627">
        <v>2016</v>
      </c>
      <c r="D9627" t="s">
        <v>1600</v>
      </c>
      <c r="E9627" t="s">
        <v>1031</v>
      </c>
      <c r="F9627">
        <v>120230.04</v>
      </c>
      <c r="G9627">
        <v>0</v>
      </c>
      <c r="H9627">
        <v>25266.38</v>
      </c>
      <c r="I9627">
        <v>0</v>
      </c>
      <c r="J9627">
        <f>Table1[[#This Row],[Name]]</f>
        <v>0</v>
      </c>
      <c r="K9627" s="1">
        <f>SUM(Table1[[#This Row],[BaseSalary]:[NonCashBenefits]])</f>
        <v>145496.41999999998</v>
      </c>
      <c r="L9627" s="1"/>
    </row>
    <row r="9628" spans="1:12" x14ac:dyDescent="0.35">
      <c r="A9628" t="s">
        <v>28</v>
      </c>
      <c r="B9628">
        <v>2017</v>
      </c>
      <c r="D9628" t="s">
        <v>1600</v>
      </c>
      <c r="E9628" t="s">
        <v>1031</v>
      </c>
      <c r="F9628">
        <v>120230</v>
      </c>
      <c r="G9628">
        <v>0</v>
      </c>
      <c r="H9628">
        <v>24927.07</v>
      </c>
      <c r="I9628">
        <v>0</v>
      </c>
      <c r="J9628">
        <f>Table1[[#This Row],[Name]]</f>
        <v>0</v>
      </c>
      <c r="K9628" s="1">
        <f>SUM(Table1[[#This Row],[BaseSalary]:[NonCashBenefits]])</f>
        <v>145157.07</v>
      </c>
      <c r="L9628" s="1"/>
    </row>
    <row r="9629" spans="1:12" x14ac:dyDescent="0.35">
      <c r="A9629" t="s">
        <v>28</v>
      </c>
      <c r="B9629">
        <v>2019</v>
      </c>
      <c r="D9629" t="s">
        <v>1600</v>
      </c>
      <c r="E9629" t="s">
        <v>1031</v>
      </c>
      <c r="F9629">
        <v>120229.98</v>
      </c>
      <c r="G9629">
        <v>0</v>
      </c>
      <c r="H9629">
        <v>22815.81</v>
      </c>
      <c r="I9629">
        <v>0</v>
      </c>
      <c r="J9629">
        <f>Table1[[#This Row],[Name]]</f>
        <v>0</v>
      </c>
      <c r="K9629" s="1">
        <f>SUM(Table1[[#This Row],[BaseSalary]:[NonCashBenefits]])</f>
        <v>143045.79</v>
      </c>
      <c r="L9629" s="1"/>
    </row>
    <row r="9630" spans="1:12" x14ac:dyDescent="0.35">
      <c r="A9630" t="s">
        <v>28</v>
      </c>
      <c r="B9630">
        <v>2018</v>
      </c>
      <c r="D9630" t="s">
        <v>1600</v>
      </c>
      <c r="E9630" t="s">
        <v>1031</v>
      </c>
      <c r="F9630">
        <v>120229.98</v>
      </c>
      <c r="G9630">
        <v>0</v>
      </c>
      <c r="H9630">
        <v>22846.89</v>
      </c>
      <c r="I9630">
        <v>0</v>
      </c>
      <c r="J9630">
        <f>Table1[[#This Row],[Name]]</f>
        <v>0</v>
      </c>
      <c r="K9630" s="1">
        <f>SUM(Table1[[#This Row],[BaseSalary]:[NonCashBenefits]])</f>
        <v>143076.87</v>
      </c>
      <c r="L9630" s="1"/>
    </row>
    <row r="9631" spans="1:12" x14ac:dyDescent="0.35">
      <c r="A9631" t="s">
        <v>26</v>
      </c>
      <c r="B9631">
        <v>2016</v>
      </c>
      <c r="D9631" t="s">
        <v>50</v>
      </c>
      <c r="E9631" t="s">
        <v>1718</v>
      </c>
      <c r="F9631">
        <v>120229.2</v>
      </c>
      <c r="G9631">
        <v>0</v>
      </c>
      <c r="H9631">
        <v>33167.94</v>
      </c>
      <c r="I9631">
        <v>0</v>
      </c>
      <c r="J9631">
        <f>Table1[[#This Row],[Name]]</f>
        <v>0</v>
      </c>
      <c r="K9631" s="1">
        <f>SUM(Table1[[#This Row],[BaseSalary]:[NonCashBenefits]])</f>
        <v>153397.14000000001</v>
      </c>
      <c r="L9631" s="1"/>
    </row>
    <row r="9632" spans="1:12" x14ac:dyDescent="0.35">
      <c r="A9632" t="s">
        <v>22</v>
      </c>
      <c r="B9632">
        <v>2020</v>
      </c>
      <c r="D9632" t="s">
        <v>975</v>
      </c>
      <c r="E9632" t="s">
        <v>311</v>
      </c>
      <c r="F9632">
        <v>120219.42</v>
      </c>
      <c r="G9632">
        <v>0</v>
      </c>
      <c r="H9632" s="1">
        <v>24821.49</v>
      </c>
      <c r="I9632">
        <v>0</v>
      </c>
      <c r="J9632">
        <f>Table1[[#This Row],[Name]]</f>
        <v>0</v>
      </c>
      <c r="K9632" s="1">
        <f>SUM(Table1[[#This Row],[BaseSalary]:[NonCashBenefits]])</f>
        <v>145040.91</v>
      </c>
      <c r="L9632" s="1"/>
    </row>
    <row r="9633" spans="1:12" x14ac:dyDescent="0.35">
      <c r="A9633" t="s">
        <v>28</v>
      </c>
      <c r="B9633">
        <v>2016</v>
      </c>
      <c r="D9633" t="s">
        <v>3391</v>
      </c>
      <c r="E9633" t="s">
        <v>311</v>
      </c>
      <c r="F9633">
        <v>120219.42</v>
      </c>
      <c r="G9633">
        <v>0</v>
      </c>
      <c r="H9633">
        <v>32982.36</v>
      </c>
      <c r="I9633">
        <v>0</v>
      </c>
      <c r="J9633">
        <f>Table1[[#This Row],[Name]]</f>
        <v>0</v>
      </c>
      <c r="K9633" s="1">
        <f>SUM(Table1[[#This Row],[BaseSalary]:[NonCashBenefits]])</f>
        <v>153201.78</v>
      </c>
      <c r="L9633" s="1"/>
    </row>
    <row r="9634" spans="1:12" x14ac:dyDescent="0.35">
      <c r="A9634" t="s">
        <v>26</v>
      </c>
      <c r="B9634">
        <v>2016</v>
      </c>
      <c r="D9634" t="s">
        <v>1256</v>
      </c>
      <c r="E9634" t="s">
        <v>229</v>
      </c>
      <c r="F9634">
        <v>120212.58</v>
      </c>
      <c r="G9634">
        <v>0</v>
      </c>
      <c r="H9634">
        <v>35639.410000000003</v>
      </c>
      <c r="I9634">
        <v>0</v>
      </c>
      <c r="J9634">
        <f>Table1[[#This Row],[Name]]</f>
        <v>0</v>
      </c>
      <c r="K9634" s="1">
        <f>SUM(Table1[[#This Row],[BaseSalary]:[NonCashBenefits]])</f>
        <v>155851.99</v>
      </c>
      <c r="L9634" s="1"/>
    </row>
    <row r="9635" spans="1:12" x14ac:dyDescent="0.35">
      <c r="A9635" t="s">
        <v>28</v>
      </c>
      <c r="B9635">
        <v>2020</v>
      </c>
      <c r="D9635" t="s">
        <v>174</v>
      </c>
      <c r="E9635" t="s">
        <v>562</v>
      </c>
      <c r="F9635">
        <v>120209.85</v>
      </c>
      <c r="G9635">
        <v>0</v>
      </c>
      <c r="H9635" s="1">
        <v>26112.92</v>
      </c>
      <c r="I9635">
        <v>0</v>
      </c>
      <c r="J9635">
        <f>Table1[[#This Row],[Name]]</f>
        <v>0</v>
      </c>
      <c r="K9635" s="1">
        <f>SUM(Table1[[#This Row],[BaseSalary]:[NonCashBenefits]])</f>
        <v>146322.77000000002</v>
      </c>
      <c r="L9635" s="1"/>
    </row>
    <row r="9636" spans="1:12" x14ac:dyDescent="0.35">
      <c r="A9636" t="s">
        <v>22</v>
      </c>
      <c r="B9636">
        <v>2016</v>
      </c>
      <c r="D9636" t="s">
        <v>4513</v>
      </c>
      <c r="E9636" t="s">
        <v>311</v>
      </c>
      <c r="F9636">
        <v>120201.13</v>
      </c>
      <c r="G9636">
        <v>0</v>
      </c>
      <c r="H9636">
        <v>33144.620000000003</v>
      </c>
      <c r="I9636">
        <v>0</v>
      </c>
      <c r="J9636">
        <f>Table1[[#This Row],[Name]]</f>
        <v>0</v>
      </c>
      <c r="K9636" s="1">
        <f>SUM(Table1[[#This Row],[BaseSalary]:[NonCashBenefits]])</f>
        <v>153345.75</v>
      </c>
      <c r="L9636" s="1"/>
    </row>
    <row r="9637" spans="1:12" x14ac:dyDescent="0.35">
      <c r="A9637" t="s">
        <v>85</v>
      </c>
      <c r="B9637">
        <v>2021</v>
      </c>
      <c r="D9637" t="s">
        <v>1265</v>
      </c>
      <c r="E9637" t="s">
        <v>123</v>
      </c>
      <c r="F9637">
        <v>120199.24</v>
      </c>
      <c r="G9637">
        <v>0</v>
      </c>
      <c r="H9637" s="1">
        <v>24936.33</v>
      </c>
      <c r="I9637">
        <v>0</v>
      </c>
      <c r="J9637">
        <f>Table1[[#This Row],[Name]]</f>
        <v>0</v>
      </c>
      <c r="K9637" s="1">
        <f>SUM(Table1[[#This Row],[BaseSalary]:[NonCashBenefits]])</f>
        <v>145135.57</v>
      </c>
      <c r="L9637" s="1"/>
    </row>
    <row r="9638" spans="1:12" x14ac:dyDescent="0.35">
      <c r="A9638" t="s">
        <v>186</v>
      </c>
      <c r="B9638">
        <v>2017</v>
      </c>
      <c r="D9638" t="s">
        <v>1617</v>
      </c>
      <c r="E9638" t="s">
        <v>749</v>
      </c>
      <c r="F9638">
        <v>120193.5</v>
      </c>
      <c r="G9638">
        <v>0</v>
      </c>
      <c r="H9638">
        <v>24227.69</v>
      </c>
      <c r="I9638">
        <v>0</v>
      </c>
      <c r="J9638">
        <f>Table1[[#This Row],[Name]]</f>
        <v>0</v>
      </c>
      <c r="K9638" s="1">
        <f>SUM(Table1[[#This Row],[BaseSalary]:[NonCashBenefits]])</f>
        <v>144421.19</v>
      </c>
      <c r="L9638" s="1"/>
    </row>
    <row r="9639" spans="1:12" x14ac:dyDescent="0.35">
      <c r="A9639" t="s">
        <v>186</v>
      </c>
      <c r="B9639">
        <v>2016</v>
      </c>
      <c r="D9639" t="s">
        <v>1617</v>
      </c>
      <c r="E9639" t="s">
        <v>749</v>
      </c>
      <c r="F9639">
        <v>120193.5</v>
      </c>
      <c r="G9639">
        <v>0</v>
      </c>
      <c r="H9639">
        <v>24587.64</v>
      </c>
      <c r="I9639">
        <v>0</v>
      </c>
      <c r="J9639">
        <f>Table1[[#This Row],[Name]]</f>
        <v>0</v>
      </c>
      <c r="K9639" s="1">
        <f>SUM(Table1[[#This Row],[BaseSalary]:[NonCashBenefits]])</f>
        <v>144781.14000000001</v>
      </c>
      <c r="L9639" s="1"/>
    </row>
    <row r="9640" spans="1:12" x14ac:dyDescent="0.35">
      <c r="A9640" t="s">
        <v>25</v>
      </c>
      <c r="B9640">
        <v>2021</v>
      </c>
      <c r="D9640" t="s">
        <v>1420</v>
      </c>
      <c r="E9640" t="s">
        <v>311</v>
      </c>
      <c r="F9640">
        <v>120182.88</v>
      </c>
      <c r="G9640">
        <v>0</v>
      </c>
      <c r="H9640" s="1">
        <v>24365.87</v>
      </c>
      <c r="I9640">
        <v>0</v>
      </c>
      <c r="J9640">
        <f>Table1[[#This Row],[Name]]</f>
        <v>0</v>
      </c>
      <c r="K9640" s="1">
        <f>SUM(Table1[[#This Row],[BaseSalary]:[NonCashBenefits]])</f>
        <v>144548.75</v>
      </c>
      <c r="L9640" s="1"/>
    </row>
    <row r="9641" spans="1:12" x14ac:dyDescent="0.35">
      <c r="A9641" t="s">
        <v>26</v>
      </c>
      <c r="B9641">
        <v>2018</v>
      </c>
      <c r="D9641" t="s">
        <v>50</v>
      </c>
      <c r="E9641" t="s">
        <v>1718</v>
      </c>
      <c r="F9641">
        <v>120179.44</v>
      </c>
      <c r="G9641">
        <v>0</v>
      </c>
      <c r="H9641">
        <v>30695.68</v>
      </c>
      <c r="I9641">
        <v>0</v>
      </c>
      <c r="J9641">
        <f>Table1[[#This Row],[Name]]</f>
        <v>0</v>
      </c>
      <c r="K9641" s="1">
        <f>SUM(Table1[[#This Row],[BaseSalary]:[NonCashBenefits]])</f>
        <v>150875.12</v>
      </c>
      <c r="L9641" s="1"/>
    </row>
    <row r="9642" spans="1:12" x14ac:dyDescent="0.35">
      <c r="A9642" t="s">
        <v>85</v>
      </c>
      <c r="B9642">
        <v>2020</v>
      </c>
      <c r="D9642" t="s">
        <v>1565</v>
      </c>
      <c r="E9642" t="s">
        <v>749</v>
      </c>
      <c r="F9642">
        <v>120175.9</v>
      </c>
      <c r="G9642">
        <v>0</v>
      </c>
      <c r="H9642" s="1">
        <v>21558.93</v>
      </c>
      <c r="I9642">
        <v>0</v>
      </c>
      <c r="J9642">
        <f>Table1[[#This Row],[Name]]</f>
        <v>0</v>
      </c>
      <c r="K9642" s="1">
        <f>SUM(Table1[[#This Row],[BaseSalary]:[NonCashBenefits]])</f>
        <v>141734.82999999999</v>
      </c>
      <c r="L9642" s="1"/>
    </row>
    <row r="9643" spans="1:12" x14ac:dyDescent="0.35">
      <c r="A9643" t="s">
        <v>85</v>
      </c>
      <c r="B9643">
        <v>2019</v>
      </c>
      <c r="D9643" t="s">
        <v>1565</v>
      </c>
      <c r="E9643" t="s">
        <v>749</v>
      </c>
      <c r="F9643">
        <v>120175.9</v>
      </c>
      <c r="G9643">
        <v>0</v>
      </c>
      <c r="H9643">
        <v>21403.19</v>
      </c>
      <c r="I9643">
        <v>0</v>
      </c>
      <c r="J9643">
        <f>Table1[[#This Row],[Name]]</f>
        <v>0</v>
      </c>
      <c r="K9643" s="1">
        <f>SUM(Table1[[#This Row],[BaseSalary]:[NonCashBenefits]])</f>
        <v>141579.09</v>
      </c>
      <c r="L9643" s="1"/>
    </row>
    <row r="9644" spans="1:12" x14ac:dyDescent="0.35">
      <c r="A9644" t="s">
        <v>85</v>
      </c>
      <c r="B9644">
        <v>2018</v>
      </c>
      <c r="D9644" t="s">
        <v>1565</v>
      </c>
      <c r="E9644" t="s">
        <v>749</v>
      </c>
      <c r="F9644">
        <v>120175.9</v>
      </c>
      <c r="G9644">
        <v>0</v>
      </c>
      <c r="H9644">
        <v>21398.22</v>
      </c>
      <c r="I9644">
        <v>0</v>
      </c>
      <c r="J9644">
        <f>Table1[[#This Row],[Name]]</f>
        <v>0</v>
      </c>
      <c r="K9644" s="1">
        <f>SUM(Table1[[#This Row],[BaseSalary]:[NonCashBenefits]])</f>
        <v>141574.12</v>
      </c>
      <c r="L9644" s="1"/>
    </row>
    <row r="9645" spans="1:12" x14ac:dyDescent="0.35">
      <c r="A9645" t="s">
        <v>85</v>
      </c>
      <c r="B9645">
        <v>2017</v>
      </c>
      <c r="D9645" t="s">
        <v>1565</v>
      </c>
      <c r="E9645" t="s">
        <v>749</v>
      </c>
      <c r="F9645">
        <v>120175.9</v>
      </c>
      <c r="G9645">
        <v>0</v>
      </c>
      <c r="H9645">
        <v>23441.119999999999</v>
      </c>
      <c r="I9645">
        <v>0</v>
      </c>
      <c r="J9645">
        <f>Table1[[#This Row],[Name]]</f>
        <v>0</v>
      </c>
      <c r="K9645" s="1">
        <f>SUM(Table1[[#This Row],[BaseSalary]:[NonCashBenefits]])</f>
        <v>143617.01999999999</v>
      </c>
      <c r="L9645" s="1"/>
    </row>
    <row r="9646" spans="1:12" x14ac:dyDescent="0.35">
      <c r="A9646" t="s">
        <v>85</v>
      </c>
      <c r="B9646">
        <v>2016</v>
      </c>
      <c r="D9646" t="s">
        <v>1565</v>
      </c>
      <c r="E9646" t="s">
        <v>749</v>
      </c>
      <c r="F9646">
        <v>120175.9</v>
      </c>
      <c r="G9646">
        <v>0</v>
      </c>
      <c r="H9646">
        <v>23780.21</v>
      </c>
      <c r="I9646">
        <v>0</v>
      </c>
      <c r="J9646">
        <f>Table1[[#This Row],[Name]]</f>
        <v>0</v>
      </c>
      <c r="K9646" s="1">
        <f>SUM(Table1[[#This Row],[BaseSalary]:[NonCashBenefits]])</f>
        <v>143956.10999999999</v>
      </c>
      <c r="L9646" s="1"/>
    </row>
    <row r="9647" spans="1:12" x14ac:dyDescent="0.35">
      <c r="A9647" t="s">
        <v>4705</v>
      </c>
      <c r="B9647">
        <v>2016</v>
      </c>
      <c r="D9647" t="s">
        <v>2660</v>
      </c>
      <c r="E9647" t="s">
        <v>229</v>
      </c>
      <c r="F9647">
        <v>120172.72</v>
      </c>
      <c r="G9647">
        <v>950</v>
      </c>
      <c r="H9647">
        <v>34987.43</v>
      </c>
      <c r="I9647">
        <v>0</v>
      </c>
      <c r="J9647">
        <f>Table1[[#This Row],[Name]]</f>
        <v>0</v>
      </c>
      <c r="K9647" s="1">
        <f>SUM(Table1[[#This Row],[BaseSalary]:[NonCashBenefits]])</f>
        <v>156110.15</v>
      </c>
      <c r="L9647" s="1"/>
    </row>
    <row r="9648" spans="1:12" x14ac:dyDescent="0.35">
      <c r="A9648" t="s">
        <v>33</v>
      </c>
      <c r="B9648">
        <v>2021</v>
      </c>
      <c r="D9648" t="s">
        <v>1377</v>
      </c>
      <c r="E9648" t="s">
        <v>123</v>
      </c>
      <c r="F9648">
        <v>120170.68</v>
      </c>
      <c r="G9648">
        <v>41870.79</v>
      </c>
      <c r="H9648" s="1">
        <v>24530.75</v>
      </c>
      <c r="I9648">
        <v>0</v>
      </c>
      <c r="J9648">
        <f>Table1[[#This Row],[Name]]</f>
        <v>0</v>
      </c>
      <c r="K9648" s="1">
        <f>SUM(Table1[[#This Row],[BaseSalary]:[NonCashBenefits]])</f>
        <v>186572.22</v>
      </c>
      <c r="L9648" s="1"/>
    </row>
    <row r="9649" spans="1:12" x14ac:dyDescent="0.35">
      <c r="A9649" t="s">
        <v>36</v>
      </c>
      <c r="B9649">
        <v>2020</v>
      </c>
      <c r="D9649" t="s">
        <v>1588</v>
      </c>
      <c r="E9649" t="s">
        <v>311</v>
      </c>
      <c r="F9649">
        <v>120164.53</v>
      </c>
      <c r="G9649">
        <v>500</v>
      </c>
      <c r="H9649" s="1">
        <v>23449.31</v>
      </c>
      <c r="I9649">
        <v>0</v>
      </c>
      <c r="J9649">
        <f>Table1[[#This Row],[Name]]</f>
        <v>0</v>
      </c>
      <c r="K9649" s="1">
        <f>SUM(Table1[[#This Row],[BaseSalary]:[NonCashBenefits]])</f>
        <v>144113.84</v>
      </c>
      <c r="L9649" s="1"/>
    </row>
    <row r="9650" spans="1:12" x14ac:dyDescent="0.35">
      <c r="A9650" t="s">
        <v>22</v>
      </c>
      <c r="B9650">
        <v>2017</v>
      </c>
      <c r="D9650" t="s">
        <v>1112</v>
      </c>
      <c r="E9650" t="s">
        <v>311</v>
      </c>
      <c r="F9650">
        <v>120164.53</v>
      </c>
      <c r="G9650">
        <v>0</v>
      </c>
      <c r="H9650">
        <v>27657.38</v>
      </c>
      <c r="I9650">
        <v>0</v>
      </c>
      <c r="J9650">
        <f>Table1[[#This Row],[Name]]</f>
        <v>0</v>
      </c>
      <c r="K9650" s="1">
        <f>SUM(Table1[[#This Row],[BaseSalary]:[NonCashBenefits]])</f>
        <v>147821.91</v>
      </c>
      <c r="L9650" s="1"/>
    </row>
    <row r="9651" spans="1:12" x14ac:dyDescent="0.35">
      <c r="A9651" t="s">
        <v>33</v>
      </c>
      <c r="B9651">
        <v>2018</v>
      </c>
      <c r="D9651" t="s">
        <v>1061</v>
      </c>
      <c r="E9651" t="s">
        <v>229</v>
      </c>
      <c r="F9651">
        <v>120158.97</v>
      </c>
      <c r="G9651">
        <v>0</v>
      </c>
      <c r="H9651">
        <v>27839.81</v>
      </c>
      <c r="I9651">
        <v>0</v>
      </c>
      <c r="J9651">
        <f>Table1[[#This Row],[Name]]</f>
        <v>0</v>
      </c>
      <c r="K9651" s="1">
        <f>SUM(Table1[[#This Row],[BaseSalary]:[NonCashBenefits]])</f>
        <v>147998.78</v>
      </c>
      <c r="L9651" s="1"/>
    </row>
    <row r="9652" spans="1:12" x14ac:dyDescent="0.35">
      <c r="A9652" t="s">
        <v>10</v>
      </c>
      <c r="B9652">
        <v>2017</v>
      </c>
      <c r="D9652" t="s">
        <v>3840</v>
      </c>
      <c r="E9652" t="s">
        <v>2565</v>
      </c>
      <c r="F9652">
        <v>120153.38</v>
      </c>
      <c r="G9652">
        <v>17254.07</v>
      </c>
      <c r="H9652">
        <v>5942</v>
      </c>
      <c r="I9652">
        <v>0</v>
      </c>
      <c r="J9652">
        <f>Table1[[#This Row],[Name]]</f>
        <v>0</v>
      </c>
      <c r="K9652" s="1">
        <f>SUM(Table1[[#This Row],[BaseSalary]:[NonCashBenefits]])</f>
        <v>143349.45000000001</v>
      </c>
      <c r="L9652" s="1"/>
    </row>
    <row r="9653" spans="1:12" x14ac:dyDescent="0.35">
      <c r="A9653" t="s">
        <v>142</v>
      </c>
      <c r="B9653">
        <v>2018</v>
      </c>
      <c r="D9653" t="s">
        <v>2391</v>
      </c>
      <c r="E9653" t="s">
        <v>229</v>
      </c>
      <c r="F9653">
        <v>120149.79</v>
      </c>
      <c r="G9653">
        <v>0</v>
      </c>
      <c r="H9653">
        <v>29989.45</v>
      </c>
      <c r="I9653">
        <v>0</v>
      </c>
      <c r="J9653">
        <f>Table1[[#This Row],[Name]]</f>
        <v>0</v>
      </c>
      <c r="K9653" s="1">
        <f>SUM(Table1[[#This Row],[BaseSalary]:[NonCashBenefits]])</f>
        <v>150139.24</v>
      </c>
      <c r="L9653" s="1"/>
    </row>
    <row r="9654" spans="1:12" x14ac:dyDescent="0.35">
      <c r="A9654" t="s">
        <v>19</v>
      </c>
      <c r="B9654">
        <v>2017</v>
      </c>
      <c r="D9654" t="s">
        <v>1316</v>
      </c>
      <c r="E9654" t="s">
        <v>311</v>
      </c>
      <c r="F9654">
        <v>120146.23</v>
      </c>
      <c r="G9654">
        <v>0</v>
      </c>
      <c r="H9654">
        <v>27925.16</v>
      </c>
      <c r="I9654">
        <v>0</v>
      </c>
      <c r="J9654">
        <f>Table1[[#This Row],[Name]]</f>
        <v>0</v>
      </c>
      <c r="K9654" s="1">
        <f>SUM(Table1[[#This Row],[BaseSalary]:[NonCashBenefits]])</f>
        <v>148071.38999999998</v>
      </c>
      <c r="L9654" s="1"/>
    </row>
    <row r="9655" spans="1:12" x14ac:dyDescent="0.35">
      <c r="A9655" t="s">
        <v>85</v>
      </c>
      <c r="B9655">
        <v>2017</v>
      </c>
      <c r="D9655" t="s">
        <v>3793</v>
      </c>
      <c r="E9655" t="s">
        <v>229</v>
      </c>
      <c r="F9655">
        <v>120138.73</v>
      </c>
      <c r="G9655">
        <v>0</v>
      </c>
      <c r="H9655">
        <v>30892.32</v>
      </c>
      <c r="I9655">
        <v>0</v>
      </c>
      <c r="J9655">
        <f>Table1[[#This Row],[Name]]</f>
        <v>0</v>
      </c>
      <c r="K9655" s="1">
        <f>SUM(Table1[[#This Row],[BaseSalary]:[NonCashBenefits]])</f>
        <v>151031.04999999999</v>
      </c>
      <c r="L9655" s="1"/>
    </row>
    <row r="9656" spans="1:12" x14ac:dyDescent="0.35">
      <c r="A9656" t="s">
        <v>85</v>
      </c>
      <c r="B9656">
        <v>2020</v>
      </c>
      <c r="D9656" t="s">
        <v>1153</v>
      </c>
      <c r="E9656" t="s">
        <v>311</v>
      </c>
      <c r="F9656">
        <v>120127.94</v>
      </c>
      <c r="G9656">
        <v>8800</v>
      </c>
      <c r="H9656" s="1">
        <v>23349.89</v>
      </c>
      <c r="I9656">
        <v>0</v>
      </c>
      <c r="J9656">
        <f>Table1[[#This Row],[Name]]</f>
        <v>0</v>
      </c>
      <c r="K9656" s="1">
        <f>SUM(Table1[[#This Row],[BaseSalary]:[NonCashBenefits]])</f>
        <v>152277.83000000002</v>
      </c>
      <c r="L9656" s="1"/>
    </row>
    <row r="9657" spans="1:12" x14ac:dyDescent="0.35">
      <c r="A9657" t="s">
        <v>19</v>
      </c>
      <c r="B9657">
        <v>2017</v>
      </c>
      <c r="D9657" t="s">
        <v>4165</v>
      </c>
      <c r="E9657" t="s">
        <v>311</v>
      </c>
      <c r="F9657">
        <v>120127.94</v>
      </c>
      <c r="G9657">
        <v>0</v>
      </c>
      <c r="H9657">
        <v>30568.02</v>
      </c>
      <c r="I9657">
        <v>0</v>
      </c>
      <c r="J9657">
        <f>Table1[[#This Row],[Name]]</f>
        <v>0</v>
      </c>
      <c r="K9657" s="1">
        <f>SUM(Table1[[#This Row],[BaseSalary]:[NonCashBenefits]])</f>
        <v>150695.96</v>
      </c>
      <c r="L9657" s="1"/>
    </row>
    <row r="9658" spans="1:12" x14ac:dyDescent="0.35">
      <c r="A9658" t="s">
        <v>19</v>
      </c>
      <c r="B9658">
        <v>2018</v>
      </c>
      <c r="D9658" t="s">
        <v>1065</v>
      </c>
      <c r="E9658" t="s">
        <v>311</v>
      </c>
      <c r="F9658">
        <v>120127.93</v>
      </c>
      <c r="G9658">
        <v>0</v>
      </c>
      <c r="H9658">
        <v>30147.86</v>
      </c>
      <c r="I9658">
        <v>0</v>
      </c>
      <c r="J9658">
        <f>Table1[[#This Row],[Name]]</f>
        <v>0</v>
      </c>
      <c r="K9658" s="1">
        <f>SUM(Table1[[#This Row],[BaseSalary]:[NonCashBenefits]])</f>
        <v>150275.78999999998</v>
      </c>
      <c r="L9658" s="1"/>
    </row>
    <row r="9659" spans="1:12" x14ac:dyDescent="0.35">
      <c r="A9659" t="s">
        <v>186</v>
      </c>
      <c r="B9659">
        <v>2016</v>
      </c>
      <c r="D9659" t="s">
        <v>3946</v>
      </c>
      <c r="E9659" t="s">
        <v>229</v>
      </c>
      <c r="F9659">
        <v>120127.93</v>
      </c>
      <c r="G9659">
        <v>0</v>
      </c>
      <c r="H9659">
        <v>34234.910000000003</v>
      </c>
      <c r="I9659">
        <v>0</v>
      </c>
      <c r="J9659">
        <f>Table1[[#This Row],[Name]]</f>
        <v>0</v>
      </c>
      <c r="K9659" s="1">
        <f>SUM(Table1[[#This Row],[BaseSalary]:[NonCashBenefits]])</f>
        <v>154362.84</v>
      </c>
      <c r="L9659" s="1"/>
    </row>
    <row r="9660" spans="1:12" x14ac:dyDescent="0.35">
      <c r="A9660" t="s">
        <v>20</v>
      </c>
      <c r="B9660">
        <v>2019</v>
      </c>
      <c r="D9660" t="s">
        <v>2516</v>
      </c>
      <c r="E9660" t="s">
        <v>229</v>
      </c>
      <c r="F9660">
        <v>120116.24</v>
      </c>
      <c r="G9660">
        <v>150</v>
      </c>
      <c r="H9660">
        <v>26710.1</v>
      </c>
      <c r="I9660">
        <v>0</v>
      </c>
      <c r="J9660">
        <f>Table1[[#This Row],[Name]]</f>
        <v>0</v>
      </c>
      <c r="K9660" s="1">
        <f>SUM(Table1[[#This Row],[BaseSalary]:[NonCashBenefits]])</f>
        <v>146976.34</v>
      </c>
      <c r="L9660" s="1"/>
    </row>
    <row r="9661" spans="1:12" x14ac:dyDescent="0.35">
      <c r="A9661" t="s">
        <v>36</v>
      </c>
      <c r="B9661">
        <v>2020</v>
      </c>
      <c r="D9661" t="s">
        <v>1338</v>
      </c>
      <c r="E9661" t="s">
        <v>123</v>
      </c>
      <c r="F9661">
        <v>120105.44</v>
      </c>
      <c r="G9661">
        <v>0</v>
      </c>
      <c r="H9661" s="1">
        <v>24690.45</v>
      </c>
      <c r="I9661">
        <v>0</v>
      </c>
      <c r="J9661">
        <f>Table1[[#This Row],[Name]]</f>
        <v>0</v>
      </c>
      <c r="K9661" s="1">
        <f>SUM(Table1[[#This Row],[BaseSalary]:[NonCashBenefits]])</f>
        <v>144795.89000000001</v>
      </c>
      <c r="L9661" s="1"/>
    </row>
    <row r="9662" spans="1:12" x14ac:dyDescent="0.35">
      <c r="A9662" t="s">
        <v>36</v>
      </c>
      <c r="B9662">
        <v>2019</v>
      </c>
      <c r="D9662" t="s">
        <v>1338</v>
      </c>
      <c r="E9662" t="s">
        <v>229</v>
      </c>
      <c r="F9662">
        <v>120105.44</v>
      </c>
      <c r="G9662">
        <v>0</v>
      </c>
      <c r="H9662">
        <v>29283.55</v>
      </c>
      <c r="I9662">
        <v>0</v>
      </c>
      <c r="J9662">
        <f>Table1[[#This Row],[Name]]</f>
        <v>0</v>
      </c>
      <c r="K9662" s="1">
        <f>SUM(Table1[[#This Row],[BaseSalary]:[NonCashBenefits]])</f>
        <v>149388.99</v>
      </c>
      <c r="L9662" s="1"/>
    </row>
    <row r="9663" spans="1:12" x14ac:dyDescent="0.35">
      <c r="A9663" t="s">
        <v>36</v>
      </c>
      <c r="B9663">
        <v>2018</v>
      </c>
      <c r="D9663" t="s">
        <v>2638</v>
      </c>
      <c r="E9663" t="s">
        <v>229</v>
      </c>
      <c r="F9663">
        <v>120105.44</v>
      </c>
      <c r="G9663">
        <v>0</v>
      </c>
      <c r="H9663">
        <v>29247.34</v>
      </c>
      <c r="I9663">
        <v>0</v>
      </c>
      <c r="J9663">
        <f>Table1[[#This Row],[Name]]</f>
        <v>0</v>
      </c>
      <c r="K9663" s="1">
        <f>SUM(Table1[[#This Row],[BaseSalary]:[NonCashBenefits]])</f>
        <v>149352.78</v>
      </c>
      <c r="L9663" s="1"/>
    </row>
    <row r="9664" spans="1:12" x14ac:dyDescent="0.35">
      <c r="A9664" t="s">
        <v>36</v>
      </c>
      <c r="B9664">
        <v>2017</v>
      </c>
      <c r="D9664" t="s">
        <v>2638</v>
      </c>
      <c r="E9664" t="s">
        <v>229</v>
      </c>
      <c r="F9664">
        <v>120105.44</v>
      </c>
      <c r="G9664">
        <v>0</v>
      </c>
      <c r="H9664">
        <v>28896.2</v>
      </c>
      <c r="I9664">
        <v>0</v>
      </c>
      <c r="J9664">
        <f>Table1[[#This Row],[Name]]</f>
        <v>0</v>
      </c>
      <c r="K9664" s="1">
        <f>SUM(Table1[[#This Row],[BaseSalary]:[NonCashBenefits]])</f>
        <v>149001.64000000001</v>
      </c>
      <c r="L9664" s="1"/>
    </row>
    <row r="9665" spans="1:12" x14ac:dyDescent="0.35">
      <c r="A9665" t="s">
        <v>25</v>
      </c>
      <c r="B9665">
        <v>2020</v>
      </c>
      <c r="D9665" t="s">
        <v>1224</v>
      </c>
      <c r="E9665" t="s">
        <v>918</v>
      </c>
      <c r="F9665">
        <v>120095.69</v>
      </c>
      <c r="G9665">
        <v>0</v>
      </c>
      <c r="H9665" s="1">
        <v>22028.94</v>
      </c>
      <c r="I9665">
        <v>0</v>
      </c>
      <c r="J9665">
        <f>Table1[[#This Row],[Name]]</f>
        <v>0</v>
      </c>
      <c r="K9665" s="1">
        <f>SUM(Table1[[#This Row],[BaseSalary]:[NonCashBenefits]])</f>
        <v>142124.63</v>
      </c>
      <c r="L9665" s="1"/>
    </row>
    <row r="9666" spans="1:12" x14ac:dyDescent="0.35">
      <c r="A9666" t="s">
        <v>20</v>
      </c>
      <c r="B9666">
        <v>2017</v>
      </c>
      <c r="D9666" t="s">
        <v>1640</v>
      </c>
      <c r="E9666" t="s">
        <v>749</v>
      </c>
      <c r="F9666">
        <v>120074.14</v>
      </c>
      <c r="G9666">
        <v>0</v>
      </c>
      <c r="H9666">
        <v>23076.06</v>
      </c>
      <c r="I9666">
        <v>0</v>
      </c>
      <c r="J9666">
        <f>Table1[[#This Row],[Name]]</f>
        <v>0</v>
      </c>
      <c r="K9666" s="1">
        <f>SUM(Table1[[#This Row],[BaseSalary]:[NonCashBenefits]])</f>
        <v>143150.20000000001</v>
      </c>
      <c r="L9666" s="1"/>
    </row>
    <row r="9667" spans="1:12" x14ac:dyDescent="0.35">
      <c r="A9667" t="s">
        <v>26</v>
      </c>
      <c r="B9667">
        <v>2020</v>
      </c>
      <c r="D9667" t="s">
        <v>860</v>
      </c>
      <c r="E9667" t="s">
        <v>311</v>
      </c>
      <c r="F9667">
        <v>120073.04</v>
      </c>
      <c r="G9667">
        <v>0</v>
      </c>
      <c r="H9667" s="1">
        <v>26553.25</v>
      </c>
      <c r="I9667">
        <v>0</v>
      </c>
      <c r="J9667">
        <f>Table1[[#This Row],[Name]]</f>
        <v>0</v>
      </c>
      <c r="K9667" s="1">
        <f>SUM(Table1[[#This Row],[BaseSalary]:[NonCashBenefits]])</f>
        <v>146626.28999999998</v>
      </c>
      <c r="L9667" s="1"/>
    </row>
    <row r="9668" spans="1:12" x14ac:dyDescent="0.35">
      <c r="A9668" t="s">
        <v>16</v>
      </c>
      <c r="B9668">
        <v>2019</v>
      </c>
      <c r="D9668" t="s">
        <v>1817</v>
      </c>
      <c r="E9668" t="s">
        <v>2245</v>
      </c>
      <c r="F9668">
        <v>120072.13</v>
      </c>
      <c r="G9668">
        <v>0</v>
      </c>
      <c r="H9668">
        <v>28235.07</v>
      </c>
      <c r="I9668">
        <v>0</v>
      </c>
      <c r="J9668">
        <f>Table1[[#This Row],[Name]]</f>
        <v>0</v>
      </c>
      <c r="K9668" s="1">
        <f>SUM(Table1[[#This Row],[BaseSalary]:[NonCashBenefits]])</f>
        <v>148307.20000000001</v>
      </c>
      <c r="L9668" s="1"/>
    </row>
    <row r="9669" spans="1:12" x14ac:dyDescent="0.35">
      <c r="A9669" t="s">
        <v>26</v>
      </c>
      <c r="B9669">
        <v>2020</v>
      </c>
      <c r="D9669" t="s">
        <v>946</v>
      </c>
      <c r="E9669" t="s">
        <v>311</v>
      </c>
      <c r="F9669">
        <v>120070.6</v>
      </c>
      <c r="G9669">
        <v>0</v>
      </c>
      <c r="H9669" s="1">
        <v>26181.79</v>
      </c>
      <c r="I9669">
        <v>0</v>
      </c>
      <c r="J9669">
        <f>Table1[[#This Row],[Name]]</f>
        <v>0</v>
      </c>
      <c r="K9669" s="1">
        <f>SUM(Table1[[#This Row],[BaseSalary]:[NonCashBenefits]])</f>
        <v>146252.39000000001</v>
      </c>
      <c r="L9669" s="1"/>
    </row>
    <row r="9670" spans="1:12" x14ac:dyDescent="0.35">
      <c r="A9670" t="s">
        <v>26</v>
      </c>
      <c r="B9670">
        <v>2019</v>
      </c>
      <c r="D9670" t="s">
        <v>946</v>
      </c>
      <c r="E9670" t="s">
        <v>311</v>
      </c>
      <c r="F9670">
        <v>120070.6</v>
      </c>
      <c r="G9670">
        <v>0</v>
      </c>
      <c r="H9670">
        <v>30773.61</v>
      </c>
      <c r="I9670">
        <v>0</v>
      </c>
      <c r="J9670">
        <f>Table1[[#This Row],[Name]]</f>
        <v>0</v>
      </c>
      <c r="K9670" s="1">
        <f>SUM(Table1[[#This Row],[BaseSalary]:[NonCashBenefits]])</f>
        <v>150844.21000000002</v>
      </c>
      <c r="L9670" s="1"/>
    </row>
    <row r="9671" spans="1:12" x14ac:dyDescent="0.35">
      <c r="A9671" t="s">
        <v>26</v>
      </c>
      <c r="B9671">
        <v>2017</v>
      </c>
      <c r="D9671" t="s">
        <v>3977</v>
      </c>
      <c r="E9671" t="s">
        <v>311</v>
      </c>
      <c r="F9671">
        <v>120070.6</v>
      </c>
      <c r="G9671">
        <v>0</v>
      </c>
      <c r="H9671">
        <v>31257.42</v>
      </c>
      <c r="I9671">
        <v>0</v>
      </c>
      <c r="J9671">
        <f>Table1[[#This Row],[Name]]</f>
        <v>0</v>
      </c>
      <c r="K9671" s="1">
        <f>SUM(Table1[[#This Row],[BaseSalary]:[NonCashBenefits]])</f>
        <v>151328.02000000002</v>
      </c>
      <c r="L9671" s="1"/>
    </row>
    <row r="9672" spans="1:12" x14ac:dyDescent="0.35">
      <c r="A9672" t="s">
        <v>26</v>
      </c>
      <c r="B9672">
        <v>2016</v>
      </c>
      <c r="D9672" t="s">
        <v>3977</v>
      </c>
      <c r="E9672" t="s">
        <v>311</v>
      </c>
      <c r="F9672">
        <v>120070.6</v>
      </c>
      <c r="G9672">
        <v>0</v>
      </c>
      <c r="H9672">
        <v>36608.97</v>
      </c>
      <c r="I9672">
        <v>0</v>
      </c>
      <c r="J9672">
        <f>Table1[[#This Row],[Name]]</f>
        <v>0</v>
      </c>
      <c r="K9672" s="1">
        <f>SUM(Table1[[#This Row],[BaseSalary]:[NonCashBenefits]])</f>
        <v>156679.57</v>
      </c>
      <c r="L9672" s="1"/>
    </row>
    <row r="9673" spans="1:12" x14ac:dyDescent="0.35">
      <c r="A9673" t="s">
        <v>20</v>
      </c>
      <c r="B9673">
        <v>2017</v>
      </c>
      <c r="D9673" t="s">
        <v>3280</v>
      </c>
      <c r="E9673" t="s">
        <v>123</v>
      </c>
      <c r="F9673">
        <v>120063.37</v>
      </c>
      <c r="G9673">
        <v>0</v>
      </c>
      <c r="H9673">
        <v>28638.84</v>
      </c>
      <c r="I9673">
        <v>0</v>
      </c>
      <c r="J9673">
        <f>Table1[[#This Row],[Name]]</f>
        <v>0</v>
      </c>
      <c r="K9673" s="1">
        <f>SUM(Table1[[#This Row],[BaseSalary]:[NonCashBenefits]])</f>
        <v>148702.21</v>
      </c>
      <c r="L9673" s="1"/>
    </row>
    <row r="9674" spans="1:12" x14ac:dyDescent="0.35">
      <c r="A9674" t="s">
        <v>186</v>
      </c>
      <c r="B9674">
        <v>2018</v>
      </c>
      <c r="D9674" t="s">
        <v>1509</v>
      </c>
      <c r="E9674" t="s">
        <v>749</v>
      </c>
      <c r="F9674">
        <v>120062.88</v>
      </c>
      <c r="G9674">
        <v>0</v>
      </c>
      <c r="H9674">
        <v>21750.52</v>
      </c>
      <c r="I9674">
        <v>0</v>
      </c>
      <c r="J9674">
        <f>Table1[[#This Row],[Name]]</f>
        <v>0</v>
      </c>
      <c r="K9674" s="1">
        <f>SUM(Table1[[#This Row],[BaseSalary]:[NonCashBenefits]])</f>
        <v>141813.4</v>
      </c>
      <c r="L9674" s="1"/>
    </row>
    <row r="9675" spans="1:12" x14ac:dyDescent="0.35">
      <c r="A9675" t="s">
        <v>70</v>
      </c>
      <c r="B9675">
        <v>2021</v>
      </c>
      <c r="D9675" t="s">
        <v>302</v>
      </c>
      <c r="E9675" t="s">
        <v>229</v>
      </c>
      <c r="F9675">
        <v>120060.22</v>
      </c>
      <c r="G9675">
        <v>1048.75</v>
      </c>
      <c r="H9675" s="1">
        <v>23509.95</v>
      </c>
      <c r="I9675">
        <v>0</v>
      </c>
      <c r="J9675">
        <f>Table1[[#This Row],[Name]]</f>
        <v>0</v>
      </c>
      <c r="K9675" s="1">
        <f>SUM(Table1[[#This Row],[BaseSalary]:[NonCashBenefits]])</f>
        <v>144618.92000000001</v>
      </c>
      <c r="L9675" s="1"/>
    </row>
    <row r="9676" spans="1:12" x14ac:dyDescent="0.35">
      <c r="A9676" t="s">
        <v>85</v>
      </c>
      <c r="B9676">
        <v>2019</v>
      </c>
      <c r="D9676" t="s">
        <v>1161</v>
      </c>
      <c r="E9676" t="s">
        <v>918</v>
      </c>
      <c r="F9676">
        <v>120059.92</v>
      </c>
      <c r="G9676">
        <v>0</v>
      </c>
      <c r="H9676">
        <v>23230.34</v>
      </c>
      <c r="I9676">
        <v>0</v>
      </c>
      <c r="J9676">
        <f>Table1[[#This Row],[Name]]</f>
        <v>0</v>
      </c>
      <c r="K9676" s="1">
        <f>SUM(Table1[[#This Row],[BaseSalary]:[NonCashBenefits]])</f>
        <v>143290.26</v>
      </c>
      <c r="L9676" s="1"/>
    </row>
    <row r="9677" spans="1:12" x14ac:dyDescent="0.35">
      <c r="A9677" t="s">
        <v>42</v>
      </c>
      <c r="B9677">
        <v>2021</v>
      </c>
      <c r="D9677" t="s">
        <v>1279</v>
      </c>
      <c r="E9677" t="s">
        <v>229</v>
      </c>
      <c r="F9677">
        <v>120058.8</v>
      </c>
      <c r="G9677">
        <v>0</v>
      </c>
      <c r="H9677" s="1">
        <v>24875.9</v>
      </c>
      <c r="I9677">
        <v>0</v>
      </c>
      <c r="J9677">
        <f>Table1[[#This Row],[Name]]</f>
        <v>0</v>
      </c>
      <c r="K9677" s="1">
        <f>SUM(Table1[[#This Row],[BaseSalary]:[NonCashBenefits]])</f>
        <v>144934.70000000001</v>
      </c>
      <c r="L9677" s="1"/>
    </row>
    <row r="9678" spans="1:12" x14ac:dyDescent="0.35">
      <c r="A9678" t="s">
        <v>28</v>
      </c>
      <c r="B9678">
        <v>2017</v>
      </c>
      <c r="D9678" t="s">
        <v>3353</v>
      </c>
      <c r="E9678" t="s">
        <v>229</v>
      </c>
      <c r="F9678">
        <v>120037.84</v>
      </c>
      <c r="G9678">
        <v>0</v>
      </c>
      <c r="H9678">
        <v>30565.84</v>
      </c>
      <c r="I9678">
        <v>0</v>
      </c>
      <c r="J9678">
        <f>Table1[[#This Row],[Name]]</f>
        <v>0</v>
      </c>
      <c r="K9678" s="1">
        <f>SUM(Table1[[#This Row],[BaseSalary]:[NonCashBenefits]])</f>
        <v>150603.68</v>
      </c>
      <c r="L9678" s="1"/>
    </row>
    <row r="9679" spans="1:12" x14ac:dyDescent="0.35">
      <c r="A9679" t="s">
        <v>28</v>
      </c>
      <c r="B9679">
        <v>2016</v>
      </c>
      <c r="D9679" t="s">
        <v>3353</v>
      </c>
      <c r="E9679" t="s">
        <v>229</v>
      </c>
      <c r="F9679">
        <v>120037.84</v>
      </c>
      <c r="G9679">
        <v>0</v>
      </c>
      <c r="H9679">
        <v>36478.11</v>
      </c>
      <c r="I9679">
        <v>0</v>
      </c>
      <c r="J9679">
        <f>Table1[[#This Row],[Name]]</f>
        <v>0</v>
      </c>
      <c r="K9679" s="1">
        <f>SUM(Table1[[#This Row],[BaseSalary]:[NonCashBenefits]])</f>
        <v>156515.95000000001</v>
      </c>
      <c r="L9679" s="1"/>
    </row>
    <row r="9680" spans="1:12" x14ac:dyDescent="0.35">
      <c r="A9680" t="s">
        <v>16</v>
      </c>
      <c r="B9680">
        <v>2020</v>
      </c>
      <c r="D9680" t="s">
        <v>615</v>
      </c>
      <c r="E9680" t="s">
        <v>311</v>
      </c>
      <c r="F9680">
        <v>120036.45</v>
      </c>
      <c r="G9680">
        <v>0</v>
      </c>
      <c r="H9680" s="1">
        <v>27745.47</v>
      </c>
      <c r="I9680">
        <v>0</v>
      </c>
      <c r="J9680">
        <f>Table1[[#This Row],[Name]]</f>
        <v>0</v>
      </c>
      <c r="K9680" s="1">
        <f>SUM(Table1[[#This Row],[BaseSalary]:[NonCashBenefits]])</f>
        <v>147781.91999999998</v>
      </c>
      <c r="L9680" s="1"/>
    </row>
    <row r="9681" spans="1:12" x14ac:dyDescent="0.35">
      <c r="A9681" t="s">
        <v>85</v>
      </c>
      <c r="B9681">
        <v>2019</v>
      </c>
      <c r="D9681" t="s">
        <v>1500</v>
      </c>
      <c r="E9681" t="s">
        <v>918</v>
      </c>
      <c r="F9681">
        <v>120023.05</v>
      </c>
      <c r="G9681">
        <v>0</v>
      </c>
      <c r="H9681">
        <v>22077.45</v>
      </c>
      <c r="I9681">
        <v>0</v>
      </c>
      <c r="J9681">
        <f>Table1[[#This Row],[Name]]</f>
        <v>0</v>
      </c>
      <c r="K9681" s="1">
        <f>SUM(Table1[[#This Row],[BaseSalary]:[NonCashBenefits]])</f>
        <v>142100.5</v>
      </c>
      <c r="L9681" s="1"/>
    </row>
    <row r="9682" spans="1:12" x14ac:dyDescent="0.35">
      <c r="A9682" t="s">
        <v>85</v>
      </c>
      <c r="B9682">
        <v>2019</v>
      </c>
      <c r="D9682" t="s">
        <v>917</v>
      </c>
      <c r="E9682" t="s">
        <v>918</v>
      </c>
      <c r="F9682">
        <v>120023.05</v>
      </c>
      <c r="G9682">
        <v>0</v>
      </c>
      <c r="H9682">
        <v>25744.75</v>
      </c>
      <c r="I9682">
        <v>0</v>
      </c>
      <c r="J9682">
        <f>Table1[[#This Row],[Name]]</f>
        <v>0</v>
      </c>
      <c r="K9682" s="1">
        <f>SUM(Table1[[#This Row],[BaseSalary]:[NonCashBenefits]])</f>
        <v>145767.79999999999</v>
      </c>
      <c r="L9682" s="1"/>
    </row>
    <row r="9683" spans="1:12" x14ac:dyDescent="0.35">
      <c r="A9683" t="s">
        <v>18</v>
      </c>
      <c r="B9683">
        <v>2021</v>
      </c>
      <c r="D9683" t="s">
        <v>950</v>
      </c>
      <c r="E9683" t="s">
        <v>311</v>
      </c>
      <c r="F9683">
        <v>120018.17</v>
      </c>
      <c r="G9683">
        <v>0</v>
      </c>
      <c r="H9683" s="1">
        <v>24898.49</v>
      </c>
      <c r="I9683">
        <v>0</v>
      </c>
      <c r="J9683">
        <f>Table1[[#This Row],[Name]]</f>
        <v>0</v>
      </c>
      <c r="K9683" s="1">
        <f>SUM(Table1[[#This Row],[BaseSalary]:[NonCashBenefits]])</f>
        <v>144916.66</v>
      </c>
      <c r="L9683" s="1"/>
    </row>
    <row r="9684" spans="1:12" x14ac:dyDescent="0.35">
      <c r="A9684" t="s">
        <v>22</v>
      </c>
      <c r="B9684">
        <v>2017</v>
      </c>
      <c r="D9684" t="s">
        <v>2125</v>
      </c>
      <c r="E9684" t="s">
        <v>311</v>
      </c>
      <c r="F9684">
        <v>120018.15</v>
      </c>
      <c r="G9684">
        <v>0</v>
      </c>
      <c r="H9684">
        <v>26338.44</v>
      </c>
      <c r="I9684">
        <v>0</v>
      </c>
      <c r="J9684">
        <f>Table1[[#This Row],[Name]]</f>
        <v>0</v>
      </c>
      <c r="K9684" s="1">
        <f>SUM(Table1[[#This Row],[BaseSalary]:[NonCashBenefits]])</f>
        <v>146356.59</v>
      </c>
      <c r="L9684" s="1"/>
    </row>
    <row r="9685" spans="1:12" x14ac:dyDescent="0.35">
      <c r="A9685" t="s">
        <v>4705</v>
      </c>
      <c r="B9685">
        <v>2016</v>
      </c>
      <c r="D9685" t="s">
        <v>3460</v>
      </c>
      <c r="E9685" t="s">
        <v>311</v>
      </c>
      <c r="F9685">
        <v>120018.15</v>
      </c>
      <c r="G9685">
        <v>1350</v>
      </c>
      <c r="H9685">
        <v>36399.620000000003</v>
      </c>
      <c r="I9685">
        <v>0</v>
      </c>
      <c r="J9685">
        <f>Table1[[#This Row],[Name]]</f>
        <v>0</v>
      </c>
      <c r="K9685" s="1">
        <f>SUM(Table1[[#This Row],[BaseSalary]:[NonCashBenefits]])</f>
        <v>157767.76999999999</v>
      </c>
      <c r="L9685" s="1"/>
    </row>
    <row r="9686" spans="1:12" x14ac:dyDescent="0.35">
      <c r="A9686" t="s">
        <v>142</v>
      </c>
      <c r="B9686">
        <v>2018</v>
      </c>
      <c r="D9686" t="s">
        <v>3099</v>
      </c>
      <c r="E9686" t="s">
        <v>229</v>
      </c>
      <c r="F9686">
        <v>120018.14</v>
      </c>
      <c r="G9686">
        <v>0</v>
      </c>
      <c r="H9686">
        <v>29908.53</v>
      </c>
      <c r="I9686">
        <v>0</v>
      </c>
      <c r="J9686">
        <f>Table1[[#This Row],[Name]]</f>
        <v>0</v>
      </c>
      <c r="K9686" s="1">
        <f>SUM(Table1[[#This Row],[BaseSalary]:[NonCashBenefits]])</f>
        <v>149926.66999999998</v>
      </c>
      <c r="L9686" s="1"/>
    </row>
    <row r="9687" spans="1:12" x14ac:dyDescent="0.35">
      <c r="A9687" t="s">
        <v>85</v>
      </c>
      <c r="B9687">
        <v>2021</v>
      </c>
      <c r="D9687" t="s">
        <v>1270</v>
      </c>
      <c r="E9687" t="s">
        <v>229</v>
      </c>
      <c r="F9687">
        <v>120014.14</v>
      </c>
      <c r="G9687">
        <v>0</v>
      </c>
      <c r="H9687" s="1">
        <v>24905.09</v>
      </c>
      <c r="I9687">
        <v>0</v>
      </c>
      <c r="J9687">
        <f>Table1[[#This Row],[Name]]</f>
        <v>0</v>
      </c>
      <c r="K9687" s="1">
        <f>SUM(Table1[[#This Row],[BaseSalary]:[NonCashBenefits]])</f>
        <v>144919.23000000001</v>
      </c>
      <c r="L9687" s="1"/>
    </row>
    <row r="9688" spans="1:12" x14ac:dyDescent="0.35">
      <c r="A9688" t="s">
        <v>26</v>
      </c>
      <c r="B9688">
        <v>2020</v>
      </c>
      <c r="D9688" t="s">
        <v>1261</v>
      </c>
      <c r="E9688" t="s">
        <v>229</v>
      </c>
      <c r="F9688">
        <v>120011.58</v>
      </c>
      <c r="G9688">
        <v>0</v>
      </c>
      <c r="H9688" s="1">
        <v>22708.69</v>
      </c>
      <c r="I9688">
        <v>0</v>
      </c>
      <c r="J9688">
        <f>Table1[[#This Row],[Name]]</f>
        <v>0</v>
      </c>
      <c r="K9688" s="1">
        <f>SUM(Table1[[#This Row],[BaseSalary]:[NonCashBenefits]])</f>
        <v>142720.26999999999</v>
      </c>
      <c r="L9688" s="1"/>
    </row>
    <row r="9689" spans="1:12" x14ac:dyDescent="0.35">
      <c r="A9689" t="s">
        <v>26</v>
      </c>
      <c r="B9689">
        <v>2020</v>
      </c>
      <c r="D9689" t="s">
        <v>1239</v>
      </c>
      <c r="E9689" t="s">
        <v>229</v>
      </c>
      <c r="F9689">
        <v>120011.58</v>
      </c>
      <c r="G9689">
        <v>0</v>
      </c>
      <c r="H9689" s="1">
        <v>22708.69</v>
      </c>
      <c r="I9689">
        <v>0</v>
      </c>
      <c r="J9689">
        <f>Table1[[#This Row],[Name]]</f>
        <v>0</v>
      </c>
      <c r="K9689" s="1">
        <f>SUM(Table1[[#This Row],[BaseSalary]:[NonCashBenefits]])</f>
        <v>142720.26999999999</v>
      </c>
      <c r="L9689" s="1"/>
    </row>
    <row r="9690" spans="1:12" x14ac:dyDescent="0.35">
      <c r="A9690" t="s">
        <v>26</v>
      </c>
      <c r="B9690">
        <v>2019</v>
      </c>
      <c r="D9690" t="s">
        <v>1261</v>
      </c>
      <c r="E9690" t="s">
        <v>229</v>
      </c>
      <c r="F9690">
        <v>120011.58</v>
      </c>
      <c r="G9690">
        <v>0</v>
      </c>
      <c r="H9690">
        <v>27298.22</v>
      </c>
      <c r="I9690">
        <v>0</v>
      </c>
      <c r="J9690">
        <f>Table1[[#This Row],[Name]]</f>
        <v>0</v>
      </c>
      <c r="K9690" s="1">
        <f>SUM(Table1[[#This Row],[BaseSalary]:[NonCashBenefits]])</f>
        <v>147309.79999999999</v>
      </c>
      <c r="L9690" s="1"/>
    </row>
    <row r="9691" spans="1:12" x14ac:dyDescent="0.35">
      <c r="A9691" t="s">
        <v>26</v>
      </c>
      <c r="B9691">
        <v>2019</v>
      </c>
      <c r="D9691" t="s">
        <v>1239</v>
      </c>
      <c r="E9691" t="s">
        <v>229</v>
      </c>
      <c r="F9691">
        <v>120011.58</v>
      </c>
      <c r="G9691">
        <v>10186.66</v>
      </c>
      <c r="H9691">
        <v>27298.22</v>
      </c>
      <c r="I9691">
        <v>0</v>
      </c>
      <c r="J9691">
        <f>Table1[[#This Row],[Name]]</f>
        <v>0</v>
      </c>
      <c r="K9691" s="1">
        <f>SUM(Table1[[#This Row],[BaseSalary]:[NonCashBenefits]])</f>
        <v>157496.46000000002</v>
      </c>
      <c r="L9691" s="1"/>
    </row>
    <row r="9692" spans="1:12" x14ac:dyDescent="0.35">
      <c r="A9692" t="s">
        <v>26</v>
      </c>
      <c r="B9692">
        <v>2018</v>
      </c>
      <c r="D9692" t="s">
        <v>3005</v>
      </c>
      <c r="E9692" t="s">
        <v>229</v>
      </c>
      <c r="F9692">
        <v>120011.58</v>
      </c>
      <c r="G9692">
        <v>0</v>
      </c>
      <c r="H9692">
        <v>27261.99</v>
      </c>
      <c r="I9692">
        <v>0</v>
      </c>
      <c r="J9692">
        <f>Table1[[#This Row],[Name]]</f>
        <v>0</v>
      </c>
      <c r="K9692" s="1">
        <f>SUM(Table1[[#This Row],[BaseSalary]:[NonCashBenefits]])</f>
        <v>147273.57</v>
      </c>
      <c r="L9692" s="1"/>
    </row>
    <row r="9693" spans="1:12" x14ac:dyDescent="0.35">
      <c r="A9693" t="s">
        <v>26</v>
      </c>
      <c r="B9693">
        <v>2018</v>
      </c>
      <c r="D9693" t="s">
        <v>3005</v>
      </c>
      <c r="E9693" t="s">
        <v>229</v>
      </c>
      <c r="F9693">
        <v>120011.58</v>
      </c>
      <c r="G9693">
        <v>0</v>
      </c>
      <c r="H9693">
        <v>27261.99</v>
      </c>
      <c r="I9693">
        <v>0</v>
      </c>
      <c r="J9693">
        <f>Table1[[#This Row],[Name]]</f>
        <v>0</v>
      </c>
      <c r="K9693" s="1">
        <f>SUM(Table1[[#This Row],[BaseSalary]:[NonCashBenefits]])</f>
        <v>147273.57</v>
      </c>
      <c r="L9693" s="1"/>
    </row>
    <row r="9694" spans="1:12" x14ac:dyDescent="0.35">
      <c r="A9694" t="s">
        <v>26</v>
      </c>
      <c r="B9694">
        <v>2017</v>
      </c>
      <c r="D9694" t="s">
        <v>3005</v>
      </c>
      <c r="E9694" t="s">
        <v>229</v>
      </c>
      <c r="F9694">
        <v>120011.58</v>
      </c>
      <c r="G9694">
        <v>0</v>
      </c>
      <c r="H9694">
        <v>27914.97</v>
      </c>
      <c r="I9694">
        <v>0</v>
      </c>
      <c r="J9694">
        <f>Table1[[#This Row],[Name]]</f>
        <v>0</v>
      </c>
      <c r="K9694" s="1">
        <f>SUM(Table1[[#This Row],[BaseSalary]:[NonCashBenefits]])</f>
        <v>147926.54999999999</v>
      </c>
      <c r="L9694" s="1"/>
    </row>
    <row r="9695" spans="1:12" x14ac:dyDescent="0.35">
      <c r="A9695" t="s">
        <v>26</v>
      </c>
      <c r="B9695">
        <v>2017</v>
      </c>
      <c r="D9695" t="s">
        <v>3005</v>
      </c>
      <c r="E9695" t="s">
        <v>229</v>
      </c>
      <c r="F9695">
        <v>120011.58</v>
      </c>
      <c r="G9695">
        <v>3820</v>
      </c>
      <c r="H9695">
        <v>27914.959999999999</v>
      </c>
      <c r="I9695">
        <v>0</v>
      </c>
      <c r="J9695">
        <f>Table1[[#This Row],[Name]]</f>
        <v>0</v>
      </c>
      <c r="K9695" s="1">
        <f>SUM(Table1[[#This Row],[BaseSalary]:[NonCashBenefits]])</f>
        <v>151746.54</v>
      </c>
      <c r="L9695" s="1"/>
    </row>
    <row r="9696" spans="1:12" x14ac:dyDescent="0.35">
      <c r="A9696" t="s">
        <v>26</v>
      </c>
      <c r="B9696">
        <v>2016</v>
      </c>
      <c r="D9696" t="s">
        <v>3005</v>
      </c>
      <c r="E9696" t="s">
        <v>229</v>
      </c>
      <c r="F9696">
        <v>120011.58</v>
      </c>
      <c r="G9696">
        <v>0</v>
      </c>
      <c r="H9696">
        <v>33385.089999999997</v>
      </c>
      <c r="I9696">
        <v>0</v>
      </c>
      <c r="J9696">
        <f>Table1[[#This Row],[Name]]</f>
        <v>0</v>
      </c>
      <c r="K9696" s="1">
        <f>SUM(Table1[[#This Row],[BaseSalary]:[NonCashBenefits]])</f>
        <v>153396.66999999998</v>
      </c>
      <c r="L9696" s="1"/>
    </row>
    <row r="9697" spans="1:12" x14ac:dyDescent="0.35">
      <c r="A9697" t="s">
        <v>26</v>
      </c>
      <c r="B9697">
        <v>2016</v>
      </c>
      <c r="D9697" t="s">
        <v>3005</v>
      </c>
      <c r="E9697" t="s">
        <v>229</v>
      </c>
      <c r="F9697">
        <v>120011.58</v>
      </c>
      <c r="G9697">
        <v>0</v>
      </c>
      <c r="H9697">
        <v>33385.089999999997</v>
      </c>
      <c r="I9697">
        <v>0</v>
      </c>
      <c r="J9697">
        <f>Table1[[#This Row],[Name]]</f>
        <v>0</v>
      </c>
      <c r="K9697" s="1">
        <f>SUM(Table1[[#This Row],[BaseSalary]:[NonCashBenefits]])</f>
        <v>153396.66999999998</v>
      </c>
      <c r="L9697" s="1"/>
    </row>
    <row r="9698" spans="1:12" x14ac:dyDescent="0.35">
      <c r="A9698" t="s">
        <v>25</v>
      </c>
      <c r="B9698">
        <v>2016</v>
      </c>
      <c r="D9698" t="s">
        <v>2894</v>
      </c>
      <c r="E9698" t="s">
        <v>549</v>
      </c>
      <c r="F9698">
        <v>120010.85</v>
      </c>
      <c r="G9698">
        <v>0</v>
      </c>
      <c r="H9698">
        <v>31362.93</v>
      </c>
      <c r="I9698">
        <v>0</v>
      </c>
      <c r="J9698">
        <f>Table1[[#This Row],[Name]]</f>
        <v>0</v>
      </c>
      <c r="K9698" s="1">
        <f>SUM(Table1[[#This Row],[BaseSalary]:[NonCashBenefits]])</f>
        <v>151373.78</v>
      </c>
      <c r="L9698" s="1"/>
    </row>
    <row r="9699" spans="1:12" x14ac:dyDescent="0.35">
      <c r="A9699" t="s">
        <v>25</v>
      </c>
      <c r="B9699">
        <v>2017</v>
      </c>
      <c r="D9699" t="s">
        <v>2894</v>
      </c>
      <c r="E9699" t="s">
        <v>549</v>
      </c>
      <c r="F9699">
        <v>120010.82</v>
      </c>
      <c r="G9699">
        <v>0</v>
      </c>
      <c r="H9699">
        <v>24240.25</v>
      </c>
      <c r="I9699">
        <v>0</v>
      </c>
      <c r="J9699">
        <f>Table1[[#This Row],[Name]]</f>
        <v>0</v>
      </c>
      <c r="K9699" s="1">
        <f>SUM(Table1[[#This Row],[BaseSalary]:[NonCashBenefits]])</f>
        <v>144251.07</v>
      </c>
      <c r="L9699" s="1"/>
    </row>
    <row r="9700" spans="1:12" x14ac:dyDescent="0.35">
      <c r="A9700" t="s">
        <v>26</v>
      </c>
      <c r="B9700">
        <v>2020</v>
      </c>
      <c r="D9700" t="s">
        <v>714</v>
      </c>
      <c r="E9700" t="s">
        <v>229</v>
      </c>
      <c r="F9700">
        <v>120010.8</v>
      </c>
      <c r="G9700">
        <v>0</v>
      </c>
      <c r="H9700" s="1">
        <v>27118.81</v>
      </c>
      <c r="I9700">
        <v>0</v>
      </c>
      <c r="J9700">
        <f>Table1[[#This Row],[Name]]</f>
        <v>0</v>
      </c>
      <c r="K9700" s="1">
        <f>SUM(Table1[[#This Row],[BaseSalary]:[NonCashBenefits]])</f>
        <v>147129.61000000002</v>
      </c>
      <c r="L9700" s="1"/>
    </row>
    <row r="9701" spans="1:12" x14ac:dyDescent="0.35">
      <c r="A9701" t="s">
        <v>142</v>
      </c>
      <c r="B9701">
        <v>2020</v>
      </c>
      <c r="D9701" t="s">
        <v>971</v>
      </c>
      <c r="E9701" t="s">
        <v>229</v>
      </c>
      <c r="F9701">
        <v>120010.8</v>
      </c>
      <c r="G9701">
        <v>0</v>
      </c>
      <c r="H9701" s="1">
        <v>26056.44</v>
      </c>
      <c r="I9701">
        <v>0</v>
      </c>
      <c r="J9701">
        <f>Table1[[#This Row],[Name]]</f>
        <v>0</v>
      </c>
      <c r="K9701" s="1">
        <f>SUM(Table1[[#This Row],[BaseSalary]:[NonCashBenefits]])</f>
        <v>146067.24</v>
      </c>
      <c r="L9701" s="1"/>
    </row>
    <row r="9702" spans="1:12" x14ac:dyDescent="0.35">
      <c r="A9702" t="s">
        <v>16</v>
      </c>
      <c r="B9702">
        <v>2020</v>
      </c>
      <c r="D9702" t="s">
        <v>1025</v>
      </c>
      <c r="E9702" t="s">
        <v>229</v>
      </c>
      <c r="F9702">
        <v>120010.8</v>
      </c>
      <c r="G9702">
        <v>0</v>
      </c>
      <c r="H9702" s="1">
        <v>25858.59</v>
      </c>
      <c r="I9702">
        <v>0</v>
      </c>
      <c r="J9702">
        <f>Table1[[#This Row],[Name]]</f>
        <v>0</v>
      </c>
      <c r="K9702" s="1">
        <f>SUM(Table1[[#This Row],[BaseSalary]:[NonCashBenefits]])</f>
        <v>145869.39000000001</v>
      </c>
      <c r="L9702" s="1"/>
    </row>
    <row r="9703" spans="1:12" x14ac:dyDescent="0.35">
      <c r="A9703" t="s">
        <v>24</v>
      </c>
      <c r="B9703">
        <v>2020</v>
      </c>
      <c r="D9703" t="s">
        <v>1481</v>
      </c>
      <c r="E9703" t="s">
        <v>229</v>
      </c>
      <c r="F9703">
        <v>120010.8</v>
      </c>
      <c r="G9703">
        <v>0</v>
      </c>
      <c r="H9703" s="1">
        <v>24220.720000000001</v>
      </c>
      <c r="I9703">
        <v>0</v>
      </c>
      <c r="J9703">
        <f>Table1[[#This Row],[Name]]</f>
        <v>0</v>
      </c>
      <c r="K9703" s="1">
        <f>SUM(Table1[[#This Row],[BaseSalary]:[NonCashBenefits]])</f>
        <v>144231.52000000002</v>
      </c>
      <c r="L9703" s="1"/>
    </row>
    <row r="9704" spans="1:12" x14ac:dyDescent="0.35">
      <c r="A9704" t="s">
        <v>26</v>
      </c>
      <c r="B9704">
        <v>2020</v>
      </c>
      <c r="D9704" t="s">
        <v>1263</v>
      </c>
      <c r="E9704" t="s">
        <v>229</v>
      </c>
      <c r="F9704">
        <v>120010.8</v>
      </c>
      <c r="G9704">
        <v>0</v>
      </c>
      <c r="H9704" s="1">
        <v>22708.69</v>
      </c>
      <c r="I9704">
        <v>0</v>
      </c>
      <c r="J9704">
        <f>Table1[[#This Row],[Name]]</f>
        <v>0</v>
      </c>
      <c r="K9704" s="1">
        <f>SUM(Table1[[#This Row],[BaseSalary]:[NonCashBenefits]])</f>
        <v>142719.49</v>
      </c>
      <c r="L9704" s="1"/>
    </row>
    <row r="9705" spans="1:12" x14ac:dyDescent="0.35">
      <c r="A9705" t="s">
        <v>26</v>
      </c>
      <c r="B9705">
        <v>2020</v>
      </c>
      <c r="D9705" t="s">
        <v>1264</v>
      </c>
      <c r="E9705" t="s">
        <v>229</v>
      </c>
      <c r="F9705">
        <v>120010.8</v>
      </c>
      <c r="G9705">
        <v>6000</v>
      </c>
      <c r="H9705" s="1">
        <v>22661.4</v>
      </c>
      <c r="I9705">
        <v>0</v>
      </c>
      <c r="J9705">
        <f>Table1[[#This Row],[Name]]</f>
        <v>0</v>
      </c>
      <c r="K9705" s="1">
        <f>SUM(Table1[[#This Row],[BaseSalary]:[NonCashBenefits]])</f>
        <v>148672.20000000001</v>
      </c>
      <c r="L9705" s="1"/>
    </row>
    <row r="9706" spans="1:12" x14ac:dyDescent="0.35">
      <c r="A9706" t="s">
        <v>25</v>
      </c>
      <c r="B9706">
        <v>2020</v>
      </c>
      <c r="D9706" t="s">
        <v>1678</v>
      </c>
      <c r="E9706" t="s">
        <v>549</v>
      </c>
      <c r="F9706">
        <v>120010.8</v>
      </c>
      <c r="G9706">
        <v>0</v>
      </c>
      <c r="H9706" s="1">
        <v>3609.67</v>
      </c>
      <c r="I9706">
        <v>0</v>
      </c>
      <c r="J9706">
        <f>Table1[[#This Row],[Name]]</f>
        <v>0</v>
      </c>
      <c r="K9706" s="1">
        <f>SUM(Table1[[#This Row],[BaseSalary]:[NonCashBenefits]])</f>
        <v>123620.47</v>
      </c>
      <c r="L9706" s="1"/>
    </row>
    <row r="9707" spans="1:12" x14ac:dyDescent="0.35">
      <c r="A9707" t="s">
        <v>24</v>
      </c>
      <c r="B9707">
        <v>2019</v>
      </c>
      <c r="D9707" t="s">
        <v>1481</v>
      </c>
      <c r="E9707" t="s">
        <v>229</v>
      </c>
      <c r="F9707">
        <v>120010.8</v>
      </c>
      <c r="G9707">
        <v>0</v>
      </c>
      <c r="H9707">
        <v>27298.22</v>
      </c>
      <c r="I9707">
        <v>0</v>
      </c>
      <c r="J9707">
        <f>Table1[[#This Row],[Name]]</f>
        <v>0</v>
      </c>
      <c r="K9707" s="1">
        <f>SUM(Table1[[#This Row],[BaseSalary]:[NonCashBenefits]])</f>
        <v>147309.02000000002</v>
      </c>
      <c r="L9707" s="1"/>
    </row>
    <row r="9708" spans="1:12" x14ac:dyDescent="0.35">
      <c r="A9708" t="s">
        <v>70</v>
      </c>
      <c r="B9708">
        <v>2019</v>
      </c>
      <c r="D9708" t="s">
        <v>302</v>
      </c>
      <c r="E9708" t="s">
        <v>229</v>
      </c>
      <c r="F9708">
        <v>120010.8</v>
      </c>
      <c r="G9708">
        <v>0</v>
      </c>
      <c r="H9708">
        <v>30322.28</v>
      </c>
      <c r="I9708">
        <v>0</v>
      </c>
      <c r="J9708">
        <f>Table1[[#This Row],[Name]]</f>
        <v>0</v>
      </c>
      <c r="K9708" s="1">
        <f>SUM(Table1[[#This Row],[BaseSalary]:[NonCashBenefits]])</f>
        <v>150333.08000000002</v>
      </c>
      <c r="L9708" s="1"/>
    </row>
    <row r="9709" spans="1:12" x14ac:dyDescent="0.35">
      <c r="A9709" t="s">
        <v>25</v>
      </c>
      <c r="B9709">
        <v>2019</v>
      </c>
      <c r="D9709" t="s">
        <v>1678</v>
      </c>
      <c r="E9709" t="s">
        <v>549</v>
      </c>
      <c r="F9709">
        <v>120010.8</v>
      </c>
      <c r="G9709">
        <v>0</v>
      </c>
      <c r="H9709">
        <v>3563.42</v>
      </c>
      <c r="I9709">
        <v>0</v>
      </c>
      <c r="J9709">
        <f>Table1[[#This Row],[Name]]</f>
        <v>0</v>
      </c>
      <c r="K9709" s="1">
        <f>SUM(Table1[[#This Row],[BaseSalary]:[NonCashBenefits]])</f>
        <v>123574.22</v>
      </c>
      <c r="L9709" s="1"/>
    </row>
    <row r="9710" spans="1:12" x14ac:dyDescent="0.35">
      <c r="A9710" t="s">
        <v>26</v>
      </c>
      <c r="B9710">
        <v>2019</v>
      </c>
      <c r="D9710" t="s">
        <v>1263</v>
      </c>
      <c r="E9710" t="s">
        <v>229</v>
      </c>
      <c r="F9710">
        <v>120010.8</v>
      </c>
      <c r="G9710">
        <v>0</v>
      </c>
      <c r="H9710">
        <v>27298.22</v>
      </c>
      <c r="I9710">
        <v>0</v>
      </c>
      <c r="J9710">
        <f>Table1[[#This Row],[Name]]</f>
        <v>0</v>
      </c>
      <c r="K9710" s="1">
        <f>SUM(Table1[[#This Row],[BaseSalary]:[NonCashBenefits]])</f>
        <v>147309.02000000002</v>
      </c>
      <c r="L9710" s="1"/>
    </row>
    <row r="9711" spans="1:12" x14ac:dyDescent="0.35">
      <c r="A9711" t="s">
        <v>26</v>
      </c>
      <c r="B9711">
        <v>2019</v>
      </c>
      <c r="D9711" t="s">
        <v>1264</v>
      </c>
      <c r="E9711" t="s">
        <v>229</v>
      </c>
      <c r="F9711">
        <v>120010.8</v>
      </c>
      <c r="G9711">
        <v>6300</v>
      </c>
      <c r="H9711">
        <v>26068.68</v>
      </c>
      <c r="I9711">
        <v>0</v>
      </c>
      <c r="J9711">
        <f>Table1[[#This Row],[Name]]</f>
        <v>0</v>
      </c>
      <c r="K9711" s="1">
        <f>SUM(Table1[[#This Row],[BaseSalary]:[NonCashBenefits]])</f>
        <v>152379.48000000001</v>
      </c>
      <c r="L9711" s="1"/>
    </row>
    <row r="9712" spans="1:12" x14ac:dyDescent="0.35">
      <c r="A9712" t="s">
        <v>19</v>
      </c>
      <c r="B9712">
        <v>2019</v>
      </c>
      <c r="D9712" t="s">
        <v>2492</v>
      </c>
      <c r="E9712" t="s">
        <v>229</v>
      </c>
      <c r="F9712">
        <v>120010.8</v>
      </c>
      <c r="G9712">
        <v>0</v>
      </c>
      <c r="H9712">
        <v>31078.1</v>
      </c>
      <c r="I9712">
        <v>0</v>
      </c>
      <c r="J9712">
        <f>Table1[[#This Row],[Name]]</f>
        <v>0</v>
      </c>
      <c r="K9712" s="1">
        <f>SUM(Table1[[#This Row],[BaseSalary]:[NonCashBenefits]])</f>
        <v>151088.9</v>
      </c>
      <c r="L9712" s="1"/>
    </row>
    <row r="9713" spans="1:12" x14ac:dyDescent="0.35">
      <c r="A9713" t="s">
        <v>16</v>
      </c>
      <c r="B9713">
        <v>2019</v>
      </c>
      <c r="D9713" t="s">
        <v>1025</v>
      </c>
      <c r="E9713" t="s">
        <v>229</v>
      </c>
      <c r="F9713">
        <v>120010.8</v>
      </c>
      <c r="G9713">
        <v>0</v>
      </c>
      <c r="H9713">
        <v>29784.23</v>
      </c>
      <c r="I9713">
        <v>0</v>
      </c>
      <c r="J9713">
        <f>Table1[[#This Row],[Name]]</f>
        <v>0</v>
      </c>
      <c r="K9713" s="1">
        <f>SUM(Table1[[#This Row],[BaseSalary]:[NonCashBenefits]])</f>
        <v>149795.03</v>
      </c>
      <c r="L9713" s="1"/>
    </row>
    <row r="9714" spans="1:12" x14ac:dyDescent="0.35">
      <c r="A9714" t="s">
        <v>25</v>
      </c>
      <c r="B9714">
        <v>2018</v>
      </c>
      <c r="D9714" t="s">
        <v>2894</v>
      </c>
      <c r="E9714" t="s">
        <v>549</v>
      </c>
      <c r="F9714">
        <v>120010.8</v>
      </c>
      <c r="G9714">
        <v>0</v>
      </c>
      <c r="H9714">
        <v>3344.68</v>
      </c>
      <c r="I9714">
        <v>0</v>
      </c>
      <c r="J9714">
        <f>Table1[[#This Row],[Name]]</f>
        <v>0</v>
      </c>
      <c r="K9714" s="1">
        <f>SUM(Table1[[#This Row],[BaseSalary]:[NonCashBenefits]])</f>
        <v>123355.48</v>
      </c>
      <c r="L9714" s="1"/>
    </row>
    <row r="9715" spans="1:12" x14ac:dyDescent="0.35">
      <c r="A9715" t="s">
        <v>29</v>
      </c>
      <c r="B9715">
        <v>2018</v>
      </c>
      <c r="D9715" t="s">
        <v>2941</v>
      </c>
      <c r="E9715" t="s">
        <v>229</v>
      </c>
      <c r="F9715">
        <v>120010.8</v>
      </c>
      <c r="G9715">
        <v>0</v>
      </c>
      <c r="H9715">
        <v>25895.040000000001</v>
      </c>
      <c r="I9715">
        <v>0</v>
      </c>
      <c r="J9715">
        <f>Table1[[#This Row],[Name]]</f>
        <v>0</v>
      </c>
      <c r="K9715" s="1">
        <f>SUM(Table1[[#This Row],[BaseSalary]:[NonCashBenefits]])</f>
        <v>145905.84</v>
      </c>
      <c r="L9715" s="1"/>
    </row>
    <row r="9716" spans="1:12" x14ac:dyDescent="0.35">
      <c r="A9716" t="s">
        <v>26</v>
      </c>
      <c r="B9716">
        <v>2018</v>
      </c>
      <c r="D9716" t="s">
        <v>3005</v>
      </c>
      <c r="E9716" t="s">
        <v>229</v>
      </c>
      <c r="F9716">
        <v>120010.8</v>
      </c>
      <c r="G9716">
        <v>6000</v>
      </c>
      <c r="H9716">
        <v>26050.1</v>
      </c>
      <c r="I9716">
        <v>0</v>
      </c>
      <c r="J9716">
        <f>Table1[[#This Row],[Name]]</f>
        <v>0</v>
      </c>
      <c r="K9716" s="1">
        <f>SUM(Table1[[#This Row],[BaseSalary]:[NonCashBenefits]])</f>
        <v>152060.9</v>
      </c>
      <c r="L9716" s="1"/>
    </row>
    <row r="9717" spans="1:12" x14ac:dyDescent="0.35">
      <c r="A9717" t="s">
        <v>19</v>
      </c>
      <c r="B9717">
        <v>2018</v>
      </c>
      <c r="D9717" t="s">
        <v>2492</v>
      </c>
      <c r="E9717" t="s">
        <v>229</v>
      </c>
      <c r="F9717">
        <v>120010.8</v>
      </c>
      <c r="G9717">
        <v>0</v>
      </c>
      <c r="H9717">
        <v>31041.87</v>
      </c>
      <c r="I9717">
        <v>0</v>
      </c>
      <c r="J9717">
        <f>Table1[[#This Row],[Name]]</f>
        <v>0</v>
      </c>
      <c r="K9717" s="1">
        <f>SUM(Table1[[#This Row],[BaseSalary]:[NonCashBenefits]])</f>
        <v>151052.67000000001</v>
      </c>
      <c r="L9717" s="1"/>
    </row>
    <row r="9718" spans="1:12" x14ac:dyDescent="0.35">
      <c r="A9718" t="s">
        <v>16</v>
      </c>
      <c r="B9718">
        <v>2018</v>
      </c>
      <c r="D9718" t="s">
        <v>3291</v>
      </c>
      <c r="E9718" t="s">
        <v>229</v>
      </c>
      <c r="F9718">
        <v>120010.8</v>
      </c>
      <c r="G9718">
        <v>0</v>
      </c>
      <c r="H9718">
        <v>30286.05</v>
      </c>
      <c r="I9718">
        <v>0</v>
      </c>
      <c r="J9718">
        <f>Table1[[#This Row],[Name]]</f>
        <v>0</v>
      </c>
      <c r="K9718" s="1">
        <f>SUM(Table1[[#This Row],[BaseSalary]:[NonCashBenefits]])</f>
        <v>150296.85</v>
      </c>
      <c r="L9718" s="1"/>
    </row>
    <row r="9719" spans="1:12" x14ac:dyDescent="0.35">
      <c r="A9719" t="s">
        <v>16</v>
      </c>
      <c r="B9719">
        <v>2018</v>
      </c>
      <c r="D9719" t="s">
        <v>1025</v>
      </c>
      <c r="E9719" t="s">
        <v>229</v>
      </c>
      <c r="F9719">
        <v>120010.8</v>
      </c>
      <c r="G9719">
        <v>0</v>
      </c>
      <c r="H9719">
        <v>29806.240000000002</v>
      </c>
      <c r="I9719">
        <v>0</v>
      </c>
      <c r="J9719">
        <f>Table1[[#This Row],[Name]]</f>
        <v>0</v>
      </c>
      <c r="K9719" s="1">
        <f>SUM(Table1[[#This Row],[BaseSalary]:[NonCashBenefits]])</f>
        <v>149817.04</v>
      </c>
      <c r="L9719" s="1"/>
    </row>
    <row r="9720" spans="1:12" x14ac:dyDescent="0.35">
      <c r="A9720" t="s">
        <v>29</v>
      </c>
      <c r="B9720">
        <v>2017</v>
      </c>
      <c r="D9720" t="s">
        <v>2941</v>
      </c>
      <c r="E9720" t="s">
        <v>229</v>
      </c>
      <c r="F9720">
        <v>120010.8</v>
      </c>
      <c r="G9720">
        <v>0</v>
      </c>
      <c r="H9720">
        <v>26479.75</v>
      </c>
      <c r="I9720">
        <v>0</v>
      </c>
      <c r="J9720">
        <f>Table1[[#This Row],[Name]]</f>
        <v>0</v>
      </c>
      <c r="K9720" s="1">
        <f>SUM(Table1[[#This Row],[BaseSalary]:[NonCashBenefits]])</f>
        <v>146490.54999999999</v>
      </c>
      <c r="L9720" s="1"/>
    </row>
    <row r="9721" spans="1:12" x14ac:dyDescent="0.35">
      <c r="A9721" t="s">
        <v>16</v>
      </c>
      <c r="B9721">
        <v>2017</v>
      </c>
      <c r="D9721" t="s">
        <v>4327</v>
      </c>
      <c r="E9721" t="s">
        <v>229</v>
      </c>
      <c r="F9721">
        <v>120010.8</v>
      </c>
      <c r="G9721">
        <v>0</v>
      </c>
      <c r="H9721">
        <v>30539.39</v>
      </c>
      <c r="I9721">
        <v>0</v>
      </c>
      <c r="J9721">
        <f>Table1[[#This Row],[Name]]</f>
        <v>0</v>
      </c>
      <c r="K9721" s="1">
        <f>SUM(Table1[[#This Row],[BaseSalary]:[NonCashBenefits]])</f>
        <v>150550.19</v>
      </c>
      <c r="L9721" s="1"/>
    </row>
    <row r="9722" spans="1:12" x14ac:dyDescent="0.35">
      <c r="A9722" t="s">
        <v>16</v>
      </c>
      <c r="B9722">
        <v>2016</v>
      </c>
      <c r="D9722" t="s">
        <v>4327</v>
      </c>
      <c r="E9722" t="s">
        <v>229</v>
      </c>
      <c r="F9722">
        <v>120010.8</v>
      </c>
      <c r="G9722">
        <v>0</v>
      </c>
      <c r="H9722">
        <v>36009.269999999997</v>
      </c>
      <c r="I9722">
        <v>0</v>
      </c>
      <c r="J9722">
        <f>Table1[[#This Row],[Name]]</f>
        <v>0</v>
      </c>
      <c r="K9722" s="1">
        <f>SUM(Table1[[#This Row],[BaseSalary]:[NonCashBenefits]])</f>
        <v>156020.07</v>
      </c>
      <c r="L9722" s="1"/>
    </row>
    <row r="9723" spans="1:12" x14ac:dyDescent="0.35">
      <c r="A9723" t="s">
        <v>25</v>
      </c>
      <c r="B9723">
        <v>2017</v>
      </c>
      <c r="D9723" t="s">
        <v>3907</v>
      </c>
      <c r="E9723" t="s">
        <v>549</v>
      </c>
      <c r="F9723">
        <v>120010.54</v>
      </c>
      <c r="G9723">
        <v>0</v>
      </c>
      <c r="H9723">
        <v>27914.95</v>
      </c>
      <c r="I9723">
        <v>0</v>
      </c>
      <c r="J9723">
        <f>Table1[[#This Row],[Name]]</f>
        <v>0</v>
      </c>
      <c r="K9723" s="1">
        <f>SUM(Table1[[#This Row],[BaseSalary]:[NonCashBenefits]])</f>
        <v>147925.49</v>
      </c>
      <c r="L9723" s="1"/>
    </row>
    <row r="9724" spans="1:12" x14ac:dyDescent="0.35">
      <c r="A9724" t="s">
        <v>25</v>
      </c>
      <c r="B9724">
        <v>2016</v>
      </c>
      <c r="D9724" t="s">
        <v>3907</v>
      </c>
      <c r="E9724" t="s">
        <v>549</v>
      </c>
      <c r="F9724">
        <v>120010.54</v>
      </c>
      <c r="G9724">
        <v>0</v>
      </c>
      <c r="H9724">
        <v>33384.83</v>
      </c>
      <c r="I9724">
        <v>0</v>
      </c>
      <c r="J9724">
        <f>Table1[[#This Row],[Name]]</f>
        <v>0</v>
      </c>
      <c r="K9724" s="1">
        <f>SUM(Table1[[#This Row],[BaseSalary]:[NonCashBenefits]])</f>
        <v>153395.37</v>
      </c>
      <c r="L9724" s="1"/>
    </row>
    <row r="9725" spans="1:12" x14ac:dyDescent="0.35">
      <c r="A9725" t="s">
        <v>28</v>
      </c>
      <c r="B9725">
        <v>2020</v>
      </c>
      <c r="D9725" t="s">
        <v>1600</v>
      </c>
      <c r="E9725" t="s">
        <v>1031</v>
      </c>
      <c r="F9725">
        <v>120006.74</v>
      </c>
      <c r="G9725">
        <v>223.24</v>
      </c>
      <c r="H9725" s="1">
        <v>23312.47</v>
      </c>
      <c r="I9725">
        <v>0</v>
      </c>
      <c r="J9725">
        <f>Table1[[#This Row],[Name]]</f>
        <v>0</v>
      </c>
      <c r="K9725" s="1">
        <f>SUM(Table1[[#This Row],[BaseSalary]:[NonCashBenefits]])</f>
        <v>143542.45000000001</v>
      </c>
      <c r="L9725" s="1"/>
    </row>
    <row r="9726" spans="1:12" x14ac:dyDescent="0.35">
      <c r="A9726" t="s">
        <v>25</v>
      </c>
      <c r="B9726">
        <v>2021</v>
      </c>
      <c r="D9726" t="s">
        <v>995</v>
      </c>
      <c r="E9726" t="s">
        <v>229</v>
      </c>
      <c r="F9726">
        <v>119988.66</v>
      </c>
      <c r="G9726">
        <v>0</v>
      </c>
      <c r="H9726" s="1">
        <v>25189.64</v>
      </c>
      <c r="I9726">
        <v>0</v>
      </c>
      <c r="J9726">
        <f>Table1[[#This Row],[Name]]</f>
        <v>0</v>
      </c>
      <c r="K9726" s="1">
        <f>SUM(Table1[[#This Row],[BaseSalary]:[NonCashBenefits]])</f>
        <v>145178.29999999999</v>
      </c>
      <c r="L9726" s="1"/>
    </row>
    <row r="9727" spans="1:12" x14ac:dyDescent="0.35">
      <c r="A9727" t="s">
        <v>36</v>
      </c>
      <c r="B9727">
        <v>2018</v>
      </c>
      <c r="D9727" t="s">
        <v>311</v>
      </c>
      <c r="E9727" t="s">
        <v>311</v>
      </c>
      <c r="F9727">
        <v>119981.56</v>
      </c>
      <c r="G9727">
        <v>0</v>
      </c>
      <c r="H9727">
        <v>27249.88</v>
      </c>
      <c r="I9727">
        <v>0</v>
      </c>
      <c r="J9727">
        <f>Table1[[#This Row],[Name]]</f>
        <v>0</v>
      </c>
      <c r="K9727" s="1">
        <f>SUM(Table1[[#This Row],[BaseSalary]:[NonCashBenefits]])</f>
        <v>147231.44</v>
      </c>
      <c r="L9727" s="1"/>
    </row>
    <row r="9728" spans="1:12" x14ac:dyDescent="0.35">
      <c r="A9728" t="s">
        <v>26</v>
      </c>
      <c r="B9728">
        <v>2020</v>
      </c>
      <c r="D9728" t="s">
        <v>117</v>
      </c>
      <c r="E9728" t="s">
        <v>83</v>
      </c>
      <c r="F9728">
        <v>119968.92</v>
      </c>
      <c r="G9728">
        <v>0</v>
      </c>
      <c r="H9728" s="1">
        <v>20925.21</v>
      </c>
      <c r="I9728">
        <v>0</v>
      </c>
      <c r="J9728">
        <f>Table1[[#This Row],[Name]]</f>
        <v>0</v>
      </c>
      <c r="K9728" s="1">
        <f>SUM(Table1[[#This Row],[BaseSalary]:[NonCashBenefits]])</f>
        <v>140894.13</v>
      </c>
      <c r="L9728" s="1"/>
    </row>
    <row r="9729" spans="1:12" x14ac:dyDescent="0.35">
      <c r="A9729" t="s">
        <v>33</v>
      </c>
      <c r="B9729">
        <v>2021</v>
      </c>
      <c r="D9729" t="s">
        <v>1273</v>
      </c>
      <c r="E9729" t="s">
        <v>311</v>
      </c>
      <c r="F9729">
        <v>119963.35</v>
      </c>
      <c r="G9729">
        <v>0</v>
      </c>
      <c r="H9729" s="1">
        <v>24891.200000000001</v>
      </c>
      <c r="I9729">
        <v>0</v>
      </c>
      <c r="J9729">
        <f>Table1[[#This Row],[Name]]</f>
        <v>0</v>
      </c>
      <c r="K9729" s="1">
        <f>SUM(Table1[[#This Row],[BaseSalary]:[NonCashBenefits]])</f>
        <v>144854.55000000002</v>
      </c>
      <c r="L9729" s="1"/>
    </row>
    <row r="9730" spans="1:12" x14ac:dyDescent="0.35">
      <c r="A9730" t="s">
        <v>26</v>
      </c>
      <c r="B9730">
        <v>2019</v>
      </c>
      <c r="D9730" t="s">
        <v>1543</v>
      </c>
      <c r="E9730" t="s">
        <v>311</v>
      </c>
      <c r="F9730">
        <v>119963.26</v>
      </c>
      <c r="G9730">
        <v>0</v>
      </c>
      <c r="H9730">
        <v>27453.21</v>
      </c>
      <c r="I9730">
        <v>0</v>
      </c>
      <c r="J9730">
        <f>Table1[[#This Row],[Name]]</f>
        <v>0</v>
      </c>
      <c r="K9730" s="1">
        <f>SUM(Table1[[#This Row],[BaseSalary]:[NonCashBenefits]])</f>
        <v>147416.47</v>
      </c>
      <c r="L9730" s="1"/>
    </row>
    <row r="9731" spans="1:12" x14ac:dyDescent="0.35">
      <c r="A9731" t="s">
        <v>53</v>
      </c>
      <c r="B9731">
        <v>2017</v>
      </c>
      <c r="D9731" t="s">
        <v>947</v>
      </c>
      <c r="E9731" t="s">
        <v>229</v>
      </c>
      <c r="F9731">
        <v>119963.25</v>
      </c>
      <c r="G9731">
        <v>0</v>
      </c>
      <c r="H9731">
        <v>27974.32</v>
      </c>
      <c r="I9731">
        <v>0</v>
      </c>
      <c r="J9731">
        <f>Table1[[#This Row],[Name]]</f>
        <v>0</v>
      </c>
      <c r="K9731" s="1">
        <f>SUM(Table1[[#This Row],[BaseSalary]:[NonCashBenefits]])</f>
        <v>147937.57</v>
      </c>
      <c r="L9731" s="1"/>
    </row>
    <row r="9732" spans="1:12" x14ac:dyDescent="0.35">
      <c r="A9732" t="s">
        <v>40</v>
      </c>
      <c r="B9732">
        <v>2016</v>
      </c>
      <c r="D9732" t="s">
        <v>5001</v>
      </c>
      <c r="E9732" t="s">
        <v>229</v>
      </c>
      <c r="F9732">
        <v>119944.95</v>
      </c>
      <c r="G9732">
        <v>1700</v>
      </c>
      <c r="H9732">
        <v>32389.14</v>
      </c>
      <c r="I9732">
        <v>0</v>
      </c>
      <c r="J9732">
        <f>Table1[[#This Row],[Name]]</f>
        <v>0</v>
      </c>
      <c r="K9732" s="1">
        <f>SUM(Table1[[#This Row],[BaseSalary]:[NonCashBenefits]])</f>
        <v>154034.09</v>
      </c>
      <c r="L9732" s="1"/>
    </row>
    <row r="9733" spans="1:12" x14ac:dyDescent="0.35">
      <c r="A9733" t="s">
        <v>186</v>
      </c>
      <c r="B9733">
        <v>2016</v>
      </c>
      <c r="D9733" t="s">
        <v>110</v>
      </c>
      <c r="E9733" t="s">
        <v>229</v>
      </c>
      <c r="F9733">
        <v>119927.08</v>
      </c>
      <c r="G9733">
        <v>0</v>
      </c>
      <c r="H9733">
        <v>34750.639999999999</v>
      </c>
      <c r="I9733">
        <v>0</v>
      </c>
      <c r="J9733">
        <f>Table1[[#This Row],[Name]]</f>
        <v>0</v>
      </c>
      <c r="K9733" s="1">
        <f>SUM(Table1[[#This Row],[BaseSalary]:[NonCashBenefits]])</f>
        <v>154677.72</v>
      </c>
      <c r="L9733" s="1"/>
    </row>
    <row r="9734" spans="1:12" x14ac:dyDescent="0.35">
      <c r="A9734" t="s">
        <v>26</v>
      </c>
      <c r="B9734">
        <v>2021</v>
      </c>
      <c r="D9734" t="s">
        <v>1275</v>
      </c>
      <c r="E9734" t="s">
        <v>311</v>
      </c>
      <c r="F9734">
        <v>119926.71</v>
      </c>
      <c r="G9734">
        <v>0</v>
      </c>
      <c r="H9734" s="1">
        <v>24886.36</v>
      </c>
      <c r="I9734">
        <v>0</v>
      </c>
      <c r="J9734">
        <f>Table1[[#This Row],[Name]]</f>
        <v>0</v>
      </c>
      <c r="K9734" s="1">
        <f>SUM(Table1[[#This Row],[BaseSalary]:[NonCashBenefits]])</f>
        <v>144813.07</v>
      </c>
      <c r="L9734" s="1"/>
    </row>
    <row r="9735" spans="1:12" x14ac:dyDescent="0.35">
      <c r="A9735" t="s">
        <v>10</v>
      </c>
      <c r="B9735">
        <v>2017</v>
      </c>
      <c r="D9735" t="s">
        <v>2858</v>
      </c>
      <c r="E9735" t="s">
        <v>2245</v>
      </c>
      <c r="F9735">
        <v>119923.54</v>
      </c>
      <c r="G9735">
        <v>0</v>
      </c>
      <c r="H9735">
        <v>26257.03</v>
      </c>
      <c r="I9735">
        <v>0</v>
      </c>
      <c r="J9735">
        <f>Table1[[#This Row],[Name]]</f>
        <v>0</v>
      </c>
      <c r="K9735" s="1">
        <f>SUM(Table1[[#This Row],[BaseSalary]:[NonCashBenefits]])</f>
        <v>146180.57</v>
      </c>
      <c r="L9735" s="1"/>
    </row>
    <row r="9736" spans="1:12" x14ac:dyDescent="0.35">
      <c r="A9736" t="s">
        <v>20</v>
      </c>
      <c r="B9736">
        <v>2020</v>
      </c>
      <c r="D9736" t="s">
        <v>1214</v>
      </c>
      <c r="E9736" t="s">
        <v>749</v>
      </c>
      <c r="F9736">
        <v>119908.28</v>
      </c>
      <c r="G9736">
        <v>0</v>
      </c>
      <c r="H9736" s="1">
        <v>22664.01</v>
      </c>
      <c r="I9736">
        <v>0</v>
      </c>
      <c r="J9736">
        <f>Table1[[#This Row],[Name]]</f>
        <v>0</v>
      </c>
      <c r="K9736" s="1">
        <f>SUM(Table1[[#This Row],[BaseSalary]:[NonCashBenefits]])</f>
        <v>142572.29</v>
      </c>
      <c r="L9736" s="1"/>
    </row>
    <row r="9737" spans="1:12" x14ac:dyDescent="0.35">
      <c r="A9737" t="s">
        <v>20</v>
      </c>
      <c r="B9737">
        <v>2021</v>
      </c>
      <c r="D9737" t="s">
        <v>1640</v>
      </c>
      <c r="E9737" t="s">
        <v>749</v>
      </c>
      <c r="F9737">
        <v>119901.25</v>
      </c>
      <c r="G9737">
        <v>0</v>
      </c>
      <c r="H9737" s="1">
        <v>22763.03</v>
      </c>
      <c r="I9737">
        <v>0</v>
      </c>
      <c r="J9737">
        <f>Table1[[#This Row],[Name]]</f>
        <v>0</v>
      </c>
      <c r="K9737" s="1">
        <f>SUM(Table1[[#This Row],[BaseSalary]:[NonCashBenefits]])</f>
        <v>142664.28</v>
      </c>
      <c r="L9737" s="1"/>
    </row>
    <row r="9738" spans="1:12" x14ac:dyDescent="0.35">
      <c r="A9738" t="s">
        <v>42</v>
      </c>
      <c r="B9738">
        <v>2020</v>
      </c>
      <c r="D9738" t="s">
        <v>1613</v>
      </c>
      <c r="E9738" t="s">
        <v>229</v>
      </c>
      <c r="F9738">
        <v>119899.85</v>
      </c>
      <c r="G9738">
        <v>0</v>
      </c>
      <c r="H9738" s="1">
        <v>23140.81</v>
      </c>
      <c r="I9738">
        <v>0</v>
      </c>
      <c r="J9738">
        <f>Table1[[#This Row],[Name]]</f>
        <v>0</v>
      </c>
      <c r="K9738" s="1">
        <f>SUM(Table1[[#This Row],[BaseSalary]:[NonCashBenefits]])</f>
        <v>143040.66</v>
      </c>
      <c r="L9738" s="1"/>
    </row>
    <row r="9739" spans="1:12" x14ac:dyDescent="0.35">
      <c r="A9739" t="s">
        <v>26</v>
      </c>
      <c r="B9739">
        <v>2020</v>
      </c>
      <c r="D9739" t="s">
        <v>165</v>
      </c>
      <c r="E9739" t="s">
        <v>123</v>
      </c>
      <c r="F9739">
        <v>119890.57</v>
      </c>
      <c r="G9739">
        <v>272.42</v>
      </c>
      <c r="H9739" s="1">
        <v>7118.35</v>
      </c>
      <c r="I9739">
        <v>0</v>
      </c>
      <c r="J9739">
        <f>Table1[[#This Row],[Name]]</f>
        <v>0</v>
      </c>
      <c r="K9739" s="1">
        <f>SUM(Table1[[#This Row],[BaseSalary]:[NonCashBenefits]])</f>
        <v>127281.34000000001</v>
      </c>
      <c r="L9739" s="1"/>
    </row>
    <row r="9740" spans="1:12" x14ac:dyDescent="0.35">
      <c r="A9740" t="s">
        <v>85</v>
      </c>
      <c r="B9740">
        <v>2016</v>
      </c>
      <c r="D9740" t="s">
        <v>1156</v>
      </c>
      <c r="E9740" t="s">
        <v>123</v>
      </c>
      <c r="F9740">
        <v>119890.57</v>
      </c>
      <c r="G9740">
        <v>3762.48</v>
      </c>
      <c r="H9740">
        <v>32730.41</v>
      </c>
      <c r="I9740">
        <v>0</v>
      </c>
      <c r="J9740">
        <f>Table1[[#This Row],[Name]]</f>
        <v>0</v>
      </c>
      <c r="K9740" s="1">
        <f>SUM(Table1[[#This Row],[BaseSalary]:[NonCashBenefits]])</f>
        <v>156383.46</v>
      </c>
      <c r="L9740" s="1"/>
    </row>
    <row r="9741" spans="1:12" x14ac:dyDescent="0.35">
      <c r="A9741" t="s">
        <v>42</v>
      </c>
      <c r="B9741">
        <v>2021</v>
      </c>
      <c r="D9741" t="s">
        <v>1334</v>
      </c>
      <c r="E9741" t="s">
        <v>311</v>
      </c>
      <c r="F9741">
        <v>119853.48</v>
      </c>
      <c r="G9741">
        <v>26185.41</v>
      </c>
      <c r="H9741" s="1">
        <v>24705.65</v>
      </c>
      <c r="I9741">
        <v>0</v>
      </c>
      <c r="J9741">
        <f>Table1[[#This Row],[Name]]</f>
        <v>0</v>
      </c>
      <c r="K9741" s="1">
        <f>SUM(Table1[[#This Row],[BaseSalary]:[NonCashBenefits]])</f>
        <v>170744.53999999998</v>
      </c>
      <c r="L9741" s="1"/>
    </row>
    <row r="9742" spans="1:12" x14ac:dyDescent="0.35">
      <c r="A9742" t="s">
        <v>22</v>
      </c>
      <c r="B9742">
        <v>2018</v>
      </c>
      <c r="D9742" t="s">
        <v>2726</v>
      </c>
      <c r="E9742" t="s">
        <v>311</v>
      </c>
      <c r="F9742">
        <v>119853.47</v>
      </c>
      <c r="G9742">
        <v>0</v>
      </c>
      <c r="H9742">
        <v>29495.83</v>
      </c>
      <c r="I9742">
        <v>0</v>
      </c>
      <c r="J9742">
        <f>Table1[[#This Row],[Name]]</f>
        <v>0</v>
      </c>
      <c r="K9742" s="1">
        <f>SUM(Table1[[#This Row],[BaseSalary]:[NonCashBenefits]])</f>
        <v>149349.29999999999</v>
      </c>
      <c r="L9742" s="1"/>
    </row>
    <row r="9743" spans="1:12" x14ac:dyDescent="0.35">
      <c r="A9743" t="s">
        <v>19</v>
      </c>
      <c r="B9743">
        <v>2018</v>
      </c>
      <c r="D9743" t="s">
        <v>2446</v>
      </c>
      <c r="E9743" t="s">
        <v>229</v>
      </c>
      <c r="F9743">
        <v>119851.69</v>
      </c>
      <c r="G9743">
        <v>0</v>
      </c>
      <c r="H9743">
        <v>30278.99</v>
      </c>
      <c r="I9743">
        <v>0</v>
      </c>
      <c r="J9743">
        <f>Table1[[#This Row],[Name]]</f>
        <v>0</v>
      </c>
      <c r="K9743" s="1">
        <f>SUM(Table1[[#This Row],[BaseSalary]:[NonCashBenefits]])</f>
        <v>150130.68</v>
      </c>
      <c r="L9743" s="1"/>
    </row>
    <row r="9744" spans="1:12" x14ac:dyDescent="0.35">
      <c r="A9744" t="s">
        <v>22</v>
      </c>
      <c r="B9744">
        <v>2019</v>
      </c>
      <c r="D9744" t="s">
        <v>1403</v>
      </c>
      <c r="E9744" t="s">
        <v>229</v>
      </c>
      <c r="F9744">
        <v>119846.38</v>
      </c>
      <c r="G9744">
        <v>0</v>
      </c>
      <c r="H9744">
        <v>28982.94</v>
      </c>
      <c r="I9744">
        <v>0</v>
      </c>
      <c r="J9744">
        <f>Table1[[#This Row],[Name]]</f>
        <v>0</v>
      </c>
      <c r="K9744" s="1">
        <f>SUM(Table1[[#This Row],[BaseSalary]:[NonCashBenefits]])</f>
        <v>148829.32</v>
      </c>
      <c r="L9744" s="1"/>
    </row>
    <row r="9745" spans="1:12" x14ac:dyDescent="0.35">
      <c r="A9745" t="s">
        <v>2688</v>
      </c>
      <c r="B9745">
        <v>2016</v>
      </c>
      <c r="D9745" t="s">
        <v>4441</v>
      </c>
      <c r="E9745" t="s">
        <v>311</v>
      </c>
      <c r="F9745">
        <v>119846.2</v>
      </c>
      <c r="G9745">
        <v>0</v>
      </c>
      <c r="H9745">
        <v>33067.07</v>
      </c>
      <c r="I9745">
        <v>0</v>
      </c>
      <c r="J9745">
        <f>Table1[[#This Row],[Name]]</f>
        <v>0</v>
      </c>
      <c r="K9745" s="1">
        <f>SUM(Table1[[#This Row],[BaseSalary]:[NonCashBenefits]])</f>
        <v>152913.26999999999</v>
      </c>
      <c r="L9745" s="1"/>
    </row>
    <row r="9746" spans="1:12" x14ac:dyDescent="0.35">
      <c r="A9746" t="s">
        <v>85</v>
      </c>
      <c r="B9746">
        <v>2017</v>
      </c>
      <c r="D9746" t="s">
        <v>1146</v>
      </c>
      <c r="E9746" t="s">
        <v>918</v>
      </c>
      <c r="F9746">
        <v>119840.71</v>
      </c>
      <c r="G9746">
        <v>8111.05</v>
      </c>
      <c r="H9746">
        <v>26311.97</v>
      </c>
      <c r="I9746">
        <v>0</v>
      </c>
      <c r="J9746">
        <f>Table1[[#This Row],[Name]]</f>
        <v>0</v>
      </c>
      <c r="K9746" s="1">
        <f>SUM(Table1[[#This Row],[BaseSalary]:[NonCashBenefits]])</f>
        <v>154263.73000000001</v>
      </c>
      <c r="L9746" s="1"/>
    </row>
    <row r="9747" spans="1:12" x14ac:dyDescent="0.35">
      <c r="A9747" t="s">
        <v>28</v>
      </c>
      <c r="B9747">
        <v>2019</v>
      </c>
      <c r="D9747" t="s">
        <v>1568</v>
      </c>
      <c r="E9747" t="s">
        <v>918</v>
      </c>
      <c r="F9747">
        <v>119838.68</v>
      </c>
      <c r="G9747">
        <v>0</v>
      </c>
      <c r="H9747">
        <v>22787.24</v>
      </c>
      <c r="I9747">
        <v>0</v>
      </c>
      <c r="J9747">
        <f>Table1[[#This Row],[Name]]</f>
        <v>0</v>
      </c>
      <c r="K9747" s="1">
        <f>SUM(Table1[[#This Row],[BaseSalary]:[NonCashBenefits]])</f>
        <v>142625.91999999998</v>
      </c>
      <c r="L9747" s="1"/>
    </row>
    <row r="9748" spans="1:12" x14ac:dyDescent="0.35">
      <c r="A9748" t="s">
        <v>28</v>
      </c>
      <c r="B9748">
        <v>2019</v>
      </c>
      <c r="D9748" t="s">
        <v>1511</v>
      </c>
      <c r="E9748" t="s">
        <v>918</v>
      </c>
      <c r="F9748">
        <v>119838.68</v>
      </c>
      <c r="G9748">
        <v>16640.73</v>
      </c>
      <c r="H9748">
        <v>23197.26</v>
      </c>
      <c r="I9748">
        <v>0</v>
      </c>
      <c r="J9748">
        <f>Table1[[#This Row],[Name]]</f>
        <v>0</v>
      </c>
      <c r="K9748" s="1">
        <f>SUM(Table1[[#This Row],[BaseSalary]:[NonCashBenefits]])</f>
        <v>159676.67000000001</v>
      </c>
      <c r="L9748" s="1"/>
    </row>
    <row r="9749" spans="1:12" x14ac:dyDescent="0.35">
      <c r="A9749" t="s">
        <v>28</v>
      </c>
      <c r="B9749">
        <v>2019</v>
      </c>
      <c r="D9749" t="s">
        <v>911</v>
      </c>
      <c r="E9749" t="s">
        <v>918</v>
      </c>
      <c r="F9749">
        <v>119838.68</v>
      </c>
      <c r="G9749">
        <v>0</v>
      </c>
      <c r="H9749">
        <v>23197.26</v>
      </c>
      <c r="I9749">
        <v>0</v>
      </c>
      <c r="J9749">
        <f>Table1[[#This Row],[Name]]</f>
        <v>0</v>
      </c>
      <c r="K9749" s="1">
        <f>SUM(Table1[[#This Row],[BaseSalary]:[NonCashBenefits]])</f>
        <v>143035.94</v>
      </c>
      <c r="L9749" s="1"/>
    </row>
    <row r="9750" spans="1:12" x14ac:dyDescent="0.35">
      <c r="A9750" t="s">
        <v>28</v>
      </c>
      <c r="B9750">
        <v>2019</v>
      </c>
      <c r="D9750" t="s">
        <v>1532</v>
      </c>
      <c r="E9750" t="s">
        <v>918</v>
      </c>
      <c r="F9750">
        <v>119838.68</v>
      </c>
      <c r="G9750">
        <v>0</v>
      </c>
      <c r="H9750">
        <v>23197.26</v>
      </c>
      <c r="I9750">
        <v>0</v>
      </c>
      <c r="J9750">
        <f>Table1[[#This Row],[Name]]</f>
        <v>0</v>
      </c>
      <c r="K9750" s="1">
        <f>SUM(Table1[[#This Row],[BaseSalary]:[NonCashBenefits]])</f>
        <v>143035.94</v>
      </c>
      <c r="L9750" s="1"/>
    </row>
    <row r="9751" spans="1:12" x14ac:dyDescent="0.35">
      <c r="A9751" t="s">
        <v>28</v>
      </c>
      <c r="B9751">
        <v>2019</v>
      </c>
      <c r="D9751" t="s">
        <v>1609</v>
      </c>
      <c r="E9751" t="s">
        <v>918</v>
      </c>
      <c r="F9751">
        <v>119838.68</v>
      </c>
      <c r="G9751">
        <v>23093.59</v>
      </c>
      <c r="H9751">
        <v>23575.3</v>
      </c>
      <c r="I9751">
        <v>0</v>
      </c>
      <c r="J9751">
        <f>Table1[[#This Row],[Name]]</f>
        <v>0</v>
      </c>
      <c r="K9751" s="1">
        <f>SUM(Table1[[#This Row],[BaseSalary]:[NonCashBenefits]])</f>
        <v>166507.56999999998</v>
      </c>
      <c r="L9751" s="1"/>
    </row>
    <row r="9752" spans="1:12" x14ac:dyDescent="0.35">
      <c r="A9752" t="s">
        <v>28</v>
      </c>
      <c r="B9752">
        <v>2019</v>
      </c>
      <c r="D9752" t="s">
        <v>1157</v>
      </c>
      <c r="E9752" t="s">
        <v>918</v>
      </c>
      <c r="F9752">
        <v>119838.68</v>
      </c>
      <c r="G9752">
        <v>0</v>
      </c>
      <c r="H9752">
        <v>23953.34</v>
      </c>
      <c r="I9752">
        <v>0</v>
      </c>
      <c r="J9752">
        <f>Table1[[#This Row],[Name]]</f>
        <v>0</v>
      </c>
      <c r="K9752" s="1">
        <f>SUM(Table1[[#This Row],[BaseSalary]:[NonCashBenefits]])</f>
        <v>143792.01999999999</v>
      </c>
      <c r="L9752" s="1"/>
    </row>
    <row r="9753" spans="1:12" x14ac:dyDescent="0.35">
      <c r="A9753" t="s">
        <v>28</v>
      </c>
      <c r="B9753">
        <v>2019</v>
      </c>
      <c r="D9753" t="s">
        <v>1591</v>
      </c>
      <c r="E9753" t="s">
        <v>918</v>
      </c>
      <c r="F9753">
        <v>119838.68</v>
      </c>
      <c r="G9753">
        <v>0</v>
      </c>
      <c r="H9753">
        <v>23197.26</v>
      </c>
      <c r="I9753">
        <v>0</v>
      </c>
      <c r="J9753">
        <f>Table1[[#This Row],[Name]]</f>
        <v>0</v>
      </c>
      <c r="K9753" s="1">
        <f>SUM(Table1[[#This Row],[BaseSalary]:[NonCashBenefits]])</f>
        <v>143035.94</v>
      </c>
      <c r="L9753" s="1"/>
    </row>
    <row r="9754" spans="1:12" x14ac:dyDescent="0.35">
      <c r="A9754" t="s">
        <v>28</v>
      </c>
      <c r="B9754">
        <v>2019</v>
      </c>
      <c r="D9754" t="s">
        <v>1222</v>
      </c>
      <c r="E9754" t="s">
        <v>918</v>
      </c>
      <c r="F9754">
        <v>119838.68</v>
      </c>
      <c r="G9754">
        <v>150</v>
      </c>
      <c r="H9754">
        <v>22787.24</v>
      </c>
      <c r="I9754">
        <v>0</v>
      </c>
      <c r="J9754">
        <f>Table1[[#This Row],[Name]]</f>
        <v>0</v>
      </c>
      <c r="K9754" s="1">
        <f>SUM(Table1[[#This Row],[BaseSalary]:[NonCashBenefits]])</f>
        <v>142775.91999999998</v>
      </c>
      <c r="L9754" s="1"/>
    </row>
    <row r="9755" spans="1:12" x14ac:dyDescent="0.35">
      <c r="A9755" t="s">
        <v>28</v>
      </c>
      <c r="B9755">
        <v>2019</v>
      </c>
      <c r="D9755" t="s">
        <v>1512</v>
      </c>
      <c r="E9755" t="s">
        <v>918</v>
      </c>
      <c r="F9755">
        <v>119838.68</v>
      </c>
      <c r="G9755">
        <v>250</v>
      </c>
      <c r="H9755">
        <v>23197.26</v>
      </c>
      <c r="I9755">
        <v>0</v>
      </c>
      <c r="J9755">
        <f>Table1[[#This Row],[Name]]</f>
        <v>0</v>
      </c>
      <c r="K9755" s="1">
        <f>SUM(Table1[[#This Row],[BaseSalary]:[NonCashBenefits]])</f>
        <v>143285.94</v>
      </c>
      <c r="L9755" s="1"/>
    </row>
    <row r="9756" spans="1:12" x14ac:dyDescent="0.35">
      <c r="A9756" t="s">
        <v>28</v>
      </c>
      <c r="B9756">
        <v>2019</v>
      </c>
      <c r="D9756" t="s">
        <v>1598</v>
      </c>
      <c r="E9756" t="s">
        <v>918</v>
      </c>
      <c r="F9756">
        <v>119838.68</v>
      </c>
      <c r="G9756">
        <v>0</v>
      </c>
      <c r="H9756">
        <v>22594.06</v>
      </c>
      <c r="I9756">
        <v>0</v>
      </c>
      <c r="J9756">
        <f>Table1[[#This Row],[Name]]</f>
        <v>0</v>
      </c>
      <c r="K9756" s="1">
        <f>SUM(Table1[[#This Row],[BaseSalary]:[NonCashBenefits]])</f>
        <v>142432.74</v>
      </c>
      <c r="L9756" s="1"/>
    </row>
    <row r="9757" spans="1:12" x14ac:dyDescent="0.35">
      <c r="A9757" t="s">
        <v>28</v>
      </c>
      <c r="B9757">
        <v>2019</v>
      </c>
      <c r="D9757" t="s">
        <v>1513</v>
      </c>
      <c r="E9757" t="s">
        <v>918</v>
      </c>
      <c r="F9757">
        <v>119838.68</v>
      </c>
      <c r="G9757">
        <v>0</v>
      </c>
      <c r="H9757">
        <v>23197.26</v>
      </c>
      <c r="I9757">
        <v>0</v>
      </c>
      <c r="J9757">
        <f>Table1[[#This Row],[Name]]</f>
        <v>0</v>
      </c>
      <c r="K9757" s="1">
        <f>SUM(Table1[[#This Row],[BaseSalary]:[NonCashBenefits]])</f>
        <v>143035.94</v>
      </c>
      <c r="L9757" s="1"/>
    </row>
    <row r="9758" spans="1:12" x14ac:dyDescent="0.35">
      <c r="A9758" t="s">
        <v>28</v>
      </c>
      <c r="B9758">
        <v>2019</v>
      </c>
      <c r="D9758" t="s">
        <v>1512</v>
      </c>
      <c r="E9758" t="s">
        <v>918</v>
      </c>
      <c r="F9758">
        <v>119838.68</v>
      </c>
      <c r="G9758">
        <v>0</v>
      </c>
      <c r="H9758">
        <v>23197.26</v>
      </c>
      <c r="I9758">
        <v>0</v>
      </c>
      <c r="J9758">
        <f>Table1[[#This Row],[Name]]</f>
        <v>0</v>
      </c>
      <c r="K9758" s="1">
        <f>SUM(Table1[[#This Row],[BaseSalary]:[NonCashBenefits]])</f>
        <v>143035.94</v>
      </c>
      <c r="L9758" s="1"/>
    </row>
    <row r="9759" spans="1:12" x14ac:dyDescent="0.35">
      <c r="A9759" t="s">
        <v>28</v>
      </c>
      <c r="B9759">
        <v>2019</v>
      </c>
      <c r="D9759" t="s">
        <v>1158</v>
      </c>
      <c r="E9759" t="s">
        <v>918</v>
      </c>
      <c r="F9759">
        <v>119838.68</v>
      </c>
      <c r="G9759">
        <v>0</v>
      </c>
      <c r="H9759">
        <v>23449.200000000001</v>
      </c>
      <c r="I9759">
        <v>0</v>
      </c>
      <c r="J9759">
        <f>Table1[[#This Row],[Name]]</f>
        <v>0</v>
      </c>
      <c r="K9759" s="1">
        <f>SUM(Table1[[#This Row],[BaseSalary]:[NonCashBenefits]])</f>
        <v>143287.88</v>
      </c>
      <c r="L9759" s="1"/>
    </row>
    <row r="9760" spans="1:12" x14ac:dyDescent="0.35">
      <c r="A9760" t="s">
        <v>28</v>
      </c>
      <c r="B9760">
        <v>2019</v>
      </c>
      <c r="D9760" t="s">
        <v>1159</v>
      </c>
      <c r="E9760" t="s">
        <v>918</v>
      </c>
      <c r="F9760">
        <v>119838.68</v>
      </c>
      <c r="G9760">
        <v>17014.23</v>
      </c>
      <c r="H9760">
        <v>23197.26</v>
      </c>
      <c r="I9760">
        <v>0</v>
      </c>
      <c r="J9760">
        <f>Table1[[#This Row],[Name]]</f>
        <v>0</v>
      </c>
      <c r="K9760" s="1">
        <f>SUM(Table1[[#This Row],[BaseSalary]:[NonCashBenefits]])</f>
        <v>160050.17000000001</v>
      </c>
      <c r="L9760" s="1"/>
    </row>
    <row r="9761" spans="1:12" x14ac:dyDescent="0.35">
      <c r="A9761" t="s">
        <v>28</v>
      </c>
      <c r="B9761">
        <v>2019</v>
      </c>
      <c r="D9761" t="s">
        <v>955</v>
      </c>
      <c r="E9761" t="s">
        <v>918</v>
      </c>
      <c r="F9761">
        <v>119838.68</v>
      </c>
      <c r="G9761">
        <v>0</v>
      </c>
      <c r="H9761">
        <v>23953.34</v>
      </c>
      <c r="I9761">
        <v>0</v>
      </c>
      <c r="J9761">
        <f>Table1[[#This Row],[Name]]</f>
        <v>0</v>
      </c>
      <c r="K9761" s="1">
        <f>SUM(Table1[[#This Row],[BaseSalary]:[NonCashBenefits]])</f>
        <v>143792.01999999999</v>
      </c>
      <c r="L9761" s="1"/>
    </row>
    <row r="9762" spans="1:12" x14ac:dyDescent="0.35">
      <c r="A9762" t="s">
        <v>28</v>
      </c>
      <c r="B9762">
        <v>2019</v>
      </c>
      <c r="D9762" t="s">
        <v>1996</v>
      </c>
      <c r="E9762" t="s">
        <v>918</v>
      </c>
      <c r="F9762">
        <v>119838.68</v>
      </c>
      <c r="G9762">
        <v>858.26</v>
      </c>
      <c r="H9762">
        <v>24654.71</v>
      </c>
      <c r="I9762">
        <v>0</v>
      </c>
      <c r="J9762">
        <f>Table1[[#This Row],[Name]]</f>
        <v>0</v>
      </c>
      <c r="K9762" s="1">
        <f>SUM(Table1[[#This Row],[BaseSalary]:[NonCashBenefits]])</f>
        <v>145351.65</v>
      </c>
      <c r="L9762" s="1"/>
    </row>
    <row r="9763" spans="1:12" x14ac:dyDescent="0.35">
      <c r="A9763" t="s">
        <v>28</v>
      </c>
      <c r="B9763">
        <v>2019</v>
      </c>
      <c r="D9763" t="s">
        <v>1659</v>
      </c>
      <c r="E9763" t="s">
        <v>918</v>
      </c>
      <c r="F9763">
        <v>119838.68</v>
      </c>
      <c r="G9763">
        <v>0</v>
      </c>
      <c r="H9763">
        <v>21584.22</v>
      </c>
      <c r="I9763">
        <v>0</v>
      </c>
      <c r="J9763">
        <f>Table1[[#This Row],[Name]]</f>
        <v>0</v>
      </c>
      <c r="K9763" s="1">
        <f>SUM(Table1[[#This Row],[BaseSalary]:[NonCashBenefits]])</f>
        <v>141422.9</v>
      </c>
      <c r="L9763" s="1"/>
    </row>
    <row r="9764" spans="1:12" x14ac:dyDescent="0.35">
      <c r="A9764" t="s">
        <v>85</v>
      </c>
      <c r="B9764">
        <v>2019</v>
      </c>
      <c r="D9764" t="s">
        <v>1119</v>
      </c>
      <c r="E9764" t="s">
        <v>918</v>
      </c>
      <c r="F9764">
        <v>119838.68</v>
      </c>
      <c r="G9764">
        <v>0</v>
      </c>
      <c r="H9764">
        <v>23197.26</v>
      </c>
      <c r="I9764">
        <v>0</v>
      </c>
      <c r="J9764">
        <f>Table1[[#This Row],[Name]]</f>
        <v>0</v>
      </c>
      <c r="K9764" s="1">
        <f>SUM(Table1[[#This Row],[BaseSalary]:[NonCashBenefits]])</f>
        <v>143035.94</v>
      </c>
      <c r="L9764" s="1"/>
    </row>
    <row r="9765" spans="1:12" x14ac:dyDescent="0.35">
      <c r="A9765" t="s">
        <v>85</v>
      </c>
      <c r="B9765">
        <v>2019</v>
      </c>
      <c r="D9765" t="s">
        <v>1160</v>
      </c>
      <c r="E9765" t="s">
        <v>918</v>
      </c>
      <c r="F9765">
        <v>119838.68</v>
      </c>
      <c r="G9765">
        <v>5343.47</v>
      </c>
      <c r="H9765">
        <v>23197.24</v>
      </c>
      <c r="I9765">
        <v>0</v>
      </c>
      <c r="J9765">
        <f>Table1[[#This Row],[Name]]</f>
        <v>0</v>
      </c>
      <c r="K9765" s="1">
        <f>SUM(Table1[[#This Row],[BaseSalary]:[NonCashBenefits]])</f>
        <v>148379.38999999998</v>
      </c>
      <c r="L9765" s="1"/>
    </row>
    <row r="9766" spans="1:12" x14ac:dyDescent="0.35">
      <c r="A9766" t="s">
        <v>85</v>
      </c>
      <c r="B9766">
        <v>2019</v>
      </c>
      <c r="D9766" t="s">
        <v>1146</v>
      </c>
      <c r="E9766" t="s">
        <v>918</v>
      </c>
      <c r="F9766">
        <v>119838.68</v>
      </c>
      <c r="G9766">
        <v>2773.43</v>
      </c>
      <c r="H9766">
        <v>25721.32</v>
      </c>
      <c r="I9766">
        <v>0</v>
      </c>
      <c r="J9766">
        <f>Table1[[#This Row],[Name]]</f>
        <v>0</v>
      </c>
      <c r="K9766" s="1">
        <f>SUM(Table1[[#This Row],[BaseSalary]:[NonCashBenefits]])</f>
        <v>148333.43</v>
      </c>
      <c r="L9766" s="1"/>
    </row>
    <row r="9767" spans="1:12" x14ac:dyDescent="0.35">
      <c r="A9767" t="s">
        <v>85</v>
      </c>
      <c r="B9767">
        <v>2019</v>
      </c>
      <c r="D9767" t="s">
        <v>2187</v>
      </c>
      <c r="E9767" t="s">
        <v>918</v>
      </c>
      <c r="F9767">
        <v>119838.68</v>
      </c>
      <c r="G9767">
        <v>0</v>
      </c>
      <c r="H9767">
        <v>24947.84</v>
      </c>
      <c r="I9767">
        <v>0</v>
      </c>
      <c r="J9767">
        <f>Table1[[#This Row],[Name]]</f>
        <v>0</v>
      </c>
      <c r="K9767" s="1">
        <f>SUM(Table1[[#This Row],[BaseSalary]:[NonCashBenefits]])</f>
        <v>144786.51999999999</v>
      </c>
      <c r="L9767" s="1"/>
    </row>
    <row r="9768" spans="1:12" x14ac:dyDescent="0.35">
      <c r="A9768" t="s">
        <v>85</v>
      </c>
      <c r="B9768">
        <v>2019</v>
      </c>
      <c r="D9768" t="s">
        <v>1326</v>
      </c>
      <c r="E9768" t="s">
        <v>918</v>
      </c>
      <c r="F9768">
        <v>119838.68</v>
      </c>
      <c r="G9768">
        <v>0</v>
      </c>
      <c r="H9768">
        <v>22594.06</v>
      </c>
      <c r="I9768">
        <v>0</v>
      </c>
      <c r="J9768">
        <f>Table1[[#This Row],[Name]]</f>
        <v>0</v>
      </c>
      <c r="K9768" s="1">
        <f>SUM(Table1[[#This Row],[BaseSalary]:[NonCashBenefits]])</f>
        <v>142432.74</v>
      </c>
      <c r="L9768" s="1"/>
    </row>
    <row r="9769" spans="1:12" x14ac:dyDescent="0.35">
      <c r="A9769" t="s">
        <v>85</v>
      </c>
      <c r="B9769">
        <v>2019</v>
      </c>
      <c r="D9769" t="s">
        <v>1463</v>
      </c>
      <c r="E9769" t="s">
        <v>918</v>
      </c>
      <c r="F9769">
        <v>119838.68</v>
      </c>
      <c r="G9769">
        <v>6000.2</v>
      </c>
      <c r="H9769">
        <v>22199.64</v>
      </c>
      <c r="I9769">
        <v>0</v>
      </c>
      <c r="J9769">
        <f>Table1[[#This Row],[Name]]</f>
        <v>0</v>
      </c>
      <c r="K9769" s="1">
        <f>SUM(Table1[[#This Row],[BaseSalary]:[NonCashBenefits]])</f>
        <v>148038.51999999999</v>
      </c>
      <c r="L9769" s="1"/>
    </row>
    <row r="9770" spans="1:12" x14ac:dyDescent="0.35">
      <c r="A9770" t="s">
        <v>85</v>
      </c>
      <c r="B9770">
        <v>2019</v>
      </c>
      <c r="D9770" t="s">
        <v>1009</v>
      </c>
      <c r="E9770" t="s">
        <v>918</v>
      </c>
      <c r="F9770">
        <v>119838.68</v>
      </c>
      <c r="G9770">
        <v>0</v>
      </c>
      <c r="H9770">
        <v>24583.32</v>
      </c>
      <c r="I9770">
        <v>0</v>
      </c>
      <c r="J9770">
        <f>Table1[[#This Row],[Name]]</f>
        <v>0</v>
      </c>
      <c r="K9770" s="1">
        <f>SUM(Table1[[#This Row],[BaseSalary]:[NonCashBenefits]])</f>
        <v>144422</v>
      </c>
      <c r="L9770" s="1"/>
    </row>
    <row r="9771" spans="1:12" x14ac:dyDescent="0.35">
      <c r="A9771" t="s">
        <v>85</v>
      </c>
      <c r="B9771">
        <v>2019</v>
      </c>
      <c r="D9771" t="s">
        <v>1549</v>
      </c>
      <c r="E9771" t="s">
        <v>918</v>
      </c>
      <c r="F9771">
        <v>119838.68</v>
      </c>
      <c r="G9771">
        <v>0</v>
      </c>
      <c r="H9771">
        <v>21639.86</v>
      </c>
      <c r="I9771">
        <v>0</v>
      </c>
      <c r="J9771">
        <f>Table1[[#This Row],[Name]]</f>
        <v>0</v>
      </c>
      <c r="K9771" s="1">
        <f>SUM(Table1[[#This Row],[BaseSalary]:[NonCashBenefits]])</f>
        <v>141478.53999999998</v>
      </c>
      <c r="L9771" s="1"/>
    </row>
    <row r="9772" spans="1:12" x14ac:dyDescent="0.35">
      <c r="A9772" t="s">
        <v>85</v>
      </c>
      <c r="B9772">
        <v>2019</v>
      </c>
      <c r="D9772" t="s">
        <v>1501</v>
      </c>
      <c r="E9772" t="s">
        <v>918</v>
      </c>
      <c r="F9772">
        <v>119838.68</v>
      </c>
      <c r="G9772">
        <v>3242.32</v>
      </c>
      <c r="H9772">
        <v>22049.87</v>
      </c>
      <c r="I9772">
        <v>0</v>
      </c>
      <c r="J9772">
        <f>Table1[[#This Row],[Name]]</f>
        <v>0</v>
      </c>
      <c r="K9772" s="1">
        <f>SUM(Table1[[#This Row],[BaseSalary]:[NonCashBenefits]])</f>
        <v>145130.87</v>
      </c>
      <c r="L9772" s="1"/>
    </row>
    <row r="9773" spans="1:12" x14ac:dyDescent="0.35">
      <c r="A9773" t="s">
        <v>85</v>
      </c>
      <c r="B9773">
        <v>2019</v>
      </c>
      <c r="D9773" t="s">
        <v>1146</v>
      </c>
      <c r="E9773" t="s">
        <v>918</v>
      </c>
      <c r="F9773">
        <v>119838.68</v>
      </c>
      <c r="G9773">
        <v>0</v>
      </c>
      <c r="H9773">
        <v>26347.26</v>
      </c>
      <c r="I9773">
        <v>0</v>
      </c>
      <c r="J9773">
        <f>Table1[[#This Row],[Name]]</f>
        <v>0</v>
      </c>
      <c r="K9773" s="1">
        <f>SUM(Table1[[#This Row],[BaseSalary]:[NonCashBenefits]])</f>
        <v>146185.94</v>
      </c>
      <c r="L9773" s="1"/>
    </row>
    <row r="9774" spans="1:12" x14ac:dyDescent="0.35">
      <c r="A9774" t="s">
        <v>25</v>
      </c>
      <c r="B9774">
        <v>2019</v>
      </c>
      <c r="D9774" t="s">
        <v>1224</v>
      </c>
      <c r="E9774" t="s">
        <v>918</v>
      </c>
      <c r="F9774">
        <v>119838.68</v>
      </c>
      <c r="G9774">
        <v>0</v>
      </c>
      <c r="H9774">
        <v>22049.88</v>
      </c>
      <c r="I9774">
        <v>0</v>
      </c>
      <c r="J9774">
        <f>Table1[[#This Row],[Name]]</f>
        <v>0</v>
      </c>
      <c r="K9774" s="1">
        <f>SUM(Table1[[#This Row],[BaseSalary]:[NonCashBenefits]])</f>
        <v>141888.56</v>
      </c>
      <c r="L9774" s="1"/>
    </row>
    <row r="9775" spans="1:12" x14ac:dyDescent="0.35">
      <c r="A9775" t="s">
        <v>25</v>
      </c>
      <c r="B9775">
        <v>2019</v>
      </c>
      <c r="D9775" t="s">
        <v>1224</v>
      </c>
      <c r="E9775" t="s">
        <v>918</v>
      </c>
      <c r="F9775">
        <v>119838.68</v>
      </c>
      <c r="G9775">
        <v>0</v>
      </c>
      <c r="H9775">
        <v>22787.24</v>
      </c>
      <c r="I9775">
        <v>0</v>
      </c>
      <c r="J9775">
        <f>Table1[[#This Row],[Name]]</f>
        <v>0</v>
      </c>
      <c r="K9775" s="1">
        <f>SUM(Table1[[#This Row],[BaseSalary]:[NonCashBenefits]])</f>
        <v>142625.91999999998</v>
      </c>
      <c r="L9775" s="1"/>
    </row>
    <row r="9776" spans="1:12" x14ac:dyDescent="0.35">
      <c r="A9776" t="s">
        <v>26</v>
      </c>
      <c r="B9776">
        <v>2019</v>
      </c>
      <c r="D9776" t="s">
        <v>1563</v>
      </c>
      <c r="E9776" t="s">
        <v>918</v>
      </c>
      <c r="F9776">
        <v>119838.68</v>
      </c>
      <c r="G9776">
        <v>6579.97</v>
      </c>
      <c r="H9776">
        <v>23197.24</v>
      </c>
      <c r="I9776">
        <v>0</v>
      </c>
      <c r="J9776">
        <f>Table1[[#This Row],[Name]]</f>
        <v>0</v>
      </c>
      <c r="K9776" s="1">
        <f>SUM(Table1[[#This Row],[BaseSalary]:[NonCashBenefits]])</f>
        <v>149615.88999999998</v>
      </c>
      <c r="L9776" s="1"/>
    </row>
    <row r="9777" spans="1:12" x14ac:dyDescent="0.35">
      <c r="A9777" t="s">
        <v>26</v>
      </c>
      <c r="B9777">
        <v>2019</v>
      </c>
      <c r="D9777" t="s">
        <v>1410</v>
      </c>
      <c r="E9777" t="s">
        <v>918</v>
      </c>
      <c r="F9777">
        <v>119838.68</v>
      </c>
      <c r="G9777">
        <v>0</v>
      </c>
      <c r="H9777">
        <v>22940.12</v>
      </c>
      <c r="I9777">
        <v>0</v>
      </c>
      <c r="J9777">
        <f>Table1[[#This Row],[Name]]</f>
        <v>0</v>
      </c>
      <c r="K9777" s="1">
        <f>SUM(Table1[[#This Row],[BaseSalary]:[NonCashBenefits]])</f>
        <v>142778.79999999999</v>
      </c>
      <c r="L9777" s="1"/>
    </row>
    <row r="9778" spans="1:12" x14ac:dyDescent="0.35">
      <c r="A9778" t="s">
        <v>28</v>
      </c>
      <c r="B9778">
        <v>2018</v>
      </c>
      <c r="D9778" t="s">
        <v>2557</v>
      </c>
      <c r="E9778" t="s">
        <v>918</v>
      </c>
      <c r="F9778">
        <v>119838.68</v>
      </c>
      <c r="G9778">
        <v>0</v>
      </c>
      <c r="H9778">
        <v>22756.59</v>
      </c>
      <c r="I9778">
        <v>0</v>
      </c>
      <c r="J9778">
        <f>Table1[[#This Row],[Name]]</f>
        <v>0</v>
      </c>
      <c r="K9778" s="1">
        <f>SUM(Table1[[#This Row],[BaseSalary]:[NonCashBenefits]])</f>
        <v>142595.26999999999</v>
      </c>
      <c r="L9778" s="1"/>
    </row>
    <row r="9779" spans="1:12" x14ac:dyDescent="0.35">
      <c r="A9779" t="s">
        <v>28</v>
      </c>
      <c r="B9779">
        <v>2018</v>
      </c>
      <c r="D9779" t="s">
        <v>1511</v>
      </c>
      <c r="E9779" t="s">
        <v>918</v>
      </c>
      <c r="F9779">
        <v>119838.68</v>
      </c>
      <c r="G9779">
        <v>0</v>
      </c>
      <c r="H9779">
        <v>23134.37</v>
      </c>
      <c r="I9779">
        <v>0</v>
      </c>
      <c r="J9779">
        <f>Table1[[#This Row],[Name]]</f>
        <v>0</v>
      </c>
      <c r="K9779" s="1">
        <f>SUM(Table1[[#This Row],[BaseSalary]:[NonCashBenefits]])</f>
        <v>142973.04999999999</v>
      </c>
      <c r="L9779" s="1"/>
    </row>
    <row r="9780" spans="1:12" x14ac:dyDescent="0.35">
      <c r="A9780" t="s">
        <v>28</v>
      </c>
      <c r="B9780">
        <v>2018</v>
      </c>
      <c r="D9780" t="s">
        <v>1222</v>
      </c>
      <c r="E9780" t="s">
        <v>918</v>
      </c>
      <c r="F9780">
        <v>119838.68</v>
      </c>
      <c r="G9780">
        <v>0</v>
      </c>
      <c r="H9780">
        <v>23134.37</v>
      </c>
      <c r="I9780">
        <v>0</v>
      </c>
      <c r="J9780">
        <f>Table1[[#This Row],[Name]]</f>
        <v>0</v>
      </c>
      <c r="K9780" s="1">
        <f>SUM(Table1[[#This Row],[BaseSalary]:[NonCashBenefits]])</f>
        <v>142973.04999999999</v>
      </c>
      <c r="L9780" s="1"/>
    </row>
    <row r="9781" spans="1:12" x14ac:dyDescent="0.35">
      <c r="A9781" t="s">
        <v>28</v>
      </c>
      <c r="B9781">
        <v>2018</v>
      </c>
      <c r="D9781" t="s">
        <v>1532</v>
      </c>
      <c r="E9781" t="s">
        <v>918</v>
      </c>
      <c r="F9781">
        <v>119838.68</v>
      </c>
      <c r="G9781">
        <v>0</v>
      </c>
      <c r="H9781">
        <v>23134.37</v>
      </c>
      <c r="I9781">
        <v>0</v>
      </c>
      <c r="J9781">
        <f>Table1[[#This Row],[Name]]</f>
        <v>0</v>
      </c>
      <c r="K9781" s="1">
        <f>SUM(Table1[[#This Row],[BaseSalary]:[NonCashBenefits]])</f>
        <v>142973.04999999999</v>
      </c>
      <c r="L9781" s="1"/>
    </row>
    <row r="9782" spans="1:12" x14ac:dyDescent="0.35">
      <c r="A9782" t="s">
        <v>28</v>
      </c>
      <c r="B9782">
        <v>2018</v>
      </c>
      <c r="D9782" t="s">
        <v>1609</v>
      </c>
      <c r="E9782" t="s">
        <v>918</v>
      </c>
      <c r="F9782">
        <v>119838.68</v>
      </c>
      <c r="G9782">
        <v>0</v>
      </c>
      <c r="H9782">
        <v>23192.51</v>
      </c>
      <c r="I9782">
        <v>0</v>
      </c>
      <c r="J9782">
        <f>Table1[[#This Row],[Name]]</f>
        <v>0</v>
      </c>
      <c r="K9782" s="1">
        <f>SUM(Table1[[#This Row],[BaseSalary]:[NonCashBenefits]])</f>
        <v>143031.19</v>
      </c>
      <c r="L9782" s="1"/>
    </row>
    <row r="9783" spans="1:12" x14ac:dyDescent="0.35">
      <c r="A9783" t="s">
        <v>28</v>
      </c>
      <c r="B9783">
        <v>2018</v>
      </c>
      <c r="D9783" t="s">
        <v>1157</v>
      </c>
      <c r="E9783" t="s">
        <v>918</v>
      </c>
      <c r="F9783">
        <v>119838.68</v>
      </c>
      <c r="G9783">
        <v>0</v>
      </c>
      <c r="H9783">
        <v>23890.45</v>
      </c>
      <c r="I9783">
        <v>0</v>
      </c>
      <c r="J9783">
        <f>Table1[[#This Row],[Name]]</f>
        <v>0</v>
      </c>
      <c r="K9783" s="1">
        <f>SUM(Table1[[#This Row],[BaseSalary]:[NonCashBenefits]])</f>
        <v>143729.13</v>
      </c>
      <c r="L9783" s="1"/>
    </row>
    <row r="9784" spans="1:12" x14ac:dyDescent="0.35">
      <c r="A9784" t="s">
        <v>28</v>
      </c>
      <c r="B9784">
        <v>2018</v>
      </c>
      <c r="D9784" t="s">
        <v>2573</v>
      </c>
      <c r="E9784" t="s">
        <v>918</v>
      </c>
      <c r="F9784">
        <v>119838.68</v>
      </c>
      <c r="G9784">
        <v>0</v>
      </c>
      <c r="H9784">
        <v>23134.37</v>
      </c>
      <c r="I9784">
        <v>0</v>
      </c>
      <c r="J9784">
        <f>Table1[[#This Row],[Name]]</f>
        <v>0</v>
      </c>
      <c r="K9784" s="1">
        <f>SUM(Table1[[#This Row],[BaseSalary]:[NonCashBenefits]])</f>
        <v>142973.04999999999</v>
      </c>
      <c r="L9784" s="1"/>
    </row>
    <row r="9785" spans="1:12" x14ac:dyDescent="0.35">
      <c r="A9785" t="s">
        <v>28</v>
      </c>
      <c r="B9785">
        <v>2018</v>
      </c>
      <c r="D9785" t="s">
        <v>2580</v>
      </c>
      <c r="E9785" t="s">
        <v>918</v>
      </c>
      <c r="F9785">
        <v>119838.68</v>
      </c>
      <c r="G9785">
        <v>12298.45</v>
      </c>
      <c r="H9785">
        <v>23134.37</v>
      </c>
      <c r="I9785">
        <v>0</v>
      </c>
      <c r="J9785">
        <f>Table1[[#This Row],[Name]]</f>
        <v>0</v>
      </c>
      <c r="K9785" s="1">
        <f>SUM(Table1[[#This Row],[BaseSalary]:[NonCashBenefits]])</f>
        <v>155271.5</v>
      </c>
      <c r="L9785" s="1"/>
    </row>
    <row r="9786" spans="1:12" x14ac:dyDescent="0.35">
      <c r="A9786" t="s">
        <v>28</v>
      </c>
      <c r="B9786">
        <v>2018</v>
      </c>
      <c r="D9786" t="s">
        <v>1222</v>
      </c>
      <c r="E9786" t="s">
        <v>918</v>
      </c>
      <c r="F9786">
        <v>119838.68</v>
      </c>
      <c r="G9786">
        <v>0</v>
      </c>
      <c r="H9786">
        <v>22756.59</v>
      </c>
      <c r="I9786">
        <v>0</v>
      </c>
      <c r="J9786">
        <f>Table1[[#This Row],[Name]]</f>
        <v>0</v>
      </c>
      <c r="K9786" s="1">
        <f>SUM(Table1[[#This Row],[BaseSalary]:[NonCashBenefits]])</f>
        <v>142595.26999999999</v>
      </c>
      <c r="L9786" s="1"/>
    </row>
    <row r="9787" spans="1:12" x14ac:dyDescent="0.35">
      <c r="A9787" t="s">
        <v>28</v>
      </c>
      <c r="B9787">
        <v>2018</v>
      </c>
      <c r="D9787" t="s">
        <v>1512</v>
      </c>
      <c r="E9787" t="s">
        <v>918</v>
      </c>
      <c r="F9787">
        <v>119838.68</v>
      </c>
      <c r="G9787">
        <v>0</v>
      </c>
      <c r="H9787">
        <v>23134.37</v>
      </c>
      <c r="I9787">
        <v>0</v>
      </c>
      <c r="J9787">
        <f>Table1[[#This Row],[Name]]</f>
        <v>0</v>
      </c>
      <c r="K9787" s="1">
        <f>SUM(Table1[[#This Row],[BaseSalary]:[NonCashBenefits]])</f>
        <v>142973.04999999999</v>
      </c>
      <c r="L9787" s="1"/>
    </row>
    <row r="9788" spans="1:12" x14ac:dyDescent="0.35">
      <c r="A9788" t="s">
        <v>28</v>
      </c>
      <c r="B9788">
        <v>2018</v>
      </c>
      <c r="D9788" t="s">
        <v>1598</v>
      </c>
      <c r="E9788" t="s">
        <v>918</v>
      </c>
      <c r="F9788">
        <v>119838.68</v>
      </c>
      <c r="G9788">
        <v>0</v>
      </c>
      <c r="H9788">
        <v>22505.040000000001</v>
      </c>
      <c r="I9788">
        <v>0</v>
      </c>
      <c r="J9788">
        <f>Table1[[#This Row],[Name]]</f>
        <v>0</v>
      </c>
      <c r="K9788" s="1">
        <f>SUM(Table1[[#This Row],[BaseSalary]:[NonCashBenefits]])</f>
        <v>142343.72</v>
      </c>
      <c r="L9788" s="1"/>
    </row>
    <row r="9789" spans="1:12" x14ac:dyDescent="0.35">
      <c r="A9789" t="s">
        <v>28</v>
      </c>
      <c r="B9789">
        <v>2018</v>
      </c>
      <c r="D9789" t="s">
        <v>2597</v>
      </c>
      <c r="E9789" t="s">
        <v>918</v>
      </c>
      <c r="F9789">
        <v>119838.68</v>
      </c>
      <c r="G9789">
        <v>0</v>
      </c>
      <c r="H9789">
        <v>23134.37</v>
      </c>
      <c r="I9789">
        <v>0</v>
      </c>
      <c r="J9789">
        <f>Table1[[#This Row],[Name]]</f>
        <v>0</v>
      </c>
      <c r="K9789" s="1">
        <f>SUM(Table1[[#This Row],[BaseSalary]:[NonCashBenefits]])</f>
        <v>142973.04999999999</v>
      </c>
      <c r="L9789" s="1"/>
    </row>
    <row r="9790" spans="1:12" x14ac:dyDescent="0.35">
      <c r="A9790" t="s">
        <v>28</v>
      </c>
      <c r="B9790">
        <v>2018</v>
      </c>
      <c r="D9790" t="s">
        <v>1561</v>
      </c>
      <c r="E9790" t="s">
        <v>918</v>
      </c>
      <c r="F9790">
        <v>119838.68</v>
      </c>
      <c r="G9790">
        <v>0</v>
      </c>
      <c r="H9790">
        <v>23134.37</v>
      </c>
      <c r="I9790">
        <v>0</v>
      </c>
      <c r="J9790">
        <f>Table1[[#This Row],[Name]]</f>
        <v>0</v>
      </c>
      <c r="K9790" s="1">
        <f>SUM(Table1[[#This Row],[BaseSalary]:[NonCashBenefits]])</f>
        <v>142973.04999999999</v>
      </c>
      <c r="L9790" s="1"/>
    </row>
    <row r="9791" spans="1:12" x14ac:dyDescent="0.35">
      <c r="A9791" t="s">
        <v>28</v>
      </c>
      <c r="B9791">
        <v>2018</v>
      </c>
      <c r="D9791" t="s">
        <v>1512</v>
      </c>
      <c r="E9791" t="s">
        <v>918</v>
      </c>
      <c r="F9791">
        <v>119838.68</v>
      </c>
      <c r="G9791">
        <v>0</v>
      </c>
      <c r="H9791">
        <v>23134.37</v>
      </c>
      <c r="I9791">
        <v>0</v>
      </c>
      <c r="J9791">
        <f>Table1[[#This Row],[Name]]</f>
        <v>0</v>
      </c>
      <c r="K9791" s="1">
        <f>SUM(Table1[[#This Row],[BaseSalary]:[NonCashBenefits]])</f>
        <v>142973.04999999999</v>
      </c>
      <c r="L9791" s="1"/>
    </row>
    <row r="9792" spans="1:12" x14ac:dyDescent="0.35">
      <c r="A9792" t="s">
        <v>28</v>
      </c>
      <c r="B9792">
        <v>2018</v>
      </c>
      <c r="D9792" t="s">
        <v>1158</v>
      </c>
      <c r="E9792" t="s">
        <v>918</v>
      </c>
      <c r="F9792">
        <v>119838.68</v>
      </c>
      <c r="G9792">
        <v>0</v>
      </c>
      <c r="H9792">
        <v>23270.03</v>
      </c>
      <c r="I9792">
        <v>0</v>
      </c>
      <c r="J9792">
        <f>Table1[[#This Row],[Name]]</f>
        <v>0</v>
      </c>
      <c r="K9792" s="1">
        <f>SUM(Table1[[#This Row],[BaseSalary]:[NonCashBenefits]])</f>
        <v>143108.71</v>
      </c>
      <c r="L9792" s="1"/>
    </row>
    <row r="9793" spans="1:12" x14ac:dyDescent="0.35">
      <c r="A9793" t="s">
        <v>28</v>
      </c>
      <c r="B9793">
        <v>2018</v>
      </c>
      <c r="D9793" t="s">
        <v>1159</v>
      </c>
      <c r="E9793" t="s">
        <v>918</v>
      </c>
      <c r="F9793">
        <v>119838.68</v>
      </c>
      <c r="G9793">
        <v>0</v>
      </c>
      <c r="H9793">
        <v>23134.37</v>
      </c>
      <c r="I9793">
        <v>0</v>
      </c>
      <c r="J9793">
        <f>Table1[[#This Row],[Name]]</f>
        <v>0</v>
      </c>
      <c r="K9793" s="1">
        <f>SUM(Table1[[#This Row],[BaseSalary]:[NonCashBenefits]])</f>
        <v>142973.04999999999</v>
      </c>
      <c r="L9793" s="1"/>
    </row>
    <row r="9794" spans="1:12" x14ac:dyDescent="0.35">
      <c r="A9794" t="s">
        <v>28</v>
      </c>
      <c r="B9794">
        <v>2018</v>
      </c>
      <c r="D9794" t="s">
        <v>955</v>
      </c>
      <c r="E9794" t="s">
        <v>918</v>
      </c>
      <c r="F9794">
        <v>119838.68</v>
      </c>
      <c r="G9794">
        <v>0</v>
      </c>
      <c r="H9794">
        <v>23890.45</v>
      </c>
      <c r="I9794">
        <v>0</v>
      </c>
      <c r="J9794">
        <f>Table1[[#This Row],[Name]]</f>
        <v>0</v>
      </c>
      <c r="K9794" s="1">
        <f>SUM(Table1[[#This Row],[BaseSalary]:[NonCashBenefits]])</f>
        <v>143729.13</v>
      </c>
      <c r="L9794" s="1"/>
    </row>
    <row r="9795" spans="1:12" x14ac:dyDescent="0.35">
      <c r="A9795" t="s">
        <v>28</v>
      </c>
      <c r="B9795">
        <v>2018</v>
      </c>
      <c r="D9795" t="s">
        <v>1996</v>
      </c>
      <c r="E9795" t="s">
        <v>918</v>
      </c>
      <c r="F9795">
        <v>119838.68</v>
      </c>
      <c r="G9795">
        <v>0</v>
      </c>
      <c r="H9795">
        <v>24133.14</v>
      </c>
      <c r="I9795">
        <v>0</v>
      </c>
      <c r="J9795">
        <f>Table1[[#This Row],[Name]]</f>
        <v>0</v>
      </c>
      <c r="K9795" s="1">
        <f>SUM(Table1[[#This Row],[BaseSalary]:[NonCashBenefits]])</f>
        <v>143971.82</v>
      </c>
      <c r="L9795" s="1"/>
    </row>
    <row r="9796" spans="1:12" x14ac:dyDescent="0.35">
      <c r="A9796" t="s">
        <v>28</v>
      </c>
      <c r="B9796">
        <v>2018</v>
      </c>
      <c r="D9796" t="s">
        <v>1659</v>
      </c>
      <c r="E9796" t="s">
        <v>918</v>
      </c>
      <c r="F9796">
        <v>119838.68</v>
      </c>
      <c r="G9796">
        <v>0</v>
      </c>
      <c r="H9796">
        <v>22386.43</v>
      </c>
      <c r="I9796">
        <v>0</v>
      </c>
      <c r="J9796">
        <f>Table1[[#This Row],[Name]]</f>
        <v>0</v>
      </c>
      <c r="K9796" s="1">
        <f>SUM(Table1[[#This Row],[BaseSalary]:[NonCashBenefits]])</f>
        <v>142225.10999999999</v>
      </c>
      <c r="L9796" s="1"/>
    </row>
    <row r="9797" spans="1:12" x14ac:dyDescent="0.35">
      <c r="A9797" t="s">
        <v>85</v>
      </c>
      <c r="B9797">
        <v>2018</v>
      </c>
      <c r="D9797" t="s">
        <v>1119</v>
      </c>
      <c r="E9797" t="s">
        <v>918</v>
      </c>
      <c r="F9797">
        <v>119838.68</v>
      </c>
      <c r="G9797">
        <v>0</v>
      </c>
      <c r="H9797">
        <v>23134.37</v>
      </c>
      <c r="I9797">
        <v>0</v>
      </c>
      <c r="J9797">
        <f>Table1[[#This Row],[Name]]</f>
        <v>0</v>
      </c>
      <c r="K9797" s="1">
        <f>SUM(Table1[[#This Row],[BaseSalary]:[NonCashBenefits]])</f>
        <v>142973.04999999999</v>
      </c>
      <c r="L9797" s="1"/>
    </row>
    <row r="9798" spans="1:12" x14ac:dyDescent="0.35">
      <c r="A9798" t="s">
        <v>85</v>
      </c>
      <c r="B9798">
        <v>2018</v>
      </c>
      <c r="D9798" t="s">
        <v>1160</v>
      </c>
      <c r="E9798" t="s">
        <v>918</v>
      </c>
      <c r="F9798">
        <v>119838.68</v>
      </c>
      <c r="G9798">
        <v>0</v>
      </c>
      <c r="H9798">
        <v>23134.37</v>
      </c>
      <c r="I9798">
        <v>0</v>
      </c>
      <c r="J9798">
        <f>Table1[[#This Row],[Name]]</f>
        <v>0</v>
      </c>
      <c r="K9798" s="1">
        <f>SUM(Table1[[#This Row],[BaseSalary]:[NonCashBenefits]])</f>
        <v>142973.04999999999</v>
      </c>
      <c r="L9798" s="1"/>
    </row>
    <row r="9799" spans="1:12" x14ac:dyDescent="0.35">
      <c r="A9799" t="s">
        <v>85</v>
      </c>
      <c r="B9799">
        <v>2018</v>
      </c>
      <c r="D9799" t="s">
        <v>1500</v>
      </c>
      <c r="E9799" t="s">
        <v>918</v>
      </c>
      <c r="F9799">
        <v>119838.68</v>
      </c>
      <c r="G9799">
        <v>0</v>
      </c>
      <c r="H9799">
        <v>21945.26</v>
      </c>
      <c r="I9799">
        <v>0</v>
      </c>
      <c r="J9799">
        <f>Table1[[#This Row],[Name]]</f>
        <v>0</v>
      </c>
      <c r="K9799" s="1">
        <f>SUM(Table1[[#This Row],[BaseSalary]:[NonCashBenefits]])</f>
        <v>141783.94</v>
      </c>
      <c r="L9799" s="1"/>
    </row>
    <row r="9800" spans="1:12" x14ac:dyDescent="0.35">
      <c r="A9800" t="s">
        <v>85</v>
      </c>
      <c r="B9800">
        <v>2018</v>
      </c>
      <c r="D9800" t="s">
        <v>918</v>
      </c>
      <c r="E9800" t="s">
        <v>918</v>
      </c>
      <c r="F9800">
        <v>119838.68</v>
      </c>
      <c r="G9800">
        <v>200</v>
      </c>
      <c r="H9800">
        <v>25349.599999999999</v>
      </c>
      <c r="I9800">
        <v>0</v>
      </c>
      <c r="J9800">
        <f>Table1[[#This Row],[Name]]</f>
        <v>0</v>
      </c>
      <c r="K9800" s="1">
        <f>SUM(Table1[[#This Row],[BaseSalary]:[NonCashBenefits]])</f>
        <v>145388.28</v>
      </c>
      <c r="L9800" s="1"/>
    </row>
    <row r="9801" spans="1:12" x14ac:dyDescent="0.35">
      <c r="A9801" t="s">
        <v>85</v>
      </c>
      <c r="B9801">
        <v>2018</v>
      </c>
      <c r="D9801" t="s">
        <v>2187</v>
      </c>
      <c r="E9801" t="s">
        <v>918</v>
      </c>
      <c r="F9801">
        <v>119838.68</v>
      </c>
      <c r="G9801">
        <v>0</v>
      </c>
      <c r="H9801">
        <v>23728.62</v>
      </c>
      <c r="I9801">
        <v>0</v>
      </c>
      <c r="J9801">
        <f>Table1[[#This Row],[Name]]</f>
        <v>0</v>
      </c>
      <c r="K9801" s="1">
        <f>SUM(Table1[[#This Row],[BaseSalary]:[NonCashBenefits]])</f>
        <v>143567.29999999999</v>
      </c>
      <c r="L9801" s="1"/>
    </row>
    <row r="9802" spans="1:12" x14ac:dyDescent="0.35">
      <c r="A9802" t="s">
        <v>85</v>
      </c>
      <c r="B9802">
        <v>2018</v>
      </c>
      <c r="D9802" t="s">
        <v>1326</v>
      </c>
      <c r="E9802" t="s">
        <v>918</v>
      </c>
      <c r="F9802">
        <v>119838.68</v>
      </c>
      <c r="G9802">
        <v>0</v>
      </c>
      <c r="H9802">
        <v>22505.040000000001</v>
      </c>
      <c r="I9802">
        <v>0</v>
      </c>
      <c r="J9802">
        <f>Table1[[#This Row],[Name]]</f>
        <v>0</v>
      </c>
      <c r="K9802" s="1">
        <f>SUM(Table1[[#This Row],[BaseSalary]:[NonCashBenefits]])</f>
        <v>142343.72</v>
      </c>
      <c r="L9802" s="1"/>
    </row>
    <row r="9803" spans="1:12" x14ac:dyDescent="0.35">
      <c r="A9803" t="s">
        <v>85</v>
      </c>
      <c r="B9803">
        <v>2018</v>
      </c>
      <c r="D9803" t="s">
        <v>1463</v>
      </c>
      <c r="E9803" t="s">
        <v>918</v>
      </c>
      <c r="F9803">
        <v>119838.68</v>
      </c>
      <c r="G9803">
        <v>0</v>
      </c>
      <c r="H9803">
        <v>22093.46</v>
      </c>
      <c r="I9803">
        <v>0</v>
      </c>
      <c r="J9803">
        <f>Table1[[#This Row],[Name]]</f>
        <v>0</v>
      </c>
      <c r="K9803" s="1">
        <f>SUM(Table1[[#This Row],[BaseSalary]:[NonCashBenefits]])</f>
        <v>141932.13999999998</v>
      </c>
      <c r="L9803" s="1"/>
    </row>
    <row r="9804" spans="1:12" x14ac:dyDescent="0.35">
      <c r="A9804" t="s">
        <v>85</v>
      </c>
      <c r="B9804">
        <v>2018</v>
      </c>
      <c r="D9804" t="s">
        <v>1009</v>
      </c>
      <c r="E9804" t="s">
        <v>918</v>
      </c>
      <c r="F9804">
        <v>119838.68</v>
      </c>
      <c r="G9804">
        <v>0</v>
      </c>
      <c r="H9804">
        <v>24253.88</v>
      </c>
      <c r="I9804">
        <v>0</v>
      </c>
      <c r="J9804">
        <f>Table1[[#This Row],[Name]]</f>
        <v>0</v>
      </c>
      <c r="K9804" s="1">
        <f>SUM(Table1[[#This Row],[BaseSalary]:[NonCashBenefits]])</f>
        <v>144092.56</v>
      </c>
      <c r="L9804" s="1"/>
    </row>
    <row r="9805" spans="1:12" x14ac:dyDescent="0.35">
      <c r="A9805" t="s">
        <v>85</v>
      </c>
      <c r="B9805">
        <v>2018</v>
      </c>
      <c r="D9805" t="s">
        <v>1161</v>
      </c>
      <c r="E9805" t="s">
        <v>918</v>
      </c>
      <c r="F9805">
        <v>119838.68</v>
      </c>
      <c r="G9805">
        <v>0</v>
      </c>
      <c r="H9805">
        <v>23134.37</v>
      </c>
      <c r="I9805">
        <v>0</v>
      </c>
      <c r="J9805">
        <f>Table1[[#This Row],[Name]]</f>
        <v>0</v>
      </c>
      <c r="K9805" s="1">
        <f>SUM(Table1[[#This Row],[BaseSalary]:[NonCashBenefits]])</f>
        <v>142973.04999999999</v>
      </c>
      <c r="L9805" s="1"/>
    </row>
    <row r="9806" spans="1:12" x14ac:dyDescent="0.35">
      <c r="A9806" t="s">
        <v>85</v>
      </c>
      <c r="B9806">
        <v>2018</v>
      </c>
      <c r="D9806" t="s">
        <v>1549</v>
      </c>
      <c r="E9806" t="s">
        <v>918</v>
      </c>
      <c r="F9806">
        <v>119838.68</v>
      </c>
      <c r="G9806">
        <v>0</v>
      </c>
      <c r="H9806">
        <v>21567.48</v>
      </c>
      <c r="I9806">
        <v>0</v>
      </c>
      <c r="J9806">
        <f>Table1[[#This Row],[Name]]</f>
        <v>0</v>
      </c>
      <c r="K9806" s="1">
        <f>SUM(Table1[[#This Row],[BaseSalary]:[NonCashBenefits]])</f>
        <v>141406.16</v>
      </c>
      <c r="L9806" s="1"/>
    </row>
    <row r="9807" spans="1:12" x14ac:dyDescent="0.35">
      <c r="A9807" t="s">
        <v>85</v>
      </c>
      <c r="B9807">
        <v>2018</v>
      </c>
      <c r="D9807" t="s">
        <v>1501</v>
      </c>
      <c r="E9807" t="s">
        <v>918</v>
      </c>
      <c r="F9807">
        <v>119838.68</v>
      </c>
      <c r="G9807">
        <v>1357.92</v>
      </c>
      <c r="H9807">
        <v>21945.26</v>
      </c>
      <c r="I9807">
        <v>0</v>
      </c>
      <c r="J9807">
        <f>Table1[[#This Row],[Name]]</f>
        <v>0</v>
      </c>
      <c r="K9807" s="1">
        <f>SUM(Table1[[#This Row],[BaseSalary]:[NonCashBenefits]])</f>
        <v>143141.85999999999</v>
      </c>
      <c r="L9807" s="1"/>
    </row>
    <row r="9808" spans="1:12" x14ac:dyDescent="0.35">
      <c r="A9808" t="s">
        <v>85</v>
      </c>
      <c r="B9808">
        <v>2018</v>
      </c>
      <c r="D9808" t="s">
        <v>1146</v>
      </c>
      <c r="E9808" t="s">
        <v>918</v>
      </c>
      <c r="F9808">
        <v>119838.68</v>
      </c>
      <c r="G9808">
        <v>0</v>
      </c>
      <c r="H9808">
        <v>23134.37</v>
      </c>
      <c r="I9808">
        <v>0</v>
      </c>
      <c r="J9808">
        <f>Table1[[#This Row],[Name]]</f>
        <v>0</v>
      </c>
      <c r="K9808" s="1">
        <f>SUM(Table1[[#This Row],[BaseSalary]:[NonCashBenefits]])</f>
        <v>142973.04999999999</v>
      </c>
      <c r="L9808" s="1"/>
    </row>
    <row r="9809" spans="1:12" x14ac:dyDescent="0.35">
      <c r="A9809" t="s">
        <v>26</v>
      </c>
      <c r="B9809">
        <v>2018</v>
      </c>
      <c r="D9809" t="s">
        <v>1563</v>
      </c>
      <c r="E9809" t="s">
        <v>918</v>
      </c>
      <c r="F9809">
        <v>119838.68</v>
      </c>
      <c r="G9809">
        <v>1819.8</v>
      </c>
      <c r="H9809">
        <v>23134.36</v>
      </c>
      <c r="I9809">
        <v>0</v>
      </c>
      <c r="J9809">
        <f>Table1[[#This Row],[Name]]</f>
        <v>0</v>
      </c>
      <c r="K9809" s="1">
        <f>SUM(Table1[[#This Row],[BaseSalary]:[NonCashBenefits]])</f>
        <v>144792.84</v>
      </c>
      <c r="L9809" s="1"/>
    </row>
    <row r="9810" spans="1:12" x14ac:dyDescent="0.35">
      <c r="A9810" t="s">
        <v>28</v>
      </c>
      <c r="B9810">
        <v>2017</v>
      </c>
      <c r="D9810" t="s">
        <v>1511</v>
      </c>
      <c r="E9810" t="s">
        <v>918</v>
      </c>
      <c r="F9810">
        <v>119838.68</v>
      </c>
      <c r="G9810">
        <v>0</v>
      </c>
      <c r="H9810">
        <v>25099.75</v>
      </c>
      <c r="I9810">
        <v>0</v>
      </c>
      <c r="J9810">
        <f>Table1[[#This Row],[Name]]</f>
        <v>0</v>
      </c>
      <c r="K9810" s="1">
        <f>SUM(Table1[[#This Row],[BaseSalary]:[NonCashBenefits]])</f>
        <v>144938.43</v>
      </c>
      <c r="L9810" s="1"/>
    </row>
    <row r="9811" spans="1:12" x14ac:dyDescent="0.35">
      <c r="A9811" t="s">
        <v>28</v>
      </c>
      <c r="B9811">
        <v>2017</v>
      </c>
      <c r="D9811" t="s">
        <v>1222</v>
      </c>
      <c r="E9811" t="s">
        <v>918</v>
      </c>
      <c r="F9811">
        <v>119838.68</v>
      </c>
      <c r="G9811">
        <v>0</v>
      </c>
      <c r="H9811">
        <v>25099.75</v>
      </c>
      <c r="I9811">
        <v>0</v>
      </c>
      <c r="J9811">
        <f>Table1[[#This Row],[Name]]</f>
        <v>0</v>
      </c>
      <c r="K9811" s="1">
        <f>SUM(Table1[[#This Row],[BaseSalary]:[NonCashBenefits]])</f>
        <v>144938.43</v>
      </c>
      <c r="L9811" s="1"/>
    </row>
    <row r="9812" spans="1:12" x14ac:dyDescent="0.35">
      <c r="A9812" t="s">
        <v>28</v>
      </c>
      <c r="B9812">
        <v>2017</v>
      </c>
      <c r="D9812" t="s">
        <v>1532</v>
      </c>
      <c r="E9812" t="s">
        <v>918</v>
      </c>
      <c r="F9812">
        <v>119838.68</v>
      </c>
      <c r="G9812">
        <v>0</v>
      </c>
      <c r="H9812">
        <v>25099.75</v>
      </c>
      <c r="I9812">
        <v>0</v>
      </c>
      <c r="J9812">
        <f>Table1[[#This Row],[Name]]</f>
        <v>0</v>
      </c>
      <c r="K9812" s="1">
        <f>SUM(Table1[[#This Row],[BaseSalary]:[NonCashBenefits]])</f>
        <v>144938.43</v>
      </c>
      <c r="L9812" s="1"/>
    </row>
    <row r="9813" spans="1:12" x14ac:dyDescent="0.35">
      <c r="A9813" t="s">
        <v>28</v>
      </c>
      <c r="B9813">
        <v>2017</v>
      </c>
      <c r="D9813" t="s">
        <v>1609</v>
      </c>
      <c r="E9813" t="s">
        <v>918</v>
      </c>
      <c r="F9813">
        <v>119838.68</v>
      </c>
      <c r="G9813">
        <v>0</v>
      </c>
      <c r="H9813">
        <v>25099.75</v>
      </c>
      <c r="I9813">
        <v>0</v>
      </c>
      <c r="J9813">
        <f>Table1[[#This Row],[Name]]</f>
        <v>0</v>
      </c>
      <c r="K9813" s="1">
        <f>SUM(Table1[[#This Row],[BaseSalary]:[NonCashBenefits]])</f>
        <v>144938.43</v>
      </c>
      <c r="L9813" s="1"/>
    </row>
    <row r="9814" spans="1:12" x14ac:dyDescent="0.35">
      <c r="A9814" t="s">
        <v>28</v>
      </c>
      <c r="B9814">
        <v>2017</v>
      </c>
      <c r="D9814" t="s">
        <v>1157</v>
      </c>
      <c r="E9814" t="s">
        <v>918</v>
      </c>
      <c r="F9814">
        <v>119838.68</v>
      </c>
      <c r="G9814">
        <v>0</v>
      </c>
      <c r="H9814">
        <v>25652.27</v>
      </c>
      <c r="I9814">
        <v>0</v>
      </c>
      <c r="J9814">
        <f>Table1[[#This Row],[Name]]</f>
        <v>0</v>
      </c>
      <c r="K9814" s="1">
        <f>SUM(Table1[[#This Row],[BaseSalary]:[NonCashBenefits]])</f>
        <v>145490.94999999998</v>
      </c>
      <c r="L9814" s="1"/>
    </row>
    <row r="9815" spans="1:12" x14ac:dyDescent="0.35">
      <c r="A9815" t="s">
        <v>28</v>
      </c>
      <c r="B9815">
        <v>2017</v>
      </c>
      <c r="D9815" t="s">
        <v>2573</v>
      </c>
      <c r="E9815" t="s">
        <v>918</v>
      </c>
      <c r="F9815">
        <v>119838.68</v>
      </c>
      <c r="G9815">
        <v>0</v>
      </c>
      <c r="H9815">
        <v>25099.75</v>
      </c>
      <c r="I9815">
        <v>0</v>
      </c>
      <c r="J9815">
        <f>Table1[[#This Row],[Name]]</f>
        <v>0</v>
      </c>
      <c r="K9815" s="1">
        <f>SUM(Table1[[#This Row],[BaseSalary]:[NonCashBenefits]])</f>
        <v>144938.43</v>
      </c>
      <c r="L9815" s="1"/>
    </row>
    <row r="9816" spans="1:12" x14ac:dyDescent="0.35">
      <c r="A9816" t="s">
        <v>28</v>
      </c>
      <c r="B9816">
        <v>2017</v>
      </c>
      <c r="D9816" t="s">
        <v>2580</v>
      </c>
      <c r="E9816" t="s">
        <v>918</v>
      </c>
      <c r="F9816">
        <v>119838.68</v>
      </c>
      <c r="G9816">
        <v>4135.67</v>
      </c>
      <c r="H9816">
        <v>25099.75</v>
      </c>
      <c r="I9816">
        <v>0</v>
      </c>
      <c r="J9816">
        <f>Table1[[#This Row],[Name]]</f>
        <v>0</v>
      </c>
      <c r="K9816" s="1">
        <f>SUM(Table1[[#This Row],[BaseSalary]:[NonCashBenefits]])</f>
        <v>149074.09999999998</v>
      </c>
      <c r="L9816" s="1"/>
    </row>
    <row r="9817" spans="1:12" x14ac:dyDescent="0.35">
      <c r="A9817" t="s">
        <v>28</v>
      </c>
      <c r="B9817">
        <v>2017</v>
      </c>
      <c r="D9817" t="s">
        <v>1222</v>
      </c>
      <c r="E9817" t="s">
        <v>918</v>
      </c>
      <c r="F9817">
        <v>119838.68</v>
      </c>
      <c r="G9817">
        <v>0</v>
      </c>
      <c r="H9817">
        <v>24788.17</v>
      </c>
      <c r="I9817">
        <v>0</v>
      </c>
      <c r="J9817">
        <f>Table1[[#This Row],[Name]]</f>
        <v>0</v>
      </c>
      <c r="K9817" s="1">
        <f>SUM(Table1[[#This Row],[BaseSalary]:[NonCashBenefits]])</f>
        <v>144626.84999999998</v>
      </c>
      <c r="L9817" s="1"/>
    </row>
    <row r="9818" spans="1:12" x14ac:dyDescent="0.35">
      <c r="A9818" t="s">
        <v>28</v>
      </c>
      <c r="B9818">
        <v>2017</v>
      </c>
      <c r="D9818" t="s">
        <v>1598</v>
      </c>
      <c r="E9818" t="s">
        <v>918</v>
      </c>
      <c r="F9818">
        <v>119838.68</v>
      </c>
      <c r="G9818">
        <v>0</v>
      </c>
      <c r="H9818">
        <v>24428.45</v>
      </c>
      <c r="I9818">
        <v>0</v>
      </c>
      <c r="J9818">
        <f>Table1[[#This Row],[Name]]</f>
        <v>0</v>
      </c>
      <c r="K9818" s="1">
        <f>SUM(Table1[[#This Row],[BaseSalary]:[NonCashBenefits]])</f>
        <v>144267.13</v>
      </c>
      <c r="L9818" s="1"/>
    </row>
    <row r="9819" spans="1:12" x14ac:dyDescent="0.35">
      <c r="A9819" t="s">
        <v>28</v>
      </c>
      <c r="B9819">
        <v>2017</v>
      </c>
      <c r="D9819" t="s">
        <v>2597</v>
      </c>
      <c r="E9819" t="s">
        <v>918</v>
      </c>
      <c r="F9819">
        <v>119838.68</v>
      </c>
      <c r="G9819">
        <v>0</v>
      </c>
      <c r="H9819">
        <v>25099.75</v>
      </c>
      <c r="I9819">
        <v>0</v>
      </c>
      <c r="J9819">
        <f>Table1[[#This Row],[Name]]</f>
        <v>0</v>
      </c>
      <c r="K9819" s="1">
        <f>SUM(Table1[[#This Row],[BaseSalary]:[NonCashBenefits]])</f>
        <v>144938.43</v>
      </c>
      <c r="L9819" s="1"/>
    </row>
    <row r="9820" spans="1:12" x14ac:dyDescent="0.35">
      <c r="A9820" t="s">
        <v>28</v>
      </c>
      <c r="B9820">
        <v>2017</v>
      </c>
      <c r="D9820" t="s">
        <v>1561</v>
      </c>
      <c r="E9820" t="s">
        <v>918</v>
      </c>
      <c r="F9820">
        <v>119838.68</v>
      </c>
      <c r="G9820">
        <v>0</v>
      </c>
      <c r="H9820">
        <v>25099.75</v>
      </c>
      <c r="I9820">
        <v>0</v>
      </c>
      <c r="J9820">
        <f>Table1[[#This Row],[Name]]</f>
        <v>0</v>
      </c>
      <c r="K9820" s="1">
        <f>SUM(Table1[[#This Row],[BaseSalary]:[NonCashBenefits]])</f>
        <v>144938.43</v>
      </c>
      <c r="L9820" s="1"/>
    </row>
    <row r="9821" spans="1:12" x14ac:dyDescent="0.35">
      <c r="A9821" t="s">
        <v>28</v>
      </c>
      <c r="B9821">
        <v>2017</v>
      </c>
      <c r="D9821" t="s">
        <v>1512</v>
      </c>
      <c r="E9821" t="s">
        <v>918</v>
      </c>
      <c r="F9821">
        <v>119838.68</v>
      </c>
      <c r="G9821">
        <v>0</v>
      </c>
      <c r="H9821">
        <v>25099.75</v>
      </c>
      <c r="I9821">
        <v>0</v>
      </c>
      <c r="J9821">
        <f>Table1[[#This Row],[Name]]</f>
        <v>0</v>
      </c>
      <c r="K9821" s="1">
        <f>SUM(Table1[[#This Row],[BaseSalary]:[NonCashBenefits]])</f>
        <v>144938.43</v>
      </c>
      <c r="L9821" s="1"/>
    </row>
    <row r="9822" spans="1:12" x14ac:dyDescent="0.35">
      <c r="A9822" t="s">
        <v>28</v>
      </c>
      <c r="B9822">
        <v>2017</v>
      </c>
      <c r="D9822" t="s">
        <v>1158</v>
      </c>
      <c r="E9822" t="s">
        <v>918</v>
      </c>
      <c r="F9822">
        <v>119838.68</v>
      </c>
      <c r="G9822">
        <v>0</v>
      </c>
      <c r="H9822">
        <v>25099.75</v>
      </c>
      <c r="I9822">
        <v>0</v>
      </c>
      <c r="J9822">
        <f>Table1[[#This Row],[Name]]</f>
        <v>0</v>
      </c>
      <c r="K9822" s="1">
        <f>SUM(Table1[[#This Row],[BaseSalary]:[NonCashBenefits]])</f>
        <v>144938.43</v>
      </c>
      <c r="L9822" s="1"/>
    </row>
    <row r="9823" spans="1:12" x14ac:dyDescent="0.35">
      <c r="A9823" t="s">
        <v>28</v>
      </c>
      <c r="B9823">
        <v>2017</v>
      </c>
      <c r="D9823" t="s">
        <v>1159</v>
      </c>
      <c r="E9823" t="s">
        <v>918</v>
      </c>
      <c r="F9823">
        <v>119838.68</v>
      </c>
      <c r="G9823">
        <v>0</v>
      </c>
      <c r="H9823">
        <v>25099.75</v>
      </c>
      <c r="I9823">
        <v>0</v>
      </c>
      <c r="J9823">
        <f>Table1[[#This Row],[Name]]</f>
        <v>0</v>
      </c>
      <c r="K9823" s="1">
        <f>SUM(Table1[[#This Row],[BaseSalary]:[NonCashBenefits]])</f>
        <v>144938.43</v>
      </c>
      <c r="L9823" s="1"/>
    </row>
    <row r="9824" spans="1:12" x14ac:dyDescent="0.35">
      <c r="A9824" t="s">
        <v>28</v>
      </c>
      <c r="B9824">
        <v>2017</v>
      </c>
      <c r="D9824" t="s">
        <v>955</v>
      </c>
      <c r="E9824" t="s">
        <v>918</v>
      </c>
      <c r="F9824">
        <v>119838.68</v>
      </c>
      <c r="G9824">
        <v>0</v>
      </c>
      <c r="H9824">
        <v>25855.83</v>
      </c>
      <c r="I9824">
        <v>0</v>
      </c>
      <c r="J9824">
        <f>Table1[[#This Row],[Name]]</f>
        <v>0</v>
      </c>
      <c r="K9824" s="1">
        <f>SUM(Table1[[#This Row],[BaseSalary]:[NonCashBenefits]])</f>
        <v>145694.51</v>
      </c>
      <c r="L9824" s="1"/>
    </row>
    <row r="9825" spans="1:12" x14ac:dyDescent="0.35">
      <c r="A9825" t="s">
        <v>28</v>
      </c>
      <c r="B9825">
        <v>2017</v>
      </c>
      <c r="D9825" t="s">
        <v>1996</v>
      </c>
      <c r="E9825" t="s">
        <v>918</v>
      </c>
      <c r="F9825">
        <v>119838.68</v>
      </c>
      <c r="G9825">
        <v>0</v>
      </c>
      <c r="H9825">
        <v>26467.37</v>
      </c>
      <c r="I9825">
        <v>0</v>
      </c>
      <c r="J9825">
        <f>Table1[[#This Row],[Name]]</f>
        <v>0</v>
      </c>
      <c r="K9825" s="1">
        <f>SUM(Table1[[#This Row],[BaseSalary]:[NonCashBenefits]])</f>
        <v>146306.04999999999</v>
      </c>
      <c r="L9825" s="1"/>
    </row>
    <row r="9826" spans="1:12" x14ac:dyDescent="0.35">
      <c r="A9826" t="s">
        <v>28</v>
      </c>
      <c r="B9826">
        <v>2017</v>
      </c>
      <c r="D9826" t="s">
        <v>1659</v>
      </c>
      <c r="E9826" t="s">
        <v>918</v>
      </c>
      <c r="F9826">
        <v>119838.68</v>
      </c>
      <c r="G9826">
        <v>0</v>
      </c>
      <c r="H9826">
        <v>24788.17</v>
      </c>
      <c r="I9826">
        <v>0</v>
      </c>
      <c r="J9826">
        <f>Table1[[#This Row],[Name]]</f>
        <v>0</v>
      </c>
      <c r="K9826" s="1">
        <f>SUM(Table1[[#This Row],[BaseSalary]:[NonCashBenefits]])</f>
        <v>144626.84999999998</v>
      </c>
      <c r="L9826" s="1"/>
    </row>
    <row r="9827" spans="1:12" x14ac:dyDescent="0.35">
      <c r="A9827" t="s">
        <v>85</v>
      </c>
      <c r="B9827">
        <v>2017</v>
      </c>
      <c r="D9827" t="s">
        <v>1119</v>
      </c>
      <c r="E9827" t="s">
        <v>918</v>
      </c>
      <c r="F9827">
        <v>119838.68</v>
      </c>
      <c r="G9827">
        <v>0</v>
      </c>
      <c r="H9827">
        <v>25099.75</v>
      </c>
      <c r="I9827">
        <v>0</v>
      </c>
      <c r="J9827">
        <f>Table1[[#This Row],[Name]]</f>
        <v>0</v>
      </c>
      <c r="K9827" s="1">
        <f>SUM(Table1[[#This Row],[BaseSalary]:[NonCashBenefits]])</f>
        <v>144938.43</v>
      </c>
      <c r="L9827" s="1"/>
    </row>
    <row r="9828" spans="1:12" x14ac:dyDescent="0.35">
      <c r="A9828" t="s">
        <v>85</v>
      </c>
      <c r="B9828">
        <v>2017</v>
      </c>
      <c r="D9828" t="s">
        <v>1160</v>
      </c>
      <c r="E9828" t="s">
        <v>918</v>
      </c>
      <c r="F9828">
        <v>119838.68</v>
      </c>
      <c r="G9828">
        <v>0</v>
      </c>
      <c r="H9828">
        <v>25099.75</v>
      </c>
      <c r="I9828">
        <v>0</v>
      </c>
      <c r="J9828">
        <f>Table1[[#This Row],[Name]]</f>
        <v>0</v>
      </c>
      <c r="K9828" s="1">
        <f>SUM(Table1[[#This Row],[BaseSalary]:[NonCashBenefits]])</f>
        <v>144938.43</v>
      </c>
      <c r="L9828" s="1"/>
    </row>
    <row r="9829" spans="1:12" x14ac:dyDescent="0.35">
      <c r="A9829" t="s">
        <v>85</v>
      </c>
      <c r="B9829">
        <v>2017</v>
      </c>
      <c r="D9829" t="s">
        <v>918</v>
      </c>
      <c r="E9829" t="s">
        <v>918</v>
      </c>
      <c r="F9829">
        <v>119838.68</v>
      </c>
      <c r="G9829">
        <v>0</v>
      </c>
      <c r="H9829">
        <v>27304.81</v>
      </c>
      <c r="I9829">
        <v>0</v>
      </c>
      <c r="J9829">
        <f>Table1[[#This Row],[Name]]</f>
        <v>0</v>
      </c>
      <c r="K9829" s="1">
        <f>SUM(Table1[[#This Row],[BaseSalary]:[NonCashBenefits]])</f>
        <v>147143.49</v>
      </c>
      <c r="L9829" s="1"/>
    </row>
    <row r="9830" spans="1:12" x14ac:dyDescent="0.35">
      <c r="A9830" t="s">
        <v>85</v>
      </c>
      <c r="B9830">
        <v>2017</v>
      </c>
      <c r="D9830" t="s">
        <v>2187</v>
      </c>
      <c r="E9830" t="s">
        <v>918</v>
      </c>
      <c r="F9830">
        <v>119838.68</v>
      </c>
      <c r="G9830">
        <v>0</v>
      </c>
      <c r="H9830">
        <v>23861.59</v>
      </c>
      <c r="I9830">
        <v>0</v>
      </c>
      <c r="J9830">
        <f>Table1[[#This Row],[Name]]</f>
        <v>0</v>
      </c>
      <c r="K9830" s="1">
        <f>SUM(Table1[[#This Row],[BaseSalary]:[NonCashBenefits]])</f>
        <v>143700.26999999999</v>
      </c>
      <c r="L9830" s="1"/>
    </row>
    <row r="9831" spans="1:12" x14ac:dyDescent="0.35">
      <c r="A9831" t="s">
        <v>85</v>
      </c>
      <c r="B9831">
        <v>2017</v>
      </c>
      <c r="D9831" t="s">
        <v>1326</v>
      </c>
      <c r="E9831" t="s">
        <v>918</v>
      </c>
      <c r="F9831">
        <v>119838.68</v>
      </c>
      <c r="G9831">
        <v>0</v>
      </c>
      <c r="H9831">
        <v>24428.45</v>
      </c>
      <c r="I9831">
        <v>0</v>
      </c>
      <c r="J9831">
        <f>Table1[[#This Row],[Name]]</f>
        <v>0</v>
      </c>
      <c r="K9831" s="1">
        <f>SUM(Table1[[#This Row],[BaseSalary]:[NonCashBenefits]])</f>
        <v>144267.13</v>
      </c>
      <c r="L9831" s="1"/>
    </row>
    <row r="9832" spans="1:12" x14ac:dyDescent="0.35">
      <c r="A9832" t="s">
        <v>85</v>
      </c>
      <c r="B9832">
        <v>2017</v>
      </c>
      <c r="D9832" t="s">
        <v>1463</v>
      </c>
      <c r="E9832" t="s">
        <v>918</v>
      </c>
      <c r="F9832">
        <v>119838.68</v>
      </c>
      <c r="G9832">
        <v>0</v>
      </c>
      <c r="H9832">
        <v>24008.23</v>
      </c>
      <c r="I9832">
        <v>0</v>
      </c>
      <c r="J9832">
        <f>Table1[[#This Row],[Name]]</f>
        <v>0</v>
      </c>
      <c r="K9832" s="1">
        <f>SUM(Table1[[#This Row],[BaseSalary]:[NonCashBenefits]])</f>
        <v>143846.91</v>
      </c>
      <c r="L9832" s="1"/>
    </row>
    <row r="9833" spans="1:12" x14ac:dyDescent="0.35">
      <c r="A9833" t="s">
        <v>85</v>
      </c>
      <c r="B9833">
        <v>2017</v>
      </c>
      <c r="D9833" t="s">
        <v>1009</v>
      </c>
      <c r="E9833" t="s">
        <v>918</v>
      </c>
      <c r="F9833">
        <v>119838.68</v>
      </c>
      <c r="G9833">
        <v>0</v>
      </c>
      <c r="H9833">
        <v>25099.75</v>
      </c>
      <c r="I9833">
        <v>0</v>
      </c>
      <c r="J9833">
        <f>Table1[[#This Row],[Name]]</f>
        <v>0</v>
      </c>
      <c r="K9833" s="1">
        <f>SUM(Table1[[#This Row],[BaseSalary]:[NonCashBenefits]])</f>
        <v>144938.43</v>
      </c>
      <c r="L9833" s="1"/>
    </row>
    <row r="9834" spans="1:12" x14ac:dyDescent="0.35">
      <c r="A9834" t="s">
        <v>85</v>
      </c>
      <c r="B9834">
        <v>2017</v>
      </c>
      <c r="D9834" t="s">
        <v>1161</v>
      </c>
      <c r="E9834" t="s">
        <v>918</v>
      </c>
      <c r="F9834">
        <v>119838.68</v>
      </c>
      <c r="G9834">
        <v>0</v>
      </c>
      <c r="H9834">
        <v>25099.75</v>
      </c>
      <c r="I9834">
        <v>0</v>
      </c>
      <c r="J9834">
        <f>Table1[[#This Row],[Name]]</f>
        <v>0</v>
      </c>
      <c r="K9834" s="1">
        <f>SUM(Table1[[#This Row],[BaseSalary]:[NonCashBenefits]])</f>
        <v>144938.43</v>
      </c>
      <c r="L9834" s="1"/>
    </row>
    <row r="9835" spans="1:12" x14ac:dyDescent="0.35">
      <c r="A9835" t="s">
        <v>85</v>
      </c>
      <c r="B9835">
        <v>2017</v>
      </c>
      <c r="D9835" t="s">
        <v>1501</v>
      </c>
      <c r="E9835" t="s">
        <v>918</v>
      </c>
      <c r="F9835">
        <v>119838.68</v>
      </c>
      <c r="G9835">
        <v>0</v>
      </c>
      <c r="H9835">
        <v>23861.59</v>
      </c>
      <c r="I9835">
        <v>0</v>
      </c>
      <c r="J9835">
        <f>Table1[[#This Row],[Name]]</f>
        <v>0</v>
      </c>
      <c r="K9835" s="1">
        <f>SUM(Table1[[#This Row],[BaseSalary]:[NonCashBenefits]])</f>
        <v>143700.26999999999</v>
      </c>
      <c r="L9835" s="1"/>
    </row>
    <row r="9836" spans="1:12" x14ac:dyDescent="0.35">
      <c r="A9836" t="s">
        <v>85</v>
      </c>
      <c r="B9836">
        <v>2017</v>
      </c>
      <c r="D9836" t="s">
        <v>1146</v>
      </c>
      <c r="E9836" t="s">
        <v>918</v>
      </c>
      <c r="F9836">
        <v>119838.68</v>
      </c>
      <c r="G9836">
        <v>0</v>
      </c>
      <c r="H9836">
        <v>25099.75</v>
      </c>
      <c r="I9836">
        <v>0</v>
      </c>
      <c r="J9836">
        <f>Table1[[#This Row],[Name]]</f>
        <v>0</v>
      </c>
      <c r="K9836" s="1">
        <f>SUM(Table1[[#This Row],[BaseSalary]:[NonCashBenefits]])</f>
        <v>144938.43</v>
      </c>
      <c r="L9836" s="1"/>
    </row>
    <row r="9837" spans="1:12" x14ac:dyDescent="0.35">
      <c r="A9837" t="s">
        <v>26</v>
      </c>
      <c r="B9837">
        <v>2017</v>
      </c>
      <c r="D9837" t="s">
        <v>1410</v>
      </c>
      <c r="E9837" t="s">
        <v>918</v>
      </c>
      <c r="F9837">
        <v>119838.68</v>
      </c>
      <c r="G9837">
        <v>0</v>
      </c>
      <c r="H9837">
        <v>25544.25</v>
      </c>
      <c r="I9837">
        <v>0</v>
      </c>
      <c r="J9837">
        <f>Table1[[#This Row],[Name]]</f>
        <v>0</v>
      </c>
      <c r="K9837" s="1">
        <f>SUM(Table1[[#This Row],[BaseSalary]:[NonCashBenefits]])</f>
        <v>145382.93</v>
      </c>
      <c r="L9837" s="1"/>
    </row>
    <row r="9838" spans="1:12" x14ac:dyDescent="0.35">
      <c r="A9838" t="s">
        <v>26</v>
      </c>
      <c r="B9838">
        <v>2017</v>
      </c>
      <c r="D9838" t="s">
        <v>1563</v>
      </c>
      <c r="E9838" t="s">
        <v>918</v>
      </c>
      <c r="F9838">
        <v>119838.68</v>
      </c>
      <c r="G9838">
        <v>8789.2000000000007</v>
      </c>
      <c r="H9838">
        <v>25099.74</v>
      </c>
      <c r="I9838">
        <v>0</v>
      </c>
      <c r="J9838">
        <f>Table1[[#This Row],[Name]]</f>
        <v>0</v>
      </c>
      <c r="K9838" s="1">
        <f>SUM(Table1[[#This Row],[BaseSalary]:[NonCashBenefits]])</f>
        <v>153727.62</v>
      </c>
      <c r="L9838" s="1"/>
    </row>
    <row r="9839" spans="1:12" x14ac:dyDescent="0.35">
      <c r="A9839" t="s">
        <v>22</v>
      </c>
      <c r="B9839">
        <v>2018</v>
      </c>
      <c r="D9839" t="s">
        <v>1051</v>
      </c>
      <c r="E9839" t="s">
        <v>229</v>
      </c>
      <c r="F9839">
        <v>119835.16</v>
      </c>
      <c r="G9839">
        <v>0</v>
      </c>
      <c r="H9839">
        <v>30718.04</v>
      </c>
      <c r="I9839">
        <v>0</v>
      </c>
      <c r="J9839">
        <f>Table1[[#This Row],[Name]]</f>
        <v>0</v>
      </c>
      <c r="K9839" s="1">
        <f>SUM(Table1[[#This Row],[BaseSalary]:[NonCashBenefits]])</f>
        <v>150553.20000000001</v>
      </c>
      <c r="L9839" s="1"/>
    </row>
    <row r="9840" spans="1:12" x14ac:dyDescent="0.35">
      <c r="A9840" t="s">
        <v>85</v>
      </c>
      <c r="B9840">
        <v>2020</v>
      </c>
      <c r="D9840" t="s">
        <v>1223</v>
      </c>
      <c r="E9840" t="s">
        <v>918</v>
      </c>
      <c r="F9840">
        <v>119826.65</v>
      </c>
      <c r="G9840">
        <v>0</v>
      </c>
      <c r="H9840" s="1">
        <v>22983.65</v>
      </c>
      <c r="I9840">
        <v>0</v>
      </c>
      <c r="J9840">
        <f>Table1[[#This Row],[Name]]</f>
        <v>0</v>
      </c>
      <c r="K9840" s="1">
        <f>SUM(Table1[[#This Row],[BaseSalary]:[NonCashBenefits]])</f>
        <v>142810.29999999999</v>
      </c>
      <c r="L9840" s="1"/>
    </row>
    <row r="9841" spans="1:12" x14ac:dyDescent="0.35">
      <c r="A9841" t="s">
        <v>25</v>
      </c>
      <c r="B9841">
        <v>2019</v>
      </c>
      <c r="D9841" t="s">
        <v>2277</v>
      </c>
      <c r="E9841" t="s">
        <v>311</v>
      </c>
      <c r="F9841">
        <v>119816.87</v>
      </c>
      <c r="G9841">
        <v>12745.67</v>
      </c>
      <c r="H9841">
        <v>30433.54</v>
      </c>
      <c r="I9841">
        <v>0</v>
      </c>
      <c r="J9841">
        <f>Table1[[#This Row],[Name]]</f>
        <v>0</v>
      </c>
      <c r="K9841" s="1">
        <f>SUM(Table1[[#This Row],[BaseSalary]:[NonCashBenefits]])</f>
        <v>162996.08000000002</v>
      </c>
      <c r="L9841" s="1"/>
    </row>
    <row r="9842" spans="1:12" x14ac:dyDescent="0.35">
      <c r="A9842" t="s">
        <v>70</v>
      </c>
      <c r="B9842">
        <v>2020</v>
      </c>
      <c r="D9842" t="s">
        <v>302</v>
      </c>
      <c r="E9842" t="s">
        <v>229</v>
      </c>
      <c r="F9842">
        <v>119811.38</v>
      </c>
      <c r="G9842">
        <v>0</v>
      </c>
      <c r="H9842" s="1">
        <v>21249.33</v>
      </c>
      <c r="I9842">
        <v>0</v>
      </c>
      <c r="J9842">
        <f>Table1[[#This Row],[Name]]</f>
        <v>0</v>
      </c>
      <c r="K9842" s="1">
        <f>SUM(Table1[[#This Row],[BaseSalary]:[NonCashBenefits]])</f>
        <v>141060.71000000002</v>
      </c>
      <c r="L9842" s="1"/>
    </row>
    <row r="9843" spans="1:12" x14ac:dyDescent="0.35">
      <c r="A9843" t="s">
        <v>70</v>
      </c>
      <c r="B9843">
        <v>2019</v>
      </c>
      <c r="D9843" t="s">
        <v>302</v>
      </c>
      <c r="E9843" t="s">
        <v>229</v>
      </c>
      <c r="F9843">
        <v>119811.38</v>
      </c>
      <c r="G9843">
        <v>0</v>
      </c>
      <c r="H9843">
        <v>25835.94</v>
      </c>
      <c r="I9843">
        <v>0</v>
      </c>
      <c r="J9843">
        <f>Table1[[#This Row],[Name]]</f>
        <v>0</v>
      </c>
      <c r="K9843" s="1">
        <f>SUM(Table1[[#This Row],[BaseSalary]:[NonCashBenefits]])</f>
        <v>145647.32</v>
      </c>
      <c r="L9843" s="1"/>
    </row>
    <row r="9844" spans="1:12" x14ac:dyDescent="0.35">
      <c r="A9844" t="s">
        <v>16</v>
      </c>
      <c r="B9844">
        <v>2018</v>
      </c>
      <c r="D9844" t="s">
        <v>1156</v>
      </c>
      <c r="E9844" t="s">
        <v>229</v>
      </c>
      <c r="F9844">
        <v>119811.38</v>
      </c>
      <c r="G9844">
        <v>0</v>
      </c>
      <c r="H9844">
        <v>27721.51</v>
      </c>
      <c r="I9844">
        <v>0</v>
      </c>
      <c r="J9844">
        <f>Table1[[#This Row],[Name]]</f>
        <v>0</v>
      </c>
      <c r="K9844" s="1">
        <f>SUM(Table1[[#This Row],[BaseSalary]:[NonCashBenefits]])</f>
        <v>147532.89000000001</v>
      </c>
      <c r="L9844" s="1"/>
    </row>
    <row r="9845" spans="1:12" x14ac:dyDescent="0.35">
      <c r="A9845" t="s">
        <v>16</v>
      </c>
      <c r="B9845">
        <v>2017</v>
      </c>
      <c r="D9845" t="s">
        <v>1156</v>
      </c>
      <c r="E9845" t="s">
        <v>229</v>
      </c>
      <c r="F9845">
        <v>119811.38</v>
      </c>
      <c r="G9845">
        <v>0</v>
      </c>
      <c r="H9845">
        <v>30091.8</v>
      </c>
      <c r="I9845">
        <v>0</v>
      </c>
      <c r="J9845">
        <f>Table1[[#This Row],[Name]]</f>
        <v>0</v>
      </c>
      <c r="K9845" s="1">
        <f>SUM(Table1[[#This Row],[BaseSalary]:[NonCashBenefits]])</f>
        <v>149903.18</v>
      </c>
      <c r="L9845" s="1"/>
    </row>
    <row r="9846" spans="1:12" x14ac:dyDescent="0.35">
      <c r="A9846" t="s">
        <v>33</v>
      </c>
      <c r="B9846">
        <v>2016</v>
      </c>
      <c r="D9846" t="s">
        <v>1156</v>
      </c>
      <c r="E9846" t="s">
        <v>229</v>
      </c>
      <c r="F9846">
        <v>119811.38</v>
      </c>
      <c r="G9846">
        <v>2900</v>
      </c>
      <c r="H9846">
        <v>35571.589999999997</v>
      </c>
      <c r="I9846">
        <v>0</v>
      </c>
      <c r="J9846">
        <f>Table1[[#This Row],[Name]]</f>
        <v>0</v>
      </c>
      <c r="K9846" s="1">
        <f>SUM(Table1[[#This Row],[BaseSalary]:[NonCashBenefits]])</f>
        <v>158282.97</v>
      </c>
      <c r="L9846" s="1"/>
    </row>
    <row r="9847" spans="1:12" x14ac:dyDescent="0.35">
      <c r="A9847" t="s">
        <v>70</v>
      </c>
      <c r="B9847">
        <v>2021</v>
      </c>
      <c r="D9847" t="s">
        <v>302</v>
      </c>
      <c r="E9847" t="s">
        <v>229</v>
      </c>
      <c r="F9847">
        <v>119788.78</v>
      </c>
      <c r="G9847">
        <v>0</v>
      </c>
      <c r="H9847" s="1">
        <v>24319.96</v>
      </c>
      <c r="I9847">
        <v>0</v>
      </c>
      <c r="J9847">
        <f>Table1[[#This Row],[Name]]</f>
        <v>0</v>
      </c>
      <c r="K9847" s="1">
        <f>SUM(Table1[[#This Row],[BaseSalary]:[NonCashBenefits]])</f>
        <v>144108.74</v>
      </c>
      <c r="L9847" s="1"/>
    </row>
    <row r="9848" spans="1:12" x14ac:dyDescent="0.35">
      <c r="A9848" t="s">
        <v>70</v>
      </c>
      <c r="B9848">
        <v>2021</v>
      </c>
      <c r="D9848" t="s">
        <v>302</v>
      </c>
      <c r="E9848" t="s">
        <v>229</v>
      </c>
      <c r="F9848">
        <v>119788.77</v>
      </c>
      <c r="G9848">
        <v>0</v>
      </c>
      <c r="H9848" s="1">
        <v>23472.78</v>
      </c>
      <c r="I9848">
        <v>0</v>
      </c>
      <c r="J9848">
        <f>Table1[[#This Row],[Name]]</f>
        <v>0</v>
      </c>
      <c r="K9848" s="1">
        <f>SUM(Table1[[#This Row],[BaseSalary]:[NonCashBenefits]])</f>
        <v>143261.54999999999</v>
      </c>
      <c r="L9848" s="1"/>
    </row>
    <row r="9849" spans="1:12" x14ac:dyDescent="0.35">
      <c r="A9849" t="s">
        <v>24</v>
      </c>
      <c r="B9849">
        <v>2017</v>
      </c>
      <c r="D9849" t="s">
        <v>3420</v>
      </c>
      <c r="E9849" t="s">
        <v>229</v>
      </c>
      <c r="F9849">
        <v>119784.01</v>
      </c>
      <c r="G9849">
        <v>0</v>
      </c>
      <c r="H9849">
        <v>30031.63</v>
      </c>
      <c r="I9849">
        <v>0</v>
      </c>
      <c r="J9849">
        <f>Table1[[#This Row],[Name]]</f>
        <v>0</v>
      </c>
      <c r="K9849" s="1">
        <f>SUM(Table1[[#This Row],[BaseSalary]:[NonCashBenefits]])</f>
        <v>149815.63999999998</v>
      </c>
      <c r="L9849" s="1"/>
    </row>
    <row r="9850" spans="1:12" x14ac:dyDescent="0.35">
      <c r="A9850" t="s">
        <v>16</v>
      </c>
      <c r="B9850">
        <v>2017</v>
      </c>
      <c r="D9850" t="s">
        <v>1178</v>
      </c>
      <c r="E9850" t="s">
        <v>229</v>
      </c>
      <c r="F9850">
        <v>119784.01</v>
      </c>
      <c r="G9850">
        <v>8901.9</v>
      </c>
      <c r="H9850">
        <v>30889.07</v>
      </c>
      <c r="I9850">
        <v>0</v>
      </c>
      <c r="J9850">
        <f>Table1[[#This Row],[Name]]</f>
        <v>0</v>
      </c>
      <c r="K9850" s="1">
        <f>SUM(Table1[[#This Row],[BaseSalary]:[NonCashBenefits]])</f>
        <v>159574.97999999998</v>
      </c>
      <c r="L9850" s="1"/>
    </row>
    <row r="9851" spans="1:12" x14ac:dyDescent="0.35">
      <c r="A9851" t="s">
        <v>85</v>
      </c>
      <c r="B9851">
        <v>2021</v>
      </c>
      <c r="D9851" t="s">
        <v>1153</v>
      </c>
      <c r="E9851" t="s">
        <v>311</v>
      </c>
      <c r="F9851">
        <v>119780.32</v>
      </c>
      <c r="G9851">
        <v>1505.5</v>
      </c>
      <c r="H9851" s="1">
        <v>24867.03</v>
      </c>
      <c r="I9851">
        <v>0</v>
      </c>
      <c r="J9851">
        <f>Table1[[#This Row],[Name]]</f>
        <v>0</v>
      </c>
      <c r="K9851" s="1">
        <f>SUM(Table1[[#This Row],[BaseSalary]:[NonCashBenefits]])</f>
        <v>146152.85</v>
      </c>
      <c r="L9851" s="1"/>
    </row>
    <row r="9852" spans="1:12" x14ac:dyDescent="0.35">
      <c r="A9852" t="s">
        <v>24</v>
      </c>
      <c r="B9852">
        <v>2017</v>
      </c>
      <c r="D9852" t="s">
        <v>475</v>
      </c>
      <c r="E9852" t="s">
        <v>311</v>
      </c>
      <c r="F9852">
        <v>119780.27</v>
      </c>
      <c r="G9852">
        <v>4574.5600000000004</v>
      </c>
      <c r="H9852">
        <v>28996.32</v>
      </c>
      <c r="I9852">
        <v>0</v>
      </c>
      <c r="J9852">
        <f>Table1[[#This Row],[Name]]</f>
        <v>0</v>
      </c>
      <c r="K9852" s="1">
        <f>SUM(Table1[[#This Row],[BaseSalary]:[NonCashBenefits]])</f>
        <v>153351.15</v>
      </c>
      <c r="L9852" s="1"/>
    </row>
    <row r="9853" spans="1:12" x14ac:dyDescent="0.35">
      <c r="A9853" t="s">
        <v>19</v>
      </c>
      <c r="B9853">
        <v>2016</v>
      </c>
      <c r="D9853" t="s">
        <v>3935</v>
      </c>
      <c r="E9853" t="s">
        <v>229</v>
      </c>
      <c r="F9853">
        <v>119774.2</v>
      </c>
      <c r="G9853">
        <v>250</v>
      </c>
      <c r="H9853">
        <v>37110.19</v>
      </c>
      <c r="I9853">
        <v>0</v>
      </c>
      <c r="J9853">
        <f>Table1[[#This Row],[Name]]</f>
        <v>0</v>
      </c>
      <c r="K9853" s="1">
        <f>SUM(Table1[[#This Row],[BaseSalary]:[NonCashBenefits]])</f>
        <v>157134.39000000001</v>
      </c>
      <c r="L9853" s="1"/>
    </row>
    <row r="9854" spans="1:12" x14ac:dyDescent="0.35">
      <c r="A9854" t="s">
        <v>142</v>
      </c>
      <c r="B9854">
        <v>2018</v>
      </c>
      <c r="D9854" t="s">
        <v>3101</v>
      </c>
      <c r="E9854" t="s">
        <v>311</v>
      </c>
      <c r="F9854">
        <v>119767.48</v>
      </c>
      <c r="G9854">
        <v>0</v>
      </c>
      <c r="H9854">
        <v>33220.449999999997</v>
      </c>
      <c r="I9854">
        <v>0</v>
      </c>
      <c r="J9854">
        <f>Table1[[#This Row],[Name]]</f>
        <v>0</v>
      </c>
      <c r="K9854" s="1">
        <f>SUM(Table1[[#This Row],[BaseSalary]:[NonCashBenefits]])</f>
        <v>152987.93</v>
      </c>
      <c r="L9854" s="1"/>
    </row>
    <row r="9855" spans="1:12" x14ac:dyDescent="0.35">
      <c r="A9855" t="s">
        <v>85</v>
      </c>
      <c r="B9855">
        <v>2020</v>
      </c>
      <c r="D9855" t="s">
        <v>1270</v>
      </c>
      <c r="E9855" t="s">
        <v>229</v>
      </c>
      <c r="F9855">
        <v>119765.36</v>
      </c>
      <c r="G9855">
        <v>0</v>
      </c>
      <c r="H9855" s="1">
        <v>22674.45</v>
      </c>
      <c r="I9855">
        <v>0</v>
      </c>
      <c r="J9855">
        <f>Table1[[#This Row],[Name]]</f>
        <v>0</v>
      </c>
      <c r="K9855" s="1">
        <f>SUM(Table1[[#This Row],[BaseSalary]:[NonCashBenefits]])</f>
        <v>142439.81</v>
      </c>
      <c r="L9855" s="1"/>
    </row>
    <row r="9856" spans="1:12" x14ac:dyDescent="0.35">
      <c r="A9856" t="s">
        <v>85</v>
      </c>
      <c r="B9856">
        <v>2019</v>
      </c>
      <c r="D9856" t="s">
        <v>2193</v>
      </c>
      <c r="E9856" t="s">
        <v>229</v>
      </c>
      <c r="F9856">
        <v>119765.36</v>
      </c>
      <c r="G9856">
        <v>0</v>
      </c>
      <c r="H9856">
        <v>27254.04</v>
      </c>
      <c r="I9856">
        <v>0</v>
      </c>
      <c r="J9856">
        <f>Table1[[#This Row],[Name]]</f>
        <v>0</v>
      </c>
      <c r="K9856" s="1">
        <f>SUM(Table1[[#This Row],[BaseSalary]:[NonCashBenefits]])</f>
        <v>147019.4</v>
      </c>
      <c r="L9856" s="1"/>
    </row>
    <row r="9857" spans="1:12" x14ac:dyDescent="0.35">
      <c r="A9857" t="s">
        <v>29</v>
      </c>
      <c r="B9857">
        <v>2016</v>
      </c>
      <c r="D9857" t="s">
        <v>4829</v>
      </c>
      <c r="E9857" t="s">
        <v>229</v>
      </c>
      <c r="F9857">
        <v>119761.97</v>
      </c>
      <c r="G9857">
        <v>0</v>
      </c>
      <c r="H9857">
        <v>37027.08</v>
      </c>
      <c r="I9857">
        <v>0</v>
      </c>
      <c r="J9857">
        <f>Table1[[#This Row],[Name]]</f>
        <v>0</v>
      </c>
      <c r="K9857" s="1">
        <f>SUM(Table1[[#This Row],[BaseSalary]:[NonCashBenefits]])</f>
        <v>156789.04999999999</v>
      </c>
      <c r="L9857" s="1"/>
    </row>
    <row r="9858" spans="1:12" x14ac:dyDescent="0.35">
      <c r="A9858" t="s">
        <v>16</v>
      </c>
      <c r="B9858">
        <v>2016</v>
      </c>
      <c r="D9858" t="s">
        <v>3288</v>
      </c>
      <c r="E9858" t="s">
        <v>311</v>
      </c>
      <c r="F9858">
        <v>119743.83</v>
      </c>
      <c r="G9858">
        <v>0</v>
      </c>
      <c r="H9858">
        <v>32699.439999999999</v>
      </c>
      <c r="I9858">
        <v>0</v>
      </c>
      <c r="J9858">
        <f>Table1[[#This Row],[Name]]</f>
        <v>0</v>
      </c>
      <c r="K9858" s="1">
        <f>SUM(Table1[[#This Row],[BaseSalary]:[NonCashBenefits]])</f>
        <v>152443.26999999999</v>
      </c>
      <c r="L9858" s="1"/>
    </row>
    <row r="9859" spans="1:12" x14ac:dyDescent="0.35">
      <c r="A9859" t="s">
        <v>41</v>
      </c>
      <c r="B9859">
        <v>2019</v>
      </c>
      <c r="D9859" t="s">
        <v>1305</v>
      </c>
      <c r="E9859" t="s">
        <v>311</v>
      </c>
      <c r="F9859">
        <v>119743.67999999999</v>
      </c>
      <c r="G9859">
        <v>10032.48</v>
      </c>
      <c r="H9859">
        <v>27245.8</v>
      </c>
      <c r="I9859">
        <v>0</v>
      </c>
      <c r="J9859">
        <f>Table1[[#This Row],[Name]]</f>
        <v>0</v>
      </c>
      <c r="K9859" s="1">
        <f>SUM(Table1[[#This Row],[BaseSalary]:[NonCashBenefits]])</f>
        <v>157021.96</v>
      </c>
      <c r="L9859" s="1"/>
    </row>
    <row r="9860" spans="1:12" x14ac:dyDescent="0.35">
      <c r="A9860" t="s">
        <v>26</v>
      </c>
      <c r="B9860">
        <v>2019</v>
      </c>
      <c r="D9860" t="s">
        <v>1543</v>
      </c>
      <c r="E9860" t="s">
        <v>311</v>
      </c>
      <c r="F9860">
        <v>119741.06</v>
      </c>
      <c r="G9860">
        <v>350</v>
      </c>
      <c r="H9860">
        <v>28802.38</v>
      </c>
      <c r="I9860">
        <v>0</v>
      </c>
      <c r="J9860">
        <f>Table1[[#This Row],[Name]]</f>
        <v>0</v>
      </c>
      <c r="K9860" s="1">
        <f>SUM(Table1[[#This Row],[BaseSalary]:[NonCashBenefits]])</f>
        <v>148893.44</v>
      </c>
      <c r="L9860" s="1"/>
    </row>
    <row r="9861" spans="1:12" x14ac:dyDescent="0.35">
      <c r="A9861" t="s">
        <v>19</v>
      </c>
      <c r="B9861">
        <v>2019</v>
      </c>
      <c r="D9861" t="s">
        <v>2448</v>
      </c>
      <c r="E9861" t="s">
        <v>311</v>
      </c>
      <c r="F9861">
        <v>119730.55</v>
      </c>
      <c r="G9861">
        <v>100</v>
      </c>
      <c r="H9861">
        <v>29190.94</v>
      </c>
      <c r="I9861">
        <v>0</v>
      </c>
      <c r="J9861">
        <f>Table1[[#This Row],[Name]]</f>
        <v>0</v>
      </c>
      <c r="K9861" s="1">
        <f>SUM(Table1[[#This Row],[BaseSalary]:[NonCashBenefits]])</f>
        <v>149021.49</v>
      </c>
      <c r="L9861" s="1"/>
    </row>
    <row r="9862" spans="1:12" x14ac:dyDescent="0.35">
      <c r="A9862" t="s">
        <v>85</v>
      </c>
      <c r="B9862">
        <v>2019</v>
      </c>
      <c r="D9862" t="s">
        <v>2176</v>
      </c>
      <c r="E9862" t="s">
        <v>311</v>
      </c>
      <c r="F9862">
        <v>119725.37</v>
      </c>
      <c r="G9862">
        <v>0</v>
      </c>
      <c r="H9862">
        <v>26688.34</v>
      </c>
      <c r="I9862">
        <v>0</v>
      </c>
      <c r="J9862">
        <f>Table1[[#This Row],[Name]]</f>
        <v>0</v>
      </c>
      <c r="K9862" s="1">
        <f>SUM(Table1[[#This Row],[BaseSalary]:[NonCashBenefits]])</f>
        <v>146413.71</v>
      </c>
      <c r="L9862" s="1"/>
    </row>
    <row r="9863" spans="1:12" x14ac:dyDescent="0.35">
      <c r="A9863" t="s">
        <v>85</v>
      </c>
      <c r="B9863">
        <v>2021</v>
      </c>
      <c r="D9863" t="s">
        <v>1292</v>
      </c>
      <c r="E9863" t="s">
        <v>229</v>
      </c>
      <c r="F9863">
        <v>119724.97</v>
      </c>
      <c r="G9863">
        <v>0</v>
      </c>
      <c r="H9863" s="1">
        <v>24811.09</v>
      </c>
      <c r="I9863">
        <v>0</v>
      </c>
      <c r="J9863">
        <f>Table1[[#This Row],[Name]]</f>
        <v>0</v>
      </c>
      <c r="K9863" s="1">
        <f>SUM(Table1[[#This Row],[BaseSalary]:[NonCashBenefits]])</f>
        <v>144536.06</v>
      </c>
      <c r="L9863" s="1"/>
    </row>
    <row r="9864" spans="1:12" x14ac:dyDescent="0.35">
      <c r="A9864" t="s">
        <v>85</v>
      </c>
      <c r="B9864">
        <v>2019</v>
      </c>
      <c r="D9864" t="s">
        <v>1118</v>
      </c>
      <c r="E9864" t="s">
        <v>311</v>
      </c>
      <c r="F9864">
        <v>119707.09</v>
      </c>
      <c r="G9864">
        <v>150</v>
      </c>
      <c r="H9864">
        <v>30137.48</v>
      </c>
      <c r="I9864">
        <v>0</v>
      </c>
      <c r="J9864">
        <f>Table1[[#This Row],[Name]]</f>
        <v>0</v>
      </c>
      <c r="K9864" s="1">
        <f>SUM(Table1[[#This Row],[BaseSalary]:[NonCashBenefits]])</f>
        <v>149994.57</v>
      </c>
      <c r="L9864" s="1"/>
    </row>
    <row r="9865" spans="1:12" x14ac:dyDescent="0.35">
      <c r="A9865" t="s">
        <v>16</v>
      </c>
      <c r="B9865">
        <v>2021</v>
      </c>
      <c r="D9865" t="s">
        <v>1325</v>
      </c>
      <c r="E9865" t="s">
        <v>311</v>
      </c>
      <c r="F9865">
        <v>119705.46</v>
      </c>
      <c r="G9865">
        <v>0</v>
      </c>
      <c r="H9865" s="1">
        <v>24290.05</v>
      </c>
      <c r="I9865">
        <v>0</v>
      </c>
      <c r="J9865">
        <f>Table1[[#This Row],[Name]]</f>
        <v>0</v>
      </c>
      <c r="K9865" s="1">
        <f>SUM(Table1[[#This Row],[BaseSalary]:[NonCashBenefits]])</f>
        <v>143995.51</v>
      </c>
      <c r="L9865" s="1"/>
    </row>
    <row r="9866" spans="1:12" x14ac:dyDescent="0.35">
      <c r="A9866" t="s">
        <v>22</v>
      </c>
      <c r="B9866">
        <v>2019</v>
      </c>
      <c r="D9866" t="s">
        <v>1055</v>
      </c>
      <c r="E9866" t="s">
        <v>311</v>
      </c>
      <c r="F9866">
        <v>119696.36</v>
      </c>
      <c r="G9866">
        <v>0</v>
      </c>
      <c r="H9866">
        <v>29503.61</v>
      </c>
      <c r="I9866">
        <v>0</v>
      </c>
      <c r="J9866">
        <f>Table1[[#This Row],[Name]]</f>
        <v>0</v>
      </c>
      <c r="K9866" s="1">
        <f>SUM(Table1[[#This Row],[BaseSalary]:[NonCashBenefits]])</f>
        <v>149199.97</v>
      </c>
      <c r="L9866" s="1"/>
    </row>
    <row r="9867" spans="1:12" x14ac:dyDescent="0.35">
      <c r="A9867" t="s">
        <v>32</v>
      </c>
      <c r="B9867">
        <v>2019</v>
      </c>
      <c r="D9867" t="s">
        <v>1629</v>
      </c>
      <c r="E9867" t="s">
        <v>311</v>
      </c>
      <c r="F9867">
        <v>119688.84</v>
      </c>
      <c r="G9867">
        <v>200</v>
      </c>
      <c r="H9867">
        <v>27040.34</v>
      </c>
      <c r="I9867">
        <v>0</v>
      </c>
      <c r="J9867">
        <f>Table1[[#This Row],[Name]]</f>
        <v>0</v>
      </c>
      <c r="K9867" s="1">
        <f>SUM(Table1[[#This Row],[BaseSalary]:[NonCashBenefits]])</f>
        <v>146929.18</v>
      </c>
      <c r="L9867" s="1"/>
    </row>
    <row r="9868" spans="1:12" x14ac:dyDescent="0.35">
      <c r="A9868" t="s">
        <v>85</v>
      </c>
      <c r="B9868">
        <v>2018</v>
      </c>
      <c r="D9868" t="s">
        <v>2817</v>
      </c>
      <c r="E9868" t="s">
        <v>311</v>
      </c>
      <c r="F9868">
        <v>119688.78</v>
      </c>
      <c r="G9868">
        <v>0</v>
      </c>
      <c r="H9868">
        <v>29543.16</v>
      </c>
      <c r="I9868">
        <v>0</v>
      </c>
      <c r="J9868">
        <f>Table1[[#This Row],[Name]]</f>
        <v>0</v>
      </c>
      <c r="K9868" s="1">
        <f>SUM(Table1[[#This Row],[BaseSalary]:[NonCashBenefits]])</f>
        <v>149231.94</v>
      </c>
      <c r="L9868" s="1"/>
    </row>
    <row r="9869" spans="1:12" x14ac:dyDescent="0.35">
      <c r="A9869" t="s">
        <v>70</v>
      </c>
      <c r="B9869">
        <v>2020</v>
      </c>
      <c r="D9869" t="s">
        <v>1156</v>
      </c>
      <c r="E9869" t="s">
        <v>229</v>
      </c>
      <c r="F9869">
        <v>119678.84</v>
      </c>
      <c r="G9869">
        <v>0</v>
      </c>
      <c r="H9869" s="1">
        <v>25370</v>
      </c>
      <c r="I9869">
        <v>0</v>
      </c>
      <c r="J9869">
        <f>Table1[[#This Row],[Name]]</f>
        <v>0</v>
      </c>
      <c r="K9869" s="1">
        <f>SUM(Table1[[#This Row],[BaseSalary]:[NonCashBenefits]])</f>
        <v>145048.84</v>
      </c>
      <c r="L9869" s="1"/>
    </row>
    <row r="9870" spans="1:12" x14ac:dyDescent="0.35">
      <c r="A9870" t="s">
        <v>22</v>
      </c>
      <c r="B9870">
        <v>2019</v>
      </c>
      <c r="D9870" t="s">
        <v>1516</v>
      </c>
      <c r="E9870" t="s">
        <v>311</v>
      </c>
      <c r="F9870">
        <v>119670.56</v>
      </c>
      <c r="G9870">
        <v>200</v>
      </c>
      <c r="H9870">
        <v>27136.78</v>
      </c>
      <c r="I9870">
        <v>0</v>
      </c>
      <c r="J9870">
        <f>Table1[[#This Row],[Name]]</f>
        <v>0</v>
      </c>
      <c r="K9870" s="1">
        <f>SUM(Table1[[#This Row],[BaseSalary]:[NonCashBenefits]])</f>
        <v>147007.34</v>
      </c>
      <c r="L9870" s="1"/>
    </row>
    <row r="9871" spans="1:12" x14ac:dyDescent="0.35">
      <c r="A9871" t="s">
        <v>4705</v>
      </c>
      <c r="B9871">
        <v>2016</v>
      </c>
      <c r="D9871" t="s">
        <v>3544</v>
      </c>
      <c r="E9871" t="s">
        <v>311</v>
      </c>
      <c r="F9871">
        <v>119670.52</v>
      </c>
      <c r="G9871">
        <v>600</v>
      </c>
      <c r="H9871">
        <v>35457.43</v>
      </c>
      <c r="I9871">
        <v>0</v>
      </c>
      <c r="J9871">
        <f>Table1[[#This Row],[Name]]</f>
        <v>0</v>
      </c>
      <c r="K9871" s="1">
        <f>SUM(Table1[[#This Row],[BaseSalary]:[NonCashBenefits]])</f>
        <v>155727.95000000001</v>
      </c>
      <c r="L9871" s="1"/>
    </row>
    <row r="9872" spans="1:12" x14ac:dyDescent="0.35">
      <c r="A9872" t="s">
        <v>22</v>
      </c>
      <c r="B9872">
        <v>2018</v>
      </c>
      <c r="D9872" t="s">
        <v>2753</v>
      </c>
      <c r="E9872" t="s">
        <v>311</v>
      </c>
      <c r="F9872">
        <v>119670.49</v>
      </c>
      <c r="G9872">
        <v>0</v>
      </c>
      <c r="H9872">
        <v>29464.36</v>
      </c>
      <c r="I9872">
        <v>0</v>
      </c>
      <c r="J9872">
        <f>Table1[[#This Row],[Name]]</f>
        <v>0</v>
      </c>
      <c r="K9872" s="1">
        <f>SUM(Table1[[#This Row],[BaseSalary]:[NonCashBenefits]])</f>
        <v>149134.85</v>
      </c>
      <c r="L9872" s="1"/>
    </row>
    <row r="9873" spans="1:12" x14ac:dyDescent="0.35">
      <c r="A9873" t="s">
        <v>2688</v>
      </c>
      <c r="B9873">
        <v>2017</v>
      </c>
      <c r="D9873" t="s">
        <v>3634</v>
      </c>
      <c r="E9873" t="s">
        <v>229</v>
      </c>
      <c r="F9873">
        <v>119615.59</v>
      </c>
      <c r="G9873">
        <v>0</v>
      </c>
      <c r="H9873">
        <v>31473.39</v>
      </c>
      <c r="I9873">
        <v>0</v>
      </c>
      <c r="J9873">
        <f>Table1[[#This Row],[Name]]</f>
        <v>0</v>
      </c>
      <c r="K9873" s="1">
        <f>SUM(Table1[[#This Row],[BaseSalary]:[NonCashBenefits]])</f>
        <v>151088.97999999998</v>
      </c>
      <c r="L9873" s="1"/>
    </row>
    <row r="9874" spans="1:12" x14ac:dyDescent="0.35">
      <c r="A9874" t="s">
        <v>28</v>
      </c>
      <c r="B9874">
        <v>2020</v>
      </c>
      <c r="D9874" t="s">
        <v>1561</v>
      </c>
      <c r="E9874" t="s">
        <v>918</v>
      </c>
      <c r="F9874">
        <v>119608.2</v>
      </c>
      <c r="G9874">
        <v>0</v>
      </c>
      <c r="H9874" s="1">
        <v>23739.98</v>
      </c>
      <c r="I9874">
        <v>0</v>
      </c>
      <c r="J9874">
        <f>Table1[[#This Row],[Name]]</f>
        <v>0</v>
      </c>
      <c r="K9874" s="1">
        <f>SUM(Table1[[#This Row],[BaseSalary]:[NonCashBenefits]])</f>
        <v>143348.18</v>
      </c>
      <c r="L9874" s="1"/>
    </row>
    <row r="9875" spans="1:12" x14ac:dyDescent="0.35">
      <c r="A9875" t="s">
        <v>2673</v>
      </c>
      <c r="B9875">
        <v>2017</v>
      </c>
      <c r="D9875" t="s">
        <v>1415</v>
      </c>
      <c r="E9875" t="s">
        <v>311</v>
      </c>
      <c r="F9875">
        <v>119597.3</v>
      </c>
      <c r="G9875">
        <v>300</v>
      </c>
      <c r="H9875">
        <v>30917.7</v>
      </c>
      <c r="I9875">
        <v>0</v>
      </c>
      <c r="J9875">
        <f>Table1[[#This Row],[Name]]</f>
        <v>0</v>
      </c>
      <c r="K9875" s="1">
        <f>SUM(Table1[[#This Row],[BaseSalary]:[NonCashBenefits]])</f>
        <v>150815</v>
      </c>
      <c r="L9875" s="1"/>
    </row>
    <row r="9876" spans="1:12" x14ac:dyDescent="0.35">
      <c r="A9876" t="s">
        <v>2673</v>
      </c>
      <c r="B9876">
        <v>2017</v>
      </c>
      <c r="D9876" t="s">
        <v>3584</v>
      </c>
      <c r="E9876" t="s">
        <v>311</v>
      </c>
      <c r="F9876">
        <v>119596.6</v>
      </c>
      <c r="G9876">
        <v>0</v>
      </c>
      <c r="H9876">
        <v>29234.17</v>
      </c>
      <c r="I9876">
        <v>0</v>
      </c>
      <c r="J9876">
        <f>Table1[[#This Row],[Name]]</f>
        <v>0</v>
      </c>
      <c r="K9876" s="1">
        <f>SUM(Table1[[#This Row],[BaseSalary]:[NonCashBenefits]])</f>
        <v>148830.77000000002</v>
      </c>
      <c r="L9876" s="1"/>
    </row>
    <row r="9877" spans="1:12" x14ac:dyDescent="0.35">
      <c r="A9877" t="s">
        <v>22</v>
      </c>
      <c r="B9877">
        <v>2017</v>
      </c>
      <c r="D9877" t="s">
        <v>2737</v>
      </c>
      <c r="E9877" t="s">
        <v>311</v>
      </c>
      <c r="F9877">
        <v>119578.99</v>
      </c>
      <c r="G9877">
        <v>0</v>
      </c>
      <c r="H9877">
        <v>30095.55</v>
      </c>
      <c r="I9877">
        <v>0</v>
      </c>
      <c r="J9877">
        <f>Table1[[#This Row],[Name]]</f>
        <v>0</v>
      </c>
      <c r="K9877" s="1">
        <f>SUM(Table1[[#This Row],[BaseSalary]:[NonCashBenefits]])</f>
        <v>149674.54</v>
      </c>
      <c r="L9877" s="1"/>
    </row>
    <row r="9878" spans="1:12" x14ac:dyDescent="0.35">
      <c r="A9878" t="s">
        <v>25</v>
      </c>
      <c r="B9878">
        <v>2019</v>
      </c>
      <c r="D9878" t="s">
        <v>1194</v>
      </c>
      <c r="E9878" t="s">
        <v>229</v>
      </c>
      <c r="F9878">
        <v>119570.1</v>
      </c>
      <c r="G9878">
        <v>0</v>
      </c>
      <c r="H9878">
        <v>26661</v>
      </c>
      <c r="I9878">
        <v>0</v>
      </c>
      <c r="J9878">
        <f>Table1[[#This Row],[Name]]</f>
        <v>0</v>
      </c>
      <c r="K9878" s="1">
        <f>SUM(Table1[[#This Row],[BaseSalary]:[NonCashBenefits]])</f>
        <v>146231.1</v>
      </c>
      <c r="L9878" s="1"/>
    </row>
    <row r="9879" spans="1:12" x14ac:dyDescent="0.35">
      <c r="A9879" t="s">
        <v>20</v>
      </c>
      <c r="B9879">
        <v>2018</v>
      </c>
      <c r="D9879" t="s">
        <v>2528</v>
      </c>
      <c r="E9879" t="s">
        <v>229</v>
      </c>
      <c r="F9879">
        <v>119567.72</v>
      </c>
      <c r="G9879">
        <v>0</v>
      </c>
      <c r="H9879">
        <v>25863.19</v>
      </c>
      <c r="I9879">
        <v>0</v>
      </c>
      <c r="J9879">
        <f>Table1[[#This Row],[Name]]</f>
        <v>0</v>
      </c>
      <c r="K9879" s="1">
        <f>SUM(Table1[[#This Row],[BaseSalary]:[NonCashBenefits]])</f>
        <v>145430.91</v>
      </c>
      <c r="L9879" s="1"/>
    </row>
    <row r="9880" spans="1:12" x14ac:dyDescent="0.35">
      <c r="A9880" t="s">
        <v>29</v>
      </c>
      <c r="B9880">
        <v>2019</v>
      </c>
      <c r="D9880" t="s">
        <v>1121</v>
      </c>
      <c r="E9880" t="s">
        <v>123</v>
      </c>
      <c r="F9880">
        <v>119563.78</v>
      </c>
      <c r="G9880">
        <v>0</v>
      </c>
      <c r="H9880">
        <v>27022.67</v>
      </c>
      <c r="I9880">
        <v>0</v>
      </c>
      <c r="J9880">
        <f>Table1[[#This Row],[Name]]</f>
        <v>0</v>
      </c>
      <c r="K9880" s="1">
        <f>SUM(Table1[[#This Row],[BaseSalary]:[NonCashBenefits]])</f>
        <v>146586.45000000001</v>
      </c>
      <c r="L9880" s="1"/>
    </row>
    <row r="9881" spans="1:12" x14ac:dyDescent="0.35">
      <c r="A9881" t="s">
        <v>40</v>
      </c>
      <c r="B9881">
        <v>2018</v>
      </c>
      <c r="D9881" t="s">
        <v>571</v>
      </c>
      <c r="E9881" t="s">
        <v>123</v>
      </c>
      <c r="F9881">
        <v>119553.39</v>
      </c>
      <c r="G9881">
        <v>0</v>
      </c>
      <c r="H9881">
        <v>30208.05</v>
      </c>
      <c r="I9881">
        <v>0</v>
      </c>
      <c r="J9881">
        <f>Table1[[#This Row],[Name]]</f>
        <v>0</v>
      </c>
      <c r="K9881" s="1">
        <f>SUM(Table1[[#This Row],[BaseSalary]:[NonCashBenefits]])</f>
        <v>149761.44</v>
      </c>
      <c r="L9881" s="1"/>
    </row>
    <row r="9882" spans="1:12" x14ac:dyDescent="0.35">
      <c r="A9882" t="s">
        <v>4705</v>
      </c>
      <c r="B9882">
        <v>2016</v>
      </c>
      <c r="D9882" t="s">
        <v>174</v>
      </c>
      <c r="E9882" t="s">
        <v>2245</v>
      </c>
      <c r="F9882">
        <v>119540.48</v>
      </c>
      <c r="G9882">
        <v>16843.32</v>
      </c>
      <c r="H9882">
        <v>9908.4599999999991</v>
      </c>
      <c r="I9882">
        <v>0</v>
      </c>
      <c r="J9882">
        <f>Table1[[#This Row],[Name]]</f>
        <v>0</v>
      </c>
      <c r="K9882" s="1">
        <f>SUM(Table1[[#This Row],[BaseSalary]:[NonCashBenefits]])</f>
        <v>146292.25999999998</v>
      </c>
      <c r="L9882" s="1"/>
    </row>
    <row r="9883" spans="1:12" x14ac:dyDescent="0.35">
      <c r="A9883" t="s">
        <v>70</v>
      </c>
      <c r="B9883">
        <v>2020</v>
      </c>
      <c r="D9883" t="s">
        <v>302</v>
      </c>
      <c r="E9883" t="s">
        <v>229</v>
      </c>
      <c r="F9883">
        <v>119540.46</v>
      </c>
      <c r="G9883">
        <v>0</v>
      </c>
      <c r="H9883" s="1">
        <v>24313.200000000001</v>
      </c>
      <c r="I9883">
        <v>0</v>
      </c>
      <c r="J9883">
        <f>Table1[[#This Row],[Name]]</f>
        <v>0</v>
      </c>
      <c r="K9883" s="1">
        <f>SUM(Table1[[#This Row],[BaseSalary]:[NonCashBenefits]])</f>
        <v>143853.66</v>
      </c>
      <c r="L9883" s="1"/>
    </row>
    <row r="9884" spans="1:12" x14ac:dyDescent="0.35">
      <c r="A9884" t="s">
        <v>70</v>
      </c>
      <c r="B9884">
        <v>2020</v>
      </c>
      <c r="D9884" t="s">
        <v>302</v>
      </c>
      <c r="E9884" t="s">
        <v>229</v>
      </c>
      <c r="F9884">
        <v>119540.46</v>
      </c>
      <c r="G9884">
        <v>0</v>
      </c>
      <c r="H9884" s="1">
        <v>22088.76</v>
      </c>
      <c r="I9884">
        <v>0</v>
      </c>
      <c r="J9884">
        <f>Table1[[#This Row],[Name]]</f>
        <v>0</v>
      </c>
      <c r="K9884" s="1">
        <f>SUM(Table1[[#This Row],[BaseSalary]:[NonCashBenefits]])</f>
        <v>141629.22</v>
      </c>
      <c r="L9884" s="1"/>
    </row>
    <row r="9885" spans="1:12" x14ac:dyDescent="0.35">
      <c r="A9885" t="s">
        <v>70</v>
      </c>
      <c r="B9885">
        <v>2019</v>
      </c>
      <c r="D9885" t="s">
        <v>302</v>
      </c>
      <c r="E9885" t="s">
        <v>229</v>
      </c>
      <c r="F9885">
        <v>119540.46</v>
      </c>
      <c r="G9885">
        <v>0</v>
      </c>
      <c r="H9885">
        <v>27822.720000000001</v>
      </c>
      <c r="I9885">
        <v>0</v>
      </c>
      <c r="J9885">
        <f>Table1[[#This Row],[Name]]</f>
        <v>0</v>
      </c>
      <c r="K9885" s="1">
        <f>SUM(Table1[[#This Row],[BaseSalary]:[NonCashBenefits]])</f>
        <v>147363.18</v>
      </c>
      <c r="L9885" s="1"/>
    </row>
    <row r="9886" spans="1:12" x14ac:dyDescent="0.35">
      <c r="A9886" t="s">
        <v>70</v>
      </c>
      <c r="B9886">
        <v>2019</v>
      </c>
      <c r="D9886" t="s">
        <v>302</v>
      </c>
      <c r="E9886" t="s">
        <v>229</v>
      </c>
      <c r="F9886">
        <v>119540.46</v>
      </c>
      <c r="G9886">
        <v>0</v>
      </c>
      <c r="H9886">
        <v>27085.84</v>
      </c>
      <c r="I9886">
        <v>0</v>
      </c>
      <c r="J9886">
        <f>Table1[[#This Row],[Name]]</f>
        <v>0</v>
      </c>
      <c r="K9886" s="1">
        <f>SUM(Table1[[#This Row],[BaseSalary]:[NonCashBenefits]])</f>
        <v>146626.30000000002</v>
      </c>
      <c r="L9886" s="1"/>
    </row>
    <row r="9887" spans="1:12" x14ac:dyDescent="0.35">
      <c r="A9887" t="s">
        <v>20</v>
      </c>
      <c r="B9887">
        <v>2019</v>
      </c>
      <c r="D9887" t="s">
        <v>1214</v>
      </c>
      <c r="E9887" t="s">
        <v>749</v>
      </c>
      <c r="F9887">
        <v>119540.46</v>
      </c>
      <c r="G9887">
        <v>0</v>
      </c>
      <c r="H9887">
        <v>21797.85</v>
      </c>
      <c r="I9887">
        <v>0</v>
      </c>
      <c r="J9887">
        <f>Table1[[#This Row],[Name]]</f>
        <v>0</v>
      </c>
      <c r="K9887" s="1">
        <f>SUM(Table1[[#This Row],[BaseSalary]:[NonCashBenefits]])</f>
        <v>141338.31</v>
      </c>
      <c r="L9887" s="1"/>
    </row>
    <row r="9888" spans="1:12" x14ac:dyDescent="0.35">
      <c r="A9888" t="s">
        <v>33</v>
      </c>
      <c r="B9888">
        <v>2018</v>
      </c>
      <c r="D9888" t="s">
        <v>713</v>
      </c>
      <c r="E9888" t="s">
        <v>2245</v>
      </c>
      <c r="F9888">
        <v>119540.46</v>
      </c>
      <c r="G9888">
        <v>17165.98</v>
      </c>
      <c r="H9888">
        <v>9405.5499999999993</v>
      </c>
      <c r="I9888">
        <v>0</v>
      </c>
      <c r="J9888">
        <f>Table1[[#This Row],[Name]]</f>
        <v>0</v>
      </c>
      <c r="K9888" s="1">
        <f>SUM(Table1[[#This Row],[BaseSalary]:[NonCashBenefits]])</f>
        <v>146111.99</v>
      </c>
      <c r="L9888" s="1"/>
    </row>
    <row r="9889" spans="1:12" x14ac:dyDescent="0.35">
      <c r="A9889" t="s">
        <v>28</v>
      </c>
      <c r="B9889">
        <v>2018</v>
      </c>
      <c r="D9889" t="s">
        <v>174</v>
      </c>
      <c r="E9889" t="s">
        <v>2245</v>
      </c>
      <c r="F9889">
        <v>119540.46</v>
      </c>
      <c r="G9889">
        <v>0</v>
      </c>
      <c r="H9889">
        <v>26598.82</v>
      </c>
      <c r="I9889">
        <v>0</v>
      </c>
      <c r="J9889">
        <f>Table1[[#This Row],[Name]]</f>
        <v>0</v>
      </c>
      <c r="K9889" s="1">
        <f>SUM(Table1[[#This Row],[BaseSalary]:[NonCashBenefits]])</f>
        <v>146139.28</v>
      </c>
      <c r="L9889" s="1"/>
    </row>
    <row r="9890" spans="1:12" x14ac:dyDescent="0.35">
      <c r="A9890" t="s">
        <v>36</v>
      </c>
      <c r="B9890">
        <v>2018</v>
      </c>
      <c r="D9890" t="s">
        <v>174</v>
      </c>
      <c r="E9890" t="s">
        <v>2245</v>
      </c>
      <c r="F9890">
        <v>119540.46</v>
      </c>
      <c r="G9890">
        <v>0</v>
      </c>
      <c r="H9890">
        <v>26248.37</v>
      </c>
      <c r="I9890">
        <v>0</v>
      </c>
      <c r="J9890">
        <f>Table1[[#This Row],[Name]]</f>
        <v>0</v>
      </c>
      <c r="K9890" s="1">
        <f>SUM(Table1[[#This Row],[BaseSalary]:[NonCashBenefits]])</f>
        <v>145788.83000000002</v>
      </c>
      <c r="L9890" s="1"/>
    </row>
    <row r="9891" spans="1:12" x14ac:dyDescent="0.35">
      <c r="A9891" t="s">
        <v>2673</v>
      </c>
      <c r="B9891">
        <v>2018</v>
      </c>
      <c r="D9891" t="s">
        <v>713</v>
      </c>
      <c r="E9891" t="s">
        <v>2245</v>
      </c>
      <c r="F9891">
        <v>119540.46</v>
      </c>
      <c r="G9891">
        <v>0</v>
      </c>
      <c r="H9891">
        <v>27177.06</v>
      </c>
      <c r="I9891">
        <v>0</v>
      </c>
      <c r="J9891">
        <f>Table1[[#This Row],[Name]]</f>
        <v>0</v>
      </c>
      <c r="K9891" s="1">
        <f>SUM(Table1[[#This Row],[BaseSalary]:[NonCashBenefits]])</f>
        <v>146717.52000000002</v>
      </c>
      <c r="L9891" s="1"/>
    </row>
    <row r="9892" spans="1:12" x14ac:dyDescent="0.35">
      <c r="A9892" t="s">
        <v>22</v>
      </c>
      <c r="B9892">
        <v>2018</v>
      </c>
      <c r="D9892" t="s">
        <v>174</v>
      </c>
      <c r="E9892" t="s">
        <v>2245</v>
      </c>
      <c r="F9892">
        <v>119540.46</v>
      </c>
      <c r="G9892">
        <v>0</v>
      </c>
      <c r="H9892">
        <v>29794.87</v>
      </c>
      <c r="I9892">
        <v>0</v>
      </c>
      <c r="J9892">
        <f>Table1[[#This Row],[Name]]</f>
        <v>0</v>
      </c>
      <c r="K9892" s="1">
        <f>SUM(Table1[[#This Row],[BaseSalary]:[NonCashBenefits]])</f>
        <v>149335.33000000002</v>
      </c>
      <c r="L9892" s="1"/>
    </row>
    <row r="9893" spans="1:12" x14ac:dyDescent="0.35">
      <c r="A9893" t="s">
        <v>85</v>
      </c>
      <c r="B9893">
        <v>2018</v>
      </c>
      <c r="D9893" t="s">
        <v>2782</v>
      </c>
      <c r="E9893" t="s">
        <v>2245</v>
      </c>
      <c r="F9893">
        <v>119540.46</v>
      </c>
      <c r="G9893">
        <v>0</v>
      </c>
      <c r="H9893">
        <v>25680.89</v>
      </c>
      <c r="I9893">
        <v>0</v>
      </c>
      <c r="J9893">
        <f>Table1[[#This Row],[Name]]</f>
        <v>0</v>
      </c>
      <c r="K9893" s="1">
        <f>SUM(Table1[[#This Row],[BaseSalary]:[NonCashBenefits]])</f>
        <v>145221.35</v>
      </c>
      <c r="L9893" s="1"/>
    </row>
    <row r="9894" spans="1:12" x14ac:dyDescent="0.35">
      <c r="A9894" t="s">
        <v>10</v>
      </c>
      <c r="B9894">
        <v>2018</v>
      </c>
      <c r="D9894" t="s">
        <v>2861</v>
      </c>
      <c r="E9894" t="s">
        <v>2245</v>
      </c>
      <c r="F9894">
        <v>119540.46</v>
      </c>
      <c r="G9894">
        <v>0</v>
      </c>
      <c r="H9894">
        <v>30061.55</v>
      </c>
      <c r="I9894">
        <v>0</v>
      </c>
      <c r="J9894">
        <f>Table1[[#This Row],[Name]]</f>
        <v>0</v>
      </c>
      <c r="K9894" s="1">
        <f>SUM(Table1[[#This Row],[BaseSalary]:[NonCashBenefits]])</f>
        <v>149602.01</v>
      </c>
      <c r="L9894" s="1"/>
    </row>
    <row r="9895" spans="1:12" x14ac:dyDescent="0.35">
      <c r="A9895" t="s">
        <v>10</v>
      </c>
      <c r="B9895">
        <v>2018</v>
      </c>
      <c r="D9895" t="s">
        <v>2864</v>
      </c>
      <c r="E9895" t="s">
        <v>2245</v>
      </c>
      <c r="F9895">
        <v>119540.46</v>
      </c>
      <c r="G9895">
        <v>0</v>
      </c>
      <c r="H9895">
        <v>30468.79</v>
      </c>
      <c r="I9895">
        <v>0</v>
      </c>
      <c r="J9895">
        <f>Table1[[#This Row],[Name]]</f>
        <v>0</v>
      </c>
      <c r="K9895" s="1">
        <f>SUM(Table1[[#This Row],[BaseSalary]:[NonCashBenefits]])</f>
        <v>150009.25</v>
      </c>
      <c r="L9895" s="1"/>
    </row>
    <row r="9896" spans="1:12" x14ac:dyDescent="0.35">
      <c r="A9896" t="s">
        <v>25</v>
      </c>
      <c r="B9896">
        <v>2018</v>
      </c>
      <c r="D9896" t="s">
        <v>174</v>
      </c>
      <c r="E9896" t="s">
        <v>2245</v>
      </c>
      <c r="F9896">
        <v>119540.46</v>
      </c>
      <c r="G9896">
        <v>0</v>
      </c>
      <c r="H9896">
        <v>28704.95</v>
      </c>
      <c r="I9896">
        <v>0</v>
      </c>
      <c r="J9896">
        <f>Table1[[#This Row],[Name]]</f>
        <v>0</v>
      </c>
      <c r="K9896" s="1">
        <f>SUM(Table1[[#This Row],[BaseSalary]:[NonCashBenefits]])</f>
        <v>148245.41</v>
      </c>
      <c r="L9896" s="1"/>
    </row>
    <row r="9897" spans="1:12" x14ac:dyDescent="0.35">
      <c r="A9897" t="s">
        <v>29</v>
      </c>
      <c r="B9897">
        <v>2018</v>
      </c>
      <c r="D9897" t="s">
        <v>713</v>
      </c>
      <c r="E9897" t="s">
        <v>2245</v>
      </c>
      <c r="F9897">
        <v>119540.46</v>
      </c>
      <c r="G9897">
        <v>0</v>
      </c>
      <c r="H9897">
        <v>28939.47</v>
      </c>
      <c r="I9897">
        <v>0</v>
      </c>
      <c r="J9897">
        <f>Table1[[#This Row],[Name]]</f>
        <v>0</v>
      </c>
      <c r="K9897" s="1">
        <f>SUM(Table1[[#This Row],[BaseSalary]:[NonCashBenefits]])</f>
        <v>148479.93</v>
      </c>
      <c r="L9897" s="1"/>
    </row>
    <row r="9898" spans="1:12" x14ac:dyDescent="0.35">
      <c r="A9898" t="s">
        <v>3034</v>
      </c>
      <c r="B9898">
        <v>2018</v>
      </c>
      <c r="D9898" t="s">
        <v>713</v>
      </c>
      <c r="E9898" t="s">
        <v>2245</v>
      </c>
      <c r="F9898">
        <v>119540.46</v>
      </c>
      <c r="G9898">
        <v>17165.98</v>
      </c>
      <c r="H9898">
        <v>9640.07</v>
      </c>
      <c r="I9898">
        <v>0</v>
      </c>
      <c r="J9898">
        <f>Table1[[#This Row],[Name]]</f>
        <v>0</v>
      </c>
      <c r="K9898" s="1">
        <f>SUM(Table1[[#This Row],[BaseSalary]:[NonCashBenefits]])</f>
        <v>146346.51</v>
      </c>
      <c r="L9898" s="1"/>
    </row>
    <row r="9899" spans="1:12" x14ac:dyDescent="0.35">
      <c r="A9899" t="s">
        <v>40</v>
      </c>
      <c r="B9899">
        <v>2018</v>
      </c>
      <c r="D9899" t="s">
        <v>1193</v>
      </c>
      <c r="E9899" t="s">
        <v>2245</v>
      </c>
      <c r="F9899">
        <v>119540.46</v>
      </c>
      <c r="G9899">
        <v>0</v>
      </c>
      <c r="H9899">
        <v>25680.89</v>
      </c>
      <c r="I9899">
        <v>0</v>
      </c>
      <c r="J9899">
        <f>Table1[[#This Row],[Name]]</f>
        <v>0</v>
      </c>
      <c r="K9899" s="1">
        <f>SUM(Table1[[#This Row],[BaseSalary]:[NonCashBenefits]])</f>
        <v>145221.35</v>
      </c>
      <c r="L9899" s="1"/>
    </row>
    <row r="9900" spans="1:12" x14ac:dyDescent="0.35">
      <c r="A9900" t="s">
        <v>20</v>
      </c>
      <c r="B9900">
        <v>2018</v>
      </c>
      <c r="D9900" t="s">
        <v>1214</v>
      </c>
      <c r="E9900" t="s">
        <v>749</v>
      </c>
      <c r="F9900">
        <v>119540.46</v>
      </c>
      <c r="G9900">
        <v>0</v>
      </c>
      <c r="H9900">
        <v>21693.119999999999</v>
      </c>
      <c r="I9900">
        <v>0</v>
      </c>
      <c r="J9900">
        <f>Table1[[#This Row],[Name]]</f>
        <v>0</v>
      </c>
      <c r="K9900" s="1">
        <f>SUM(Table1[[#This Row],[BaseSalary]:[NonCashBenefits]])</f>
        <v>141233.58000000002</v>
      </c>
      <c r="L9900" s="1"/>
    </row>
    <row r="9901" spans="1:12" x14ac:dyDescent="0.35">
      <c r="A9901" t="s">
        <v>16</v>
      </c>
      <c r="B9901">
        <v>2018</v>
      </c>
      <c r="D9901" t="s">
        <v>3286</v>
      </c>
      <c r="E9901" t="s">
        <v>229</v>
      </c>
      <c r="F9901">
        <v>119540.46</v>
      </c>
      <c r="G9901">
        <v>0</v>
      </c>
      <c r="H9901">
        <v>30137.94</v>
      </c>
      <c r="I9901">
        <v>0</v>
      </c>
      <c r="J9901">
        <f>Table1[[#This Row],[Name]]</f>
        <v>0</v>
      </c>
      <c r="K9901" s="1">
        <f>SUM(Table1[[#This Row],[BaseSalary]:[NonCashBenefits]])</f>
        <v>149678.39999999999</v>
      </c>
      <c r="L9901" s="1"/>
    </row>
    <row r="9902" spans="1:12" x14ac:dyDescent="0.35">
      <c r="A9902" t="s">
        <v>16</v>
      </c>
      <c r="B9902">
        <v>2018</v>
      </c>
      <c r="D9902" t="s">
        <v>713</v>
      </c>
      <c r="E9902" t="s">
        <v>2245</v>
      </c>
      <c r="F9902">
        <v>119540.46</v>
      </c>
      <c r="G9902">
        <v>0</v>
      </c>
      <c r="H9902">
        <v>29966.6</v>
      </c>
      <c r="I9902">
        <v>0</v>
      </c>
      <c r="J9902">
        <f>Table1[[#This Row],[Name]]</f>
        <v>0</v>
      </c>
      <c r="K9902" s="1">
        <f>SUM(Table1[[#This Row],[BaseSalary]:[NonCashBenefits]])</f>
        <v>149507.06</v>
      </c>
      <c r="L9902" s="1"/>
    </row>
    <row r="9903" spans="1:12" x14ac:dyDescent="0.35">
      <c r="A9903" t="s">
        <v>16</v>
      </c>
      <c r="B9903">
        <v>2018</v>
      </c>
      <c r="D9903" t="s">
        <v>1156</v>
      </c>
      <c r="E9903" t="s">
        <v>229</v>
      </c>
      <c r="F9903">
        <v>119540.46</v>
      </c>
      <c r="G9903">
        <v>0</v>
      </c>
      <c r="H9903">
        <v>28008.799999999999</v>
      </c>
      <c r="I9903">
        <v>0</v>
      </c>
      <c r="J9903">
        <f>Table1[[#This Row],[Name]]</f>
        <v>0</v>
      </c>
      <c r="K9903" s="1">
        <f>SUM(Table1[[#This Row],[BaseSalary]:[NonCashBenefits]])</f>
        <v>147549.26</v>
      </c>
      <c r="L9903" s="1"/>
    </row>
    <row r="9904" spans="1:12" x14ac:dyDescent="0.35">
      <c r="A9904" t="s">
        <v>33</v>
      </c>
      <c r="B9904">
        <v>2017</v>
      </c>
      <c r="D9904" t="s">
        <v>713</v>
      </c>
      <c r="E9904" t="s">
        <v>2245</v>
      </c>
      <c r="F9904">
        <v>119540.46</v>
      </c>
      <c r="G9904">
        <v>17141.18</v>
      </c>
      <c r="H9904">
        <v>9590.43</v>
      </c>
      <c r="I9904">
        <v>0</v>
      </c>
      <c r="J9904">
        <f>Table1[[#This Row],[Name]]</f>
        <v>0</v>
      </c>
      <c r="K9904" s="1">
        <f>SUM(Table1[[#This Row],[BaseSalary]:[NonCashBenefits]])</f>
        <v>146272.07</v>
      </c>
      <c r="L9904" s="1"/>
    </row>
    <row r="9905" spans="1:12" x14ac:dyDescent="0.35">
      <c r="A9905" t="s">
        <v>28</v>
      </c>
      <c r="B9905">
        <v>2017</v>
      </c>
      <c r="D9905" t="s">
        <v>174</v>
      </c>
      <c r="E9905" t="s">
        <v>2245</v>
      </c>
      <c r="F9905">
        <v>119540.46</v>
      </c>
      <c r="G9905">
        <v>0</v>
      </c>
      <c r="H9905">
        <v>27214.67</v>
      </c>
      <c r="I9905">
        <v>0</v>
      </c>
      <c r="J9905">
        <f>Table1[[#This Row],[Name]]</f>
        <v>0</v>
      </c>
      <c r="K9905" s="1">
        <f>SUM(Table1[[#This Row],[BaseSalary]:[NonCashBenefits]])</f>
        <v>146755.13</v>
      </c>
      <c r="L9905" s="1"/>
    </row>
    <row r="9906" spans="1:12" x14ac:dyDescent="0.35">
      <c r="A9906" t="s">
        <v>2673</v>
      </c>
      <c r="B9906">
        <v>2017</v>
      </c>
      <c r="D9906" t="s">
        <v>713</v>
      </c>
      <c r="E9906" t="s">
        <v>2245</v>
      </c>
      <c r="F9906">
        <v>119540.46</v>
      </c>
      <c r="G9906">
        <v>17141.18</v>
      </c>
      <c r="H9906">
        <v>5272.61</v>
      </c>
      <c r="I9906">
        <v>0</v>
      </c>
      <c r="J9906">
        <f>Table1[[#This Row],[Name]]</f>
        <v>0</v>
      </c>
      <c r="K9906" s="1">
        <f>SUM(Table1[[#This Row],[BaseSalary]:[NonCashBenefits]])</f>
        <v>141954.25</v>
      </c>
      <c r="L9906" s="1"/>
    </row>
    <row r="9907" spans="1:12" x14ac:dyDescent="0.35">
      <c r="A9907" t="s">
        <v>85</v>
      </c>
      <c r="B9907">
        <v>2017</v>
      </c>
      <c r="D9907" t="s">
        <v>2782</v>
      </c>
      <c r="E9907" t="s">
        <v>2245</v>
      </c>
      <c r="F9907">
        <v>119540.46</v>
      </c>
      <c r="G9907">
        <v>0</v>
      </c>
      <c r="H9907">
        <v>26261.25</v>
      </c>
      <c r="I9907">
        <v>0</v>
      </c>
      <c r="J9907">
        <f>Table1[[#This Row],[Name]]</f>
        <v>0</v>
      </c>
      <c r="K9907" s="1">
        <f>SUM(Table1[[#This Row],[BaseSalary]:[NonCashBenefits]])</f>
        <v>145801.71000000002</v>
      </c>
      <c r="L9907" s="1"/>
    </row>
    <row r="9908" spans="1:12" x14ac:dyDescent="0.35">
      <c r="A9908" t="s">
        <v>29</v>
      </c>
      <c r="B9908">
        <v>2017</v>
      </c>
      <c r="D9908" t="s">
        <v>713</v>
      </c>
      <c r="E9908" t="s">
        <v>2245</v>
      </c>
      <c r="F9908">
        <v>119540.46</v>
      </c>
      <c r="G9908">
        <v>0</v>
      </c>
      <c r="H9908">
        <v>29557.53</v>
      </c>
      <c r="I9908">
        <v>0</v>
      </c>
      <c r="J9908">
        <f>Table1[[#This Row],[Name]]</f>
        <v>0</v>
      </c>
      <c r="K9908" s="1">
        <f>SUM(Table1[[#This Row],[BaseSalary]:[NonCashBenefits]])</f>
        <v>149097.99</v>
      </c>
      <c r="L9908" s="1"/>
    </row>
    <row r="9909" spans="1:12" x14ac:dyDescent="0.35">
      <c r="A9909" t="s">
        <v>40</v>
      </c>
      <c r="B9909">
        <v>2017</v>
      </c>
      <c r="D9909" t="s">
        <v>1193</v>
      </c>
      <c r="E9909" t="s">
        <v>2245</v>
      </c>
      <c r="F9909">
        <v>119540.46</v>
      </c>
      <c r="G9909">
        <v>0</v>
      </c>
      <c r="H9909">
        <v>26261.25</v>
      </c>
      <c r="I9909">
        <v>0</v>
      </c>
      <c r="J9909">
        <f>Table1[[#This Row],[Name]]</f>
        <v>0</v>
      </c>
      <c r="K9909" s="1">
        <f>SUM(Table1[[#This Row],[BaseSalary]:[NonCashBenefits]])</f>
        <v>145801.71000000002</v>
      </c>
      <c r="L9909" s="1"/>
    </row>
    <row r="9910" spans="1:12" x14ac:dyDescent="0.35">
      <c r="A9910" t="s">
        <v>16</v>
      </c>
      <c r="B9910">
        <v>2017</v>
      </c>
      <c r="D9910" t="s">
        <v>1156</v>
      </c>
      <c r="E9910" t="s">
        <v>229</v>
      </c>
      <c r="F9910">
        <v>119540.46</v>
      </c>
      <c r="G9910">
        <v>0</v>
      </c>
      <c r="H9910">
        <v>28658.97</v>
      </c>
      <c r="I9910">
        <v>0</v>
      </c>
      <c r="J9910">
        <f>Table1[[#This Row],[Name]]</f>
        <v>0</v>
      </c>
      <c r="K9910" s="1">
        <f>SUM(Table1[[#This Row],[BaseSalary]:[NonCashBenefits]])</f>
        <v>148199.43</v>
      </c>
      <c r="L9910" s="1"/>
    </row>
    <row r="9911" spans="1:12" x14ac:dyDescent="0.35">
      <c r="A9911" t="s">
        <v>16</v>
      </c>
      <c r="B9911">
        <v>2017</v>
      </c>
      <c r="D9911" t="s">
        <v>3286</v>
      </c>
      <c r="E9911" t="s">
        <v>229</v>
      </c>
      <c r="F9911">
        <v>119540.46</v>
      </c>
      <c r="G9911">
        <v>7023.4</v>
      </c>
      <c r="H9911">
        <v>28114.79</v>
      </c>
      <c r="I9911">
        <v>0</v>
      </c>
      <c r="J9911">
        <f>Table1[[#This Row],[Name]]</f>
        <v>0</v>
      </c>
      <c r="K9911" s="1">
        <f>SUM(Table1[[#This Row],[BaseSalary]:[NonCashBenefits]])</f>
        <v>154678.65</v>
      </c>
      <c r="L9911" s="1"/>
    </row>
    <row r="9912" spans="1:12" x14ac:dyDescent="0.35">
      <c r="A9912" t="s">
        <v>28</v>
      </c>
      <c r="B9912">
        <v>2016</v>
      </c>
      <c r="D9912" t="s">
        <v>174</v>
      </c>
      <c r="E9912" t="s">
        <v>2245</v>
      </c>
      <c r="F9912">
        <v>119540.46</v>
      </c>
      <c r="G9912">
        <v>1338.09</v>
      </c>
      <c r="H9912">
        <v>32663.64</v>
      </c>
      <c r="I9912">
        <v>0</v>
      </c>
      <c r="J9912">
        <f>Table1[[#This Row],[Name]]</f>
        <v>0</v>
      </c>
      <c r="K9912" s="1">
        <f>SUM(Table1[[#This Row],[BaseSalary]:[NonCashBenefits]])</f>
        <v>153542.19</v>
      </c>
      <c r="L9912" s="1"/>
    </row>
    <row r="9913" spans="1:12" x14ac:dyDescent="0.35">
      <c r="A9913" t="s">
        <v>18</v>
      </c>
      <c r="B9913">
        <v>2016</v>
      </c>
      <c r="D9913" t="s">
        <v>2782</v>
      </c>
      <c r="E9913" t="s">
        <v>2245</v>
      </c>
      <c r="F9913">
        <v>119540.46</v>
      </c>
      <c r="G9913">
        <v>0</v>
      </c>
      <c r="H9913">
        <v>33276.199999999997</v>
      </c>
      <c r="I9913">
        <v>0</v>
      </c>
      <c r="J9913">
        <f>Table1[[#This Row],[Name]]</f>
        <v>0</v>
      </c>
      <c r="K9913" s="1">
        <f>SUM(Table1[[#This Row],[BaseSalary]:[NonCashBenefits]])</f>
        <v>152816.66</v>
      </c>
      <c r="L9913" s="1"/>
    </row>
    <row r="9914" spans="1:12" x14ac:dyDescent="0.35">
      <c r="A9914" t="s">
        <v>85</v>
      </c>
      <c r="B9914">
        <v>2016</v>
      </c>
      <c r="D9914" t="s">
        <v>2782</v>
      </c>
      <c r="E9914" t="s">
        <v>2245</v>
      </c>
      <c r="F9914">
        <v>119540.46</v>
      </c>
      <c r="G9914">
        <v>0</v>
      </c>
      <c r="H9914">
        <v>31728.82</v>
      </c>
      <c r="I9914">
        <v>0</v>
      </c>
      <c r="J9914">
        <f>Table1[[#This Row],[Name]]</f>
        <v>0</v>
      </c>
      <c r="K9914" s="1">
        <f>SUM(Table1[[#This Row],[BaseSalary]:[NonCashBenefits]])</f>
        <v>151269.28</v>
      </c>
      <c r="L9914" s="1"/>
    </row>
    <row r="9915" spans="1:12" x14ac:dyDescent="0.35">
      <c r="A9915" t="s">
        <v>25</v>
      </c>
      <c r="B9915">
        <v>2016</v>
      </c>
      <c r="D9915" t="s">
        <v>174</v>
      </c>
      <c r="E9915" t="s">
        <v>2245</v>
      </c>
      <c r="F9915">
        <v>119540.46</v>
      </c>
      <c r="G9915">
        <v>0</v>
      </c>
      <c r="H9915">
        <v>35695.5</v>
      </c>
      <c r="I9915">
        <v>0</v>
      </c>
      <c r="J9915">
        <f>Table1[[#This Row],[Name]]</f>
        <v>0</v>
      </c>
      <c r="K9915" s="1">
        <f>SUM(Table1[[#This Row],[BaseSalary]:[NonCashBenefits]])</f>
        <v>155235.96000000002</v>
      </c>
      <c r="L9915" s="1"/>
    </row>
    <row r="9916" spans="1:12" x14ac:dyDescent="0.35">
      <c r="A9916" t="s">
        <v>53</v>
      </c>
      <c r="B9916">
        <v>2016</v>
      </c>
      <c r="D9916" t="s">
        <v>713</v>
      </c>
      <c r="E9916" t="s">
        <v>2245</v>
      </c>
      <c r="F9916">
        <v>119540.46</v>
      </c>
      <c r="G9916">
        <v>0</v>
      </c>
      <c r="H9916">
        <v>34327.120000000003</v>
      </c>
      <c r="I9916">
        <v>0</v>
      </c>
      <c r="J9916">
        <f>Table1[[#This Row],[Name]]</f>
        <v>0</v>
      </c>
      <c r="K9916" s="1">
        <f>SUM(Table1[[#This Row],[BaseSalary]:[NonCashBenefits]])</f>
        <v>153867.58000000002</v>
      </c>
      <c r="L9916" s="1"/>
    </row>
    <row r="9917" spans="1:12" x14ac:dyDescent="0.35">
      <c r="A9917" t="s">
        <v>20</v>
      </c>
      <c r="B9917">
        <v>2016</v>
      </c>
      <c r="D9917" t="s">
        <v>1156</v>
      </c>
      <c r="E9917" t="s">
        <v>229</v>
      </c>
      <c r="F9917">
        <v>119540.46</v>
      </c>
      <c r="G9917">
        <v>0</v>
      </c>
      <c r="H9917">
        <v>34107.94</v>
      </c>
      <c r="I9917">
        <v>0</v>
      </c>
      <c r="J9917">
        <f>Table1[[#This Row],[Name]]</f>
        <v>0</v>
      </c>
      <c r="K9917" s="1">
        <f>SUM(Table1[[#This Row],[BaseSalary]:[NonCashBenefits]])</f>
        <v>153648.40000000002</v>
      </c>
      <c r="L9917" s="1"/>
    </row>
    <row r="9918" spans="1:12" x14ac:dyDescent="0.35">
      <c r="A9918" t="s">
        <v>26</v>
      </c>
      <c r="B9918">
        <v>2016</v>
      </c>
      <c r="D9918" t="s">
        <v>174</v>
      </c>
      <c r="E9918" t="s">
        <v>2245</v>
      </c>
      <c r="F9918">
        <v>119540.45</v>
      </c>
      <c r="G9918">
        <v>16843.32</v>
      </c>
      <c r="H9918">
        <v>10014.540000000001</v>
      </c>
      <c r="I9918">
        <v>0</v>
      </c>
      <c r="J9918">
        <f>Table1[[#This Row],[Name]]</f>
        <v>0</v>
      </c>
      <c r="K9918" s="1">
        <f>SUM(Table1[[#This Row],[BaseSalary]:[NonCashBenefits]])</f>
        <v>146398.31</v>
      </c>
      <c r="L9918" s="1"/>
    </row>
    <row r="9919" spans="1:12" x14ac:dyDescent="0.35">
      <c r="A9919" t="s">
        <v>70</v>
      </c>
      <c r="B9919">
        <v>2020</v>
      </c>
      <c r="D9919" t="s">
        <v>302</v>
      </c>
      <c r="E9919" t="s">
        <v>229</v>
      </c>
      <c r="F9919">
        <v>119540.4</v>
      </c>
      <c r="G9919">
        <v>0</v>
      </c>
      <c r="H9919" s="1">
        <v>22555.95</v>
      </c>
      <c r="I9919">
        <v>0</v>
      </c>
      <c r="J9919">
        <f>Table1[[#This Row],[Name]]</f>
        <v>0</v>
      </c>
      <c r="K9919" s="1">
        <f>SUM(Table1[[#This Row],[BaseSalary]:[NonCashBenefits]])</f>
        <v>142096.35</v>
      </c>
      <c r="L9919" s="1"/>
    </row>
    <row r="9920" spans="1:12" x14ac:dyDescent="0.35">
      <c r="A9920" t="s">
        <v>10</v>
      </c>
      <c r="B9920">
        <v>2019</v>
      </c>
      <c r="D9920" t="s">
        <v>739</v>
      </c>
      <c r="E9920" t="s">
        <v>229</v>
      </c>
      <c r="F9920">
        <v>119540.4</v>
      </c>
      <c r="G9920">
        <v>0</v>
      </c>
      <c r="H9920">
        <v>29444.34</v>
      </c>
      <c r="I9920">
        <v>0</v>
      </c>
      <c r="J9920">
        <f>Table1[[#This Row],[Name]]</f>
        <v>0</v>
      </c>
      <c r="K9920" s="1">
        <f>SUM(Table1[[#This Row],[BaseSalary]:[NonCashBenefits]])</f>
        <v>148984.74</v>
      </c>
      <c r="L9920" s="1"/>
    </row>
    <row r="9921" spans="1:12" x14ac:dyDescent="0.35">
      <c r="A9921" t="s">
        <v>33</v>
      </c>
      <c r="B9921">
        <v>2019</v>
      </c>
      <c r="D9921" t="s">
        <v>962</v>
      </c>
      <c r="E9921" t="s">
        <v>229</v>
      </c>
      <c r="F9921">
        <v>119538.88</v>
      </c>
      <c r="G9921">
        <v>0</v>
      </c>
      <c r="H9921">
        <v>30753.37</v>
      </c>
      <c r="I9921">
        <v>0</v>
      </c>
      <c r="J9921">
        <f>Table1[[#This Row],[Name]]</f>
        <v>0</v>
      </c>
      <c r="K9921" s="1">
        <f>SUM(Table1[[#This Row],[BaseSalary]:[NonCashBenefits]])</f>
        <v>150292.25</v>
      </c>
      <c r="L9921" s="1"/>
    </row>
    <row r="9922" spans="1:12" x14ac:dyDescent="0.35">
      <c r="A9922" t="s">
        <v>70</v>
      </c>
      <c r="B9922">
        <v>2020</v>
      </c>
      <c r="D9922" t="s">
        <v>302</v>
      </c>
      <c r="E9922" t="s">
        <v>229</v>
      </c>
      <c r="F9922">
        <v>119537.86</v>
      </c>
      <c r="G9922">
        <v>3750</v>
      </c>
      <c r="H9922" s="1">
        <v>21900.09</v>
      </c>
      <c r="I9922">
        <v>0</v>
      </c>
      <c r="J9922">
        <f>Table1[[#This Row],[Name]]</f>
        <v>0</v>
      </c>
      <c r="K9922" s="1">
        <f>SUM(Table1[[#This Row],[BaseSalary]:[NonCashBenefits]])</f>
        <v>145187.95000000001</v>
      </c>
      <c r="L9922" s="1"/>
    </row>
    <row r="9923" spans="1:12" x14ac:dyDescent="0.35">
      <c r="A9923" t="s">
        <v>70</v>
      </c>
      <c r="B9923">
        <v>2019</v>
      </c>
      <c r="D9923" t="s">
        <v>302</v>
      </c>
      <c r="E9923" t="s">
        <v>229</v>
      </c>
      <c r="F9923">
        <v>119537.86</v>
      </c>
      <c r="G9923">
        <v>0</v>
      </c>
      <c r="H9923">
        <v>26485.43</v>
      </c>
      <c r="I9923">
        <v>0</v>
      </c>
      <c r="J9923">
        <f>Table1[[#This Row],[Name]]</f>
        <v>0</v>
      </c>
      <c r="K9923" s="1">
        <f>SUM(Table1[[#This Row],[BaseSalary]:[NonCashBenefits]])</f>
        <v>146023.29</v>
      </c>
      <c r="L9923" s="1"/>
    </row>
    <row r="9924" spans="1:12" x14ac:dyDescent="0.35">
      <c r="A9924" t="s">
        <v>16</v>
      </c>
      <c r="B9924">
        <v>2018</v>
      </c>
      <c r="D9924" t="s">
        <v>1156</v>
      </c>
      <c r="E9924" t="s">
        <v>229</v>
      </c>
      <c r="F9924">
        <v>119537.86</v>
      </c>
      <c r="G9924">
        <v>0</v>
      </c>
      <c r="H9924">
        <v>27840.41</v>
      </c>
      <c r="I9924">
        <v>0</v>
      </c>
      <c r="J9924">
        <f>Table1[[#This Row],[Name]]</f>
        <v>0</v>
      </c>
      <c r="K9924" s="1">
        <f>SUM(Table1[[#This Row],[BaseSalary]:[NonCashBenefits]])</f>
        <v>147378.26999999999</v>
      </c>
      <c r="L9924" s="1"/>
    </row>
    <row r="9925" spans="1:12" x14ac:dyDescent="0.35">
      <c r="A9925" t="s">
        <v>85</v>
      </c>
      <c r="B9925">
        <v>2019</v>
      </c>
      <c r="D9925" t="s">
        <v>1146</v>
      </c>
      <c r="E9925" t="s">
        <v>918</v>
      </c>
      <c r="F9925">
        <v>119533.18</v>
      </c>
      <c r="G9925">
        <v>50</v>
      </c>
      <c r="H9925">
        <v>23110.76</v>
      </c>
      <c r="I9925">
        <v>0</v>
      </c>
      <c r="J9925">
        <f>Table1[[#This Row],[Name]]</f>
        <v>0</v>
      </c>
      <c r="K9925" s="1">
        <f>SUM(Table1[[#This Row],[BaseSalary]:[NonCashBenefits]])</f>
        <v>142693.94</v>
      </c>
      <c r="L9925" s="1"/>
    </row>
    <row r="9926" spans="1:12" x14ac:dyDescent="0.35">
      <c r="A9926" t="s">
        <v>22</v>
      </c>
      <c r="B9926">
        <v>2017</v>
      </c>
      <c r="D9926" t="s">
        <v>3704</v>
      </c>
      <c r="E9926" t="s">
        <v>311</v>
      </c>
      <c r="F9926">
        <v>119524.1</v>
      </c>
      <c r="G9926">
        <v>50</v>
      </c>
      <c r="H9926">
        <v>30108.560000000001</v>
      </c>
      <c r="I9926">
        <v>0</v>
      </c>
      <c r="J9926">
        <f>Table1[[#This Row],[Name]]</f>
        <v>0</v>
      </c>
      <c r="K9926" s="1">
        <f>SUM(Table1[[#This Row],[BaseSalary]:[NonCashBenefits]])</f>
        <v>149682.66</v>
      </c>
      <c r="L9926" s="1"/>
    </row>
    <row r="9927" spans="1:12" x14ac:dyDescent="0.35">
      <c r="A9927" t="s">
        <v>24</v>
      </c>
      <c r="B9927">
        <v>2018</v>
      </c>
      <c r="D9927" t="s">
        <v>1481</v>
      </c>
      <c r="E9927" t="s">
        <v>229</v>
      </c>
      <c r="F9927">
        <v>119516.05</v>
      </c>
      <c r="G9927">
        <v>0</v>
      </c>
      <c r="H9927">
        <v>27166.65</v>
      </c>
      <c r="I9927">
        <v>0</v>
      </c>
      <c r="J9927">
        <f>Table1[[#This Row],[Name]]</f>
        <v>0</v>
      </c>
      <c r="K9927" s="1">
        <f>SUM(Table1[[#This Row],[BaseSalary]:[NonCashBenefits]])</f>
        <v>146682.70000000001</v>
      </c>
      <c r="L9927" s="1"/>
    </row>
    <row r="9928" spans="1:12" x14ac:dyDescent="0.35">
      <c r="A9928" t="s">
        <v>20</v>
      </c>
      <c r="B9928">
        <v>2017</v>
      </c>
      <c r="D9928" t="s">
        <v>4321</v>
      </c>
      <c r="E9928" t="s">
        <v>229</v>
      </c>
      <c r="F9928">
        <v>119500.7</v>
      </c>
      <c r="G9928">
        <v>2355.9</v>
      </c>
      <c r="H9928">
        <v>28006.41</v>
      </c>
      <c r="I9928">
        <v>0</v>
      </c>
      <c r="J9928">
        <f>Table1[[#This Row],[Name]]</f>
        <v>0</v>
      </c>
      <c r="K9928" s="1">
        <f>SUM(Table1[[#This Row],[BaseSalary]:[NonCashBenefits]])</f>
        <v>149863.00999999998</v>
      </c>
      <c r="L9928" s="1"/>
    </row>
    <row r="9929" spans="1:12" x14ac:dyDescent="0.35">
      <c r="A9929" t="s">
        <v>4705</v>
      </c>
      <c r="B9929">
        <v>2016</v>
      </c>
      <c r="D9929" t="s">
        <v>3515</v>
      </c>
      <c r="E9929" t="s">
        <v>229</v>
      </c>
      <c r="F9929">
        <v>119493.06</v>
      </c>
      <c r="G9929">
        <v>0</v>
      </c>
      <c r="H9929">
        <v>36062.120000000003</v>
      </c>
      <c r="I9929">
        <v>0</v>
      </c>
      <c r="J9929">
        <f>Table1[[#This Row],[Name]]</f>
        <v>0</v>
      </c>
      <c r="K9929" s="1">
        <f>SUM(Table1[[#This Row],[BaseSalary]:[NonCashBenefits]])</f>
        <v>155555.18</v>
      </c>
      <c r="L9929" s="1"/>
    </row>
    <row r="9930" spans="1:12" x14ac:dyDescent="0.35">
      <c r="A9930" t="s">
        <v>22</v>
      </c>
      <c r="B9930">
        <v>2018</v>
      </c>
      <c r="D9930" t="s">
        <v>2125</v>
      </c>
      <c r="E9930" t="s">
        <v>311</v>
      </c>
      <c r="F9930">
        <v>119487.51</v>
      </c>
      <c r="G9930">
        <v>0</v>
      </c>
      <c r="H9930">
        <v>25669.77</v>
      </c>
      <c r="I9930">
        <v>0</v>
      </c>
      <c r="J9930">
        <f>Table1[[#This Row],[Name]]</f>
        <v>0</v>
      </c>
      <c r="K9930" s="1">
        <f>SUM(Table1[[#This Row],[BaseSalary]:[NonCashBenefits]])</f>
        <v>145157.28</v>
      </c>
      <c r="L9930" s="1"/>
    </row>
    <row r="9931" spans="1:12" x14ac:dyDescent="0.35">
      <c r="A9931" t="s">
        <v>28</v>
      </c>
      <c r="B9931">
        <v>2017</v>
      </c>
      <c r="D9931" t="s">
        <v>3391</v>
      </c>
      <c r="E9931" t="s">
        <v>311</v>
      </c>
      <c r="F9931">
        <v>119487.51</v>
      </c>
      <c r="G9931">
        <v>0</v>
      </c>
      <c r="H9931">
        <v>27356.05</v>
      </c>
      <c r="I9931">
        <v>0</v>
      </c>
      <c r="J9931">
        <f>Table1[[#This Row],[Name]]</f>
        <v>0</v>
      </c>
      <c r="K9931" s="1">
        <f>SUM(Table1[[#This Row],[BaseSalary]:[NonCashBenefits]])</f>
        <v>146843.56</v>
      </c>
      <c r="L9931" s="1"/>
    </row>
    <row r="9932" spans="1:12" x14ac:dyDescent="0.35">
      <c r="A9932" t="s">
        <v>19</v>
      </c>
      <c r="B9932">
        <v>2018</v>
      </c>
      <c r="D9932" t="s">
        <v>2486</v>
      </c>
      <c r="E9932" t="s">
        <v>229</v>
      </c>
      <c r="F9932">
        <v>119487.5</v>
      </c>
      <c r="G9932">
        <v>0</v>
      </c>
      <c r="H9932">
        <v>31042.18</v>
      </c>
      <c r="I9932">
        <v>0</v>
      </c>
      <c r="J9932">
        <f>Table1[[#This Row],[Name]]</f>
        <v>0</v>
      </c>
      <c r="K9932" s="1">
        <f>SUM(Table1[[#This Row],[BaseSalary]:[NonCashBenefits]])</f>
        <v>150529.68</v>
      </c>
      <c r="L9932" s="1"/>
    </row>
    <row r="9933" spans="1:12" x14ac:dyDescent="0.35">
      <c r="A9933" t="s">
        <v>36</v>
      </c>
      <c r="B9933">
        <v>2018</v>
      </c>
      <c r="D9933" t="s">
        <v>1651</v>
      </c>
      <c r="E9933" t="s">
        <v>311</v>
      </c>
      <c r="F9933">
        <v>119483.33</v>
      </c>
      <c r="G9933">
        <v>0</v>
      </c>
      <c r="H9933">
        <v>28981.69</v>
      </c>
      <c r="I9933">
        <v>0</v>
      </c>
      <c r="J9933">
        <f>Table1[[#This Row],[Name]]</f>
        <v>0</v>
      </c>
      <c r="K9933" s="1">
        <f>SUM(Table1[[#This Row],[BaseSalary]:[NonCashBenefits]])</f>
        <v>148465.01999999999</v>
      </c>
      <c r="L9933" s="1"/>
    </row>
    <row r="9934" spans="1:12" x14ac:dyDescent="0.35">
      <c r="A9934" t="s">
        <v>10</v>
      </c>
      <c r="B9934">
        <v>2017</v>
      </c>
      <c r="D9934" t="s">
        <v>2861</v>
      </c>
      <c r="E9934" t="s">
        <v>2245</v>
      </c>
      <c r="F9934">
        <v>119482.99</v>
      </c>
      <c r="G9934">
        <v>0</v>
      </c>
      <c r="H9934">
        <v>28904.59</v>
      </c>
      <c r="I9934">
        <v>0</v>
      </c>
      <c r="J9934">
        <f>Table1[[#This Row],[Name]]</f>
        <v>0</v>
      </c>
      <c r="K9934" s="1">
        <f>SUM(Table1[[#This Row],[BaseSalary]:[NonCashBenefits]])</f>
        <v>148387.58000000002</v>
      </c>
      <c r="L9934" s="1"/>
    </row>
    <row r="9935" spans="1:12" x14ac:dyDescent="0.35">
      <c r="A9935" t="s">
        <v>20</v>
      </c>
      <c r="B9935">
        <v>2017</v>
      </c>
      <c r="D9935" t="s">
        <v>174</v>
      </c>
      <c r="E9935" t="s">
        <v>2245</v>
      </c>
      <c r="F9935">
        <v>119482.99</v>
      </c>
      <c r="G9935">
        <v>0</v>
      </c>
      <c r="H9935">
        <v>27809.07</v>
      </c>
      <c r="I9935">
        <v>0</v>
      </c>
      <c r="J9935">
        <f>Table1[[#This Row],[Name]]</f>
        <v>0</v>
      </c>
      <c r="K9935" s="1">
        <f>SUM(Table1[[#This Row],[BaseSalary]:[NonCashBenefits]])</f>
        <v>147292.06</v>
      </c>
      <c r="L9935" s="1"/>
    </row>
    <row r="9936" spans="1:12" x14ac:dyDescent="0.35">
      <c r="A9936" t="s">
        <v>26</v>
      </c>
      <c r="B9936">
        <v>2018</v>
      </c>
      <c r="D9936" t="s">
        <v>1543</v>
      </c>
      <c r="E9936" t="s">
        <v>311</v>
      </c>
      <c r="F9936">
        <v>119473.78</v>
      </c>
      <c r="G9936">
        <v>0</v>
      </c>
      <c r="H9936">
        <v>28717.9</v>
      </c>
      <c r="I9936">
        <v>0</v>
      </c>
      <c r="J9936">
        <f>Table1[[#This Row],[Name]]</f>
        <v>0</v>
      </c>
      <c r="K9936" s="1">
        <f>SUM(Table1[[#This Row],[BaseSalary]:[NonCashBenefits]])</f>
        <v>148191.67999999999</v>
      </c>
      <c r="L9936" s="1"/>
    </row>
    <row r="9937" spans="1:12" x14ac:dyDescent="0.35">
      <c r="A9937" t="s">
        <v>186</v>
      </c>
      <c r="B9937">
        <v>2021</v>
      </c>
      <c r="D9937" t="s">
        <v>940</v>
      </c>
      <c r="E9937" t="s">
        <v>311</v>
      </c>
      <c r="F9937">
        <v>119469.23</v>
      </c>
      <c r="G9937">
        <v>100</v>
      </c>
      <c r="H9937" s="1">
        <v>24825.98</v>
      </c>
      <c r="I9937">
        <v>0</v>
      </c>
      <c r="J9937">
        <f>Table1[[#This Row],[Name]]</f>
        <v>0</v>
      </c>
      <c r="K9937" s="1">
        <f>SUM(Table1[[#This Row],[BaseSalary]:[NonCashBenefits]])</f>
        <v>144395.21</v>
      </c>
      <c r="L9937" s="1"/>
    </row>
    <row r="9938" spans="1:12" x14ac:dyDescent="0.35">
      <c r="A9938" t="s">
        <v>25</v>
      </c>
      <c r="B9938">
        <v>2016</v>
      </c>
      <c r="D9938" t="s">
        <v>4668</v>
      </c>
      <c r="E9938" t="s">
        <v>229</v>
      </c>
      <c r="F9938">
        <v>119468.92</v>
      </c>
      <c r="G9938">
        <v>0</v>
      </c>
      <c r="H9938">
        <v>34661.629999999997</v>
      </c>
      <c r="I9938">
        <v>0</v>
      </c>
      <c r="J9938">
        <f>Table1[[#This Row],[Name]]</f>
        <v>0</v>
      </c>
      <c r="K9938" s="1">
        <f>SUM(Table1[[#This Row],[BaseSalary]:[NonCashBenefits]])</f>
        <v>154130.54999999999</v>
      </c>
      <c r="L9938" s="1"/>
    </row>
    <row r="9939" spans="1:12" x14ac:dyDescent="0.35">
      <c r="A9939" t="s">
        <v>25</v>
      </c>
      <c r="B9939">
        <v>2019</v>
      </c>
      <c r="D9939" t="s">
        <v>2284</v>
      </c>
      <c r="E9939" t="s">
        <v>229</v>
      </c>
      <c r="F9939">
        <v>119445.53</v>
      </c>
      <c r="G9939">
        <v>0</v>
      </c>
      <c r="H9939">
        <v>28591.05</v>
      </c>
      <c r="I9939">
        <v>0</v>
      </c>
      <c r="J9939">
        <f>Table1[[#This Row],[Name]]</f>
        <v>0</v>
      </c>
      <c r="K9939" s="1">
        <f>SUM(Table1[[#This Row],[BaseSalary]:[NonCashBenefits]])</f>
        <v>148036.57999999999</v>
      </c>
      <c r="L9939" s="1"/>
    </row>
    <row r="9940" spans="1:12" x14ac:dyDescent="0.35">
      <c r="A9940" t="s">
        <v>20</v>
      </c>
      <c r="B9940">
        <v>2018</v>
      </c>
      <c r="D9940" t="s">
        <v>174</v>
      </c>
      <c r="E9940" t="s">
        <v>2245</v>
      </c>
      <c r="F9940">
        <v>119444.67</v>
      </c>
      <c r="G9940">
        <v>30945.360000000001</v>
      </c>
      <c r="H9940">
        <v>8142.18</v>
      </c>
      <c r="I9940">
        <v>0</v>
      </c>
      <c r="J9940">
        <f>Table1[[#This Row],[Name]]</f>
        <v>0</v>
      </c>
      <c r="K9940" s="1">
        <f>SUM(Table1[[#This Row],[BaseSalary]:[NonCashBenefits]])</f>
        <v>158532.21</v>
      </c>
      <c r="L9940" s="1"/>
    </row>
    <row r="9941" spans="1:12" x14ac:dyDescent="0.35">
      <c r="A9941" t="s">
        <v>20</v>
      </c>
      <c r="B9941">
        <v>2021</v>
      </c>
      <c r="D9941" t="s">
        <v>1192</v>
      </c>
      <c r="E9941" t="s">
        <v>229</v>
      </c>
      <c r="F9941">
        <v>119443.86</v>
      </c>
      <c r="G9941">
        <v>0</v>
      </c>
      <c r="H9941" s="1">
        <v>25222.73</v>
      </c>
      <c r="I9941">
        <v>0</v>
      </c>
      <c r="J9941">
        <f>Table1[[#This Row],[Name]]</f>
        <v>0</v>
      </c>
      <c r="K9941" s="1">
        <f>SUM(Table1[[#This Row],[BaseSalary]:[NonCashBenefits]])</f>
        <v>144666.59</v>
      </c>
      <c r="L9941" s="1"/>
    </row>
    <row r="9942" spans="1:12" x14ac:dyDescent="0.35">
      <c r="A9942" t="s">
        <v>36</v>
      </c>
      <c r="B9942">
        <v>2021</v>
      </c>
      <c r="D9942" t="s">
        <v>1073</v>
      </c>
      <c r="E9942" t="s">
        <v>229</v>
      </c>
      <c r="F9942">
        <v>119443.84</v>
      </c>
      <c r="G9942">
        <v>0</v>
      </c>
      <c r="H9942" s="1">
        <v>25063.78</v>
      </c>
      <c r="I9942">
        <v>0</v>
      </c>
      <c r="J9942">
        <f>Table1[[#This Row],[Name]]</f>
        <v>0</v>
      </c>
      <c r="K9942" s="1">
        <f>SUM(Table1[[#This Row],[BaseSalary]:[NonCashBenefits]])</f>
        <v>144507.62</v>
      </c>
      <c r="L9942" s="1"/>
    </row>
    <row r="9943" spans="1:12" x14ac:dyDescent="0.35">
      <c r="A9943" t="s">
        <v>42</v>
      </c>
      <c r="B9943">
        <v>2021</v>
      </c>
      <c r="D9943" t="s">
        <v>1467</v>
      </c>
      <c r="E9943" t="s">
        <v>229</v>
      </c>
      <c r="F9943">
        <v>119443.84</v>
      </c>
      <c r="G9943">
        <v>0</v>
      </c>
      <c r="H9943" s="1">
        <v>24272</v>
      </c>
      <c r="I9943">
        <v>0</v>
      </c>
      <c r="J9943">
        <f>Table1[[#This Row],[Name]]</f>
        <v>0</v>
      </c>
      <c r="K9943" s="1">
        <f>SUM(Table1[[#This Row],[BaseSalary]:[NonCashBenefits]])</f>
        <v>143715.84</v>
      </c>
      <c r="L9943" s="1"/>
    </row>
    <row r="9944" spans="1:12" x14ac:dyDescent="0.35">
      <c r="A9944" t="s">
        <v>19</v>
      </c>
      <c r="B9944">
        <v>2021</v>
      </c>
      <c r="D9944" t="s">
        <v>1330</v>
      </c>
      <c r="E9944" t="s">
        <v>229</v>
      </c>
      <c r="F9944">
        <v>119443.83</v>
      </c>
      <c r="G9944">
        <v>0</v>
      </c>
      <c r="H9944" s="1">
        <v>24718.83</v>
      </c>
      <c r="I9944">
        <v>0</v>
      </c>
      <c r="J9944">
        <f>Table1[[#This Row],[Name]]</f>
        <v>0</v>
      </c>
      <c r="K9944" s="1">
        <f>SUM(Table1[[#This Row],[BaseSalary]:[NonCashBenefits]])</f>
        <v>144162.66</v>
      </c>
      <c r="L9944" s="1"/>
    </row>
    <row r="9945" spans="1:12" x14ac:dyDescent="0.35">
      <c r="A9945" t="s">
        <v>24</v>
      </c>
      <c r="B9945">
        <v>2021</v>
      </c>
      <c r="D9945" t="s">
        <v>475</v>
      </c>
      <c r="E9945" t="s">
        <v>229</v>
      </c>
      <c r="F9945">
        <v>119443.81</v>
      </c>
      <c r="G9945">
        <v>0</v>
      </c>
      <c r="H9945" s="1">
        <v>24826.32</v>
      </c>
      <c r="I9945">
        <v>0</v>
      </c>
      <c r="J9945">
        <f>Table1[[#This Row],[Name]]</f>
        <v>0</v>
      </c>
      <c r="K9945" s="1">
        <f>SUM(Table1[[#This Row],[BaseSalary]:[NonCashBenefits]])</f>
        <v>144270.13</v>
      </c>
      <c r="L9945" s="1"/>
    </row>
    <row r="9946" spans="1:12" x14ac:dyDescent="0.35">
      <c r="A9946" t="s">
        <v>42</v>
      </c>
      <c r="B9946">
        <v>2021</v>
      </c>
      <c r="D9946" t="s">
        <v>1429</v>
      </c>
      <c r="E9946" t="s">
        <v>229</v>
      </c>
      <c r="F9946">
        <v>119443.81</v>
      </c>
      <c r="G9946">
        <v>0</v>
      </c>
      <c r="H9946" s="1">
        <v>24346.34</v>
      </c>
      <c r="I9946">
        <v>0</v>
      </c>
      <c r="J9946">
        <f>Table1[[#This Row],[Name]]</f>
        <v>0</v>
      </c>
      <c r="K9946" s="1">
        <f>SUM(Table1[[#This Row],[BaseSalary]:[NonCashBenefits]])</f>
        <v>143790.15</v>
      </c>
      <c r="L9946" s="1"/>
    </row>
    <row r="9947" spans="1:12" x14ac:dyDescent="0.35">
      <c r="A9947" t="s">
        <v>24</v>
      </c>
      <c r="B9947">
        <v>2021</v>
      </c>
      <c r="D9947" t="s">
        <v>1492</v>
      </c>
      <c r="E9947" t="s">
        <v>229</v>
      </c>
      <c r="F9947">
        <v>119443.79</v>
      </c>
      <c r="G9947">
        <v>12409.05</v>
      </c>
      <c r="H9947" s="1">
        <v>24164.52</v>
      </c>
      <c r="I9947">
        <v>0</v>
      </c>
      <c r="J9947">
        <f>Table1[[#This Row],[Name]]</f>
        <v>0</v>
      </c>
      <c r="K9947" s="1">
        <f>SUM(Table1[[#This Row],[BaseSalary]:[NonCashBenefits]])</f>
        <v>156017.35999999999</v>
      </c>
      <c r="L9947" s="1"/>
    </row>
    <row r="9948" spans="1:12" x14ac:dyDescent="0.35">
      <c r="A9948" t="s">
        <v>28</v>
      </c>
      <c r="B9948">
        <v>2018</v>
      </c>
      <c r="D9948" t="s">
        <v>1572</v>
      </c>
      <c r="E9948" t="s">
        <v>229</v>
      </c>
      <c r="F9948">
        <v>119442.18</v>
      </c>
      <c r="G9948">
        <v>0</v>
      </c>
      <c r="H9948">
        <v>28512.62</v>
      </c>
      <c r="I9948">
        <v>0</v>
      </c>
      <c r="J9948">
        <f>Table1[[#This Row],[Name]]</f>
        <v>0</v>
      </c>
      <c r="K9948" s="1">
        <f>SUM(Table1[[#This Row],[BaseSalary]:[NonCashBenefits]])</f>
        <v>147954.79999999999</v>
      </c>
      <c r="L9948" s="1"/>
    </row>
    <row r="9949" spans="1:12" x14ac:dyDescent="0.35">
      <c r="A9949" t="s">
        <v>85</v>
      </c>
      <c r="B9949">
        <v>2020</v>
      </c>
      <c r="D9949" t="s">
        <v>1660</v>
      </c>
      <c r="E9949" t="s">
        <v>229</v>
      </c>
      <c r="F9949">
        <v>119440.5</v>
      </c>
      <c r="G9949">
        <v>0</v>
      </c>
      <c r="H9949" s="1">
        <v>22440.43</v>
      </c>
      <c r="I9949">
        <v>0</v>
      </c>
      <c r="J9949">
        <f>Table1[[#This Row],[Name]]</f>
        <v>0</v>
      </c>
      <c r="K9949" s="1">
        <f>SUM(Table1[[#This Row],[BaseSalary]:[NonCashBenefits]])</f>
        <v>141880.93</v>
      </c>
      <c r="L9949" s="1"/>
    </row>
    <row r="9950" spans="1:12" x14ac:dyDescent="0.35">
      <c r="A9950" t="s">
        <v>26</v>
      </c>
      <c r="B9950">
        <v>2017</v>
      </c>
      <c r="D9950" t="s">
        <v>1651</v>
      </c>
      <c r="E9950" t="s">
        <v>311</v>
      </c>
      <c r="F9950">
        <v>119437.72</v>
      </c>
      <c r="G9950">
        <v>0</v>
      </c>
      <c r="H9950">
        <v>31583.15</v>
      </c>
      <c r="I9950">
        <v>0</v>
      </c>
      <c r="J9950">
        <f>Table1[[#This Row],[Name]]</f>
        <v>0</v>
      </c>
      <c r="K9950" s="1">
        <f>SUM(Table1[[#This Row],[BaseSalary]:[NonCashBenefits]])</f>
        <v>151020.87</v>
      </c>
      <c r="L9950" s="1"/>
    </row>
    <row r="9951" spans="1:12" x14ac:dyDescent="0.35">
      <c r="A9951" t="s">
        <v>2688</v>
      </c>
      <c r="B9951">
        <v>2016</v>
      </c>
      <c r="D9951" t="s">
        <v>4431</v>
      </c>
      <c r="E9951" t="s">
        <v>311</v>
      </c>
      <c r="F9951">
        <v>119432.61</v>
      </c>
      <c r="G9951">
        <v>0</v>
      </c>
      <c r="H9951">
        <v>36428.01</v>
      </c>
      <c r="I9951">
        <v>0</v>
      </c>
      <c r="J9951">
        <f>Table1[[#This Row],[Name]]</f>
        <v>0</v>
      </c>
      <c r="K9951" s="1">
        <f>SUM(Table1[[#This Row],[BaseSalary]:[NonCashBenefits]])</f>
        <v>155860.62</v>
      </c>
      <c r="L9951" s="1"/>
    </row>
    <row r="9952" spans="1:12" x14ac:dyDescent="0.35">
      <c r="A9952" t="s">
        <v>22</v>
      </c>
      <c r="B9952">
        <v>2016</v>
      </c>
      <c r="D9952" t="s">
        <v>1575</v>
      </c>
      <c r="E9952" t="s">
        <v>311</v>
      </c>
      <c r="F9952">
        <v>119415.07</v>
      </c>
      <c r="G9952">
        <v>0</v>
      </c>
      <c r="H9952">
        <v>35180.31</v>
      </c>
      <c r="I9952">
        <v>0</v>
      </c>
      <c r="J9952">
        <f>Table1[[#This Row],[Name]]</f>
        <v>0</v>
      </c>
      <c r="K9952" s="1">
        <f>SUM(Table1[[#This Row],[BaseSalary]:[NonCashBenefits]])</f>
        <v>154595.38</v>
      </c>
      <c r="L9952" s="1"/>
    </row>
    <row r="9953" spans="1:12" x14ac:dyDescent="0.35">
      <c r="A9953" t="s">
        <v>24</v>
      </c>
      <c r="B9953">
        <v>2018</v>
      </c>
      <c r="D9953" t="s">
        <v>2001</v>
      </c>
      <c r="E9953" t="s">
        <v>311</v>
      </c>
      <c r="F9953">
        <v>119414.31</v>
      </c>
      <c r="G9953">
        <v>0</v>
      </c>
      <c r="H9953">
        <v>25890.66</v>
      </c>
      <c r="I9953">
        <v>0</v>
      </c>
      <c r="J9953">
        <f>Table1[[#This Row],[Name]]</f>
        <v>0</v>
      </c>
      <c r="K9953" s="1">
        <f>SUM(Table1[[#This Row],[BaseSalary]:[NonCashBenefits]])</f>
        <v>145304.97</v>
      </c>
      <c r="L9953" s="1"/>
    </row>
    <row r="9954" spans="1:12" x14ac:dyDescent="0.35">
      <c r="A9954" t="s">
        <v>22</v>
      </c>
      <c r="B9954">
        <v>2017</v>
      </c>
      <c r="D9954" t="s">
        <v>3706</v>
      </c>
      <c r="E9954" t="s">
        <v>311</v>
      </c>
      <c r="F9954">
        <v>119414.31</v>
      </c>
      <c r="G9954">
        <v>0</v>
      </c>
      <c r="H9954">
        <v>30067.22</v>
      </c>
      <c r="I9954">
        <v>0</v>
      </c>
      <c r="J9954">
        <f>Table1[[#This Row],[Name]]</f>
        <v>0</v>
      </c>
      <c r="K9954" s="1">
        <f>SUM(Table1[[#This Row],[BaseSalary]:[NonCashBenefits]])</f>
        <v>149481.53</v>
      </c>
      <c r="L9954" s="1"/>
    </row>
    <row r="9955" spans="1:12" x14ac:dyDescent="0.35">
      <c r="A9955" t="s">
        <v>16</v>
      </c>
      <c r="B9955">
        <v>2016</v>
      </c>
      <c r="D9955" t="s">
        <v>1080</v>
      </c>
      <c r="E9955" t="s">
        <v>229</v>
      </c>
      <c r="F9955">
        <v>119413.58</v>
      </c>
      <c r="G9955">
        <v>0</v>
      </c>
      <c r="H9955">
        <v>34759.5</v>
      </c>
      <c r="I9955">
        <v>0</v>
      </c>
      <c r="J9955">
        <f>Table1[[#This Row],[Name]]</f>
        <v>0</v>
      </c>
      <c r="K9955" s="1">
        <f>SUM(Table1[[#This Row],[BaseSalary]:[NonCashBenefits]])</f>
        <v>154173.08000000002</v>
      </c>
      <c r="L9955" s="1"/>
    </row>
    <row r="9956" spans="1:12" x14ac:dyDescent="0.35">
      <c r="A9956" t="s">
        <v>26</v>
      </c>
      <c r="B9956">
        <v>2017</v>
      </c>
      <c r="D9956" t="s">
        <v>4048</v>
      </c>
      <c r="E9956" t="s">
        <v>221</v>
      </c>
      <c r="F9956">
        <v>119407.5</v>
      </c>
      <c r="G9956">
        <v>0</v>
      </c>
      <c r="H9956">
        <v>6007.16</v>
      </c>
      <c r="I9956">
        <v>0</v>
      </c>
      <c r="J9956">
        <f>Table1[[#This Row],[Name]]</f>
        <v>0</v>
      </c>
      <c r="K9956" s="1">
        <f>SUM(Table1[[#This Row],[BaseSalary]:[NonCashBenefits]])</f>
        <v>125414.66</v>
      </c>
      <c r="L9956" s="1"/>
    </row>
    <row r="9957" spans="1:12" x14ac:dyDescent="0.35">
      <c r="A9957" t="s">
        <v>40</v>
      </c>
      <c r="B9957">
        <v>2017</v>
      </c>
      <c r="D9957" t="s">
        <v>1296</v>
      </c>
      <c r="E9957" t="s">
        <v>229</v>
      </c>
      <c r="F9957">
        <v>119400.86</v>
      </c>
      <c r="G9957">
        <v>0</v>
      </c>
      <c r="H9957">
        <v>31287.58</v>
      </c>
      <c r="I9957">
        <v>0</v>
      </c>
      <c r="J9957">
        <f>Table1[[#This Row],[Name]]</f>
        <v>0</v>
      </c>
      <c r="K9957" s="1">
        <f>SUM(Table1[[#This Row],[BaseSalary]:[NonCashBenefits]])</f>
        <v>150688.44</v>
      </c>
      <c r="L9957" s="1"/>
    </row>
    <row r="9958" spans="1:12" x14ac:dyDescent="0.35">
      <c r="A9958" t="s">
        <v>85</v>
      </c>
      <c r="B9958">
        <v>2020</v>
      </c>
      <c r="D9958" t="s">
        <v>1118</v>
      </c>
      <c r="E9958" t="s">
        <v>311</v>
      </c>
      <c r="F9958">
        <v>119396.02</v>
      </c>
      <c r="G9958">
        <v>0</v>
      </c>
      <c r="H9958" s="1">
        <v>25518.799999999999</v>
      </c>
      <c r="I9958">
        <v>0</v>
      </c>
      <c r="J9958">
        <f>Table1[[#This Row],[Name]]</f>
        <v>0</v>
      </c>
      <c r="K9958" s="1">
        <f>SUM(Table1[[#This Row],[BaseSalary]:[NonCashBenefits]])</f>
        <v>144914.82</v>
      </c>
      <c r="L9958" s="1"/>
    </row>
    <row r="9959" spans="1:12" x14ac:dyDescent="0.35">
      <c r="A9959" t="s">
        <v>25</v>
      </c>
      <c r="B9959">
        <v>2018</v>
      </c>
      <c r="D9959" t="s">
        <v>2886</v>
      </c>
      <c r="E9959" t="s">
        <v>918</v>
      </c>
      <c r="F9959">
        <v>119378.98</v>
      </c>
      <c r="G9959">
        <v>0</v>
      </c>
      <c r="H9959">
        <v>21870.61</v>
      </c>
      <c r="I9959">
        <v>0</v>
      </c>
      <c r="J9959">
        <f>Table1[[#This Row],[Name]]</f>
        <v>0</v>
      </c>
      <c r="K9959" s="1">
        <f>SUM(Table1[[#This Row],[BaseSalary]:[NonCashBenefits]])</f>
        <v>141249.59</v>
      </c>
      <c r="L9959" s="1"/>
    </row>
    <row r="9960" spans="1:12" x14ac:dyDescent="0.35">
      <c r="A9960" t="s">
        <v>2688</v>
      </c>
      <c r="B9960">
        <v>2016</v>
      </c>
      <c r="D9960" t="s">
        <v>4430</v>
      </c>
      <c r="E9960" t="s">
        <v>311</v>
      </c>
      <c r="F9960">
        <v>119377.72</v>
      </c>
      <c r="G9960">
        <v>0</v>
      </c>
      <c r="H9960">
        <v>33235.629999999997</v>
      </c>
      <c r="I9960">
        <v>0</v>
      </c>
      <c r="J9960">
        <f>Table1[[#This Row],[Name]]</f>
        <v>0</v>
      </c>
      <c r="K9960" s="1">
        <f>SUM(Table1[[#This Row],[BaseSalary]:[NonCashBenefits]])</f>
        <v>152613.35</v>
      </c>
      <c r="L9960" s="1"/>
    </row>
    <row r="9961" spans="1:12" x14ac:dyDescent="0.35">
      <c r="A9961" t="s">
        <v>16</v>
      </c>
      <c r="B9961">
        <v>2019</v>
      </c>
      <c r="D9961" t="s">
        <v>520</v>
      </c>
      <c r="E9961" t="s">
        <v>229</v>
      </c>
      <c r="F9961">
        <v>119374.53</v>
      </c>
      <c r="G9961">
        <v>0</v>
      </c>
      <c r="H9961">
        <v>30335.73</v>
      </c>
      <c r="I9961">
        <v>0</v>
      </c>
      <c r="J9961">
        <f>Table1[[#This Row],[Name]]</f>
        <v>0</v>
      </c>
      <c r="K9961" s="1">
        <f>SUM(Table1[[#This Row],[BaseSalary]:[NonCashBenefits]])</f>
        <v>149710.26</v>
      </c>
      <c r="L9961" s="1"/>
    </row>
    <row r="9962" spans="1:12" x14ac:dyDescent="0.35">
      <c r="A9962" t="s">
        <v>18</v>
      </c>
      <c r="B9962">
        <v>2020</v>
      </c>
      <c r="D9962" t="s">
        <v>1090</v>
      </c>
      <c r="E9962" t="s">
        <v>229</v>
      </c>
      <c r="F9962">
        <v>119373.02</v>
      </c>
      <c r="G9962">
        <v>0</v>
      </c>
      <c r="H9962" s="1">
        <v>25644.400000000001</v>
      </c>
      <c r="I9962">
        <v>0</v>
      </c>
      <c r="J9962">
        <f>Table1[[#This Row],[Name]]</f>
        <v>0</v>
      </c>
      <c r="K9962" s="1">
        <f>SUM(Table1[[#This Row],[BaseSalary]:[NonCashBenefits]])</f>
        <v>145017.42000000001</v>
      </c>
      <c r="L9962" s="1"/>
    </row>
    <row r="9963" spans="1:12" x14ac:dyDescent="0.35">
      <c r="A9963" t="s">
        <v>18</v>
      </c>
      <c r="B9963">
        <v>2019</v>
      </c>
      <c r="D9963" t="s">
        <v>1090</v>
      </c>
      <c r="E9963" t="s">
        <v>229</v>
      </c>
      <c r="F9963">
        <v>119373.02</v>
      </c>
      <c r="G9963">
        <v>0</v>
      </c>
      <c r="H9963">
        <v>29830.31</v>
      </c>
      <c r="I9963">
        <v>0</v>
      </c>
      <c r="J9963">
        <f>Table1[[#This Row],[Name]]</f>
        <v>0</v>
      </c>
      <c r="K9963" s="1">
        <f>SUM(Table1[[#This Row],[BaseSalary]:[NonCashBenefits]])</f>
        <v>149203.33000000002</v>
      </c>
      <c r="L9963" s="1"/>
    </row>
    <row r="9964" spans="1:12" x14ac:dyDescent="0.35">
      <c r="A9964" t="s">
        <v>18</v>
      </c>
      <c r="B9964">
        <v>2018</v>
      </c>
      <c r="D9964" t="s">
        <v>1090</v>
      </c>
      <c r="E9964" t="s">
        <v>229</v>
      </c>
      <c r="F9964">
        <v>119373.02</v>
      </c>
      <c r="G9964">
        <v>0</v>
      </c>
      <c r="H9964">
        <v>29793.7</v>
      </c>
      <c r="I9964">
        <v>0</v>
      </c>
      <c r="J9964">
        <f>Table1[[#This Row],[Name]]</f>
        <v>0</v>
      </c>
      <c r="K9964" s="1">
        <f>SUM(Table1[[#This Row],[BaseSalary]:[NonCashBenefits]])</f>
        <v>149166.72</v>
      </c>
      <c r="L9964" s="1"/>
    </row>
    <row r="9965" spans="1:12" x14ac:dyDescent="0.35">
      <c r="A9965" t="s">
        <v>18</v>
      </c>
      <c r="B9965">
        <v>2017</v>
      </c>
      <c r="D9965" t="s">
        <v>1090</v>
      </c>
      <c r="E9965" t="s">
        <v>229</v>
      </c>
      <c r="F9965">
        <v>119373.02</v>
      </c>
      <c r="G9965">
        <v>0</v>
      </c>
      <c r="H9965">
        <v>30191.26</v>
      </c>
      <c r="I9965">
        <v>0</v>
      </c>
      <c r="J9965">
        <f>Table1[[#This Row],[Name]]</f>
        <v>0</v>
      </c>
      <c r="K9965" s="1">
        <f>SUM(Table1[[#This Row],[BaseSalary]:[NonCashBenefits]])</f>
        <v>149564.28</v>
      </c>
      <c r="L9965" s="1"/>
    </row>
    <row r="9966" spans="1:12" x14ac:dyDescent="0.35">
      <c r="A9966" t="s">
        <v>18</v>
      </c>
      <c r="B9966">
        <v>2016</v>
      </c>
      <c r="D9966" t="s">
        <v>1090</v>
      </c>
      <c r="E9966" t="s">
        <v>229</v>
      </c>
      <c r="F9966">
        <v>119373.02</v>
      </c>
      <c r="G9966">
        <v>0</v>
      </c>
      <c r="H9966">
        <v>36325.699999999997</v>
      </c>
      <c r="I9966">
        <v>0</v>
      </c>
      <c r="J9966">
        <f>Table1[[#This Row],[Name]]</f>
        <v>0</v>
      </c>
      <c r="K9966" s="1">
        <f>SUM(Table1[[#This Row],[BaseSalary]:[NonCashBenefits]])</f>
        <v>155698.72</v>
      </c>
      <c r="L9966" s="1"/>
    </row>
    <row r="9967" spans="1:12" x14ac:dyDescent="0.35">
      <c r="A9967" t="s">
        <v>4705</v>
      </c>
      <c r="B9967">
        <v>2016</v>
      </c>
      <c r="D9967" t="s">
        <v>3526</v>
      </c>
      <c r="E9967" t="s">
        <v>311</v>
      </c>
      <c r="F9967">
        <v>119359.42</v>
      </c>
      <c r="G9967">
        <v>0</v>
      </c>
      <c r="H9967">
        <v>33698.53</v>
      </c>
      <c r="I9967">
        <v>0</v>
      </c>
      <c r="J9967">
        <f>Table1[[#This Row],[Name]]</f>
        <v>0</v>
      </c>
      <c r="K9967" s="1">
        <f>SUM(Table1[[#This Row],[BaseSalary]:[NonCashBenefits]])</f>
        <v>153057.95000000001</v>
      </c>
      <c r="L9967" s="1"/>
    </row>
    <row r="9968" spans="1:12" x14ac:dyDescent="0.35">
      <c r="A9968" t="s">
        <v>142</v>
      </c>
      <c r="B9968">
        <v>2018</v>
      </c>
      <c r="D9968" t="s">
        <v>3082</v>
      </c>
      <c r="E9968" t="s">
        <v>229</v>
      </c>
      <c r="F9968">
        <v>119353.49</v>
      </c>
      <c r="G9968">
        <v>0</v>
      </c>
      <c r="H9968">
        <v>29646.02</v>
      </c>
      <c r="I9968">
        <v>0</v>
      </c>
      <c r="J9968">
        <f>Table1[[#This Row],[Name]]</f>
        <v>0</v>
      </c>
      <c r="K9968" s="1">
        <f>SUM(Table1[[#This Row],[BaseSalary]:[NonCashBenefits]])</f>
        <v>148999.51</v>
      </c>
      <c r="L9968" s="1"/>
    </row>
    <row r="9969" spans="1:12" x14ac:dyDescent="0.35">
      <c r="A9969" t="s">
        <v>28</v>
      </c>
      <c r="B9969">
        <v>2016</v>
      </c>
      <c r="D9969" t="s">
        <v>1240</v>
      </c>
      <c r="E9969" t="s">
        <v>229</v>
      </c>
      <c r="F9969">
        <v>119350.27</v>
      </c>
      <c r="G9969">
        <v>0</v>
      </c>
      <c r="H9969">
        <v>34406.639999999999</v>
      </c>
      <c r="I9969">
        <v>0</v>
      </c>
      <c r="J9969">
        <f>Table1[[#This Row],[Name]]</f>
        <v>0</v>
      </c>
      <c r="K9969" s="1">
        <f>SUM(Table1[[#This Row],[BaseSalary]:[NonCashBenefits]])</f>
        <v>153756.91</v>
      </c>
      <c r="L9969" s="1"/>
    </row>
    <row r="9970" spans="1:12" x14ac:dyDescent="0.35">
      <c r="A9970" t="s">
        <v>16</v>
      </c>
      <c r="B9970">
        <v>2019</v>
      </c>
      <c r="D9970" t="s">
        <v>1344</v>
      </c>
      <c r="E9970" t="s">
        <v>311</v>
      </c>
      <c r="F9970">
        <v>119341.12</v>
      </c>
      <c r="G9970">
        <v>350</v>
      </c>
      <c r="H9970">
        <v>21702.98</v>
      </c>
      <c r="I9970">
        <v>0</v>
      </c>
      <c r="J9970">
        <f>Table1[[#This Row],[Name]]</f>
        <v>0</v>
      </c>
      <c r="K9970" s="1">
        <f>SUM(Table1[[#This Row],[BaseSalary]:[NonCashBenefits]])</f>
        <v>141394.1</v>
      </c>
      <c r="L9970" s="1"/>
    </row>
    <row r="9971" spans="1:12" x14ac:dyDescent="0.35">
      <c r="A9971" t="s">
        <v>33</v>
      </c>
      <c r="B9971">
        <v>2018</v>
      </c>
      <c r="D9971" t="s">
        <v>2545</v>
      </c>
      <c r="E9971" t="s">
        <v>311</v>
      </c>
      <c r="F9971">
        <v>119341.12</v>
      </c>
      <c r="G9971">
        <v>0</v>
      </c>
      <c r="H9971">
        <v>30686.13</v>
      </c>
      <c r="I9971">
        <v>0</v>
      </c>
      <c r="J9971">
        <f>Table1[[#This Row],[Name]]</f>
        <v>0</v>
      </c>
      <c r="K9971" s="1">
        <f>SUM(Table1[[#This Row],[BaseSalary]:[NonCashBenefits]])</f>
        <v>150027.25</v>
      </c>
      <c r="L9971" s="1"/>
    </row>
    <row r="9972" spans="1:12" x14ac:dyDescent="0.35">
      <c r="A9972" t="s">
        <v>22</v>
      </c>
      <c r="B9972">
        <v>2017</v>
      </c>
      <c r="D9972" t="s">
        <v>2120</v>
      </c>
      <c r="E9972" t="s">
        <v>311</v>
      </c>
      <c r="F9972">
        <v>119341.12</v>
      </c>
      <c r="G9972">
        <v>0</v>
      </c>
      <c r="H9972">
        <v>27515.73</v>
      </c>
      <c r="I9972">
        <v>0</v>
      </c>
      <c r="J9972">
        <f>Table1[[#This Row],[Name]]</f>
        <v>0</v>
      </c>
      <c r="K9972" s="1">
        <f>SUM(Table1[[#This Row],[BaseSalary]:[NonCashBenefits]])</f>
        <v>146856.85</v>
      </c>
      <c r="L9972" s="1"/>
    </row>
    <row r="9973" spans="1:12" x14ac:dyDescent="0.35">
      <c r="A9973" t="s">
        <v>4705</v>
      </c>
      <c r="B9973">
        <v>2016</v>
      </c>
      <c r="D9973" t="s">
        <v>1651</v>
      </c>
      <c r="E9973" t="s">
        <v>311</v>
      </c>
      <c r="F9973">
        <v>119341.12</v>
      </c>
      <c r="G9973">
        <v>0</v>
      </c>
      <c r="H9973">
        <v>35905.68</v>
      </c>
      <c r="I9973">
        <v>0</v>
      </c>
      <c r="J9973">
        <f>Table1[[#This Row],[Name]]</f>
        <v>0</v>
      </c>
      <c r="K9973" s="1">
        <f>SUM(Table1[[#This Row],[BaseSalary]:[NonCashBenefits]])</f>
        <v>155246.79999999999</v>
      </c>
      <c r="L9973" s="1"/>
    </row>
    <row r="9974" spans="1:12" x14ac:dyDescent="0.35">
      <c r="A9974" t="s">
        <v>26</v>
      </c>
      <c r="B9974">
        <v>2016</v>
      </c>
      <c r="D9974" t="s">
        <v>1651</v>
      </c>
      <c r="E9974" t="s">
        <v>311</v>
      </c>
      <c r="F9974">
        <v>119341.1</v>
      </c>
      <c r="G9974">
        <v>0</v>
      </c>
      <c r="H9974">
        <v>36755.57</v>
      </c>
      <c r="I9974">
        <v>0</v>
      </c>
      <c r="J9974">
        <f>Table1[[#This Row],[Name]]</f>
        <v>0</v>
      </c>
      <c r="K9974" s="1">
        <f>SUM(Table1[[#This Row],[BaseSalary]:[NonCashBenefits]])</f>
        <v>156096.67000000001</v>
      </c>
      <c r="L9974" s="1"/>
    </row>
    <row r="9975" spans="1:12" x14ac:dyDescent="0.35">
      <c r="A9975" t="s">
        <v>20</v>
      </c>
      <c r="B9975">
        <v>2020</v>
      </c>
      <c r="D9975" t="s">
        <v>1640</v>
      </c>
      <c r="E9975" t="s">
        <v>749</v>
      </c>
      <c r="F9975">
        <v>119339.74</v>
      </c>
      <c r="G9975">
        <v>0</v>
      </c>
      <c r="H9975" s="1">
        <v>21146.78</v>
      </c>
      <c r="I9975">
        <v>0</v>
      </c>
      <c r="J9975">
        <f>Table1[[#This Row],[Name]]</f>
        <v>0</v>
      </c>
      <c r="K9975" s="1">
        <f>SUM(Table1[[#This Row],[BaseSalary]:[NonCashBenefits]])</f>
        <v>140486.52000000002</v>
      </c>
      <c r="L9975" s="1"/>
    </row>
    <row r="9976" spans="1:12" x14ac:dyDescent="0.35">
      <c r="A9976" t="s">
        <v>20</v>
      </c>
      <c r="B9976">
        <v>2019</v>
      </c>
      <c r="D9976" t="s">
        <v>1640</v>
      </c>
      <c r="E9976" t="s">
        <v>749</v>
      </c>
      <c r="F9976">
        <v>119339.74</v>
      </c>
      <c r="G9976">
        <v>0</v>
      </c>
      <c r="H9976">
        <v>20999.19</v>
      </c>
      <c r="I9976">
        <v>0</v>
      </c>
      <c r="J9976">
        <f>Table1[[#This Row],[Name]]</f>
        <v>0</v>
      </c>
      <c r="K9976" s="1">
        <f>SUM(Table1[[#This Row],[BaseSalary]:[NonCashBenefits]])</f>
        <v>140338.93</v>
      </c>
      <c r="L9976" s="1"/>
    </row>
    <row r="9977" spans="1:12" x14ac:dyDescent="0.35">
      <c r="A9977" t="s">
        <v>20</v>
      </c>
      <c r="B9977">
        <v>2018</v>
      </c>
      <c r="D9977" t="s">
        <v>1640</v>
      </c>
      <c r="E9977" t="s">
        <v>749</v>
      </c>
      <c r="F9977">
        <v>119339.74</v>
      </c>
      <c r="G9977">
        <v>5578.26</v>
      </c>
      <c r="H9977">
        <v>20960.11</v>
      </c>
      <c r="I9977">
        <v>0</v>
      </c>
      <c r="J9977">
        <f>Table1[[#This Row],[Name]]</f>
        <v>0</v>
      </c>
      <c r="K9977" s="1">
        <f>SUM(Table1[[#This Row],[BaseSalary]:[NonCashBenefits]])</f>
        <v>145878.10999999999</v>
      </c>
      <c r="L9977" s="1"/>
    </row>
    <row r="9978" spans="1:12" x14ac:dyDescent="0.35">
      <c r="A9978" t="s">
        <v>20</v>
      </c>
      <c r="B9978">
        <v>2016</v>
      </c>
      <c r="D9978" t="s">
        <v>1640</v>
      </c>
      <c r="E9978" t="s">
        <v>749</v>
      </c>
      <c r="F9978">
        <v>119339.74</v>
      </c>
      <c r="G9978">
        <v>0</v>
      </c>
      <c r="H9978">
        <v>22922.18</v>
      </c>
      <c r="I9978">
        <v>0</v>
      </c>
      <c r="J9978">
        <f>Table1[[#This Row],[Name]]</f>
        <v>0</v>
      </c>
      <c r="K9978" s="1">
        <f>SUM(Table1[[#This Row],[BaseSalary]:[NonCashBenefits]])</f>
        <v>142261.92000000001</v>
      </c>
      <c r="L9978" s="1"/>
    </row>
    <row r="9979" spans="1:12" x14ac:dyDescent="0.35">
      <c r="A9979" t="s">
        <v>70</v>
      </c>
      <c r="B9979">
        <v>2021</v>
      </c>
      <c r="D9979" t="s">
        <v>302</v>
      </c>
      <c r="E9979" t="s">
        <v>229</v>
      </c>
      <c r="F9979">
        <v>119338.74</v>
      </c>
      <c r="G9979">
        <v>4580.4399999999996</v>
      </c>
      <c r="H9979" s="1">
        <v>24811.56</v>
      </c>
      <c r="I9979">
        <v>0</v>
      </c>
      <c r="J9979">
        <f>Table1[[#This Row],[Name]]</f>
        <v>0</v>
      </c>
      <c r="K9979" s="1">
        <f>SUM(Table1[[#This Row],[BaseSalary]:[NonCashBenefits]])</f>
        <v>148730.74000000002</v>
      </c>
      <c r="L9979" s="1"/>
    </row>
    <row r="9980" spans="1:12" x14ac:dyDescent="0.35">
      <c r="A9980" t="s">
        <v>26</v>
      </c>
      <c r="B9980">
        <v>2018</v>
      </c>
      <c r="D9980" t="s">
        <v>1543</v>
      </c>
      <c r="E9980" t="s">
        <v>311</v>
      </c>
      <c r="F9980">
        <v>119322.82</v>
      </c>
      <c r="G9980">
        <v>0</v>
      </c>
      <c r="H9980">
        <v>27136.58</v>
      </c>
      <c r="I9980">
        <v>0</v>
      </c>
      <c r="J9980">
        <f>Table1[[#This Row],[Name]]</f>
        <v>0</v>
      </c>
      <c r="K9980" s="1">
        <f>SUM(Table1[[#This Row],[BaseSalary]:[NonCashBenefits]])</f>
        <v>146459.40000000002</v>
      </c>
      <c r="L9980" s="1"/>
    </row>
    <row r="9981" spans="1:12" x14ac:dyDescent="0.35">
      <c r="A9981" t="s">
        <v>186</v>
      </c>
      <c r="B9981">
        <v>2020</v>
      </c>
      <c r="D9981" t="s">
        <v>1007</v>
      </c>
      <c r="E9981" t="s">
        <v>229</v>
      </c>
      <c r="F9981">
        <v>119316.08</v>
      </c>
      <c r="G9981">
        <v>0</v>
      </c>
      <c r="H9981" s="1">
        <v>23998.58</v>
      </c>
      <c r="I9981">
        <v>0</v>
      </c>
      <c r="J9981">
        <f>Table1[[#This Row],[Name]]</f>
        <v>0</v>
      </c>
      <c r="K9981" s="1">
        <f>SUM(Table1[[#This Row],[BaseSalary]:[NonCashBenefits]])</f>
        <v>143314.66</v>
      </c>
      <c r="L9981" s="1"/>
    </row>
    <row r="9982" spans="1:12" x14ac:dyDescent="0.35">
      <c r="A9982" t="s">
        <v>186</v>
      </c>
      <c r="B9982">
        <v>2018</v>
      </c>
      <c r="D9982" t="s">
        <v>2979</v>
      </c>
      <c r="E9982" t="s">
        <v>229</v>
      </c>
      <c r="F9982">
        <v>119316.08</v>
      </c>
      <c r="G9982">
        <v>2450</v>
      </c>
      <c r="H9982">
        <v>28567.22</v>
      </c>
      <c r="I9982">
        <v>0</v>
      </c>
      <c r="J9982">
        <f>Table1[[#This Row],[Name]]</f>
        <v>0</v>
      </c>
      <c r="K9982" s="1">
        <f>SUM(Table1[[#This Row],[BaseSalary]:[NonCashBenefits]])</f>
        <v>150333.29999999999</v>
      </c>
      <c r="L9982" s="1"/>
    </row>
    <row r="9983" spans="1:12" x14ac:dyDescent="0.35">
      <c r="A9983" t="s">
        <v>40</v>
      </c>
      <c r="B9983">
        <v>2017</v>
      </c>
      <c r="D9983" t="s">
        <v>2386</v>
      </c>
      <c r="E9983" t="s">
        <v>229</v>
      </c>
      <c r="F9983">
        <v>119316.08</v>
      </c>
      <c r="G9983">
        <v>0</v>
      </c>
      <c r="H9983">
        <v>29298.61</v>
      </c>
      <c r="I9983">
        <v>0</v>
      </c>
      <c r="J9983">
        <f>Table1[[#This Row],[Name]]</f>
        <v>0</v>
      </c>
      <c r="K9983" s="1">
        <f>SUM(Table1[[#This Row],[BaseSalary]:[NonCashBenefits]])</f>
        <v>148614.69</v>
      </c>
      <c r="L9983" s="1"/>
    </row>
    <row r="9984" spans="1:12" x14ac:dyDescent="0.35">
      <c r="A9984" t="s">
        <v>26</v>
      </c>
      <c r="B9984">
        <v>2021</v>
      </c>
      <c r="D9984" t="s">
        <v>50</v>
      </c>
      <c r="E9984" t="s">
        <v>51</v>
      </c>
      <c r="F9984">
        <v>119313.25</v>
      </c>
      <c r="G9984">
        <v>0</v>
      </c>
      <c r="H9984" s="1">
        <v>26003.77</v>
      </c>
      <c r="I9984">
        <v>0</v>
      </c>
      <c r="J9984">
        <f>Table1[[#This Row],[Name]]</f>
        <v>0</v>
      </c>
      <c r="K9984" s="1">
        <f>SUM(Table1[[#This Row],[BaseSalary]:[NonCashBenefits]])</f>
        <v>145317.01999999999</v>
      </c>
      <c r="L9984" s="1"/>
    </row>
    <row r="9985" spans="1:12" x14ac:dyDescent="0.35">
      <c r="A9985" t="s">
        <v>2688</v>
      </c>
      <c r="B9985">
        <v>2016</v>
      </c>
      <c r="D9985" t="s">
        <v>4439</v>
      </c>
      <c r="E9985" t="s">
        <v>311</v>
      </c>
      <c r="F9985">
        <v>119304.52</v>
      </c>
      <c r="G9985">
        <v>0</v>
      </c>
      <c r="H9985">
        <v>36272.620000000003</v>
      </c>
      <c r="I9985">
        <v>0</v>
      </c>
      <c r="J9985">
        <f>Table1[[#This Row],[Name]]</f>
        <v>0</v>
      </c>
      <c r="K9985" s="1">
        <f>SUM(Table1[[#This Row],[BaseSalary]:[NonCashBenefits]])</f>
        <v>155577.14000000001</v>
      </c>
      <c r="L9985" s="1"/>
    </row>
    <row r="9986" spans="1:12" x14ac:dyDescent="0.35">
      <c r="A9986" t="s">
        <v>85</v>
      </c>
      <c r="B9986">
        <v>2016</v>
      </c>
      <c r="D9986" t="s">
        <v>4577</v>
      </c>
      <c r="E9986" t="s">
        <v>311</v>
      </c>
      <c r="F9986">
        <v>119304.52</v>
      </c>
      <c r="G9986">
        <v>0</v>
      </c>
      <c r="H9986">
        <v>32948.71</v>
      </c>
      <c r="I9986">
        <v>0</v>
      </c>
      <c r="J9986">
        <f>Table1[[#This Row],[Name]]</f>
        <v>0</v>
      </c>
      <c r="K9986" s="1">
        <f>SUM(Table1[[#This Row],[BaseSalary]:[NonCashBenefits]])</f>
        <v>152253.23000000001</v>
      </c>
      <c r="L9986" s="1"/>
    </row>
    <row r="9987" spans="1:12" x14ac:dyDescent="0.35">
      <c r="A9987" t="s">
        <v>16</v>
      </c>
      <c r="B9987">
        <v>2016</v>
      </c>
      <c r="D9987" t="s">
        <v>1104</v>
      </c>
      <c r="E9987" t="s">
        <v>311</v>
      </c>
      <c r="F9987">
        <v>119304.52</v>
      </c>
      <c r="G9987">
        <v>0</v>
      </c>
      <c r="H9987">
        <v>36481.129999999997</v>
      </c>
      <c r="I9987">
        <v>0</v>
      </c>
      <c r="J9987">
        <f>Table1[[#This Row],[Name]]</f>
        <v>0</v>
      </c>
      <c r="K9987" s="1">
        <f>SUM(Table1[[#This Row],[BaseSalary]:[NonCashBenefits]])</f>
        <v>155785.65</v>
      </c>
      <c r="L9987" s="1"/>
    </row>
    <row r="9988" spans="1:12" x14ac:dyDescent="0.35">
      <c r="A9988" t="s">
        <v>19</v>
      </c>
      <c r="B9988">
        <v>2018</v>
      </c>
      <c r="D9988" t="s">
        <v>3204</v>
      </c>
      <c r="E9988" t="s">
        <v>229</v>
      </c>
      <c r="F9988">
        <v>119300.36</v>
      </c>
      <c r="G9988">
        <v>0</v>
      </c>
      <c r="H9988">
        <v>29926.959999999999</v>
      </c>
      <c r="I9988">
        <v>0</v>
      </c>
      <c r="J9988">
        <f>Table1[[#This Row],[Name]]</f>
        <v>0</v>
      </c>
      <c r="K9988" s="1">
        <f>SUM(Table1[[#This Row],[BaseSalary]:[NonCashBenefits]])</f>
        <v>149227.32</v>
      </c>
      <c r="L9988" s="1"/>
    </row>
    <row r="9989" spans="1:12" x14ac:dyDescent="0.35">
      <c r="A9989" t="s">
        <v>19</v>
      </c>
      <c r="B9989">
        <v>2018</v>
      </c>
      <c r="D9989" t="s">
        <v>3209</v>
      </c>
      <c r="E9989" t="s">
        <v>311</v>
      </c>
      <c r="F9989">
        <v>119296.42</v>
      </c>
      <c r="G9989">
        <v>0</v>
      </c>
      <c r="H9989">
        <v>29829.58</v>
      </c>
      <c r="I9989">
        <v>0</v>
      </c>
      <c r="J9989">
        <f>Table1[[#This Row],[Name]]</f>
        <v>0</v>
      </c>
      <c r="K9989" s="1">
        <f>SUM(Table1[[#This Row],[BaseSalary]:[NonCashBenefits]])</f>
        <v>149126</v>
      </c>
      <c r="L9989" s="1"/>
    </row>
    <row r="9990" spans="1:12" x14ac:dyDescent="0.35">
      <c r="A9990" t="s">
        <v>142</v>
      </c>
      <c r="B9990">
        <v>2021</v>
      </c>
      <c r="D9990" t="s">
        <v>827</v>
      </c>
      <c r="E9990" t="s">
        <v>229</v>
      </c>
      <c r="F9990">
        <v>119292.42</v>
      </c>
      <c r="G9990">
        <v>100</v>
      </c>
      <c r="H9990" s="1">
        <v>24804.95</v>
      </c>
      <c r="I9990">
        <v>0</v>
      </c>
      <c r="J9990">
        <f>Table1[[#This Row],[Name]]</f>
        <v>0</v>
      </c>
      <c r="K9990" s="1">
        <f>SUM(Table1[[#This Row],[BaseSalary]:[NonCashBenefits]])</f>
        <v>144197.37</v>
      </c>
      <c r="L9990" s="1"/>
    </row>
    <row r="9991" spans="1:12" x14ac:dyDescent="0.35">
      <c r="A9991" t="s">
        <v>33</v>
      </c>
      <c r="B9991">
        <v>2020</v>
      </c>
      <c r="D9991" t="s">
        <v>822</v>
      </c>
      <c r="E9991" t="s">
        <v>311</v>
      </c>
      <c r="F9991">
        <v>119285.5</v>
      </c>
      <c r="G9991">
        <v>0</v>
      </c>
      <c r="H9991" s="1">
        <v>26695.58</v>
      </c>
      <c r="I9991">
        <v>0</v>
      </c>
      <c r="J9991">
        <f>Table1[[#This Row],[Name]]</f>
        <v>0</v>
      </c>
      <c r="K9991" s="1">
        <f>SUM(Table1[[#This Row],[BaseSalary]:[NonCashBenefits]])</f>
        <v>145981.08000000002</v>
      </c>
      <c r="L9991" s="1"/>
    </row>
    <row r="9992" spans="1:12" x14ac:dyDescent="0.35">
      <c r="A9992" t="s">
        <v>19</v>
      </c>
      <c r="B9992">
        <v>2018</v>
      </c>
      <c r="D9992" t="s">
        <v>2475</v>
      </c>
      <c r="E9992" t="s">
        <v>229</v>
      </c>
      <c r="F9992">
        <v>119278.31</v>
      </c>
      <c r="G9992">
        <v>0</v>
      </c>
      <c r="H9992">
        <v>29546.89</v>
      </c>
      <c r="I9992">
        <v>0</v>
      </c>
      <c r="J9992">
        <f>Table1[[#This Row],[Name]]</f>
        <v>0</v>
      </c>
      <c r="K9992" s="1">
        <f>SUM(Table1[[#This Row],[BaseSalary]:[NonCashBenefits]])</f>
        <v>148825.20000000001</v>
      </c>
      <c r="L9992" s="1"/>
    </row>
    <row r="9993" spans="1:12" x14ac:dyDescent="0.35">
      <c r="A9993" t="s">
        <v>85</v>
      </c>
      <c r="B9993">
        <v>2021</v>
      </c>
      <c r="D9993" t="s">
        <v>1401</v>
      </c>
      <c r="E9993" t="s">
        <v>229</v>
      </c>
      <c r="F9993">
        <v>119277.09</v>
      </c>
      <c r="G9993">
        <v>0</v>
      </c>
      <c r="H9993" s="1">
        <v>24471.73</v>
      </c>
      <c r="I9993">
        <v>0</v>
      </c>
      <c r="J9993">
        <f>Table1[[#This Row],[Name]]</f>
        <v>0</v>
      </c>
      <c r="K9993" s="1">
        <f>SUM(Table1[[#This Row],[BaseSalary]:[NonCashBenefits]])</f>
        <v>143748.82</v>
      </c>
      <c r="L9993" s="1"/>
    </row>
    <row r="9994" spans="1:12" x14ac:dyDescent="0.35">
      <c r="A9994" t="s">
        <v>26</v>
      </c>
      <c r="B9994">
        <v>2021</v>
      </c>
      <c r="D9994" t="s">
        <v>50</v>
      </c>
      <c r="E9994" t="s">
        <v>83</v>
      </c>
      <c r="F9994">
        <v>119275.22</v>
      </c>
      <c r="G9994">
        <v>6000</v>
      </c>
      <c r="H9994" s="1">
        <v>23496.71</v>
      </c>
      <c r="I9994">
        <v>0</v>
      </c>
      <c r="J9994">
        <f>Table1[[#This Row],[Name]]</f>
        <v>0</v>
      </c>
      <c r="K9994" s="1">
        <f>SUM(Table1[[#This Row],[BaseSalary]:[NonCashBenefits]])</f>
        <v>148771.93</v>
      </c>
      <c r="L9994" s="1"/>
    </row>
    <row r="9995" spans="1:12" x14ac:dyDescent="0.35">
      <c r="A9995" t="s">
        <v>22</v>
      </c>
      <c r="B9995">
        <v>2016</v>
      </c>
      <c r="D9995" t="s">
        <v>725</v>
      </c>
      <c r="E9995" t="s">
        <v>123</v>
      </c>
      <c r="F9995">
        <v>119259.56</v>
      </c>
      <c r="G9995">
        <v>0</v>
      </c>
      <c r="H9995">
        <v>34627.5</v>
      </c>
      <c r="I9995">
        <v>0</v>
      </c>
      <c r="J9995">
        <f>Table1[[#This Row],[Name]]</f>
        <v>0</v>
      </c>
      <c r="K9995" s="1">
        <f>SUM(Table1[[#This Row],[BaseSalary]:[NonCashBenefits]])</f>
        <v>153887.06</v>
      </c>
      <c r="L9995" s="1"/>
    </row>
    <row r="9996" spans="1:12" x14ac:dyDescent="0.35">
      <c r="A9996" t="s">
        <v>26</v>
      </c>
      <c r="B9996">
        <v>2018</v>
      </c>
      <c r="D9996" t="s">
        <v>829</v>
      </c>
      <c r="E9996" t="s">
        <v>311</v>
      </c>
      <c r="F9996">
        <v>119257.61</v>
      </c>
      <c r="G9996">
        <v>0</v>
      </c>
      <c r="H9996">
        <v>30842.28</v>
      </c>
      <c r="I9996">
        <v>0</v>
      </c>
      <c r="J9996">
        <f>Table1[[#This Row],[Name]]</f>
        <v>0</v>
      </c>
      <c r="K9996" s="1">
        <f>SUM(Table1[[#This Row],[BaseSalary]:[NonCashBenefits]])</f>
        <v>150099.89000000001</v>
      </c>
      <c r="L9996" s="1"/>
    </row>
    <row r="9997" spans="1:12" x14ac:dyDescent="0.35">
      <c r="A9997" t="s">
        <v>24</v>
      </c>
      <c r="B9997">
        <v>2021</v>
      </c>
      <c r="D9997" t="s">
        <v>1047</v>
      </c>
      <c r="E9997" t="s">
        <v>229</v>
      </c>
      <c r="F9997">
        <v>119256.41</v>
      </c>
      <c r="G9997">
        <v>8903.06</v>
      </c>
      <c r="H9997" s="1">
        <v>25751.66</v>
      </c>
      <c r="I9997">
        <v>0</v>
      </c>
      <c r="J9997">
        <f>Table1[[#This Row],[Name]]</f>
        <v>0</v>
      </c>
      <c r="K9997" s="1">
        <f>SUM(Table1[[#This Row],[BaseSalary]:[NonCashBenefits]])</f>
        <v>153911.13</v>
      </c>
      <c r="L9997" s="1"/>
    </row>
    <row r="9998" spans="1:12" x14ac:dyDescent="0.35">
      <c r="A9998" t="s">
        <v>32</v>
      </c>
      <c r="B9998">
        <v>2021</v>
      </c>
      <c r="D9998" t="s">
        <v>174</v>
      </c>
      <c r="E9998" t="s">
        <v>229</v>
      </c>
      <c r="F9998">
        <v>119253.05</v>
      </c>
      <c r="G9998">
        <v>0</v>
      </c>
      <c r="H9998" s="1">
        <v>28812.19</v>
      </c>
      <c r="I9998">
        <v>0</v>
      </c>
      <c r="J9998">
        <f>Table1[[#This Row],[Name]]</f>
        <v>0</v>
      </c>
      <c r="K9998" s="1">
        <f>SUM(Table1[[#This Row],[BaseSalary]:[NonCashBenefits]])</f>
        <v>148065.24</v>
      </c>
      <c r="L9998" s="1"/>
    </row>
    <row r="9999" spans="1:12" x14ac:dyDescent="0.35">
      <c r="A9999" t="s">
        <v>19</v>
      </c>
      <c r="B9999">
        <v>2021</v>
      </c>
      <c r="D9999" t="s">
        <v>1337</v>
      </c>
      <c r="E9999" t="s">
        <v>229</v>
      </c>
      <c r="F9999">
        <v>119252.82</v>
      </c>
      <c r="G9999">
        <v>50</v>
      </c>
      <c r="H9999" s="1">
        <v>24692.75</v>
      </c>
      <c r="I9999">
        <v>0</v>
      </c>
      <c r="J9999">
        <f>Table1[[#This Row],[Name]]</f>
        <v>0</v>
      </c>
      <c r="K9999" s="1">
        <f>SUM(Table1[[#This Row],[BaseSalary]:[NonCashBenefits]])</f>
        <v>143995.57</v>
      </c>
      <c r="L9999" s="1"/>
    </row>
    <row r="10000" spans="1:12" x14ac:dyDescent="0.35">
      <c r="A10000" t="s">
        <v>85</v>
      </c>
      <c r="B10000">
        <v>2017</v>
      </c>
      <c r="D10000" t="s">
        <v>3811</v>
      </c>
      <c r="E10000" t="s">
        <v>123</v>
      </c>
      <c r="F10000">
        <v>119237.69</v>
      </c>
      <c r="G10000">
        <v>0</v>
      </c>
      <c r="H10000">
        <v>27004.99</v>
      </c>
      <c r="I10000">
        <v>0</v>
      </c>
      <c r="J10000">
        <f>Table1[[#This Row],[Name]]</f>
        <v>0</v>
      </c>
      <c r="K10000" s="1">
        <f>SUM(Table1[[#This Row],[BaseSalary]:[NonCashBenefits]])</f>
        <v>146242.68</v>
      </c>
      <c r="L10000" s="1"/>
    </row>
    <row r="10001" spans="1:12" x14ac:dyDescent="0.35">
      <c r="A10001" t="s">
        <v>28</v>
      </c>
      <c r="B10001">
        <v>2020</v>
      </c>
      <c r="D10001" t="s">
        <v>1174</v>
      </c>
      <c r="E10001" t="s">
        <v>918</v>
      </c>
      <c r="F10001">
        <v>119218.77</v>
      </c>
      <c r="G10001">
        <v>0</v>
      </c>
      <c r="H10001" s="1">
        <v>23652.65</v>
      </c>
      <c r="I10001">
        <v>0</v>
      </c>
      <c r="J10001">
        <f>Table1[[#This Row],[Name]]</f>
        <v>0</v>
      </c>
      <c r="K10001" s="1">
        <f>SUM(Table1[[#This Row],[BaseSalary]:[NonCashBenefits]])</f>
        <v>142871.42000000001</v>
      </c>
      <c r="L10001" s="1"/>
    </row>
    <row r="10002" spans="1:12" x14ac:dyDescent="0.35">
      <c r="A10002" t="s">
        <v>29</v>
      </c>
      <c r="B10002">
        <v>2021</v>
      </c>
      <c r="D10002" t="s">
        <v>1056</v>
      </c>
      <c r="E10002" t="s">
        <v>229</v>
      </c>
      <c r="F10002">
        <v>119213.06</v>
      </c>
      <c r="G10002">
        <v>13755.23</v>
      </c>
      <c r="H10002" s="1">
        <v>22883.77</v>
      </c>
      <c r="I10002">
        <v>0</v>
      </c>
      <c r="J10002">
        <f>Table1[[#This Row],[Name]]</f>
        <v>0</v>
      </c>
      <c r="K10002" s="1">
        <f>SUM(Table1[[#This Row],[BaseSalary]:[NonCashBenefits]])</f>
        <v>155852.06</v>
      </c>
      <c r="L10002" s="1"/>
    </row>
    <row r="10003" spans="1:12" x14ac:dyDescent="0.35">
      <c r="A10003" t="s">
        <v>4705</v>
      </c>
      <c r="B10003">
        <v>2016</v>
      </c>
      <c r="D10003" t="s">
        <v>1693</v>
      </c>
      <c r="E10003" t="s">
        <v>549</v>
      </c>
      <c r="F10003">
        <v>119204.79</v>
      </c>
      <c r="G10003">
        <v>6000</v>
      </c>
      <c r="H10003">
        <v>33261.24</v>
      </c>
      <c r="I10003">
        <v>0</v>
      </c>
      <c r="J10003">
        <f>Table1[[#This Row],[Name]]</f>
        <v>0</v>
      </c>
      <c r="K10003" s="1">
        <f>SUM(Table1[[#This Row],[BaseSalary]:[NonCashBenefits]])</f>
        <v>158466.03</v>
      </c>
      <c r="L10003" s="1"/>
    </row>
    <row r="10004" spans="1:12" x14ac:dyDescent="0.35">
      <c r="A10004" t="s">
        <v>24</v>
      </c>
      <c r="B10004">
        <v>2018</v>
      </c>
      <c r="D10004" t="s">
        <v>378</v>
      </c>
      <c r="E10004" t="s">
        <v>229</v>
      </c>
      <c r="F10004">
        <v>119196.48</v>
      </c>
      <c r="G10004">
        <v>150</v>
      </c>
      <c r="H10004">
        <v>25854.84</v>
      </c>
      <c r="I10004">
        <v>0</v>
      </c>
      <c r="J10004">
        <f>Table1[[#This Row],[Name]]</f>
        <v>0</v>
      </c>
      <c r="K10004" s="1">
        <f>SUM(Table1[[#This Row],[BaseSalary]:[NonCashBenefits]])</f>
        <v>145201.32</v>
      </c>
      <c r="L10004" s="1"/>
    </row>
    <row r="10005" spans="1:12" x14ac:dyDescent="0.35">
      <c r="A10005" t="s">
        <v>24</v>
      </c>
      <c r="B10005">
        <v>2017</v>
      </c>
      <c r="D10005" t="s">
        <v>378</v>
      </c>
      <c r="E10005" t="s">
        <v>229</v>
      </c>
      <c r="F10005">
        <v>119196.48</v>
      </c>
      <c r="G10005">
        <v>0</v>
      </c>
      <c r="H10005">
        <v>27654.639999999999</v>
      </c>
      <c r="I10005">
        <v>0</v>
      </c>
      <c r="J10005">
        <f>Table1[[#This Row],[Name]]</f>
        <v>0</v>
      </c>
      <c r="K10005" s="1">
        <f>SUM(Table1[[#This Row],[BaseSalary]:[NonCashBenefits]])</f>
        <v>146851.12</v>
      </c>
      <c r="L10005" s="1"/>
    </row>
    <row r="10006" spans="1:12" x14ac:dyDescent="0.35">
      <c r="A10006" t="s">
        <v>4705</v>
      </c>
      <c r="B10006">
        <v>2016</v>
      </c>
      <c r="D10006" t="s">
        <v>4803</v>
      </c>
      <c r="E10006" t="s">
        <v>229</v>
      </c>
      <c r="F10006">
        <v>119196.48</v>
      </c>
      <c r="G10006">
        <v>4450</v>
      </c>
      <c r="H10006">
        <v>31923.85</v>
      </c>
      <c r="I10006">
        <v>0</v>
      </c>
      <c r="J10006">
        <f>Table1[[#This Row],[Name]]</f>
        <v>0</v>
      </c>
      <c r="K10006" s="1">
        <f>SUM(Table1[[#This Row],[BaseSalary]:[NonCashBenefits]])</f>
        <v>155570.32999999999</v>
      </c>
      <c r="L10006" s="1"/>
    </row>
    <row r="10007" spans="1:12" x14ac:dyDescent="0.35">
      <c r="A10007" t="s">
        <v>42</v>
      </c>
      <c r="B10007">
        <v>2020</v>
      </c>
      <c r="D10007" t="s">
        <v>919</v>
      </c>
      <c r="E10007" t="s">
        <v>229</v>
      </c>
      <c r="F10007">
        <v>119196.22</v>
      </c>
      <c r="G10007">
        <v>0</v>
      </c>
      <c r="H10007" s="1">
        <v>26249.49</v>
      </c>
      <c r="I10007">
        <v>0</v>
      </c>
      <c r="J10007">
        <f>Table1[[#This Row],[Name]]</f>
        <v>0</v>
      </c>
      <c r="K10007" s="1">
        <f>SUM(Table1[[#This Row],[BaseSalary]:[NonCashBenefits]])</f>
        <v>145445.71</v>
      </c>
      <c r="L10007" s="1"/>
    </row>
    <row r="10008" spans="1:12" x14ac:dyDescent="0.35">
      <c r="A10008" t="s">
        <v>36</v>
      </c>
      <c r="B10008">
        <v>2020</v>
      </c>
      <c r="D10008" t="s">
        <v>1073</v>
      </c>
      <c r="E10008" t="s">
        <v>229</v>
      </c>
      <c r="F10008">
        <v>119196.22</v>
      </c>
      <c r="G10008">
        <v>1950</v>
      </c>
      <c r="H10008" s="1">
        <v>25683.06</v>
      </c>
      <c r="I10008">
        <v>0</v>
      </c>
      <c r="J10008">
        <f>Table1[[#This Row],[Name]]</f>
        <v>0</v>
      </c>
      <c r="K10008" s="1">
        <f>SUM(Table1[[#This Row],[BaseSalary]:[NonCashBenefits]])</f>
        <v>146829.28</v>
      </c>
      <c r="L10008" s="1"/>
    </row>
    <row r="10009" spans="1:12" x14ac:dyDescent="0.35">
      <c r="A10009" t="s">
        <v>36</v>
      </c>
      <c r="B10009">
        <v>2020</v>
      </c>
      <c r="D10009" t="s">
        <v>1260</v>
      </c>
      <c r="E10009" t="s">
        <v>229</v>
      </c>
      <c r="F10009">
        <v>119196.22</v>
      </c>
      <c r="G10009">
        <v>0</v>
      </c>
      <c r="H10009" s="1">
        <v>24949.33</v>
      </c>
      <c r="I10009">
        <v>0</v>
      </c>
      <c r="J10009">
        <f>Table1[[#This Row],[Name]]</f>
        <v>0</v>
      </c>
      <c r="K10009" s="1">
        <f>SUM(Table1[[#This Row],[BaseSalary]:[NonCashBenefits]])</f>
        <v>144145.54999999999</v>
      </c>
      <c r="L10009" s="1"/>
    </row>
    <row r="10010" spans="1:12" x14ac:dyDescent="0.35">
      <c r="A10010" t="s">
        <v>20</v>
      </c>
      <c r="B10010">
        <v>2020</v>
      </c>
      <c r="D10010" t="s">
        <v>1192</v>
      </c>
      <c r="E10010" t="s">
        <v>229</v>
      </c>
      <c r="F10010">
        <v>119196.22</v>
      </c>
      <c r="G10010">
        <v>0</v>
      </c>
      <c r="H10010" s="1">
        <v>24515.01</v>
      </c>
      <c r="I10010">
        <v>0</v>
      </c>
      <c r="J10010">
        <f>Table1[[#This Row],[Name]]</f>
        <v>0</v>
      </c>
      <c r="K10010" s="1">
        <f>SUM(Table1[[#This Row],[BaseSalary]:[NonCashBenefits]])</f>
        <v>143711.23000000001</v>
      </c>
      <c r="L10010" s="1"/>
    </row>
    <row r="10011" spans="1:12" x14ac:dyDescent="0.35">
      <c r="A10011" t="s">
        <v>36</v>
      </c>
      <c r="B10011">
        <v>2020</v>
      </c>
      <c r="D10011" t="s">
        <v>1554</v>
      </c>
      <c r="E10011" t="s">
        <v>229</v>
      </c>
      <c r="F10011">
        <v>119196.22</v>
      </c>
      <c r="G10011">
        <v>500</v>
      </c>
      <c r="H10011" s="1">
        <v>23747.1</v>
      </c>
      <c r="I10011">
        <v>0</v>
      </c>
      <c r="J10011">
        <f>Table1[[#This Row],[Name]]</f>
        <v>0</v>
      </c>
      <c r="K10011" s="1">
        <f>SUM(Table1[[#This Row],[BaseSalary]:[NonCashBenefits]])</f>
        <v>143443.32</v>
      </c>
      <c r="L10011" s="1"/>
    </row>
    <row r="10012" spans="1:12" x14ac:dyDescent="0.35">
      <c r="A10012" t="s">
        <v>19</v>
      </c>
      <c r="B10012">
        <v>2020</v>
      </c>
      <c r="D10012" t="s">
        <v>1330</v>
      </c>
      <c r="E10012" t="s">
        <v>229</v>
      </c>
      <c r="F10012">
        <v>119196.22</v>
      </c>
      <c r="G10012">
        <v>0</v>
      </c>
      <c r="H10012" s="1">
        <v>23681.54</v>
      </c>
      <c r="I10012">
        <v>0</v>
      </c>
      <c r="J10012">
        <f>Table1[[#This Row],[Name]]</f>
        <v>0</v>
      </c>
      <c r="K10012" s="1">
        <f>SUM(Table1[[#This Row],[BaseSalary]:[NonCashBenefits]])</f>
        <v>142877.76000000001</v>
      </c>
      <c r="L10012" s="1"/>
    </row>
    <row r="10013" spans="1:12" x14ac:dyDescent="0.35">
      <c r="A10013" t="s">
        <v>24</v>
      </c>
      <c r="B10013">
        <v>2020</v>
      </c>
      <c r="D10013" t="s">
        <v>475</v>
      </c>
      <c r="E10013" t="s">
        <v>229</v>
      </c>
      <c r="F10013">
        <v>119196.22</v>
      </c>
      <c r="G10013">
        <v>0</v>
      </c>
      <c r="H10013" s="1">
        <v>22705.119999999999</v>
      </c>
      <c r="I10013">
        <v>0</v>
      </c>
      <c r="J10013">
        <f>Table1[[#This Row],[Name]]</f>
        <v>0</v>
      </c>
      <c r="K10013" s="1">
        <f>SUM(Table1[[#This Row],[BaseSalary]:[NonCashBenefits]])</f>
        <v>141901.34</v>
      </c>
      <c r="L10013" s="1"/>
    </row>
    <row r="10014" spans="1:12" x14ac:dyDescent="0.35">
      <c r="A10014" t="s">
        <v>42</v>
      </c>
      <c r="B10014">
        <v>2020</v>
      </c>
      <c r="D10014" t="s">
        <v>1665</v>
      </c>
      <c r="E10014" t="s">
        <v>229</v>
      </c>
      <c r="F10014">
        <v>119196.22</v>
      </c>
      <c r="G10014">
        <v>0</v>
      </c>
      <c r="H10014" s="1">
        <v>22380.560000000001</v>
      </c>
      <c r="I10014">
        <v>0</v>
      </c>
      <c r="J10014">
        <f>Table1[[#This Row],[Name]]</f>
        <v>0</v>
      </c>
      <c r="K10014" s="1">
        <f>SUM(Table1[[#This Row],[BaseSalary]:[NonCashBenefits]])</f>
        <v>141576.78</v>
      </c>
      <c r="L10014" s="1"/>
    </row>
    <row r="10015" spans="1:12" x14ac:dyDescent="0.35">
      <c r="A10015" t="s">
        <v>24</v>
      </c>
      <c r="B10015">
        <v>2019</v>
      </c>
      <c r="D10015" t="s">
        <v>475</v>
      </c>
      <c r="E10015" t="s">
        <v>229</v>
      </c>
      <c r="F10015">
        <v>119196.22</v>
      </c>
      <c r="G10015">
        <v>0</v>
      </c>
      <c r="H10015">
        <v>27153.09</v>
      </c>
      <c r="I10015">
        <v>0</v>
      </c>
      <c r="J10015">
        <f>Table1[[#This Row],[Name]]</f>
        <v>0</v>
      </c>
      <c r="K10015" s="1">
        <f>SUM(Table1[[#This Row],[BaseSalary]:[NonCashBenefits]])</f>
        <v>146349.31</v>
      </c>
      <c r="L10015" s="1"/>
    </row>
    <row r="10016" spans="1:12" x14ac:dyDescent="0.35">
      <c r="A10016" t="s">
        <v>36</v>
      </c>
      <c r="B10016">
        <v>2019</v>
      </c>
      <c r="D10016" t="s">
        <v>1554</v>
      </c>
      <c r="E10016" t="s">
        <v>229</v>
      </c>
      <c r="F10016">
        <v>119196.22</v>
      </c>
      <c r="G10016">
        <v>0</v>
      </c>
      <c r="H10016">
        <v>28728.17</v>
      </c>
      <c r="I10016">
        <v>0</v>
      </c>
      <c r="J10016">
        <f>Table1[[#This Row],[Name]]</f>
        <v>0</v>
      </c>
      <c r="K10016" s="1">
        <f>SUM(Table1[[#This Row],[BaseSalary]:[NonCashBenefits]])</f>
        <v>147924.39000000001</v>
      </c>
      <c r="L10016" s="1"/>
    </row>
    <row r="10017" spans="1:12" x14ac:dyDescent="0.35">
      <c r="A10017" t="s">
        <v>36</v>
      </c>
      <c r="B10017">
        <v>2019</v>
      </c>
      <c r="D10017" t="s">
        <v>1260</v>
      </c>
      <c r="E10017" t="s">
        <v>229</v>
      </c>
      <c r="F10017">
        <v>119196.22</v>
      </c>
      <c r="G10017">
        <v>0</v>
      </c>
      <c r="H10017">
        <v>29488.93</v>
      </c>
      <c r="I10017">
        <v>0</v>
      </c>
      <c r="J10017">
        <f>Table1[[#This Row],[Name]]</f>
        <v>0</v>
      </c>
      <c r="K10017" s="1">
        <f>SUM(Table1[[#This Row],[BaseSalary]:[NonCashBenefits]])</f>
        <v>148685.15</v>
      </c>
      <c r="L10017" s="1"/>
    </row>
    <row r="10018" spans="1:12" x14ac:dyDescent="0.35">
      <c r="A10018" t="s">
        <v>36</v>
      </c>
      <c r="B10018">
        <v>2019</v>
      </c>
      <c r="D10018" t="s">
        <v>1073</v>
      </c>
      <c r="E10018" t="s">
        <v>229</v>
      </c>
      <c r="F10018">
        <v>119196.22</v>
      </c>
      <c r="G10018">
        <v>0</v>
      </c>
      <c r="H10018">
        <v>30240.07</v>
      </c>
      <c r="I10018">
        <v>0</v>
      </c>
      <c r="J10018">
        <f>Table1[[#This Row],[Name]]</f>
        <v>0</v>
      </c>
      <c r="K10018" s="1">
        <f>SUM(Table1[[#This Row],[BaseSalary]:[NonCashBenefits]])</f>
        <v>149436.29</v>
      </c>
      <c r="L10018" s="1"/>
    </row>
    <row r="10019" spans="1:12" x14ac:dyDescent="0.35">
      <c r="A10019" t="s">
        <v>2049</v>
      </c>
      <c r="B10019">
        <v>2019</v>
      </c>
      <c r="D10019" t="s">
        <v>2080</v>
      </c>
      <c r="E10019" t="s">
        <v>229</v>
      </c>
      <c r="F10019">
        <v>119196.22</v>
      </c>
      <c r="G10019">
        <v>0</v>
      </c>
      <c r="H10019">
        <v>26598.77</v>
      </c>
      <c r="I10019">
        <v>0</v>
      </c>
      <c r="J10019">
        <f>Table1[[#This Row],[Name]]</f>
        <v>0</v>
      </c>
      <c r="K10019" s="1">
        <f>SUM(Table1[[#This Row],[BaseSalary]:[NonCashBenefits]])</f>
        <v>145794.99</v>
      </c>
      <c r="L10019" s="1"/>
    </row>
    <row r="10020" spans="1:12" x14ac:dyDescent="0.35">
      <c r="A10020" t="s">
        <v>2049</v>
      </c>
      <c r="B10020">
        <v>2019</v>
      </c>
      <c r="D10020" t="s">
        <v>2081</v>
      </c>
      <c r="E10020" t="s">
        <v>229</v>
      </c>
      <c r="F10020">
        <v>119196.22</v>
      </c>
      <c r="G10020">
        <v>0</v>
      </c>
      <c r="H10020">
        <v>30256.97</v>
      </c>
      <c r="I10020">
        <v>0</v>
      </c>
      <c r="J10020">
        <f>Table1[[#This Row],[Name]]</f>
        <v>0</v>
      </c>
      <c r="K10020" s="1">
        <f>SUM(Table1[[#This Row],[BaseSalary]:[NonCashBenefits]])</f>
        <v>149453.19</v>
      </c>
      <c r="L10020" s="1"/>
    </row>
    <row r="10021" spans="1:12" x14ac:dyDescent="0.35">
      <c r="A10021" t="s">
        <v>26</v>
      </c>
      <c r="B10021">
        <v>2019</v>
      </c>
      <c r="D10021" t="s">
        <v>2330</v>
      </c>
      <c r="E10021" t="s">
        <v>229</v>
      </c>
      <c r="F10021">
        <v>119196.22</v>
      </c>
      <c r="G10021">
        <v>0</v>
      </c>
      <c r="H10021">
        <v>30421.29</v>
      </c>
      <c r="I10021">
        <v>0</v>
      </c>
      <c r="J10021">
        <f>Table1[[#This Row],[Name]]</f>
        <v>0</v>
      </c>
      <c r="K10021" s="1">
        <f>SUM(Table1[[#This Row],[BaseSalary]:[NonCashBenefits]])</f>
        <v>149617.51</v>
      </c>
      <c r="L10021" s="1"/>
    </row>
    <row r="10022" spans="1:12" x14ac:dyDescent="0.35">
      <c r="A10022" t="s">
        <v>142</v>
      </c>
      <c r="B10022">
        <v>2019</v>
      </c>
      <c r="D10022" t="s">
        <v>2391</v>
      </c>
      <c r="E10022" t="s">
        <v>229</v>
      </c>
      <c r="F10022">
        <v>119196.22</v>
      </c>
      <c r="G10022">
        <v>0</v>
      </c>
      <c r="H10022">
        <v>29934.73</v>
      </c>
      <c r="I10022">
        <v>0</v>
      </c>
      <c r="J10022">
        <f>Table1[[#This Row],[Name]]</f>
        <v>0</v>
      </c>
      <c r="K10022" s="1">
        <f>SUM(Table1[[#This Row],[BaseSalary]:[NonCashBenefits]])</f>
        <v>149130.95000000001</v>
      </c>
      <c r="L10022" s="1"/>
    </row>
    <row r="10023" spans="1:12" x14ac:dyDescent="0.35">
      <c r="A10023" t="s">
        <v>19</v>
      </c>
      <c r="B10023">
        <v>2019</v>
      </c>
      <c r="D10023" t="s">
        <v>2459</v>
      </c>
      <c r="E10023" t="s">
        <v>229</v>
      </c>
      <c r="F10023">
        <v>119196.22</v>
      </c>
      <c r="G10023">
        <v>0</v>
      </c>
      <c r="H10023">
        <v>29602.29</v>
      </c>
      <c r="I10023">
        <v>0</v>
      </c>
      <c r="J10023">
        <f>Table1[[#This Row],[Name]]</f>
        <v>0</v>
      </c>
      <c r="K10023" s="1">
        <f>SUM(Table1[[#This Row],[BaseSalary]:[NonCashBenefits]])</f>
        <v>148798.51</v>
      </c>
      <c r="L10023" s="1"/>
    </row>
    <row r="10024" spans="1:12" x14ac:dyDescent="0.35">
      <c r="A10024" t="s">
        <v>24</v>
      </c>
      <c r="B10024">
        <v>2018</v>
      </c>
      <c r="D10024" t="s">
        <v>475</v>
      </c>
      <c r="E10024" t="s">
        <v>229</v>
      </c>
      <c r="F10024">
        <v>119196.22</v>
      </c>
      <c r="G10024">
        <v>0</v>
      </c>
      <c r="H10024">
        <v>27116.5</v>
      </c>
      <c r="I10024">
        <v>0</v>
      </c>
      <c r="J10024">
        <f>Table1[[#This Row],[Name]]</f>
        <v>0</v>
      </c>
      <c r="K10024" s="1">
        <f>SUM(Table1[[#This Row],[BaseSalary]:[NonCashBenefits]])</f>
        <v>146312.72</v>
      </c>
      <c r="L10024" s="1"/>
    </row>
    <row r="10025" spans="1:12" x14ac:dyDescent="0.35">
      <c r="A10025" t="s">
        <v>36</v>
      </c>
      <c r="B10025">
        <v>2018</v>
      </c>
      <c r="D10025" t="s">
        <v>2660</v>
      </c>
      <c r="E10025" t="s">
        <v>229</v>
      </c>
      <c r="F10025">
        <v>119196.22</v>
      </c>
      <c r="G10025">
        <v>0</v>
      </c>
      <c r="H10025">
        <v>28691.58</v>
      </c>
      <c r="I10025">
        <v>0</v>
      </c>
      <c r="J10025">
        <f>Table1[[#This Row],[Name]]</f>
        <v>0</v>
      </c>
      <c r="K10025" s="1">
        <f>SUM(Table1[[#This Row],[BaseSalary]:[NonCashBenefits]])</f>
        <v>147887.79999999999</v>
      </c>
      <c r="L10025" s="1"/>
    </row>
    <row r="10026" spans="1:12" x14ac:dyDescent="0.35">
      <c r="A10026" t="s">
        <v>36</v>
      </c>
      <c r="B10026">
        <v>2018</v>
      </c>
      <c r="D10026" t="s">
        <v>1260</v>
      </c>
      <c r="E10026" t="s">
        <v>229</v>
      </c>
      <c r="F10026">
        <v>119196.22</v>
      </c>
      <c r="G10026">
        <v>0</v>
      </c>
      <c r="H10026">
        <v>28873.759999999998</v>
      </c>
      <c r="I10026">
        <v>0</v>
      </c>
      <c r="J10026">
        <f>Table1[[#This Row],[Name]]</f>
        <v>0</v>
      </c>
      <c r="K10026" s="1">
        <f>SUM(Table1[[#This Row],[BaseSalary]:[NonCashBenefits]])</f>
        <v>148069.98000000001</v>
      </c>
      <c r="L10026" s="1"/>
    </row>
    <row r="10027" spans="1:12" x14ac:dyDescent="0.35">
      <c r="A10027" t="s">
        <v>36</v>
      </c>
      <c r="B10027">
        <v>2018</v>
      </c>
      <c r="D10027" t="s">
        <v>1073</v>
      </c>
      <c r="E10027" t="s">
        <v>229</v>
      </c>
      <c r="F10027">
        <v>119196.22</v>
      </c>
      <c r="G10027">
        <v>0</v>
      </c>
      <c r="H10027">
        <v>30203.48</v>
      </c>
      <c r="I10027">
        <v>0</v>
      </c>
      <c r="J10027">
        <f>Table1[[#This Row],[Name]]</f>
        <v>0</v>
      </c>
      <c r="K10027" s="1">
        <f>SUM(Table1[[#This Row],[BaseSalary]:[NonCashBenefits]])</f>
        <v>149399.70000000001</v>
      </c>
      <c r="L10027" s="1"/>
    </row>
    <row r="10028" spans="1:12" x14ac:dyDescent="0.35">
      <c r="A10028" t="s">
        <v>2688</v>
      </c>
      <c r="B10028">
        <v>2018</v>
      </c>
      <c r="D10028" t="s">
        <v>2080</v>
      </c>
      <c r="E10028" t="s">
        <v>229</v>
      </c>
      <c r="F10028">
        <v>119196.22</v>
      </c>
      <c r="G10028">
        <v>0</v>
      </c>
      <c r="H10028">
        <v>26562.18</v>
      </c>
      <c r="I10028">
        <v>0</v>
      </c>
      <c r="J10028">
        <f>Table1[[#This Row],[Name]]</f>
        <v>0</v>
      </c>
      <c r="K10028" s="1">
        <f>SUM(Table1[[#This Row],[BaseSalary]:[NonCashBenefits]])</f>
        <v>145758.39999999999</v>
      </c>
      <c r="L10028" s="1"/>
    </row>
    <row r="10029" spans="1:12" x14ac:dyDescent="0.35">
      <c r="A10029" t="s">
        <v>2688</v>
      </c>
      <c r="B10029">
        <v>2018</v>
      </c>
      <c r="D10029" t="s">
        <v>2715</v>
      </c>
      <c r="E10029" t="s">
        <v>229</v>
      </c>
      <c r="F10029">
        <v>119196.22</v>
      </c>
      <c r="G10029">
        <v>0</v>
      </c>
      <c r="H10029">
        <v>27526.880000000001</v>
      </c>
      <c r="I10029">
        <v>0</v>
      </c>
      <c r="J10029">
        <f>Table1[[#This Row],[Name]]</f>
        <v>0</v>
      </c>
      <c r="K10029" s="1">
        <f>SUM(Table1[[#This Row],[BaseSalary]:[NonCashBenefits]])</f>
        <v>146723.1</v>
      </c>
      <c r="L10029" s="1"/>
    </row>
    <row r="10030" spans="1:12" x14ac:dyDescent="0.35">
      <c r="A10030" t="s">
        <v>3034</v>
      </c>
      <c r="B10030">
        <v>2018</v>
      </c>
      <c r="D10030" t="s">
        <v>3047</v>
      </c>
      <c r="E10030" t="s">
        <v>229</v>
      </c>
      <c r="F10030">
        <v>119196.22</v>
      </c>
      <c r="G10030">
        <v>9965.69</v>
      </c>
      <c r="H10030">
        <v>27779.759999999998</v>
      </c>
      <c r="I10030">
        <v>0</v>
      </c>
      <c r="J10030">
        <f>Table1[[#This Row],[Name]]</f>
        <v>0</v>
      </c>
      <c r="K10030" s="1">
        <f>SUM(Table1[[#This Row],[BaseSalary]:[NonCashBenefits]])</f>
        <v>156941.67000000001</v>
      </c>
      <c r="L10030" s="1"/>
    </row>
    <row r="10031" spans="1:12" x14ac:dyDescent="0.35">
      <c r="A10031" t="s">
        <v>19</v>
      </c>
      <c r="B10031">
        <v>2018</v>
      </c>
      <c r="D10031" t="s">
        <v>3166</v>
      </c>
      <c r="E10031" t="s">
        <v>229</v>
      </c>
      <c r="F10031">
        <v>119196.22</v>
      </c>
      <c r="G10031">
        <v>0</v>
      </c>
      <c r="H10031">
        <v>30225.759999999998</v>
      </c>
      <c r="I10031">
        <v>0</v>
      </c>
      <c r="J10031">
        <f>Table1[[#This Row],[Name]]</f>
        <v>0</v>
      </c>
      <c r="K10031" s="1">
        <f>SUM(Table1[[#This Row],[BaseSalary]:[NonCashBenefits]])</f>
        <v>149421.98000000001</v>
      </c>
      <c r="L10031" s="1"/>
    </row>
    <row r="10032" spans="1:12" x14ac:dyDescent="0.35">
      <c r="A10032" t="s">
        <v>20</v>
      </c>
      <c r="B10032">
        <v>2018</v>
      </c>
      <c r="D10032" t="s">
        <v>3033</v>
      </c>
      <c r="E10032" t="s">
        <v>229</v>
      </c>
      <c r="F10032">
        <v>119196.22</v>
      </c>
      <c r="G10032">
        <v>0</v>
      </c>
      <c r="H10032">
        <v>28691.58</v>
      </c>
      <c r="I10032">
        <v>0</v>
      </c>
      <c r="J10032">
        <f>Table1[[#This Row],[Name]]</f>
        <v>0</v>
      </c>
      <c r="K10032" s="1">
        <f>SUM(Table1[[#This Row],[BaseSalary]:[NonCashBenefits]])</f>
        <v>147887.79999999999</v>
      </c>
      <c r="L10032" s="1"/>
    </row>
    <row r="10033" spans="1:12" x14ac:dyDescent="0.35">
      <c r="A10033" t="s">
        <v>33</v>
      </c>
      <c r="B10033">
        <v>2017</v>
      </c>
      <c r="D10033" t="s">
        <v>1061</v>
      </c>
      <c r="E10033" t="s">
        <v>229</v>
      </c>
      <c r="F10033">
        <v>119196.22</v>
      </c>
      <c r="G10033">
        <v>0</v>
      </c>
      <c r="H10033">
        <v>28285.9</v>
      </c>
      <c r="I10033">
        <v>0</v>
      </c>
      <c r="J10033">
        <f>Table1[[#This Row],[Name]]</f>
        <v>0</v>
      </c>
      <c r="K10033" s="1">
        <f>SUM(Table1[[#This Row],[BaseSalary]:[NonCashBenefits]])</f>
        <v>147482.12</v>
      </c>
      <c r="L10033" s="1"/>
    </row>
    <row r="10034" spans="1:12" x14ac:dyDescent="0.35">
      <c r="A10034" t="s">
        <v>24</v>
      </c>
      <c r="B10034">
        <v>2017</v>
      </c>
      <c r="D10034" t="s">
        <v>475</v>
      </c>
      <c r="E10034" t="s">
        <v>229</v>
      </c>
      <c r="F10034">
        <v>119196.22</v>
      </c>
      <c r="G10034">
        <v>0</v>
      </c>
      <c r="H10034">
        <v>27874.16</v>
      </c>
      <c r="I10034">
        <v>0</v>
      </c>
      <c r="J10034">
        <f>Table1[[#This Row],[Name]]</f>
        <v>0</v>
      </c>
      <c r="K10034" s="1">
        <f>SUM(Table1[[#This Row],[BaseSalary]:[NonCashBenefits]])</f>
        <v>147070.38</v>
      </c>
      <c r="L10034" s="1"/>
    </row>
    <row r="10035" spans="1:12" x14ac:dyDescent="0.35">
      <c r="A10035" t="s">
        <v>24</v>
      </c>
      <c r="B10035">
        <v>2017</v>
      </c>
      <c r="D10035" t="s">
        <v>3423</v>
      </c>
      <c r="E10035" t="s">
        <v>229</v>
      </c>
      <c r="F10035">
        <v>119196.22</v>
      </c>
      <c r="G10035">
        <v>0</v>
      </c>
      <c r="H10035">
        <v>28134.78</v>
      </c>
      <c r="I10035">
        <v>0</v>
      </c>
      <c r="J10035">
        <f>Table1[[#This Row],[Name]]</f>
        <v>0</v>
      </c>
      <c r="K10035" s="1">
        <f>SUM(Table1[[#This Row],[BaseSalary]:[NonCashBenefits]])</f>
        <v>147331</v>
      </c>
      <c r="L10035" s="1"/>
    </row>
    <row r="10036" spans="1:12" x14ac:dyDescent="0.35">
      <c r="A10036" t="s">
        <v>36</v>
      </c>
      <c r="B10036">
        <v>2017</v>
      </c>
      <c r="D10036" t="s">
        <v>2660</v>
      </c>
      <c r="E10036" t="s">
        <v>229</v>
      </c>
      <c r="F10036">
        <v>119196.22</v>
      </c>
      <c r="G10036">
        <v>0</v>
      </c>
      <c r="H10036">
        <v>29340.2</v>
      </c>
      <c r="I10036">
        <v>0</v>
      </c>
      <c r="J10036">
        <f>Table1[[#This Row],[Name]]</f>
        <v>0</v>
      </c>
      <c r="K10036" s="1">
        <f>SUM(Table1[[#This Row],[BaseSalary]:[NonCashBenefits]])</f>
        <v>148536.42000000001</v>
      </c>
      <c r="L10036" s="1"/>
    </row>
    <row r="10037" spans="1:12" x14ac:dyDescent="0.35">
      <c r="A10037" t="s">
        <v>36</v>
      </c>
      <c r="B10037">
        <v>2017</v>
      </c>
      <c r="D10037" t="s">
        <v>1073</v>
      </c>
      <c r="E10037" t="s">
        <v>229</v>
      </c>
      <c r="F10037">
        <v>119196.22</v>
      </c>
      <c r="G10037">
        <v>0</v>
      </c>
      <c r="H10037">
        <v>30704.33</v>
      </c>
      <c r="I10037">
        <v>0</v>
      </c>
      <c r="J10037">
        <f>Table1[[#This Row],[Name]]</f>
        <v>0</v>
      </c>
      <c r="K10037" s="1">
        <f>SUM(Table1[[#This Row],[BaseSalary]:[NonCashBenefits]])</f>
        <v>149900.54999999999</v>
      </c>
      <c r="L10037" s="1"/>
    </row>
    <row r="10038" spans="1:12" x14ac:dyDescent="0.35">
      <c r="A10038" t="s">
        <v>2688</v>
      </c>
      <c r="B10038">
        <v>2017</v>
      </c>
      <c r="D10038" t="s">
        <v>3633</v>
      </c>
      <c r="E10038" t="s">
        <v>229</v>
      </c>
      <c r="F10038">
        <v>119196.22</v>
      </c>
      <c r="G10038">
        <v>0</v>
      </c>
      <c r="H10038">
        <v>27765.119999999999</v>
      </c>
      <c r="I10038">
        <v>0</v>
      </c>
      <c r="J10038">
        <f>Table1[[#This Row],[Name]]</f>
        <v>0</v>
      </c>
      <c r="K10038" s="1">
        <f>SUM(Table1[[#This Row],[BaseSalary]:[NonCashBenefits]])</f>
        <v>146961.34</v>
      </c>
      <c r="L10038" s="1"/>
    </row>
    <row r="10039" spans="1:12" x14ac:dyDescent="0.35">
      <c r="A10039" t="s">
        <v>2688</v>
      </c>
      <c r="B10039">
        <v>2017</v>
      </c>
      <c r="D10039" t="s">
        <v>3635</v>
      </c>
      <c r="E10039" t="s">
        <v>229</v>
      </c>
      <c r="F10039">
        <v>119196.22</v>
      </c>
      <c r="G10039">
        <v>0</v>
      </c>
      <c r="H10039">
        <v>27210.799999999999</v>
      </c>
      <c r="I10039">
        <v>0</v>
      </c>
      <c r="J10039">
        <f>Table1[[#This Row],[Name]]</f>
        <v>0</v>
      </c>
      <c r="K10039" s="1">
        <f>SUM(Table1[[#This Row],[BaseSalary]:[NonCashBenefits]])</f>
        <v>146407.01999999999</v>
      </c>
      <c r="L10039" s="1"/>
    </row>
    <row r="10040" spans="1:12" x14ac:dyDescent="0.35">
      <c r="A10040" t="s">
        <v>2688</v>
      </c>
      <c r="B10040">
        <v>2017</v>
      </c>
      <c r="D10040" t="s">
        <v>3625</v>
      </c>
      <c r="E10040" t="s">
        <v>229</v>
      </c>
      <c r="F10040">
        <v>119196.22</v>
      </c>
      <c r="G10040">
        <v>0</v>
      </c>
      <c r="H10040">
        <v>26870.46</v>
      </c>
      <c r="I10040">
        <v>0</v>
      </c>
      <c r="J10040">
        <f>Table1[[#This Row],[Name]]</f>
        <v>0</v>
      </c>
      <c r="K10040" s="1">
        <f>SUM(Table1[[#This Row],[BaseSalary]:[NonCashBenefits]])</f>
        <v>146066.68</v>
      </c>
      <c r="L10040" s="1"/>
    </row>
    <row r="10041" spans="1:12" x14ac:dyDescent="0.35">
      <c r="A10041" t="s">
        <v>85</v>
      </c>
      <c r="B10041">
        <v>2017</v>
      </c>
      <c r="D10041" t="s">
        <v>803</v>
      </c>
      <c r="E10041" t="s">
        <v>229</v>
      </c>
      <c r="F10041">
        <v>119196.22</v>
      </c>
      <c r="G10041">
        <v>0</v>
      </c>
      <c r="H10041">
        <v>26758.79</v>
      </c>
      <c r="I10041">
        <v>0</v>
      </c>
      <c r="J10041">
        <f>Table1[[#This Row],[Name]]</f>
        <v>0</v>
      </c>
      <c r="K10041" s="1">
        <f>SUM(Table1[[#This Row],[BaseSalary]:[NonCashBenefits]])</f>
        <v>145955.01</v>
      </c>
      <c r="L10041" s="1"/>
    </row>
    <row r="10042" spans="1:12" x14ac:dyDescent="0.35">
      <c r="A10042" t="s">
        <v>186</v>
      </c>
      <c r="B10042">
        <v>2017</v>
      </c>
      <c r="D10042" t="s">
        <v>3957</v>
      </c>
      <c r="E10042" t="s">
        <v>229</v>
      </c>
      <c r="F10042">
        <v>119196.22</v>
      </c>
      <c r="G10042">
        <v>18337.88</v>
      </c>
      <c r="H10042">
        <v>27984.29</v>
      </c>
      <c r="I10042">
        <v>0</v>
      </c>
      <c r="J10042">
        <f>Table1[[#This Row],[Name]]</f>
        <v>0</v>
      </c>
      <c r="K10042" s="1">
        <f>SUM(Table1[[#This Row],[BaseSalary]:[NonCashBenefits]])</f>
        <v>165518.39000000001</v>
      </c>
      <c r="L10042" s="1"/>
    </row>
    <row r="10043" spans="1:12" x14ac:dyDescent="0.35">
      <c r="A10043" t="s">
        <v>3034</v>
      </c>
      <c r="B10043">
        <v>2017</v>
      </c>
      <c r="D10043" t="s">
        <v>4068</v>
      </c>
      <c r="E10043" t="s">
        <v>229</v>
      </c>
      <c r="F10043">
        <v>119196.22</v>
      </c>
      <c r="G10043">
        <v>0</v>
      </c>
      <c r="H10043">
        <v>29038.400000000001</v>
      </c>
      <c r="I10043">
        <v>0</v>
      </c>
      <c r="J10043">
        <f>Table1[[#This Row],[Name]]</f>
        <v>0</v>
      </c>
      <c r="K10043" s="1">
        <f>SUM(Table1[[#This Row],[BaseSalary]:[NonCashBenefits]])</f>
        <v>148234.62</v>
      </c>
      <c r="L10043" s="1"/>
    </row>
    <row r="10044" spans="1:12" x14ac:dyDescent="0.35">
      <c r="A10044" t="s">
        <v>3034</v>
      </c>
      <c r="B10044">
        <v>2017</v>
      </c>
      <c r="D10044" t="s">
        <v>3047</v>
      </c>
      <c r="E10044" t="s">
        <v>229</v>
      </c>
      <c r="F10044">
        <v>119196.22</v>
      </c>
      <c r="G10044">
        <v>2292.2399999999998</v>
      </c>
      <c r="H10044">
        <v>27844.53</v>
      </c>
      <c r="I10044">
        <v>0</v>
      </c>
      <c r="J10044">
        <f>Table1[[#This Row],[Name]]</f>
        <v>0</v>
      </c>
      <c r="K10044" s="1">
        <f>SUM(Table1[[#This Row],[BaseSalary]:[NonCashBenefits]])</f>
        <v>149332.99</v>
      </c>
      <c r="L10044" s="1"/>
    </row>
    <row r="10045" spans="1:12" x14ac:dyDescent="0.35">
      <c r="A10045" t="s">
        <v>53</v>
      </c>
      <c r="B10045">
        <v>2017</v>
      </c>
      <c r="D10045" t="s">
        <v>3166</v>
      </c>
      <c r="E10045" t="s">
        <v>229</v>
      </c>
      <c r="F10045">
        <v>119196.22</v>
      </c>
      <c r="G10045">
        <v>0</v>
      </c>
      <c r="H10045">
        <v>31272.78</v>
      </c>
      <c r="I10045">
        <v>0</v>
      </c>
      <c r="J10045">
        <f>Table1[[#This Row],[Name]]</f>
        <v>0</v>
      </c>
      <c r="K10045" s="1">
        <f>SUM(Table1[[#This Row],[BaseSalary]:[NonCashBenefits]])</f>
        <v>150469</v>
      </c>
      <c r="L10045" s="1"/>
    </row>
    <row r="10046" spans="1:12" x14ac:dyDescent="0.35">
      <c r="A10046" t="s">
        <v>53</v>
      </c>
      <c r="B10046">
        <v>2017</v>
      </c>
      <c r="D10046" t="s">
        <v>4153</v>
      </c>
      <c r="E10046" t="s">
        <v>229</v>
      </c>
      <c r="F10046">
        <v>119196.22</v>
      </c>
      <c r="G10046">
        <v>4626.38</v>
      </c>
      <c r="H10046">
        <v>27765.11</v>
      </c>
      <c r="I10046">
        <v>0</v>
      </c>
      <c r="J10046">
        <f>Table1[[#This Row],[Name]]</f>
        <v>0</v>
      </c>
      <c r="K10046" s="1">
        <f>SUM(Table1[[#This Row],[BaseSalary]:[NonCashBenefits]])</f>
        <v>151587.71000000002</v>
      </c>
      <c r="L10046" s="1"/>
    </row>
    <row r="10047" spans="1:12" x14ac:dyDescent="0.35">
      <c r="A10047" t="s">
        <v>20</v>
      </c>
      <c r="B10047">
        <v>2017</v>
      </c>
      <c r="D10047" t="s">
        <v>3033</v>
      </c>
      <c r="E10047" t="s">
        <v>229</v>
      </c>
      <c r="F10047">
        <v>119196.22</v>
      </c>
      <c r="G10047">
        <v>2043.73</v>
      </c>
      <c r="H10047">
        <v>29340.19</v>
      </c>
      <c r="I10047">
        <v>0</v>
      </c>
      <c r="J10047">
        <f>Table1[[#This Row],[Name]]</f>
        <v>0</v>
      </c>
      <c r="K10047" s="1">
        <f>SUM(Table1[[#This Row],[BaseSalary]:[NonCashBenefits]])</f>
        <v>150580.13999999998</v>
      </c>
      <c r="L10047" s="1"/>
    </row>
    <row r="10048" spans="1:12" x14ac:dyDescent="0.35">
      <c r="A10048" t="s">
        <v>33</v>
      </c>
      <c r="B10048">
        <v>2016</v>
      </c>
      <c r="D10048" t="s">
        <v>4400</v>
      </c>
      <c r="E10048" t="s">
        <v>229</v>
      </c>
      <c r="F10048">
        <v>119196.22</v>
      </c>
      <c r="G10048">
        <v>0</v>
      </c>
      <c r="H10048">
        <v>33738.39</v>
      </c>
      <c r="I10048">
        <v>0</v>
      </c>
      <c r="J10048">
        <f>Table1[[#This Row],[Name]]</f>
        <v>0</v>
      </c>
      <c r="K10048" s="1">
        <f>SUM(Table1[[#This Row],[BaseSalary]:[NonCashBenefits]])</f>
        <v>152934.60999999999</v>
      </c>
      <c r="L10048" s="1"/>
    </row>
    <row r="10049" spans="1:12" x14ac:dyDescent="0.35">
      <c r="A10049" t="s">
        <v>28</v>
      </c>
      <c r="B10049">
        <v>2016</v>
      </c>
      <c r="D10049" t="s">
        <v>1432</v>
      </c>
      <c r="E10049" t="s">
        <v>229</v>
      </c>
      <c r="F10049">
        <v>119196.22</v>
      </c>
      <c r="G10049">
        <v>5890.89</v>
      </c>
      <c r="H10049">
        <v>33309.89</v>
      </c>
      <c r="I10049">
        <v>0</v>
      </c>
      <c r="J10049">
        <f>Table1[[#This Row],[Name]]</f>
        <v>0</v>
      </c>
      <c r="K10049" s="1">
        <f>SUM(Table1[[#This Row],[BaseSalary]:[NonCashBenefits]])</f>
        <v>158397</v>
      </c>
      <c r="L10049" s="1"/>
    </row>
    <row r="10050" spans="1:12" x14ac:dyDescent="0.35">
      <c r="A10050" t="s">
        <v>2688</v>
      </c>
      <c r="B10050">
        <v>2016</v>
      </c>
      <c r="D10050" t="s">
        <v>3633</v>
      </c>
      <c r="E10050" t="s">
        <v>229</v>
      </c>
      <c r="F10050">
        <v>119196.22</v>
      </c>
      <c r="G10050">
        <v>0</v>
      </c>
      <c r="H10050">
        <v>33199.01</v>
      </c>
      <c r="I10050">
        <v>0</v>
      </c>
      <c r="J10050">
        <f>Table1[[#This Row],[Name]]</f>
        <v>0</v>
      </c>
      <c r="K10050" s="1">
        <f>SUM(Table1[[#This Row],[BaseSalary]:[NonCashBenefits]])</f>
        <v>152395.23000000001</v>
      </c>
      <c r="L10050" s="1"/>
    </row>
    <row r="10051" spans="1:12" x14ac:dyDescent="0.35">
      <c r="A10051" t="s">
        <v>2688</v>
      </c>
      <c r="B10051">
        <v>2016</v>
      </c>
      <c r="D10051" t="s">
        <v>3635</v>
      </c>
      <c r="E10051" t="s">
        <v>229</v>
      </c>
      <c r="F10051">
        <v>119196.22</v>
      </c>
      <c r="G10051">
        <v>0</v>
      </c>
      <c r="H10051">
        <v>32644.69</v>
      </c>
      <c r="I10051">
        <v>0</v>
      </c>
      <c r="J10051">
        <f>Table1[[#This Row],[Name]]</f>
        <v>0</v>
      </c>
      <c r="K10051" s="1">
        <f>SUM(Table1[[#This Row],[BaseSalary]:[NonCashBenefits]])</f>
        <v>151840.91</v>
      </c>
      <c r="L10051" s="1"/>
    </row>
    <row r="10052" spans="1:12" x14ac:dyDescent="0.35">
      <c r="A10052" t="s">
        <v>2688</v>
      </c>
      <c r="B10052">
        <v>2016</v>
      </c>
      <c r="D10052" t="s">
        <v>3625</v>
      </c>
      <c r="E10052" t="s">
        <v>229</v>
      </c>
      <c r="F10052">
        <v>119196.22</v>
      </c>
      <c r="G10052">
        <v>0</v>
      </c>
      <c r="H10052">
        <v>32304.35</v>
      </c>
      <c r="I10052">
        <v>0</v>
      </c>
      <c r="J10052">
        <f>Table1[[#This Row],[Name]]</f>
        <v>0</v>
      </c>
      <c r="K10052" s="1">
        <f>SUM(Table1[[#This Row],[BaseSalary]:[NonCashBenefits]])</f>
        <v>151500.57</v>
      </c>
      <c r="L10052" s="1"/>
    </row>
    <row r="10053" spans="1:12" x14ac:dyDescent="0.35">
      <c r="A10053" t="s">
        <v>85</v>
      </c>
      <c r="B10053">
        <v>2016</v>
      </c>
      <c r="D10053" t="s">
        <v>803</v>
      </c>
      <c r="E10053" t="s">
        <v>229</v>
      </c>
      <c r="F10053">
        <v>119196.22</v>
      </c>
      <c r="G10053">
        <v>0</v>
      </c>
      <c r="H10053">
        <v>35404.07</v>
      </c>
      <c r="I10053">
        <v>0</v>
      </c>
      <c r="J10053">
        <f>Table1[[#This Row],[Name]]</f>
        <v>0</v>
      </c>
      <c r="K10053" s="1">
        <f>SUM(Table1[[#This Row],[BaseSalary]:[NonCashBenefits]])</f>
        <v>154600.29</v>
      </c>
      <c r="L10053" s="1"/>
    </row>
    <row r="10054" spans="1:12" x14ac:dyDescent="0.35">
      <c r="A10054" t="s">
        <v>4705</v>
      </c>
      <c r="B10054">
        <v>2016</v>
      </c>
      <c r="D10054" t="s">
        <v>475</v>
      </c>
      <c r="E10054" t="s">
        <v>229</v>
      </c>
      <c r="F10054">
        <v>119196.22</v>
      </c>
      <c r="G10054">
        <v>0</v>
      </c>
      <c r="H10054">
        <v>36034.050000000003</v>
      </c>
      <c r="I10054">
        <v>0</v>
      </c>
      <c r="J10054">
        <f>Table1[[#This Row],[Name]]</f>
        <v>0</v>
      </c>
      <c r="K10054" s="1">
        <f>SUM(Table1[[#This Row],[BaseSalary]:[NonCashBenefits]])</f>
        <v>155230.27000000002</v>
      </c>
      <c r="L10054" s="1"/>
    </row>
    <row r="10055" spans="1:12" x14ac:dyDescent="0.35">
      <c r="A10055" t="s">
        <v>4705</v>
      </c>
      <c r="B10055">
        <v>2016</v>
      </c>
      <c r="D10055" t="s">
        <v>3474</v>
      </c>
      <c r="E10055" t="s">
        <v>229</v>
      </c>
      <c r="F10055">
        <v>119196.22</v>
      </c>
      <c r="G10055">
        <v>0</v>
      </c>
      <c r="H10055">
        <v>36223.07</v>
      </c>
      <c r="I10055">
        <v>0</v>
      </c>
      <c r="J10055">
        <f>Table1[[#This Row],[Name]]</f>
        <v>0</v>
      </c>
      <c r="K10055" s="1">
        <f>SUM(Table1[[#This Row],[BaseSalary]:[NonCashBenefits]])</f>
        <v>155419.29</v>
      </c>
      <c r="L10055" s="1"/>
    </row>
    <row r="10056" spans="1:12" x14ac:dyDescent="0.35">
      <c r="A10056" t="s">
        <v>4705</v>
      </c>
      <c r="B10056">
        <v>2016</v>
      </c>
      <c r="D10056" t="s">
        <v>3423</v>
      </c>
      <c r="E10056" t="s">
        <v>229</v>
      </c>
      <c r="F10056">
        <v>119196.22</v>
      </c>
      <c r="G10056">
        <v>0</v>
      </c>
      <c r="H10056">
        <v>35812.49</v>
      </c>
      <c r="I10056">
        <v>0</v>
      </c>
      <c r="J10056">
        <f>Table1[[#This Row],[Name]]</f>
        <v>0</v>
      </c>
      <c r="K10056" s="1">
        <f>SUM(Table1[[#This Row],[BaseSalary]:[NonCashBenefits]])</f>
        <v>155008.71</v>
      </c>
      <c r="L10056" s="1"/>
    </row>
    <row r="10057" spans="1:12" x14ac:dyDescent="0.35">
      <c r="A10057" t="s">
        <v>4705</v>
      </c>
      <c r="B10057">
        <v>2016</v>
      </c>
      <c r="D10057" t="s">
        <v>1073</v>
      </c>
      <c r="E10057" t="s">
        <v>229</v>
      </c>
      <c r="F10057">
        <v>119196.22</v>
      </c>
      <c r="G10057">
        <v>1100</v>
      </c>
      <c r="H10057">
        <v>36223.07</v>
      </c>
      <c r="I10057">
        <v>0</v>
      </c>
      <c r="J10057">
        <f>Table1[[#This Row],[Name]]</f>
        <v>0</v>
      </c>
      <c r="K10057" s="1">
        <f>SUM(Table1[[#This Row],[BaseSalary]:[NonCashBenefits]])</f>
        <v>156519.29</v>
      </c>
      <c r="L10057" s="1"/>
    </row>
    <row r="10058" spans="1:12" x14ac:dyDescent="0.35">
      <c r="A10058" t="s">
        <v>186</v>
      </c>
      <c r="B10058">
        <v>2016</v>
      </c>
      <c r="D10058" t="s">
        <v>3957</v>
      </c>
      <c r="E10058" t="s">
        <v>229</v>
      </c>
      <c r="F10058">
        <v>119196.22</v>
      </c>
      <c r="G10058">
        <v>1800</v>
      </c>
      <c r="H10058">
        <v>33575.269999999997</v>
      </c>
      <c r="I10058">
        <v>0</v>
      </c>
      <c r="J10058">
        <f>Table1[[#This Row],[Name]]</f>
        <v>0</v>
      </c>
      <c r="K10058" s="1">
        <f>SUM(Table1[[#This Row],[BaseSalary]:[NonCashBenefits]])</f>
        <v>154571.49</v>
      </c>
      <c r="L10058" s="1"/>
    </row>
    <row r="10059" spans="1:12" x14ac:dyDescent="0.35">
      <c r="A10059" t="s">
        <v>3034</v>
      </c>
      <c r="B10059">
        <v>2016</v>
      </c>
      <c r="D10059" t="s">
        <v>4068</v>
      </c>
      <c r="E10059" t="s">
        <v>229</v>
      </c>
      <c r="F10059">
        <v>119196.22</v>
      </c>
      <c r="G10059">
        <v>0</v>
      </c>
      <c r="H10059">
        <v>34472.230000000003</v>
      </c>
      <c r="I10059">
        <v>0</v>
      </c>
      <c r="J10059">
        <f>Table1[[#This Row],[Name]]</f>
        <v>0</v>
      </c>
      <c r="K10059" s="1">
        <f>SUM(Table1[[#This Row],[BaseSalary]:[NonCashBenefits]])</f>
        <v>153668.45000000001</v>
      </c>
      <c r="L10059" s="1"/>
    </row>
    <row r="10060" spans="1:12" x14ac:dyDescent="0.35">
      <c r="A10060" t="s">
        <v>3034</v>
      </c>
      <c r="B10060">
        <v>2016</v>
      </c>
      <c r="D10060" t="s">
        <v>3047</v>
      </c>
      <c r="E10060" t="s">
        <v>229</v>
      </c>
      <c r="F10060">
        <v>119196.22</v>
      </c>
      <c r="G10060">
        <v>11254.4</v>
      </c>
      <c r="H10060">
        <v>33781.339999999997</v>
      </c>
      <c r="I10060">
        <v>0</v>
      </c>
      <c r="J10060">
        <f>Table1[[#This Row],[Name]]</f>
        <v>0</v>
      </c>
      <c r="K10060" s="1">
        <f>SUM(Table1[[#This Row],[BaseSalary]:[NonCashBenefits]])</f>
        <v>164231.96</v>
      </c>
      <c r="L10060" s="1"/>
    </row>
    <row r="10061" spans="1:12" x14ac:dyDescent="0.35">
      <c r="A10061" t="s">
        <v>53</v>
      </c>
      <c r="B10061">
        <v>2016</v>
      </c>
      <c r="D10061" t="s">
        <v>3166</v>
      </c>
      <c r="E10061" t="s">
        <v>229</v>
      </c>
      <c r="F10061">
        <v>119196.22</v>
      </c>
      <c r="G10061">
        <v>0</v>
      </c>
      <c r="H10061">
        <v>36706.67</v>
      </c>
      <c r="I10061">
        <v>0</v>
      </c>
      <c r="J10061">
        <f>Table1[[#This Row],[Name]]</f>
        <v>0</v>
      </c>
      <c r="K10061" s="1">
        <f>SUM(Table1[[#This Row],[BaseSalary]:[NonCashBenefits]])</f>
        <v>155902.89000000001</v>
      </c>
      <c r="L10061" s="1"/>
    </row>
    <row r="10062" spans="1:12" x14ac:dyDescent="0.35">
      <c r="A10062" t="s">
        <v>53</v>
      </c>
      <c r="B10062">
        <v>2016</v>
      </c>
      <c r="D10062" t="s">
        <v>4149</v>
      </c>
      <c r="E10062" t="s">
        <v>229</v>
      </c>
      <c r="F10062">
        <v>119196.22</v>
      </c>
      <c r="G10062">
        <v>0</v>
      </c>
      <c r="H10062">
        <v>35194.769999999997</v>
      </c>
      <c r="I10062">
        <v>0</v>
      </c>
      <c r="J10062">
        <f>Table1[[#This Row],[Name]]</f>
        <v>0</v>
      </c>
      <c r="K10062" s="1">
        <f>SUM(Table1[[#This Row],[BaseSalary]:[NonCashBenefits]])</f>
        <v>154390.99</v>
      </c>
      <c r="L10062" s="1"/>
    </row>
    <row r="10063" spans="1:12" x14ac:dyDescent="0.35">
      <c r="A10063" t="s">
        <v>53</v>
      </c>
      <c r="B10063">
        <v>2016</v>
      </c>
      <c r="D10063" t="s">
        <v>4153</v>
      </c>
      <c r="E10063" t="s">
        <v>229</v>
      </c>
      <c r="F10063">
        <v>119196.22</v>
      </c>
      <c r="G10063">
        <v>14164.43</v>
      </c>
      <c r="H10063">
        <v>33198.99</v>
      </c>
      <c r="I10063">
        <v>0</v>
      </c>
      <c r="J10063">
        <f>Table1[[#This Row],[Name]]</f>
        <v>0</v>
      </c>
      <c r="K10063" s="1">
        <f>SUM(Table1[[#This Row],[BaseSalary]:[NonCashBenefits]])</f>
        <v>166559.63999999998</v>
      </c>
      <c r="L10063" s="1"/>
    </row>
    <row r="10064" spans="1:12" x14ac:dyDescent="0.35">
      <c r="A10064" t="s">
        <v>20</v>
      </c>
      <c r="B10064">
        <v>2016</v>
      </c>
      <c r="D10064" t="s">
        <v>3033</v>
      </c>
      <c r="E10064" t="s">
        <v>229</v>
      </c>
      <c r="F10064">
        <v>119196.22</v>
      </c>
      <c r="G10064">
        <v>0</v>
      </c>
      <c r="H10064">
        <v>34774.089999999997</v>
      </c>
      <c r="I10064">
        <v>0</v>
      </c>
      <c r="J10064">
        <f>Table1[[#This Row],[Name]]</f>
        <v>0</v>
      </c>
      <c r="K10064" s="1">
        <f>SUM(Table1[[#This Row],[BaseSalary]:[NonCashBenefits]])</f>
        <v>153970.31</v>
      </c>
      <c r="L10064" s="1"/>
    </row>
    <row r="10065" spans="1:12" x14ac:dyDescent="0.35">
      <c r="A10065" t="s">
        <v>22</v>
      </c>
      <c r="B10065">
        <v>2021</v>
      </c>
      <c r="D10065" t="s">
        <v>1297</v>
      </c>
      <c r="E10065" t="s">
        <v>229</v>
      </c>
      <c r="F10065">
        <v>119195.35</v>
      </c>
      <c r="G10065">
        <v>0</v>
      </c>
      <c r="H10065" s="1">
        <v>24783.17</v>
      </c>
      <c r="I10065">
        <v>0</v>
      </c>
      <c r="J10065">
        <f>Table1[[#This Row],[Name]]</f>
        <v>0</v>
      </c>
      <c r="K10065" s="1">
        <f>SUM(Table1[[#This Row],[BaseSalary]:[NonCashBenefits]])</f>
        <v>143978.52000000002</v>
      </c>
      <c r="L10065" s="1"/>
    </row>
    <row r="10066" spans="1:12" x14ac:dyDescent="0.35">
      <c r="A10066" t="s">
        <v>22</v>
      </c>
      <c r="B10066">
        <v>2016</v>
      </c>
      <c r="D10066" t="s">
        <v>4493</v>
      </c>
      <c r="E10066" t="s">
        <v>311</v>
      </c>
      <c r="F10066">
        <v>119185.59</v>
      </c>
      <c r="G10066">
        <v>0</v>
      </c>
      <c r="H10066">
        <v>35190.699999999997</v>
      </c>
      <c r="I10066">
        <v>0</v>
      </c>
      <c r="J10066">
        <f>Table1[[#This Row],[Name]]</f>
        <v>0</v>
      </c>
      <c r="K10066" s="1">
        <f>SUM(Table1[[#This Row],[BaseSalary]:[NonCashBenefits]])</f>
        <v>154376.28999999998</v>
      </c>
      <c r="L10066" s="1"/>
    </row>
    <row r="10067" spans="1:12" x14ac:dyDescent="0.35">
      <c r="A10067" t="s">
        <v>28</v>
      </c>
      <c r="B10067">
        <v>2018</v>
      </c>
      <c r="D10067" t="s">
        <v>2575</v>
      </c>
      <c r="E10067" t="s">
        <v>918</v>
      </c>
      <c r="F10067">
        <v>119152.26</v>
      </c>
      <c r="G10067">
        <v>0</v>
      </c>
      <c r="H10067">
        <v>22901.57</v>
      </c>
      <c r="I10067">
        <v>0</v>
      </c>
      <c r="J10067">
        <f>Table1[[#This Row],[Name]]</f>
        <v>0</v>
      </c>
      <c r="K10067" s="1">
        <f>SUM(Table1[[#This Row],[BaseSalary]:[NonCashBenefits]])</f>
        <v>142053.82999999999</v>
      </c>
      <c r="L10067" s="1"/>
    </row>
    <row r="10068" spans="1:12" x14ac:dyDescent="0.35">
      <c r="A10068" t="s">
        <v>26</v>
      </c>
      <c r="B10068">
        <v>2021</v>
      </c>
      <c r="D10068" t="s">
        <v>664</v>
      </c>
      <c r="E10068" t="s">
        <v>51</v>
      </c>
      <c r="F10068">
        <v>119151.9</v>
      </c>
      <c r="G10068">
        <v>9413.19</v>
      </c>
      <c r="H10068" s="1">
        <v>24856.57</v>
      </c>
      <c r="I10068">
        <v>0</v>
      </c>
      <c r="J10068">
        <f>Table1[[#This Row],[Name]]</f>
        <v>0</v>
      </c>
      <c r="K10068" s="1">
        <f>SUM(Table1[[#This Row],[BaseSalary]:[NonCashBenefits]])</f>
        <v>153421.66</v>
      </c>
      <c r="L10068" s="1"/>
    </row>
    <row r="10069" spans="1:12" x14ac:dyDescent="0.35">
      <c r="A10069" t="s">
        <v>26</v>
      </c>
      <c r="B10069">
        <v>2016</v>
      </c>
      <c r="D10069" t="s">
        <v>159</v>
      </c>
      <c r="E10069" t="s">
        <v>1468</v>
      </c>
      <c r="F10069">
        <v>119124.24</v>
      </c>
      <c r="G10069">
        <v>0</v>
      </c>
      <c r="H10069">
        <v>37965</v>
      </c>
      <c r="I10069">
        <v>0</v>
      </c>
      <c r="J10069">
        <f>Table1[[#This Row],[Name]]</f>
        <v>0</v>
      </c>
      <c r="K10069" s="1">
        <f>SUM(Table1[[#This Row],[BaseSalary]:[NonCashBenefits]])</f>
        <v>157089.24</v>
      </c>
      <c r="L10069" s="1"/>
    </row>
    <row r="10070" spans="1:12" x14ac:dyDescent="0.35">
      <c r="A10070" t="s">
        <v>36</v>
      </c>
      <c r="B10070">
        <v>2019</v>
      </c>
      <c r="D10070" t="s">
        <v>1588</v>
      </c>
      <c r="E10070" t="s">
        <v>311</v>
      </c>
      <c r="F10070">
        <v>119121.54</v>
      </c>
      <c r="G10070">
        <v>300</v>
      </c>
      <c r="H10070">
        <v>27894.880000000001</v>
      </c>
      <c r="I10070">
        <v>0</v>
      </c>
      <c r="J10070">
        <f>Table1[[#This Row],[Name]]</f>
        <v>0</v>
      </c>
      <c r="K10070" s="1">
        <f>SUM(Table1[[#This Row],[BaseSalary]:[NonCashBenefits]])</f>
        <v>147316.41999999998</v>
      </c>
      <c r="L10070" s="1"/>
    </row>
    <row r="10071" spans="1:12" x14ac:dyDescent="0.35">
      <c r="A10071" t="s">
        <v>28</v>
      </c>
      <c r="B10071">
        <v>2016</v>
      </c>
      <c r="D10071" t="s">
        <v>1511</v>
      </c>
      <c r="E10071" t="s">
        <v>918</v>
      </c>
      <c r="F10071">
        <v>119119.19</v>
      </c>
      <c r="G10071">
        <v>16155.97</v>
      </c>
      <c r="H10071">
        <v>25260.76</v>
      </c>
      <c r="I10071">
        <v>0</v>
      </c>
      <c r="J10071">
        <f>Table1[[#This Row],[Name]]</f>
        <v>0</v>
      </c>
      <c r="K10071" s="1">
        <f>SUM(Table1[[#This Row],[BaseSalary]:[NonCashBenefits]])</f>
        <v>160535.92000000001</v>
      </c>
      <c r="L10071" s="1"/>
    </row>
    <row r="10072" spans="1:12" x14ac:dyDescent="0.35">
      <c r="A10072" t="s">
        <v>28</v>
      </c>
      <c r="B10072">
        <v>2016</v>
      </c>
      <c r="D10072" t="s">
        <v>1222</v>
      </c>
      <c r="E10072" t="s">
        <v>918</v>
      </c>
      <c r="F10072">
        <v>119119.19</v>
      </c>
      <c r="G10072">
        <v>0</v>
      </c>
      <c r="H10072">
        <v>25231.68</v>
      </c>
      <c r="I10072">
        <v>0</v>
      </c>
      <c r="J10072">
        <f>Table1[[#This Row],[Name]]</f>
        <v>0</v>
      </c>
      <c r="K10072" s="1">
        <f>SUM(Table1[[#This Row],[BaseSalary]:[NonCashBenefits]])</f>
        <v>144350.87</v>
      </c>
      <c r="L10072" s="1"/>
    </row>
    <row r="10073" spans="1:12" x14ac:dyDescent="0.35">
      <c r="A10073" t="s">
        <v>28</v>
      </c>
      <c r="B10073">
        <v>2016</v>
      </c>
      <c r="D10073" t="s">
        <v>1532</v>
      </c>
      <c r="E10073" t="s">
        <v>918</v>
      </c>
      <c r="F10073">
        <v>119119.19</v>
      </c>
      <c r="G10073">
        <v>0</v>
      </c>
      <c r="H10073">
        <v>25260.76</v>
      </c>
      <c r="I10073">
        <v>0</v>
      </c>
      <c r="J10073">
        <f>Table1[[#This Row],[Name]]</f>
        <v>0</v>
      </c>
      <c r="K10073" s="1">
        <f>SUM(Table1[[#This Row],[BaseSalary]:[NonCashBenefits]])</f>
        <v>144379.95000000001</v>
      </c>
      <c r="L10073" s="1"/>
    </row>
    <row r="10074" spans="1:12" x14ac:dyDescent="0.35">
      <c r="A10074" t="s">
        <v>28</v>
      </c>
      <c r="B10074">
        <v>2016</v>
      </c>
      <c r="D10074" t="s">
        <v>1609</v>
      </c>
      <c r="E10074" t="s">
        <v>918</v>
      </c>
      <c r="F10074">
        <v>119119.19</v>
      </c>
      <c r="G10074">
        <v>0</v>
      </c>
      <c r="H10074">
        <v>25260.76</v>
      </c>
      <c r="I10074">
        <v>0</v>
      </c>
      <c r="J10074">
        <f>Table1[[#This Row],[Name]]</f>
        <v>0</v>
      </c>
      <c r="K10074" s="1">
        <f>SUM(Table1[[#This Row],[BaseSalary]:[NonCashBenefits]])</f>
        <v>144379.95000000001</v>
      </c>
      <c r="L10074" s="1"/>
    </row>
    <row r="10075" spans="1:12" x14ac:dyDescent="0.35">
      <c r="A10075" t="s">
        <v>28</v>
      </c>
      <c r="B10075">
        <v>2016</v>
      </c>
      <c r="D10075" t="s">
        <v>1157</v>
      </c>
      <c r="E10075" t="s">
        <v>918</v>
      </c>
      <c r="F10075">
        <v>119119.19</v>
      </c>
      <c r="G10075">
        <v>0</v>
      </c>
      <c r="H10075">
        <v>25260.76</v>
      </c>
      <c r="I10075">
        <v>0</v>
      </c>
      <c r="J10075">
        <f>Table1[[#This Row],[Name]]</f>
        <v>0</v>
      </c>
      <c r="K10075" s="1">
        <f>SUM(Table1[[#This Row],[BaseSalary]:[NonCashBenefits]])</f>
        <v>144379.95000000001</v>
      </c>
      <c r="L10075" s="1"/>
    </row>
    <row r="10076" spans="1:12" x14ac:dyDescent="0.35">
      <c r="A10076" t="s">
        <v>28</v>
      </c>
      <c r="B10076">
        <v>2016</v>
      </c>
      <c r="D10076" t="s">
        <v>2573</v>
      </c>
      <c r="E10076" t="s">
        <v>918</v>
      </c>
      <c r="F10076">
        <v>119119.19</v>
      </c>
      <c r="G10076">
        <v>0</v>
      </c>
      <c r="H10076">
        <v>25260.76</v>
      </c>
      <c r="I10076">
        <v>0</v>
      </c>
      <c r="J10076">
        <f>Table1[[#This Row],[Name]]</f>
        <v>0</v>
      </c>
      <c r="K10076" s="1">
        <f>SUM(Table1[[#This Row],[BaseSalary]:[NonCashBenefits]])</f>
        <v>144379.95000000001</v>
      </c>
      <c r="L10076" s="1"/>
    </row>
    <row r="10077" spans="1:12" x14ac:dyDescent="0.35">
      <c r="A10077" t="s">
        <v>28</v>
      </c>
      <c r="B10077">
        <v>2016</v>
      </c>
      <c r="D10077" t="s">
        <v>1222</v>
      </c>
      <c r="E10077" t="s">
        <v>918</v>
      </c>
      <c r="F10077">
        <v>119119.19</v>
      </c>
      <c r="G10077">
        <v>0</v>
      </c>
      <c r="H10077">
        <v>25005.84</v>
      </c>
      <c r="I10077">
        <v>0</v>
      </c>
      <c r="J10077">
        <f>Table1[[#This Row],[Name]]</f>
        <v>0</v>
      </c>
      <c r="K10077" s="1">
        <f>SUM(Table1[[#This Row],[BaseSalary]:[NonCashBenefits]])</f>
        <v>144125.03</v>
      </c>
      <c r="L10077" s="1"/>
    </row>
    <row r="10078" spans="1:12" x14ac:dyDescent="0.35">
      <c r="A10078" t="s">
        <v>28</v>
      </c>
      <c r="B10078">
        <v>2016</v>
      </c>
      <c r="D10078" t="s">
        <v>1598</v>
      </c>
      <c r="E10078" t="s">
        <v>918</v>
      </c>
      <c r="F10078">
        <v>119119.19</v>
      </c>
      <c r="G10078">
        <v>0</v>
      </c>
      <c r="H10078">
        <v>24580.34</v>
      </c>
      <c r="I10078">
        <v>0</v>
      </c>
      <c r="J10078">
        <f>Table1[[#This Row],[Name]]</f>
        <v>0</v>
      </c>
      <c r="K10078" s="1">
        <f>SUM(Table1[[#This Row],[BaseSalary]:[NonCashBenefits]])</f>
        <v>143699.53</v>
      </c>
      <c r="L10078" s="1"/>
    </row>
    <row r="10079" spans="1:12" x14ac:dyDescent="0.35">
      <c r="A10079" t="s">
        <v>28</v>
      </c>
      <c r="B10079">
        <v>2016</v>
      </c>
      <c r="D10079" t="s">
        <v>2597</v>
      </c>
      <c r="E10079" t="s">
        <v>918</v>
      </c>
      <c r="F10079">
        <v>119119.19</v>
      </c>
      <c r="G10079">
        <v>0</v>
      </c>
      <c r="H10079">
        <v>25260.76</v>
      </c>
      <c r="I10079">
        <v>0</v>
      </c>
      <c r="J10079">
        <f>Table1[[#This Row],[Name]]</f>
        <v>0</v>
      </c>
      <c r="K10079" s="1">
        <f>SUM(Table1[[#This Row],[BaseSalary]:[NonCashBenefits]])</f>
        <v>144379.95000000001</v>
      </c>
      <c r="L10079" s="1"/>
    </row>
    <row r="10080" spans="1:12" x14ac:dyDescent="0.35">
      <c r="A10080" t="s">
        <v>28</v>
      </c>
      <c r="B10080">
        <v>2016</v>
      </c>
      <c r="D10080" t="s">
        <v>1561</v>
      </c>
      <c r="E10080" t="s">
        <v>918</v>
      </c>
      <c r="F10080">
        <v>119119.19</v>
      </c>
      <c r="G10080">
        <v>0</v>
      </c>
      <c r="H10080">
        <v>25260.76</v>
      </c>
      <c r="I10080">
        <v>0</v>
      </c>
      <c r="J10080">
        <f>Table1[[#This Row],[Name]]</f>
        <v>0</v>
      </c>
      <c r="K10080" s="1">
        <f>SUM(Table1[[#This Row],[BaseSalary]:[NonCashBenefits]])</f>
        <v>144379.95000000001</v>
      </c>
      <c r="L10080" s="1"/>
    </row>
    <row r="10081" spans="1:12" x14ac:dyDescent="0.35">
      <c r="A10081" t="s">
        <v>28</v>
      </c>
      <c r="B10081">
        <v>2016</v>
      </c>
      <c r="D10081" t="s">
        <v>1159</v>
      </c>
      <c r="E10081" t="s">
        <v>918</v>
      </c>
      <c r="F10081">
        <v>119119.19</v>
      </c>
      <c r="G10081">
        <v>0</v>
      </c>
      <c r="H10081">
        <v>25260.76</v>
      </c>
      <c r="I10081">
        <v>0</v>
      </c>
      <c r="J10081">
        <f>Table1[[#This Row],[Name]]</f>
        <v>0</v>
      </c>
      <c r="K10081" s="1">
        <f>SUM(Table1[[#This Row],[BaseSalary]:[NonCashBenefits]])</f>
        <v>144379.95000000001</v>
      </c>
      <c r="L10081" s="1"/>
    </row>
    <row r="10082" spans="1:12" x14ac:dyDescent="0.35">
      <c r="A10082" t="s">
        <v>28</v>
      </c>
      <c r="B10082">
        <v>2016</v>
      </c>
      <c r="D10082" t="s">
        <v>955</v>
      </c>
      <c r="E10082" t="s">
        <v>918</v>
      </c>
      <c r="F10082">
        <v>119119.19</v>
      </c>
      <c r="G10082">
        <v>0</v>
      </c>
      <c r="H10082">
        <v>26016.84</v>
      </c>
      <c r="I10082">
        <v>0</v>
      </c>
      <c r="J10082">
        <f>Table1[[#This Row],[Name]]</f>
        <v>0</v>
      </c>
      <c r="K10082" s="1">
        <f>SUM(Table1[[#This Row],[BaseSalary]:[NonCashBenefits]])</f>
        <v>145136.03</v>
      </c>
      <c r="L10082" s="1"/>
    </row>
    <row r="10083" spans="1:12" x14ac:dyDescent="0.35">
      <c r="A10083" t="s">
        <v>28</v>
      </c>
      <c r="B10083">
        <v>2016</v>
      </c>
      <c r="D10083" t="s">
        <v>1996</v>
      </c>
      <c r="E10083" t="s">
        <v>918</v>
      </c>
      <c r="F10083">
        <v>119119.19</v>
      </c>
      <c r="G10083">
        <v>9941.51</v>
      </c>
      <c r="H10083">
        <v>27319.95</v>
      </c>
      <c r="I10083">
        <v>0</v>
      </c>
      <c r="J10083">
        <f>Table1[[#This Row],[Name]]</f>
        <v>0</v>
      </c>
      <c r="K10083" s="1">
        <f>SUM(Table1[[#This Row],[BaseSalary]:[NonCashBenefits]])</f>
        <v>156380.65</v>
      </c>
      <c r="L10083" s="1"/>
    </row>
    <row r="10084" spans="1:12" x14ac:dyDescent="0.35">
      <c r="A10084" t="s">
        <v>28</v>
      </c>
      <c r="B10084">
        <v>2016</v>
      </c>
      <c r="D10084" t="s">
        <v>1659</v>
      </c>
      <c r="E10084" t="s">
        <v>918</v>
      </c>
      <c r="F10084">
        <v>119119.19</v>
      </c>
      <c r="G10084">
        <v>0</v>
      </c>
      <c r="H10084">
        <v>25005.84</v>
      </c>
      <c r="I10084">
        <v>0</v>
      </c>
      <c r="J10084">
        <f>Table1[[#This Row],[Name]]</f>
        <v>0</v>
      </c>
      <c r="K10084" s="1">
        <f>SUM(Table1[[#This Row],[BaseSalary]:[NonCashBenefits]])</f>
        <v>144125.03</v>
      </c>
      <c r="L10084" s="1"/>
    </row>
    <row r="10085" spans="1:12" x14ac:dyDescent="0.35">
      <c r="A10085" t="s">
        <v>85</v>
      </c>
      <c r="B10085">
        <v>2016</v>
      </c>
      <c r="D10085" t="s">
        <v>1119</v>
      </c>
      <c r="E10085" t="s">
        <v>918</v>
      </c>
      <c r="F10085">
        <v>119119.19</v>
      </c>
      <c r="G10085">
        <v>0</v>
      </c>
      <c r="H10085">
        <v>25260.76</v>
      </c>
      <c r="I10085">
        <v>0</v>
      </c>
      <c r="J10085">
        <f>Table1[[#This Row],[Name]]</f>
        <v>0</v>
      </c>
      <c r="K10085" s="1">
        <f>SUM(Table1[[#This Row],[BaseSalary]:[NonCashBenefits]])</f>
        <v>144379.95000000001</v>
      </c>
      <c r="L10085" s="1"/>
    </row>
    <row r="10086" spans="1:12" x14ac:dyDescent="0.35">
      <c r="A10086" t="s">
        <v>85</v>
      </c>
      <c r="B10086">
        <v>2016</v>
      </c>
      <c r="D10086" t="s">
        <v>918</v>
      </c>
      <c r="E10086" t="s">
        <v>918</v>
      </c>
      <c r="F10086">
        <v>119119.19</v>
      </c>
      <c r="G10086">
        <v>0</v>
      </c>
      <c r="H10086">
        <v>27465.82</v>
      </c>
      <c r="I10086">
        <v>0</v>
      </c>
      <c r="J10086">
        <f>Table1[[#This Row],[Name]]</f>
        <v>0</v>
      </c>
      <c r="K10086" s="1">
        <f>SUM(Table1[[#This Row],[BaseSalary]:[NonCashBenefits]])</f>
        <v>146585.01</v>
      </c>
      <c r="L10086" s="1"/>
    </row>
    <row r="10087" spans="1:12" x14ac:dyDescent="0.35">
      <c r="A10087" t="s">
        <v>85</v>
      </c>
      <c r="B10087">
        <v>2016</v>
      </c>
      <c r="D10087" t="s">
        <v>1326</v>
      </c>
      <c r="E10087" t="s">
        <v>918</v>
      </c>
      <c r="F10087">
        <v>119119.19</v>
      </c>
      <c r="G10087">
        <v>0</v>
      </c>
      <c r="H10087">
        <v>24580.34</v>
      </c>
      <c r="I10087">
        <v>0</v>
      </c>
      <c r="J10087">
        <f>Table1[[#This Row],[Name]]</f>
        <v>0</v>
      </c>
      <c r="K10087" s="1">
        <f>SUM(Table1[[#This Row],[BaseSalary]:[NonCashBenefits]])</f>
        <v>143699.53</v>
      </c>
      <c r="L10087" s="1"/>
    </row>
    <row r="10088" spans="1:12" x14ac:dyDescent="0.35">
      <c r="A10088" t="s">
        <v>85</v>
      </c>
      <c r="B10088">
        <v>2016</v>
      </c>
      <c r="D10088" t="s">
        <v>1463</v>
      </c>
      <c r="E10088" t="s">
        <v>918</v>
      </c>
      <c r="F10088">
        <v>119119.19</v>
      </c>
      <c r="G10088">
        <v>0</v>
      </c>
      <c r="H10088">
        <v>24175.46</v>
      </c>
      <c r="I10088">
        <v>0</v>
      </c>
      <c r="J10088">
        <f>Table1[[#This Row],[Name]]</f>
        <v>0</v>
      </c>
      <c r="K10088" s="1">
        <f>SUM(Table1[[#This Row],[BaseSalary]:[NonCashBenefits]])</f>
        <v>143294.65</v>
      </c>
      <c r="L10088" s="1"/>
    </row>
    <row r="10089" spans="1:12" x14ac:dyDescent="0.35">
      <c r="A10089" t="s">
        <v>85</v>
      </c>
      <c r="B10089">
        <v>2016</v>
      </c>
      <c r="D10089" t="s">
        <v>4600</v>
      </c>
      <c r="E10089" t="s">
        <v>918</v>
      </c>
      <c r="F10089">
        <v>119119.19</v>
      </c>
      <c r="G10089">
        <v>0</v>
      </c>
      <c r="H10089">
        <v>25260.76</v>
      </c>
      <c r="I10089">
        <v>0</v>
      </c>
      <c r="J10089">
        <f>Table1[[#This Row],[Name]]</f>
        <v>0</v>
      </c>
      <c r="K10089" s="1">
        <f>SUM(Table1[[#This Row],[BaseSalary]:[NonCashBenefits]])</f>
        <v>144379.95000000001</v>
      </c>
      <c r="L10089" s="1"/>
    </row>
    <row r="10090" spans="1:12" x14ac:dyDescent="0.35">
      <c r="A10090" t="s">
        <v>85</v>
      </c>
      <c r="B10090">
        <v>2016</v>
      </c>
      <c r="D10090" t="s">
        <v>1501</v>
      </c>
      <c r="E10090" t="s">
        <v>918</v>
      </c>
      <c r="F10090">
        <v>119119.19</v>
      </c>
      <c r="G10090">
        <v>0</v>
      </c>
      <c r="H10090">
        <v>24446.78</v>
      </c>
      <c r="I10090">
        <v>0</v>
      </c>
      <c r="J10090">
        <f>Table1[[#This Row],[Name]]</f>
        <v>0</v>
      </c>
      <c r="K10090" s="1">
        <f>SUM(Table1[[#This Row],[BaseSalary]:[NonCashBenefits]])</f>
        <v>143565.97</v>
      </c>
      <c r="L10090" s="1"/>
    </row>
    <row r="10091" spans="1:12" x14ac:dyDescent="0.35">
      <c r="A10091" t="s">
        <v>26</v>
      </c>
      <c r="B10091">
        <v>2016</v>
      </c>
      <c r="D10091" t="s">
        <v>1410</v>
      </c>
      <c r="E10091" t="s">
        <v>918</v>
      </c>
      <c r="F10091">
        <v>119119.19</v>
      </c>
      <c r="G10091">
        <v>0</v>
      </c>
      <c r="H10091">
        <v>25761.919999999998</v>
      </c>
      <c r="I10091">
        <v>0</v>
      </c>
      <c r="J10091">
        <f>Table1[[#This Row],[Name]]</f>
        <v>0</v>
      </c>
      <c r="K10091" s="1">
        <f>SUM(Table1[[#This Row],[BaseSalary]:[NonCashBenefits]])</f>
        <v>144881.10999999999</v>
      </c>
      <c r="L10091" s="1"/>
    </row>
    <row r="10092" spans="1:12" x14ac:dyDescent="0.35">
      <c r="A10092" t="s">
        <v>26</v>
      </c>
      <c r="B10092">
        <v>2016</v>
      </c>
      <c r="D10092" t="s">
        <v>1563</v>
      </c>
      <c r="E10092" t="s">
        <v>918</v>
      </c>
      <c r="F10092">
        <v>119119.19</v>
      </c>
      <c r="G10092">
        <v>8171.28</v>
      </c>
      <c r="H10092">
        <v>25260.76</v>
      </c>
      <c r="I10092">
        <v>0</v>
      </c>
      <c r="J10092">
        <f>Table1[[#This Row],[Name]]</f>
        <v>0</v>
      </c>
      <c r="K10092" s="1">
        <f>SUM(Table1[[#This Row],[BaseSalary]:[NonCashBenefits]])</f>
        <v>152551.23000000001</v>
      </c>
      <c r="L10092" s="1"/>
    </row>
    <row r="10093" spans="1:12" x14ac:dyDescent="0.35">
      <c r="A10093" t="s">
        <v>26</v>
      </c>
      <c r="B10093">
        <v>2017</v>
      </c>
      <c r="D10093" t="s">
        <v>159</v>
      </c>
      <c r="E10093" t="s">
        <v>1718</v>
      </c>
      <c r="F10093">
        <v>119115.88</v>
      </c>
      <c r="G10093">
        <v>0</v>
      </c>
      <c r="H10093">
        <v>35165.11</v>
      </c>
      <c r="I10093">
        <v>0</v>
      </c>
      <c r="J10093">
        <f>Table1[[#This Row],[Name]]</f>
        <v>0</v>
      </c>
      <c r="K10093" s="1">
        <f>SUM(Table1[[#This Row],[BaseSalary]:[NonCashBenefits]])</f>
        <v>154280.99</v>
      </c>
      <c r="L10093" s="1"/>
    </row>
    <row r="10094" spans="1:12" x14ac:dyDescent="0.35">
      <c r="A10094" t="s">
        <v>18</v>
      </c>
      <c r="B10094">
        <v>2020</v>
      </c>
      <c r="D10094" t="s">
        <v>543</v>
      </c>
      <c r="E10094" t="s">
        <v>229</v>
      </c>
      <c r="F10094">
        <v>119112.5</v>
      </c>
      <c r="G10094">
        <v>0</v>
      </c>
      <c r="H10094" s="1">
        <v>28091.64</v>
      </c>
      <c r="I10094">
        <v>0</v>
      </c>
      <c r="J10094">
        <f>Table1[[#This Row],[Name]]</f>
        <v>0</v>
      </c>
      <c r="K10094" s="1">
        <f>SUM(Table1[[#This Row],[BaseSalary]:[NonCashBenefits]])</f>
        <v>147204.14000000001</v>
      </c>
      <c r="L10094" s="1"/>
    </row>
    <row r="10095" spans="1:12" x14ac:dyDescent="0.35">
      <c r="A10095" t="s">
        <v>18</v>
      </c>
      <c r="B10095">
        <v>2019</v>
      </c>
      <c r="D10095" t="s">
        <v>543</v>
      </c>
      <c r="E10095" t="s">
        <v>229</v>
      </c>
      <c r="F10095">
        <v>119112.5</v>
      </c>
      <c r="G10095">
        <v>0</v>
      </c>
      <c r="H10095">
        <v>32296.93</v>
      </c>
      <c r="I10095">
        <v>0</v>
      </c>
      <c r="J10095">
        <f>Table1[[#This Row],[Name]]</f>
        <v>0</v>
      </c>
      <c r="K10095" s="1">
        <f>SUM(Table1[[#This Row],[BaseSalary]:[NonCashBenefits]])</f>
        <v>151409.43</v>
      </c>
      <c r="L10095" s="1"/>
    </row>
    <row r="10096" spans="1:12" x14ac:dyDescent="0.35">
      <c r="A10096" t="s">
        <v>18</v>
      </c>
      <c r="B10096">
        <v>2018</v>
      </c>
      <c r="D10096" t="s">
        <v>543</v>
      </c>
      <c r="E10096" t="s">
        <v>229</v>
      </c>
      <c r="F10096">
        <v>119112.5</v>
      </c>
      <c r="G10096">
        <v>0</v>
      </c>
      <c r="H10096">
        <v>30833.45</v>
      </c>
      <c r="I10096">
        <v>0</v>
      </c>
      <c r="J10096">
        <f>Table1[[#This Row],[Name]]</f>
        <v>0</v>
      </c>
      <c r="K10096" s="1">
        <f>SUM(Table1[[#This Row],[BaseSalary]:[NonCashBenefits]])</f>
        <v>149945.95000000001</v>
      </c>
      <c r="L10096" s="1"/>
    </row>
    <row r="10097" spans="1:12" x14ac:dyDescent="0.35">
      <c r="A10097" t="s">
        <v>186</v>
      </c>
      <c r="B10097">
        <v>2017</v>
      </c>
      <c r="D10097" t="s">
        <v>2952</v>
      </c>
      <c r="E10097" t="s">
        <v>229</v>
      </c>
      <c r="F10097">
        <v>119102.65</v>
      </c>
      <c r="G10097">
        <v>0</v>
      </c>
      <c r="H10097">
        <v>28839.14</v>
      </c>
      <c r="I10097">
        <v>0</v>
      </c>
      <c r="J10097">
        <f>Table1[[#This Row],[Name]]</f>
        <v>0</v>
      </c>
      <c r="K10097" s="1">
        <f>SUM(Table1[[#This Row],[BaseSalary]:[NonCashBenefits]])</f>
        <v>147941.78999999998</v>
      </c>
      <c r="L10097" s="1"/>
    </row>
    <row r="10098" spans="1:12" x14ac:dyDescent="0.35">
      <c r="A10098" t="s">
        <v>70</v>
      </c>
      <c r="B10098">
        <v>2020</v>
      </c>
      <c r="D10098" t="s">
        <v>302</v>
      </c>
      <c r="E10098" t="s">
        <v>229</v>
      </c>
      <c r="F10098">
        <v>119091.44</v>
      </c>
      <c r="G10098">
        <v>0</v>
      </c>
      <c r="H10098" s="1">
        <v>22581.33</v>
      </c>
      <c r="I10098">
        <v>0</v>
      </c>
      <c r="J10098">
        <f>Table1[[#This Row],[Name]]</f>
        <v>0</v>
      </c>
      <c r="K10098" s="1">
        <f>SUM(Table1[[#This Row],[BaseSalary]:[NonCashBenefits]])</f>
        <v>141672.77000000002</v>
      </c>
      <c r="L10098" s="1"/>
    </row>
    <row r="10099" spans="1:12" x14ac:dyDescent="0.35">
      <c r="A10099" t="s">
        <v>70</v>
      </c>
      <c r="B10099">
        <v>2019</v>
      </c>
      <c r="D10099" t="s">
        <v>302</v>
      </c>
      <c r="E10099" t="s">
        <v>229</v>
      </c>
      <c r="F10099">
        <v>119091.44</v>
      </c>
      <c r="G10099">
        <v>0</v>
      </c>
      <c r="H10099">
        <v>27134.39</v>
      </c>
      <c r="I10099">
        <v>0</v>
      </c>
      <c r="J10099">
        <f>Table1[[#This Row],[Name]]</f>
        <v>0</v>
      </c>
      <c r="K10099" s="1">
        <f>SUM(Table1[[#This Row],[BaseSalary]:[NonCashBenefits]])</f>
        <v>146225.83000000002</v>
      </c>
      <c r="L10099" s="1"/>
    </row>
    <row r="10100" spans="1:12" x14ac:dyDescent="0.35">
      <c r="A10100" t="s">
        <v>16</v>
      </c>
      <c r="B10100">
        <v>2017</v>
      </c>
      <c r="D10100" t="s">
        <v>1156</v>
      </c>
      <c r="E10100" t="s">
        <v>229</v>
      </c>
      <c r="F10100">
        <v>119091.44</v>
      </c>
      <c r="G10100">
        <v>0</v>
      </c>
      <c r="H10100">
        <v>30088.84</v>
      </c>
      <c r="I10100">
        <v>0</v>
      </c>
      <c r="J10100">
        <f>Table1[[#This Row],[Name]]</f>
        <v>0</v>
      </c>
      <c r="K10100" s="1">
        <f>SUM(Table1[[#This Row],[BaseSalary]:[NonCashBenefits]])</f>
        <v>149180.28</v>
      </c>
      <c r="L10100" s="1"/>
    </row>
    <row r="10101" spans="1:12" x14ac:dyDescent="0.35">
      <c r="A10101" t="s">
        <v>3230</v>
      </c>
      <c r="B10101">
        <v>2016</v>
      </c>
      <c r="D10101" t="s">
        <v>302</v>
      </c>
      <c r="E10101" t="s">
        <v>229</v>
      </c>
      <c r="F10101">
        <v>119091.44</v>
      </c>
      <c r="G10101">
        <v>0</v>
      </c>
      <c r="H10101">
        <v>35517.93</v>
      </c>
      <c r="I10101">
        <v>0</v>
      </c>
      <c r="J10101">
        <f>Table1[[#This Row],[Name]]</f>
        <v>0</v>
      </c>
      <c r="K10101" s="1">
        <f>SUM(Table1[[#This Row],[BaseSalary]:[NonCashBenefits]])</f>
        <v>154609.37</v>
      </c>
      <c r="L10101" s="1"/>
    </row>
    <row r="10102" spans="1:12" x14ac:dyDescent="0.35">
      <c r="A10102" t="s">
        <v>33</v>
      </c>
      <c r="B10102">
        <v>2021</v>
      </c>
      <c r="D10102" t="s">
        <v>1355</v>
      </c>
      <c r="E10102" t="s">
        <v>229</v>
      </c>
      <c r="F10102">
        <v>119090.24000000001</v>
      </c>
      <c r="G10102">
        <v>0</v>
      </c>
      <c r="H10102" s="1">
        <v>24612.46</v>
      </c>
      <c r="I10102">
        <v>0</v>
      </c>
      <c r="J10102">
        <f>Table1[[#This Row],[Name]]</f>
        <v>0</v>
      </c>
      <c r="K10102" s="1">
        <f>SUM(Table1[[#This Row],[BaseSalary]:[NonCashBenefits]])</f>
        <v>143702.70000000001</v>
      </c>
      <c r="L10102" s="1"/>
    </row>
    <row r="10103" spans="1:12" x14ac:dyDescent="0.35">
      <c r="A10103" t="s">
        <v>16</v>
      </c>
      <c r="B10103">
        <v>2020</v>
      </c>
      <c r="D10103" t="s">
        <v>1525</v>
      </c>
      <c r="E10103" t="s">
        <v>311</v>
      </c>
      <c r="F10103">
        <v>119087.02</v>
      </c>
      <c r="G10103">
        <v>0</v>
      </c>
      <c r="H10103" s="1">
        <v>23979.61</v>
      </c>
      <c r="I10103">
        <v>0</v>
      </c>
      <c r="J10103">
        <f>Table1[[#This Row],[Name]]</f>
        <v>0</v>
      </c>
      <c r="K10103" s="1">
        <f>SUM(Table1[[#This Row],[BaseSalary]:[NonCashBenefits]])</f>
        <v>143066.63</v>
      </c>
      <c r="L10103" s="1"/>
    </row>
    <row r="10104" spans="1:12" x14ac:dyDescent="0.35">
      <c r="A10104" t="s">
        <v>16</v>
      </c>
      <c r="B10104">
        <v>2019</v>
      </c>
      <c r="D10104" t="s">
        <v>1525</v>
      </c>
      <c r="E10104" t="s">
        <v>311</v>
      </c>
      <c r="F10104">
        <v>119087.02</v>
      </c>
      <c r="G10104">
        <v>0</v>
      </c>
      <c r="H10104">
        <v>28091.200000000001</v>
      </c>
      <c r="I10104">
        <v>0</v>
      </c>
      <c r="J10104">
        <f>Table1[[#This Row],[Name]]</f>
        <v>0</v>
      </c>
      <c r="K10104" s="1">
        <f>SUM(Table1[[#This Row],[BaseSalary]:[NonCashBenefits]])</f>
        <v>147178.22</v>
      </c>
      <c r="L10104" s="1"/>
    </row>
    <row r="10105" spans="1:12" x14ac:dyDescent="0.35">
      <c r="A10105" t="s">
        <v>16</v>
      </c>
      <c r="B10105">
        <v>2018</v>
      </c>
      <c r="D10105" t="s">
        <v>3288</v>
      </c>
      <c r="E10105" t="s">
        <v>311</v>
      </c>
      <c r="F10105">
        <v>119087.02</v>
      </c>
      <c r="G10105">
        <v>0</v>
      </c>
      <c r="H10105">
        <v>28054.35</v>
      </c>
      <c r="I10105">
        <v>0</v>
      </c>
      <c r="J10105">
        <f>Table1[[#This Row],[Name]]</f>
        <v>0</v>
      </c>
      <c r="K10105" s="1">
        <f>SUM(Table1[[#This Row],[BaseSalary]:[NonCashBenefits]])</f>
        <v>147141.37</v>
      </c>
      <c r="L10105" s="1"/>
    </row>
    <row r="10106" spans="1:12" x14ac:dyDescent="0.35">
      <c r="A10106" t="s">
        <v>22</v>
      </c>
      <c r="B10106">
        <v>2020</v>
      </c>
      <c r="D10106" t="s">
        <v>1574</v>
      </c>
      <c r="E10106" t="s">
        <v>311</v>
      </c>
      <c r="F10106">
        <v>119075.8</v>
      </c>
      <c r="G10106">
        <v>0</v>
      </c>
      <c r="H10106" s="1">
        <v>23576.400000000001</v>
      </c>
      <c r="I10106">
        <v>0</v>
      </c>
      <c r="J10106">
        <f>Table1[[#This Row],[Name]]</f>
        <v>0</v>
      </c>
      <c r="K10106" s="1">
        <f>SUM(Table1[[#This Row],[BaseSalary]:[NonCashBenefits]])</f>
        <v>142652.20000000001</v>
      </c>
      <c r="L10106" s="1"/>
    </row>
    <row r="10107" spans="1:12" x14ac:dyDescent="0.35">
      <c r="A10107" t="s">
        <v>24</v>
      </c>
      <c r="B10107">
        <v>2018</v>
      </c>
      <c r="D10107" t="s">
        <v>2630</v>
      </c>
      <c r="E10107" t="s">
        <v>229</v>
      </c>
      <c r="F10107">
        <v>119059.26</v>
      </c>
      <c r="G10107">
        <v>17363.73</v>
      </c>
      <c r="H10107">
        <v>31053.57</v>
      </c>
      <c r="I10107">
        <v>0</v>
      </c>
      <c r="J10107">
        <f>Table1[[#This Row],[Name]]</f>
        <v>0</v>
      </c>
      <c r="K10107" s="1">
        <f>SUM(Table1[[#This Row],[BaseSalary]:[NonCashBenefits]])</f>
        <v>167476.56</v>
      </c>
      <c r="L10107" s="1"/>
    </row>
    <row r="10108" spans="1:12" x14ac:dyDescent="0.35">
      <c r="A10108" t="s">
        <v>22</v>
      </c>
      <c r="B10108">
        <v>2020</v>
      </c>
      <c r="D10108" t="s">
        <v>1668</v>
      </c>
      <c r="E10108" t="s">
        <v>229</v>
      </c>
      <c r="F10108">
        <v>119048.34</v>
      </c>
      <c r="G10108">
        <v>0</v>
      </c>
      <c r="H10108" s="1">
        <v>22361.69</v>
      </c>
      <c r="I10108">
        <v>0</v>
      </c>
      <c r="J10108">
        <f>Table1[[#This Row],[Name]]</f>
        <v>0</v>
      </c>
      <c r="K10108" s="1">
        <f>SUM(Table1[[#This Row],[BaseSalary]:[NonCashBenefits]])</f>
        <v>141410.03</v>
      </c>
      <c r="L10108" s="1"/>
    </row>
    <row r="10109" spans="1:12" x14ac:dyDescent="0.35">
      <c r="A10109" t="s">
        <v>142</v>
      </c>
      <c r="B10109">
        <v>2020</v>
      </c>
      <c r="D10109" t="s">
        <v>827</v>
      </c>
      <c r="E10109" t="s">
        <v>229</v>
      </c>
      <c r="F10109">
        <v>119045.16</v>
      </c>
      <c r="G10109">
        <v>0</v>
      </c>
      <c r="H10109" s="1">
        <v>26669.81</v>
      </c>
      <c r="I10109">
        <v>0</v>
      </c>
      <c r="J10109">
        <f>Table1[[#This Row],[Name]]</f>
        <v>0</v>
      </c>
      <c r="K10109" s="1">
        <f>SUM(Table1[[#This Row],[BaseSalary]:[NonCashBenefits]])</f>
        <v>145714.97</v>
      </c>
      <c r="L10109" s="1"/>
    </row>
    <row r="10110" spans="1:12" x14ac:dyDescent="0.35">
      <c r="A10110" t="s">
        <v>142</v>
      </c>
      <c r="B10110">
        <v>2019</v>
      </c>
      <c r="D10110" t="s">
        <v>2422</v>
      </c>
      <c r="E10110" t="s">
        <v>229</v>
      </c>
      <c r="F10110">
        <v>119045.16</v>
      </c>
      <c r="G10110">
        <v>0</v>
      </c>
      <c r="H10110">
        <v>30477.16</v>
      </c>
      <c r="I10110">
        <v>0</v>
      </c>
      <c r="J10110">
        <f>Table1[[#This Row],[Name]]</f>
        <v>0</v>
      </c>
      <c r="K10110" s="1">
        <f>SUM(Table1[[#This Row],[BaseSalary]:[NonCashBenefits]])</f>
        <v>149522.32</v>
      </c>
      <c r="L10110" s="1"/>
    </row>
    <row r="10111" spans="1:12" x14ac:dyDescent="0.35">
      <c r="A10111" t="s">
        <v>142</v>
      </c>
      <c r="B10111">
        <v>2018</v>
      </c>
      <c r="D10111" t="s">
        <v>3121</v>
      </c>
      <c r="E10111" t="s">
        <v>229</v>
      </c>
      <c r="F10111">
        <v>119045.16</v>
      </c>
      <c r="G10111">
        <v>0</v>
      </c>
      <c r="H10111">
        <v>29882.91</v>
      </c>
      <c r="I10111">
        <v>0</v>
      </c>
      <c r="J10111">
        <f>Table1[[#This Row],[Name]]</f>
        <v>0</v>
      </c>
      <c r="K10111" s="1">
        <f>SUM(Table1[[#This Row],[BaseSalary]:[NonCashBenefits]])</f>
        <v>148928.07</v>
      </c>
      <c r="L10111" s="1"/>
    </row>
    <row r="10112" spans="1:12" x14ac:dyDescent="0.35">
      <c r="A10112" t="s">
        <v>85</v>
      </c>
      <c r="B10112">
        <v>2016</v>
      </c>
      <c r="D10112" t="s">
        <v>1682</v>
      </c>
      <c r="E10112" t="s">
        <v>311</v>
      </c>
      <c r="F10112">
        <v>119020.2</v>
      </c>
      <c r="G10112">
        <v>150</v>
      </c>
      <c r="H10112">
        <v>33759.599999999999</v>
      </c>
      <c r="I10112">
        <v>0</v>
      </c>
      <c r="J10112">
        <f>Table1[[#This Row],[Name]]</f>
        <v>0</v>
      </c>
      <c r="K10112" s="1">
        <f>SUM(Table1[[#This Row],[BaseSalary]:[NonCashBenefits]])</f>
        <v>152929.79999999999</v>
      </c>
      <c r="L10112" s="1"/>
    </row>
    <row r="10113" spans="1:12" x14ac:dyDescent="0.35">
      <c r="A10113" t="s">
        <v>26</v>
      </c>
      <c r="B10113">
        <v>2020</v>
      </c>
      <c r="D10113" t="s">
        <v>829</v>
      </c>
      <c r="E10113" t="s">
        <v>229</v>
      </c>
      <c r="F10113">
        <v>119005.9</v>
      </c>
      <c r="G10113">
        <v>0</v>
      </c>
      <c r="H10113" s="1">
        <v>26664.59</v>
      </c>
      <c r="I10113">
        <v>0</v>
      </c>
      <c r="J10113">
        <f>Table1[[#This Row],[Name]]</f>
        <v>0</v>
      </c>
      <c r="K10113" s="1">
        <f>SUM(Table1[[#This Row],[BaseSalary]:[NonCashBenefits]])</f>
        <v>145670.49</v>
      </c>
      <c r="L10113" s="1"/>
    </row>
    <row r="10114" spans="1:12" x14ac:dyDescent="0.35">
      <c r="A10114" t="s">
        <v>19</v>
      </c>
      <c r="B10114">
        <v>2020</v>
      </c>
      <c r="D10114" t="s">
        <v>1664</v>
      </c>
      <c r="E10114" t="s">
        <v>229</v>
      </c>
      <c r="F10114">
        <v>119005.64</v>
      </c>
      <c r="G10114">
        <v>0</v>
      </c>
      <c r="H10114" s="1">
        <v>22391.09</v>
      </c>
      <c r="I10114">
        <v>0</v>
      </c>
      <c r="J10114">
        <f>Table1[[#This Row],[Name]]</f>
        <v>0</v>
      </c>
      <c r="K10114" s="1">
        <f>SUM(Table1[[#This Row],[BaseSalary]:[NonCashBenefits]])</f>
        <v>141396.73000000001</v>
      </c>
      <c r="L10114" s="1"/>
    </row>
    <row r="10115" spans="1:12" x14ac:dyDescent="0.35">
      <c r="A10115" t="s">
        <v>19</v>
      </c>
      <c r="B10115">
        <v>2019</v>
      </c>
      <c r="D10115" t="s">
        <v>1664</v>
      </c>
      <c r="E10115" t="s">
        <v>229</v>
      </c>
      <c r="F10115">
        <v>119005.64</v>
      </c>
      <c r="G10115">
        <v>0</v>
      </c>
      <c r="H10115">
        <v>26923.27</v>
      </c>
      <c r="I10115">
        <v>0</v>
      </c>
      <c r="J10115">
        <f>Table1[[#This Row],[Name]]</f>
        <v>0</v>
      </c>
      <c r="K10115" s="1">
        <f>SUM(Table1[[#This Row],[BaseSalary]:[NonCashBenefits]])</f>
        <v>145928.91</v>
      </c>
      <c r="L10115" s="1"/>
    </row>
    <row r="10116" spans="1:12" x14ac:dyDescent="0.35">
      <c r="A10116" t="s">
        <v>19</v>
      </c>
      <c r="B10116">
        <v>2018</v>
      </c>
      <c r="D10116" t="s">
        <v>3151</v>
      </c>
      <c r="E10116" t="s">
        <v>229</v>
      </c>
      <c r="F10116">
        <v>119005.64</v>
      </c>
      <c r="G10116">
        <v>0</v>
      </c>
      <c r="H10116">
        <v>26848.98</v>
      </c>
      <c r="I10116">
        <v>0</v>
      </c>
      <c r="J10116">
        <f>Table1[[#This Row],[Name]]</f>
        <v>0</v>
      </c>
      <c r="K10116" s="1">
        <f>SUM(Table1[[#This Row],[BaseSalary]:[NonCashBenefits]])</f>
        <v>145854.62</v>
      </c>
      <c r="L10116" s="1"/>
    </row>
    <row r="10117" spans="1:12" x14ac:dyDescent="0.35">
      <c r="A10117" t="s">
        <v>19</v>
      </c>
      <c r="B10117">
        <v>2017</v>
      </c>
      <c r="D10117" t="s">
        <v>4174</v>
      </c>
      <c r="E10117" t="s">
        <v>229</v>
      </c>
      <c r="F10117">
        <v>119005.64</v>
      </c>
      <c r="G10117">
        <v>0</v>
      </c>
      <c r="H10117">
        <v>27458.78</v>
      </c>
      <c r="I10117">
        <v>0</v>
      </c>
      <c r="J10117">
        <f>Table1[[#This Row],[Name]]</f>
        <v>0</v>
      </c>
      <c r="K10117" s="1">
        <f>SUM(Table1[[#This Row],[BaseSalary]:[NonCashBenefits]])</f>
        <v>146464.41999999998</v>
      </c>
      <c r="L10117" s="1"/>
    </row>
    <row r="10118" spans="1:12" x14ac:dyDescent="0.35">
      <c r="A10118" t="s">
        <v>26</v>
      </c>
      <c r="B10118">
        <v>2017</v>
      </c>
      <c r="D10118" t="s">
        <v>4018</v>
      </c>
      <c r="E10118" t="s">
        <v>1468</v>
      </c>
      <c r="F10118">
        <v>118996.48</v>
      </c>
      <c r="G10118">
        <v>0</v>
      </c>
      <c r="H10118">
        <v>27913.279999999999</v>
      </c>
      <c r="I10118">
        <v>0</v>
      </c>
      <c r="J10118">
        <f>Table1[[#This Row],[Name]]</f>
        <v>0</v>
      </c>
      <c r="K10118" s="1">
        <f>SUM(Table1[[#This Row],[BaseSalary]:[NonCashBenefits]])</f>
        <v>146909.76000000001</v>
      </c>
      <c r="L10118" s="1"/>
    </row>
    <row r="10119" spans="1:12" x14ac:dyDescent="0.35">
      <c r="A10119" t="s">
        <v>24</v>
      </c>
      <c r="B10119">
        <v>2019</v>
      </c>
      <c r="D10119" t="s">
        <v>1998</v>
      </c>
      <c r="E10119" t="s">
        <v>311</v>
      </c>
      <c r="F10119">
        <v>118975.16</v>
      </c>
      <c r="G10119">
        <v>0</v>
      </c>
      <c r="H10119">
        <v>27113.62</v>
      </c>
      <c r="I10119">
        <v>0</v>
      </c>
      <c r="J10119">
        <f>Table1[[#This Row],[Name]]</f>
        <v>0</v>
      </c>
      <c r="K10119" s="1">
        <f>SUM(Table1[[#This Row],[BaseSalary]:[NonCashBenefits]])</f>
        <v>146088.78</v>
      </c>
      <c r="L10119" s="1"/>
    </row>
    <row r="10120" spans="1:12" x14ac:dyDescent="0.35">
      <c r="A10120" t="s">
        <v>3034</v>
      </c>
      <c r="B10120">
        <v>2017</v>
      </c>
      <c r="D10120" t="s">
        <v>4081</v>
      </c>
      <c r="E10120" t="s">
        <v>229</v>
      </c>
      <c r="F10120">
        <v>118975.15</v>
      </c>
      <c r="G10120">
        <v>0</v>
      </c>
      <c r="H10120">
        <v>30069.05</v>
      </c>
      <c r="I10120">
        <v>0</v>
      </c>
      <c r="J10120">
        <f>Table1[[#This Row],[Name]]</f>
        <v>0</v>
      </c>
      <c r="K10120" s="1">
        <f>SUM(Table1[[#This Row],[BaseSalary]:[NonCashBenefits]])</f>
        <v>149044.19999999998</v>
      </c>
      <c r="L10120" s="1"/>
    </row>
    <row r="10121" spans="1:12" x14ac:dyDescent="0.35">
      <c r="A10121" t="s">
        <v>53</v>
      </c>
      <c r="B10121">
        <v>2017</v>
      </c>
      <c r="D10121" t="s">
        <v>4149</v>
      </c>
      <c r="E10121" t="s">
        <v>229</v>
      </c>
      <c r="F10121">
        <v>118966.68</v>
      </c>
      <c r="G10121">
        <v>0</v>
      </c>
      <c r="H10121">
        <v>29760.880000000001</v>
      </c>
      <c r="I10121">
        <v>0</v>
      </c>
      <c r="J10121">
        <f>Table1[[#This Row],[Name]]</f>
        <v>0</v>
      </c>
      <c r="K10121" s="1">
        <f>SUM(Table1[[#This Row],[BaseSalary]:[NonCashBenefits]])</f>
        <v>148727.56</v>
      </c>
      <c r="L10121" s="1"/>
    </row>
    <row r="10122" spans="1:12" x14ac:dyDescent="0.35">
      <c r="A10122" t="s">
        <v>16</v>
      </c>
      <c r="B10122">
        <v>2020</v>
      </c>
      <c r="D10122" t="s">
        <v>991</v>
      </c>
      <c r="E10122" t="s">
        <v>229</v>
      </c>
      <c r="F10122">
        <v>118960.55</v>
      </c>
      <c r="G10122">
        <v>8412.11</v>
      </c>
      <c r="H10122" s="1">
        <v>9046.1</v>
      </c>
      <c r="I10122">
        <v>0</v>
      </c>
      <c r="J10122">
        <f>Table1[[#This Row],[Name]]</f>
        <v>0</v>
      </c>
      <c r="K10122" s="1">
        <f>SUM(Table1[[#This Row],[BaseSalary]:[NonCashBenefits]])</f>
        <v>136418.76</v>
      </c>
      <c r="L10122" s="1"/>
    </row>
    <row r="10123" spans="1:12" x14ac:dyDescent="0.35">
      <c r="A10123" t="s">
        <v>16</v>
      </c>
      <c r="B10123">
        <v>2016</v>
      </c>
      <c r="D10123" t="s">
        <v>1080</v>
      </c>
      <c r="E10123" t="s">
        <v>229</v>
      </c>
      <c r="F10123">
        <v>118960.55</v>
      </c>
      <c r="G10123">
        <v>24420.12</v>
      </c>
      <c r="H10123">
        <v>33148.86</v>
      </c>
      <c r="I10123">
        <v>0</v>
      </c>
      <c r="J10123">
        <f>Table1[[#This Row],[Name]]</f>
        <v>0</v>
      </c>
      <c r="K10123" s="1">
        <f>SUM(Table1[[#This Row],[BaseSalary]:[NonCashBenefits]])</f>
        <v>176529.53000000003</v>
      </c>
      <c r="L10123" s="1"/>
    </row>
    <row r="10124" spans="1:12" x14ac:dyDescent="0.35">
      <c r="A10124" t="s">
        <v>32</v>
      </c>
      <c r="B10124">
        <v>2019</v>
      </c>
      <c r="D10124" t="s">
        <v>1327</v>
      </c>
      <c r="E10124" t="s">
        <v>918</v>
      </c>
      <c r="F10124">
        <v>118959.25</v>
      </c>
      <c r="G10124">
        <v>0</v>
      </c>
      <c r="H10124">
        <v>22450.01</v>
      </c>
      <c r="I10124">
        <v>0</v>
      </c>
      <c r="J10124">
        <f>Table1[[#This Row],[Name]]</f>
        <v>0</v>
      </c>
      <c r="K10124" s="1">
        <f>SUM(Table1[[#This Row],[BaseSalary]:[NonCashBenefits]])</f>
        <v>141409.26</v>
      </c>
      <c r="L10124" s="1"/>
    </row>
    <row r="10125" spans="1:12" x14ac:dyDescent="0.35">
      <c r="A10125" t="s">
        <v>18</v>
      </c>
      <c r="B10125">
        <v>2017</v>
      </c>
      <c r="D10125" t="s">
        <v>950</v>
      </c>
      <c r="E10125" t="s">
        <v>311</v>
      </c>
      <c r="F10125">
        <v>118956.85</v>
      </c>
      <c r="G10125">
        <v>0</v>
      </c>
      <c r="H10125">
        <v>30115.5</v>
      </c>
      <c r="I10125">
        <v>0</v>
      </c>
      <c r="J10125">
        <f>Table1[[#This Row],[Name]]</f>
        <v>0</v>
      </c>
      <c r="K10125" s="1">
        <f>SUM(Table1[[#This Row],[BaseSalary]:[NonCashBenefits]])</f>
        <v>149072.35</v>
      </c>
      <c r="L10125" s="1"/>
    </row>
    <row r="10126" spans="1:12" x14ac:dyDescent="0.35">
      <c r="A10126" t="s">
        <v>26</v>
      </c>
      <c r="B10126">
        <v>2021</v>
      </c>
      <c r="D10126" t="s">
        <v>50</v>
      </c>
      <c r="E10126" t="s">
        <v>83</v>
      </c>
      <c r="F10126">
        <v>118949.77</v>
      </c>
      <c r="G10126">
        <v>18854.23</v>
      </c>
      <c r="H10126" s="1">
        <v>24100.38</v>
      </c>
      <c r="I10126">
        <v>0</v>
      </c>
      <c r="J10126">
        <f>Table1[[#This Row],[Name]]</f>
        <v>0</v>
      </c>
      <c r="K10126" s="1">
        <f>SUM(Table1[[#This Row],[BaseSalary]:[NonCashBenefits]])</f>
        <v>161904.38</v>
      </c>
      <c r="L10126" s="1"/>
    </row>
    <row r="10127" spans="1:12" x14ac:dyDescent="0.35">
      <c r="A10127" t="s">
        <v>26</v>
      </c>
      <c r="B10127">
        <v>2019</v>
      </c>
      <c r="D10127" t="s">
        <v>714</v>
      </c>
      <c r="E10127" t="s">
        <v>229</v>
      </c>
      <c r="F10127">
        <v>118939.28</v>
      </c>
      <c r="G10127">
        <v>200</v>
      </c>
      <c r="H10127">
        <v>31502.85</v>
      </c>
      <c r="I10127">
        <v>0</v>
      </c>
      <c r="J10127">
        <f>Table1[[#This Row],[Name]]</f>
        <v>0</v>
      </c>
      <c r="K10127" s="1">
        <f>SUM(Table1[[#This Row],[BaseSalary]:[NonCashBenefits]])</f>
        <v>150642.13</v>
      </c>
      <c r="L10127" s="1"/>
    </row>
    <row r="10128" spans="1:12" x14ac:dyDescent="0.35">
      <c r="A10128" t="s">
        <v>2688</v>
      </c>
      <c r="B10128">
        <v>2016</v>
      </c>
      <c r="D10128" t="s">
        <v>3637</v>
      </c>
      <c r="E10128" t="s">
        <v>311</v>
      </c>
      <c r="F10128">
        <v>118939.03</v>
      </c>
      <c r="G10128">
        <v>6581.66</v>
      </c>
      <c r="H10128">
        <v>32838.86</v>
      </c>
      <c r="I10128">
        <v>0</v>
      </c>
      <c r="J10128">
        <f>Table1[[#This Row],[Name]]</f>
        <v>0</v>
      </c>
      <c r="K10128" s="1">
        <f>SUM(Table1[[#This Row],[BaseSalary]:[NonCashBenefits]])</f>
        <v>158359.54999999999</v>
      </c>
      <c r="L10128" s="1"/>
    </row>
    <row r="10129" spans="1:12" x14ac:dyDescent="0.35">
      <c r="A10129" t="s">
        <v>19</v>
      </c>
      <c r="B10129">
        <v>2021</v>
      </c>
      <c r="D10129" t="s">
        <v>902</v>
      </c>
      <c r="E10129" t="s">
        <v>311</v>
      </c>
      <c r="F10129">
        <v>118938.76</v>
      </c>
      <c r="G10129">
        <v>0</v>
      </c>
      <c r="H10129" s="1">
        <v>23354.69</v>
      </c>
      <c r="I10129">
        <v>0</v>
      </c>
      <c r="J10129">
        <f>Table1[[#This Row],[Name]]</f>
        <v>0</v>
      </c>
      <c r="K10129" s="1">
        <f>SUM(Table1[[#This Row],[BaseSalary]:[NonCashBenefits]])</f>
        <v>142293.44999999998</v>
      </c>
      <c r="L10129" s="1"/>
    </row>
    <row r="10130" spans="1:12" x14ac:dyDescent="0.35">
      <c r="A10130" t="s">
        <v>26</v>
      </c>
      <c r="B10130">
        <v>2021</v>
      </c>
      <c r="D10130" t="s">
        <v>1864</v>
      </c>
      <c r="E10130" t="s">
        <v>311</v>
      </c>
      <c r="F10130">
        <v>118938.76</v>
      </c>
      <c r="G10130">
        <v>0</v>
      </c>
      <c r="H10130" s="1">
        <v>5099.71</v>
      </c>
      <c r="I10130">
        <v>0</v>
      </c>
      <c r="J10130">
        <f>Table1[[#This Row],[Name]]</f>
        <v>0</v>
      </c>
      <c r="K10130" s="1">
        <f>SUM(Table1[[#This Row],[BaseSalary]:[NonCashBenefits]])</f>
        <v>124038.47</v>
      </c>
      <c r="L10130" s="1"/>
    </row>
    <row r="10131" spans="1:12" x14ac:dyDescent="0.35">
      <c r="A10131" t="s">
        <v>16</v>
      </c>
      <c r="B10131">
        <v>2021</v>
      </c>
      <c r="D10131" t="s">
        <v>1344</v>
      </c>
      <c r="E10131" t="s">
        <v>311</v>
      </c>
      <c r="F10131">
        <v>118938.75</v>
      </c>
      <c r="G10131">
        <v>0</v>
      </c>
      <c r="H10131" s="1">
        <v>9056.09</v>
      </c>
      <c r="I10131">
        <v>0</v>
      </c>
      <c r="J10131">
        <f>Table1[[#This Row],[Name]]</f>
        <v>0</v>
      </c>
      <c r="K10131" s="1">
        <f>SUM(Table1[[#This Row],[BaseSalary]:[NonCashBenefits]])</f>
        <v>127994.84</v>
      </c>
      <c r="L10131" s="1"/>
    </row>
    <row r="10132" spans="1:12" x14ac:dyDescent="0.35">
      <c r="A10132" t="s">
        <v>24</v>
      </c>
      <c r="B10132">
        <v>2021</v>
      </c>
      <c r="D10132" t="s">
        <v>475</v>
      </c>
      <c r="E10132" t="s">
        <v>311</v>
      </c>
      <c r="F10132">
        <v>118938.74</v>
      </c>
      <c r="G10132">
        <v>0</v>
      </c>
      <c r="H10132" s="1">
        <v>7761.68</v>
      </c>
      <c r="I10132">
        <v>0</v>
      </c>
      <c r="J10132">
        <f>Table1[[#This Row],[Name]]</f>
        <v>0</v>
      </c>
      <c r="K10132" s="1">
        <f>SUM(Table1[[#This Row],[BaseSalary]:[NonCashBenefits]])</f>
        <v>126700.42000000001</v>
      </c>
      <c r="L10132" s="1"/>
    </row>
    <row r="10133" spans="1:12" x14ac:dyDescent="0.35">
      <c r="A10133" t="s">
        <v>59</v>
      </c>
      <c r="B10133">
        <v>2021</v>
      </c>
      <c r="D10133" t="s">
        <v>1305</v>
      </c>
      <c r="E10133" t="s">
        <v>311</v>
      </c>
      <c r="F10133">
        <v>118938.72</v>
      </c>
      <c r="G10133">
        <v>0</v>
      </c>
      <c r="H10133" s="1">
        <v>24755.94</v>
      </c>
      <c r="I10133">
        <v>0</v>
      </c>
      <c r="J10133">
        <f>Table1[[#This Row],[Name]]</f>
        <v>0</v>
      </c>
      <c r="K10133" s="1">
        <f>SUM(Table1[[#This Row],[BaseSalary]:[NonCashBenefits]])</f>
        <v>143694.66</v>
      </c>
      <c r="L10133" s="1"/>
    </row>
    <row r="10134" spans="1:12" x14ac:dyDescent="0.35">
      <c r="A10134" t="s">
        <v>42</v>
      </c>
      <c r="B10134">
        <v>2021</v>
      </c>
      <c r="D10134" t="s">
        <v>1204</v>
      </c>
      <c r="E10134" t="s">
        <v>311</v>
      </c>
      <c r="F10134">
        <v>118938.71</v>
      </c>
      <c r="G10134">
        <v>0</v>
      </c>
      <c r="H10134" s="1">
        <v>25143.63</v>
      </c>
      <c r="I10134">
        <v>0</v>
      </c>
      <c r="J10134">
        <f>Table1[[#This Row],[Name]]</f>
        <v>0</v>
      </c>
      <c r="K10134" s="1">
        <f>SUM(Table1[[#This Row],[BaseSalary]:[NonCashBenefits]])</f>
        <v>144082.34</v>
      </c>
      <c r="L10134" s="1"/>
    </row>
    <row r="10135" spans="1:12" x14ac:dyDescent="0.35">
      <c r="A10135" t="s">
        <v>22</v>
      </c>
      <c r="B10135">
        <v>2021</v>
      </c>
      <c r="D10135" t="s">
        <v>1058</v>
      </c>
      <c r="E10135" t="s">
        <v>311</v>
      </c>
      <c r="F10135">
        <v>118938.71</v>
      </c>
      <c r="G10135">
        <v>0</v>
      </c>
      <c r="H10135" s="1">
        <v>24755.93</v>
      </c>
      <c r="I10135">
        <v>0</v>
      </c>
      <c r="J10135">
        <f>Table1[[#This Row],[Name]]</f>
        <v>0</v>
      </c>
      <c r="K10135" s="1">
        <f>SUM(Table1[[#This Row],[BaseSalary]:[NonCashBenefits]])</f>
        <v>143694.64000000001</v>
      </c>
      <c r="L10135" s="1"/>
    </row>
    <row r="10136" spans="1:12" x14ac:dyDescent="0.35">
      <c r="A10136" t="s">
        <v>26</v>
      </c>
      <c r="B10136">
        <v>2021</v>
      </c>
      <c r="D10136" t="s">
        <v>1864</v>
      </c>
      <c r="E10136" t="s">
        <v>311</v>
      </c>
      <c r="F10136">
        <v>118938.71</v>
      </c>
      <c r="G10136">
        <v>100</v>
      </c>
      <c r="H10136" s="1">
        <v>5161.46</v>
      </c>
      <c r="I10136">
        <v>0</v>
      </c>
      <c r="J10136">
        <f>Table1[[#This Row],[Name]]</f>
        <v>0</v>
      </c>
      <c r="K10136" s="1">
        <f>SUM(Table1[[#This Row],[BaseSalary]:[NonCashBenefits]])</f>
        <v>124200.17000000001</v>
      </c>
      <c r="L10136" s="1"/>
    </row>
    <row r="10137" spans="1:12" x14ac:dyDescent="0.35">
      <c r="A10137" t="s">
        <v>35</v>
      </c>
      <c r="B10137">
        <v>2021</v>
      </c>
      <c r="D10137" t="s">
        <v>952</v>
      </c>
      <c r="E10137" t="s">
        <v>311</v>
      </c>
      <c r="F10137">
        <v>118938.7</v>
      </c>
      <c r="G10137">
        <v>0</v>
      </c>
      <c r="H10137" s="1">
        <v>26141.98</v>
      </c>
      <c r="I10137">
        <v>0</v>
      </c>
      <c r="J10137">
        <f>Table1[[#This Row],[Name]]</f>
        <v>0</v>
      </c>
      <c r="K10137" s="1">
        <f>SUM(Table1[[#This Row],[BaseSalary]:[NonCashBenefits]])</f>
        <v>145080.68</v>
      </c>
      <c r="L10137" s="1"/>
    </row>
    <row r="10138" spans="1:12" x14ac:dyDescent="0.35">
      <c r="A10138" t="s">
        <v>33</v>
      </c>
      <c r="B10138">
        <v>2021</v>
      </c>
      <c r="D10138" t="s">
        <v>1351</v>
      </c>
      <c r="E10138" t="s">
        <v>311</v>
      </c>
      <c r="F10138">
        <v>118938.7</v>
      </c>
      <c r="G10138">
        <v>0</v>
      </c>
      <c r="H10138" s="1">
        <v>24649.08</v>
      </c>
      <c r="I10138">
        <v>0</v>
      </c>
      <c r="J10138">
        <f>Table1[[#This Row],[Name]]</f>
        <v>0</v>
      </c>
      <c r="K10138" s="1">
        <f>SUM(Table1[[#This Row],[BaseSalary]:[NonCashBenefits]])</f>
        <v>143587.78</v>
      </c>
      <c r="L10138" s="1"/>
    </row>
    <row r="10139" spans="1:12" x14ac:dyDescent="0.35">
      <c r="A10139" t="s">
        <v>26</v>
      </c>
      <c r="B10139">
        <v>2021</v>
      </c>
      <c r="D10139" t="s">
        <v>1586</v>
      </c>
      <c r="E10139" t="s">
        <v>311</v>
      </c>
      <c r="F10139">
        <v>118938.7</v>
      </c>
      <c r="G10139">
        <v>0</v>
      </c>
      <c r="H10139" s="1">
        <v>23461.53</v>
      </c>
      <c r="I10139">
        <v>0</v>
      </c>
      <c r="J10139">
        <f>Table1[[#This Row],[Name]]</f>
        <v>0</v>
      </c>
      <c r="K10139" s="1">
        <f>SUM(Table1[[#This Row],[BaseSalary]:[NonCashBenefits]])</f>
        <v>142400.22999999998</v>
      </c>
      <c r="L10139" s="1"/>
    </row>
    <row r="10140" spans="1:12" x14ac:dyDescent="0.35">
      <c r="A10140" t="s">
        <v>25</v>
      </c>
      <c r="B10140">
        <v>2021</v>
      </c>
      <c r="D10140" t="s">
        <v>830</v>
      </c>
      <c r="E10140" t="s">
        <v>311</v>
      </c>
      <c r="F10140">
        <v>118938.69</v>
      </c>
      <c r="G10140">
        <v>0</v>
      </c>
      <c r="H10140" s="1">
        <v>25070.93</v>
      </c>
      <c r="I10140">
        <v>0</v>
      </c>
      <c r="J10140">
        <f>Table1[[#This Row],[Name]]</f>
        <v>0</v>
      </c>
      <c r="K10140" s="1">
        <f>SUM(Table1[[#This Row],[BaseSalary]:[NonCashBenefits]])</f>
        <v>144009.62</v>
      </c>
      <c r="L10140" s="1"/>
    </row>
    <row r="10141" spans="1:12" x14ac:dyDescent="0.35">
      <c r="A10141" t="s">
        <v>85</v>
      </c>
      <c r="B10141">
        <v>2021</v>
      </c>
      <c r="D10141" t="s">
        <v>1228</v>
      </c>
      <c r="E10141" t="s">
        <v>311</v>
      </c>
      <c r="F10141">
        <v>118938.69</v>
      </c>
      <c r="G10141">
        <v>0</v>
      </c>
      <c r="H10141" s="1">
        <v>25036.6</v>
      </c>
      <c r="I10141">
        <v>0</v>
      </c>
      <c r="J10141">
        <f>Table1[[#This Row],[Name]]</f>
        <v>0</v>
      </c>
      <c r="K10141" s="1">
        <f>SUM(Table1[[#This Row],[BaseSalary]:[NonCashBenefits]])</f>
        <v>143975.29</v>
      </c>
      <c r="L10141" s="1"/>
    </row>
    <row r="10142" spans="1:12" x14ac:dyDescent="0.35">
      <c r="A10142" t="s">
        <v>85</v>
      </c>
      <c r="B10142">
        <v>2021</v>
      </c>
      <c r="D10142" t="s">
        <v>1349</v>
      </c>
      <c r="E10142" t="s">
        <v>311</v>
      </c>
      <c r="F10142">
        <v>118938.69</v>
      </c>
      <c r="G10142">
        <v>0</v>
      </c>
      <c r="H10142" s="1">
        <v>24649.09</v>
      </c>
      <c r="I10142">
        <v>0</v>
      </c>
      <c r="J10142">
        <f>Table1[[#This Row],[Name]]</f>
        <v>0</v>
      </c>
      <c r="K10142" s="1">
        <f>SUM(Table1[[#This Row],[BaseSalary]:[NonCashBenefits]])</f>
        <v>143587.78</v>
      </c>
      <c r="L10142" s="1"/>
    </row>
    <row r="10143" spans="1:12" x14ac:dyDescent="0.35">
      <c r="A10143" t="s">
        <v>16</v>
      </c>
      <c r="B10143">
        <v>2021</v>
      </c>
      <c r="D10143" t="s">
        <v>1104</v>
      </c>
      <c r="E10143" t="s">
        <v>311</v>
      </c>
      <c r="F10143">
        <v>118938.69</v>
      </c>
      <c r="G10143">
        <v>0</v>
      </c>
      <c r="H10143" s="1">
        <v>24234.44</v>
      </c>
      <c r="I10143">
        <v>0</v>
      </c>
      <c r="J10143">
        <f>Table1[[#This Row],[Name]]</f>
        <v>0</v>
      </c>
      <c r="K10143" s="1">
        <f>SUM(Table1[[#This Row],[BaseSalary]:[NonCashBenefits]])</f>
        <v>143173.13</v>
      </c>
      <c r="L10143" s="1"/>
    </row>
    <row r="10144" spans="1:12" x14ac:dyDescent="0.35">
      <c r="A10144" t="s">
        <v>35</v>
      </c>
      <c r="B10144">
        <v>2021</v>
      </c>
      <c r="D10144" t="s">
        <v>1307</v>
      </c>
      <c r="E10144" t="s">
        <v>311</v>
      </c>
      <c r="F10144">
        <v>118938.67</v>
      </c>
      <c r="G10144">
        <v>0</v>
      </c>
      <c r="H10144" s="1">
        <v>24755.93</v>
      </c>
      <c r="I10144">
        <v>0</v>
      </c>
      <c r="J10144">
        <f>Table1[[#This Row],[Name]]</f>
        <v>0</v>
      </c>
      <c r="K10144" s="1">
        <f>SUM(Table1[[#This Row],[BaseSalary]:[NonCashBenefits]])</f>
        <v>143694.6</v>
      </c>
      <c r="L10144" s="1"/>
    </row>
    <row r="10145" spans="1:12" x14ac:dyDescent="0.35">
      <c r="A10145" t="s">
        <v>85</v>
      </c>
      <c r="B10145">
        <v>2021</v>
      </c>
      <c r="D10145" t="s">
        <v>1311</v>
      </c>
      <c r="E10145" t="s">
        <v>311</v>
      </c>
      <c r="F10145">
        <v>118938.67</v>
      </c>
      <c r="G10145">
        <v>0</v>
      </c>
      <c r="H10145" s="1">
        <v>24755.93</v>
      </c>
      <c r="I10145">
        <v>0</v>
      </c>
      <c r="J10145">
        <f>Table1[[#This Row],[Name]]</f>
        <v>0</v>
      </c>
      <c r="K10145" s="1">
        <f>SUM(Table1[[#This Row],[BaseSalary]:[NonCashBenefits]])</f>
        <v>143694.6</v>
      </c>
      <c r="L10145" s="1"/>
    </row>
    <row r="10146" spans="1:12" x14ac:dyDescent="0.35">
      <c r="A10146" t="s">
        <v>85</v>
      </c>
      <c r="B10146">
        <v>2021</v>
      </c>
      <c r="D10146" t="s">
        <v>1320</v>
      </c>
      <c r="E10146" t="s">
        <v>311</v>
      </c>
      <c r="F10146">
        <v>118938.67</v>
      </c>
      <c r="G10146">
        <v>6165.38</v>
      </c>
      <c r="H10146" s="1">
        <v>24755.919999999998</v>
      </c>
      <c r="I10146">
        <v>0</v>
      </c>
      <c r="J10146">
        <f>Table1[[#This Row],[Name]]</f>
        <v>0</v>
      </c>
      <c r="K10146" s="1">
        <f>SUM(Table1[[#This Row],[BaseSalary]:[NonCashBenefits]])</f>
        <v>149859.97</v>
      </c>
      <c r="L10146" s="1"/>
    </row>
    <row r="10147" spans="1:12" x14ac:dyDescent="0.35">
      <c r="A10147" t="s">
        <v>19</v>
      </c>
      <c r="B10147">
        <v>2021</v>
      </c>
      <c r="D10147" t="s">
        <v>902</v>
      </c>
      <c r="E10147" t="s">
        <v>311</v>
      </c>
      <c r="F10147">
        <v>118938.67</v>
      </c>
      <c r="G10147">
        <v>0</v>
      </c>
      <c r="H10147" s="1">
        <v>24755.919999999998</v>
      </c>
      <c r="I10147">
        <v>0</v>
      </c>
      <c r="J10147">
        <f>Table1[[#This Row],[Name]]</f>
        <v>0</v>
      </c>
      <c r="K10147" s="1">
        <f>SUM(Table1[[#This Row],[BaseSalary]:[NonCashBenefits]])</f>
        <v>143694.59</v>
      </c>
      <c r="L10147" s="1"/>
    </row>
    <row r="10148" spans="1:12" x14ac:dyDescent="0.35">
      <c r="A10148" t="s">
        <v>35</v>
      </c>
      <c r="B10148">
        <v>2021</v>
      </c>
      <c r="D10148" t="s">
        <v>1043</v>
      </c>
      <c r="E10148" t="s">
        <v>311</v>
      </c>
      <c r="F10148">
        <v>118938.66</v>
      </c>
      <c r="G10148">
        <v>0</v>
      </c>
      <c r="H10148" s="1">
        <v>25768.6</v>
      </c>
      <c r="I10148">
        <v>0</v>
      </c>
      <c r="J10148">
        <f>Table1[[#This Row],[Name]]</f>
        <v>0</v>
      </c>
      <c r="K10148" s="1">
        <f>SUM(Table1[[#This Row],[BaseSalary]:[NonCashBenefits]])</f>
        <v>144707.26</v>
      </c>
      <c r="L10148" s="1"/>
    </row>
    <row r="10149" spans="1:12" x14ac:dyDescent="0.35">
      <c r="A10149" t="s">
        <v>19</v>
      </c>
      <c r="B10149">
        <v>2021</v>
      </c>
      <c r="D10149" t="s">
        <v>902</v>
      </c>
      <c r="E10149" t="s">
        <v>311</v>
      </c>
      <c r="F10149">
        <v>118938.66</v>
      </c>
      <c r="G10149">
        <v>0</v>
      </c>
      <c r="H10149" s="1">
        <v>24755.93</v>
      </c>
      <c r="I10149">
        <v>0</v>
      </c>
      <c r="J10149">
        <f>Table1[[#This Row],[Name]]</f>
        <v>0</v>
      </c>
      <c r="K10149" s="1">
        <f>SUM(Table1[[#This Row],[BaseSalary]:[NonCashBenefits]])</f>
        <v>143694.59</v>
      </c>
      <c r="L10149" s="1"/>
    </row>
    <row r="10150" spans="1:12" x14ac:dyDescent="0.35">
      <c r="A10150" t="s">
        <v>22</v>
      </c>
      <c r="B10150">
        <v>2021</v>
      </c>
      <c r="D10150" t="s">
        <v>1597</v>
      </c>
      <c r="E10150" t="s">
        <v>311</v>
      </c>
      <c r="F10150">
        <v>118938.66</v>
      </c>
      <c r="G10150">
        <v>0</v>
      </c>
      <c r="H10150" s="1">
        <v>23354.68</v>
      </c>
      <c r="I10150">
        <v>0</v>
      </c>
      <c r="J10150">
        <f>Table1[[#This Row],[Name]]</f>
        <v>0</v>
      </c>
      <c r="K10150" s="1">
        <f>SUM(Table1[[#This Row],[BaseSalary]:[NonCashBenefits]])</f>
        <v>142293.34</v>
      </c>
      <c r="L10150" s="1"/>
    </row>
    <row r="10151" spans="1:12" x14ac:dyDescent="0.35">
      <c r="A10151" t="s">
        <v>22</v>
      </c>
      <c r="B10151">
        <v>2021</v>
      </c>
      <c r="D10151" t="s">
        <v>975</v>
      </c>
      <c r="E10151" t="s">
        <v>311</v>
      </c>
      <c r="F10151">
        <v>118938.65</v>
      </c>
      <c r="G10151">
        <v>0</v>
      </c>
      <c r="H10151" s="1">
        <v>24901.31</v>
      </c>
      <c r="I10151">
        <v>0</v>
      </c>
      <c r="J10151">
        <f>Table1[[#This Row],[Name]]</f>
        <v>0</v>
      </c>
      <c r="K10151" s="1">
        <f>SUM(Table1[[#This Row],[BaseSalary]:[NonCashBenefits]])</f>
        <v>143839.96</v>
      </c>
      <c r="L10151" s="1"/>
    </row>
    <row r="10152" spans="1:12" x14ac:dyDescent="0.35">
      <c r="A10152" t="s">
        <v>20</v>
      </c>
      <c r="B10152">
        <v>2021</v>
      </c>
      <c r="D10152" t="s">
        <v>1317</v>
      </c>
      <c r="E10152" t="s">
        <v>311</v>
      </c>
      <c r="F10152">
        <v>118938.65</v>
      </c>
      <c r="G10152">
        <v>350</v>
      </c>
      <c r="H10152" s="1">
        <v>24755.93</v>
      </c>
      <c r="I10152">
        <v>0</v>
      </c>
      <c r="J10152">
        <f>Table1[[#This Row],[Name]]</f>
        <v>0</v>
      </c>
      <c r="K10152" s="1">
        <f>SUM(Table1[[#This Row],[BaseSalary]:[NonCashBenefits]])</f>
        <v>144044.57999999999</v>
      </c>
      <c r="L10152" s="1"/>
    </row>
    <row r="10153" spans="1:12" x14ac:dyDescent="0.35">
      <c r="A10153" t="s">
        <v>26</v>
      </c>
      <c r="B10153">
        <v>2021</v>
      </c>
      <c r="D10153" t="s">
        <v>1324</v>
      </c>
      <c r="E10153" t="s">
        <v>311</v>
      </c>
      <c r="F10153">
        <v>118938.65</v>
      </c>
      <c r="G10153">
        <v>7776.75</v>
      </c>
      <c r="H10153" s="1">
        <v>24755.91</v>
      </c>
      <c r="I10153">
        <v>0</v>
      </c>
      <c r="J10153">
        <f>Table1[[#This Row],[Name]]</f>
        <v>0</v>
      </c>
      <c r="K10153" s="1">
        <f>SUM(Table1[[#This Row],[BaseSalary]:[NonCashBenefits]])</f>
        <v>151471.31</v>
      </c>
      <c r="L10153" s="1"/>
    </row>
    <row r="10154" spans="1:12" x14ac:dyDescent="0.35">
      <c r="A10154" t="s">
        <v>25</v>
      </c>
      <c r="B10154">
        <v>2021</v>
      </c>
      <c r="D10154" t="s">
        <v>497</v>
      </c>
      <c r="E10154" t="s">
        <v>311</v>
      </c>
      <c r="F10154">
        <v>118938.64</v>
      </c>
      <c r="G10154">
        <v>24297.54</v>
      </c>
      <c r="H10154" s="1">
        <v>28850.89</v>
      </c>
      <c r="I10154">
        <v>0</v>
      </c>
      <c r="J10154">
        <f>Table1[[#This Row],[Name]]</f>
        <v>0</v>
      </c>
      <c r="K10154" s="1">
        <f>SUM(Table1[[#This Row],[BaseSalary]:[NonCashBenefits]])</f>
        <v>172087.07</v>
      </c>
      <c r="L10154" s="1"/>
    </row>
    <row r="10155" spans="1:12" x14ac:dyDescent="0.35">
      <c r="A10155" t="s">
        <v>85</v>
      </c>
      <c r="B10155">
        <v>2021</v>
      </c>
      <c r="D10155" t="s">
        <v>650</v>
      </c>
      <c r="E10155" t="s">
        <v>311</v>
      </c>
      <c r="F10155">
        <v>118938.64</v>
      </c>
      <c r="G10155">
        <v>10732.62</v>
      </c>
      <c r="H10155" s="1">
        <v>25928.22</v>
      </c>
      <c r="I10155">
        <v>0</v>
      </c>
      <c r="J10155">
        <f>Table1[[#This Row],[Name]]</f>
        <v>0</v>
      </c>
      <c r="K10155" s="1">
        <f>SUM(Table1[[#This Row],[BaseSalary]:[NonCashBenefits]])</f>
        <v>155599.47999999998</v>
      </c>
      <c r="L10155" s="1"/>
    </row>
    <row r="10156" spans="1:12" x14ac:dyDescent="0.35">
      <c r="A10156" t="s">
        <v>85</v>
      </c>
      <c r="B10156">
        <v>2021</v>
      </c>
      <c r="D10156" t="s">
        <v>1139</v>
      </c>
      <c r="E10156" t="s">
        <v>311</v>
      </c>
      <c r="F10156">
        <v>118938.64</v>
      </c>
      <c r="G10156">
        <v>0</v>
      </c>
      <c r="H10156" s="1">
        <v>25448.83</v>
      </c>
      <c r="I10156">
        <v>0</v>
      </c>
      <c r="J10156">
        <f>Table1[[#This Row],[Name]]</f>
        <v>0</v>
      </c>
      <c r="K10156" s="1">
        <f>SUM(Table1[[#This Row],[BaseSalary]:[NonCashBenefits]])</f>
        <v>144387.47</v>
      </c>
      <c r="L10156" s="1"/>
    </row>
    <row r="10157" spans="1:12" x14ac:dyDescent="0.35">
      <c r="A10157" t="s">
        <v>16</v>
      </c>
      <c r="B10157">
        <v>2021</v>
      </c>
      <c r="D10157" t="s">
        <v>1318</v>
      </c>
      <c r="E10157" t="s">
        <v>311</v>
      </c>
      <c r="F10157">
        <v>118938.64</v>
      </c>
      <c r="G10157">
        <v>0</v>
      </c>
      <c r="H10157" s="1">
        <v>24755.93</v>
      </c>
      <c r="I10157">
        <v>0</v>
      </c>
      <c r="J10157">
        <f>Table1[[#This Row],[Name]]</f>
        <v>0</v>
      </c>
      <c r="K10157" s="1">
        <f>SUM(Table1[[#This Row],[BaseSalary]:[NonCashBenefits]])</f>
        <v>143694.57</v>
      </c>
      <c r="L10157" s="1"/>
    </row>
    <row r="10158" spans="1:12" x14ac:dyDescent="0.35">
      <c r="A10158" t="s">
        <v>85</v>
      </c>
      <c r="B10158">
        <v>2021</v>
      </c>
      <c r="D10158" t="s">
        <v>1323</v>
      </c>
      <c r="E10158" t="s">
        <v>311</v>
      </c>
      <c r="F10158">
        <v>118938.64</v>
      </c>
      <c r="G10158">
        <v>6000</v>
      </c>
      <c r="H10158" s="1">
        <v>24755.91</v>
      </c>
      <c r="I10158">
        <v>0</v>
      </c>
      <c r="J10158">
        <f>Table1[[#This Row],[Name]]</f>
        <v>0</v>
      </c>
      <c r="K10158" s="1">
        <f>SUM(Table1[[#This Row],[BaseSalary]:[NonCashBenefits]])</f>
        <v>149694.54999999999</v>
      </c>
      <c r="L10158" s="1"/>
    </row>
    <row r="10159" spans="1:12" x14ac:dyDescent="0.35">
      <c r="A10159" t="s">
        <v>19</v>
      </c>
      <c r="B10159">
        <v>2021</v>
      </c>
      <c r="D10159" t="s">
        <v>1116</v>
      </c>
      <c r="E10159" t="s">
        <v>311</v>
      </c>
      <c r="F10159">
        <v>118938.64</v>
      </c>
      <c r="G10159">
        <v>0</v>
      </c>
      <c r="H10159" s="1">
        <v>24649.09</v>
      </c>
      <c r="I10159">
        <v>0</v>
      </c>
      <c r="J10159">
        <f>Table1[[#This Row],[Name]]</f>
        <v>0</v>
      </c>
      <c r="K10159" s="1">
        <f>SUM(Table1[[#This Row],[BaseSalary]:[NonCashBenefits]])</f>
        <v>143587.73000000001</v>
      </c>
      <c r="L10159" s="1"/>
    </row>
    <row r="10160" spans="1:12" x14ac:dyDescent="0.35">
      <c r="A10160" t="s">
        <v>22</v>
      </c>
      <c r="B10160">
        <v>2021</v>
      </c>
      <c r="D10160" t="s">
        <v>975</v>
      </c>
      <c r="E10160" t="s">
        <v>311</v>
      </c>
      <c r="F10160">
        <v>118938.63</v>
      </c>
      <c r="G10160">
        <v>0</v>
      </c>
      <c r="H10160" s="1">
        <v>24998.22</v>
      </c>
      <c r="I10160">
        <v>0</v>
      </c>
      <c r="J10160">
        <f>Table1[[#This Row],[Name]]</f>
        <v>0</v>
      </c>
      <c r="K10160" s="1">
        <f>SUM(Table1[[#This Row],[BaseSalary]:[NonCashBenefits]])</f>
        <v>143936.85</v>
      </c>
      <c r="L10160" s="1"/>
    </row>
    <row r="10161" spans="1:12" x14ac:dyDescent="0.35">
      <c r="A10161" t="s">
        <v>85</v>
      </c>
      <c r="B10161">
        <v>2021</v>
      </c>
      <c r="D10161" t="s">
        <v>1182</v>
      </c>
      <c r="E10161" t="s">
        <v>311</v>
      </c>
      <c r="F10161">
        <v>118938.63</v>
      </c>
      <c r="G10161">
        <v>0</v>
      </c>
      <c r="H10161" s="1">
        <v>24872</v>
      </c>
      <c r="I10161">
        <v>0</v>
      </c>
      <c r="J10161">
        <f>Table1[[#This Row],[Name]]</f>
        <v>0</v>
      </c>
      <c r="K10161" s="1">
        <f>SUM(Table1[[#This Row],[BaseSalary]:[NonCashBenefits]])</f>
        <v>143810.63</v>
      </c>
      <c r="L10161" s="1"/>
    </row>
    <row r="10162" spans="1:12" x14ac:dyDescent="0.35">
      <c r="A10162" t="s">
        <v>19</v>
      </c>
      <c r="B10162">
        <v>2021</v>
      </c>
      <c r="D10162" t="s">
        <v>1304</v>
      </c>
      <c r="E10162" t="s">
        <v>311</v>
      </c>
      <c r="F10162">
        <v>118938.63</v>
      </c>
      <c r="G10162">
        <v>0</v>
      </c>
      <c r="H10162" s="1">
        <v>24755.95</v>
      </c>
      <c r="I10162">
        <v>0</v>
      </c>
      <c r="J10162">
        <f>Table1[[#This Row],[Name]]</f>
        <v>0</v>
      </c>
      <c r="K10162" s="1">
        <f>SUM(Table1[[#This Row],[BaseSalary]:[NonCashBenefits]])</f>
        <v>143694.58000000002</v>
      </c>
      <c r="L10162" s="1"/>
    </row>
    <row r="10163" spans="1:12" x14ac:dyDescent="0.35">
      <c r="A10163" t="s">
        <v>24</v>
      </c>
      <c r="B10163">
        <v>2021</v>
      </c>
      <c r="D10163" t="s">
        <v>1322</v>
      </c>
      <c r="E10163" t="s">
        <v>311</v>
      </c>
      <c r="F10163">
        <v>118938.63</v>
      </c>
      <c r="G10163">
        <v>18619.48</v>
      </c>
      <c r="H10163" s="1">
        <v>24755.91</v>
      </c>
      <c r="I10163">
        <v>0</v>
      </c>
      <c r="J10163">
        <f>Table1[[#This Row],[Name]]</f>
        <v>0</v>
      </c>
      <c r="K10163" s="1">
        <f>SUM(Table1[[#This Row],[BaseSalary]:[NonCashBenefits]])</f>
        <v>162314.02000000002</v>
      </c>
      <c r="L10163" s="1"/>
    </row>
    <row r="10164" spans="1:12" x14ac:dyDescent="0.35">
      <c r="A10164" t="s">
        <v>24</v>
      </c>
      <c r="B10164">
        <v>2021</v>
      </c>
      <c r="D10164" t="s">
        <v>1348</v>
      </c>
      <c r="E10164" t="s">
        <v>311</v>
      </c>
      <c r="F10164">
        <v>118938.63</v>
      </c>
      <c r="G10164">
        <v>0</v>
      </c>
      <c r="H10164" s="1">
        <v>24649.09</v>
      </c>
      <c r="I10164">
        <v>0</v>
      </c>
      <c r="J10164">
        <f>Table1[[#This Row],[Name]]</f>
        <v>0</v>
      </c>
      <c r="K10164" s="1">
        <f>SUM(Table1[[#This Row],[BaseSalary]:[NonCashBenefits]])</f>
        <v>143587.72</v>
      </c>
      <c r="L10164" s="1"/>
    </row>
    <row r="10165" spans="1:12" x14ac:dyDescent="0.35">
      <c r="A10165" t="s">
        <v>22</v>
      </c>
      <c r="B10165">
        <v>2021</v>
      </c>
      <c r="D10165" t="s">
        <v>975</v>
      </c>
      <c r="E10165" t="s">
        <v>311</v>
      </c>
      <c r="F10165">
        <v>118938.63</v>
      </c>
      <c r="G10165">
        <v>0</v>
      </c>
      <c r="H10165" s="1">
        <v>24649.09</v>
      </c>
      <c r="I10165">
        <v>0</v>
      </c>
      <c r="J10165">
        <f>Table1[[#This Row],[Name]]</f>
        <v>0</v>
      </c>
      <c r="K10165" s="1">
        <f>SUM(Table1[[#This Row],[BaseSalary]:[NonCashBenefits]])</f>
        <v>143587.72</v>
      </c>
      <c r="L10165" s="1"/>
    </row>
    <row r="10166" spans="1:12" x14ac:dyDescent="0.35">
      <c r="A10166" t="s">
        <v>42</v>
      </c>
      <c r="B10166">
        <v>2021</v>
      </c>
      <c r="D10166" t="s">
        <v>1350</v>
      </c>
      <c r="E10166" t="s">
        <v>311</v>
      </c>
      <c r="F10166">
        <v>118938.63</v>
      </c>
      <c r="G10166">
        <v>500</v>
      </c>
      <c r="H10166" s="1">
        <v>24649.09</v>
      </c>
      <c r="I10166">
        <v>0</v>
      </c>
      <c r="J10166">
        <f>Table1[[#This Row],[Name]]</f>
        <v>0</v>
      </c>
      <c r="K10166" s="1">
        <f>SUM(Table1[[#This Row],[BaseSalary]:[NonCashBenefits]])</f>
        <v>144087.72</v>
      </c>
      <c r="L10166" s="1"/>
    </row>
    <row r="10167" spans="1:12" x14ac:dyDescent="0.35">
      <c r="A10167" t="s">
        <v>186</v>
      </c>
      <c r="B10167">
        <v>2021</v>
      </c>
      <c r="D10167" t="s">
        <v>940</v>
      </c>
      <c r="E10167" t="s">
        <v>311</v>
      </c>
      <c r="F10167">
        <v>118938.63</v>
      </c>
      <c r="G10167">
        <v>0</v>
      </c>
      <c r="H10167" s="1">
        <v>24201.599999999999</v>
      </c>
      <c r="I10167">
        <v>0</v>
      </c>
      <c r="J10167">
        <f>Table1[[#This Row],[Name]]</f>
        <v>0</v>
      </c>
      <c r="K10167" s="1">
        <f>SUM(Table1[[#This Row],[BaseSalary]:[NonCashBenefits]])</f>
        <v>143140.23000000001</v>
      </c>
      <c r="L10167" s="1"/>
    </row>
    <row r="10168" spans="1:12" x14ac:dyDescent="0.35">
      <c r="A10168" t="s">
        <v>22</v>
      </c>
      <c r="B10168">
        <v>2021</v>
      </c>
      <c r="D10168" t="s">
        <v>1496</v>
      </c>
      <c r="E10168" t="s">
        <v>311</v>
      </c>
      <c r="F10168">
        <v>118938.63</v>
      </c>
      <c r="G10168">
        <v>0</v>
      </c>
      <c r="H10168" s="1">
        <v>22727.82</v>
      </c>
      <c r="I10168">
        <v>0</v>
      </c>
      <c r="J10168">
        <f>Table1[[#This Row],[Name]]</f>
        <v>0</v>
      </c>
      <c r="K10168" s="1">
        <f>SUM(Table1[[#This Row],[BaseSalary]:[NonCashBenefits]])</f>
        <v>141666.45000000001</v>
      </c>
      <c r="L10168" s="1"/>
    </row>
    <row r="10169" spans="1:12" x14ac:dyDescent="0.35">
      <c r="A10169" t="s">
        <v>25</v>
      </c>
      <c r="B10169">
        <v>2021</v>
      </c>
      <c r="D10169" t="s">
        <v>1698</v>
      </c>
      <c r="E10169" t="s">
        <v>311</v>
      </c>
      <c r="F10169">
        <v>118938.63</v>
      </c>
      <c r="G10169">
        <v>0</v>
      </c>
      <c r="H10169" s="1">
        <v>20799.55</v>
      </c>
      <c r="I10169">
        <v>0</v>
      </c>
      <c r="J10169">
        <f>Table1[[#This Row],[Name]]</f>
        <v>0</v>
      </c>
      <c r="K10169" s="1">
        <f>SUM(Table1[[#This Row],[BaseSalary]:[NonCashBenefits]])</f>
        <v>139738.18</v>
      </c>
      <c r="L10169" s="1"/>
    </row>
    <row r="10170" spans="1:12" x14ac:dyDescent="0.35">
      <c r="A10170" t="s">
        <v>16</v>
      </c>
      <c r="B10170">
        <v>2021</v>
      </c>
      <c r="D10170" t="s">
        <v>484</v>
      </c>
      <c r="E10170" t="s">
        <v>311</v>
      </c>
      <c r="F10170">
        <v>118938.62</v>
      </c>
      <c r="G10170">
        <v>200</v>
      </c>
      <c r="H10170" s="1">
        <v>29059.21</v>
      </c>
      <c r="I10170">
        <v>0</v>
      </c>
      <c r="J10170">
        <f>Table1[[#This Row],[Name]]</f>
        <v>0</v>
      </c>
      <c r="K10170" s="1">
        <f>SUM(Table1[[#This Row],[BaseSalary]:[NonCashBenefits]])</f>
        <v>148197.82999999999</v>
      </c>
      <c r="L10170" s="1"/>
    </row>
    <row r="10171" spans="1:12" x14ac:dyDescent="0.35">
      <c r="A10171" t="s">
        <v>25</v>
      </c>
      <c r="B10171">
        <v>2021</v>
      </c>
      <c r="D10171" t="s">
        <v>496</v>
      </c>
      <c r="E10171" t="s">
        <v>311</v>
      </c>
      <c r="F10171">
        <v>118938.62</v>
      </c>
      <c r="G10171">
        <v>0</v>
      </c>
      <c r="H10171" s="1">
        <v>28850.93</v>
      </c>
      <c r="I10171">
        <v>0</v>
      </c>
      <c r="J10171">
        <f>Table1[[#This Row],[Name]]</f>
        <v>0</v>
      </c>
      <c r="K10171" s="1">
        <f>SUM(Table1[[#This Row],[BaseSalary]:[NonCashBenefits]])</f>
        <v>147789.54999999999</v>
      </c>
      <c r="L10171" s="1"/>
    </row>
    <row r="10172" spans="1:12" x14ac:dyDescent="0.35">
      <c r="A10172" t="s">
        <v>16</v>
      </c>
      <c r="B10172">
        <v>2021</v>
      </c>
      <c r="D10172" t="s">
        <v>603</v>
      </c>
      <c r="E10172" t="s">
        <v>311</v>
      </c>
      <c r="F10172">
        <v>118938.62</v>
      </c>
      <c r="G10172">
        <v>0</v>
      </c>
      <c r="H10172" s="1">
        <v>27905.83</v>
      </c>
      <c r="I10172">
        <v>0</v>
      </c>
      <c r="J10172">
        <f>Table1[[#This Row],[Name]]</f>
        <v>0</v>
      </c>
      <c r="K10172" s="1">
        <f>SUM(Table1[[#This Row],[BaseSalary]:[NonCashBenefits]])</f>
        <v>146844.45000000001</v>
      </c>
      <c r="L10172" s="1"/>
    </row>
    <row r="10173" spans="1:12" x14ac:dyDescent="0.35">
      <c r="A10173" t="s">
        <v>36</v>
      </c>
      <c r="B10173">
        <v>2021</v>
      </c>
      <c r="D10173" t="s">
        <v>607</v>
      </c>
      <c r="E10173" t="s">
        <v>311</v>
      </c>
      <c r="F10173">
        <v>118938.62</v>
      </c>
      <c r="G10173">
        <v>2773.13</v>
      </c>
      <c r="H10173" s="1">
        <v>27823.54</v>
      </c>
      <c r="I10173">
        <v>0</v>
      </c>
      <c r="J10173">
        <f>Table1[[#This Row],[Name]]</f>
        <v>0</v>
      </c>
      <c r="K10173" s="1">
        <f>SUM(Table1[[#This Row],[BaseSalary]:[NonCashBenefits]])</f>
        <v>149535.29</v>
      </c>
      <c r="L10173" s="1"/>
    </row>
    <row r="10174" spans="1:12" x14ac:dyDescent="0.35">
      <c r="A10174" t="s">
        <v>59</v>
      </c>
      <c r="B10174">
        <v>2021</v>
      </c>
      <c r="D10174" t="s">
        <v>1309</v>
      </c>
      <c r="E10174" t="s">
        <v>311</v>
      </c>
      <c r="F10174">
        <v>118938.62</v>
      </c>
      <c r="G10174">
        <v>0</v>
      </c>
      <c r="H10174" s="1">
        <v>24755.93</v>
      </c>
      <c r="I10174">
        <v>0</v>
      </c>
      <c r="J10174">
        <f>Table1[[#This Row],[Name]]</f>
        <v>0</v>
      </c>
      <c r="K10174" s="1">
        <f>SUM(Table1[[#This Row],[BaseSalary]:[NonCashBenefits]])</f>
        <v>143694.54999999999</v>
      </c>
      <c r="L10174" s="1"/>
    </row>
    <row r="10175" spans="1:12" x14ac:dyDescent="0.35">
      <c r="A10175" t="s">
        <v>42</v>
      </c>
      <c r="B10175">
        <v>2021</v>
      </c>
      <c r="D10175" t="s">
        <v>1313</v>
      </c>
      <c r="E10175" t="s">
        <v>311</v>
      </c>
      <c r="F10175">
        <v>118938.62</v>
      </c>
      <c r="G10175">
        <v>0</v>
      </c>
      <c r="H10175" s="1">
        <v>24755.93</v>
      </c>
      <c r="I10175">
        <v>0</v>
      </c>
      <c r="J10175">
        <f>Table1[[#This Row],[Name]]</f>
        <v>0</v>
      </c>
      <c r="K10175" s="1">
        <f>SUM(Table1[[#This Row],[BaseSalary]:[NonCashBenefits]])</f>
        <v>143694.54999999999</v>
      </c>
      <c r="L10175" s="1"/>
    </row>
    <row r="10176" spans="1:12" x14ac:dyDescent="0.35">
      <c r="A10176" t="s">
        <v>26</v>
      </c>
      <c r="B10176">
        <v>2021</v>
      </c>
      <c r="D10176" t="s">
        <v>660</v>
      </c>
      <c r="E10176" t="s">
        <v>311</v>
      </c>
      <c r="F10176">
        <v>118938.62</v>
      </c>
      <c r="G10176">
        <v>0</v>
      </c>
      <c r="H10176" s="1">
        <v>24755.93</v>
      </c>
      <c r="I10176">
        <v>0</v>
      </c>
      <c r="J10176">
        <f>Table1[[#This Row],[Name]]</f>
        <v>0</v>
      </c>
      <c r="K10176" s="1">
        <f>SUM(Table1[[#This Row],[BaseSalary]:[NonCashBenefits]])</f>
        <v>143694.54999999999</v>
      </c>
      <c r="L10176" s="1"/>
    </row>
    <row r="10177" spans="1:12" x14ac:dyDescent="0.35">
      <c r="A10177" t="s">
        <v>26</v>
      </c>
      <c r="B10177">
        <v>2021</v>
      </c>
      <c r="D10177" t="s">
        <v>1314</v>
      </c>
      <c r="E10177" t="s">
        <v>311</v>
      </c>
      <c r="F10177">
        <v>118938.62</v>
      </c>
      <c r="G10177">
        <v>0</v>
      </c>
      <c r="H10177" s="1">
        <v>24755.93</v>
      </c>
      <c r="I10177">
        <v>0</v>
      </c>
      <c r="J10177">
        <f>Table1[[#This Row],[Name]]</f>
        <v>0</v>
      </c>
      <c r="K10177" s="1">
        <f>SUM(Table1[[#This Row],[BaseSalary]:[NonCashBenefits]])</f>
        <v>143694.54999999999</v>
      </c>
      <c r="L10177" s="1"/>
    </row>
    <row r="10178" spans="1:12" x14ac:dyDescent="0.35">
      <c r="A10178" t="s">
        <v>19</v>
      </c>
      <c r="B10178">
        <v>2021</v>
      </c>
      <c r="D10178" t="s">
        <v>1097</v>
      </c>
      <c r="E10178" t="s">
        <v>311</v>
      </c>
      <c r="F10178">
        <v>118938.62</v>
      </c>
      <c r="G10178">
        <v>0</v>
      </c>
      <c r="H10178" s="1">
        <v>24755.93</v>
      </c>
      <c r="I10178">
        <v>0</v>
      </c>
      <c r="J10178">
        <f>Table1[[#This Row],[Name]]</f>
        <v>0</v>
      </c>
      <c r="K10178" s="1">
        <f>SUM(Table1[[#This Row],[BaseSalary]:[NonCashBenefits]])</f>
        <v>143694.54999999999</v>
      </c>
      <c r="L10178" s="1"/>
    </row>
    <row r="10179" spans="1:12" x14ac:dyDescent="0.35">
      <c r="A10179" t="s">
        <v>16</v>
      </c>
      <c r="B10179">
        <v>2021</v>
      </c>
      <c r="D10179" t="s">
        <v>615</v>
      </c>
      <c r="E10179" t="s">
        <v>311</v>
      </c>
      <c r="F10179">
        <v>118938.62</v>
      </c>
      <c r="G10179">
        <v>0</v>
      </c>
      <c r="H10179" s="1">
        <v>24755.93</v>
      </c>
      <c r="I10179">
        <v>0</v>
      </c>
      <c r="J10179">
        <f>Table1[[#This Row],[Name]]</f>
        <v>0</v>
      </c>
      <c r="K10179" s="1">
        <f>SUM(Table1[[#This Row],[BaseSalary]:[NonCashBenefits]])</f>
        <v>143694.54999999999</v>
      </c>
      <c r="L10179" s="1"/>
    </row>
    <row r="10180" spans="1:12" x14ac:dyDescent="0.35">
      <c r="A10180" t="s">
        <v>22</v>
      </c>
      <c r="B10180">
        <v>2021</v>
      </c>
      <c r="D10180" t="s">
        <v>975</v>
      </c>
      <c r="E10180" t="s">
        <v>311</v>
      </c>
      <c r="F10180">
        <v>118938.62</v>
      </c>
      <c r="G10180">
        <v>0</v>
      </c>
      <c r="H10180" s="1">
        <v>24618.33</v>
      </c>
      <c r="I10180">
        <v>0</v>
      </c>
      <c r="J10180">
        <f>Table1[[#This Row],[Name]]</f>
        <v>0</v>
      </c>
      <c r="K10180" s="1">
        <f>SUM(Table1[[#This Row],[BaseSalary]:[NonCashBenefits]])</f>
        <v>143556.95000000001</v>
      </c>
      <c r="L10180" s="1"/>
    </row>
    <row r="10181" spans="1:12" x14ac:dyDescent="0.35">
      <c r="A10181" t="s">
        <v>33</v>
      </c>
      <c r="B10181">
        <v>2021</v>
      </c>
      <c r="D10181" t="s">
        <v>1460</v>
      </c>
      <c r="E10181" t="s">
        <v>311</v>
      </c>
      <c r="F10181">
        <v>118938.62</v>
      </c>
      <c r="G10181">
        <v>0</v>
      </c>
      <c r="H10181" s="1">
        <v>24291.32</v>
      </c>
      <c r="I10181">
        <v>0</v>
      </c>
      <c r="J10181">
        <f>Table1[[#This Row],[Name]]</f>
        <v>0</v>
      </c>
      <c r="K10181" s="1">
        <f>SUM(Table1[[#This Row],[BaseSalary]:[NonCashBenefits]])</f>
        <v>143229.94</v>
      </c>
      <c r="L10181" s="1"/>
    </row>
    <row r="10182" spans="1:12" x14ac:dyDescent="0.35">
      <c r="A10182" t="s">
        <v>85</v>
      </c>
      <c r="B10182">
        <v>2021</v>
      </c>
      <c r="D10182" t="s">
        <v>1590</v>
      </c>
      <c r="E10182" t="s">
        <v>311</v>
      </c>
      <c r="F10182">
        <v>118938.62</v>
      </c>
      <c r="G10182">
        <v>0</v>
      </c>
      <c r="H10182" s="1">
        <v>23424.46</v>
      </c>
      <c r="I10182">
        <v>0</v>
      </c>
      <c r="J10182">
        <f>Table1[[#This Row],[Name]]</f>
        <v>0</v>
      </c>
      <c r="K10182" s="1">
        <f>SUM(Table1[[#This Row],[BaseSalary]:[NonCashBenefits]])</f>
        <v>142363.07999999999</v>
      </c>
      <c r="L10182" s="1"/>
    </row>
    <row r="10183" spans="1:12" x14ac:dyDescent="0.35">
      <c r="A10183" t="s">
        <v>142</v>
      </c>
      <c r="B10183">
        <v>2021</v>
      </c>
      <c r="D10183" t="s">
        <v>1562</v>
      </c>
      <c r="E10183" t="s">
        <v>311</v>
      </c>
      <c r="F10183">
        <v>118938.62</v>
      </c>
      <c r="G10183">
        <v>4574.5600000000004</v>
      </c>
      <c r="H10183" s="1">
        <v>23077.51</v>
      </c>
      <c r="I10183">
        <v>0</v>
      </c>
      <c r="J10183">
        <f>Table1[[#This Row],[Name]]</f>
        <v>0</v>
      </c>
      <c r="K10183" s="1">
        <f>SUM(Table1[[#This Row],[BaseSalary]:[NonCashBenefits]])</f>
        <v>146590.69</v>
      </c>
      <c r="L10183" s="1"/>
    </row>
    <row r="10184" spans="1:12" x14ac:dyDescent="0.35">
      <c r="A10184" t="s">
        <v>59</v>
      </c>
      <c r="B10184">
        <v>2021</v>
      </c>
      <c r="D10184" t="s">
        <v>1152</v>
      </c>
      <c r="E10184" t="s">
        <v>311</v>
      </c>
      <c r="F10184">
        <v>118938.61</v>
      </c>
      <c r="G10184">
        <v>0</v>
      </c>
      <c r="H10184" s="1">
        <v>25385.91</v>
      </c>
      <c r="I10184">
        <v>0</v>
      </c>
      <c r="J10184">
        <f>Table1[[#This Row],[Name]]</f>
        <v>0</v>
      </c>
      <c r="K10184" s="1">
        <f>SUM(Table1[[#This Row],[BaseSalary]:[NonCashBenefits]])</f>
        <v>144324.51999999999</v>
      </c>
      <c r="L10184" s="1"/>
    </row>
    <row r="10185" spans="1:12" x14ac:dyDescent="0.35">
      <c r="A10185" t="s">
        <v>142</v>
      </c>
      <c r="B10185">
        <v>2021</v>
      </c>
      <c r="D10185" t="s">
        <v>518</v>
      </c>
      <c r="E10185" t="s">
        <v>311</v>
      </c>
      <c r="F10185">
        <v>118938.61</v>
      </c>
      <c r="G10185">
        <v>0</v>
      </c>
      <c r="H10185" s="1">
        <v>25128.85</v>
      </c>
      <c r="I10185">
        <v>0</v>
      </c>
      <c r="J10185">
        <f>Table1[[#This Row],[Name]]</f>
        <v>0</v>
      </c>
      <c r="K10185" s="1">
        <f>SUM(Table1[[#This Row],[BaseSalary]:[NonCashBenefits]])</f>
        <v>144067.46</v>
      </c>
      <c r="L10185" s="1"/>
    </row>
    <row r="10186" spans="1:12" x14ac:dyDescent="0.35">
      <c r="A10186" t="s">
        <v>22</v>
      </c>
      <c r="B10186">
        <v>2021</v>
      </c>
      <c r="D10186" t="s">
        <v>1220</v>
      </c>
      <c r="E10186" t="s">
        <v>311</v>
      </c>
      <c r="F10186">
        <v>118938.61</v>
      </c>
      <c r="G10186">
        <v>0</v>
      </c>
      <c r="H10186" s="1">
        <v>24930.39</v>
      </c>
      <c r="I10186">
        <v>0</v>
      </c>
      <c r="J10186">
        <f>Table1[[#This Row],[Name]]</f>
        <v>0</v>
      </c>
      <c r="K10186" s="1">
        <f>SUM(Table1[[#This Row],[BaseSalary]:[NonCashBenefits]])</f>
        <v>143869</v>
      </c>
      <c r="L10186" s="1"/>
    </row>
    <row r="10187" spans="1:12" x14ac:dyDescent="0.35">
      <c r="A10187" t="s">
        <v>26</v>
      </c>
      <c r="B10187">
        <v>2021</v>
      </c>
      <c r="D10187" t="s">
        <v>946</v>
      </c>
      <c r="E10187" t="s">
        <v>311</v>
      </c>
      <c r="F10187">
        <v>118938.61</v>
      </c>
      <c r="G10187">
        <v>500</v>
      </c>
      <c r="H10187" s="1">
        <v>24912.99</v>
      </c>
      <c r="I10187">
        <v>0</v>
      </c>
      <c r="J10187">
        <f>Table1[[#This Row],[Name]]</f>
        <v>0</v>
      </c>
      <c r="K10187" s="1">
        <f>SUM(Table1[[#This Row],[BaseSalary]:[NonCashBenefits]])</f>
        <v>144351.6</v>
      </c>
      <c r="L10187" s="1"/>
    </row>
    <row r="10188" spans="1:12" x14ac:dyDescent="0.35">
      <c r="A10188" t="s">
        <v>33</v>
      </c>
      <c r="B10188">
        <v>2021</v>
      </c>
      <c r="D10188" t="s">
        <v>1110</v>
      </c>
      <c r="E10188" t="s">
        <v>311</v>
      </c>
      <c r="F10188">
        <v>118938.61</v>
      </c>
      <c r="G10188">
        <v>0</v>
      </c>
      <c r="H10188" s="1">
        <v>24755.93</v>
      </c>
      <c r="I10188">
        <v>0</v>
      </c>
      <c r="J10188">
        <f>Table1[[#This Row],[Name]]</f>
        <v>0</v>
      </c>
      <c r="K10188" s="1">
        <f>SUM(Table1[[#This Row],[BaseSalary]:[NonCashBenefits]])</f>
        <v>143694.54</v>
      </c>
      <c r="L10188" s="1"/>
    </row>
    <row r="10189" spans="1:12" x14ac:dyDescent="0.35">
      <c r="A10189" t="s">
        <v>85</v>
      </c>
      <c r="B10189">
        <v>2021</v>
      </c>
      <c r="D10189" t="s">
        <v>1484</v>
      </c>
      <c r="E10189" t="s">
        <v>311</v>
      </c>
      <c r="F10189">
        <v>118938.61</v>
      </c>
      <c r="G10189">
        <v>0</v>
      </c>
      <c r="H10189" s="1">
        <v>24201.61</v>
      </c>
      <c r="I10189">
        <v>0</v>
      </c>
      <c r="J10189">
        <f>Table1[[#This Row],[Name]]</f>
        <v>0</v>
      </c>
      <c r="K10189" s="1">
        <f>SUM(Table1[[#This Row],[BaseSalary]:[NonCashBenefits]])</f>
        <v>143140.22</v>
      </c>
      <c r="L10189" s="1"/>
    </row>
    <row r="10190" spans="1:12" x14ac:dyDescent="0.35">
      <c r="A10190" t="s">
        <v>85</v>
      </c>
      <c r="B10190">
        <v>2021</v>
      </c>
      <c r="D10190" t="s">
        <v>1153</v>
      </c>
      <c r="E10190" t="s">
        <v>311</v>
      </c>
      <c r="F10190">
        <v>118938.61</v>
      </c>
      <c r="G10190">
        <v>6326.77</v>
      </c>
      <c r="H10190" s="1">
        <v>24201.59</v>
      </c>
      <c r="I10190">
        <v>0</v>
      </c>
      <c r="J10190">
        <f>Table1[[#This Row],[Name]]</f>
        <v>0</v>
      </c>
      <c r="K10190" s="1">
        <f>SUM(Table1[[#This Row],[BaseSalary]:[NonCashBenefits]])</f>
        <v>149466.97</v>
      </c>
      <c r="L10190" s="1"/>
    </row>
    <row r="10191" spans="1:12" x14ac:dyDescent="0.35">
      <c r="A10191" t="s">
        <v>19</v>
      </c>
      <c r="B10191">
        <v>2021</v>
      </c>
      <c r="D10191" t="s">
        <v>1517</v>
      </c>
      <c r="E10191" t="s">
        <v>311</v>
      </c>
      <c r="F10191">
        <v>118938.61</v>
      </c>
      <c r="G10191">
        <v>0</v>
      </c>
      <c r="H10191" s="1">
        <v>24022.23</v>
      </c>
      <c r="I10191">
        <v>0</v>
      </c>
      <c r="J10191">
        <f>Table1[[#This Row],[Name]]</f>
        <v>0</v>
      </c>
      <c r="K10191" s="1">
        <f>SUM(Table1[[#This Row],[BaseSalary]:[NonCashBenefits]])</f>
        <v>142960.84</v>
      </c>
      <c r="L10191" s="1"/>
    </row>
    <row r="10192" spans="1:12" x14ac:dyDescent="0.35">
      <c r="A10192" t="s">
        <v>24</v>
      </c>
      <c r="B10192">
        <v>2021</v>
      </c>
      <c r="D10192" t="s">
        <v>475</v>
      </c>
      <c r="E10192" t="s">
        <v>311</v>
      </c>
      <c r="F10192">
        <v>118938.61</v>
      </c>
      <c r="G10192">
        <v>19081.91</v>
      </c>
      <c r="H10192" s="1">
        <v>23461.5</v>
      </c>
      <c r="I10192">
        <v>0</v>
      </c>
      <c r="J10192">
        <f>Table1[[#This Row],[Name]]</f>
        <v>0</v>
      </c>
      <c r="K10192" s="1">
        <f>SUM(Table1[[#This Row],[BaseSalary]:[NonCashBenefits]])</f>
        <v>161482.01999999999</v>
      </c>
      <c r="L10192" s="1"/>
    </row>
    <row r="10193" spans="1:12" x14ac:dyDescent="0.35">
      <c r="A10193" t="s">
        <v>19</v>
      </c>
      <c r="B10193">
        <v>2021</v>
      </c>
      <c r="D10193" t="s">
        <v>1768</v>
      </c>
      <c r="E10193" t="s">
        <v>311</v>
      </c>
      <c r="F10193">
        <v>118938.61</v>
      </c>
      <c r="G10193">
        <v>0</v>
      </c>
      <c r="H10193" s="1">
        <v>9957.5300000000007</v>
      </c>
      <c r="I10193">
        <v>0</v>
      </c>
      <c r="J10193">
        <f>Table1[[#This Row],[Name]]</f>
        <v>0</v>
      </c>
      <c r="K10193" s="1">
        <f>SUM(Table1[[#This Row],[BaseSalary]:[NonCashBenefits]])</f>
        <v>128896.14</v>
      </c>
      <c r="L10193" s="1"/>
    </row>
    <row r="10194" spans="1:12" x14ac:dyDescent="0.35">
      <c r="A10194" t="s">
        <v>22</v>
      </c>
      <c r="B10194">
        <v>2021</v>
      </c>
      <c r="D10194" t="s">
        <v>1059</v>
      </c>
      <c r="E10194" t="s">
        <v>311</v>
      </c>
      <c r="F10194">
        <v>118938.6</v>
      </c>
      <c r="G10194">
        <v>0</v>
      </c>
      <c r="H10194" s="1">
        <v>25046.69</v>
      </c>
      <c r="I10194">
        <v>0</v>
      </c>
      <c r="J10194">
        <f>Table1[[#This Row],[Name]]</f>
        <v>0</v>
      </c>
      <c r="K10194" s="1">
        <f>SUM(Table1[[#This Row],[BaseSalary]:[NonCashBenefits]])</f>
        <v>143985.29</v>
      </c>
      <c r="L10194" s="1"/>
    </row>
    <row r="10195" spans="1:12" x14ac:dyDescent="0.35">
      <c r="A10195" t="s">
        <v>22</v>
      </c>
      <c r="B10195">
        <v>2021</v>
      </c>
      <c r="D10195" t="s">
        <v>975</v>
      </c>
      <c r="E10195" t="s">
        <v>311</v>
      </c>
      <c r="F10195">
        <v>118938.6</v>
      </c>
      <c r="G10195">
        <v>0</v>
      </c>
      <c r="H10195" s="1">
        <v>24755.93</v>
      </c>
      <c r="I10195">
        <v>0</v>
      </c>
      <c r="J10195">
        <f>Table1[[#This Row],[Name]]</f>
        <v>0</v>
      </c>
      <c r="K10195" s="1">
        <f>SUM(Table1[[#This Row],[BaseSalary]:[NonCashBenefits]])</f>
        <v>143694.53</v>
      </c>
      <c r="L10195" s="1"/>
    </row>
    <row r="10196" spans="1:12" x14ac:dyDescent="0.35">
      <c r="A10196" t="s">
        <v>22</v>
      </c>
      <c r="B10196">
        <v>2021</v>
      </c>
      <c r="D10196" t="s">
        <v>1310</v>
      </c>
      <c r="E10196" t="s">
        <v>311</v>
      </c>
      <c r="F10196">
        <v>118938.6</v>
      </c>
      <c r="G10196">
        <v>0</v>
      </c>
      <c r="H10196" s="1">
        <v>24755.93</v>
      </c>
      <c r="I10196">
        <v>0</v>
      </c>
      <c r="J10196">
        <f>Table1[[#This Row],[Name]]</f>
        <v>0</v>
      </c>
      <c r="K10196" s="1">
        <f>SUM(Table1[[#This Row],[BaseSalary]:[NonCashBenefits]])</f>
        <v>143694.53</v>
      </c>
      <c r="L10196" s="1"/>
    </row>
    <row r="10197" spans="1:12" x14ac:dyDescent="0.35">
      <c r="A10197" t="s">
        <v>85</v>
      </c>
      <c r="B10197">
        <v>2021</v>
      </c>
      <c r="D10197" t="s">
        <v>974</v>
      </c>
      <c r="E10197" t="s">
        <v>311</v>
      </c>
      <c r="F10197">
        <v>118938.6</v>
      </c>
      <c r="G10197">
        <v>0</v>
      </c>
      <c r="H10197" s="1">
        <v>24755.93</v>
      </c>
      <c r="I10197">
        <v>0</v>
      </c>
      <c r="J10197">
        <f>Table1[[#This Row],[Name]]</f>
        <v>0</v>
      </c>
      <c r="K10197" s="1">
        <f>SUM(Table1[[#This Row],[BaseSalary]:[NonCashBenefits]])</f>
        <v>143694.53</v>
      </c>
      <c r="L10197" s="1"/>
    </row>
    <row r="10198" spans="1:12" x14ac:dyDescent="0.35">
      <c r="A10198" t="s">
        <v>186</v>
      </c>
      <c r="B10198">
        <v>2021</v>
      </c>
      <c r="D10198" t="s">
        <v>1312</v>
      </c>
      <c r="E10198" t="s">
        <v>311</v>
      </c>
      <c r="F10198">
        <v>118938.6</v>
      </c>
      <c r="G10198">
        <v>0</v>
      </c>
      <c r="H10198" s="1">
        <v>24755.93</v>
      </c>
      <c r="I10198">
        <v>0</v>
      </c>
      <c r="J10198">
        <f>Table1[[#This Row],[Name]]</f>
        <v>0</v>
      </c>
      <c r="K10198" s="1">
        <f>SUM(Table1[[#This Row],[BaseSalary]:[NonCashBenefits]])</f>
        <v>143694.53</v>
      </c>
      <c r="L10198" s="1"/>
    </row>
    <row r="10199" spans="1:12" x14ac:dyDescent="0.35">
      <c r="A10199" t="s">
        <v>186</v>
      </c>
      <c r="B10199">
        <v>2021</v>
      </c>
      <c r="D10199" t="s">
        <v>940</v>
      </c>
      <c r="E10199" t="s">
        <v>311</v>
      </c>
      <c r="F10199">
        <v>118938.6</v>
      </c>
      <c r="G10199">
        <v>0</v>
      </c>
      <c r="H10199" s="1">
        <v>24755.93</v>
      </c>
      <c r="I10199">
        <v>0</v>
      </c>
      <c r="J10199">
        <f>Table1[[#This Row],[Name]]</f>
        <v>0</v>
      </c>
      <c r="K10199" s="1">
        <f>SUM(Table1[[#This Row],[BaseSalary]:[NonCashBenefits]])</f>
        <v>143694.53</v>
      </c>
      <c r="L10199" s="1"/>
    </row>
    <row r="10200" spans="1:12" x14ac:dyDescent="0.35">
      <c r="A10200" t="s">
        <v>26</v>
      </c>
      <c r="B10200">
        <v>2021</v>
      </c>
      <c r="D10200" t="s">
        <v>1315</v>
      </c>
      <c r="E10200" t="s">
        <v>311</v>
      </c>
      <c r="F10200">
        <v>118938.6</v>
      </c>
      <c r="G10200">
        <v>0</v>
      </c>
      <c r="H10200" s="1">
        <v>24755.93</v>
      </c>
      <c r="I10200">
        <v>0</v>
      </c>
      <c r="J10200">
        <f>Table1[[#This Row],[Name]]</f>
        <v>0</v>
      </c>
      <c r="K10200" s="1">
        <f>SUM(Table1[[#This Row],[BaseSalary]:[NonCashBenefits]])</f>
        <v>143694.53</v>
      </c>
      <c r="L10200" s="1"/>
    </row>
    <row r="10201" spans="1:12" x14ac:dyDescent="0.35">
      <c r="A10201" t="s">
        <v>19</v>
      </c>
      <c r="B10201">
        <v>2021</v>
      </c>
      <c r="D10201" t="s">
        <v>1103</v>
      </c>
      <c r="E10201" t="s">
        <v>311</v>
      </c>
      <c r="F10201">
        <v>118938.6</v>
      </c>
      <c r="G10201">
        <v>0</v>
      </c>
      <c r="H10201" s="1">
        <v>24755.93</v>
      </c>
      <c r="I10201">
        <v>0</v>
      </c>
      <c r="J10201">
        <f>Table1[[#This Row],[Name]]</f>
        <v>0</v>
      </c>
      <c r="K10201" s="1">
        <f>SUM(Table1[[#This Row],[BaseSalary]:[NonCashBenefits]])</f>
        <v>143694.53</v>
      </c>
      <c r="L10201" s="1"/>
    </row>
    <row r="10202" spans="1:12" x14ac:dyDescent="0.35">
      <c r="A10202" t="s">
        <v>24</v>
      </c>
      <c r="B10202">
        <v>2021</v>
      </c>
      <c r="D10202" t="s">
        <v>978</v>
      </c>
      <c r="E10202" t="s">
        <v>311</v>
      </c>
      <c r="F10202">
        <v>118938.6</v>
      </c>
      <c r="G10202">
        <v>9475.33</v>
      </c>
      <c r="H10202" s="1">
        <v>24755.91</v>
      </c>
      <c r="I10202">
        <v>0</v>
      </c>
      <c r="J10202">
        <f>Table1[[#This Row],[Name]]</f>
        <v>0</v>
      </c>
      <c r="K10202" s="1">
        <f>SUM(Table1[[#This Row],[BaseSalary]:[NonCashBenefits]])</f>
        <v>153169.84</v>
      </c>
      <c r="L10202" s="1"/>
    </row>
    <row r="10203" spans="1:12" x14ac:dyDescent="0.35">
      <c r="A10203" t="s">
        <v>22</v>
      </c>
      <c r="B10203">
        <v>2021</v>
      </c>
      <c r="D10203" t="s">
        <v>975</v>
      </c>
      <c r="E10203" t="s">
        <v>311</v>
      </c>
      <c r="F10203">
        <v>118938.6</v>
      </c>
      <c r="G10203">
        <v>0</v>
      </c>
      <c r="H10203" s="1">
        <v>24649.09</v>
      </c>
      <c r="I10203">
        <v>0</v>
      </c>
      <c r="J10203">
        <f>Table1[[#This Row],[Name]]</f>
        <v>0</v>
      </c>
      <c r="K10203" s="1">
        <f>SUM(Table1[[#This Row],[BaseSalary]:[NonCashBenefits]])</f>
        <v>143587.69</v>
      </c>
      <c r="L10203" s="1"/>
    </row>
    <row r="10204" spans="1:12" x14ac:dyDescent="0.35">
      <c r="A10204" t="s">
        <v>16</v>
      </c>
      <c r="B10204">
        <v>2021</v>
      </c>
      <c r="D10204" t="s">
        <v>1230</v>
      </c>
      <c r="E10204" t="s">
        <v>311</v>
      </c>
      <c r="F10204">
        <v>118938.6</v>
      </c>
      <c r="G10204">
        <v>0</v>
      </c>
      <c r="H10204" s="1">
        <v>24201.61</v>
      </c>
      <c r="I10204">
        <v>0</v>
      </c>
      <c r="J10204">
        <f>Table1[[#This Row],[Name]]</f>
        <v>0</v>
      </c>
      <c r="K10204" s="1">
        <f>SUM(Table1[[#This Row],[BaseSalary]:[NonCashBenefits]])</f>
        <v>143140.21000000002</v>
      </c>
      <c r="L10204" s="1"/>
    </row>
    <row r="10205" spans="1:12" x14ac:dyDescent="0.35">
      <c r="A10205" t="s">
        <v>25</v>
      </c>
      <c r="B10205">
        <v>2021</v>
      </c>
      <c r="D10205" t="s">
        <v>1148</v>
      </c>
      <c r="E10205" t="s">
        <v>311</v>
      </c>
      <c r="F10205">
        <v>118938.6</v>
      </c>
      <c r="G10205">
        <v>0</v>
      </c>
      <c r="H10205" s="1">
        <v>23461.52</v>
      </c>
      <c r="I10205">
        <v>0</v>
      </c>
      <c r="J10205">
        <f>Table1[[#This Row],[Name]]</f>
        <v>0</v>
      </c>
      <c r="K10205" s="1">
        <f>SUM(Table1[[#This Row],[BaseSalary]:[NonCashBenefits]])</f>
        <v>142400.12</v>
      </c>
      <c r="L10205" s="1"/>
    </row>
    <row r="10206" spans="1:12" x14ac:dyDescent="0.35">
      <c r="A10206" t="s">
        <v>33</v>
      </c>
      <c r="B10206">
        <v>2021</v>
      </c>
      <c r="D10206" t="s">
        <v>1515</v>
      </c>
      <c r="E10206" t="s">
        <v>311</v>
      </c>
      <c r="F10206">
        <v>118938.6</v>
      </c>
      <c r="G10206">
        <v>0</v>
      </c>
      <c r="H10206" s="1">
        <v>15271.42</v>
      </c>
      <c r="I10206">
        <v>0</v>
      </c>
      <c r="J10206">
        <f>Table1[[#This Row],[Name]]</f>
        <v>0</v>
      </c>
      <c r="K10206" s="1">
        <f>SUM(Table1[[#This Row],[BaseSalary]:[NonCashBenefits]])</f>
        <v>134210.02000000002</v>
      </c>
      <c r="L10206" s="1"/>
    </row>
    <row r="10207" spans="1:12" x14ac:dyDescent="0.35">
      <c r="A10207" t="s">
        <v>26</v>
      </c>
      <c r="B10207">
        <v>2021</v>
      </c>
      <c r="D10207" t="s">
        <v>877</v>
      </c>
      <c r="E10207" t="s">
        <v>311</v>
      </c>
      <c r="F10207">
        <v>118938.59</v>
      </c>
      <c r="G10207">
        <v>0</v>
      </c>
      <c r="H10207" s="1">
        <v>25070.93</v>
      </c>
      <c r="I10207">
        <v>0</v>
      </c>
      <c r="J10207">
        <f>Table1[[#This Row],[Name]]</f>
        <v>0</v>
      </c>
      <c r="K10207" s="1">
        <f>SUM(Table1[[#This Row],[BaseSalary]:[NonCashBenefits]])</f>
        <v>144009.51999999999</v>
      </c>
      <c r="L10207" s="1"/>
    </row>
    <row r="10208" spans="1:12" x14ac:dyDescent="0.35">
      <c r="A10208" t="s">
        <v>22</v>
      </c>
      <c r="B10208">
        <v>2021</v>
      </c>
      <c r="D10208" t="s">
        <v>901</v>
      </c>
      <c r="E10208" t="s">
        <v>311</v>
      </c>
      <c r="F10208">
        <v>118938.59</v>
      </c>
      <c r="G10208">
        <v>0</v>
      </c>
      <c r="H10208" s="1">
        <v>25046.69</v>
      </c>
      <c r="I10208">
        <v>0</v>
      </c>
      <c r="J10208">
        <f>Table1[[#This Row],[Name]]</f>
        <v>0</v>
      </c>
      <c r="K10208" s="1">
        <f>SUM(Table1[[#This Row],[BaseSalary]:[NonCashBenefits]])</f>
        <v>143985.28</v>
      </c>
      <c r="L10208" s="1"/>
    </row>
    <row r="10209" spans="1:12" x14ac:dyDescent="0.35">
      <c r="A10209" t="s">
        <v>22</v>
      </c>
      <c r="B10209">
        <v>2021</v>
      </c>
      <c r="D10209" t="s">
        <v>1195</v>
      </c>
      <c r="E10209" t="s">
        <v>311</v>
      </c>
      <c r="F10209">
        <v>118938.59</v>
      </c>
      <c r="G10209">
        <v>0</v>
      </c>
      <c r="H10209" s="1">
        <v>24939.85</v>
      </c>
      <c r="I10209">
        <v>0</v>
      </c>
      <c r="J10209">
        <f>Table1[[#This Row],[Name]]</f>
        <v>0</v>
      </c>
      <c r="K10209" s="1">
        <f>SUM(Table1[[#This Row],[BaseSalary]:[NonCashBenefits]])</f>
        <v>143878.44</v>
      </c>
      <c r="L10209" s="1"/>
    </row>
    <row r="10210" spans="1:12" x14ac:dyDescent="0.35">
      <c r="A10210" t="s">
        <v>24</v>
      </c>
      <c r="B10210">
        <v>2021</v>
      </c>
      <c r="D10210" t="s">
        <v>1308</v>
      </c>
      <c r="E10210" t="s">
        <v>311</v>
      </c>
      <c r="F10210">
        <v>118938.59</v>
      </c>
      <c r="G10210">
        <v>0</v>
      </c>
      <c r="H10210" s="1">
        <v>24755.93</v>
      </c>
      <c r="I10210">
        <v>0</v>
      </c>
      <c r="J10210">
        <f>Table1[[#This Row],[Name]]</f>
        <v>0</v>
      </c>
      <c r="K10210" s="1">
        <f>SUM(Table1[[#This Row],[BaseSalary]:[NonCashBenefits]])</f>
        <v>143694.51999999999</v>
      </c>
      <c r="L10210" s="1"/>
    </row>
    <row r="10211" spans="1:12" x14ac:dyDescent="0.35">
      <c r="A10211" t="s">
        <v>19</v>
      </c>
      <c r="B10211">
        <v>2021</v>
      </c>
      <c r="D10211" t="s">
        <v>903</v>
      </c>
      <c r="E10211" t="s">
        <v>311</v>
      </c>
      <c r="F10211">
        <v>118938.59</v>
      </c>
      <c r="G10211">
        <v>0</v>
      </c>
      <c r="H10211" s="1">
        <v>24755.93</v>
      </c>
      <c r="I10211">
        <v>0</v>
      </c>
      <c r="J10211">
        <f>Table1[[#This Row],[Name]]</f>
        <v>0</v>
      </c>
      <c r="K10211" s="1">
        <f>SUM(Table1[[#This Row],[BaseSalary]:[NonCashBenefits]])</f>
        <v>143694.51999999999</v>
      </c>
      <c r="L10211" s="1"/>
    </row>
    <row r="10212" spans="1:12" x14ac:dyDescent="0.35">
      <c r="A10212" t="s">
        <v>19</v>
      </c>
      <c r="B10212">
        <v>2021</v>
      </c>
      <c r="D10212" t="s">
        <v>1065</v>
      </c>
      <c r="E10212" t="s">
        <v>311</v>
      </c>
      <c r="F10212">
        <v>118938.59</v>
      </c>
      <c r="G10212">
        <v>0</v>
      </c>
      <c r="H10212" s="1">
        <v>24755.93</v>
      </c>
      <c r="I10212">
        <v>0</v>
      </c>
      <c r="J10212">
        <f>Table1[[#This Row],[Name]]</f>
        <v>0</v>
      </c>
      <c r="K10212" s="1">
        <f>SUM(Table1[[#This Row],[BaseSalary]:[NonCashBenefits]])</f>
        <v>143694.51999999999</v>
      </c>
      <c r="L10212" s="1"/>
    </row>
    <row r="10213" spans="1:12" x14ac:dyDescent="0.35">
      <c r="A10213" t="s">
        <v>25</v>
      </c>
      <c r="B10213">
        <v>2021</v>
      </c>
      <c r="D10213" t="s">
        <v>1321</v>
      </c>
      <c r="E10213" t="s">
        <v>311</v>
      </c>
      <c r="F10213">
        <v>118938.59</v>
      </c>
      <c r="G10213">
        <v>0</v>
      </c>
      <c r="H10213" s="1">
        <v>24755.919999999998</v>
      </c>
      <c r="I10213">
        <v>0</v>
      </c>
      <c r="J10213">
        <f>Table1[[#This Row],[Name]]</f>
        <v>0</v>
      </c>
      <c r="K10213" s="1">
        <f>SUM(Table1[[#This Row],[BaseSalary]:[NonCashBenefits]])</f>
        <v>143694.51</v>
      </c>
      <c r="L10213" s="1"/>
    </row>
    <row r="10214" spans="1:12" x14ac:dyDescent="0.35">
      <c r="A10214" t="s">
        <v>42</v>
      </c>
      <c r="B10214">
        <v>2021</v>
      </c>
      <c r="D10214" t="s">
        <v>604</v>
      </c>
      <c r="E10214" t="s">
        <v>311</v>
      </c>
      <c r="F10214">
        <v>118938.59</v>
      </c>
      <c r="G10214">
        <v>0</v>
      </c>
      <c r="H10214" s="1">
        <v>24745.59</v>
      </c>
      <c r="I10214">
        <v>0</v>
      </c>
      <c r="J10214">
        <f>Table1[[#This Row],[Name]]</f>
        <v>0</v>
      </c>
      <c r="K10214" s="1">
        <f>SUM(Table1[[#This Row],[BaseSalary]:[NonCashBenefits]])</f>
        <v>143684.18</v>
      </c>
      <c r="L10214" s="1"/>
    </row>
    <row r="10215" spans="1:12" x14ac:dyDescent="0.35">
      <c r="A10215" t="s">
        <v>42</v>
      </c>
      <c r="B10215">
        <v>2021</v>
      </c>
      <c r="D10215" t="s">
        <v>1485</v>
      </c>
      <c r="E10215" t="s">
        <v>311</v>
      </c>
      <c r="F10215">
        <v>118938.59</v>
      </c>
      <c r="G10215">
        <v>0</v>
      </c>
      <c r="H10215" s="1">
        <v>24201.61</v>
      </c>
      <c r="I10215">
        <v>0</v>
      </c>
      <c r="J10215">
        <f>Table1[[#This Row],[Name]]</f>
        <v>0</v>
      </c>
      <c r="K10215" s="1">
        <f>SUM(Table1[[#This Row],[BaseSalary]:[NonCashBenefits]])</f>
        <v>143140.20000000001</v>
      </c>
      <c r="L10215" s="1"/>
    </row>
    <row r="10216" spans="1:12" x14ac:dyDescent="0.35">
      <c r="A10216" t="s">
        <v>85</v>
      </c>
      <c r="B10216">
        <v>2021</v>
      </c>
      <c r="D10216" t="s">
        <v>1271</v>
      </c>
      <c r="E10216" t="s">
        <v>311</v>
      </c>
      <c r="F10216">
        <v>118938.59</v>
      </c>
      <c r="G10216">
        <v>20273.189999999999</v>
      </c>
      <c r="H10216" s="1">
        <v>24201.58</v>
      </c>
      <c r="I10216">
        <v>0</v>
      </c>
      <c r="J10216">
        <f>Table1[[#This Row],[Name]]</f>
        <v>0</v>
      </c>
      <c r="K10216" s="1">
        <f>SUM(Table1[[#This Row],[BaseSalary]:[NonCashBenefits]])</f>
        <v>163413.35999999999</v>
      </c>
      <c r="L10216" s="1"/>
    </row>
    <row r="10217" spans="1:12" x14ac:dyDescent="0.35">
      <c r="A10217" t="s">
        <v>22</v>
      </c>
      <c r="B10217">
        <v>2021</v>
      </c>
      <c r="D10217" t="s">
        <v>1516</v>
      </c>
      <c r="E10217" t="s">
        <v>311</v>
      </c>
      <c r="F10217">
        <v>118938.59</v>
      </c>
      <c r="G10217">
        <v>0</v>
      </c>
      <c r="H10217" s="1">
        <v>24022.23</v>
      </c>
      <c r="I10217">
        <v>0</v>
      </c>
      <c r="J10217">
        <f>Table1[[#This Row],[Name]]</f>
        <v>0</v>
      </c>
      <c r="K10217" s="1">
        <f>SUM(Table1[[#This Row],[BaseSalary]:[NonCashBenefits]])</f>
        <v>142960.82</v>
      </c>
      <c r="L10217" s="1"/>
    </row>
    <row r="10218" spans="1:12" x14ac:dyDescent="0.35">
      <c r="A10218" t="s">
        <v>22</v>
      </c>
      <c r="B10218">
        <v>2021</v>
      </c>
      <c r="D10218" t="s">
        <v>1596</v>
      </c>
      <c r="E10218" t="s">
        <v>311</v>
      </c>
      <c r="F10218">
        <v>118938.59</v>
      </c>
      <c r="G10218">
        <v>0</v>
      </c>
      <c r="H10218" s="1">
        <v>23354.68</v>
      </c>
      <c r="I10218">
        <v>0</v>
      </c>
      <c r="J10218">
        <f>Table1[[#This Row],[Name]]</f>
        <v>0</v>
      </c>
      <c r="K10218" s="1">
        <f>SUM(Table1[[#This Row],[BaseSalary]:[NonCashBenefits]])</f>
        <v>142293.26999999999</v>
      </c>
      <c r="L10218" s="1"/>
    </row>
    <row r="10219" spans="1:12" x14ac:dyDescent="0.35">
      <c r="A10219" t="s">
        <v>22</v>
      </c>
      <c r="B10219">
        <v>2021</v>
      </c>
      <c r="D10219" t="s">
        <v>1269</v>
      </c>
      <c r="E10219" t="s">
        <v>311</v>
      </c>
      <c r="F10219">
        <v>118938.59</v>
      </c>
      <c r="G10219">
        <v>0</v>
      </c>
      <c r="H10219" s="1">
        <v>23354.68</v>
      </c>
      <c r="I10219">
        <v>0</v>
      </c>
      <c r="J10219">
        <f>Table1[[#This Row],[Name]]</f>
        <v>0</v>
      </c>
      <c r="K10219" s="1">
        <f>SUM(Table1[[#This Row],[BaseSalary]:[NonCashBenefits]])</f>
        <v>142293.26999999999</v>
      </c>
      <c r="L10219" s="1"/>
    </row>
    <row r="10220" spans="1:12" x14ac:dyDescent="0.35">
      <c r="A10220" t="s">
        <v>16</v>
      </c>
      <c r="B10220">
        <v>2021</v>
      </c>
      <c r="D10220" t="s">
        <v>1230</v>
      </c>
      <c r="E10220" t="s">
        <v>311</v>
      </c>
      <c r="F10220">
        <v>118938.59</v>
      </c>
      <c r="G10220">
        <v>27431.88</v>
      </c>
      <c r="H10220" s="1">
        <v>22738.639999999999</v>
      </c>
      <c r="I10220">
        <v>0</v>
      </c>
      <c r="J10220">
        <f>Table1[[#This Row],[Name]]</f>
        <v>0</v>
      </c>
      <c r="K10220" s="1">
        <f>SUM(Table1[[#This Row],[BaseSalary]:[NonCashBenefits]])</f>
        <v>169109.11</v>
      </c>
      <c r="L10220" s="1"/>
    </row>
    <row r="10221" spans="1:12" x14ac:dyDescent="0.35">
      <c r="A10221" t="s">
        <v>19</v>
      </c>
      <c r="B10221">
        <v>2021</v>
      </c>
      <c r="D10221" t="s">
        <v>1741</v>
      </c>
      <c r="E10221" t="s">
        <v>311</v>
      </c>
      <c r="F10221">
        <v>118938.59</v>
      </c>
      <c r="G10221">
        <v>0</v>
      </c>
      <c r="H10221" s="1">
        <v>13151.09</v>
      </c>
      <c r="I10221">
        <v>0</v>
      </c>
      <c r="J10221">
        <f>Table1[[#This Row],[Name]]</f>
        <v>0</v>
      </c>
      <c r="K10221" s="1">
        <f>SUM(Table1[[#This Row],[BaseSalary]:[NonCashBenefits]])</f>
        <v>132089.68</v>
      </c>
      <c r="L10221" s="1"/>
    </row>
    <row r="10222" spans="1:12" x14ac:dyDescent="0.35">
      <c r="A10222" t="s">
        <v>36</v>
      </c>
      <c r="B10222">
        <v>2021</v>
      </c>
      <c r="D10222" t="s">
        <v>1861</v>
      </c>
      <c r="E10222" t="s">
        <v>311</v>
      </c>
      <c r="F10222">
        <v>118938.59</v>
      </c>
      <c r="G10222">
        <v>0</v>
      </c>
      <c r="H10222" s="1">
        <v>5099.71</v>
      </c>
      <c r="I10222">
        <v>0</v>
      </c>
      <c r="J10222">
        <f>Table1[[#This Row],[Name]]</f>
        <v>0</v>
      </c>
      <c r="K10222" s="1">
        <f>SUM(Table1[[#This Row],[BaseSalary]:[NonCashBenefits]])</f>
        <v>124038.3</v>
      </c>
      <c r="L10222" s="1"/>
    </row>
    <row r="10223" spans="1:12" x14ac:dyDescent="0.35">
      <c r="A10223" t="s">
        <v>85</v>
      </c>
      <c r="B10223">
        <v>2021</v>
      </c>
      <c r="D10223" t="s">
        <v>612</v>
      </c>
      <c r="E10223" t="s">
        <v>311</v>
      </c>
      <c r="F10223">
        <v>118938.58</v>
      </c>
      <c r="G10223">
        <v>0</v>
      </c>
      <c r="H10223" s="1">
        <v>27779.99</v>
      </c>
      <c r="I10223">
        <v>0</v>
      </c>
      <c r="J10223">
        <f>Table1[[#This Row],[Name]]</f>
        <v>0</v>
      </c>
      <c r="K10223" s="1">
        <f>SUM(Table1[[#This Row],[BaseSalary]:[NonCashBenefits]])</f>
        <v>146718.57</v>
      </c>
      <c r="L10223" s="1"/>
    </row>
    <row r="10224" spans="1:12" x14ac:dyDescent="0.35">
      <c r="A10224" t="s">
        <v>22</v>
      </c>
      <c r="B10224">
        <v>2021</v>
      </c>
      <c r="D10224" t="s">
        <v>1216</v>
      </c>
      <c r="E10224" t="s">
        <v>311</v>
      </c>
      <c r="F10224">
        <v>118938.58</v>
      </c>
      <c r="G10224">
        <v>0</v>
      </c>
      <c r="H10224" s="1">
        <v>23752.28</v>
      </c>
      <c r="I10224">
        <v>0</v>
      </c>
      <c r="J10224">
        <f>Table1[[#This Row],[Name]]</f>
        <v>0</v>
      </c>
      <c r="K10224" s="1">
        <f>SUM(Table1[[#This Row],[BaseSalary]:[NonCashBenefits]])</f>
        <v>142690.85999999999</v>
      </c>
      <c r="L10224" s="1"/>
    </row>
    <row r="10225" spans="1:12" x14ac:dyDescent="0.35">
      <c r="A10225" t="s">
        <v>18</v>
      </c>
      <c r="B10225">
        <v>2021</v>
      </c>
      <c r="D10225" t="s">
        <v>1548</v>
      </c>
      <c r="E10225" t="s">
        <v>311</v>
      </c>
      <c r="F10225">
        <v>118938.58</v>
      </c>
      <c r="G10225">
        <v>7618.38</v>
      </c>
      <c r="H10225" s="1">
        <v>22727.82</v>
      </c>
      <c r="I10225">
        <v>0</v>
      </c>
      <c r="J10225">
        <f>Table1[[#This Row],[Name]]</f>
        <v>0</v>
      </c>
      <c r="K10225" s="1">
        <f>SUM(Table1[[#This Row],[BaseSalary]:[NonCashBenefits]])</f>
        <v>149284.78</v>
      </c>
      <c r="L10225" s="1"/>
    </row>
    <row r="10226" spans="1:12" x14ac:dyDescent="0.35">
      <c r="A10226" t="s">
        <v>42</v>
      </c>
      <c r="B10226">
        <v>2021</v>
      </c>
      <c r="D10226" t="s">
        <v>1807</v>
      </c>
      <c r="E10226" t="s">
        <v>311</v>
      </c>
      <c r="F10226">
        <v>118938.58</v>
      </c>
      <c r="G10226">
        <v>30365.61</v>
      </c>
      <c r="H10226" s="1">
        <v>8322.3799999999992</v>
      </c>
      <c r="I10226">
        <v>0</v>
      </c>
      <c r="J10226">
        <f>Table1[[#This Row],[Name]]</f>
        <v>0</v>
      </c>
      <c r="K10226" s="1">
        <f>SUM(Table1[[#This Row],[BaseSalary]:[NonCashBenefits]])</f>
        <v>157626.57</v>
      </c>
      <c r="L10226" s="1"/>
    </row>
    <row r="10227" spans="1:12" x14ac:dyDescent="0.35">
      <c r="A10227" t="s">
        <v>22</v>
      </c>
      <c r="B10227">
        <v>2021</v>
      </c>
      <c r="D10227" t="s">
        <v>975</v>
      </c>
      <c r="E10227" t="s">
        <v>311</v>
      </c>
      <c r="F10227">
        <v>118938.57</v>
      </c>
      <c r="G10227">
        <v>0</v>
      </c>
      <c r="H10227" s="1">
        <v>26046.98</v>
      </c>
      <c r="I10227">
        <v>0</v>
      </c>
      <c r="J10227">
        <f>Table1[[#This Row],[Name]]</f>
        <v>0</v>
      </c>
      <c r="K10227" s="1">
        <f>SUM(Table1[[#This Row],[BaseSalary]:[NonCashBenefits]])</f>
        <v>144985.55000000002</v>
      </c>
      <c r="L10227" s="1"/>
    </row>
    <row r="10228" spans="1:12" x14ac:dyDescent="0.35">
      <c r="A10228" t="s">
        <v>85</v>
      </c>
      <c r="B10228">
        <v>2021</v>
      </c>
      <c r="D10228" t="s">
        <v>1319</v>
      </c>
      <c r="E10228" t="s">
        <v>311</v>
      </c>
      <c r="F10228">
        <v>118938.57</v>
      </c>
      <c r="G10228">
        <v>9634.34</v>
      </c>
      <c r="H10228" s="1">
        <v>24755.919999999998</v>
      </c>
      <c r="I10228">
        <v>0</v>
      </c>
      <c r="J10228">
        <f>Table1[[#This Row],[Name]]</f>
        <v>0</v>
      </c>
      <c r="K10228" s="1">
        <f>SUM(Table1[[#This Row],[BaseSalary]:[NonCashBenefits]])</f>
        <v>153328.83000000002</v>
      </c>
      <c r="L10228" s="1"/>
    </row>
    <row r="10229" spans="1:12" x14ac:dyDescent="0.35">
      <c r="A10229" t="s">
        <v>33</v>
      </c>
      <c r="B10229">
        <v>2021</v>
      </c>
      <c r="D10229" t="s">
        <v>1587</v>
      </c>
      <c r="E10229" t="s">
        <v>311</v>
      </c>
      <c r="F10229">
        <v>118938.57</v>
      </c>
      <c r="G10229">
        <v>0</v>
      </c>
      <c r="H10229" s="1">
        <v>23461.51</v>
      </c>
      <c r="I10229">
        <v>0</v>
      </c>
      <c r="J10229">
        <f>Table1[[#This Row],[Name]]</f>
        <v>0</v>
      </c>
      <c r="K10229" s="1">
        <f>SUM(Table1[[#This Row],[BaseSalary]:[NonCashBenefits]])</f>
        <v>142400.08000000002</v>
      </c>
      <c r="L10229" s="1"/>
    </row>
    <row r="10230" spans="1:12" x14ac:dyDescent="0.35">
      <c r="A10230" t="s">
        <v>41</v>
      </c>
      <c r="B10230">
        <v>2020</v>
      </c>
      <c r="D10230" t="s">
        <v>310</v>
      </c>
      <c r="E10230" t="s">
        <v>311</v>
      </c>
      <c r="F10230">
        <v>118938.56</v>
      </c>
      <c r="G10230">
        <v>0</v>
      </c>
      <c r="H10230" s="1">
        <v>31737.41</v>
      </c>
      <c r="I10230">
        <v>0</v>
      </c>
      <c r="J10230">
        <f>Table1[[#This Row],[Name]]</f>
        <v>0</v>
      </c>
      <c r="K10230" s="1">
        <f>SUM(Table1[[#This Row],[BaseSalary]:[NonCashBenefits]])</f>
        <v>150675.97</v>
      </c>
      <c r="L10230" s="1"/>
    </row>
    <row r="10231" spans="1:12" x14ac:dyDescent="0.35">
      <c r="A10231" t="s">
        <v>142</v>
      </c>
      <c r="B10231">
        <v>2020</v>
      </c>
      <c r="D10231" t="s">
        <v>518</v>
      </c>
      <c r="E10231" t="s">
        <v>311</v>
      </c>
      <c r="F10231">
        <v>118938.56</v>
      </c>
      <c r="G10231">
        <v>0</v>
      </c>
      <c r="H10231" s="1">
        <v>28618.85</v>
      </c>
      <c r="I10231">
        <v>0</v>
      </c>
      <c r="J10231">
        <f>Table1[[#This Row],[Name]]</f>
        <v>0</v>
      </c>
      <c r="K10231" s="1">
        <f>SUM(Table1[[#This Row],[BaseSalary]:[NonCashBenefits]])</f>
        <v>147557.41</v>
      </c>
      <c r="L10231" s="1"/>
    </row>
    <row r="10232" spans="1:12" x14ac:dyDescent="0.35">
      <c r="A10232" t="s">
        <v>26</v>
      </c>
      <c r="B10232">
        <v>2020</v>
      </c>
      <c r="D10232" t="s">
        <v>740</v>
      </c>
      <c r="E10232" t="s">
        <v>311</v>
      </c>
      <c r="F10232">
        <v>118938.56</v>
      </c>
      <c r="G10232">
        <v>0</v>
      </c>
      <c r="H10232" s="1">
        <v>26970.57</v>
      </c>
      <c r="I10232">
        <v>0</v>
      </c>
      <c r="J10232">
        <f>Table1[[#This Row],[Name]]</f>
        <v>0</v>
      </c>
      <c r="K10232" s="1">
        <f>SUM(Table1[[#This Row],[BaseSalary]:[NonCashBenefits]])</f>
        <v>145909.13</v>
      </c>
      <c r="L10232" s="1"/>
    </row>
    <row r="10233" spans="1:12" x14ac:dyDescent="0.35">
      <c r="A10233" t="s">
        <v>33</v>
      </c>
      <c r="B10233">
        <v>2020</v>
      </c>
      <c r="D10233" t="s">
        <v>751</v>
      </c>
      <c r="E10233" t="s">
        <v>311</v>
      </c>
      <c r="F10233">
        <v>118938.56</v>
      </c>
      <c r="G10233">
        <v>27447.360000000001</v>
      </c>
      <c r="H10233" s="1">
        <v>26892.98</v>
      </c>
      <c r="I10233">
        <v>0</v>
      </c>
      <c r="J10233">
        <f>Table1[[#This Row],[Name]]</f>
        <v>0</v>
      </c>
      <c r="K10233" s="1">
        <f>SUM(Table1[[#This Row],[BaseSalary]:[NonCashBenefits]])</f>
        <v>173278.9</v>
      </c>
      <c r="L10233" s="1"/>
    </row>
    <row r="10234" spans="1:12" x14ac:dyDescent="0.35">
      <c r="A10234" t="s">
        <v>26</v>
      </c>
      <c r="B10234">
        <v>2020</v>
      </c>
      <c r="D10234" t="s">
        <v>484</v>
      </c>
      <c r="E10234" t="s">
        <v>311</v>
      </c>
      <c r="F10234">
        <v>118938.56</v>
      </c>
      <c r="G10234">
        <v>0</v>
      </c>
      <c r="H10234" s="1">
        <v>26792.09</v>
      </c>
      <c r="I10234">
        <v>0</v>
      </c>
      <c r="J10234">
        <f>Table1[[#This Row],[Name]]</f>
        <v>0</v>
      </c>
      <c r="K10234" s="1">
        <f>SUM(Table1[[#This Row],[BaseSalary]:[NonCashBenefits]])</f>
        <v>145730.65</v>
      </c>
      <c r="L10234" s="1"/>
    </row>
    <row r="10235" spans="1:12" x14ac:dyDescent="0.35">
      <c r="A10235" t="s">
        <v>33</v>
      </c>
      <c r="B10235">
        <v>2020</v>
      </c>
      <c r="D10235" t="s">
        <v>771</v>
      </c>
      <c r="E10235" t="s">
        <v>311</v>
      </c>
      <c r="F10235">
        <v>118938.56</v>
      </c>
      <c r="G10235">
        <v>16910.099999999999</v>
      </c>
      <c r="H10235" s="1">
        <v>26791.66</v>
      </c>
      <c r="I10235">
        <v>0</v>
      </c>
      <c r="J10235">
        <f>Table1[[#This Row],[Name]]</f>
        <v>0</v>
      </c>
      <c r="K10235" s="1">
        <f>SUM(Table1[[#This Row],[BaseSalary]:[NonCashBenefits]])</f>
        <v>162640.32000000001</v>
      </c>
      <c r="L10235" s="1"/>
    </row>
    <row r="10236" spans="1:12" x14ac:dyDescent="0.35">
      <c r="A10236" t="s">
        <v>33</v>
      </c>
      <c r="B10236">
        <v>2020</v>
      </c>
      <c r="D10236" t="s">
        <v>824</v>
      </c>
      <c r="E10236" t="s">
        <v>311</v>
      </c>
      <c r="F10236">
        <v>118938.56</v>
      </c>
      <c r="G10236">
        <v>0</v>
      </c>
      <c r="H10236" s="1">
        <v>26678.36</v>
      </c>
      <c r="I10236">
        <v>0</v>
      </c>
      <c r="J10236">
        <f>Table1[[#This Row],[Name]]</f>
        <v>0</v>
      </c>
      <c r="K10236" s="1">
        <f>SUM(Table1[[#This Row],[BaseSalary]:[NonCashBenefits]])</f>
        <v>145616.91999999998</v>
      </c>
      <c r="L10236" s="1"/>
    </row>
    <row r="10237" spans="1:12" x14ac:dyDescent="0.35">
      <c r="A10237" t="s">
        <v>33</v>
      </c>
      <c r="B10237">
        <v>2020</v>
      </c>
      <c r="D10237" t="s">
        <v>825</v>
      </c>
      <c r="E10237" t="s">
        <v>311</v>
      </c>
      <c r="F10237">
        <v>118938.56</v>
      </c>
      <c r="G10237">
        <v>0</v>
      </c>
      <c r="H10237" s="1">
        <v>26678.36</v>
      </c>
      <c r="I10237">
        <v>0</v>
      </c>
      <c r="J10237">
        <f>Table1[[#This Row],[Name]]</f>
        <v>0</v>
      </c>
      <c r="K10237" s="1">
        <f>SUM(Table1[[#This Row],[BaseSalary]:[NonCashBenefits]])</f>
        <v>145616.91999999998</v>
      </c>
      <c r="L10237" s="1"/>
    </row>
    <row r="10238" spans="1:12" x14ac:dyDescent="0.35">
      <c r="A10238" t="s">
        <v>42</v>
      </c>
      <c r="B10238">
        <v>2020</v>
      </c>
      <c r="D10238" t="s">
        <v>826</v>
      </c>
      <c r="E10238" t="s">
        <v>311</v>
      </c>
      <c r="F10238">
        <v>118938.56</v>
      </c>
      <c r="G10238">
        <v>0</v>
      </c>
      <c r="H10238" s="1">
        <v>26678.36</v>
      </c>
      <c r="I10238">
        <v>0</v>
      </c>
      <c r="J10238">
        <f>Table1[[#This Row],[Name]]</f>
        <v>0</v>
      </c>
      <c r="K10238" s="1">
        <f>SUM(Table1[[#This Row],[BaseSalary]:[NonCashBenefits]])</f>
        <v>145616.91999999998</v>
      </c>
      <c r="L10238" s="1"/>
    </row>
    <row r="10239" spans="1:12" x14ac:dyDescent="0.35">
      <c r="A10239" t="s">
        <v>25</v>
      </c>
      <c r="B10239">
        <v>2020</v>
      </c>
      <c r="D10239" t="s">
        <v>496</v>
      </c>
      <c r="E10239" t="s">
        <v>311</v>
      </c>
      <c r="F10239">
        <v>118938.56</v>
      </c>
      <c r="G10239">
        <v>0</v>
      </c>
      <c r="H10239" s="1">
        <v>26655.45</v>
      </c>
      <c r="I10239">
        <v>0</v>
      </c>
      <c r="J10239">
        <f>Table1[[#This Row],[Name]]</f>
        <v>0</v>
      </c>
      <c r="K10239" s="1">
        <f>SUM(Table1[[#This Row],[BaseSalary]:[NonCashBenefits]])</f>
        <v>145594.01</v>
      </c>
      <c r="L10239" s="1"/>
    </row>
    <row r="10240" spans="1:12" x14ac:dyDescent="0.35">
      <c r="A10240" t="s">
        <v>25</v>
      </c>
      <c r="B10240">
        <v>2020</v>
      </c>
      <c r="D10240" t="s">
        <v>497</v>
      </c>
      <c r="E10240" t="s">
        <v>311</v>
      </c>
      <c r="F10240">
        <v>118938.56</v>
      </c>
      <c r="G10240">
        <v>0</v>
      </c>
      <c r="H10240" s="1">
        <v>26655.45</v>
      </c>
      <c r="I10240">
        <v>0</v>
      </c>
      <c r="J10240">
        <f>Table1[[#This Row],[Name]]</f>
        <v>0</v>
      </c>
      <c r="K10240" s="1">
        <f>SUM(Table1[[#This Row],[BaseSalary]:[NonCashBenefits]])</f>
        <v>145594.01</v>
      </c>
      <c r="L10240" s="1"/>
    </row>
    <row r="10241" spans="1:12" x14ac:dyDescent="0.35">
      <c r="A10241" t="s">
        <v>25</v>
      </c>
      <c r="B10241">
        <v>2020</v>
      </c>
      <c r="D10241" t="s">
        <v>830</v>
      </c>
      <c r="E10241" t="s">
        <v>311</v>
      </c>
      <c r="F10241">
        <v>118938.56</v>
      </c>
      <c r="G10241">
        <v>0</v>
      </c>
      <c r="H10241" s="1">
        <v>26655.45</v>
      </c>
      <c r="I10241">
        <v>0</v>
      </c>
      <c r="J10241">
        <f>Table1[[#This Row],[Name]]</f>
        <v>0</v>
      </c>
      <c r="K10241" s="1">
        <f>SUM(Table1[[#This Row],[BaseSalary]:[NonCashBenefits]])</f>
        <v>145594.01</v>
      </c>
      <c r="L10241" s="1"/>
    </row>
    <row r="10242" spans="1:12" x14ac:dyDescent="0.35">
      <c r="A10242" t="s">
        <v>33</v>
      </c>
      <c r="B10242">
        <v>2020</v>
      </c>
      <c r="D10242" t="s">
        <v>873</v>
      </c>
      <c r="E10242" t="s">
        <v>311</v>
      </c>
      <c r="F10242">
        <v>118938.56</v>
      </c>
      <c r="G10242">
        <v>0</v>
      </c>
      <c r="H10242" s="1">
        <v>26499.22</v>
      </c>
      <c r="I10242">
        <v>0</v>
      </c>
      <c r="J10242">
        <f>Table1[[#This Row],[Name]]</f>
        <v>0</v>
      </c>
      <c r="K10242" s="1">
        <f>SUM(Table1[[#This Row],[BaseSalary]:[NonCashBenefits]])</f>
        <v>145437.78</v>
      </c>
      <c r="L10242" s="1"/>
    </row>
    <row r="10243" spans="1:12" x14ac:dyDescent="0.35">
      <c r="A10243" t="s">
        <v>26</v>
      </c>
      <c r="B10243">
        <v>2020</v>
      </c>
      <c r="D10243" t="s">
        <v>877</v>
      </c>
      <c r="E10243" t="s">
        <v>311</v>
      </c>
      <c r="F10243">
        <v>118938.56</v>
      </c>
      <c r="G10243">
        <v>0</v>
      </c>
      <c r="H10243" s="1">
        <v>26497.95</v>
      </c>
      <c r="I10243">
        <v>0</v>
      </c>
      <c r="J10243">
        <f>Table1[[#This Row],[Name]]</f>
        <v>0</v>
      </c>
      <c r="K10243" s="1">
        <f>SUM(Table1[[#This Row],[BaseSalary]:[NonCashBenefits]])</f>
        <v>145436.51</v>
      </c>
      <c r="L10243" s="1"/>
    </row>
    <row r="10244" spans="1:12" x14ac:dyDescent="0.35">
      <c r="A10244" t="s">
        <v>22</v>
      </c>
      <c r="B10244">
        <v>2020</v>
      </c>
      <c r="D10244" t="s">
        <v>901</v>
      </c>
      <c r="E10244" t="s">
        <v>311</v>
      </c>
      <c r="F10244">
        <v>118938.56</v>
      </c>
      <c r="G10244">
        <v>0</v>
      </c>
      <c r="H10244" s="1">
        <v>26340.33</v>
      </c>
      <c r="I10244">
        <v>0</v>
      </c>
      <c r="J10244">
        <f>Table1[[#This Row],[Name]]</f>
        <v>0</v>
      </c>
      <c r="K10244" s="1">
        <f>SUM(Table1[[#This Row],[BaseSalary]:[NonCashBenefits]])</f>
        <v>145278.89000000001</v>
      </c>
      <c r="L10244" s="1"/>
    </row>
    <row r="10245" spans="1:12" x14ac:dyDescent="0.35">
      <c r="A10245" t="s">
        <v>19</v>
      </c>
      <c r="B10245">
        <v>2020</v>
      </c>
      <c r="D10245" t="s">
        <v>902</v>
      </c>
      <c r="E10245" t="s">
        <v>311</v>
      </c>
      <c r="F10245">
        <v>118938.56</v>
      </c>
      <c r="G10245">
        <v>0</v>
      </c>
      <c r="H10245" s="1">
        <v>26340.33</v>
      </c>
      <c r="I10245">
        <v>0</v>
      </c>
      <c r="J10245">
        <f>Table1[[#This Row],[Name]]</f>
        <v>0</v>
      </c>
      <c r="K10245" s="1">
        <f>SUM(Table1[[#This Row],[BaseSalary]:[NonCashBenefits]])</f>
        <v>145278.89000000001</v>
      </c>
      <c r="L10245" s="1"/>
    </row>
    <row r="10246" spans="1:12" x14ac:dyDescent="0.35">
      <c r="A10246" t="s">
        <v>19</v>
      </c>
      <c r="B10246">
        <v>2020</v>
      </c>
      <c r="D10246" t="s">
        <v>903</v>
      </c>
      <c r="E10246" t="s">
        <v>311</v>
      </c>
      <c r="F10246">
        <v>118938.56</v>
      </c>
      <c r="G10246">
        <v>0</v>
      </c>
      <c r="H10246" s="1">
        <v>26340.33</v>
      </c>
      <c r="I10246">
        <v>0</v>
      </c>
      <c r="J10246">
        <f>Table1[[#This Row],[Name]]</f>
        <v>0</v>
      </c>
      <c r="K10246" s="1">
        <f>SUM(Table1[[#This Row],[BaseSalary]:[NonCashBenefits]])</f>
        <v>145278.89000000001</v>
      </c>
      <c r="L10246" s="1"/>
    </row>
    <row r="10247" spans="1:12" x14ac:dyDescent="0.35">
      <c r="A10247" t="s">
        <v>42</v>
      </c>
      <c r="B10247">
        <v>2020</v>
      </c>
      <c r="D10247" t="s">
        <v>907</v>
      </c>
      <c r="E10247" t="s">
        <v>311</v>
      </c>
      <c r="F10247">
        <v>118938.56</v>
      </c>
      <c r="G10247">
        <v>0</v>
      </c>
      <c r="H10247" s="1">
        <v>26317.96</v>
      </c>
      <c r="I10247">
        <v>0</v>
      </c>
      <c r="J10247">
        <f>Table1[[#This Row],[Name]]</f>
        <v>0</v>
      </c>
      <c r="K10247" s="1">
        <f>SUM(Table1[[#This Row],[BaseSalary]:[NonCashBenefits]])</f>
        <v>145256.51999999999</v>
      </c>
      <c r="L10247" s="1"/>
    </row>
    <row r="10248" spans="1:12" x14ac:dyDescent="0.35">
      <c r="A10248" t="s">
        <v>85</v>
      </c>
      <c r="B10248">
        <v>2020</v>
      </c>
      <c r="D10248" t="s">
        <v>974</v>
      </c>
      <c r="E10248" t="s">
        <v>311</v>
      </c>
      <c r="F10248">
        <v>118938.56</v>
      </c>
      <c r="G10248">
        <v>0</v>
      </c>
      <c r="H10248" s="1">
        <v>26049.63</v>
      </c>
      <c r="I10248">
        <v>0</v>
      </c>
      <c r="J10248">
        <f>Table1[[#This Row],[Name]]</f>
        <v>0</v>
      </c>
      <c r="K10248" s="1">
        <f>SUM(Table1[[#This Row],[BaseSalary]:[NonCashBenefits]])</f>
        <v>144988.19</v>
      </c>
      <c r="L10248" s="1"/>
    </row>
    <row r="10249" spans="1:12" x14ac:dyDescent="0.35">
      <c r="A10249" t="s">
        <v>85</v>
      </c>
      <c r="B10249">
        <v>2020</v>
      </c>
      <c r="D10249" t="s">
        <v>985</v>
      </c>
      <c r="E10249" t="s">
        <v>311</v>
      </c>
      <c r="F10249">
        <v>118938.56</v>
      </c>
      <c r="G10249">
        <v>0</v>
      </c>
      <c r="H10249" s="1">
        <v>26020.560000000001</v>
      </c>
      <c r="I10249">
        <v>0</v>
      </c>
      <c r="J10249">
        <f>Table1[[#This Row],[Name]]</f>
        <v>0</v>
      </c>
      <c r="K10249" s="1">
        <f>SUM(Table1[[#This Row],[BaseSalary]:[NonCashBenefits]])</f>
        <v>144959.12</v>
      </c>
      <c r="L10249" s="1"/>
    </row>
    <row r="10250" spans="1:12" x14ac:dyDescent="0.35">
      <c r="A10250" t="s">
        <v>142</v>
      </c>
      <c r="B10250">
        <v>2020</v>
      </c>
      <c r="D10250" t="s">
        <v>697</v>
      </c>
      <c r="E10250" t="s">
        <v>311</v>
      </c>
      <c r="F10250">
        <v>118938.56</v>
      </c>
      <c r="G10250">
        <v>0</v>
      </c>
      <c r="H10250" s="1">
        <v>25904.28</v>
      </c>
      <c r="I10250">
        <v>0</v>
      </c>
      <c r="J10250">
        <f>Table1[[#This Row],[Name]]</f>
        <v>0</v>
      </c>
      <c r="K10250" s="1">
        <f>SUM(Table1[[#This Row],[BaseSalary]:[NonCashBenefits]])</f>
        <v>144842.84</v>
      </c>
      <c r="L10250" s="1"/>
    </row>
    <row r="10251" spans="1:12" x14ac:dyDescent="0.35">
      <c r="A10251" t="s">
        <v>22</v>
      </c>
      <c r="B10251">
        <v>2020</v>
      </c>
      <c r="D10251" t="s">
        <v>1058</v>
      </c>
      <c r="E10251" t="s">
        <v>311</v>
      </c>
      <c r="F10251">
        <v>118938.56</v>
      </c>
      <c r="G10251">
        <v>0</v>
      </c>
      <c r="H10251" s="1">
        <v>25724.91</v>
      </c>
      <c r="I10251">
        <v>0</v>
      </c>
      <c r="J10251">
        <f>Table1[[#This Row],[Name]]</f>
        <v>0</v>
      </c>
      <c r="K10251" s="1">
        <f>SUM(Table1[[#This Row],[BaseSalary]:[NonCashBenefits]])</f>
        <v>144663.47</v>
      </c>
      <c r="L10251" s="1"/>
    </row>
    <row r="10252" spans="1:12" x14ac:dyDescent="0.35">
      <c r="A10252" t="s">
        <v>22</v>
      </c>
      <c r="B10252">
        <v>2020</v>
      </c>
      <c r="D10252" t="s">
        <v>1059</v>
      </c>
      <c r="E10252" t="s">
        <v>311</v>
      </c>
      <c r="F10252">
        <v>118938.56</v>
      </c>
      <c r="G10252">
        <v>0</v>
      </c>
      <c r="H10252" s="1">
        <v>25724.91</v>
      </c>
      <c r="I10252">
        <v>0</v>
      </c>
      <c r="J10252">
        <f>Table1[[#This Row],[Name]]</f>
        <v>0</v>
      </c>
      <c r="K10252" s="1">
        <f>SUM(Table1[[#This Row],[BaseSalary]:[NonCashBenefits]])</f>
        <v>144663.47</v>
      </c>
      <c r="L10252" s="1"/>
    </row>
    <row r="10253" spans="1:12" x14ac:dyDescent="0.35">
      <c r="A10253" t="s">
        <v>22</v>
      </c>
      <c r="B10253">
        <v>2020</v>
      </c>
      <c r="D10253" t="s">
        <v>1062</v>
      </c>
      <c r="E10253" t="s">
        <v>311</v>
      </c>
      <c r="F10253">
        <v>118938.56</v>
      </c>
      <c r="G10253">
        <v>0</v>
      </c>
      <c r="H10253" s="1">
        <v>25710.35</v>
      </c>
      <c r="I10253">
        <v>0</v>
      </c>
      <c r="J10253">
        <f>Table1[[#This Row],[Name]]</f>
        <v>0</v>
      </c>
      <c r="K10253" s="1">
        <f>SUM(Table1[[#This Row],[BaseSalary]:[NonCashBenefits]])</f>
        <v>144648.91</v>
      </c>
      <c r="L10253" s="1"/>
    </row>
    <row r="10254" spans="1:12" x14ac:dyDescent="0.35">
      <c r="A10254" t="s">
        <v>22</v>
      </c>
      <c r="B10254">
        <v>2020</v>
      </c>
      <c r="D10254" t="s">
        <v>1063</v>
      </c>
      <c r="E10254" t="s">
        <v>311</v>
      </c>
      <c r="F10254">
        <v>118938.56</v>
      </c>
      <c r="G10254">
        <v>0</v>
      </c>
      <c r="H10254" s="1">
        <v>25710.35</v>
      </c>
      <c r="I10254">
        <v>0</v>
      </c>
      <c r="J10254">
        <f>Table1[[#This Row],[Name]]</f>
        <v>0</v>
      </c>
      <c r="K10254" s="1">
        <f>SUM(Table1[[#This Row],[BaseSalary]:[NonCashBenefits]])</f>
        <v>144648.91</v>
      </c>
      <c r="L10254" s="1"/>
    </row>
    <row r="10255" spans="1:12" x14ac:dyDescent="0.35">
      <c r="A10255" t="s">
        <v>19</v>
      </c>
      <c r="B10255">
        <v>2020</v>
      </c>
      <c r="D10255" t="s">
        <v>1064</v>
      </c>
      <c r="E10255" t="s">
        <v>311</v>
      </c>
      <c r="F10255">
        <v>118938.56</v>
      </c>
      <c r="G10255">
        <v>0</v>
      </c>
      <c r="H10255" s="1">
        <v>25710.35</v>
      </c>
      <c r="I10255">
        <v>0</v>
      </c>
      <c r="J10255">
        <f>Table1[[#This Row],[Name]]</f>
        <v>0</v>
      </c>
      <c r="K10255" s="1">
        <f>SUM(Table1[[#This Row],[BaseSalary]:[NonCashBenefits]])</f>
        <v>144648.91</v>
      </c>
      <c r="L10255" s="1"/>
    </row>
    <row r="10256" spans="1:12" x14ac:dyDescent="0.35">
      <c r="A10256" t="s">
        <v>19</v>
      </c>
      <c r="B10256">
        <v>2020</v>
      </c>
      <c r="D10256" t="s">
        <v>1065</v>
      </c>
      <c r="E10256" t="s">
        <v>311</v>
      </c>
      <c r="F10256">
        <v>118938.56</v>
      </c>
      <c r="G10256">
        <v>0</v>
      </c>
      <c r="H10256" s="1">
        <v>25710.35</v>
      </c>
      <c r="I10256">
        <v>0</v>
      </c>
      <c r="J10256">
        <f>Table1[[#This Row],[Name]]</f>
        <v>0</v>
      </c>
      <c r="K10256" s="1">
        <f>SUM(Table1[[#This Row],[BaseSalary]:[NonCashBenefits]])</f>
        <v>144648.91</v>
      </c>
      <c r="L10256" s="1"/>
    </row>
    <row r="10257" spans="1:12" x14ac:dyDescent="0.35">
      <c r="A10257" t="s">
        <v>19</v>
      </c>
      <c r="B10257">
        <v>2020</v>
      </c>
      <c r="D10257" t="s">
        <v>1066</v>
      </c>
      <c r="E10257" t="s">
        <v>311</v>
      </c>
      <c r="F10257">
        <v>118938.56</v>
      </c>
      <c r="G10257">
        <v>0</v>
      </c>
      <c r="H10257" s="1">
        <v>25710.35</v>
      </c>
      <c r="I10257">
        <v>0</v>
      </c>
      <c r="J10257">
        <f>Table1[[#This Row],[Name]]</f>
        <v>0</v>
      </c>
      <c r="K10257" s="1">
        <f>SUM(Table1[[#This Row],[BaseSalary]:[NonCashBenefits]])</f>
        <v>144648.91</v>
      </c>
      <c r="L10257" s="1"/>
    </row>
    <row r="10258" spans="1:12" x14ac:dyDescent="0.35">
      <c r="A10258" t="s">
        <v>16</v>
      </c>
      <c r="B10258">
        <v>2020</v>
      </c>
      <c r="D10258" t="s">
        <v>603</v>
      </c>
      <c r="E10258" t="s">
        <v>311</v>
      </c>
      <c r="F10258">
        <v>118938.56</v>
      </c>
      <c r="G10258">
        <v>0</v>
      </c>
      <c r="H10258" s="1">
        <v>25710.35</v>
      </c>
      <c r="I10258">
        <v>0</v>
      </c>
      <c r="J10258">
        <f>Table1[[#This Row],[Name]]</f>
        <v>0</v>
      </c>
      <c r="K10258" s="1">
        <f>SUM(Table1[[#This Row],[BaseSalary]:[NonCashBenefits]])</f>
        <v>144648.91</v>
      </c>
      <c r="L10258" s="1"/>
    </row>
    <row r="10259" spans="1:12" x14ac:dyDescent="0.35">
      <c r="A10259" t="s">
        <v>36</v>
      </c>
      <c r="B10259">
        <v>2020</v>
      </c>
      <c r="D10259" t="s">
        <v>1088</v>
      </c>
      <c r="E10259" t="s">
        <v>311</v>
      </c>
      <c r="F10259">
        <v>118938.56</v>
      </c>
      <c r="G10259">
        <v>0</v>
      </c>
      <c r="H10259" s="1">
        <v>25647.43</v>
      </c>
      <c r="I10259">
        <v>0</v>
      </c>
      <c r="J10259">
        <f>Table1[[#This Row],[Name]]</f>
        <v>0</v>
      </c>
      <c r="K10259" s="1">
        <f>SUM(Table1[[#This Row],[BaseSalary]:[NonCashBenefits]])</f>
        <v>144585.99</v>
      </c>
      <c r="L10259" s="1"/>
    </row>
    <row r="10260" spans="1:12" x14ac:dyDescent="0.35">
      <c r="A10260" t="s">
        <v>19</v>
      </c>
      <c r="B10260">
        <v>2020</v>
      </c>
      <c r="D10260" t="s">
        <v>1097</v>
      </c>
      <c r="E10260" t="s">
        <v>311</v>
      </c>
      <c r="F10260">
        <v>118938.56</v>
      </c>
      <c r="G10260">
        <v>0</v>
      </c>
      <c r="H10260" s="1">
        <v>25613.43</v>
      </c>
      <c r="I10260">
        <v>0</v>
      </c>
      <c r="J10260">
        <f>Table1[[#This Row],[Name]]</f>
        <v>0</v>
      </c>
      <c r="K10260" s="1">
        <f>SUM(Table1[[#This Row],[BaseSalary]:[NonCashBenefits]])</f>
        <v>144551.99</v>
      </c>
      <c r="L10260" s="1"/>
    </row>
    <row r="10261" spans="1:12" x14ac:dyDescent="0.35">
      <c r="A10261" t="s">
        <v>19</v>
      </c>
      <c r="B10261">
        <v>2020</v>
      </c>
      <c r="D10261" t="s">
        <v>1103</v>
      </c>
      <c r="E10261" t="s">
        <v>311</v>
      </c>
      <c r="F10261">
        <v>118938.56</v>
      </c>
      <c r="G10261">
        <v>0</v>
      </c>
      <c r="H10261" s="1">
        <v>25584.51</v>
      </c>
      <c r="I10261">
        <v>0</v>
      </c>
      <c r="J10261">
        <f>Table1[[#This Row],[Name]]</f>
        <v>0</v>
      </c>
      <c r="K10261" s="1">
        <f>SUM(Table1[[#This Row],[BaseSalary]:[NonCashBenefits]])</f>
        <v>144523.07</v>
      </c>
      <c r="L10261" s="1"/>
    </row>
    <row r="10262" spans="1:12" x14ac:dyDescent="0.35">
      <c r="A10262" t="s">
        <v>16</v>
      </c>
      <c r="B10262">
        <v>2020</v>
      </c>
      <c r="D10262" t="s">
        <v>1104</v>
      </c>
      <c r="E10262" t="s">
        <v>311</v>
      </c>
      <c r="F10262">
        <v>118938.56</v>
      </c>
      <c r="G10262">
        <v>0</v>
      </c>
      <c r="H10262" s="1">
        <v>25584.51</v>
      </c>
      <c r="I10262">
        <v>0</v>
      </c>
      <c r="J10262">
        <f>Table1[[#This Row],[Name]]</f>
        <v>0</v>
      </c>
      <c r="K10262" s="1">
        <f>SUM(Table1[[#This Row],[BaseSalary]:[NonCashBenefits]])</f>
        <v>144523.07</v>
      </c>
      <c r="L10262" s="1"/>
    </row>
    <row r="10263" spans="1:12" x14ac:dyDescent="0.35">
      <c r="A10263" t="s">
        <v>142</v>
      </c>
      <c r="B10263">
        <v>2020</v>
      </c>
      <c r="D10263" t="s">
        <v>1106</v>
      </c>
      <c r="E10263" t="s">
        <v>311</v>
      </c>
      <c r="F10263">
        <v>118938.56</v>
      </c>
      <c r="G10263">
        <v>0</v>
      </c>
      <c r="H10263" s="1">
        <v>25579.56</v>
      </c>
      <c r="I10263">
        <v>0</v>
      </c>
      <c r="J10263">
        <f>Table1[[#This Row],[Name]]</f>
        <v>0</v>
      </c>
      <c r="K10263" s="1">
        <f>SUM(Table1[[#This Row],[BaseSalary]:[NonCashBenefits]])</f>
        <v>144518.12</v>
      </c>
      <c r="L10263" s="1"/>
    </row>
    <row r="10264" spans="1:12" x14ac:dyDescent="0.35">
      <c r="A10264" t="s">
        <v>19</v>
      </c>
      <c r="B10264">
        <v>2020</v>
      </c>
      <c r="D10264" t="s">
        <v>1116</v>
      </c>
      <c r="E10264" t="s">
        <v>311</v>
      </c>
      <c r="F10264">
        <v>118938.56</v>
      </c>
      <c r="G10264">
        <v>0</v>
      </c>
      <c r="H10264" s="1">
        <v>25531.87</v>
      </c>
      <c r="I10264">
        <v>0</v>
      </c>
      <c r="J10264">
        <f>Table1[[#This Row],[Name]]</f>
        <v>0</v>
      </c>
      <c r="K10264" s="1">
        <f>SUM(Table1[[#This Row],[BaseSalary]:[NonCashBenefits]])</f>
        <v>144470.43</v>
      </c>
      <c r="L10264" s="1"/>
    </row>
    <row r="10265" spans="1:12" x14ac:dyDescent="0.35">
      <c r="A10265" t="s">
        <v>36</v>
      </c>
      <c r="B10265">
        <v>2020</v>
      </c>
      <c r="D10265" t="s">
        <v>1128</v>
      </c>
      <c r="E10265" t="s">
        <v>311</v>
      </c>
      <c r="F10265">
        <v>118938.56</v>
      </c>
      <c r="G10265">
        <v>0</v>
      </c>
      <c r="H10265" s="1">
        <v>25468.95</v>
      </c>
      <c r="I10265">
        <v>0</v>
      </c>
      <c r="J10265">
        <f>Table1[[#This Row],[Name]]</f>
        <v>0</v>
      </c>
      <c r="K10265" s="1">
        <f>SUM(Table1[[#This Row],[BaseSalary]:[NonCashBenefits]])</f>
        <v>144407.51</v>
      </c>
      <c r="L10265" s="1"/>
    </row>
    <row r="10266" spans="1:12" x14ac:dyDescent="0.35">
      <c r="A10266" t="s">
        <v>33</v>
      </c>
      <c r="B10266">
        <v>2020</v>
      </c>
      <c r="D10266" t="s">
        <v>1145</v>
      </c>
      <c r="E10266" t="s">
        <v>311</v>
      </c>
      <c r="F10266">
        <v>118938.56</v>
      </c>
      <c r="G10266">
        <v>0</v>
      </c>
      <c r="H10266" s="1">
        <v>25426.33</v>
      </c>
      <c r="I10266">
        <v>0</v>
      </c>
      <c r="J10266">
        <f>Table1[[#This Row],[Name]]</f>
        <v>0</v>
      </c>
      <c r="K10266" s="1">
        <f>SUM(Table1[[#This Row],[BaseSalary]:[NonCashBenefits]])</f>
        <v>144364.89000000001</v>
      </c>
      <c r="L10266" s="1"/>
    </row>
    <row r="10267" spans="1:12" x14ac:dyDescent="0.35">
      <c r="A10267" t="s">
        <v>19</v>
      </c>
      <c r="B10267">
        <v>2020</v>
      </c>
      <c r="D10267" t="s">
        <v>1147</v>
      </c>
      <c r="E10267" t="s">
        <v>311</v>
      </c>
      <c r="F10267">
        <v>118938.56</v>
      </c>
      <c r="G10267">
        <v>0</v>
      </c>
      <c r="H10267" s="1">
        <v>25406.03</v>
      </c>
      <c r="I10267">
        <v>0</v>
      </c>
      <c r="J10267">
        <f>Table1[[#This Row],[Name]]</f>
        <v>0</v>
      </c>
      <c r="K10267" s="1">
        <f>SUM(Table1[[#This Row],[BaseSalary]:[NonCashBenefits]])</f>
        <v>144344.59</v>
      </c>
      <c r="L10267" s="1"/>
    </row>
    <row r="10268" spans="1:12" x14ac:dyDescent="0.35">
      <c r="A10268" t="s">
        <v>25</v>
      </c>
      <c r="B10268">
        <v>2020</v>
      </c>
      <c r="D10268" t="s">
        <v>1148</v>
      </c>
      <c r="E10268" t="s">
        <v>311</v>
      </c>
      <c r="F10268">
        <v>118938.56</v>
      </c>
      <c r="G10268">
        <v>0</v>
      </c>
      <c r="H10268" s="1">
        <v>25403.42</v>
      </c>
      <c r="I10268">
        <v>0</v>
      </c>
      <c r="J10268">
        <f>Table1[[#This Row],[Name]]</f>
        <v>0</v>
      </c>
      <c r="K10268" s="1">
        <f>SUM(Table1[[#This Row],[BaseSalary]:[NonCashBenefits]])</f>
        <v>144341.97999999998</v>
      </c>
      <c r="L10268" s="1"/>
    </row>
    <row r="10269" spans="1:12" x14ac:dyDescent="0.35">
      <c r="A10269" t="s">
        <v>85</v>
      </c>
      <c r="B10269">
        <v>2020</v>
      </c>
      <c r="D10269" t="s">
        <v>1182</v>
      </c>
      <c r="E10269" t="s">
        <v>311</v>
      </c>
      <c r="F10269">
        <v>118938.56</v>
      </c>
      <c r="G10269">
        <v>0</v>
      </c>
      <c r="H10269" s="1">
        <v>25279.93</v>
      </c>
      <c r="I10269">
        <v>0</v>
      </c>
      <c r="J10269">
        <f>Table1[[#This Row],[Name]]</f>
        <v>0</v>
      </c>
      <c r="K10269" s="1">
        <f>SUM(Table1[[#This Row],[BaseSalary]:[NonCashBenefits]])</f>
        <v>144218.49</v>
      </c>
      <c r="L10269" s="1"/>
    </row>
    <row r="10270" spans="1:12" x14ac:dyDescent="0.35">
      <c r="A10270" t="s">
        <v>22</v>
      </c>
      <c r="B10270">
        <v>2020</v>
      </c>
      <c r="D10270" t="s">
        <v>1195</v>
      </c>
      <c r="E10270" t="s">
        <v>311</v>
      </c>
      <c r="F10270">
        <v>118938.56</v>
      </c>
      <c r="G10270">
        <v>0</v>
      </c>
      <c r="H10270" s="1">
        <v>25207.23</v>
      </c>
      <c r="I10270">
        <v>0</v>
      </c>
      <c r="J10270">
        <f>Table1[[#This Row],[Name]]</f>
        <v>0</v>
      </c>
      <c r="K10270" s="1">
        <f>SUM(Table1[[#This Row],[BaseSalary]:[NonCashBenefits]])</f>
        <v>144145.79</v>
      </c>
      <c r="L10270" s="1"/>
    </row>
    <row r="10271" spans="1:12" x14ac:dyDescent="0.35">
      <c r="A10271" t="s">
        <v>19</v>
      </c>
      <c r="B10271">
        <v>2020</v>
      </c>
      <c r="D10271" t="s">
        <v>677</v>
      </c>
      <c r="E10271" t="s">
        <v>311</v>
      </c>
      <c r="F10271">
        <v>118938.56</v>
      </c>
      <c r="G10271">
        <v>0</v>
      </c>
      <c r="H10271" s="1">
        <v>25206.47</v>
      </c>
      <c r="I10271">
        <v>0</v>
      </c>
      <c r="J10271">
        <f>Table1[[#This Row],[Name]]</f>
        <v>0</v>
      </c>
      <c r="K10271" s="1">
        <f>SUM(Table1[[#This Row],[BaseSalary]:[NonCashBenefits]])</f>
        <v>144145.03</v>
      </c>
      <c r="L10271" s="1"/>
    </row>
    <row r="10272" spans="1:12" x14ac:dyDescent="0.35">
      <c r="A10272" t="s">
        <v>22</v>
      </c>
      <c r="B10272">
        <v>2020</v>
      </c>
      <c r="D10272" t="s">
        <v>1197</v>
      </c>
      <c r="E10272" t="s">
        <v>311</v>
      </c>
      <c r="F10272">
        <v>118938.56</v>
      </c>
      <c r="G10272">
        <v>0</v>
      </c>
      <c r="H10272" s="1">
        <v>25196.21</v>
      </c>
      <c r="I10272">
        <v>0</v>
      </c>
      <c r="J10272">
        <f>Table1[[#This Row],[Name]]</f>
        <v>0</v>
      </c>
      <c r="K10272" s="1">
        <f>SUM(Table1[[#This Row],[BaseSalary]:[NonCashBenefits]])</f>
        <v>144134.76999999999</v>
      </c>
      <c r="L10272" s="1"/>
    </row>
    <row r="10273" spans="1:12" x14ac:dyDescent="0.35">
      <c r="A10273" t="s">
        <v>22</v>
      </c>
      <c r="B10273">
        <v>2020</v>
      </c>
      <c r="D10273" t="s">
        <v>1211</v>
      </c>
      <c r="E10273" t="s">
        <v>311</v>
      </c>
      <c r="F10273">
        <v>118938.56</v>
      </c>
      <c r="G10273">
        <v>0</v>
      </c>
      <c r="H10273" s="1">
        <v>25133.71</v>
      </c>
      <c r="I10273">
        <v>0</v>
      </c>
      <c r="J10273">
        <f>Table1[[#This Row],[Name]]</f>
        <v>0</v>
      </c>
      <c r="K10273" s="1">
        <f>SUM(Table1[[#This Row],[BaseSalary]:[NonCashBenefits]])</f>
        <v>144072.26999999999</v>
      </c>
      <c r="L10273" s="1"/>
    </row>
    <row r="10274" spans="1:12" x14ac:dyDescent="0.35">
      <c r="A10274" t="s">
        <v>22</v>
      </c>
      <c r="B10274">
        <v>2020</v>
      </c>
      <c r="D10274" t="s">
        <v>1216</v>
      </c>
      <c r="E10274" t="s">
        <v>311</v>
      </c>
      <c r="F10274">
        <v>118938.56</v>
      </c>
      <c r="G10274">
        <v>0</v>
      </c>
      <c r="H10274" s="1">
        <v>25088.3</v>
      </c>
      <c r="I10274">
        <v>0</v>
      </c>
      <c r="J10274">
        <f>Table1[[#This Row],[Name]]</f>
        <v>0</v>
      </c>
      <c r="K10274" s="1">
        <f>SUM(Table1[[#This Row],[BaseSalary]:[NonCashBenefits]])</f>
        <v>144026.85999999999</v>
      </c>
      <c r="L10274" s="1"/>
    </row>
    <row r="10275" spans="1:12" x14ac:dyDescent="0.35">
      <c r="A10275" t="s">
        <v>22</v>
      </c>
      <c r="B10275">
        <v>2020</v>
      </c>
      <c r="D10275" t="s">
        <v>1220</v>
      </c>
      <c r="E10275" t="s">
        <v>311</v>
      </c>
      <c r="F10275">
        <v>118938.56</v>
      </c>
      <c r="G10275">
        <v>0</v>
      </c>
      <c r="H10275" s="1">
        <v>25070.73</v>
      </c>
      <c r="I10275">
        <v>0</v>
      </c>
      <c r="J10275">
        <f>Table1[[#This Row],[Name]]</f>
        <v>0</v>
      </c>
      <c r="K10275" s="1">
        <f>SUM(Table1[[#This Row],[BaseSalary]:[NonCashBenefits]])</f>
        <v>144009.29</v>
      </c>
      <c r="L10275" s="1"/>
    </row>
    <row r="10276" spans="1:12" x14ac:dyDescent="0.35">
      <c r="A10276" t="s">
        <v>16</v>
      </c>
      <c r="B10276">
        <v>2020</v>
      </c>
      <c r="D10276" t="s">
        <v>1230</v>
      </c>
      <c r="E10276" t="s">
        <v>311</v>
      </c>
      <c r="F10276">
        <v>118938.56</v>
      </c>
      <c r="G10276">
        <v>0</v>
      </c>
      <c r="H10276" s="1">
        <v>25030.19</v>
      </c>
      <c r="I10276">
        <v>0</v>
      </c>
      <c r="J10276">
        <f>Table1[[#This Row],[Name]]</f>
        <v>0</v>
      </c>
      <c r="K10276" s="1">
        <f>SUM(Table1[[#This Row],[BaseSalary]:[NonCashBenefits]])</f>
        <v>143968.75</v>
      </c>
      <c r="L10276" s="1"/>
    </row>
    <row r="10277" spans="1:12" x14ac:dyDescent="0.35">
      <c r="A10277" t="s">
        <v>22</v>
      </c>
      <c r="B10277">
        <v>2020</v>
      </c>
      <c r="D10277" t="s">
        <v>1269</v>
      </c>
      <c r="E10277" t="s">
        <v>311</v>
      </c>
      <c r="F10277">
        <v>118938.56</v>
      </c>
      <c r="G10277">
        <v>0</v>
      </c>
      <c r="H10277" s="1">
        <v>24909.82</v>
      </c>
      <c r="I10277">
        <v>0</v>
      </c>
      <c r="J10277">
        <f>Table1[[#This Row],[Name]]</f>
        <v>0</v>
      </c>
      <c r="K10277" s="1">
        <f>SUM(Table1[[#This Row],[BaseSalary]:[NonCashBenefits]])</f>
        <v>143848.38</v>
      </c>
      <c r="L10277" s="1"/>
    </row>
    <row r="10278" spans="1:12" x14ac:dyDescent="0.35">
      <c r="A10278" t="s">
        <v>85</v>
      </c>
      <c r="B10278">
        <v>2020</v>
      </c>
      <c r="D10278" t="s">
        <v>1271</v>
      </c>
      <c r="E10278" t="s">
        <v>311</v>
      </c>
      <c r="F10278">
        <v>118938.56</v>
      </c>
      <c r="G10278">
        <v>0</v>
      </c>
      <c r="H10278" s="1">
        <v>24904.09</v>
      </c>
      <c r="I10278">
        <v>0</v>
      </c>
      <c r="J10278">
        <f>Table1[[#This Row],[Name]]</f>
        <v>0</v>
      </c>
      <c r="K10278" s="1">
        <f>SUM(Table1[[#This Row],[BaseSalary]:[NonCashBenefits]])</f>
        <v>143842.65</v>
      </c>
      <c r="L10278" s="1"/>
    </row>
    <row r="10279" spans="1:12" x14ac:dyDescent="0.35">
      <c r="A10279" t="s">
        <v>22</v>
      </c>
      <c r="B10279">
        <v>2020</v>
      </c>
      <c r="D10279" t="s">
        <v>1041</v>
      </c>
      <c r="E10279" t="s">
        <v>311</v>
      </c>
      <c r="F10279">
        <v>118938.56</v>
      </c>
      <c r="G10279">
        <v>0</v>
      </c>
      <c r="H10279" s="1">
        <v>24828.43</v>
      </c>
      <c r="I10279">
        <v>0</v>
      </c>
      <c r="J10279">
        <f>Table1[[#This Row],[Name]]</f>
        <v>0</v>
      </c>
      <c r="K10279" s="1">
        <f>SUM(Table1[[#This Row],[BaseSalary]:[NonCashBenefits]])</f>
        <v>143766.99</v>
      </c>
      <c r="L10279" s="1"/>
    </row>
    <row r="10280" spans="1:12" x14ac:dyDescent="0.35">
      <c r="A10280" t="s">
        <v>22</v>
      </c>
      <c r="B10280">
        <v>2020</v>
      </c>
      <c r="D10280" t="s">
        <v>1289</v>
      </c>
      <c r="E10280" t="s">
        <v>311</v>
      </c>
      <c r="F10280">
        <v>118938.56</v>
      </c>
      <c r="G10280">
        <v>0</v>
      </c>
      <c r="H10280" s="1">
        <v>24828.43</v>
      </c>
      <c r="I10280">
        <v>0</v>
      </c>
      <c r="J10280">
        <f>Table1[[#This Row],[Name]]</f>
        <v>0</v>
      </c>
      <c r="K10280" s="1">
        <f>SUM(Table1[[#This Row],[BaseSalary]:[NonCashBenefits]])</f>
        <v>143766.99</v>
      </c>
      <c r="L10280" s="1"/>
    </row>
    <row r="10281" spans="1:12" x14ac:dyDescent="0.35">
      <c r="A10281" t="s">
        <v>22</v>
      </c>
      <c r="B10281">
        <v>2020</v>
      </c>
      <c r="D10281" t="s">
        <v>1290</v>
      </c>
      <c r="E10281" t="s">
        <v>311</v>
      </c>
      <c r="F10281">
        <v>118938.56</v>
      </c>
      <c r="G10281">
        <v>0</v>
      </c>
      <c r="H10281" s="1">
        <v>24828.43</v>
      </c>
      <c r="I10281">
        <v>0</v>
      </c>
      <c r="J10281">
        <f>Table1[[#This Row],[Name]]</f>
        <v>0</v>
      </c>
      <c r="K10281" s="1">
        <f>SUM(Table1[[#This Row],[BaseSalary]:[NonCashBenefits]])</f>
        <v>143766.99</v>
      </c>
      <c r="L10281" s="1"/>
    </row>
    <row r="10282" spans="1:12" x14ac:dyDescent="0.35">
      <c r="A10282" t="s">
        <v>19</v>
      </c>
      <c r="B10282">
        <v>2020</v>
      </c>
      <c r="D10282" t="s">
        <v>902</v>
      </c>
      <c r="E10282" t="s">
        <v>311</v>
      </c>
      <c r="F10282">
        <v>118938.56</v>
      </c>
      <c r="G10282">
        <v>0</v>
      </c>
      <c r="H10282" s="1">
        <v>24828.43</v>
      </c>
      <c r="I10282">
        <v>0</v>
      </c>
      <c r="J10282">
        <f>Table1[[#This Row],[Name]]</f>
        <v>0</v>
      </c>
      <c r="K10282" s="1">
        <f>SUM(Table1[[#This Row],[BaseSalary]:[NonCashBenefits]])</f>
        <v>143766.99</v>
      </c>
      <c r="L10282" s="1"/>
    </row>
    <row r="10283" spans="1:12" x14ac:dyDescent="0.35">
      <c r="A10283" t="s">
        <v>41</v>
      </c>
      <c r="B10283">
        <v>2020</v>
      </c>
      <c r="D10283" t="s">
        <v>1331</v>
      </c>
      <c r="E10283" t="s">
        <v>311</v>
      </c>
      <c r="F10283">
        <v>118938.56</v>
      </c>
      <c r="G10283">
        <v>0</v>
      </c>
      <c r="H10283" s="1">
        <v>24716.5</v>
      </c>
      <c r="I10283">
        <v>0</v>
      </c>
      <c r="J10283">
        <f>Table1[[#This Row],[Name]]</f>
        <v>0</v>
      </c>
      <c r="K10283" s="1">
        <f>SUM(Table1[[#This Row],[BaseSalary]:[NonCashBenefits]])</f>
        <v>143655.06</v>
      </c>
      <c r="L10283" s="1"/>
    </row>
    <row r="10284" spans="1:12" x14ac:dyDescent="0.35">
      <c r="A10284" t="s">
        <v>22</v>
      </c>
      <c r="B10284">
        <v>2020</v>
      </c>
      <c r="D10284" t="s">
        <v>1074</v>
      </c>
      <c r="E10284" t="s">
        <v>311</v>
      </c>
      <c r="F10284">
        <v>118938.56</v>
      </c>
      <c r="G10284">
        <v>0</v>
      </c>
      <c r="H10284" s="1">
        <v>24649.95</v>
      </c>
      <c r="I10284">
        <v>0</v>
      </c>
      <c r="J10284">
        <f>Table1[[#This Row],[Name]]</f>
        <v>0</v>
      </c>
      <c r="K10284" s="1">
        <f>SUM(Table1[[#This Row],[BaseSalary]:[NonCashBenefits]])</f>
        <v>143588.51</v>
      </c>
      <c r="L10284" s="1"/>
    </row>
    <row r="10285" spans="1:12" x14ac:dyDescent="0.35">
      <c r="A10285" t="s">
        <v>22</v>
      </c>
      <c r="B10285">
        <v>2020</v>
      </c>
      <c r="D10285" t="s">
        <v>1346</v>
      </c>
      <c r="E10285" t="s">
        <v>311</v>
      </c>
      <c r="F10285">
        <v>118938.56</v>
      </c>
      <c r="G10285">
        <v>0</v>
      </c>
      <c r="H10285" s="1">
        <v>24649.95</v>
      </c>
      <c r="I10285">
        <v>0</v>
      </c>
      <c r="J10285">
        <f>Table1[[#This Row],[Name]]</f>
        <v>0</v>
      </c>
      <c r="K10285" s="1">
        <f>SUM(Table1[[#This Row],[BaseSalary]:[NonCashBenefits]])</f>
        <v>143588.51</v>
      </c>
      <c r="L10285" s="1"/>
    </row>
    <row r="10286" spans="1:12" x14ac:dyDescent="0.35">
      <c r="A10286" t="s">
        <v>22</v>
      </c>
      <c r="B10286">
        <v>2020</v>
      </c>
      <c r="D10286" t="s">
        <v>975</v>
      </c>
      <c r="E10286" t="s">
        <v>311</v>
      </c>
      <c r="F10286">
        <v>118938.56</v>
      </c>
      <c r="G10286">
        <v>0</v>
      </c>
      <c r="H10286" s="1">
        <v>24649.95</v>
      </c>
      <c r="I10286">
        <v>0</v>
      </c>
      <c r="J10286">
        <f>Table1[[#This Row],[Name]]</f>
        <v>0</v>
      </c>
      <c r="K10286" s="1">
        <f>SUM(Table1[[#This Row],[BaseSalary]:[NonCashBenefits]])</f>
        <v>143588.51</v>
      </c>
      <c r="L10286" s="1"/>
    </row>
    <row r="10287" spans="1:12" x14ac:dyDescent="0.35">
      <c r="A10287" t="s">
        <v>19</v>
      </c>
      <c r="B10287">
        <v>2020</v>
      </c>
      <c r="D10287" t="s">
        <v>1347</v>
      </c>
      <c r="E10287" t="s">
        <v>311</v>
      </c>
      <c r="F10287">
        <v>118938.56</v>
      </c>
      <c r="G10287">
        <v>0</v>
      </c>
      <c r="H10287" s="1">
        <v>24649.95</v>
      </c>
      <c r="I10287">
        <v>0</v>
      </c>
      <c r="J10287">
        <f>Table1[[#This Row],[Name]]</f>
        <v>0</v>
      </c>
      <c r="K10287" s="1">
        <f>SUM(Table1[[#This Row],[BaseSalary]:[NonCashBenefits]])</f>
        <v>143588.51</v>
      </c>
      <c r="L10287" s="1"/>
    </row>
    <row r="10288" spans="1:12" x14ac:dyDescent="0.35">
      <c r="A10288" t="s">
        <v>22</v>
      </c>
      <c r="B10288">
        <v>2020</v>
      </c>
      <c r="D10288" t="s">
        <v>975</v>
      </c>
      <c r="E10288" t="s">
        <v>311</v>
      </c>
      <c r="F10288">
        <v>118938.56</v>
      </c>
      <c r="G10288">
        <v>0</v>
      </c>
      <c r="H10288" s="1">
        <v>24547.31</v>
      </c>
      <c r="I10288">
        <v>0</v>
      </c>
      <c r="J10288">
        <f>Table1[[#This Row],[Name]]</f>
        <v>0</v>
      </c>
      <c r="K10288" s="1">
        <f>SUM(Table1[[#This Row],[BaseSalary]:[NonCashBenefits]])</f>
        <v>143485.87</v>
      </c>
      <c r="L10288" s="1"/>
    </row>
    <row r="10289" spans="1:12" x14ac:dyDescent="0.35">
      <c r="A10289" t="s">
        <v>16</v>
      </c>
      <c r="B10289">
        <v>2020</v>
      </c>
      <c r="D10289" t="s">
        <v>1380</v>
      </c>
      <c r="E10289" t="s">
        <v>311</v>
      </c>
      <c r="F10289">
        <v>118938.56</v>
      </c>
      <c r="G10289">
        <v>0</v>
      </c>
      <c r="H10289" s="1">
        <v>24513.57</v>
      </c>
      <c r="I10289">
        <v>0</v>
      </c>
      <c r="J10289">
        <f>Table1[[#This Row],[Name]]</f>
        <v>0</v>
      </c>
      <c r="K10289" s="1">
        <f>SUM(Table1[[#This Row],[BaseSalary]:[NonCashBenefits]])</f>
        <v>143452.13</v>
      </c>
      <c r="L10289" s="1"/>
    </row>
    <row r="10290" spans="1:12" x14ac:dyDescent="0.35">
      <c r="A10290" t="s">
        <v>16</v>
      </c>
      <c r="B10290">
        <v>2020</v>
      </c>
      <c r="D10290" t="s">
        <v>1318</v>
      </c>
      <c r="E10290" t="s">
        <v>311</v>
      </c>
      <c r="F10290">
        <v>118938.56</v>
      </c>
      <c r="G10290">
        <v>0</v>
      </c>
      <c r="H10290" s="1">
        <v>24513.57</v>
      </c>
      <c r="I10290">
        <v>0</v>
      </c>
      <c r="J10290">
        <f>Table1[[#This Row],[Name]]</f>
        <v>0</v>
      </c>
      <c r="K10290" s="1">
        <f>SUM(Table1[[#This Row],[BaseSalary]:[NonCashBenefits]])</f>
        <v>143452.13</v>
      </c>
      <c r="L10290" s="1"/>
    </row>
    <row r="10291" spans="1:12" x14ac:dyDescent="0.35">
      <c r="A10291" t="s">
        <v>16</v>
      </c>
      <c r="B10291">
        <v>2020</v>
      </c>
      <c r="D10291" t="s">
        <v>1381</v>
      </c>
      <c r="E10291" t="s">
        <v>311</v>
      </c>
      <c r="F10291">
        <v>118938.56</v>
      </c>
      <c r="G10291">
        <v>0</v>
      </c>
      <c r="H10291" s="1">
        <v>24513.57</v>
      </c>
      <c r="I10291">
        <v>0</v>
      </c>
      <c r="J10291">
        <f>Table1[[#This Row],[Name]]</f>
        <v>0</v>
      </c>
      <c r="K10291" s="1">
        <f>SUM(Table1[[#This Row],[BaseSalary]:[NonCashBenefits]])</f>
        <v>143452.13</v>
      </c>
      <c r="L10291" s="1"/>
    </row>
    <row r="10292" spans="1:12" x14ac:dyDescent="0.35">
      <c r="A10292" t="s">
        <v>22</v>
      </c>
      <c r="B10292">
        <v>2020</v>
      </c>
      <c r="D10292" t="s">
        <v>1404</v>
      </c>
      <c r="E10292" t="s">
        <v>311</v>
      </c>
      <c r="F10292">
        <v>118938.56</v>
      </c>
      <c r="G10292">
        <v>0</v>
      </c>
      <c r="H10292" s="1">
        <v>24458.32</v>
      </c>
      <c r="I10292">
        <v>0</v>
      </c>
      <c r="J10292">
        <f>Table1[[#This Row],[Name]]</f>
        <v>0</v>
      </c>
      <c r="K10292" s="1">
        <f>SUM(Table1[[#This Row],[BaseSalary]:[NonCashBenefits]])</f>
        <v>143396.88</v>
      </c>
      <c r="L10292" s="1"/>
    </row>
    <row r="10293" spans="1:12" x14ac:dyDescent="0.35">
      <c r="A10293" t="s">
        <v>22</v>
      </c>
      <c r="B10293">
        <v>2020</v>
      </c>
      <c r="D10293" t="s">
        <v>1406</v>
      </c>
      <c r="E10293" t="s">
        <v>311</v>
      </c>
      <c r="F10293">
        <v>118938.56</v>
      </c>
      <c r="G10293">
        <v>0</v>
      </c>
      <c r="H10293" s="1">
        <v>24450.39</v>
      </c>
      <c r="I10293">
        <v>0</v>
      </c>
      <c r="J10293">
        <f>Table1[[#This Row],[Name]]</f>
        <v>0</v>
      </c>
      <c r="K10293" s="1">
        <f>SUM(Table1[[#This Row],[BaseSalary]:[NonCashBenefits]])</f>
        <v>143388.95000000001</v>
      </c>
      <c r="L10293" s="1"/>
    </row>
    <row r="10294" spans="1:12" x14ac:dyDescent="0.35">
      <c r="A10294" t="s">
        <v>42</v>
      </c>
      <c r="B10294">
        <v>2020</v>
      </c>
      <c r="D10294" t="s">
        <v>1204</v>
      </c>
      <c r="E10294" t="s">
        <v>311</v>
      </c>
      <c r="F10294">
        <v>118938.56</v>
      </c>
      <c r="G10294">
        <v>0</v>
      </c>
      <c r="H10294" s="1">
        <v>24449.279999999999</v>
      </c>
      <c r="I10294">
        <v>0</v>
      </c>
      <c r="J10294">
        <f>Table1[[#This Row],[Name]]</f>
        <v>0</v>
      </c>
      <c r="K10294" s="1">
        <f>SUM(Table1[[#This Row],[BaseSalary]:[NonCashBenefits]])</f>
        <v>143387.84</v>
      </c>
      <c r="L10294" s="1"/>
    </row>
    <row r="10295" spans="1:12" x14ac:dyDescent="0.35">
      <c r="A10295" t="s">
        <v>41</v>
      </c>
      <c r="B10295">
        <v>2020</v>
      </c>
      <c r="D10295" t="s">
        <v>1415</v>
      </c>
      <c r="E10295" t="s">
        <v>311</v>
      </c>
      <c r="F10295">
        <v>118938.56</v>
      </c>
      <c r="G10295">
        <v>0</v>
      </c>
      <c r="H10295" s="1">
        <v>24395.4</v>
      </c>
      <c r="I10295">
        <v>0</v>
      </c>
      <c r="J10295">
        <f>Table1[[#This Row],[Name]]</f>
        <v>0</v>
      </c>
      <c r="K10295" s="1">
        <f>SUM(Table1[[#This Row],[BaseSalary]:[NonCashBenefits]])</f>
        <v>143333.96</v>
      </c>
      <c r="L10295" s="1"/>
    </row>
    <row r="10296" spans="1:12" x14ac:dyDescent="0.35">
      <c r="A10296" t="s">
        <v>22</v>
      </c>
      <c r="B10296">
        <v>2020</v>
      </c>
      <c r="D10296" t="s">
        <v>1419</v>
      </c>
      <c r="E10296" t="s">
        <v>311</v>
      </c>
      <c r="F10296">
        <v>118938.56</v>
      </c>
      <c r="G10296">
        <v>0</v>
      </c>
      <c r="H10296" s="1">
        <v>24372.79</v>
      </c>
      <c r="I10296">
        <v>0</v>
      </c>
      <c r="J10296">
        <f>Table1[[#This Row],[Name]]</f>
        <v>0</v>
      </c>
      <c r="K10296" s="1">
        <f>SUM(Table1[[#This Row],[BaseSalary]:[NonCashBenefits]])</f>
        <v>143311.35</v>
      </c>
      <c r="L10296" s="1"/>
    </row>
    <row r="10297" spans="1:12" x14ac:dyDescent="0.35">
      <c r="A10297" t="s">
        <v>16</v>
      </c>
      <c r="B10297">
        <v>2020</v>
      </c>
      <c r="D10297" t="s">
        <v>318</v>
      </c>
      <c r="E10297" t="s">
        <v>311</v>
      </c>
      <c r="F10297">
        <v>118938.56</v>
      </c>
      <c r="G10297">
        <v>0</v>
      </c>
      <c r="H10297" s="1">
        <v>24335.09</v>
      </c>
      <c r="I10297">
        <v>0</v>
      </c>
      <c r="J10297">
        <f>Table1[[#This Row],[Name]]</f>
        <v>0</v>
      </c>
      <c r="K10297" s="1">
        <f>SUM(Table1[[#This Row],[BaseSalary]:[NonCashBenefits]])</f>
        <v>143273.65</v>
      </c>
      <c r="L10297" s="1"/>
    </row>
    <row r="10298" spans="1:12" x14ac:dyDescent="0.35">
      <c r="A10298" t="s">
        <v>28</v>
      </c>
      <c r="B10298">
        <v>2020</v>
      </c>
      <c r="D10298" t="s">
        <v>952</v>
      </c>
      <c r="E10298" t="s">
        <v>311</v>
      </c>
      <c r="F10298">
        <v>118938.56</v>
      </c>
      <c r="G10298">
        <v>150</v>
      </c>
      <c r="H10298" s="1">
        <v>24285.54</v>
      </c>
      <c r="I10298">
        <v>0</v>
      </c>
      <c r="J10298">
        <f>Table1[[#This Row],[Name]]</f>
        <v>0</v>
      </c>
      <c r="K10298" s="1">
        <f>SUM(Table1[[#This Row],[BaseSalary]:[NonCashBenefits]])</f>
        <v>143374.1</v>
      </c>
      <c r="L10298" s="1"/>
    </row>
    <row r="10299" spans="1:12" x14ac:dyDescent="0.35">
      <c r="A10299" t="s">
        <v>28</v>
      </c>
      <c r="B10299">
        <v>2020</v>
      </c>
      <c r="D10299" t="s">
        <v>1462</v>
      </c>
      <c r="E10299" t="s">
        <v>311</v>
      </c>
      <c r="F10299">
        <v>118938.56</v>
      </c>
      <c r="G10299">
        <v>0</v>
      </c>
      <c r="H10299" s="1">
        <v>24284.54</v>
      </c>
      <c r="I10299">
        <v>0</v>
      </c>
      <c r="J10299">
        <f>Table1[[#This Row],[Name]]</f>
        <v>0</v>
      </c>
      <c r="K10299" s="1">
        <f>SUM(Table1[[#This Row],[BaseSalary]:[NonCashBenefits]])</f>
        <v>143223.1</v>
      </c>
      <c r="L10299" s="1"/>
    </row>
    <row r="10300" spans="1:12" x14ac:dyDescent="0.35">
      <c r="A10300" t="s">
        <v>25</v>
      </c>
      <c r="B10300">
        <v>2020</v>
      </c>
      <c r="D10300" t="s">
        <v>1469</v>
      </c>
      <c r="E10300" t="s">
        <v>311</v>
      </c>
      <c r="F10300">
        <v>118938.56</v>
      </c>
      <c r="G10300">
        <v>19528.64</v>
      </c>
      <c r="H10300" s="1">
        <v>24266.29</v>
      </c>
      <c r="I10300">
        <v>0</v>
      </c>
      <c r="J10300">
        <f>Table1[[#This Row],[Name]]</f>
        <v>0</v>
      </c>
      <c r="K10300" s="1">
        <f>SUM(Table1[[#This Row],[BaseSalary]:[NonCashBenefits]])</f>
        <v>162733.49000000002</v>
      </c>
      <c r="L10300" s="1"/>
    </row>
    <row r="10301" spans="1:12" x14ac:dyDescent="0.35">
      <c r="A10301" t="s">
        <v>22</v>
      </c>
      <c r="B10301">
        <v>2020</v>
      </c>
      <c r="D10301" t="s">
        <v>1496</v>
      </c>
      <c r="E10301" t="s">
        <v>311</v>
      </c>
      <c r="F10301">
        <v>118938.56</v>
      </c>
      <c r="G10301">
        <v>0</v>
      </c>
      <c r="H10301" s="1">
        <v>24142.02</v>
      </c>
      <c r="I10301">
        <v>0</v>
      </c>
      <c r="J10301">
        <f>Table1[[#This Row],[Name]]</f>
        <v>0</v>
      </c>
      <c r="K10301" s="1">
        <f>SUM(Table1[[#This Row],[BaseSalary]:[NonCashBenefits]])</f>
        <v>143080.57999999999</v>
      </c>
      <c r="L10301" s="1"/>
    </row>
    <row r="10302" spans="1:12" x14ac:dyDescent="0.35">
      <c r="A10302" t="s">
        <v>28</v>
      </c>
      <c r="B10302">
        <v>2020</v>
      </c>
      <c r="D10302" t="s">
        <v>1043</v>
      </c>
      <c r="E10302" t="s">
        <v>311</v>
      </c>
      <c r="F10302">
        <v>118938.56</v>
      </c>
      <c r="G10302">
        <v>0</v>
      </c>
      <c r="H10302" s="1">
        <v>24105.4</v>
      </c>
      <c r="I10302">
        <v>0</v>
      </c>
      <c r="J10302">
        <f>Table1[[#This Row],[Name]]</f>
        <v>0</v>
      </c>
      <c r="K10302" s="1">
        <f>SUM(Table1[[#This Row],[BaseSalary]:[NonCashBenefits]])</f>
        <v>143043.96</v>
      </c>
      <c r="L10302" s="1"/>
    </row>
    <row r="10303" spans="1:12" x14ac:dyDescent="0.35">
      <c r="A10303" t="s">
        <v>22</v>
      </c>
      <c r="B10303">
        <v>2020</v>
      </c>
      <c r="D10303" t="s">
        <v>975</v>
      </c>
      <c r="E10303" t="s">
        <v>311</v>
      </c>
      <c r="F10303">
        <v>118938.56</v>
      </c>
      <c r="G10303">
        <v>0</v>
      </c>
      <c r="H10303" s="1">
        <v>24097.57</v>
      </c>
      <c r="I10303">
        <v>0</v>
      </c>
      <c r="J10303">
        <f>Table1[[#This Row],[Name]]</f>
        <v>0</v>
      </c>
      <c r="K10303" s="1">
        <f>SUM(Table1[[#This Row],[BaseSalary]:[NonCashBenefits]])</f>
        <v>143036.13</v>
      </c>
      <c r="L10303" s="1"/>
    </row>
    <row r="10304" spans="1:12" x14ac:dyDescent="0.35">
      <c r="A10304" t="s">
        <v>33</v>
      </c>
      <c r="B10304">
        <v>2020</v>
      </c>
      <c r="D10304" t="s">
        <v>1515</v>
      </c>
      <c r="E10304" t="s">
        <v>311</v>
      </c>
      <c r="F10304">
        <v>118938.56</v>
      </c>
      <c r="G10304">
        <v>0</v>
      </c>
      <c r="H10304" s="1">
        <v>24032.6</v>
      </c>
      <c r="I10304">
        <v>0</v>
      </c>
      <c r="J10304">
        <f>Table1[[#This Row],[Name]]</f>
        <v>0</v>
      </c>
      <c r="K10304" s="1">
        <f>SUM(Table1[[#This Row],[BaseSalary]:[NonCashBenefits]])</f>
        <v>142971.16</v>
      </c>
      <c r="L10304" s="1"/>
    </row>
    <row r="10305" spans="1:12" x14ac:dyDescent="0.35">
      <c r="A10305" t="s">
        <v>33</v>
      </c>
      <c r="B10305">
        <v>2020</v>
      </c>
      <c r="D10305" t="s">
        <v>1273</v>
      </c>
      <c r="E10305" t="s">
        <v>311</v>
      </c>
      <c r="F10305">
        <v>118938.56</v>
      </c>
      <c r="G10305">
        <v>0</v>
      </c>
      <c r="H10305" s="1">
        <v>23969.42</v>
      </c>
      <c r="I10305">
        <v>0</v>
      </c>
      <c r="J10305">
        <f>Table1[[#This Row],[Name]]</f>
        <v>0</v>
      </c>
      <c r="K10305" s="1">
        <f>SUM(Table1[[#This Row],[BaseSalary]:[NonCashBenefits]])</f>
        <v>142907.97999999998</v>
      </c>
      <c r="L10305" s="1"/>
    </row>
    <row r="10306" spans="1:12" x14ac:dyDescent="0.35">
      <c r="A10306" t="s">
        <v>186</v>
      </c>
      <c r="B10306">
        <v>2020</v>
      </c>
      <c r="D10306" t="s">
        <v>940</v>
      </c>
      <c r="E10306" t="s">
        <v>311</v>
      </c>
      <c r="F10306">
        <v>118938.56</v>
      </c>
      <c r="G10306">
        <v>0</v>
      </c>
      <c r="H10306" s="1">
        <v>23946.51</v>
      </c>
      <c r="I10306">
        <v>0</v>
      </c>
      <c r="J10306">
        <f>Table1[[#This Row],[Name]]</f>
        <v>0</v>
      </c>
      <c r="K10306" s="1">
        <f>SUM(Table1[[#This Row],[BaseSalary]:[NonCashBenefits]])</f>
        <v>142885.07</v>
      </c>
      <c r="L10306" s="1"/>
    </row>
    <row r="10307" spans="1:12" x14ac:dyDescent="0.35">
      <c r="A10307" t="s">
        <v>142</v>
      </c>
      <c r="B10307">
        <v>2020</v>
      </c>
      <c r="D10307" t="s">
        <v>1527</v>
      </c>
      <c r="E10307" t="s">
        <v>311</v>
      </c>
      <c r="F10307">
        <v>118938.56</v>
      </c>
      <c r="G10307">
        <v>0</v>
      </c>
      <c r="H10307" s="1">
        <v>23946.51</v>
      </c>
      <c r="I10307">
        <v>0</v>
      </c>
      <c r="J10307">
        <f>Table1[[#This Row],[Name]]</f>
        <v>0</v>
      </c>
      <c r="K10307" s="1">
        <f>SUM(Table1[[#This Row],[BaseSalary]:[NonCashBenefits]])</f>
        <v>142885.07</v>
      </c>
      <c r="L10307" s="1"/>
    </row>
    <row r="10308" spans="1:12" x14ac:dyDescent="0.35">
      <c r="A10308" t="s">
        <v>22</v>
      </c>
      <c r="B10308">
        <v>2020</v>
      </c>
      <c r="D10308" t="s">
        <v>1535</v>
      </c>
      <c r="E10308" t="s">
        <v>311</v>
      </c>
      <c r="F10308">
        <v>118938.56</v>
      </c>
      <c r="G10308">
        <v>0</v>
      </c>
      <c r="H10308" s="1">
        <v>23907.43</v>
      </c>
      <c r="I10308">
        <v>0</v>
      </c>
      <c r="J10308">
        <f>Table1[[#This Row],[Name]]</f>
        <v>0</v>
      </c>
      <c r="K10308" s="1">
        <f>SUM(Table1[[#This Row],[BaseSalary]:[NonCashBenefits]])</f>
        <v>142845.99</v>
      </c>
      <c r="L10308" s="1"/>
    </row>
    <row r="10309" spans="1:12" x14ac:dyDescent="0.35">
      <c r="A10309" t="s">
        <v>22</v>
      </c>
      <c r="B10309">
        <v>2020</v>
      </c>
      <c r="D10309" t="s">
        <v>1536</v>
      </c>
      <c r="E10309" t="s">
        <v>311</v>
      </c>
      <c r="F10309">
        <v>118938.56</v>
      </c>
      <c r="G10309">
        <v>0</v>
      </c>
      <c r="H10309" s="1">
        <v>23896.07</v>
      </c>
      <c r="I10309">
        <v>0</v>
      </c>
      <c r="J10309">
        <f>Table1[[#This Row],[Name]]</f>
        <v>0</v>
      </c>
      <c r="K10309" s="1">
        <f>SUM(Table1[[#This Row],[BaseSalary]:[NonCashBenefits]])</f>
        <v>142834.63</v>
      </c>
      <c r="L10309" s="1"/>
    </row>
    <row r="10310" spans="1:12" x14ac:dyDescent="0.35">
      <c r="A10310" t="s">
        <v>22</v>
      </c>
      <c r="B10310">
        <v>2020</v>
      </c>
      <c r="D10310" t="s">
        <v>975</v>
      </c>
      <c r="E10310" t="s">
        <v>311</v>
      </c>
      <c r="F10310">
        <v>118938.56</v>
      </c>
      <c r="G10310">
        <v>0</v>
      </c>
      <c r="H10310" s="1">
        <v>23812.57</v>
      </c>
      <c r="I10310">
        <v>0</v>
      </c>
      <c r="J10310">
        <f>Table1[[#This Row],[Name]]</f>
        <v>0</v>
      </c>
      <c r="K10310" s="1">
        <f>SUM(Table1[[#This Row],[BaseSalary]:[NonCashBenefits]])</f>
        <v>142751.13</v>
      </c>
      <c r="L10310" s="1"/>
    </row>
    <row r="10311" spans="1:12" x14ac:dyDescent="0.35">
      <c r="A10311" t="s">
        <v>18</v>
      </c>
      <c r="B10311">
        <v>2020</v>
      </c>
      <c r="D10311" t="s">
        <v>1548</v>
      </c>
      <c r="E10311" t="s">
        <v>311</v>
      </c>
      <c r="F10311">
        <v>118938.56</v>
      </c>
      <c r="G10311">
        <v>4080.51</v>
      </c>
      <c r="H10311" s="1">
        <v>23795.72</v>
      </c>
      <c r="I10311">
        <v>0</v>
      </c>
      <c r="J10311">
        <f>Table1[[#This Row],[Name]]</f>
        <v>0</v>
      </c>
      <c r="K10311" s="1">
        <f>SUM(Table1[[#This Row],[BaseSalary]:[NonCashBenefits]])</f>
        <v>146814.78999999998</v>
      </c>
      <c r="L10311" s="1"/>
    </row>
    <row r="10312" spans="1:12" x14ac:dyDescent="0.35">
      <c r="A10312" t="s">
        <v>142</v>
      </c>
      <c r="B10312">
        <v>2020</v>
      </c>
      <c r="D10312" t="s">
        <v>1562</v>
      </c>
      <c r="E10312" t="s">
        <v>311</v>
      </c>
      <c r="F10312">
        <v>118938.56</v>
      </c>
      <c r="G10312">
        <v>200</v>
      </c>
      <c r="H10312" s="1">
        <v>23731.360000000001</v>
      </c>
      <c r="I10312">
        <v>0</v>
      </c>
      <c r="J10312">
        <f>Table1[[#This Row],[Name]]</f>
        <v>0</v>
      </c>
      <c r="K10312" s="1">
        <f>SUM(Table1[[#This Row],[BaseSalary]:[NonCashBenefits]])</f>
        <v>142869.91999999998</v>
      </c>
      <c r="L10312" s="1"/>
    </row>
    <row r="10313" spans="1:12" x14ac:dyDescent="0.35">
      <c r="A10313" t="s">
        <v>22</v>
      </c>
      <c r="B10313">
        <v>2020</v>
      </c>
      <c r="D10313" t="s">
        <v>1575</v>
      </c>
      <c r="E10313" t="s">
        <v>311</v>
      </c>
      <c r="F10313">
        <v>118938.56</v>
      </c>
      <c r="G10313">
        <v>0</v>
      </c>
      <c r="H10313" s="1">
        <v>23576.400000000001</v>
      </c>
      <c r="I10313">
        <v>0</v>
      </c>
      <c r="J10313">
        <f>Table1[[#This Row],[Name]]</f>
        <v>0</v>
      </c>
      <c r="K10313" s="1">
        <f>SUM(Table1[[#This Row],[BaseSalary]:[NonCashBenefits]])</f>
        <v>142514.96</v>
      </c>
      <c r="L10313" s="1"/>
    </row>
    <row r="10314" spans="1:12" x14ac:dyDescent="0.35">
      <c r="A10314" t="s">
        <v>24</v>
      </c>
      <c r="B10314">
        <v>2020</v>
      </c>
      <c r="D10314" t="s">
        <v>1322</v>
      </c>
      <c r="E10314" t="s">
        <v>311</v>
      </c>
      <c r="F10314">
        <v>118938.56</v>
      </c>
      <c r="G10314">
        <v>19723.68</v>
      </c>
      <c r="H10314" s="1">
        <v>23379.45</v>
      </c>
      <c r="I10314">
        <v>0</v>
      </c>
      <c r="J10314">
        <f>Table1[[#This Row],[Name]]</f>
        <v>0</v>
      </c>
      <c r="K10314" s="1">
        <f>SUM(Table1[[#This Row],[BaseSalary]:[NonCashBenefits]])</f>
        <v>162041.69</v>
      </c>
      <c r="L10314" s="1"/>
    </row>
    <row r="10315" spans="1:12" x14ac:dyDescent="0.35">
      <c r="A10315" t="s">
        <v>85</v>
      </c>
      <c r="B10315">
        <v>2020</v>
      </c>
      <c r="D10315" t="s">
        <v>1139</v>
      </c>
      <c r="E10315" t="s">
        <v>311</v>
      </c>
      <c r="F10315">
        <v>118938.56</v>
      </c>
      <c r="G10315">
        <v>0</v>
      </c>
      <c r="H10315" s="1">
        <v>23253.35</v>
      </c>
      <c r="I10315">
        <v>0</v>
      </c>
      <c r="J10315">
        <f>Table1[[#This Row],[Name]]</f>
        <v>0</v>
      </c>
      <c r="K10315" s="1">
        <f>SUM(Table1[[#This Row],[BaseSalary]:[NonCashBenefits]])</f>
        <v>142191.91</v>
      </c>
      <c r="L10315" s="1"/>
    </row>
    <row r="10316" spans="1:12" x14ac:dyDescent="0.35">
      <c r="A10316" t="s">
        <v>186</v>
      </c>
      <c r="B10316">
        <v>2020</v>
      </c>
      <c r="D10316" t="s">
        <v>1312</v>
      </c>
      <c r="E10316" t="s">
        <v>311</v>
      </c>
      <c r="F10316">
        <v>118938.56</v>
      </c>
      <c r="G10316">
        <v>0</v>
      </c>
      <c r="H10316" s="1">
        <v>23195.34</v>
      </c>
      <c r="I10316">
        <v>0</v>
      </c>
      <c r="J10316">
        <f>Table1[[#This Row],[Name]]</f>
        <v>0</v>
      </c>
      <c r="K10316" s="1">
        <f>SUM(Table1[[#This Row],[BaseSalary]:[NonCashBenefits]])</f>
        <v>142133.9</v>
      </c>
      <c r="L10316" s="1"/>
    </row>
    <row r="10317" spans="1:12" x14ac:dyDescent="0.35">
      <c r="A10317" t="s">
        <v>41</v>
      </c>
      <c r="B10317">
        <v>2020</v>
      </c>
      <c r="D10317" t="s">
        <v>1152</v>
      </c>
      <c r="E10317" t="s">
        <v>311</v>
      </c>
      <c r="F10317">
        <v>118938.56</v>
      </c>
      <c r="G10317">
        <v>0</v>
      </c>
      <c r="H10317" s="1">
        <v>23190.43</v>
      </c>
      <c r="I10317">
        <v>0</v>
      </c>
      <c r="J10317">
        <f>Table1[[#This Row],[Name]]</f>
        <v>0</v>
      </c>
      <c r="K10317" s="1">
        <f>SUM(Table1[[#This Row],[BaseSalary]:[NonCashBenefits]])</f>
        <v>142128.99</v>
      </c>
      <c r="L10317" s="1"/>
    </row>
    <row r="10318" spans="1:12" x14ac:dyDescent="0.35">
      <c r="A10318" t="s">
        <v>22</v>
      </c>
      <c r="B10318">
        <v>2020</v>
      </c>
      <c r="D10318" t="s">
        <v>975</v>
      </c>
      <c r="E10318" t="s">
        <v>311</v>
      </c>
      <c r="F10318">
        <v>118938.56</v>
      </c>
      <c r="G10318">
        <v>0</v>
      </c>
      <c r="H10318" s="1">
        <v>23185.599999999999</v>
      </c>
      <c r="I10318">
        <v>0</v>
      </c>
      <c r="J10318">
        <f>Table1[[#This Row],[Name]]</f>
        <v>0</v>
      </c>
      <c r="K10318" s="1">
        <f>SUM(Table1[[#This Row],[BaseSalary]:[NonCashBenefits]])</f>
        <v>142124.16</v>
      </c>
      <c r="L10318" s="1"/>
    </row>
    <row r="10319" spans="1:12" x14ac:dyDescent="0.35">
      <c r="A10319" t="s">
        <v>186</v>
      </c>
      <c r="B10319">
        <v>2020</v>
      </c>
      <c r="D10319" t="s">
        <v>940</v>
      </c>
      <c r="E10319" t="s">
        <v>311</v>
      </c>
      <c r="F10319">
        <v>118938.56</v>
      </c>
      <c r="G10319">
        <v>0</v>
      </c>
      <c r="H10319" s="1">
        <v>23064.33</v>
      </c>
      <c r="I10319">
        <v>0</v>
      </c>
      <c r="J10319">
        <f>Table1[[#This Row],[Name]]</f>
        <v>0</v>
      </c>
      <c r="K10319" s="1">
        <f>SUM(Table1[[#This Row],[BaseSalary]:[NonCashBenefits]])</f>
        <v>142002.89000000001</v>
      </c>
      <c r="L10319" s="1"/>
    </row>
    <row r="10320" spans="1:12" x14ac:dyDescent="0.35">
      <c r="A10320" t="s">
        <v>16</v>
      </c>
      <c r="B10320">
        <v>2020</v>
      </c>
      <c r="D10320" t="s">
        <v>1230</v>
      </c>
      <c r="E10320" t="s">
        <v>311</v>
      </c>
      <c r="F10320">
        <v>118938.56</v>
      </c>
      <c r="G10320">
        <v>0</v>
      </c>
      <c r="H10320" s="1">
        <v>23020.240000000002</v>
      </c>
      <c r="I10320">
        <v>0</v>
      </c>
      <c r="J10320">
        <f>Table1[[#This Row],[Name]]</f>
        <v>0</v>
      </c>
      <c r="K10320" s="1">
        <f>SUM(Table1[[#This Row],[BaseSalary]:[NonCashBenefits]])</f>
        <v>141958.79999999999</v>
      </c>
      <c r="L10320" s="1"/>
    </row>
    <row r="10321" spans="1:12" x14ac:dyDescent="0.35">
      <c r="A10321" t="s">
        <v>28</v>
      </c>
      <c r="B10321">
        <v>2020</v>
      </c>
      <c r="D10321" t="s">
        <v>1307</v>
      </c>
      <c r="E10321" t="s">
        <v>311</v>
      </c>
      <c r="F10321">
        <v>118938.56</v>
      </c>
      <c r="G10321">
        <v>4400</v>
      </c>
      <c r="H10321" s="1">
        <v>22925.61</v>
      </c>
      <c r="I10321">
        <v>0</v>
      </c>
      <c r="J10321">
        <f>Table1[[#This Row],[Name]]</f>
        <v>0</v>
      </c>
      <c r="K10321" s="1">
        <f>SUM(Table1[[#This Row],[BaseSalary]:[NonCashBenefits]])</f>
        <v>146264.16999999998</v>
      </c>
      <c r="L10321" s="1"/>
    </row>
    <row r="10322" spans="1:12" x14ac:dyDescent="0.35">
      <c r="A10322" t="s">
        <v>22</v>
      </c>
      <c r="B10322">
        <v>2020</v>
      </c>
      <c r="D10322" t="s">
        <v>975</v>
      </c>
      <c r="E10322" t="s">
        <v>311</v>
      </c>
      <c r="F10322">
        <v>118938.56</v>
      </c>
      <c r="G10322">
        <v>0</v>
      </c>
      <c r="H10322" s="1">
        <v>22923.9</v>
      </c>
      <c r="I10322">
        <v>0</v>
      </c>
      <c r="J10322">
        <f>Table1[[#This Row],[Name]]</f>
        <v>0</v>
      </c>
      <c r="K10322" s="1">
        <f>SUM(Table1[[#This Row],[BaseSalary]:[NonCashBenefits]])</f>
        <v>141862.46</v>
      </c>
      <c r="L10322" s="1"/>
    </row>
    <row r="10323" spans="1:12" x14ac:dyDescent="0.35">
      <c r="A10323" t="s">
        <v>28</v>
      </c>
      <c r="B10323">
        <v>2020</v>
      </c>
      <c r="D10323" t="s">
        <v>1631</v>
      </c>
      <c r="E10323" t="s">
        <v>311</v>
      </c>
      <c r="F10323">
        <v>118938.56</v>
      </c>
      <c r="G10323">
        <v>0</v>
      </c>
      <c r="H10323" s="1">
        <v>22898.48</v>
      </c>
      <c r="I10323">
        <v>0</v>
      </c>
      <c r="J10323">
        <f>Table1[[#This Row],[Name]]</f>
        <v>0</v>
      </c>
      <c r="K10323" s="1">
        <f>SUM(Table1[[#This Row],[BaseSalary]:[NonCashBenefits]])</f>
        <v>141837.04</v>
      </c>
      <c r="L10323" s="1"/>
    </row>
    <row r="10324" spans="1:12" x14ac:dyDescent="0.35">
      <c r="A10324" t="s">
        <v>42</v>
      </c>
      <c r="B10324">
        <v>2020</v>
      </c>
      <c r="D10324" t="s">
        <v>1313</v>
      </c>
      <c r="E10324" t="s">
        <v>311</v>
      </c>
      <c r="F10324">
        <v>118938.56</v>
      </c>
      <c r="G10324">
        <v>0</v>
      </c>
      <c r="H10324" s="1">
        <v>22898.48</v>
      </c>
      <c r="I10324">
        <v>0</v>
      </c>
      <c r="J10324">
        <f>Table1[[#This Row],[Name]]</f>
        <v>0</v>
      </c>
      <c r="K10324" s="1">
        <f>SUM(Table1[[#This Row],[BaseSalary]:[NonCashBenefits]])</f>
        <v>141837.04</v>
      </c>
      <c r="L10324" s="1"/>
    </row>
    <row r="10325" spans="1:12" x14ac:dyDescent="0.35">
      <c r="A10325" t="s">
        <v>85</v>
      </c>
      <c r="B10325">
        <v>2020</v>
      </c>
      <c r="D10325" t="s">
        <v>1228</v>
      </c>
      <c r="E10325" t="s">
        <v>311</v>
      </c>
      <c r="F10325">
        <v>118938.56</v>
      </c>
      <c r="G10325">
        <v>0</v>
      </c>
      <c r="H10325" s="1">
        <v>22883.5</v>
      </c>
      <c r="I10325">
        <v>0</v>
      </c>
      <c r="J10325">
        <f>Table1[[#This Row],[Name]]</f>
        <v>0</v>
      </c>
      <c r="K10325" s="1">
        <f>SUM(Table1[[#This Row],[BaseSalary]:[NonCashBenefits]])</f>
        <v>141822.06</v>
      </c>
      <c r="L10325" s="1"/>
    </row>
    <row r="10326" spans="1:12" x14ac:dyDescent="0.35">
      <c r="A10326" t="s">
        <v>85</v>
      </c>
      <c r="B10326">
        <v>2020</v>
      </c>
      <c r="D10326" t="s">
        <v>1153</v>
      </c>
      <c r="E10326" t="s">
        <v>311</v>
      </c>
      <c r="F10326">
        <v>118938.56</v>
      </c>
      <c r="G10326">
        <v>5895.65</v>
      </c>
      <c r="H10326" s="1">
        <v>22747.52</v>
      </c>
      <c r="I10326">
        <v>0</v>
      </c>
      <c r="J10326">
        <f>Table1[[#This Row],[Name]]</f>
        <v>0</v>
      </c>
      <c r="K10326" s="1">
        <f>SUM(Table1[[#This Row],[BaseSalary]:[NonCashBenefits]])</f>
        <v>147581.72999999998</v>
      </c>
      <c r="L10326" s="1"/>
    </row>
    <row r="10327" spans="1:12" x14ac:dyDescent="0.35">
      <c r="A10327" t="s">
        <v>24</v>
      </c>
      <c r="B10327">
        <v>2020</v>
      </c>
      <c r="D10327" t="s">
        <v>1308</v>
      </c>
      <c r="E10327" t="s">
        <v>311</v>
      </c>
      <c r="F10327">
        <v>118938.56</v>
      </c>
      <c r="G10327">
        <v>250</v>
      </c>
      <c r="H10327" s="1">
        <v>22560.45</v>
      </c>
      <c r="I10327">
        <v>0</v>
      </c>
      <c r="J10327">
        <f>Table1[[#This Row],[Name]]</f>
        <v>0</v>
      </c>
      <c r="K10327" s="1">
        <f>SUM(Table1[[#This Row],[BaseSalary]:[NonCashBenefits]])</f>
        <v>141749.01</v>
      </c>
      <c r="L10327" s="1"/>
    </row>
    <row r="10328" spans="1:12" x14ac:dyDescent="0.35">
      <c r="A10328" t="s">
        <v>36</v>
      </c>
      <c r="B10328">
        <v>2020</v>
      </c>
      <c r="D10328" t="s">
        <v>1651</v>
      </c>
      <c r="E10328" t="s">
        <v>311</v>
      </c>
      <c r="F10328">
        <v>118938.56</v>
      </c>
      <c r="G10328">
        <v>2850</v>
      </c>
      <c r="H10328" s="1">
        <v>22560.45</v>
      </c>
      <c r="I10328">
        <v>0</v>
      </c>
      <c r="J10328">
        <f>Table1[[#This Row],[Name]]</f>
        <v>0</v>
      </c>
      <c r="K10328" s="1">
        <f>SUM(Table1[[#This Row],[BaseSalary]:[NonCashBenefits]])</f>
        <v>144349.01</v>
      </c>
      <c r="L10328" s="1"/>
    </row>
    <row r="10329" spans="1:12" x14ac:dyDescent="0.35">
      <c r="A10329" t="s">
        <v>41</v>
      </c>
      <c r="B10329">
        <v>2020</v>
      </c>
      <c r="D10329" t="s">
        <v>1305</v>
      </c>
      <c r="E10329" t="s">
        <v>311</v>
      </c>
      <c r="F10329">
        <v>118938.56</v>
      </c>
      <c r="G10329">
        <v>0</v>
      </c>
      <c r="H10329" s="1">
        <v>22560.45</v>
      </c>
      <c r="I10329">
        <v>0</v>
      </c>
      <c r="J10329">
        <f>Table1[[#This Row],[Name]]</f>
        <v>0</v>
      </c>
      <c r="K10329" s="1">
        <f>SUM(Table1[[#This Row],[BaseSalary]:[NonCashBenefits]])</f>
        <v>141499.01</v>
      </c>
      <c r="L10329" s="1"/>
    </row>
    <row r="10330" spans="1:12" x14ac:dyDescent="0.35">
      <c r="A10330" t="s">
        <v>41</v>
      </c>
      <c r="B10330">
        <v>2020</v>
      </c>
      <c r="D10330" t="s">
        <v>1309</v>
      </c>
      <c r="E10330" t="s">
        <v>311</v>
      </c>
      <c r="F10330">
        <v>118938.56</v>
      </c>
      <c r="G10330">
        <v>0</v>
      </c>
      <c r="H10330" s="1">
        <v>22560.45</v>
      </c>
      <c r="I10330">
        <v>0</v>
      </c>
      <c r="J10330">
        <f>Table1[[#This Row],[Name]]</f>
        <v>0</v>
      </c>
      <c r="K10330" s="1">
        <f>SUM(Table1[[#This Row],[BaseSalary]:[NonCashBenefits]])</f>
        <v>141499.01</v>
      </c>
      <c r="L10330" s="1"/>
    </row>
    <row r="10331" spans="1:12" x14ac:dyDescent="0.35">
      <c r="A10331" t="s">
        <v>22</v>
      </c>
      <c r="B10331">
        <v>2020</v>
      </c>
      <c r="D10331" t="s">
        <v>975</v>
      </c>
      <c r="E10331" t="s">
        <v>311</v>
      </c>
      <c r="F10331">
        <v>118938.56</v>
      </c>
      <c r="G10331">
        <v>0</v>
      </c>
      <c r="H10331" s="1">
        <v>22560.45</v>
      </c>
      <c r="I10331">
        <v>0</v>
      </c>
      <c r="J10331">
        <f>Table1[[#This Row],[Name]]</f>
        <v>0</v>
      </c>
      <c r="K10331" s="1">
        <f>SUM(Table1[[#This Row],[BaseSalary]:[NonCashBenefits]])</f>
        <v>141499.01</v>
      </c>
      <c r="L10331" s="1"/>
    </row>
    <row r="10332" spans="1:12" x14ac:dyDescent="0.35">
      <c r="A10332" t="s">
        <v>22</v>
      </c>
      <c r="B10332">
        <v>2020</v>
      </c>
      <c r="D10332" t="s">
        <v>1310</v>
      </c>
      <c r="E10332" t="s">
        <v>311</v>
      </c>
      <c r="F10332">
        <v>118938.56</v>
      </c>
      <c r="G10332">
        <v>0</v>
      </c>
      <c r="H10332" s="1">
        <v>22560.45</v>
      </c>
      <c r="I10332">
        <v>0</v>
      </c>
      <c r="J10332">
        <f>Table1[[#This Row],[Name]]</f>
        <v>0</v>
      </c>
      <c r="K10332" s="1">
        <f>SUM(Table1[[#This Row],[BaseSalary]:[NonCashBenefits]])</f>
        <v>141499.01</v>
      </c>
      <c r="L10332" s="1"/>
    </row>
    <row r="10333" spans="1:12" x14ac:dyDescent="0.35">
      <c r="A10333" t="s">
        <v>85</v>
      </c>
      <c r="B10333">
        <v>2020</v>
      </c>
      <c r="D10333" t="s">
        <v>1319</v>
      </c>
      <c r="E10333" t="s">
        <v>311</v>
      </c>
      <c r="F10333">
        <v>118938.56</v>
      </c>
      <c r="G10333">
        <v>5800.54</v>
      </c>
      <c r="H10333" s="1">
        <v>22560.45</v>
      </c>
      <c r="I10333">
        <v>0</v>
      </c>
      <c r="J10333">
        <f>Table1[[#This Row],[Name]]</f>
        <v>0</v>
      </c>
      <c r="K10333" s="1">
        <f>SUM(Table1[[#This Row],[BaseSalary]:[NonCashBenefits]])</f>
        <v>147299.54999999999</v>
      </c>
      <c r="L10333" s="1"/>
    </row>
    <row r="10334" spans="1:12" x14ac:dyDescent="0.35">
      <c r="A10334" t="s">
        <v>85</v>
      </c>
      <c r="B10334">
        <v>2020</v>
      </c>
      <c r="D10334" t="s">
        <v>1153</v>
      </c>
      <c r="E10334" t="s">
        <v>311</v>
      </c>
      <c r="F10334">
        <v>118938.56</v>
      </c>
      <c r="G10334">
        <v>0</v>
      </c>
      <c r="H10334" s="1">
        <v>22560.45</v>
      </c>
      <c r="I10334">
        <v>0</v>
      </c>
      <c r="J10334">
        <f>Table1[[#This Row],[Name]]</f>
        <v>0</v>
      </c>
      <c r="K10334" s="1">
        <f>SUM(Table1[[#This Row],[BaseSalary]:[NonCashBenefits]])</f>
        <v>141499.01</v>
      </c>
      <c r="L10334" s="1"/>
    </row>
    <row r="10335" spans="1:12" x14ac:dyDescent="0.35">
      <c r="A10335" t="s">
        <v>85</v>
      </c>
      <c r="B10335">
        <v>2020</v>
      </c>
      <c r="D10335" t="s">
        <v>1323</v>
      </c>
      <c r="E10335" t="s">
        <v>311</v>
      </c>
      <c r="F10335">
        <v>118938.56</v>
      </c>
      <c r="G10335">
        <v>9400</v>
      </c>
      <c r="H10335" s="1">
        <v>22560.45</v>
      </c>
      <c r="I10335">
        <v>0</v>
      </c>
      <c r="J10335">
        <f>Table1[[#This Row],[Name]]</f>
        <v>0</v>
      </c>
      <c r="K10335" s="1">
        <f>SUM(Table1[[#This Row],[BaseSalary]:[NonCashBenefits]])</f>
        <v>150899.01</v>
      </c>
      <c r="L10335" s="1"/>
    </row>
    <row r="10336" spans="1:12" x14ac:dyDescent="0.35">
      <c r="A10336" t="s">
        <v>85</v>
      </c>
      <c r="B10336">
        <v>2020</v>
      </c>
      <c r="D10336" t="s">
        <v>1320</v>
      </c>
      <c r="E10336" t="s">
        <v>311</v>
      </c>
      <c r="F10336">
        <v>118938.56</v>
      </c>
      <c r="G10336">
        <v>0</v>
      </c>
      <c r="H10336" s="1">
        <v>22560.45</v>
      </c>
      <c r="I10336">
        <v>0</v>
      </c>
      <c r="J10336">
        <f>Table1[[#This Row],[Name]]</f>
        <v>0</v>
      </c>
      <c r="K10336" s="1">
        <f>SUM(Table1[[#This Row],[BaseSalary]:[NonCashBenefits]])</f>
        <v>141499.01</v>
      </c>
      <c r="L10336" s="1"/>
    </row>
    <row r="10337" spans="1:12" x14ac:dyDescent="0.35">
      <c r="A10337" t="s">
        <v>85</v>
      </c>
      <c r="B10337">
        <v>2020</v>
      </c>
      <c r="D10337" t="s">
        <v>1311</v>
      </c>
      <c r="E10337" t="s">
        <v>311</v>
      </c>
      <c r="F10337">
        <v>118938.56</v>
      </c>
      <c r="G10337">
        <v>0</v>
      </c>
      <c r="H10337" s="1">
        <v>22560.45</v>
      </c>
      <c r="I10337">
        <v>0</v>
      </c>
      <c r="J10337">
        <f>Table1[[#This Row],[Name]]</f>
        <v>0</v>
      </c>
      <c r="K10337" s="1">
        <f>SUM(Table1[[#This Row],[BaseSalary]:[NonCashBenefits]])</f>
        <v>141499.01</v>
      </c>
      <c r="L10337" s="1"/>
    </row>
    <row r="10338" spans="1:12" x14ac:dyDescent="0.35">
      <c r="A10338" t="s">
        <v>26</v>
      </c>
      <c r="B10338">
        <v>2020</v>
      </c>
      <c r="D10338" t="s">
        <v>1543</v>
      </c>
      <c r="E10338" t="s">
        <v>311</v>
      </c>
      <c r="F10338">
        <v>118938.56</v>
      </c>
      <c r="G10338">
        <v>350</v>
      </c>
      <c r="H10338" s="1">
        <v>22560.45</v>
      </c>
      <c r="I10338">
        <v>0</v>
      </c>
      <c r="J10338">
        <f>Table1[[#This Row],[Name]]</f>
        <v>0</v>
      </c>
      <c r="K10338" s="1">
        <f>SUM(Table1[[#This Row],[BaseSalary]:[NonCashBenefits]])</f>
        <v>141849.01</v>
      </c>
      <c r="L10338" s="1"/>
    </row>
    <row r="10339" spans="1:12" x14ac:dyDescent="0.35">
      <c r="A10339" t="s">
        <v>26</v>
      </c>
      <c r="B10339">
        <v>2020</v>
      </c>
      <c r="D10339" t="s">
        <v>1652</v>
      </c>
      <c r="E10339" t="s">
        <v>311</v>
      </c>
      <c r="F10339">
        <v>118938.56</v>
      </c>
      <c r="G10339">
        <v>0</v>
      </c>
      <c r="H10339" s="1">
        <v>22560.45</v>
      </c>
      <c r="I10339">
        <v>0</v>
      </c>
      <c r="J10339">
        <f>Table1[[#This Row],[Name]]</f>
        <v>0</v>
      </c>
      <c r="K10339" s="1">
        <f>SUM(Table1[[#This Row],[BaseSalary]:[NonCashBenefits]])</f>
        <v>141499.01</v>
      </c>
      <c r="L10339" s="1"/>
    </row>
    <row r="10340" spans="1:12" x14ac:dyDescent="0.35">
      <c r="A10340" t="s">
        <v>26</v>
      </c>
      <c r="B10340">
        <v>2020</v>
      </c>
      <c r="D10340" t="s">
        <v>1653</v>
      </c>
      <c r="E10340" t="s">
        <v>311</v>
      </c>
      <c r="F10340">
        <v>118938.56</v>
      </c>
      <c r="G10340">
        <v>6000</v>
      </c>
      <c r="H10340" s="1">
        <v>22560.45</v>
      </c>
      <c r="I10340">
        <v>0</v>
      </c>
      <c r="J10340">
        <f>Table1[[#This Row],[Name]]</f>
        <v>0</v>
      </c>
      <c r="K10340" s="1">
        <f>SUM(Table1[[#This Row],[BaseSalary]:[NonCashBenefits]])</f>
        <v>147499.01</v>
      </c>
      <c r="L10340" s="1"/>
    </row>
    <row r="10341" spans="1:12" x14ac:dyDescent="0.35">
      <c r="A10341" t="s">
        <v>26</v>
      </c>
      <c r="B10341">
        <v>2020</v>
      </c>
      <c r="D10341" t="s">
        <v>1275</v>
      </c>
      <c r="E10341" t="s">
        <v>311</v>
      </c>
      <c r="F10341">
        <v>118938.56</v>
      </c>
      <c r="G10341">
        <v>0</v>
      </c>
      <c r="H10341" s="1">
        <v>22560.45</v>
      </c>
      <c r="I10341">
        <v>0</v>
      </c>
      <c r="J10341">
        <f>Table1[[#This Row],[Name]]</f>
        <v>0</v>
      </c>
      <c r="K10341" s="1">
        <f>SUM(Table1[[#This Row],[BaseSalary]:[NonCashBenefits]])</f>
        <v>141499.01</v>
      </c>
      <c r="L10341" s="1"/>
    </row>
    <row r="10342" spans="1:12" x14ac:dyDescent="0.35">
      <c r="A10342" t="s">
        <v>26</v>
      </c>
      <c r="B10342">
        <v>2020</v>
      </c>
      <c r="D10342" t="s">
        <v>1324</v>
      </c>
      <c r="E10342" t="s">
        <v>311</v>
      </c>
      <c r="F10342">
        <v>118938.56</v>
      </c>
      <c r="G10342">
        <v>0</v>
      </c>
      <c r="H10342" s="1">
        <v>22560.45</v>
      </c>
      <c r="I10342">
        <v>0</v>
      </c>
      <c r="J10342">
        <f>Table1[[#This Row],[Name]]</f>
        <v>0</v>
      </c>
      <c r="K10342" s="1">
        <f>SUM(Table1[[#This Row],[BaseSalary]:[NonCashBenefits]])</f>
        <v>141499.01</v>
      </c>
      <c r="L10342" s="1"/>
    </row>
    <row r="10343" spans="1:12" x14ac:dyDescent="0.35">
      <c r="A10343" t="s">
        <v>142</v>
      </c>
      <c r="B10343">
        <v>2020</v>
      </c>
      <c r="D10343" t="s">
        <v>1654</v>
      </c>
      <c r="E10343" t="s">
        <v>549</v>
      </c>
      <c r="F10343">
        <v>118938.56</v>
      </c>
      <c r="G10343">
        <v>0</v>
      </c>
      <c r="H10343" s="1">
        <v>22560.45</v>
      </c>
      <c r="I10343">
        <v>0</v>
      </c>
      <c r="J10343">
        <f>Table1[[#This Row],[Name]]</f>
        <v>0</v>
      </c>
      <c r="K10343" s="1">
        <f>SUM(Table1[[#This Row],[BaseSalary]:[NonCashBenefits]])</f>
        <v>141499.01</v>
      </c>
      <c r="L10343" s="1"/>
    </row>
    <row r="10344" spans="1:12" x14ac:dyDescent="0.35">
      <c r="A10344" t="s">
        <v>20</v>
      </c>
      <c r="B10344">
        <v>2020</v>
      </c>
      <c r="D10344" t="s">
        <v>1317</v>
      </c>
      <c r="E10344" t="s">
        <v>311</v>
      </c>
      <c r="F10344">
        <v>118938.56</v>
      </c>
      <c r="G10344">
        <v>0</v>
      </c>
      <c r="H10344" s="1">
        <v>22560.45</v>
      </c>
      <c r="I10344">
        <v>0</v>
      </c>
      <c r="J10344">
        <f>Table1[[#This Row],[Name]]</f>
        <v>0</v>
      </c>
      <c r="K10344" s="1">
        <f>SUM(Table1[[#This Row],[BaseSalary]:[NonCashBenefits]])</f>
        <v>141499.01</v>
      </c>
      <c r="L10344" s="1"/>
    </row>
    <row r="10345" spans="1:12" x14ac:dyDescent="0.35">
      <c r="A10345" t="s">
        <v>24</v>
      </c>
      <c r="B10345">
        <v>2020</v>
      </c>
      <c r="D10345" t="s">
        <v>1656</v>
      </c>
      <c r="E10345" t="s">
        <v>549</v>
      </c>
      <c r="F10345">
        <v>118938.56</v>
      </c>
      <c r="G10345">
        <v>6000</v>
      </c>
      <c r="H10345" s="1">
        <v>22491.08</v>
      </c>
      <c r="I10345">
        <v>0</v>
      </c>
      <c r="J10345">
        <f>Table1[[#This Row],[Name]]</f>
        <v>0</v>
      </c>
      <c r="K10345" s="1">
        <f>SUM(Table1[[#This Row],[BaseSalary]:[NonCashBenefits]])</f>
        <v>147429.64000000001</v>
      </c>
      <c r="L10345" s="1"/>
    </row>
    <row r="10346" spans="1:12" x14ac:dyDescent="0.35">
      <c r="A10346" t="s">
        <v>22</v>
      </c>
      <c r="B10346">
        <v>2020</v>
      </c>
      <c r="D10346" t="s">
        <v>975</v>
      </c>
      <c r="E10346" t="s">
        <v>311</v>
      </c>
      <c r="F10346">
        <v>118938.56</v>
      </c>
      <c r="G10346">
        <v>0</v>
      </c>
      <c r="H10346" s="1">
        <v>22381.97</v>
      </c>
      <c r="I10346">
        <v>0</v>
      </c>
      <c r="J10346">
        <f>Table1[[#This Row],[Name]]</f>
        <v>0</v>
      </c>
      <c r="K10346" s="1">
        <f>SUM(Table1[[#This Row],[BaseSalary]:[NonCashBenefits]])</f>
        <v>141320.53</v>
      </c>
      <c r="L10346" s="1"/>
    </row>
    <row r="10347" spans="1:12" x14ac:dyDescent="0.35">
      <c r="A10347" t="s">
        <v>85</v>
      </c>
      <c r="B10347">
        <v>2020</v>
      </c>
      <c r="D10347" t="s">
        <v>1349</v>
      </c>
      <c r="E10347" t="s">
        <v>311</v>
      </c>
      <c r="F10347">
        <v>118938.56</v>
      </c>
      <c r="G10347">
        <v>0</v>
      </c>
      <c r="H10347" s="1">
        <v>22381.97</v>
      </c>
      <c r="I10347">
        <v>0</v>
      </c>
      <c r="J10347">
        <f>Table1[[#This Row],[Name]]</f>
        <v>0</v>
      </c>
      <c r="K10347" s="1">
        <f>SUM(Table1[[#This Row],[BaseSalary]:[NonCashBenefits]])</f>
        <v>141320.53</v>
      </c>
      <c r="L10347" s="1"/>
    </row>
    <row r="10348" spans="1:12" x14ac:dyDescent="0.35">
      <c r="A10348" t="s">
        <v>26</v>
      </c>
      <c r="B10348">
        <v>2020</v>
      </c>
      <c r="D10348" t="s">
        <v>1677</v>
      </c>
      <c r="E10348" t="s">
        <v>311</v>
      </c>
      <c r="F10348">
        <v>118938.56</v>
      </c>
      <c r="G10348">
        <v>0</v>
      </c>
      <c r="H10348" s="1">
        <v>22227.15</v>
      </c>
      <c r="I10348">
        <v>0</v>
      </c>
      <c r="J10348">
        <f>Table1[[#This Row],[Name]]</f>
        <v>0</v>
      </c>
      <c r="K10348" s="1">
        <f>SUM(Table1[[#This Row],[BaseSalary]:[NonCashBenefits]])</f>
        <v>141165.71</v>
      </c>
      <c r="L10348" s="1"/>
    </row>
    <row r="10349" spans="1:12" x14ac:dyDescent="0.35">
      <c r="A10349" t="s">
        <v>85</v>
      </c>
      <c r="B10349">
        <v>2020</v>
      </c>
      <c r="D10349" t="s">
        <v>1682</v>
      </c>
      <c r="E10349" t="s">
        <v>311</v>
      </c>
      <c r="F10349">
        <v>118938.56</v>
      </c>
      <c r="G10349">
        <v>0</v>
      </c>
      <c r="H10349" s="1">
        <v>22075.040000000001</v>
      </c>
      <c r="I10349">
        <v>0</v>
      </c>
      <c r="J10349">
        <f>Table1[[#This Row],[Name]]</f>
        <v>0</v>
      </c>
      <c r="K10349" s="1">
        <f>SUM(Table1[[#This Row],[BaseSalary]:[NonCashBenefits]])</f>
        <v>141013.6</v>
      </c>
      <c r="L10349" s="1"/>
    </row>
    <row r="10350" spans="1:12" x14ac:dyDescent="0.35">
      <c r="A10350" t="s">
        <v>22</v>
      </c>
      <c r="B10350">
        <v>2020</v>
      </c>
      <c r="D10350" t="s">
        <v>1516</v>
      </c>
      <c r="E10350" t="s">
        <v>311</v>
      </c>
      <c r="F10350">
        <v>118938.56</v>
      </c>
      <c r="G10350">
        <v>0</v>
      </c>
      <c r="H10350" s="1">
        <v>22031.23</v>
      </c>
      <c r="I10350">
        <v>0</v>
      </c>
      <c r="J10350">
        <f>Table1[[#This Row],[Name]]</f>
        <v>0</v>
      </c>
      <c r="K10350" s="1">
        <f>SUM(Table1[[#This Row],[BaseSalary]:[NonCashBenefits]])</f>
        <v>140969.79</v>
      </c>
      <c r="L10350" s="1"/>
    </row>
    <row r="10351" spans="1:12" x14ac:dyDescent="0.35">
      <c r="A10351" t="s">
        <v>25</v>
      </c>
      <c r="B10351">
        <v>2020</v>
      </c>
      <c r="D10351" t="s">
        <v>1420</v>
      </c>
      <c r="E10351" t="s">
        <v>311</v>
      </c>
      <c r="F10351">
        <v>118938.56</v>
      </c>
      <c r="G10351">
        <v>0</v>
      </c>
      <c r="H10351" s="1">
        <v>22006.13</v>
      </c>
      <c r="I10351">
        <v>0</v>
      </c>
      <c r="J10351">
        <f>Table1[[#This Row],[Name]]</f>
        <v>0</v>
      </c>
      <c r="K10351" s="1">
        <f>SUM(Table1[[#This Row],[BaseSalary]:[NonCashBenefits]])</f>
        <v>140944.69</v>
      </c>
      <c r="L10351" s="1"/>
    </row>
    <row r="10352" spans="1:12" x14ac:dyDescent="0.35">
      <c r="A10352" t="s">
        <v>25</v>
      </c>
      <c r="B10352">
        <v>2020</v>
      </c>
      <c r="D10352" t="s">
        <v>1698</v>
      </c>
      <c r="E10352" t="s">
        <v>311</v>
      </c>
      <c r="F10352">
        <v>118938.56</v>
      </c>
      <c r="G10352">
        <v>0</v>
      </c>
      <c r="H10352" s="1">
        <v>21775.61</v>
      </c>
      <c r="I10352">
        <v>0</v>
      </c>
      <c r="J10352">
        <f>Table1[[#This Row],[Name]]</f>
        <v>0</v>
      </c>
      <c r="K10352" s="1">
        <f>SUM(Table1[[#This Row],[BaseSalary]:[NonCashBenefits]])</f>
        <v>140714.16999999998</v>
      </c>
      <c r="L10352" s="1"/>
    </row>
    <row r="10353" spans="1:12" x14ac:dyDescent="0.35">
      <c r="A10353" t="s">
        <v>24</v>
      </c>
      <c r="B10353">
        <v>2020</v>
      </c>
      <c r="D10353" t="s">
        <v>475</v>
      </c>
      <c r="E10353" t="s">
        <v>311</v>
      </c>
      <c r="F10353">
        <v>118938.56</v>
      </c>
      <c r="G10353">
        <v>4574.5600000000004</v>
      </c>
      <c r="H10353" s="1">
        <v>21759.73</v>
      </c>
      <c r="I10353">
        <v>0</v>
      </c>
      <c r="J10353">
        <f>Table1[[#This Row],[Name]]</f>
        <v>0</v>
      </c>
      <c r="K10353" s="1">
        <f>SUM(Table1[[#This Row],[BaseSalary]:[NonCashBenefits]])</f>
        <v>145272.85</v>
      </c>
      <c r="L10353" s="1"/>
    </row>
    <row r="10354" spans="1:12" x14ac:dyDescent="0.35">
      <c r="A10354" t="s">
        <v>19</v>
      </c>
      <c r="B10354">
        <v>2020</v>
      </c>
      <c r="D10354" t="s">
        <v>1703</v>
      </c>
      <c r="E10354" t="s">
        <v>311</v>
      </c>
      <c r="F10354">
        <v>118938.56</v>
      </c>
      <c r="G10354">
        <v>0</v>
      </c>
      <c r="H10354" s="1">
        <v>21636.29</v>
      </c>
      <c r="I10354">
        <v>0</v>
      </c>
      <c r="J10354">
        <f>Table1[[#This Row],[Name]]</f>
        <v>0</v>
      </c>
      <c r="K10354" s="1">
        <f>SUM(Table1[[#This Row],[BaseSalary]:[NonCashBenefits]])</f>
        <v>140574.85</v>
      </c>
      <c r="L10354" s="1"/>
    </row>
    <row r="10355" spans="1:12" x14ac:dyDescent="0.35">
      <c r="A10355" t="s">
        <v>26</v>
      </c>
      <c r="B10355">
        <v>2020</v>
      </c>
      <c r="D10355" t="s">
        <v>1710</v>
      </c>
      <c r="E10355" t="s">
        <v>311</v>
      </c>
      <c r="F10355">
        <v>118938.56</v>
      </c>
      <c r="G10355">
        <v>0</v>
      </c>
      <c r="H10355" s="1">
        <v>21308.42</v>
      </c>
      <c r="I10355">
        <v>0</v>
      </c>
      <c r="J10355">
        <f>Table1[[#This Row],[Name]]</f>
        <v>0</v>
      </c>
      <c r="K10355" s="1">
        <f>SUM(Table1[[#This Row],[BaseSalary]:[NonCashBenefits]])</f>
        <v>140246.97999999998</v>
      </c>
      <c r="L10355" s="1"/>
    </row>
    <row r="10356" spans="1:12" x14ac:dyDescent="0.35">
      <c r="A10356" t="s">
        <v>22</v>
      </c>
      <c r="B10356">
        <v>2020</v>
      </c>
      <c r="D10356" t="s">
        <v>1596</v>
      </c>
      <c r="E10356" t="s">
        <v>311</v>
      </c>
      <c r="F10356">
        <v>118938.56</v>
      </c>
      <c r="G10356">
        <v>0</v>
      </c>
      <c r="H10356" s="1">
        <v>21129.94</v>
      </c>
      <c r="I10356">
        <v>0</v>
      </c>
      <c r="J10356">
        <f>Table1[[#This Row],[Name]]</f>
        <v>0</v>
      </c>
      <c r="K10356" s="1">
        <f>SUM(Table1[[#This Row],[BaseSalary]:[NonCashBenefits]])</f>
        <v>140068.5</v>
      </c>
      <c r="L10356" s="1"/>
    </row>
    <row r="10357" spans="1:12" x14ac:dyDescent="0.35">
      <c r="A10357" t="s">
        <v>22</v>
      </c>
      <c r="B10357">
        <v>2020</v>
      </c>
      <c r="D10357" t="s">
        <v>1597</v>
      </c>
      <c r="E10357" t="s">
        <v>311</v>
      </c>
      <c r="F10357">
        <v>118938.56</v>
      </c>
      <c r="G10357">
        <v>300</v>
      </c>
      <c r="H10357" s="1">
        <v>21129.94</v>
      </c>
      <c r="I10357">
        <v>0</v>
      </c>
      <c r="J10357">
        <f>Table1[[#This Row],[Name]]</f>
        <v>0</v>
      </c>
      <c r="K10357" s="1">
        <f>SUM(Table1[[#This Row],[BaseSalary]:[NonCashBenefits]])</f>
        <v>140368.5</v>
      </c>
      <c r="L10357" s="1"/>
    </row>
    <row r="10358" spans="1:12" x14ac:dyDescent="0.35">
      <c r="A10358" t="s">
        <v>19</v>
      </c>
      <c r="B10358">
        <v>2020</v>
      </c>
      <c r="D10358" t="s">
        <v>902</v>
      </c>
      <c r="E10358" t="s">
        <v>311</v>
      </c>
      <c r="F10358">
        <v>118938.56</v>
      </c>
      <c r="G10358">
        <v>0</v>
      </c>
      <c r="H10358" s="1">
        <v>21129.94</v>
      </c>
      <c r="I10358">
        <v>0</v>
      </c>
      <c r="J10358">
        <f>Table1[[#This Row],[Name]]</f>
        <v>0</v>
      </c>
      <c r="K10358" s="1">
        <f>SUM(Table1[[#This Row],[BaseSalary]:[NonCashBenefits]])</f>
        <v>140068.5</v>
      </c>
      <c r="L10358" s="1"/>
    </row>
    <row r="10359" spans="1:12" x14ac:dyDescent="0.35">
      <c r="A10359" t="s">
        <v>19</v>
      </c>
      <c r="B10359">
        <v>2020</v>
      </c>
      <c r="D10359" t="s">
        <v>1719</v>
      </c>
      <c r="E10359" t="s">
        <v>311</v>
      </c>
      <c r="F10359">
        <v>118938.56</v>
      </c>
      <c r="G10359">
        <v>0</v>
      </c>
      <c r="H10359" s="1">
        <v>20275.03</v>
      </c>
      <c r="I10359">
        <v>0</v>
      </c>
      <c r="J10359">
        <f>Table1[[#This Row],[Name]]</f>
        <v>0</v>
      </c>
      <c r="K10359" s="1">
        <f>SUM(Table1[[#This Row],[BaseSalary]:[NonCashBenefits]])</f>
        <v>139213.59</v>
      </c>
      <c r="L10359" s="1"/>
    </row>
    <row r="10360" spans="1:12" x14ac:dyDescent="0.35">
      <c r="A10360" t="s">
        <v>19</v>
      </c>
      <c r="B10360">
        <v>2020</v>
      </c>
      <c r="D10360" t="s">
        <v>1741</v>
      </c>
      <c r="E10360" t="s">
        <v>311</v>
      </c>
      <c r="F10360">
        <v>118938.56</v>
      </c>
      <c r="G10360">
        <v>0</v>
      </c>
      <c r="H10360" s="1">
        <v>10955.61</v>
      </c>
      <c r="I10360">
        <v>0</v>
      </c>
      <c r="J10360">
        <f>Table1[[#This Row],[Name]]</f>
        <v>0</v>
      </c>
      <c r="K10360" s="1">
        <f>SUM(Table1[[#This Row],[BaseSalary]:[NonCashBenefits]])</f>
        <v>129894.17</v>
      </c>
      <c r="L10360" s="1"/>
    </row>
    <row r="10361" spans="1:12" x14ac:dyDescent="0.35">
      <c r="A10361" t="s">
        <v>42</v>
      </c>
      <c r="B10361">
        <v>2020</v>
      </c>
      <c r="D10361" t="s">
        <v>1759</v>
      </c>
      <c r="E10361" t="s">
        <v>311</v>
      </c>
      <c r="F10361">
        <v>118938.56</v>
      </c>
      <c r="G10361">
        <v>400</v>
      </c>
      <c r="H10361" s="1">
        <v>10451.32</v>
      </c>
      <c r="I10361">
        <v>0</v>
      </c>
      <c r="J10361">
        <f>Table1[[#This Row],[Name]]</f>
        <v>0</v>
      </c>
      <c r="K10361" s="1">
        <f>SUM(Table1[[#This Row],[BaseSalary]:[NonCashBenefits]])</f>
        <v>129789.88</v>
      </c>
      <c r="L10361" s="1"/>
    </row>
    <row r="10362" spans="1:12" x14ac:dyDescent="0.35">
      <c r="A10362" t="s">
        <v>16</v>
      </c>
      <c r="B10362">
        <v>2020</v>
      </c>
      <c r="D10362" t="s">
        <v>1344</v>
      </c>
      <c r="E10362" t="s">
        <v>311</v>
      </c>
      <c r="F10362">
        <v>118938.56</v>
      </c>
      <c r="G10362">
        <v>0</v>
      </c>
      <c r="H10362" s="1">
        <v>9884.67</v>
      </c>
      <c r="I10362">
        <v>0</v>
      </c>
      <c r="J10362">
        <f>Table1[[#This Row],[Name]]</f>
        <v>0</v>
      </c>
      <c r="K10362" s="1">
        <f>SUM(Table1[[#This Row],[BaseSalary]:[NonCashBenefits]])</f>
        <v>128823.23</v>
      </c>
      <c r="L10362" s="1"/>
    </row>
    <row r="10363" spans="1:12" x14ac:dyDescent="0.35">
      <c r="A10363" t="s">
        <v>19</v>
      </c>
      <c r="B10363">
        <v>2020</v>
      </c>
      <c r="D10363" t="s">
        <v>1768</v>
      </c>
      <c r="E10363" t="s">
        <v>311</v>
      </c>
      <c r="F10363">
        <v>118938.56</v>
      </c>
      <c r="G10363">
        <v>0</v>
      </c>
      <c r="H10363" s="1">
        <v>8287.89</v>
      </c>
      <c r="I10363">
        <v>0</v>
      </c>
      <c r="J10363">
        <f>Table1[[#This Row],[Name]]</f>
        <v>0</v>
      </c>
      <c r="K10363" s="1">
        <f>SUM(Table1[[#This Row],[BaseSalary]:[NonCashBenefits]])</f>
        <v>127226.45</v>
      </c>
      <c r="L10363" s="1"/>
    </row>
    <row r="10364" spans="1:12" x14ac:dyDescent="0.35">
      <c r="A10364" t="s">
        <v>25</v>
      </c>
      <c r="B10364">
        <v>2020</v>
      </c>
      <c r="D10364" t="s">
        <v>1826</v>
      </c>
      <c r="E10364" t="s">
        <v>311</v>
      </c>
      <c r="F10364">
        <v>118938.56</v>
      </c>
      <c r="G10364">
        <v>450</v>
      </c>
      <c r="H10364" s="1">
        <v>7401.21</v>
      </c>
      <c r="I10364">
        <v>0</v>
      </c>
      <c r="J10364">
        <f>Table1[[#This Row],[Name]]</f>
        <v>0</v>
      </c>
      <c r="K10364" s="1">
        <f>SUM(Table1[[#This Row],[BaseSalary]:[NonCashBenefits]])</f>
        <v>126789.77</v>
      </c>
      <c r="L10364" s="1"/>
    </row>
    <row r="10365" spans="1:12" x14ac:dyDescent="0.35">
      <c r="A10365" t="s">
        <v>36</v>
      </c>
      <c r="B10365">
        <v>2020</v>
      </c>
      <c r="D10365" t="s">
        <v>1861</v>
      </c>
      <c r="E10365" t="s">
        <v>311</v>
      </c>
      <c r="F10365">
        <v>118938.56</v>
      </c>
      <c r="G10365">
        <v>0</v>
      </c>
      <c r="H10365" s="1">
        <v>6355.38</v>
      </c>
      <c r="I10365">
        <v>0</v>
      </c>
      <c r="J10365">
        <f>Table1[[#This Row],[Name]]</f>
        <v>0</v>
      </c>
      <c r="K10365" s="1">
        <f>SUM(Table1[[#This Row],[BaseSalary]:[NonCashBenefits]])</f>
        <v>125293.94</v>
      </c>
      <c r="L10365" s="1"/>
    </row>
    <row r="10366" spans="1:12" x14ac:dyDescent="0.35">
      <c r="A10366" t="s">
        <v>85</v>
      </c>
      <c r="B10366">
        <v>2020</v>
      </c>
      <c r="D10366" t="s">
        <v>1863</v>
      </c>
      <c r="E10366" t="s">
        <v>311</v>
      </c>
      <c r="F10366">
        <v>118938.56</v>
      </c>
      <c r="G10366">
        <v>22260.12</v>
      </c>
      <c r="H10366" s="1">
        <v>6323.85</v>
      </c>
      <c r="I10366">
        <v>0</v>
      </c>
      <c r="J10366">
        <f>Table1[[#This Row],[Name]]</f>
        <v>0</v>
      </c>
      <c r="K10366" s="1">
        <f>SUM(Table1[[#This Row],[BaseSalary]:[NonCashBenefits]])</f>
        <v>147522.53</v>
      </c>
      <c r="L10366" s="1"/>
    </row>
    <row r="10367" spans="1:12" x14ac:dyDescent="0.35">
      <c r="A10367" t="s">
        <v>26</v>
      </c>
      <c r="B10367">
        <v>2020</v>
      </c>
      <c r="D10367" t="s">
        <v>1864</v>
      </c>
      <c r="E10367" t="s">
        <v>311</v>
      </c>
      <c r="F10367">
        <v>118938.56</v>
      </c>
      <c r="G10367">
        <v>0</v>
      </c>
      <c r="H10367" s="1">
        <v>5827.71</v>
      </c>
      <c r="I10367">
        <v>0</v>
      </c>
      <c r="J10367">
        <f>Table1[[#This Row],[Name]]</f>
        <v>0</v>
      </c>
      <c r="K10367" s="1">
        <f>SUM(Table1[[#This Row],[BaseSalary]:[NonCashBenefits]])</f>
        <v>124766.27</v>
      </c>
      <c r="L10367" s="1"/>
    </row>
    <row r="10368" spans="1:12" x14ac:dyDescent="0.35">
      <c r="A10368" t="s">
        <v>41</v>
      </c>
      <c r="B10368">
        <v>2020</v>
      </c>
      <c r="D10368" t="s">
        <v>1876</v>
      </c>
      <c r="E10368" t="s">
        <v>311</v>
      </c>
      <c r="F10368">
        <v>118938.56</v>
      </c>
      <c r="G10368">
        <v>500</v>
      </c>
      <c r="H10368" s="1">
        <v>5796.69</v>
      </c>
      <c r="I10368">
        <v>0</v>
      </c>
      <c r="J10368">
        <f>Table1[[#This Row],[Name]]</f>
        <v>0</v>
      </c>
      <c r="K10368" s="1">
        <f>SUM(Table1[[#This Row],[BaseSalary]:[NonCashBenefits]])</f>
        <v>125235.25</v>
      </c>
      <c r="L10368" s="1"/>
    </row>
    <row r="10369" spans="1:12" x14ac:dyDescent="0.35">
      <c r="A10369" t="s">
        <v>85</v>
      </c>
      <c r="B10369">
        <v>2020</v>
      </c>
      <c r="D10369" t="s">
        <v>1879</v>
      </c>
      <c r="E10369" t="s">
        <v>311</v>
      </c>
      <c r="F10369">
        <v>118938.56</v>
      </c>
      <c r="G10369">
        <v>0</v>
      </c>
      <c r="H10369" s="1">
        <v>5769.53</v>
      </c>
      <c r="I10369">
        <v>0</v>
      </c>
      <c r="J10369">
        <f>Table1[[#This Row],[Name]]</f>
        <v>0</v>
      </c>
      <c r="K10369" s="1">
        <f>SUM(Table1[[#This Row],[BaseSalary]:[NonCashBenefits]])</f>
        <v>124708.09</v>
      </c>
      <c r="L10369" s="1"/>
    </row>
    <row r="10370" spans="1:12" x14ac:dyDescent="0.35">
      <c r="A10370" t="s">
        <v>24</v>
      </c>
      <c r="B10370">
        <v>2020</v>
      </c>
      <c r="D10370" t="s">
        <v>475</v>
      </c>
      <c r="E10370" t="s">
        <v>311</v>
      </c>
      <c r="F10370">
        <v>118938.56</v>
      </c>
      <c r="G10370">
        <v>0</v>
      </c>
      <c r="H10370" s="1">
        <v>5608.58</v>
      </c>
      <c r="I10370">
        <v>0</v>
      </c>
      <c r="J10370">
        <f>Table1[[#This Row],[Name]]</f>
        <v>0</v>
      </c>
      <c r="K10370" s="1">
        <f>SUM(Table1[[#This Row],[BaseSalary]:[NonCashBenefits]])</f>
        <v>124547.14</v>
      </c>
      <c r="L10370" s="1"/>
    </row>
    <row r="10371" spans="1:12" x14ac:dyDescent="0.35">
      <c r="A10371" t="s">
        <v>26</v>
      </c>
      <c r="B10371">
        <v>2020</v>
      </c>
      <c r="D10371" t="s">
        <v>1864</v>
      </c>
      <c r="E10371" t="s">
        <v>311</v>
      </c>
      <c r="F10371">
        <v>118938.56</v>
      </c>
      <c r="G10371">
        <v>0</v>
      </c>
      <c r="H10371" s="1">
        <v>4184.82</v>
      </c>
      <c r="I10371">
        <v>0</v>
      </c>
      <c r="J10371">
        <f>Table1[[#This Row],[Name]]</f>
        <v>0</v>
      </c>
      <c r="K10371" s="1">
        <f>SUM(Table1[[#This Row],[BaseSalary]:[NonCashBenefits]])</f>
        <v>123123.38</v>
      </c>
      <c r="L10371" s="1"/>
    </row>
    <row r="10372" spans="1:12" x14ac:dyDescent="0.35">
      <c r="A10372" t="s">
        <v>33</v>
      </c>
      <c r="B10372">
        <v>2019</v>
      </c>
      <c r="D10372" t="s">
        <v>873</v>
      </c>
      <c r="E10372" t="s">
        <v>311</v>
      </c>
      <c r="F10372">
        <v>118938.56</v>
      </c>
      <c r="G10372">
        <v>0</v>
      </c>
      <c r="H10372">
        <v>30545.78</v>
      </c>
      <c r="I10372">
        <v>0</v>
      </c>
      <c r="J10372">
        <f>Table1[[#This Row],[Name]]</f>
        <v>0</v>
      </c>
      <c r="K10372" s="1">
        <f>SUM(Table1[[#This Row],[BaseSalary]:[NonCashBenefits]])</f>
        <v>149484.34</v>
      </c>
      <c r="L10372" s="1"/>
    </row>
    <row r="10373" spans="1:12" x14ac:dyDescent="0.35">
      <c r="A10373" t="s">
        <v>33</v>
      </c>
      <c r="B10373">
        <v>2019</v>
      </c>
      <c r="D10373" t="s">
        <v>1515</v>
      </c>
      <c r="E10373" t="s">
        <v>311</v>
      </c>
      <c r="F10373">
        <v>118938.56</v>
      </c>
      <c r="G10373">
        <v>0</v>
      </c>
      <c r="H10373">
        <v>28178.26</v>
      </c>
      <c r="I10373">
        <v>0</v>
      </c>
      <c r="J10373">
        <f>Table1[[#This Row],[Name]]</f>
        <v>0</v>
      </c>
      <c r="K10373" s="1">
        <f>SUM(Table1[[#This Row],[BaseSalary]:[NonCashBenefits]])</f>
        <v>147116.82</v>
      </c>
      <c r="L10373" s="1"/>
    </row>
    <row r="10374" spans="1:12" x14ac:dyDescent="0.35">
      <c r="A10374" t="s">
        <v>33</v>
      </c>
      <c r="B10374">
        <v>2019</v>
      </c>
      <c r="D10374" t="s">
        <v>1962</v>
      </c>
      <c r="E10374" t="s">
        <v>311</v>
      </c>
      <c r="F10374">
        <v>118938.56</v>
      </c>
      <c r="G10374">
        <v>12619.48</v>
      </c>
      <c r="H10374">
        <v>30887.23</v>
      </c>
      <c r="I10374">
        <v>0</v>
      </c>
      <c r="J10374">
        <f>Table1[[#This Row],[Name]]</f>
        <v>0</v>
      </c>
      <c r="K10374" s="1">
        <f>SUM(Table1[[#This Row],[BaseSalary]:[NonCashBenefits]])</f>
        <v>162445.27000000002</v>
      </c>
      <c r="L10374" s="1"/>
    </row>
    <row r="10375" spans="1:12" x14ac:dyDescent="0.35">
      <c r="A10375" t="s">
        <v>33</v>
      </c>
      <c r="B10375">
        <v>2019</v>
      </c>
      <c r="D10375" t="s">
        <v>771</v>
      </c>
      <c r="E10375" t="s">
        <v>311</v>
      </c>
      <c r="F10375">
        <v>118938.56</v>
      </c>
      <c r="G10375">
        <v>0</v>
      </c>
      <c r="H10375">
        <v>30741.82</v>
      </c>
      <c r="I10375">
        <v>0</v>
      </c>
      <c r="J10375">
        <f>Table1[[#This Row],[Name]]</f>
        <v>0</v>
      </c>
      <c r="K10375" s="1">
        <f>SUM(Table1[[#This Row],[BaseSalary]:[NonCashBenefits]])</f>
        <v>149680.38</v>
      </c>
      <c r="L10375" s="1"/>
    </row>
    <row r="10376" spans="1:12" x14ac:dyDescent="0.35">
      <c r="A10376" t="s">
        <v>33</v>
      </c>
      <c r="B10376">
        <v>2019</v>
      </c>
      <c r="D10376" t="s">
        <v>1145</v>
      </c>
      <c r="E10376" t="s">
        <v>311</v>
      </c>
      <c r="F10376">
        <v>118938.56</v>
      </c>
      <c r="G10376">
        <v>0</v>
      </c>
      <c r="H10376">
        <v>29657.66</v>
      </c>
      <c r="I10376">
        <v>0</v>
      </c>
      <c r="J10376">
        <f>Table1[[#This Row],[Name]]</f>
        <v>0</v>
      </c>
      <c r="K10376" s="1">
        <f>SUM(Table1[[#This Row],[BaseSalary]:[NonCashBenefits]])</f>
        <v>148596.22</v>
      </c>
      <c r="L10376" s="1"/>
    </row>
    <row r="10377" spans="1:12" x14ac:dyDescent="0.35">
      <c r="A10377" t="s">
        <v>33</v>
      </c>
      <c r="B10377">
        <v>2019</v>
      </c>
      <c r="D10377" t="s">
        <v>771</v>
      </c>
      <c r="E10377" t="s">
        <v>311</v>
      </c>
      <c r="F10377">
        <v>118938.56</v>
      </c>
      <c r="G10377">
        <v>228.73</v>
      </c>
      <c r="H10377">
        <v>15334.39</v>
      </c>
      <c r="I10377">
        <v>0</v>
      </c>
      <c r="J10377">
        <f>Table1[[#This Row],[Name]]</f>
        <v>0</v>
      </c>
      <c r="K10377" s="1">
        <f>SUM(Table1[[#This Row],[BaseSalary]:[NonCashBenefits]])</f>
        <v>134501.68</v>
      </c>
      <c r="L10377" s="1"/>
    </row>
    <row r="10378" spans="1:12" x14ac:dyDescent="0.35">
      <c r="A10378" t="s">
        <v>33</v>
      </c>
      <c r="B10378">
        <v>2019</v>
      </c>
      <c r="D10378" t="s">
        <v>751</v>
      </c>
      <c r="E10378" t="s">
        <v>311</v>
      </c>
      <c r="F10378">
        <v>118938.56</v>
      </c>
      <c r="G10378">
        <v>0</v>
      </c>
      <c r="H10378">
        <v>30887.200000000001</v>
      </c>
      <c r="I10378">
        <v>0</v>
      </c>
      <c r="J10378">
        <f>Table1[[#This Row],[Name]]</f>
        <v>0</v>
      </c>
      <c r="K10378" s="1">
        <f>SUM(Table1[[#This Row],[BaseSalary]:[NonCashBenefits]])</f>
        <v>149825.76</v>
      </c>
      <c r="L10378" s="1"/>
    </row>
    <row r="10379" spans="1:12" x14ac:dyDescent="0.35">
      <c r="A10379" t="s">
        <v>33</v>
      </c>
      <c r="B10379">
        <v>2019</v>
      </c>
      <c r="D10379" t="s">
        <v>824</v>
      </c>
      <c r="E10379" t="s">
        <v>311</v>
      </c>
      <c r="F10379">
        <v>118938.56</v>
      </c>
      <c r="G10379">
        <v>0</v>
      </c>
      <c r="H10379">
        <v>30887.200000000001</v>
      </c>
      <c r="I10379">
        <v>0</v>
      </c>
      <c r="J10379">
        <f>Table1[[#This Row],[Name]]</f>
        <v>0</v>
      </c>
      <c r="K10379" s="1">
        <f>SUM(Table1[[#This Row],[BaseSalary]:[NonCashBenefits]])</f>
        <v>149825.76</v>
      </c>
      <c r="L10379" s="1"/>
    </row>
    <row r="10380" spans="1:12" x14ac:dyDescent="0.35">
      <c r="A10380" t="s">
        <v>33</v>
      </c>
      <c r="B10380">
        <v>2019</v>
      </c>
      <c r="D10380" t="s">
        <v>1515</v>
      </c>
      <c r="E10380" t="s">
        <v>311</v>
      </c>
      <c r="F10380">
        <v>118938.56</v>
      </c>
      <c r="G10380">
        <v>0</v>
      </c>
      <c r="H10380">
        <v>28241.439999999999</v>
      </c>
      <c r="I10380">
        <v>0</v>
      </c>
      <c r="J10380">
        <f>Table1[[#This Row],[Name]]</f>
        <v>0</v>
      </c>
      <c r="K10380" s="1">
        <f>SUM(Table1[[#This Row],[BaseSalary]:[NonCashBenefits]])</f>
        <v>147180</v>
      </c>
      <c r="L10380" s="1"/>
    </row>
    <row r="10381" spans="1:12" x14ac:dyDescent="0.35">
      <c r="A10381" t="s">
        <v>33</v>
      </c>
      <c r="B10381">
        <v>2019</v>
      </c>
      <c r="D10381" t="s">
        <v>825</v>
      </c>
      <c r="E10381" t="s">
        <v>311</v>
      </c>
      <c r="F10381">
        <v>118938.56</v>
      </c>
      <c r="G10381">
        <v>0</v>
      </c>
      <c r="H10381">
        <v>30887.200000000001</v>
      </c>
      <c r="I10381">
        <v>0</v>
      </c>
      <c r="J10381">
        <f>Table1[[#This Row],[Name]]</f>
        <v>0</v>
      </c>
      <c r="K10381" s="1">
        <f>SUM(Table1[[#This Row],[BaseSalary]:[NonCashBenefits]])</f>
        <v>149825.76</v>
      </c>
      <c r="L10381" s="1"/>
    </row>
    <row r="10382" spans="1:12" x14ac:dyDescent="0.35">
      <c r="A10382" t="s">
        <v>33</v>
      </c>
      <c r="B10382">
        <v>2019</v>
      </c>
      <c r="D10382" t="s">
        <v>1273</v>
      </c>
      <c r="E10382" t="s">
        <v>311</v>
      </c>
      <c r="F10382">
        <v>118938.56</v>
      </c>
      <c r="G10382">
        <v>0</v>
      </c>
      <c r="H10382">
        <v>34304.21</v>
      </c>
      <c r="I10382">
        <v>0</v>
      </c>
      <c r="J10382">
        <f>Table1[[#This Row],[Name]]</f>
        <v>0</v>
      </c>
      <c r="K10382" s="1">
        <f>SUM(Table1[[#This Row],[BaseSalary]:[NonCashBenefits]])</f>
        <v>153242.76999999999</v>
      </c>
      <c r="L10382" s="1"/>
    </row>
    <row r="10383" spans="1:12" x14ac:dyDescent="0.35">
      <c r="A10383" t="s">
        <v>28</v>
      </c>
      <c r="B10383">
        <v>2019</v>
      </c>
      <c r="D10383" t="s">
        <v>952</v>
      </c>
      <c r="E10383" t="s">
        <v>311</v>
      </c>
      <c r="F10383">
        <v>118938.56</v>
      </c>
      <c r="G10383">
        <v>0</v>
      </c>
      <c r="H10383">
        <v>28493.38</v>
      </c>
      <c r="I10383">
        <v>0</v>
      </c>
      <c r="J10383">
        <f>Table1[[#This Row],[Name]]</f>
        <v>0</v>
      </c>
      <c r="K10383" s="1">
        <f>SUM(Table1[[#This Row],[BaseSalary]:[NonCashBenefits]])</f>
        <v>147431.94</v>
      </c>
      <c r="L10383" s="1"/>
    </row>
    <row r="10384" spans="1:12" x14ac:dyDescent="0.35">
      <c r="A10384" t="s">
        <v>28</v>
      </c>
      <c r="B10384">
        <v>2019</v>
      </c>
      <c r="D10384" t="s">
        <v>1973</v>
      </c>
      <c r="E10384" t="s">
        <v>311</v>
      </c>
      <c r="F10384">
        <v>118938.56</v>
      </c>
      <c r="G10384">
        <v>0</v>
      </c>
      <c r="H10384">
        <v>27107.32</v>
      </c>
      <c r="I10384">
        <v>0</v>
      </c>
      <c r="J10384">
        <f>Table1[[#This Row],[Name]]</f>
        <v>0</v>
      </c>
      <c r="K10384" s="1">
        <f>SUM(Table1[[#This Row],[BaseSalary]:[NonCashBenefits]])</f>
        <v>146045.88</v>
      </c>
      <c r="L10384" s="1"/>
    </row>
    <row r="10385" spans="1:12" x14ac:dyDescent="0.35">
      <c r="A10385" t="s">
        <v>28</v>
      </c>
      <c r="B10385">
        <v>2019</v>
      </c>
      <c r="D10385" t="s">
        <v>1978</v>
      </c>
      <c r="E10385" t="s">
        <v>311</v>
      </c>
      <c r="F10385">
        <v>118938.56</v>
      </c>
      <c r="G10385">
        <v>0</v>
      </c>
      <c r="H10385">
        <v>11852.8</v>
      </c>
      <c r="I10385">
        <v>0</v>
      </c>
      <c r="J10385">
        <f>Table1[[#This Row],[Name]]</f>
        <v>0</v>
      </c>
      <c r="K10385" s="1">
        <f>SUM(Table1[[#This Row],[BaseSalary]:[NonCashBenefits]])</f>
        <v>130791.36</v>
      </c>
      <c r="L10385" s="1"/>
    </row>
    <row r="10386" spans="1:12" x14ac:dyDescent="0.35">
      <c r="A10386" t="s">
        <v>28</v>
      </c>
      <c r="B10386">
        <v>2019</v>
      </c>
      <c r="D10386" t="s">
        <v>1819</v>
      </c>
      <c r="E10386" t="s">
        <v>311</v>
      </c>
      <c r="F10386">
        <v>118938.56</v>
      </c>
      <c r="G10386">
        <v>0</v>
      </c>
      <c r="H10386">
        <v>28493.38</v>
      </c>
      <c r="I10386">
        <v>0</v>
      </c>
      <c r="J10386">
        <f>Table1[[#This Row],[Name]]</f>
        <v>0</v>
      </c>
      <c r="K10386" s="1">
        <f>SUM(Table1[[#This Row],[BaseSalary]:[NonCashBenefits]])</f>
        <v>147431.94</v>
      </c>
      <c r="L10386" s="1"/>
    </row>
    <row r="10387" spans="1:12" x14ac:dyDescent="0.35">
      <c r="A10387" t="s">
        <v>28</v>
      </c>
      <c r="B10387">
        <v>2019</v>
      </c>
      <c r="D10387" t="s">
        <v>1631</v>
      </c>
      <c r="E10387" t="s">
        <v>311</v>
      </c>
      <c r="F10387">
        <v>118938.56</v>
      </c>
      <c r="G10387">
        <v>0</v>
      </c>
      <c r="H10387">
        <v>27107.32</v>
      </c>
      <c r="I10387">
        <v>0</v>
      </c>
      <c r="J10387">
        <f>Table1[[#This Row],[Name]]</f>
        <v>0</v>
      </c>
      <c r="K10387" s="1">
        <f>SUM(Table1[[#This Row],[BaseSalary]:[NonCashBenefits]])</f>
        <v>146045.88</v>
      </c>
      <c r="L10387" s="1"/>
    </row>
    <row r="10388" spans="1:12" x14ac:dyDescent="0.35">
      <c r="A10388" t="s">
        <v>28</v>
      </c>
      <c r="B10388">
        <v>2019</v>
      </c>
      <c r="D10388" t="s">
        <v>1462</v>
      </c>
      <c r="E10388" t="s">
        <v>311</v>
      </c>
      <c r="F10388">
        <v>118938.56</v>
      </c>
      <c r="G10388">
        <v>0</v>
      </c>
      <c r="H10388">
        <v>28493.38</v>
      </c>
      <c r="I10388">
        <v>0</v>
      </c>
      <c r="J10388">
        <f>Table1[[#This Row],[Name]]</f>
        <v>0</v>
      </c>
      <c r="K10388" s="1">
        <f>SUM(Table1[[#This Row],[BaseSalary]:[NonCashBenefits]])</f>
        <v>147431.94</v>
      </c>
      <c r="L10388" s="1"/>
    </row>
    <row r="10389" spans="1:12" x14ac:dyDescent="0.35">
      <c r="A10389" t="s">
        <v>28</v>
      </c>
      <c r="B10389">
        <v>2019</v>
      </c>
      <c r="D10389" t="s">
        <v>1981</v>
      </c>
      <c r="E10389" t="s">
        <v>311</v>
      </c>
      <c r="F10389">
        <v>118938.56</v>
      </c>
      <c r="G10389">
        <v>0</v>
      </c>
      <c r="H10389">
        <v>25877.78</v>
      </c>
      <c r="I10389">
        <v>0</v>
      </c>
      <c r="J10389">
        <f>Table1[[#This Row],[Name]]</f>
        <v>0</v>
      </c>
      <c r="K10389" s="1">
        <f>SUM(Table1[[#This Row],[BaseSalary]:[NonCashBenefits]])</f>
        <v>144816.34</v>
      </c>
      <c r="L10389" s="1"/>
    </row>
    <row r="10390" spans="1:12" x14ac:dyDescent="0.35">
      <c r="A10390" t="s">
        <v>28</v>
      </c>
      <c r="B10390">
        <v>2019</v>
      </c>
      <c r="D10390" t="s">
        <v>1984</v>
      </c>
      <c r="E10390" t="s">
        <v>311</v>
      </c>
      <c r="F10390">
        <v>118938.56</v>
      </c>
      <c r="G10390">
        <v>0</v>
      </c>
      <c r="H10390">
        <v>28493.38</v>
      </c>
      <c r="I10390">
        <v>0</v>
      </c>
      <c r="J10390">
        <f>Table1[[#This Row],[Name]]</f>
        <v>0</v>
      </c>
      <c r="K10390" s="1">
        <f>SUM(Table1[[#This Row],[BaseSalary]:[NonCashBenefits]])</f>
        <v>147431.94</v>
      </c>
      <c r="L10390" s="1"/>
    </row>
    <row r="10391" spans="1:12" x14ac:dyDescent="0.35">
      <c r="A10391" t="s">
        <v>28</v>
      </c>
      <c r="B10391">
        <v>2019</v>
      </c>
      <c r="D10391" t="s">
        <v>1997</v>
      </c>
      <c r="E10391" t="s">
        <v>311</v>
      </c>
      <c r="F10391">
        <v>118938.56</v>
      </c>
      <c r="G10391">
        <v>1097.8900000000001</v>
      </c>
      <c r="H10391">
        <v>27107.32</v>
      </c>
      <c r="I10391">
        <v>0</v>
      </c>
      <c r="J10391">
        <f>Table1[[#This Row],[Name]]</f>
        <v>0</v>
      </c>
      <c r="K10391" s="1">
        <f>SUM(Table1[[#This Row],[BaseSalary]:[NonCashBenefits]])</f>
        <v>147143.76999999999</v>
      </c>
      <c r="L10391" s="1"/>
    </row>
    <row r="10392" spans="1:12" x14ac:dyDescent="0.35">
      <c r="A10392" t="s">
        <v>24</v>
      </c>
      <c r="B10392">
        <v>2019</v>
      </c>
      <c r="D10392" t="s">
        <v>2000</v>
      </c>
      <c r="E10392" t="s">
        <v>311</v>
      </c>
      <c r="F10392">
        <v>118938.56</v>
      </c>
      <c r="G10392">
        <v>6000</v>
      </c>
      <c r="H10392">
        <v>27926.33</v>
      </c>
      <c r="I10392">
        <v>0</v>
      </c>
      <c r="J10392">
        <f>Table1[[#This Row],[Name]]</f>
        <v>0</v>
      </c>
      <c r="K10392" s="1">
        <f>SUM(Table1[[#This Row],[BaseSalary]:[NonCashBenefits]])</f>
        <v>152864.89000000001</v>
      </c>
      <c r="L10392" s="1"/>
    </row>
    <row r="10393" spans="1:12" x14ac:dyDescent="0.35">
      <c r="A10393" t="s">
        <v>24</v>
      </c>
      <c r="B10393">
        <v>2019</v>
      </c>
      <c r="D10393" t="s">
        <v>2001</v>
      </c>
      <c r="E10393" t="s">
        <v>311</v>
      </c>
      <c r="F10393">
        <v>118938.56</v>
      </c>
      <c r="G10393">
        <v>0</v>
      </c>
      <c r="H10393">
        <v>15683.26</v>
      </c>
      <c r="I10393">
        <v>0</v>
      </c>
      <c r="J10393">
        <f>Table1[[#This Row],[Name]]</f>
        <v>0</v>
      </c>
      <c r="K10393" s="1">
        <f>SUM(Table1[[#This Row],[BaseSalary]:[NonCashBenefits]])</f>
        <v>134621.82</v>
      </c>
      <c r="L10393" s="1"/>
    </row>
    <row r="10394" spans="1:12" x14ac:dyDescent="0.35">
      <c r="A10394" t="s">
        <v>24</v>
      </c>
      <c r="B10394">
        <v>2019</v>
      </c>
      <c r="D10394" t="s">
        <v>2003</v>
      </c>
      <c r="E10394" t="s">
        <v>311</v>
      </c>
      <c r="F10394">
        <v>118938.56</v>
      </c>
      <c r="G10394">
        <v>11936.4</v>
      </c>
      <c r="H10394">
        <v>28145.33</v>
      </c>
      <c r="I10394">
        <v>0</v>
      </c>
      <c r="J10394">
        <f>Table1[[#This Row],[Name]]</f>
        <v>0</v>
      </c>
      <c r="K10394" s="1">
        <f>SUM(Table1[[#This Row],[BaseSalary]:[NonCashBenefits]])</f>
        <v>159020.28999999998</v>
      </c>
      <c r="L10394" s="1"/>
    </row>
    <row r="10395" spans="1:12" x14ac:dyDescent="0.35">
      <c r="A10395" t="s">
        <v>24</v>
      </c>
      <c r="B10395">
        <v>2019</v>
      </c>
      <c r="D10395" t="s">
        <v>475</v>
      </c>
      <c r="E10395" t="s">
        <v>311</v>
      </c>
      <c r="F10395">
        <v>118938.56</v>
      </c>
      <c r="G10395">
        <v>0</v>
      </c>
      <c r="H10395">
        <v>27011.9</v>
      </c>
      <c r="I10395">
        <v>0</v>
      </c>
      <c r="J10395">
        <f>Table1[[#This Row],[Name]]</f>
        <v>0</v>
      </c>
      <c r="K10395" s="1">
        <f>SUM(Table1[[#This Row],[BaseSalary]:[NonCashBenefits]])</f>
        <v>145950.46</v>
      </c>
      <c r="L10395" s="1"/>
    </row>
    <row r="10396" spans="1:12" x14ac:dyDescent="0.35">
      <c r="A10396" t="s">
        <v>24</v>
      </c>
      <c r="B10396">
        <v>2019</v>
      </c>
      <c r="D10396" t="s">
        <v>1308</v>
      </c>
      <c r="E10396" t="s">
        <v>311</v>
      </c>
      <c r="F10396">
        <v>118938.56</v>
      </c>
      <c r="G10396">
        <v>25840.9</v>
      </c>
      <c r="H10396">
        <v>27107.34</v>
      </c>
      <c r="I10396">
        <v>0</v>
      </c>
      <c r="J10396">
        <f>Table1[[#This Row],[Name]]</f>
        <v>0</v>
      </c>
      <c r="K10396" s="1">
        <f>SUM(Table1[[#This Row],[BaseSalary]:[NonCashBenefits]])</f>
        <v>171886.8</v>
      </c>
      <c r="L10396" s="1"/>
    </row>
    <row r="10397" spans="1:12" x14ac:dyDescent="0.35">
      <c r="A10397" t="s">
        <v>24</v>
      </c>
      <c r="B10397">
        <v>2019</v>
      </c>
      <c r="D10397" t="s">
        <v>475</v>
      </c>
      <c r="E10397" t="s">
        <v>311</v>
      </c>
      <c r="F10397">
        <v>118938.56</v>
      </c>
      <c r="G10397">
        <v>6000</v>
      </c>
      <c r="H10397">
        <v>26948.3</v>
      </c>
      <c r="I10397">
        <v>0</v>
      </c>
      <c r="J10397">
        <f>Table1[[#This Row],[Name]]</f>
        <v>0</v>
      </c>
      <c r="K10397" s="1">
        <f>SUM(Table1[[#This Row],[BaseSalary]:[NonCashBenefits]])</f>
        <v>151886.85999999999</v>
      </c>
      <c r="L10397" s="1"/>
    </row>
    <row r="10398" spans="1:12" x14ac:dyDescent="0.35">
      <c r="A10398" t="s">
        <v>24</v>
      </c>
      <c r="B10398">
        <v>2019</v>
      </c>
      <c r="D10398" t="s">
        <v>475</v>
      </c>
      <c r="E10398" t="s">
        <v>311</v>
      </c>
      <c r="F10398">
        <v>118938.56</v>
      </c>
      <c r="G10398">
        <v>0</v>
      </c>
      <c r="H10398">
        <v>5420.46</v>
      </c>
      <c r="I10398">
        <v>0</v>
      </c>
      <c r="J10398">
        <f>Table1[[#This Row],[Name]]</f>
        <v>0</v>
      </c>
      <c r="K10398" s="1">
        <f>SUM(Table1[[#This Row],[BaseSalary]:[NonCashBenefits]])</f>
        <v>124359.02</v>
      </c>
      <c r="L10398" s="1"/>
    </row>
    <row r="10399" spans="1:12" x14ac:dyDescent="0.35">
      <c r="A10399" t="s">
        <v>36</v>
      </c>
      <c r="B10399">
        <v>2019</v>
      </c>
      <c r="D10399" t="s">
        <v>1651</v>
      </c>
      <c r="E10399" t="s">
        <v>311</v>
      </c>
      <c r="F10399">
        <v>118938.56</v>
      </c>
      <c r="G10399">
        <v>0</v>
      </c>
      <c r="H10399">
        <v>30194.3</v>
      </c>
      <c r="I10399">
        <v>0</v>
      </c>
      <c r="J10399">
        <f>Table1[[#This Row],[Name]]</f>
        <v>0</v>
      </c>
      <c r="K10399" s="1">
        <f>SUM(Table1[[#This Row],[BaseSalary]:[NonCashBenefits]])</f>
        <v>149132.85999999999</v>
      </c>
      <c r="L10399" s="1"/>
    </row>
    <row r="10400" spans="1:12" x14ac:dyDescent="0.35">
      <c r="A10400" t="s">
        <v>36</v>
      </c>
      <c r="B10400">
        <v>2019</v>
      </c>
      <c r="D10400" t="s">
        <v>1861</v>
      </c>
      <c r="E10400" t="s">
        <v>311</v>
      </c>
      <c r="F10400">
        <v>118938.56</v>
      </c>
      <c r="G10400">
        <v>0</v>
      </c>
      <c r="H10400">
        <v>6267.1</v>
      </c>
      <c r="I10400">
        <v>0</v>
      </c>
      <c r="J10400">
        <f>Table1[[#This Row],[Name]]</f>
        <v>0</v>
      </c>
      <c r="K10400" s="1">
        <f>SUM(Table1[[#This Row],[BaseSalary]:[NonCashBenefits]])</f>
        <v>125205.66</v>
      </c>
      <c r="L10400" s="1"/>
    </row>
    <row r="10401" spans="1:12" x14ac:dyDescent="0.35">
      <c r="A10401" t="s">
        <v>36</v>
      </c>
      <c r="B10401">
        <v>2019</v>
      </c>
      <c r="D10401" t="s">
        <v>1088</v>
      </c>
      <c r="E10401" t="s">
        <v>311</v>
      </c>
      <c r="F10401">
        <v>118938.56</v>
      </c>
      <c r="G10401">
        <v>0</v>
      </c>
      <c r="H10401">
        <v>30194.3</v>
      </c>
      <c r="I10401">
        <v>0</v>
      </c>
      <c r="J10401">
        <f>Table1[[#This Row],[Name]]</f>
        <v>0</v>
      </c>
      <c r="K10401" s="1">
        <f>SUM(Table1[[#This Row],[BaseSalary]:[NonCashBenefits]])</f>
        <v>149132.85999999999</v>
      </c>
      <c r="L10401" s="1"/>
    </row>
    <row r="10402" spans="1:12" x14ac:dyDescent="0.35">
      <c r="A10402" t="s">
        <v>36</v>
      </c>
      <c r="B10402">
        <v>2019</v>
      </c>
      <c r="D10402" t="s">
        <v>2036</v>
      </c>
      <c r="E10402" t="s">
        <v>311</v>
      </c>
      <c r="F10402">
        <v>118938.56</v>
      </c>
      <c r="G10402">
        <v>0</v>
      </c>
      <c r="H10402">
        <v>27107.32</v>
      </c>
      <c r="I10402">
        <v>0</v>
      </c>
      <c r="J10402">
        <f>Table1[[#This Row],[Name]]</f>
        <v>0</v>
      </c>
      <c r="K10402" s="1">
        <f>SUM(Table1[[#This Row],[BaseSalary]:[NonCashBenefits]])</f>
        <v>146045.88</v>
      </c>
      <c r="L10402" s="1"/>
    </row>
    <row r="10403" spans="1:12" x14ac:dyDescent="0.35">
      <c r="A10403" t="s">
        <v>36</v>
      </c>
      <c r="B10403">
        <v>2019</v>
      </c>
      <c r="D10403" t="s">
        <v>1642</v>
      </c>
      <c r="E10403" t="s">
        <v>311</v>
      </c>
      <c r="F10403">
        <v>118938.56</v>
      </c>
      <c r="G10403">
        <v>0</v>
      </c>
      <c r="H10403">
        <v>27107.32</v>
      </c>
      <c r="I10403">
        <v>0</v>
      </c>
      <c r="J10403">
        <f>Table1[[#This Row],[Name]]</f>
        <v>0</v>
      </c>
      <c r="K10403" s="1">
        <f>SUM(Table1[[#This Row],[BaseSalary]:[NonCashBenefits]])</f>
        <v>146045.88</v>
      </c>
      <c r="L10403" s="1"/>
    </row>
    <row r="10404" spans="1:12" x14ac:dyDescent="0.35">
      <c r="A10404" t="s">
        <v>36</v>
      </c>
      <c r="B10404">
        <v>2019</v>
      </c>
      <c r="D10404" t="s">
        <v>1128</v>
      </c>
      <c r="E10404" t="s">
        <v>311</v>
      </c>
      <c r="F10404">
        <v>118938.56</v>
      </c>
      <c r="G10404">
        <v>0</v>
      </c>
      <c r="H10404">
        <v>29998.26</v>
      </c>
      <c r="I10404">
        <v>0</v>
      </c>
      <c r="J10404">
        <f>Table1[[#This Row],[Name]]</f>
        <v>0</v>
      </c>
      <c r="K10404" s="1">
        <f>SUM(Table1[[#This Row],[BaseSalary]:[NonCashBenefits]])</f>
        <v>148936.82</v>
      </c>
      <c r="L10404" s="1"/>
    </row>
    <row r="10405" spans="1:12" x14ac:dyDescent="0.35">
      <c r="A10405" t="s">
        <v>36</v>
      </c>
      <c r="B10405">
        <v>2019</v>
      </c>
      <c r="D10405" t="s">
        <v>2044</v>
      </c>
      <c r="E10405" t="s">
        <v>311</v>
      </c>
      <c r="F10405">
        <v>118938.56</v>
      </c>
      <c r="G10405">
        <v>0</v>
      </c>
      <c r="H10405">
        <v>5420.46</v>
      </c>
      <c r="I10405">
        <v>0</v>
      </c>
      <c r="J10405">
        <f>Table1[[#This Row],[Name]]</f>
        <v>0</v>
      </c>
      <c r="K10405" s="1">
        <f>SUM(Table1[[#This Row],[BaseSalary]:[NonCashBenefits]])</f>
        <v>124359.02</v>
      </c>
      <c r="L10405" s="1"/>
    </row>
    <row r="10406" spans="1:12" x14ac:dyDescent="0.35">
      <c r="A10406" t="s">
        <v>41</v>
      </c>
      <c r="B10406">
        <v>2019</v>
      </c>
      <c r="D10406" t="s">
        <v>1415</v>
      </c>
      <c r="E10406" t="s">
        <v>311</v>
      </c>
      <c r="F10406">
        <v>118938.56</v>
      </c>
      <c r="G10406">
        <v>0</v>
      </c>
      <c r="H10406">
        <v>29248.5</v>
      </c>
      <c r="I10406">
        <v>0</v>
      </c>
      <c r="J10406">
        <f>Table1[[#This Row],[Name]]</f>
        <v>0</v>
      </c>
      <c r="K10406" s="1">
        <f>SUM(Table1[[#This Row],[BaseSalary]:[NonCashBenefits]])</f>
        <v>148187.06</v>
      </c>
      <c r="L10406" s="1"/>
    </row>
    <row r="10407" spans="1:12" x14ac:dyDescent="0.35">
      <c r="A10407" t="s">
        <v>41</v>
      </c>
      <c r="B10407">
        <v>2019</v>
      </c>
      <c r="D10407" t="s">
        <v>1876</v>
      </c>
      <c r="E10407" t="s">
        <v>311</v>
      </c>
      <c r="F10407">
        <v>118938.56</v>
      </c>
      <c r="G10407">
        <v>0</v>
      </c>
      <c r="H10407">
        <v>4334.97</v>
      </c>
      <c r="I10407">
        <v>0</v>
      </c>
      <c r="J10407">
        <f>Table1[[#This Row],[Name]]</f>
        <v>0</v>
      </c>
      <c r="K10407" s="1">
        <f>SUM(Table1[[#This Row],[BaseSalary]:[NonCashBenefits]])</f>
        <v>123273.53</v>
      </c>
      <c r="L10407" s="1"/>
    </row>
    <row r="10408" spans="1:12" x14ac:dyDescent="0.35">
      <c r="A10408" t="s">
        <v>41</v>
      </c>
      <c r="B10408">
        <v>2019</v>
      </c>
      <c r="D10408" t="s">
        <v>1152</v>
      </c>
      <c r="E10408" t="s">
        <v>311</v>
      </c>
      <c r="F10408">
        <v>118938.56</v>
      </c>
      <c r="G10408">
        <v>0</v>
      </c>
      <c r="H10408">
        <v>27737.3</v>
      </c>
      <c r="I10408">
        <v>0</v>
      </c>
      <c r="J10408">
        <f>Table1[[#This Row],[Name]]</f>
        <v>0</v>
      </c>
      <c r="K10408" s="1">
        <f>SUM(Table1[[#This Row],[BaseSalary]:[NonCashBenefits]])</f>
        <v>146675.85999999999</v>
      </c>
      <c r="L10408" s="1"/>
    </row>
    <row r="10409" spans="1:12" x14ac:dyDescent="0.35">
      <c r="A10409" t="s">
        <v>41</v>
      </c>
      <c r="B10409">
        <v>2019</v>
      </c>
      <c r="D10409" t="s">
        <v>1309</v>
      </c>
      <c r="E10409" t="s">
        <v>311</v>
      </c>
      <c r="F10409">
        <v>118938.56</v>
      </c>
      <c r="G10409">
        <v>0</v>
      </c>
      <c r="H10409">
        <v>27107.32</v>
      </c>
      <c r="I10409">
        <v>0</v>
      </c>
      <c r="J10409">
        <f>Table1[[#This Row],[Name]]</f>
        <v>0</v>
      </c>
      <c r="K10409" s="1">
        <f>SUM(Table1[[#This Row],[BaseSalary]:[NonCashBenefits]])</f>
        <v>146045.88</v>
      </c>
      <c r="L10409" s="1"/>
    </row>
    <row r="10410" spans="1:12" x14ac:dyDescent="0.35">
      <c r="A10410" t="s">
        <v>41</v>
      </c>
      <c r="B10410">
        <v>2019</v>
      </c>
      <c r="D10410" t="s">
        <v>1331</v>
      </c>
      <c r="E10410" t="s">
        <v>311</v>
      </c>
      <c r="F10410">
        <v>118938.56</v>
      </c>
      <c r="G10410">
        <v>6877.61</v>
      </c>
      <c r="H10410">
        <v>29292.89</v>
      </c>
      <c r="I10410">
        <v>0</v>
      </c>
      <c r="J10410">
        <f>Table1[[#This Row],[Name]]</f>
        <v>0</v>
      </c>
      <c r="K10410" s="1">
        <f>SUM(Table1[[#This Row],[BaseSalary]:[NonCashBenefits]])</f>
        <v>155109.06</v>
      </c>
      <c r="L10410" s="1"/>
    </row>
    <row r="10411" spans="1:12" x14ac:dyDescent="0.35">
      <c r="A10411" t="s">
        <v>2049</v>
      </c>
      <c r="B10411">
        <v>2019</v>
      </c>
      <c r="D10411" t="s">
        <v>2053</v>
      </c>
      <c r="E10411" t="s">
        <v>311</v>
      </c>
      <c r="F10411">
        <v>118938.56</v>
      </c>
      <c r="G10411">
        <v>0</v>
      </c>
      <c r="H10411">
        <v>29987.34</v>
      </c>
      <c r="I10411">
        <v>0</v>
      </c>
      <c r="J10411">
        <f>Table1[[#This Row],[Name]]</f>
        <v>0</v>
      </c>
      <c r="K10411" s="1">
        <f>SUM(Table1[[#This Row],[BaseSalary]:[NonCashBenefits]])</f>
        <v>148925.9</v>
      </c>
      <c r="L10411" s="1"/>
    </row>
    <row r="10412" spans="1:12" x14ac:dyDescent="0.35">
      <c r="A10412" t="s">
        <v>2049</v>
      </c>
      <c r="B10412">
        <v>2019</v>
      </c>
      <c r="D10412" t="s">
        <v>1851</v>
      </c>
      <c r="E10412" t="s">
        <v>311</v>
      </c>
      <c r="F10412">
        <v>118938.56</v>
      </c>
      <c r="G10412">
        <v>0</v>
      </c>
      <c r="H10412">
        <v>27107.32</v>
      </c>
      <c r="I10412">
        <v>0</v>
      </c>
      <c r="J10412">
        <f>Table1[[#This Row],[Name]]</f>
        <v>0</v>
      </c>
      <c r="K10412" s="1">
        <f>SUM(Table1[[#This Row],[BaseSalary]:[NonCashBenefits]])</f>
        <v>146045.88</v>
      </c>
      <c r="L10412" s="1"/>
    </row>
    <row r="10413" spans="1:12" x14ac:dyDescent="0.35">
      <c r="A10413" t="s">
        <v>2049</v>
      </c>
      <c r="B10413">
        <v>2019</v>
      </c>
      <c r="D10413" t="s">
        <v>2055</v>
      </c>
      <c r="E10413" t="s">
        <v>311</v>
      </c>
      <c r="F10413">
        <v>118938.56</v>
      </c>
      <c r="G10413">
        <v>200</v>
      </c>
      <c r="H10413">
        <v>30610.04</v>
      </c>
      <c r="I10413">
        <v>0</v>
      </c>
      <c r="J10413">
        <f>Table1[[#This Row],[Name]]</f>
        <v>0</v>
      </c>
      <c r="K10413" s="1">
        <f>SUM(Table1[[#This Row],[BaseSalary]:[NonCashBenefits]])</f>
        <v>149748.6</v>
      </c>
      <c r="L10413" s="1"/>
    </row>
    <row r="10414" spans="1:12" x14ac:dyDescent="0.35">
      <c r="A10414" t="s">
        <v>2049</v>
      </c>
      <c r="B10414">
        <v>2019</v>
      </c>
      <c r="D10414" t="s">
        <v>2056</v>
      </c>
      <c r="E10414" t="s">
        <v>311</v>
      </c>
      <c r="F10414">
        <v>118938.56</v>
      </c>
      <c r="G10414">
        <v>0</v>
      </c>
      <c r="H10414">
        <v>30837.02</v>
      </c>
      <c r="I10414">
        <v>0</v>
      </c>
      <c r="J10414">
        <f>Table1[[#This Row],[Name]]</f>
        <v>0</v>
      </c>
      <c r="K10414" s="1">
        <f>SUM(Table1[[#This Row],[BaseSalary]:[NonCashBenefits]])</f>
        <v>149775.57999999999</v>
      </c>
      <c r="L10414" s="1"/>
    </row>
    <row r="10415" spans="1:12" x14ac:dyDescent="0.35">
      <c r="A10415" t="s">
        <v>2049</v>
      </c>
      <c r="B10415">
        <v>2019</v>
      </c>
      <c r="D10415" t="s">
        <v>1830</v>
      </c>
      <c r="E10415" t="s">
        <v>311</v>
      </c>
      <c r="F10415">
        <v>118938.56</v>
      </c>
      <c r="G10415">
        <v>0</v>
      </c>
      <c r="H10415">
        <v>27107.32</v>
      </c>
      <c r="I10415">
        <v>0</v>
      </c>
      <c r="J10415">
        <f>Table1[[#This Row],[Name]]</f>
        <v>0</v>
      </c>
      <c r="K10415" s="1">
        <f>SUM(Table1[[#This Row],[BaseSalary]:[NonCashBenefits]])</f>
        <v>146045.88</v>
      </c>
      <c r="L10415" s="1"/>
    </row>
    <row r="10416" spans="1:12" x14ac:dyDescent="0.35">
      <c r="A10416" t="s">
        <v>2049</v>
      </c>
      <c r="B10416">
        <v>2019</v>
      </c>
      <c r="D10416" t="s">
        <v>2066</v>
      </c>
      <c r="E10416" t="s">
        <v>311</v>
      </c>
      <c r="F10416">
        <v>118938.56</v>
      </c>
      <c r="G10416">
        <v>0</v>
      </c>
      <c r="H10416">
        <v>27107.32</v>
      </c>
      <c r="I10416">
        <v>0</v>
      </c>
      <c r="J10416">
        <f>Table1[[#This Row],[Name]]</f>
        <v>0</v>
      </c>
      <c r="K10416" s="1">
        <f>SUM(Table1[[#This Row],[BaseSalary]:[NonCashBenefits]])</f>
        <v>146045.88</v>
      </c>
      <c r="L10416" s="1"/>
    </row>
    <row r="10417" spans="1:12" x14ac:dyDescent="0.35">
      <c r="A10417" t="s">
        <v>2049</v>
      </c>
      <c r="B10417">
        <v>2019</v>
      </c>
      <c r="D10417" t="s">
        <v>2077</v>
      </c>
      <c r="E10417" t="s">
        <v>311</v>
      </c>
      <c r="F10417">
        <v>118938.56</v>
      </c>
      <c r="G10417">
        <v>0</v>
      </c>
      <c r="H10417">
        <v>26911.279999999999</v>
      </c>
      <c r="I10417">
        <v>0</v>
      </c>
      <c r="J10417">
        <f>Table1[[#This Row],[Name]]</f>
        <v>0</v>
      </c>
      <c r="K10417" s="1">
        <f>SUM(Table1[[#This Row],[BaseSalary]:[NonCashBenefits]])</f>
        <v>145849.84</v>
      </c>
      <c r="L10417" s="1"/>
    </row>
    <row r="10418" spans="1:12" x14ac:dyDescent="0.35">
      <c r="A10418" t="s">
        <v>2049</v>
      </c>
      <c r="B10418">
        <v>2019</v>
      </c>
      <c r="D10418" t="s">
        <v>2085</v>
      </c>
      <c r="E10418" t="s">
        <v>311</v>
      </c>
      <c r="F10418">
        <v>118938.56</v>
      </c>
      <c r="G10418">
        <v>0</v>
      </c>
      <c r="H10418">
        <v>30887.200000000001</v>
      </c>
      <c r="I10418">
        <v>0</v>
      </c>
      <c r="J10418">
        <f>Table1[[#This Row],[Name]]</f>
        <v>0</v>
      </c>
      <c r="K10418" s="1">
        <f>SUM(Table1[[#This Row],[BaseSalary]:[NonCashBenefits]])</f>
        <v>149825.76</v>
      </c>
      <c r="L10418" s="1"/>
    </row>
    <row r="10419" spans="1:12" x14ac:dyDescent="0.35">
      <c r="A10419" t="s">
        <v>2049</v>
      </c>
      <c r="B10419">
        <v>2019</v>
      </c>
      <c r="D10419" t="s">
        <v>2089</v>
      </c>
      <c r="E10419" t="s">
        <v>311</v>
      </c>
      <c r="F10419">
        <v>118938.56</v>
      </c>
      <c r="G10419">
        <v>0</v>
      </c>
      <c r="H10419">
        <v>27107.32</v>
      </c>
      <c r="I10419">
        <v>0</v>
      </c>
      <c r="J10419">
        <f>Table1[[#This Row],[Name]]</f>
        <v>0</v>
      </c>
      <c r="K10419" s="1">
        <f>SUM(Table1[[#This Row],[BaseSalary]:[NonCashBenefits]])</f>
        <v>146045.88</v>
      </c>
      <c r="L10419" s="1"/>
    </row>
    <row r="10420" spans="1:12" x14ac:dyDescent="0.35">
      <c r="A10420" t="s">
        <v>2049</v>
      </c>
      <c r="B10420">
        <v>2019</v>
      </c>
      <c r="D10420" t="s">
        <v>2090</v>
      </c>
      <c r="E10420" t="s">
        <v>549</v>
      </c>
      <c r="F10420">
        <v>118938.56</v>
      </c>
      <c r="G10420">
        <v>12432.42</v>
      </c>
      <c r="H10420">
        <v>29627.26</v>
      </c>
      <c r="I10420">
        <v>0</v>
      </c>
      <c r="J10420">
        <f>Table1[[#This Row],[Name]]</f>
        <v>0</v>
      </c>
      <c r="K10420" s="1">
        <f>SUM(Table1[[#This Row],[BaseSalary]:[NonCashBenefits]])</f>
        <v>160998.24000000002</v>
      </c>
      <c r="L10420" s="1"/>
    </row>
    <row r="10421" spans="1:12" x14ac:dyDescent="0.35">
      <c r="A10421" t="s">
        <v>2049</v>
      </c>
      <c r="B10421">
        <v>2019</v>
      </c>
      <c r="D10421" t="s">
        <v>2055</v>
      </c>
      <c r="E10421" t="s">
        <v>311</v>
      </c>
      <c r="F10421">
        <v>118938.56</v>
      </c>
      <c r="G10421">
        <v>0</v>
      </c>
      <c r="H10421">
        <v>10333.42</v>
      </c>
      <c r="I10421">
        <v>0</v>
      </c>
      <c r="J10421">
        <f>Table1[[#This Row],[Name]]</f>
        <v>0</v>
      </c>
      <c r="K10421" s="1">
        <f>SUM(Table1[[#This Row],[BaseSalary]:[NonCashBenefits]])</f>
        <v>129271.98</v>
      </c>
      <c r="L10421" s="1"/>
    </row>
    <row r="10422" spans="1:12" x14ac:dyDescent="0.35">
      <c r="A10422" t="s">
        <v>22</v>
      </c>
      <c r="B10422">
        <v>2019</v>
      </c>
      <c r="D10422" t="s">
        <v>1496</v>
      </c>
      <c r="E10422" t="s">
        <v>311</v>
      </c>
      <c r="F10422">
        <v>118938.56</v>
      </c>
      <c r="G10422">
        <v>0</v>
      </c>
      <c r="H10422">
        <v>28901.58</v>
      </c>
      <c r="I10422">
        <v>0</v>
      </c>
      <c r="J10422">
        <f>Table1[[#This Row],[Name]]</f>
        <v>0</v>
      </c>
      <c r="K10422" s="1">
        <f>SUM(Table1[[#This Row],[BaseSalary]:[NonCashBenefits]])</f>
        <v>147840.14000000001</v>
      </c>
      <c r="L10422" s="1"/>
    </row>
    <row r="10423" spans="1:12" x14ac:dyDescent="0.35">
      <c r="A10423" t="s">
        <v>22</v>
      </c>
      <c r="B10423">
        <v>2019</v>
      </c>
      <c r="D10423" t="s">
        <v>2103</v>
      </c>
      <c r="E10423" t="s">
        <v>311</v>
      </c>
      <c r="F10423">
        <v>118938.56</v>
      </c>
      <c r="G10423">
        <v>0</v>
      </c>
      <c r="H10423">
        <v>27949.72</v>
      </c>
      <c r="I10423">
        <v>0</v>
      </c>
      <c r="J10423">
        <f>Table1[[#This Row],[Name]]</f>
        <v>0</v>
      </c>
      <c r="K10423" s="1">
        <f>SUM(Table1[[#This Row],[BaseSalary]:[NonCashBenefits]])</f>
        <v>146888.28</v>
      </c>
      <c r="L10423" s="1"/>
    </row>
    <row r="10424" spans="1:12" x14ac:dyDescent="0.35">
      <c r="A10424" t="s">
        <v>22</v>
      </c>
      <c r="B10424">
        <v>2019</v>
      </c>
      <c r="D10424" t="s">
        <v>2104</v>
      </c>
      <c r="E10424" t="s">
        <v>311</v>
      </c>
      <c r="F10424">
        <v>118938.56</v>
      </c>
      <c r="G10424">
        <v>0</v>
      </c>
      <c r="H10424">
        <v>28924.57</v>
      </c>
      <c r="I10424">
        <v>0</v>
      </c>
      <c r="J10424">
        <f>Table1[[#This Row],[Name]]</f>
        <v>0</v>
      </c>
      <c r="K10424" s="1">
        <f>SUM(Table1[[#This Row],[BaseSalary]:[NonCashBenefits]])</f>
        <v>147863.13</v>
      </c>
      <c r="L10424" s="1"/>
    </row>
    <row r="10425" spans="1:12" x14ac:dyDescent="0.35">
      <c r="A10425" t="s">
        <v>22</v>
      </c>
      <c r="B10425">
        <v>2019</v>
      </c>
      <c r="D10425" t="s">
        <v>1041</v>
      </c>
      <c r="E10425" t="s">
        <v>311</v>
      </c>
      <c r="F10425">
        <v>118938.56</v>
      </c>
      <c r="G10425">
        <v>0</v>
      </c>
      <c r="H10425">
        <v>29375.3</v>
      </c>
      <c r="I10425">
        <v>0</v>
      </c>
      <c r="J10425">
        <f>Table1[[#This Row],[Name]]</f>
        <v>0</v>
      </c>
      <c r="K10425" s="1">
        <f>SUM(Table1[[#This Row],[BaseSalary]:[NonCashBenefits]])</f>
        <v>148313.85999999999</v>
      </c>
      <c r="L10425" s="1"/>
    </row>
    <row r="10426" spans="1:12" x14ac:dyDescent="0.35">
      <c r="A10426" t="s">
        <v>22</v>
      </c>
      <c r="B10426">
        <v>2019</v>
      </c>
      <c r="D10426" t="s">
        <v>975</v>
      </c>
      <c r="E10426" t="s">
        <v>311</v>
      </c>
      <c r="F10426">
        <v>118938.56</v>
      </c>
      <c r="G10426">
        <v>50</v>
      </c>
      <c r="H10426">
        <v>27107.32</v>
      </c>
      <c r="I10426">
        <v>0</v>
      </c>
      <c r="J10426">
        <f>Table1[[#This Row],[Name]]</f>
        <v>0</v>
      </c>
      <c r="K10426" s="1">
        <f>SUM(Table1[[#This Row],[BaseSalary]:[NonCashBenefits]])</f>
        <v>146095.88</v>
      </c>
      <c r="L10426" s="1"/>
    </row>
    <row r="10427" spans="1:12" x14ac:dyDescent="0.35">
      <c r="A10427" t="s">
        <v>22</v>
      </c>
      <c r="B10427">
        <v>2019</v>
      </c>
      <c r="D10427" t="s">
        <v>1289</v>
      </c>
      <c r="E10427" t="s">
        <v>311</v>
      </c>
      <c r="F10427">
        <v>118938.56</v>
      </c>
      <c r="G10427">
        <v>0</v>
      </c>
      <c r="H10427">
        <v>29375.3</v>
      </c>
      <c r="I10427">
        <v>0</v>
      </c>
      <c r="J10427">
        <f>Table1[[#This Row],[Name]]</f>
        <v>0</v>
      </c>
      <c r="K10427" s="1">
        <f>SUM(Table1[[#This Row],[BaseSalary]:[NonCashBenefits]])</f>
        <v>148313.85999999999</v>
      </c>
      <c r="L10427" s="1"/>
    </row>
    <row r="10428" spans="1:12" x14ac:dyDescent="0.35">
      <c r="A10428" t="s">
        <v>22</v>
      </c>
      <c r="B10428">
        <v>2019</v>
      </c>
      <c r="D10428" t="s">
        <v>975</v>
      </c>
      <c r="E10428" t="s">
        <v>311</v>
      </c>
      <c r="F10428">
        <v>118938.56</v>
      </c>
      <c r="G10428">
        <v>0</v>
      </c>
      <c r="H10428">
        <v>28997.26</v>
      </c>
      <c r="I10428">
        <v>0</v>
      </c>
      <c r="J10428">
        <f>Table1[[#This Row],[Name]]</f>
        <v>0</v>
      </c>
      <c r="K10428" s="1">
        <f>SUM(Table1[[#This Row],[BaseSalary]:[NonCashBenefits]])</f>
        <v>147935.82</v>
      </c>
      <c r="L10428" s="1"/>
    </row>
    <row r="10429" spans="1:12" x14ac:dyDescent="0.35">
      <c r="A10429" t="s">
        <v>22</v>
      </c>
      <c r="B10429">
        <v>2019</v>
      </c>
      <c r="D10429" t="s">
        <v>1216</v>
      </c>
      <c r="E10429" t="s">
        <v>311</v>
      </c>
      <c r="F10429">
        <v>118938.56</v>
      </c>
      <c r="G10429">
        <v>0</v>
      </c>
      <c r="H10429">
        <v>29657.66</v>
      </c>
      <c r="I10429">
        <v>0</v>
      </c>
      <c r="J10429">
        <f>Table1[[#This Row],[Name]]</f>
        <v>0</v>
      </c>
      <c r="K10429" s="1">
        <f>SUM(Table1[[#This Row],[BaseSalary]:[NonCashBenefits]])</f>
        <v>148596.22</v>
      </c>
      <c r="L10429" s="1"/>
    </row>
    <row r="10430" spans="1:12" x14ac:dyDescent="0.35">
      <c r="A10430" t="s">
        <v>22</v>
      </c>
      <c r="B10430">
        <v>2019</v>
      </c>
      <c r="D10430" t="s">
        <v>1310</v>
      </c>
      <c r="E10430" t="s">
        <v>311</v>
      </c>
      <c r="F10430">
        <v>118938.56</v>
      </c>
      <c r="G10430">
        <v>0</v>
      </c>
      <c r="H10430">
        <v>27107.32</v>
      </c>
      <c r="I10430">
        <v>0</v>
      </c>
      <c r="J10430">
        <f>Table1[[#This Row],[Name]]</f>
        <v>0</v>
      </c>
      <c r="K10430" s="1">
        <f>SUM(Table1[[#This Row],[BaseSalary]:[NonCashBenefits]])</f>
        <v>146045.88</v>
      </c>
      <c r="L10430" s="1"/>
    </row>
    <row r="10431" spans="1:12" x14ac:dyDescent="0.35">
      <c r="A10431" t="s">
        <v>22</v>
      </c>
      <c r="B10431">
        <v>2019</v>
      </c>
      <c r="D10431" t="s">
        <v>1195</v>
      </c>
      <c r="E10431" t="s">
        <v>311</v>
      </c>
      <c r="F10431">
        <v>118938.56</v>
      </c>
      <c r="G10431">
        <v>0</v>
      </c>
      <c r="H10431">
        <v>29179.26</v>
      </c>
      <c r="I10431">
        <v>0</v>
      </c>
      <c r="J10431">
        <f>Table1[[#This Row],[Name]]</f>
        <v>0</v>
      </c>
      <c r="K10431" s="1">
        <f>SUM(Table1[[#This Row],[BaseSalary]:[NonCashBenefits]])</f>
        <v>148117.82</v>
      </c>
      <c r="L10431" s="1"/>
    </row>
    <row r="10432" spans="1:12" x14ac:dyDescent="0.35">
      <c r="A10432" t="s">
        <v>22</v>
      </c>
      <c r="B10432">
        <v>2019</v>
      </c>
      <c r="D10432" t="s">
        <v>975</v>
      </c>
      <c r="E10432" t="s">
        <v>311</v>
      </c>
      <c r="F10432">
        <v>118938.56</v>
      </c>
      <c r="G10432">
        <v>0</v>
      </c>
      <c r="H10432">
        <v>27107.32</v>
      </c>
      <c r="I10432">
        <v>0</v>
      </c>
      <c r="J10432">
        <f>Table1[[#This Row],[Name]]</f>
        <v>0</v>
      </c>
      <c r="K10432" s="1">
        <f>SUM(Table1[[#This Row],[BaseSalary]:[NonCashBenefits]])</f>
        <v>146045.88</v>
      </c>
      <c r="L10432" s="1"/>
    </row>
    <row r="10433" spans="1:12" x14ac:dyDescent="0.35">
      <c r="A10433" t="s">
        <v>22</v>
      </c>
      <c r="B10433">
        <v>2019</v>
      </c>
      <c r="D10433" t="s">
        <v>1062</v>
      </c>
      <c r="E10433" t="s">
        <v>311</v>
      </c>
      <c r="F10433">
        <v>118938.56</v>
      </c>
      <c r="G10433">
        <v>0</v>
      </c>
      <c r="H10433">
        <v>29782.34</v>
      </c>
      <c r="I10433">
        <v>0</v>
      </c>
      <c r="J10433">
        <f>Table1[[#This Row],[Name]]</f>
        <v>0</v>
      </c>
      <c r="K10433" s="1">
        <f>SUM(Table1[[#This Row],[BaseSalary]:[NonCashBenefits]])</f>
        <v>148720.9</v>
      </c>
      <c r="L10433" s="1"/>
    </row>
    <row r="10434" spans="1:12" x14ac:dyDescent="0.35">
      <c r="A10434" t="s">
        <v>22</v>
      </c>
      <c r="B10434">
        <v>2019</v>
      </c>
      <c r="D10434" t="s">
        <v>975</v>
      </c>
      <c r="E10434" t="s">
        <v>311</v>
      </c>
      <c r="F10434">
        <v>118938.56</v>
      </c>
      <c r="G10434">
        <v>0</v>
      </c>
      <c r="H10434">
        <v>26911.279999999999</v>
      </c>
      <c r="I10434">
        <v>0</v>
      </c>
      <c r="J10434">
        <f>Table1[[#This Row],[Name]]</f>
        <v>0</v>
      </c>
      <c r="K10434" s="1">
        <f>SUM(Table1[[#This Row],[BaseSalary]:[NonCashBenefits]])</f>
        <v>145849.84</v>
      </c>
      <c r="L10434" s="1"/>
    </row>
    <row r="10435" spans="1:12" x14ac:dyDescent="0.35">
      <c r="A10435" t="s">
        <v>22</v>
      </c>
      <c r="B10435">
        <v>2019</v>
      </c>
      <c r="D10435" t="s">
        <v>1406</v>
      </c>
      <c r="E10435" t="s">
        <v>311</v>
      </c>
      <c r="F10435">
        <v>118938.56</v>
      </c>
      <c r="G10435">
        <v>0</v>
      </c>
      <c r="H10435">
        <v>29045.72</v>
      </c>
      <c r="I10435">
        <v>0</v>
      </c>
      <c r="J10435">
        <f>Table1[[#This Row],[Name]]</f>
        <v>0</v>
      </c>
      <c r="K10435" s="1">
        <f>SUM(Table1[[#This Row],[BaseSalary]:[NonCashBenefits]])</f>
        <v>147984.28</v>
      </c>
      <c r="L10435" s="1"/>
    </row>
    <row r="10436" spans="1:12" x14ac:dyDescent="0.35">
      <c r="A10436" t="s">
        <v>22</v>
      </c>
      <c r="B10436">
        <v>2019</v>
      </c>
      <c r="D10436" t="s">
        <v>1154</v>
      </c>
      <c r="E10436" t="s">
        <v>311</v>
      </c>
      <c r="F10436">
        <v>118938.56</v>
      </c>
      <c r="G10436">
        <v>0</v>
      </c>
      <c r="H10436">
        <v>29411.439999999999</v>
      </c>
      <c r="I10436">
        <v>0</v>
      </c>
      <c r="J10436">
        <f>Table1[[#This Row],[Name]]</f>
        <v>0</v>
      </c>
      <c r="K10436" s="1">
        <f>SUM(Table1[[#This Row],[BaseSalary]:[NonCashBenefits]])</f>
        <v>148350</v>
      </c>
      <c r="L10436" s="1"/>
    </row>
    <row r="10437" spans="1:12" x14ac:dyDescent="0.35">
      <c r="A10437" t="s">
        <v>22</v>
      </c>
      <c r="B10437">
        <v>2019</v>
      </c>
      <c r="D10437" t="s">
        <v>1596</v>
      </c>
      <c r="E10437" t="s">
        <v>311</v>
      </c>
      <c r="F10437">
        <v>118938.56</v>
      </c>
      <c r="G10437">
        <v>0</v>
      </c>
      <c r="H10437">
        <v>25681.74</v>
      </c>
      <c r="I10437">
        <v>0</v>
      </c>
      <c r="J10437">
        <f>Table1[[#This Row],[Name]]</f>
        <v>0</v>
      </c>
      <c r="K10437" s="1">
        <f>SUM(Table1[[#This Row],[BaseSalary]:[NonCashBenefits]])</f>
        <v>144620.29999999999</v>
      </c>
      <c r="L10437" s="1"/>
    </row>
    <row r="10438" spans="1:12" x14ac:dyDescent="0.35">
      <c r="A10438" t="s">
        <v>22</v>
      </c>
      <c r="B10438">
        <v>2019</v>
      </c>
      <c r="D10438" t="s">
        <v>1535</v>
      </c>
      <c r="E10438" t="s">
        <v>311</v>
      </c>
      <c r="F10438">
        <v>118938.56</v>
      </c>
      <c r="G10438">
        <v>0</v>
      </c>
      <c r="H10438">
        <v>29288.07</v>
      </c>
      <c r="I10438">
        <v>0</v>
      </c>
      <c r="J10438">
        <f>Table1[[#This Row],[Name]]</f>
        <v>0</v>
      </c>
      <c r="K10438" s="1">
        <f>SUM(Table1[[#This Row],[BaseSalary]:[NonCashBenefits]])</f>
        <v>148226.63</v>
      </c>
      <c r="L10438" s="1"/>
    </row>
    <row r="10439" spans="1:12" x14ac:dyDescent="0.35">
      <c r="A10439" t="s">
        <v>22</v>
      </c>
      <c r="B10439">
        <v>2019</v>
      </c>
      <c r="D10439" t="s">
        <v>1290</v>
      </c>
      <c r="E10439" t="s">
        <v>311</v>
      </c>
      <c r="F10439">
        <v>118938.56</v>
      </c>
      <c r="G10439">
        <v>0</v>
      </c>
      <c r="H10439">
        <v>29375.3</v>
      </c>
      <c r="I10439">
        <v>0</v>
      </c>
      <c r="J10439">
        <f>Table1[[#This Row],[Name]]</f>
        <v>0</v>
      </c>
      <c r="K10439" s="1">
        <f>SUM(Table1[[#This Row],[BaseSalary]:[NonCashBenefits]])</f>
        <v>148313.85999999999</v>
      </c>
      <c r="L10439" s="1"/>
    </row>
    <row r="10440" spans="1:12" x14ac:dyDescent="0.35">
      <c r="A10440" t="s">
        <v>22</v>
      </c>
      <c r="B10440">
        <v>2019</v>
      </c>
      <c r="D10440" t="s">
        <v>1575</v>
      </c>
      <c r="E10440" t="s">
        <v>311</v>
      </c>
      <c r="F10440">
        <v>118938.56</v>
      </c>
      <c r="G10440">
        <v>0</v>
      </c>
      <c r="H10440">
        <v>28145.759999999998</v>
      </c>
      <c r="I10440">
        <v>0</v>
      </c>
      <c r="J10440">
        <f>Table1[[#This Row],[Name]]</f>
        <v>0</v>
      </c>
      <c r="K10440" s="1">
        <f>SUM(Table1[[#This Row],[BaseSalary]:[NonCashBenefits]])</f>
        <v>147084.32</v>
      </c>
      <c r="L10440" s="1"/>
    </row>
    <row r="10441" spans="1:12" x14ac:dyDescent="0.35">
      <c r="A10441" t="s">
        <v>22</v>
      </c>
      <c r="B10441">
        <v>2019</v>
      </c>
      <c r="D10441" t="s">
        <v>1074</v>
      </c>
      <c r="E10441" t="s">
        <v>311</v>
      </c>
      <c r="F10441">
        <v>118938.56</v>
      </c>
      <c r="G10441">
        <v>0</v>
      </c>
      <c r="H10441">
        <v>29179.26</v>
      </c>
      <c r="I10441">
        <v>0</v>
      </c>
      <c r="J10441">
        <f>Table1[[#This Row],[Name]]</f>
        <v>0</v>
      </c>
      <c r="K10441" s="1">
        <f>SUM(Table1[[#This Row],[BaseSalary]:[NonCashBenefits]])</f>
        <v>148117.82</v>
      </c>
      <c r="L10441" s="1"/>
    </row>
    <row r="10442" spans="1:12" x14ac:dyDescent="0.35">
      <c r="A10442" t="s">
        <v>22</v>
      </c>
      <c r="B10442">
        <v>2019</v>
      </c>
      <c r="D10442" t="s">
        <v>975</v>
      </c>
      <c r="E10442" t="s">
        <v>311</v>
      </c>
      <c r="F10442">
        <v>118938.56</v>
      </c>
      <c r="G10442">
        <v>0</v>
      </c>
      <c r="H10442">
        <v>29179.26</v>
      </c>
      <c r="I10442">
        <v>0</v>
      </c>
      <c r="J10442">
        <f>Table1[[#This Row],[Name]]</f>
        <v>0</v>
      </c>
      <c r="K10442" s="1">
        <f>SUM(Table1[[#This Row],[BaseSalary]:[NonCashBenefits]])</f>
        <v>148117.82</v>
      </c>
      <c r="L10442" s="1"/>
    </row>
    <row r="10443" spans="1:12" x14ac:dyDescent="0.35">
      <c r="A10443" t="s">
        <v>22</v>
      </c>
      <c r="B10443">
        <v>2019</v>
      </c>
      <c r="D10443" t="s">
        <v>975</v>
      </c>
      <c r="E10443" t="s">
        <v>311</v>
      </c>
      <c r="F10443">
        <v>118938.56</v>
      </c>
      <c r="G10443">
        <v>0</v>
      </c>
      <c r="H10443">
        <v>33464.75</v>
      </c>
      <c r="I10443">
        <v>0</v>
      </c>
      <c r="J10443">
        <f>Table1[[#This Row],[Name]]</f>
        <v>0</v>
      </c>
      <c r="K10443" s="1">
        <f>SUM(Table1[[#This Row],[BaseSalary]:[NonCashBenefits]])</f>
        <v>152403.31</v>
      </c>
      <c r="L10443" s="1"/>
    </row>
    <row r="10444" spans="1:12" x14ac:dyDescent="0.35">
      <c r="A10444" t="s">
        <v>22</v>
      </c>
      <c r="B10444">
        <v>2019</v>
      </c>
      <c r="D10444" t="s">
        <v>1419</v>
      </c>
      <c r="E10444" t="s">
        <v>311</v>
      </c>
      <c r="F10444">
        <v>118938.56</v>
      </c>
      <c r="G10444">
        <v>0</v>
      </c>
      <c r="H10444">
        <v>28902.1</v>
      </c>
      <c r="I10444">
        <v>0</v>
      </c>
      <c r="J10444">
        <f>Table1[[#This Row],[Name]]</f>
        <v>0</v>
      </c>
      <c r="K10444" s="1">
        <f>SUM(Table1[[#This Row],[BaseSalary]:[NonCashBenefits]])</f>
        <v>147840.66</v>
      </c>
      <c r="L10444" s="1"/>
    </row>
    <row r="10445" spans="1:12" x14ac:dyDescent="0.35">
      <c r="A10445" t="s">
        <v>22</v>
      </c>
      <c r="B10445">
        <v>2019</v>
      </c>
      <c r="D10445" t="s">
        <v>901</v>
      </c>
      <c r="E10445" t="s">
        <v>311</v>
      </c>
      <c r="F10445">
        <v>118938.56</v>
      </c>
      <c r="G10445">
        <v>0</v>
      </c>
      <c r="H10445">
        <v>30887.200000000001</v>
      </c>
      <c r="I10445">
        <v>0</v>
      </c>
      <c r="J10445">
        <f>Table1[[#This Row],[Name]]</f>
        <v>0</v>
      </c>
      <c r="K10445" s="1">
        <f>SUM(Table1[[#This Row],[BaseSalary]:[NonCashBenefits]])</f>
        <v>149825.76</v>
      </c>
      <c r="L10445" s="1"/>
    </row>
    <row r="10446" spans="1:12" x14ac:dyDescent="0.35">
      <c r="A10446" t="s">
        <v>22</v>
      </c>
      <c r="B10446">
        <v>2019</v>
      </c>
      <c r="D10446" t="s">
        <v>2120</v>
      </c>
      <c r="E10446" t="s">
        <v>311</v>
      </c>
      <c r="F10446">
        <v>118938.56</v>
      </c>
      <c r="G10446">
        <v>0</v>
      </c>
      <c r="H10446">
        <v>26911.279999999999</v>
      </c>
      <c r="I10446">
        <v>0</v>
      </c>
      <c r="J10446">
        <f>Table1[[#This Row],[Name]]</f>
        <v>0</v>
      </c>
      <c r="K10446" s="1">
        <f>SUM(Table1[[#This Row],[BaseSalary]:[NonCashBenefits]])</f>
        <v>145849.84</v>
      </c>
      <c r="L10446" s="1"/>
    </row>
    <row r="10447" spans="1:12" x14ac:dyDescent="0.35">
      <c r="A10447" t="s">
        <v>22</v>
      </c>
      <c r="B10447">
        <v>2019</v>
      </c>
      <c r="D10447" t="s">
        <v>1211</v>
      </c>
      <c r="E10447" t="s">
        <v>311</v>
      </c>
      <c r="F10447">
        <v>118938.56</v>
      </c>
      <c r="G10447">
        <v>0</v>
      </c>
      <c r="H10447">
        <v>29375.3</v>
      </c>
      <c r="I10447">
        <v>0</v>
      </c>
      <c r="J10447">
        <f>Table1[[#This Row],[Name]]</f>
        <v>0</v>
      </c>
      <c r="K10447" s="1">
        <f>SUM(Table1[[#This Row],[BaseSalary]:[NonCashBenefits]])</f>
        <v>148313.85999999999</v>
      </c>
      <c r="L10447" s="1"/>
    </row>
    <row r="10448" spans="1:12" x14ac:dyDescent="0.35">
      <c r="A10448" t="s">
        <v>22</v>
      </c>
      <c r="B10448">
        <v>2019</v>
      </c>
      <c r="D10448" t="s">
        <v>1346</v>
      </c>
      <c r="E10448" t="s">
        <v>311</v>
      </c>
      <c r="F10448">
        <v>118938.56</v>
      </c>
      <c r="G10448">
        <v>0</v>
      </c>
      <c r="H10448">
        <v>29179.26</v>
      </c>
      <c r="I10448">
        <v>0</v>
      </c>
      <c r="J10448">
        <f>Table1[[#This Row],[Name]]</f>
        <v>0</v>
      </c>
      <c r="K10448" s="1">
        <f>SUM(Table1[[#This Row],[BaseSalary]:[NonCashBenefits]])</f>
        <v>148117.82</v>
      </c>
      <c r="L10448" s="1"/>
    </row>
    <row r="10449" spans="1:12" x14ac:dyDescent="0.35">
      <c r="A10449" t="s">
        <v>22</v>
      </c>
      <c r="B10449">
        <v>2019</v>
      </c>
      <c r="D10449" t="s">
        <v>1269</v>
      </c>
      <c r="E10449" t="s">
        <v>311</v>
      </c>
      <c r="F10449">
        <v>118938.56</v>
      </c>
      <c r="G10449">
        <v>15118.14</v>
      </c>
      <c r="H10449">
        <v>29461.63</v>
      </c>
      <c r="I10449">
        <v>0</v>
      </c>
      <c r="J10449">
        <f>Table1[[#This Row],[Name]]</f>
        <v>0</v>
      </c>
      <c r="K10449" s="1">
        <f>SUM(Table1[[#This Row],[BaseSalary]:[NonCashBenefits]])</f>
        <v>163518.33000000002</v>
      </c>
      <c r="L10449" s="1"/>
    </row>
    <row r="10450" spans="1:12" x14ac:dyDescent="0.35">
      <c r="A10450" t="s">
        <v>22</v>
      </c>
      <c r="B10450">
        <v>2019</v>
      </c>
      <c r="D10450" t="s">
        <v>975</v>
      </c>
      <c r="E10450" t="s">
        <v>311</v>
      </c>
      <c r="F10450">
        <v>118938.56</v>
      </c>
      <c r="G10450">
        <v>0</v>
      </c>
      <c r="H10450">
        <v>27369.01</v>
      </c>
      <c r="I10450">
        <v>0</v>
      </c>
      <c r="J10450">
        <f>Table1[[#This Row],[Name]]</f>
        <v>0</v>
      </c>
      <c r="K10450" s="1">
        <f>SUM(Table1[[#This Row],[BaseSalary]:[NonCashBenefits]])</f>
        <v>146307.57</v>
      </c>
      <c r="L10450" s="1"/>
    </row>
    <row r="10451" spans="1:12" x14ac:dyDescent="0.35">
      <c r="A10451" t="s">
        <v>22</v>
      </c>
      <c r="B10451">
        <v>2019</v>
      </c>
      <c r="D10451" t="s">
        <v>975</v>
      </c>
      <c r="E10451" t="s">
        <v>311</v>
      </c>
      <c r="F10451">
        <v>118938.56</v>
      </c>
      <c r="G10451">
        <v>0</v>
      </c>
      <c r="H10451">
        <v>28644.44</v>
      </c>
      <c r="I10451">
        <v>0</v>
      </c>
      <c r="J10451">
        <f>Table1[[#This Row],[Name]]</f>
        <v>0</v>
      </c>
      <c r="K10451" s="1">
        <f>SUM(Table1[[#This Row],[BaseSalary]:[NonCashBenefits]])</f>
        <v>147583</v>
      </c>
      <c r="L10451" s="1"/>
    </row>
    <row r="10452" spans="1:12" x14ac:dyDescent="0.35">
      <c r="A10452" t="s">
        <v>22</v>
      </c>
      <c r="B10452">
        <v>2019</v>
      </c>
      <c r="D10452" t="s">
        <v>975</v>
      </c>
      <c r="E10452" t="s">
        <v>311</v>
      </c>
      <c r="F10452">
        <v>118938.56</v>
      </c>
      <c r="G10452">
        <v>0</v>
      </c>
      <c r="H10452">
        <v>26911.279999999999</v>
      </c>
      <c r="I10452">
        <v>0</v>
      </c>
      <c r="J10452">
        <f>Table1[[#This Row],[Name]]</f>
        <v>0</v>
      </c>
      <c r="K10452" s="1">
        <f>SUM(Table1[[#This Row],[BaseSalary]:[NonCashBenefits]])</f>
        <v>145849.84</v>
      </c>
      <c r="L10452" s="1"/>
    </row>
    <row r="10453" spans="1:12" x14ac:dyDescent="0.35">
      <c r="A10453" t="s">
        <v>22</v>
      </c>
      <c r="B10453">
        <v>2019</v>
      </c>
      <c r="D10453" t="s">
        <v>2125</v>
      </c>
      <c r="E10453" t="s">
        <v>311</v>
      </c>
      <c r="F10453">
        <v>118938.56</v>
      </c>
      <c r="G10453">
        <v>0</v>
      </c>
      <c r="H10453">
        <v>25681.74</v>
      </c>
      <c r="I10453">
        <v>0</v>
      </c>
      <c r="J10453">
        <f>Table1[[#This Row],[Name]]</f>
        <v>0</v>
      </c>
      <c r="K10453" s="1">
        <f>SUM(Table1[[#This Row],[BaseSalary]:[NonCashBenefits]])</f>
        <v>144620.29999999999</v>
      </c>
      <c r="L10453" s="1"/>
    </row>
    <row r="10454" spans="1:12" x14ac:dyDescent="0.35">
      <c r="A10454" t="s">
        <v>22</v>
      </c>
      <c r="B10454">
        <v>2019</v>
      </c>
      <c r="D10454" t="s">
        <v>1668</v>
      </c>
      <c r="E10454" t="s">
        <v>311</v>
      </c>
      <c r="F10454">
        <v>118938.56</v>
      </c>
      <c r="G10454">
        <v>0</v>
      </c>
      <c r="H10454">
        <v>27504.19</v>
      </c>
      <c r="I10454">
        <v>0</v>
      </c>
      <c r="J10454">
        <f>Table1[[#This Row],[Name]]</f>
        <v>0</v>
      </c>
      <c r="K10454" s="1">
        <f>SUM(Table1[[#This Row],[BaseSalary]:[NonCashBenefits]])</f>
        <v>146442.75</v>
      </c>
      <c r="L10454" s="1"/>
    </row>
    <row r="10455" spans="1:12" x14ac:dyDescent="0.35">
      <c r="A10455" t="s">
        <v>22</v>
      </c>
      <c r="B10455">
        <v>2019</v>
      </c>
      <c r="D10455" t="s">
        <v>975</v>
      </c>
      <c r="E10455" t="s">
        <v>311</v>
      </c>
      <c r="F10455">
        <v>118938.56</v>
      </c>
      <c r="G10455">
        <v>0</v>
      </c>
      <c r="H10455">
        <v>28272.12</v>
      </c>
      <c r="I10455">
        <v>0</v>
      </c>
      <c r="J10455">
        <f>Table1[[#This Row],[Name]]</f>
        <v>0</v>
      </c>
      <c r="K10455" s="1">
        <f>SUM(Table1[[#This Row],[BaseSalary]:[NonCashBenefits]])</f>
        <v>147210.68</v>
      </c>
      <c r="L10455" s="1"/>
    </row>
    <row r="10456" spans="1:12" x14ac:dyDescent="0.35">
      <c r="A10456" t="s">
        <v>22</v>
      </c>
      <c r="B10456">
        <v>2019</v>
      </c>
      <c r="D10456" t="s">
        <v>2126</v>
      </c>
      <c r="E10456" t="s">
        <v>311</v>
      </c>
      <c r="F10456">
        <v>118938.56</v>
      </c>
      <c r="G10456">
        <v>0</v>
      </c>
      <c r="H10456">
        <v>27948.26</v>
      </c>
      <c r="I10456">
        <v>0</v>
      </c>
      <c r="J10456">
        <f>Table1[[#This Row],[Name]]</f>
        <v>0</v>
      </c>
      <c r="K10456" s="1">
        <f>SUM(Table1[[#This Row],[BaseSalary]:[NonCashBenefits]])</f>
        <v>146886.82</v>
      </c>
      <c r="L10456" s="1"/>
    </row>
    <row r="10457" spans="1:12" x14ac:dyDescent="0.35">
      <c r="A10457" t="s">
        <v>22</v>
      </c>
      <c r="B10457">
        <v>2019</v>
      </c>
      <c r="D10457" t="s">
        <v>1058</v>
      </c>
      <c r="E10457" t="s">
        <v>311</v>
      </c>
      <c r="F10457">
        <v>118938.56</v>
      </c>
      <c r="G10457">
        <v>0</v>
      </c>
      <c r="H10457">
        <v>30136.07</v>
      </c>
      <c r="I10457">
        <v>0</v>
      </c>
      <c r="J10457">
        <f>Table1[[#This Row],[Name]]</f>
        <v>0</v>
      </c>
      <c r="K10457" s="1">
        <f>SUM(Table1[[#This Row],[BaseSalary]:[NonCashBenefits]])</f>
        <v>149074.63</v>
      </c>
      <c r="L10457" s="1"/>
    </row>
    <row r="10458" spans="1:12" x14ac:dyDescent="0.35">
      <c r="A10458" t="s">
        <v>22</v>
      </c>
      <c r="B10458">
        <v>2019</v>
      </c>
      <c r="D10458" t="s">
        <v>1197</v>
      </c>
      <c r="E10458" t="s">
        <v>311</v>
      </c>
      <c r="F10458">
        <v>118938.56</v>
      </c>
      <c r="G10458">
        <v>0</v>
      </c>
      <c r="H10458">
        <v>30188.32</v>
      </c>
      <c r="I10458">
        <v>0</v>
      </c>
      <c r="J10458">
        <f>Table1[[#This Row],[Name]]</f>
        <v>0</v>
      </c>
      <c r="K10458" s="1">
        <f>SUM(Table1[[#This Row],[BaseSalary]:[NonCashBenefits]])</f>
        <v>149126.88</v>
      </c>
      <c r="L10458" s="1"/>
    </row>
    <row r="10459" spans="1:12" x14ac:dyDescent="0.35">
      <c r="A10459" t="s">
        <v>22</v>
      </c>
      <c r="B10459">
        <v>2019</v>
      </c>
      <c r="D10459" t="s">
        <v>1404</v>
      </c>
      <c r="E10459" t="s">
        <v>311</v>
      </c>
      <c r="F10459">
        <v>118938.56</v>
      </c>
      <c r="G10459">
        <v>0</v>
      </c>
      <c r="H10459">
        <v>29027.68</v>
      </c>
      <c r="I10459">
        <v>0</v>
      </c>
      <c r="J10459">
        <f>Table1[[#This Row],[Name]]</f>
        <v>0</v>
      </c>
      <c r="K10459" s="1">
        <f>SUM(Table1[[#This Row],[BaseSalary]:[NonCashBenefits]])</f>
        <v>147966.24</v>
      </c>
      <c r="L10459" s="1"/>
    </row>
    <row r="10460" spans="1:12" x14ac:dyDescent="0.35">
      <c r="A10460" t="s">
        <v>22</v>
      </c>
      <c r="B10460">
        <v>2019</v>
      </c>
      <c r="D10460" t="s">
        <v>1536</v>
      </c>
      <c r="E10460" t="s">
        <v>311</v>
      </c>
      <c r="F10460">
        <v>118938.56</v>
      </c>
      <c r="G10460">
        <v>0</v>
      </c>
      <c r="H10460">
        <v>28539.86</v>
      </c>
      <c r="I10460">
        <v>0</v>
      </c>
      <c r="J10460">
        <f>Table1[[#This Row],[Name]]</f>
        <v>0</v>
      </c>
      <c r="K10460" s="1">
        <f>SUM(Table1[[#This Row],[BaseSalary]:[NonCashBenefits]])</f>
        <v>147478.41999999998</v>
      </c>
      <c r="L10460" s="1"/>
    </row>
    <row r="10461" spans="1:12" x14ac:dyDescent="0.35">
      <c r="A10461" t="s">
        <v>22</v>
      </c>
      <c r="B10461">
        <v>2019</v>
      </c>
      <c r="D10461" t="s">
        <v>1063</v>
      </c>
      <c r="E10461" t="s">
        <v>311</v>
      </c>
      <c r="F10461">
        <v>118938.56</v>
      </c>
      <c r="G10461">
        <v>0</v>
      </c>
      <c r="H10461">
        <v>30257.22</v>
      </c>
      <c r="I10461">
        <v>0</v>
      </c>
      <c r="J10461">
        <f>Table1[[#This Row],[Name]]</f>
        <v>0</v>
      </c>
      <c r="K10461" s="1">
        <f>SUM(Table1[[#This Row],[BaseSalary]:[NonCashBenefits]])</f>
        <v>149195.78</v>
      </c>
      <c r="L10461" s="1"/>
    </row>
    <row r="10462" spans="1:12" x14ac:dyDescent="0.35">
      <c r="A10462" t="s">
        <v>22</v>
      </c>
      <c r="B10462">
        <v>2019</v>
      </c>
      <c r="D10462" t="s">
        <v>975</v>
      </c>
      <c r="E10462" t="s">
        <v>311</v>
      </c>
      <c r="F10462">
        <v>118938.56</v>
      </c>
      <c r="G10462">
        <v>0</v>
      </c>
      <c r="H10462">
        <v>27285.91</v>
      </c>
      <c r="I10462">
        <v>0</v>
      </c>
      <c r="J10462">
        <f>Table1[[#This Row],[Name]]</f>
        <v>0</v>
      </c>
      <c r="K10462" s="1">
        <f>SUM(Table1[[#This Row],[BaseSalary]:[NonCashBenefits]])</f>
        <v>146224.47</v>
      </c>
      <c r="L10462" s="1"/>
    </row>
    <row r="10463" spans="1:12" x14ac:dyDescent="0.35">
      <c r="A10463" t="s">
        <v>22</v>
      </c>
      <c r="B10463">
        <v>2019</v>
      </c>
      <c r="D10463" t="s">
        <v>2131</v>
      </c>
      <c r="E10463" t="s">
        <v>311</v>
      </c>
      <c r="F10463">
        <v>118938.56</v>
      </c>
      <c r="G10463">
        <v>0</v>
      </c>
      <c r="H10463">
        <v>29375.3</v>
      </c>
      <c r="I10463">
        <v>0</v>
      </c>
      <c r="J10463">
        <f>Table1[[#This Row],[Name]]</f>
        <v>0</v>
      </c>
      <c r="K10463" s="1">
        <f>SUM(Table1[[#This Row],[BaseSalary]:[NonCashBenefits]])</f>
        <v>148313.85999999999</v>
      </c>
      <c r="L10463" s="1"/>
    </row>
    <row r="10464" spans="1:12" x14ac:dyDescent="0.35">
      <c r="A10464" t="s">
        <v>22</v>
      </c>
      <c r="B10464">
        <v>2019</v>
      </c>
      <c r="D10464" t="s">
        <v>975</v>
      </c>
      <c r="E10464" t="s">
        <v>311</v>
      </c>
      <c r="F10464">
        <v>118938.56</v>
      </c>
      <c r="G10464">
        <v>0</v>
      </c>
      <c r="H10464">
        <v>29179.26</v>
      </c>
      <c r="I10464">
        <v>0</v>
      </c>
      <c r="J10464">
        <f>Table1[[#This Row],[Name]]</f>
        <v>0</v>
      </c>
      <c r="K10464" s="1">
        <f>SUM(Table1[[#This Row],[BaseSalary]:[NonCashBenefits]])</f>
        <v>148117.82</v>
      </c>
      <c r="L10464" s="1"/>
    </row>
    <row r="10465" spans="1:12" x14ac:dyDescent="0.35">
      <c r="A10465" t="s">
        <v>22</v>
      </c>
      <c r="B10465">
        <v>2019</v>
      </c>
      <c r="D10465" t="s">
        <v>1220</v>
      </c>
      <c r="E10465" t="s">
        <v>311</v>
      </c>
      <c r="F10465">
        <v>118938.56</v>
      </c>
      <c r="G10465">
        <v>0</v>
      </c>
      <c r="H10465">
        <v>29493</v>
      </c>
      <c r="I10465">
        <v>0</v>
      </c>
      <c r="J10465">
        <f>Table1[[#This Row],[Name]]</f>
        <v>0</v>
      </c>
      <c r="K10465" s="1">
        <f>SUM(Table1[[#This Row],[BaseSalary]:[NonCashBenefits]])</f>
        <v>148431.56</v>
      </c>
      <c r="L10465" s="1"/>
    </row>
    <row r="10466" spans="1:12" x14ac:dyDescent="0.35">
      <c r="A10466" t="s">
        <v>22</v>
      </c>
      <c r="B10466">
        <v>2019</v>
      </c>
      <c r="D10466" t="s">
        <v>1022</v>
      </c>
      <c r="E10466" t="s">
        <v>311</v>
      </c>
      <c r="F10466">
        <v>118938.56</v>
      </c>
      <c r="G10466">
        <v>0</v>
      </c>
      <c r="H10466">
        <v>29375.3</v>
      </c>
      <c r="I10466">
        <v>0</v>
      </c>
      <c r="J10466">
        <f>Table1[[#This Row],[Name]]</f>
        <v>0</v>
      </c>
      <c r="K10466" s="1">
        <f>SUM(Table1[[#This Row],[BaseSalary]:[NonCashBenefits]])</f>
        <v>148313.85999999999</v>
      </c>
      <c r="L10466" s="1"/>
    </row>
    <row r="10467" spans="1:12" x14ac:dyDescent="0.35">
      <c r="A10467" t="s">
        <v>22</v>
      </c>
      <c r="B10467">
        <v>2019</v>
      </c>
      <c r="D10467" t="s">
        <v>1059</v>
      </c>
      <c r="E10467" t="s">
        <v>311</v>
      </c>
      <c r="F10467">
        <v>118938.56</v>
      </c>
      <c r="G10467">
        <v>0</v>
      </c>
      <c r="H10467">
        <v>30136.07</v>
      </c>
      <c r="I10467">
        <v>0</v>
      </c>
      <c r="J10467">
        <f>Table1[[#This Row],[Name]]</f>
        <v>0</v>
      </c>
      <c r="K10467" s="1">
        <f>SUM(Table1[[#This Row],[BaseSalary]:[NonCashBenefits]])</f>
        <v>149074.63</v>
      </c>
      <c r="L10467" s="1"/>
    </row>
    <row r="10468" spans="1:12" x14ac:dyDescent="0.35">
      <c r="A10468" t="s">
        <v>18</v>
      </c>
      <c r="B10468">
        <v>2019</v>
      </c>
      <c r="D10468" t="s">
        <v>950</v>
      </c>
      <c r="E10468" t="s">
        <v>311</v>
      </c>
      <c r="F10468">
        <v>118938.56</v>
      </c>
      <c r="G10468">
        <v>0</v>
      </c>
      <c r="H10468">
        <v>29753.34</v>
      </c>
      <c r="I10468">
        <v>0</v>
      </c>
      <c r="J10468">
        <f>Table1[[#This Row],[Name]]</f>
        <v>0</v>
      </c>
      <c r="K10468" s="1">
        <f>SUM(Table1[[#This Row],[BaseSalary]:[NonCashBenefits]])</f>
        <v>148691.9</v>
      </c>
      <c r="L10468" s="1"/>
    </row>
    <row r="10469" spans="1:12" x14ac:dyDescent="0.35">
      <c r="A10469" t="s">
        <v>18</v>
      </c>
      <c r="B10469">
        <v>2019</v>
      </c>
      <c r="D10469" t="s">
        <v>1548</v>
      </c>
      <c r="E10469" t="s">
        <v>311</v>
      </c>
      <c r="F10469">
        <v>118938.56</v>
      </c>
      <c r="G10469">
        <v>11805.52</v>
      </c>
      <c r="H10469">
        <v>27969.49</v>
      </c>
      <c r="I10469">
        <v>0</v>
      </c>
      <c r="J10469">
        <f>Table1[[#This Row],[Name]]</f>
        <v>0</v>
      </c>
      <c r="K10469" s="1">
        <f>SUM(Table1[[#This Row],[BaseSalary]:[NonCashBenefits]])</f>
        <v>158713.57</v>
      </c>
      <c r="L10469" s="1"/>
    </row>
    <row r="10470" spans="1:12" x14ac:dyDescent="0.35">
      <c r="A10470" t="s">
        <v>85</v>
      </c>
      <c r="B10470">
        <v>2019</v>
      </c>
      <c r="D10470" t="s">
        <v>1153</v>
      </c>
      <c r="E10470" t="s">
        <v>311</v>
      </c>
      <c r="F10470">
        <v>118938.56</v>
      </c>
      <c r="G10470">
        <v>9313.7999999999993</v>
      </c>
      <c r="H10470">
        <v>27452.87</v>
      </c>
      <c r="I10470">
        <v>0</v>
      </c>
      <c r="J10470">
        <f>Table1[[#This Row],[Name]]</f>
        <v>0</v>
      </c>
      <c r="K10470" s="1">
        <f>SUM(Table1[[#This Row],[BaseSalary]:[NonCashBenefits]])</f>
        <v>155705.23000000001</v>
      </c>
      <c r="L10470" s="1"/>
    </row>
    <row r="10471" spans="1:12" x14ac:dyDescent="0.35">
      <c r="A10471" t="s">
        <v>85</v>
      </c>
      <c r="B10471">
        <v>2019</v>
      </c>
      <c r="D10471" t="s">
        <v>1319</v>
      </c>
      <c r="E10471" t="s">
        <v>311</v>
      </c>
      <c r="F10471">
        <v>118938.56</v>
      </c>
      <c r="G10471">
        <v>0</v>
      </c>
      <c r="H10471">
        <v>27107.32</v>
      </c>
      <c r="I10471">
        <v>0</v>
      </c>
      <c r="J10471">
        <f>Table1[[#This Row],[Name]]</f>
        <v>0</v>
      </c>
      <c r="K10471" s="1">
        <f>SUM(Table1[[#This Row],[BaseSalary]:[NonCashBenefits]])</f>
        <v>146045.88</v>
      </c>
      <c r="L10471" s="1"/>
    </row>
    <row r="10472" spans="1:12" x14ac:dyDescent="0.35">
      <c r="A10472" t="s">
        <v>85</v>
      </c>
      <c r="B10472">
        <v>2019</v>
      </c>
      <c r="D10472" t="s">
        <v>2158</v>
      </c>
      <c r="E10472" t="s">
        <v>311</v>
      </c>
      <c r="F10472">
        <v>118938.56</v>
      </c>
      <c r="G10472">
        <v>0</v>
      </c>
      <c r="H10472">
        <v>30887.200000000001</v>
      </c>
      <c r="I10472">
        <v>0</v>
      </c>
      <c r="J10472">
        <f>Table1[[#This Row],[Name]]</f>
        <v>0</v>
      </c>
      <c r="K10472" s="1">
        <f>SUM(Table1[[#This Row],[BaseSalary]:[NonCashBenefits]])</f>
        <v>149825.76</v>
      </c>
      <c r="L10472" s="1"/>
    </row>
    <row r="10473" spans="1:12" x14ac:dyDescent="0.35">
      <c r="A10473" t="s">
        <v>85</v>
      </c>
      <c r="B10473">
        <v>2019</v>
      </c>
      <c r="D10473" t="s">
        <v>1153</v>
      </c>
      <c r="E10473" t="s">
        <v>311</v>
      </c>
      <c r="F10473">
        <v>118938.56</v>
      </c>
      <c r="G10473">
        <v>0</v>
      </c>
      <c r="H10473">
        <v>27107.32</v>
      </c>
      <c r="I10473">
        <v>0</v>
      </c>
      <c r="J10473">
        <f>Table1[[#This Row],[Name]]</f>
        <v>0</v>
      </c>
      <c r="K10473" s="1">
        <f>SUM(Table1[[#This Row],[BaseSalary]:[NonCashBenefits]])</f>
        <v>146045.88</v>
      </c>
      <c r="L10473" s="1"/>
    </row>
    <row r="10474" spans="1:12" x14ac:dyDescent="0.35">
      <c r="A10474" t="s">
        <v>85</v>
      </c>
      <c r="B10474">
        <v>2019</v>
      </c>
      <c r="D10474" t="s">
        <v>2161</v>
      </c>
      <c r="E10474" t="s">
        <v>311</v>
      </c>
      <c r="F10474">
        <v>118938.56</v>
      </c>
      <c r="G10474">
        <v>0</v>
      </c>
      <c r="H10474">
        <v>30887.200000000001</v>
      </c>
      <c r="I10474">
        <v>0</v>
      </c>
      <c r="J10474">
        <f>Table1[[#This Row],[Name]]</f>
        <v>0</v>
      </c>
      <c r="K10474" s="1">
        <f>SUM(Table1[[#This Row],[BaseSalary]:[NonCashBenefits]])</f>
        <v>149825.76</v>
      </c>
      <c r="L10474" s="1"/>
    </row>
    <row r="10475" spans="1:12" x14ac:dyDescent="0.35">
      <c r="A10475" t="s">
        <v>85</v>
      </c>
      <c r="B10475">
        <v>2019</v>
      </c>
      <c r="D10475" t="s">
        <v>2171</v>
      </c>
      <c r="E10475" t="s">
        <v>311</v>
      </c>
      <c r="F10475">
        <v>118938.56</v>
      </c>
      <c r="G10475">
        <v>0</v>
      </c>
      <c r="H10475">
        <v>29809.24</v>
      </c>
      <c r="I10475">
        <v>0</v>
      </c>
      <c r="J10475">
        <f>Table1[[#This Row],[Name]]</f>
        <v>0</v>
      </c>
      <c r="K10475" s="1">
        <f>SUM(Table1[[#This Row],[BaseSalary]:[NonCashBenefits]])</f>
        <v>148747.79999999999</v>
      </c>
      <c r="L10475" s="1"/>
    </row>
    <row r="10476" spans="1:12" x14ac:dyDescent="0.35">
      <c r="A10476" t="s">
        <v>85</v>
      </c>
      <c r="B10476">
        <v>2019</v>
      </c>
      <c r="D10476" t="s">
        <v>2173</v>
      </c>
      <c r="E10476" t="s">
        <v>311</v>
      </c>
      <c r="F10476">
        <v>118938.56</v>
      </c>
      <c r="G10476">
        <v>500</v>
      </c>
      <c r="H10476">
        <v>7595.1</v>
      </c>
      <c r="I10476">
        <v>0</v>
      </c>
      <c r="J10476">
        <f>Table1[[#This Row],[Name]]</f>
        <v>0</v>
      </c>
      <c r="K10476" s="1">
        <f>SUM(Table1[[#This Row],[BaseSalary]:[NonCashBenefits]])</f>
        <v>127033.66</v>
      </c>
      <c r="L10476" s="1"/>
    </row>
    <row r="10477" spans="1:12" x14ac:dyDescent="0.35">
      <c r="A10477" t="s">
        <v>85</v>
      </c>
      <c r="B10477">
        <v>2019</v>
      </c>
      <c r="D10477" t="s">
        <v>1153</v>
      </c>
      <c r="E10477" t="s">
        <v>311</v>
      </c>
      <c r="F10477">
        <v>118938.56</v>
      </c>
      <c r="G10477">
        <v>6250</v>
      </c>
      <c r="H10477">
        <v>27107.33</v>
      </c>
      <c r="I10477">
        <v>0</v>
      </c>
      <c r="J10477">
        <f>Table1[[#This Row],[Name]]</f>
        <v>0</v>
      </c>
      <c r="K10477" s="1">
        <f>SUM(Table1[[#This Row],[BaseSalary]:[NonCashBenefits]])</f>
        <v>152295.89000000001</v>
      </c>
      <c r="L10477" s="1"/>
    </row>
    <row r="10478" spans="1:12" x14ac:dyDescent="0.35">
      <c r="A10478" t="s">
        <v>85</v>
      </c>
      <c r="B10478">
        <v>2019</v>
      </c>
      <c r="D10478" t="s">
        <v>1153</v>
      </c>
      <c r="E10478" t="s">
        <v>311</v>
      </c>
      <c r="F10478">
        <v>118938.56</v>
      </c>
      <c r="G10478">
        <v>0</v>
      </c>
      <c r="H10478">
        <v>27056.880000000001</v>
      </c>
      <c r="I10478">
        <v>0</v>
      </c>
      <c r="J10478">
        <f>Table1[[#This Row],[Name]]</f>
        <v>0</v>
      </c>
      <c r="K10478" s="1">
        <f>SUM(Table1[[#This Row],[BaseSalary]:[NonCashBenefits]])</f>
        <v>145995.44</v>
      </c>
      <c r="L10478" s="1"/>
    </row>
    <row r="10479" spans="1:12" x14ac:dyDescent="0.35">
      <c r="A10479" t="s">
        <v>85</v>
      </c>
      <c r="B10479">
        <v>2019</v>
      </c>
      <c r="D10479" t="s">
        <v>2190</v>
      </c>
      <c r="E10479" t="s">
        <v>311</v>
      </c>
      <c r="F10479">
        <v>118938.56</v>
      </c>
      <c r="G10479">
        <v>20027.740000000002</v>
      </c>
      <c r="H10479">
        <v>29450.98</v>
      </c>
      <c r="I10479">
        <v>0</v>
      </c>
      <c r="J10479">
        <f>Table1[[#This Row],[Name]]</f>
        <v>0</v>
      </c>
      <c r="K10479" s="1">
        <f>SUM(Table1[[#This Row],[BaseSalary]:[NonCashBenefits]])</f>
        <v>168417.28</v>
      </c>
      <c r="L10479" s="1"/>
    </row>
    <row r="10480" spans="1:12" x14ac:dyDescent="0.35">
      <c r="A10480" t="s">
        <v>85</v>
      </c>
      <c r="B10480">
        <v>2019</v>
      </c>
      <c r="D10480" t="s">
        <v>1682</v>
      </c>
      <c r="E10480" t="s">
        <v>311</v>
      </c>
      <c r="F10480">
        <v>118938.56</v>
      </c>
      <c r="G10480">
        <v>0</v>
      </c>
      <c r="H10480">
        <v>26488.26</v>
      </c>
      <c r="I10480">
        <v>0</v>
      </c>
      <c r="J10480">
        <f>Table1[[#This Row],[Name]]</f>
        <v>0</v>
      </c>
      <c r="K10480" s="1">
        <f>SUM(Table1[[#This Row],[BaseSalary]:[NonCashBenefits]])</f>
        <v>145426.82</v>
      </c>
      <c r="L10480" s="1"/>
    </row>
    <row r="10481" spans="1:12" x14ac:dyDescent="0.35">
      <c r="A10481" t="s">
        <v>85</v>
      </c>
      <c r="B10481">
        <v>2019</v>
      </c>
      <c r="D10481" t="s">
        <v>1153</v>
      </c>
      <c r="E10481" t="s">
        <v>311</v>
      </c>
      <c r="F10481">
        <v>118938.56</v>
      </c>
      <c r="G10481">
        <v>0</v>
      </c>
      <c r="H10481">
        <v>27107.32</v>
      </c>
      <c r="I10481">
        <v>0</v>
      </c>
      <c r="J10481">
        <f>Table1[[#This Row],[Name]]</f>
        <v>0</v>
      </c>
      <c r="K10481" s="1">
        <f>SUM(Table1[[#This Row],[BaseSalary]:[NonCashBenefits]])</f>
        <v>146045.88</v>
      </c>
      <c r="L10481" s="1"/>
    </row>
    <row r="10482" spans="1:12" x14ac:dyDescent="0.35">
      <c r="A10482" t="s">
        <v>85</v>
      </c>
      <c r="B10482">
        <v>2019</v>
      </c>
      <c r="D10482" t="s">
        <v>1153</v>
      </c>
      <c r="E10482" t="s">
        <v>311</v>
      </c>
      <c r="F10482">
        <v>118938.56</v>
      </c>
      <c r="G10482">
        <v>0</v>
      </c>
      <c r="H10482">
        <v>27107.32</v>
      </c>
      <c r="I10482">
        <v>0</v>
      </c>
      <c r="J10482">
        <f>Table1[[#This Row],[Name]]</f>
        <v>0</v>
      </c>
      <c r="K10482" s="1">
        <f>SUM(Table1[[#This Row],[BaseSalary]:[NonCashBenefits]])</f>
        <v>146045.88</v>
      </c>
      <c r="L10482" s="1"/>
    </row>
    <row r="10483" spans="1:12" x14ac:dyDescent="0.35">
      <c r="A10483" t="s">
        <v>85</v>
      </c>
      <c r="B10483">
        <v>2019</v>
      </c>
      <c r="D10483" t="s">
        <v>1682</v>
      </c>
      <c r="E10483" t="s">
        <v>311</v>
      </c>
      <c r="F10483">
        <v>118938.56</v>
      </c>
      <c r="G10483">
        <v>0</v>
      </c>
      <c r="H10483">
        <v>27800.22</v>
      </c>
      <c r="I10483">
        <v>0</v>
      </c>
      <c r="J10483">
        <f>Table1[[#This Row],[Name]]</f>
        <v>0</v>
      </c>
      <c r="K10483" s="1">
        <f>SUM(Table1[[#This Row],[BaseSalary]:[NonCashBenefits]])</f>
        <v>146738.78</v>
      </c>
      <c r="L10483" s="1"/>
    </row>
    <row r="10484" spans="1:12" x14ac:dyDescent="0.35">
      <c r="A10484" t="s">
        <v>85</v>
      </c>
      <c r="B10484">
        <v>2019</v>
      </c>
      <c r="D10484" t="s">
        <v>1153</v>
      </c>
      <c r="E10484" t="s">
        <v>311</v>
      </c>
      <c r="F10484">
        <v>118938.56</v>
      </c>
      <c r="G10484">
        <v>0</v>
      </c>
      <c r="H10484">
        <v>28052.42</v>
      </c>
      <c r="I10484">
        <v>0</v>
      </c>
      <c r="J10484">
        <f>Table1[[#This Row],[Name]]</f>
        <v>0</v>
      </c>
      <c r="K10484" s="1">
        <f>SUM(Table1[[#This Row],[BaseSalary]:[NonCashBenefits]])</f>
        <v>146990.97999999998</v>
      </c>
      <c r="L10484" s="1"/>
    </row>
    <row r="10485" spans="1:12" x14ac:dyDescent="0.35">
      <c r="A10485" t="s">
        <v>85</v>
      </c>
      <c r="B10485">
        <v>2019</v>
      </c>
      <c r="D10485" t="s">
        <v>1153</v>
      </c>
      <c r="E10485" t="s">
        <v>311</v>
      </c>
      <c r="F10485">
        <v>118938.56</v>
      </c>
      <c r="G10485">
        <v>8726.44</v>
      </c>
      <c r="H10485">
        <v>27737.31</v>
      </c>
      <c r="I10485">
        <v>0</v>
      </c>
      <c r="J10485">
        <f>Table1[[#This Row],[Name]]</f>
        <v>0</v>
      </c>
      <c r="K10485" s="1">
        <f>SUM(Table1[[#This Row],[BaseSalary]:[NonCashBenefits]])</f>
        <v>155402.31</v>
      </c>
      <c r="L10485" s="1"/>
    </row>
    <row r="10486" spans="1:12" x14ac:dyDescent="0.35">
      <c r="A10486" t="s">
        <v>85</v>
      </c>
      <c r="B10486">
        <v>2019</v>
      </c>
      <c r="D10486" t="s">
        <v>1682</v>
      </c>
      <c r="E10486" t="s">
        <v>311</v>
      </c>
      <c r="F10486">
        <v>118938.56</v>
      </c>
      <c r="G10486">
        <v>0</v>
      </c>
      <c r="H10486">
        <v>5571.52</v>
      </c>
      <c r="I10486">
        <v>0</v>
      </c>
      <c r="J10486">
        <f>Table1[[#This Row],[Name]]</f>
        <v>0</v>
      </c>
      <c r="K10486" s="1">
        <f>SUM(Table1[[#This Row],[BaseSalary]:[NonCashBenefits]])</f>
        <v>124510.08</v>
      </c>
      <c r="L10486" s="1"/>
    </row>
    <row r="10487" spans="1:12" x14ac:dyDescent="0.35">
      <c r="A10487" t="s">
        <v>85</v>
      </c>
      <c r="B10487">
        <v>2019</v>
      </c>
      <c r="D10487" t="s">
        <v>2218</v>
      </c>
      <c r="E10487" t="s">
        <v>311</v>
      </c>
      <c r="F10487">
        <v>118938.56</v>
      </c>
      <c r="G10487">
        <v>0</v>
      </c>
      <c r="H10487">
        <v>26998.52</v>
      </c>
      <c r="I10487">
        <v>0</v>
      </c>
      <c r="J10487">
        <f>Table1[[#This Row],[Name]]</f>
        <v>0</v>
      </c>
      <c r="K10487" s="1">
        <f>SUM(Table1[[#This Row],[BaseSalary]:[NonCashBenefits]])</f>
        <v>145937.07999999999</v>
      </c>
      <c r="L10487" s="1"/>
    </row>
    <row r="10488" spans="1:12" x14ac:dyDescent="0.35">
      <c r="A10488" t="s">
        <v>85</v>
      </c>
      <c r="B10488">
        <v>2019</v>
      </c>
      <c r="D10488" t="s">
        <v>1153</v>
      </c>
      <c r="E10488" t="s">
        <v>311</v>
      </c>
      <c r="F10488">
        <v>118938.56</v>
      </c>
      <c r="G10488">
        <v>0</v>
      </c>
      <c r="H10488">
        <v>25877.78</v>
      </c>
      <c r="I10488">
        <v>0</v>
      </c>
      <c r="J10488">
        <f>Table1[[#This Row],[Name]]</f>
        <v>0</v>
      </c>
      <c r="K10488" s="1">
        <f>SUM(Table1[[#This Row],[BaseSalary]:[NonCashBenefits]])</f>
        <v>144816.34</v>
      </c>
      <c r="L10488" s="1"/>
    </row>
    <row r="10489" spans="1:12" x14ac:dyDescent="0.35">
      <c r="A10489" t="s">
        <v>85</v>
      </c>
      <c r="B10489">
        <v>2019</v>
      </c>
      <c r="D10489" t="s">
        <v>2227</v>
      </c>
      <c r="E10489" t="s">
        <v>311</v>
      </c>
      <c r="F10489">
        <v>118938.56</v>
      </c>
      <c r="G10489">
        <v>0</v>
      </c>
      <c r="H10489">
        <v>30005.279999999999</v>
      </c>
      <c r="I10489">
        <v>0</v>
      </c>
      <c r="J10489">
        <f>Table1[[#This Row],[Name]]</f>
        <v>0</v>
      </c>
      <c r="K10489" s="1">
        <f>SUM(Table1[[#This Row],[BaseSalary]:[NonCashBenefits]])</f>
        <v>148943.84</v>
      </c>
      <c r="L10489" s="1"/>
    </row>
    <row r="10490" spans="1:12" x14ac:dyDescent="0.35">
      <c r="A10490" t="s">
        <v>85</v>
      </c>
      <c r="B10490">
        <v>2019</v>
      </c>
      <c r="D10490" t="s">
        <v>1863</v>
      </c>
      <c r="E10490" t="s">
        <v>311</v>
      </c>
      <c r="F10490">
        <v>118938.56</v>
      </c>
      <c r="G10490">
        <v>0</v>
      </c>
      <c r="H10490">
        <v>6446.94</v>
      </c>
      <c r="I10490">
        <v>0</v>
      </c>
      <c r="J10490">
        <f>Table1[[#This Row],[Name]]</f>
        <v>0</v>
      </c>
      <c r="K10490" s="1">
        <f>SUM(Table1[[#This Row],[BaseSalary]:[NonCashBenefits]])</f>
        <v>125385.5</v>
      </c>
      <c r="L10490" s="1"/>
    </row>
    <row r="10491" spans="1:12" x14ac:dyDescent="0.35">
      <c r="A10491" t="s">
        <v>85</v>
      </c>
      <c r="B10491">
        <v>2019</v>
      </c>
      <c r="D10491" t="s">
        <v>2237</v>
      </c>
      <c r="E10491" t="s">
        <v>311</v>
      </c>
      <c r="F10491">
        <v>118938.56</v>
      </c>
      <c r="G10491">
        <v>0</v>
      </c>
      <c r="H10491">
        <v>26460.7</v>
      </c>
      <c r="I10491">
        <v>0</v>
      </c>
      <c r="J10491">
        <f>Table1[[#This Row],[Name]]</f>
        <v>0</v>
      </c>
      <c r="K10491" s="1">
        <f>SUM(Table1[[#This Row],[BaseSalary]:[NonCashBenefits]])</f>
        <v>145399.26</v>
      </c>
      <c r="L10491" s="1"/>
    </row>
    <row r="10492" spans="1:12" x14ac:dyDescent="0.35">
      <c r="A10492" t="s">
        <v>25</v>
      </c>
      <c r="B10492">
        <v>2019</v>
      </c>
      <c r="D10492" t="s">
        <v>496</v>
      </c>
      <c r="E10492" t="s">
        <v>311</v>
      </c>
      <c r="F10492">
        <v>118938.56</v>
      </c>
      <c r="G10492">
        <v>0</v>
      </c>
      <c r="H10492">
        <v>31202.32</v>
      </c>
      <c r="I10492">
        <v>0</v>
      </c>
      <c r="J10492">
        <f>Table1[[#This Row],[Name]]</f>
        <v>0</v>
      </c>
      <c r="K10492" s="1">
        <f>SUM(Table1[[#This Row],[BaseSalary]:[NonCashBenefits]])</f>
        <v>150140.88</v>
      </c>
      <c r="L10492" s="1"/>
    </row>
    <row r="10493" spans="1:12" x14ac:dyDescent="0.35">
      <c r="A10493" t="s">
        <v>25</v>
      </c>
      <c r="B10493">
        <v>2019</v>
      </c>
      <c r="D10493" t="s">
        <v>2258</v>
      </c>
      <c r="E10493" t="s">
        <v>311</v>
      </c>
      <c r="F10493">
        <v>118938.56</v>
      </c>
      <c r="G10493">
        <v>0</v>
      </c>
      <c r="H10493">
        <v>30090.3</v>
      </c>
      <c r="I10493">
        <v>0</v>
      </c>
      <c r="J10493">
        <f>Table1[[#This Row],[Name]]</f>
        <v>0</v>
      </c>
      <c r="K10493" s="1">
        <f>SUM(Table1[[#This Row],[BaseSalary]:[NonCashBenefits]])</f>
        <v>149028.85999999999</v>
      </c>
      <c r="L10493" s="1"/>
    </row>
    <row r="10494" spans="1:12" x14ac:dyDescent="0.35">
      <c r="A10494" t="s">
        <v>25</v>
      </c>
      <c r="B10494">
        <v>2019</v>
      </c>
      <c r="D10494" t="s">
        <v>1826</v>
      </c>
      <c r="E10494" t="s">
        <v>311</v>
      </c>
      <c r="F10494">
        <v>118938.56</v>
      </c>
      <c r="G10494">
        <v>0</v>
      </c>
      <c r="H10494">
        <v>7310.48</v>
      </c>
      <c r="I10494">
        <v>0</v>
      </c>
      <c r="J10494">
        <f>Table1[[#This Row],[Name]]</f>
        <v>0</v>
      </c>
      <c r="K10494" s="1">
        <f>SUM(Table1[[#This Row],[BaseSalary]:[NonCashBenefits]])</f>
        <v>126249.04</v>
      </c>
      <c r="L10494" s="1"/>
    </row>
    <row r="10495" spans="1:12" x14ac:dyDescent="0.35">
      <c r="A10495" t="s">
        <v>25</v>
      </c>
      <c r="B10495">
        <v>2019</v>
      </c>
      <c r="D10495" t="s">
        <v>1698</v>
      </c>
      <c r="E10495" t="s">
        <v>311</v>
      </c>
      <c r="F10495">
        <v>118938.56</v>
      </c>
      <c r="G10495">
        <v>0</v>
      </c>
      <c r="H10495">
        <v>26553</v>
      </c>
      <c r="I10495">
        <v>0</v>
      </c>
      <c r="J10495">
        <f>Table1[[#This Row],[Name]]</f>
        <v>0</v>
      </c>
      <c r="K10495" s="1">
        <f>SUM(Table1[[#This Row],[BaseSalary]:[NonCashBenefits]])</f>
        <v>145491.56</v>
      </c>
      <c r="L10495" s="1"/>
    </row>
    <row r="10496" spans="1:12" x14ac:dyDescent="0.35">
      <c r="A10496" t="s">
        <v>25</v>
      </c>
      <c r="B10496">
        <v>2019</v>
      </c>
      <c r="D10496" t="s">
        <v>1469</v>
      </c>
      <c r="E10496" t="s">
        <v>311</v>
      </c>
      <c r="F10496">
        <v>118938.56</v>
      </c>
      <c r="G10496">
        <v>0</v>
      </c>
      <c r="H10496">
        <v>27894.82</v>
      </c>
      <c r="I10496">
        <v>0</v>
      </c>
      <c r="J10496">
        <f>Table1[[#This Row],[Name]]</f>
        <v>0</v>
      </c>
      <c r="K10496" s="1">
        <f>SUM(Table1[[#This Row],[BaseSalary]:[NonCashBenefits]])</f>
        <v>146833.38</v>
      </c>
      <c r="L10496" s="1"/>
    </row>
    <row r="10497" spans="1:12" x14ac:dyDescent="0.35">
      <c r="A10497" t="s">
        <v>25</v>
      </c>
      <c r="B10497">
        <v>2019</v>
      </c>
      <c r="D10497" t="s">
        <v>2274</v>
      </c>
      <c r="E10497" t="s">
        <v>311</v>
      </c>
      <c r="F10497">
        <v>118938.56</v>
      </c>
      <c r="G10497">
        <v>0</v>
      </c>
      <c r="H10497">
        <v>29972.78</v>
      </c>
      <c r="I10497">
        <v>0</v>
      </c>
      <c r="J10497">
        <f>Table1[[#This Row],[Name]]</f>
        <v>0</v>
      </c>
      <c r="K10497" s="1">
        <f>SUM(Table1[[#This Row],[BaseSalary]:[NonCashBenefits]])</f>
        <v>148911.34</v>
      </c>
      <c r="L10497" s="1"/>
    </row>
    <row r="10498" spans="1:12" x14ac:dyDescent="0.35">
      <c r="A10498" t="s">
        <v>25</v>
      </c>
      <c r="B10498">
        <v>2019</v>
      </c>
      <c r="D10498" t="s">
        <v>2275</v>
      </c>
      <c r="E10498" t="s">
        <v>311</v>
      </c>
      <c r="F10498">
        <v>118938.56</v>
      </c>
      <c r="G10498">
        <v>0</v>
      </c>
      <c r="H10498">
        <v>29499.58</v>
      </c>
      <c r="I10498">
        <v>0</v>
      </c>
      <c r="J10498">
        <f>Table1[[#This Row],[Name]]</f>
        <v>0</v>
      </c>
      <c r="K10498" s="1">
        <f>SUM(Table1[[#This Row],[BaseSalary]:[NonCashBenefits]])</f>
        <v>148438.14000000001</v>
      </c>
      <c r="L10498" s="1"/>
    </row>
    <row r="10499" spans="1:12" x14ac:dyDescent="0.35">
      <c r="A10499" t="s">
        <v>25</v>
      </c>
      <c r="B10499">
        <v>2019</v>
      </c>
      <c r="D10499" t="s">
        <v>1534</v>
      </c>
      <c r="E10499" t="s">
        <v>311</v>
      </c>
      <c r="F10499">
        <v>118938.56</v>
      </c>
      <c r="G10499">
        <v>0</v>
      </c>
      <c r="H10499">
        <v>26553</v>
      </c>
      <c r="I10499">
        <v>0</v>
      </c>
      <c r="J10499">
        <f>Table1[[#This Row],[Name]]</f>
        <v>0</v>
      </c>
      <c r="K10499" s="1">
        <f>SUM(Table1[[#This Row],[BaseSalary]:[NonCashBenefits]])</f>
        <v>145491.56</v>
      </c>
      <c r="L10499" s="1"/>
    </row>
    <row r="10500" spans="1:12" x14ac:dyDescent="0.35">
      <c r="A10500" t="s">
        <v>25</v>
      </c>
      <c r="B10500">
        <v>2019</v>
      </c>
      <c r="D10500" t="s">
        <v>830</v>
      </c>
      <c r="E10500" t="s">
        <v>311</v>
      </c>
      <c r="F10500">
        <v>118938.56</v>
      </c>
      <c r="G10500">
        <v>0</v>
      </c>
      <c r="H10500">
        <v>31202.32</v>
      </c>
      <c r="I10500">
        <v>0</v>
      </c>
      <c r="J10500">
        <f>Table1[[#This Row],[Name]]</f>
        <v>0</v>
      </c>
      <c r="K10500" s="1">
        <f>SUM(Table1[[#This Row],[BaseSalary]:[NonCashBenefits]])</f>
        <v>150140.88</v>
      </c>
      <c r="L10500" s="1"/>
    </row>
    <row r="10501" spans="1:12" x14ac:dyDescent="0.35">
      <c r="A10501" t="s">
        <v>25</v>
      </c>
      <c r="B10501">
        <v>2019</v>
      </c>
      <c r="D10501" t="s">
        <v>2285</v>
      </c>
      <c r="E10501" t="s">
        <v>311</v>
      </c>
      <c r="F10501">
        <v>118938.56</v>
      </c>
      <c r="G10501">
        <v>0</v>
      </c>
      <c r="H10501">
        <v>9145.74</v>
      </c>
      <c r="I10501">
        <v>0</v>
      </c>
      <c r="J10501">
        <f>Table1[[#This Row],[Name]]</f>
        <v>0</v>
      </c>
      <c r="K10501" s="1">
        <f>SUM(Table1[[#This Row],[BaseSalary]:[NonCashBenefits]])</f>
        <v>128084.3</v>
      </c>
      <c r="L10501" s="1"/>
    </row>
    <row r="10502" spans="1:12" x14ac:dyDescent="0.35">
      <c r="A10502" t="s">
        <v>29</v>
      </c>
      <c r="B10502">
        <v>2019</v>
      </c>
      <c r="D10502" t="s">
        <v>1645</v>
      </c>
      <c r="E10502" t="s">
        <v>311</v>
      </c>
      <c r="F10502">
        <v>118938.56</v>
      </c>
      <c r="G10502">
        <v>0</v>
      </c>
      <c r="H10502">
        <v>30887.200000000001</v>
      </c>
      <c r="I10502">
        <v>0</v>
      </c>
      <c r="J10502">
        <f>Table1[[#This Row],[Name]]</f>
        <v>0</v>
      </c>
      <c r="K10502" s="1">
        <f>SUM(Table1[[#This Row],[BaseSalary]:[NonCashBenefits]])</f>
        <v>149825.76</v>
      </c>
      <c r="L10502" s="1"/>
    </row>
    <row r="10503" spans="1:12" x14ac:dyDescent="0.35">
      <c r="A10503" t="s">
        <v>186</v>
      </c>
      <c r="B10503">
        <v>2019</v>
      </c>
      <c r="D10503" t="s">
        <v>940</v>
      </c>
      <c r="E10503" t="s">
        <v>311</v>
      </c>
      <c r="F10503">
        <v>118938.56</v>
      </c>
      <c r="G10503">
        <v>0</v>
      </c>
      <c r="H10503">
        <v>27427.18</v>
      </c>
      <c r="I10503">
        <v>0</v>
      </c>
      <c r="J10503">
        <f>Table1[[#This Row],[Name]]</f>
        <v>0</v>
      </c>
      <c r="K10503" s="1">
        <f>SUM(Table1[[#This Row],[BaseSalary]:[NonCashBenefits]])</f>
        <v>146365.74</v>
      </c>
      <c r="L10503" s="1"/>
    </row>
    <row r="10504" spans="1:12" x14ac:dyDescent="0.35">
      <c r="A10504" t="s">
        <v>186</v>
      </c>
      <c r="B10504">
        <v>2019</v>
      </c>
      <c r="D10504" t="s">
        <v>940</v>
      </c>
      <c r="E10504" t="s">
        <v>311</v>
      </c>
      <c r="F10504">
        <v>118938.56</v>
      </c>
      <c r="G10504">
        <v>0</v>
      </c>
      <c r="H10504">
        <v>27611.200000000001</v>
      </c>
      <c r="I10504">
        <v>0</v>
      </c>
      <c r="J10504">
        <f>Table1[[#This Row],[Name]]</f>
        <v>0</v>
      </c>
      <c r="K10504" s="1">
        <f>SUM(Table1[[#This Row],[BaseSalary]:[NonCashBenefits]])</f>
        <v>146549.76000000001</v>
      </c>
      <c r="L10504" s="1"/>
    </row>
    <row r="10505" spans="1:12" x14ac:dyDescent="0.35">
      <c r="A10505" t="s">
        <v>26</v>
      </c>
      <c r="B10505">
        <v>2019</v>
      </c>
      <c r="D10505" t="s">
        <v>1543</v>
      </c>
      <c r="E10505" t="s">
        <v>311</v>
      </c>
      <c r="F10505">
        <v>118938.56</v>
      </c>
      <c r="G10505">
        <v>0</v>
      </c>
      <c r="H10505">
        <v>27107.32</v>
      </c>
      <c r="I10505">
        <v>0</v>
      </c>
      <c r="J10505">
        <f>Table1[[#This Row],[Name]]</f>
        <v>0</v>
      </c>
      <c r="K10505" s="1">
        <f>SUM(Table1[[#This Row],[BaseSalary]:[NonCashBenefits]])</f>
        <v>146045.88</v>
      </c>
      <c r="L10505" s="1"/>
    </row>
    <row r="10506" spans="1:12" x14ac:dyDescent="0.35">
      <c r="A10506" t="s">
        <v>26</v>
      </c>
      <c r="B10506">
        <v>2019</v>
      </c>
      <c r="D10506" t="s">
        <v>660</v>
      </c>
      <c r="E10506" t="s">
        <v>311</v>
      </c>
      <c r="F10506">
        <v>118938.56</v>
      </c>
      <c r="G10506">
        <v>0</v>
      </c>
      <c r="H10506">
        <v>27107.32</v>
      </c>
      <c r="I10506">
        <v>0</v>
      </c>
      <c r="J10506">
        <f>Table1[[#This Row],[Name]]</f>
        <v>0</v>
      </c>
      <c r="K10506" s="1">
        <f>SUM(Table1[[#This Row],[BaseSalary]:[NonCashBenefits]])</f>
        <v>146045.88</v>
      </c>
      <c r="L10506" s="1"/>
    </row>
    <row r="10507" spans="1:12" x14ac:dyDescent="0.35">
      <c r="A10507" t="s">
        <v>26</v>
      </c>
      <c r="B10507">
        <v>2019</v>
      </c>
      <c r="D10507" t="s">
        <v>1652</v>
      </c>
      <c r="E10507" t="s">
        <v>311</v>
      </c>
      <c r="F10507">
        <v>118938.56</v>
      </c>
      <c r="G10507">
        <v>0</v>
      </c>
      <c r="H10507">
        <v>27107.32</v>
      </c>
      <c r="I10507">
        <v>0</v>
      </c>
      <c r="J10507">
        <f>Table1[[#This Row],[Name]]</f>
        <v>0</v>
      </c>
      <c r="K10507" s="1">
        <f>SUM(Table1[[#This Row],[BaseSalary]:[NonCashBenefits]])</f>
        <v>146045.88</v>
      </c>
      <c r="L10507" s="1"/>
    </row>
    <row r="10508" spans="1:12" x14ac:dyDescent="0.35">
      <c r="A10508" t="s">
        <v>26</v>
      </c>
      <c r="B10508">
        <v>2019</v>
      </c>
      <c r="D10508" t="s">
        <v>1710</v>
      </c>
      <c r="E10508" t="s">
        <v>311</v>
      </c>
      <c r="F10508">
        <v>118938.56</v>
      </c>
      <c r="G10508">
        <v>0</v>
      </c>
      <c r="H10508">
        <v>25877.78</v>
      </c>
      <c r="I10508">
        <v>0</v>
      </c>
      <c r="J10508">
        <f>Table1[[#This Row],[Name]]</f>
        <v>0</v>
      </c>
      <c r="K10508" s="1">
        <f>SUM(Table1[[#This Row],[BaseSalary]:[NonCashBenefits]])</f>
        <v>144816.34</v>
      </c>
      <c r="L10508" s="1"/>
    </row>
    <row r="10509" spans="1:12" x14ac:dyDescent="0.35">
      <c r="A10509" t="s">
        <v>26</v>
      </c>
      <c r="B10509">
        <v>2019</v>
      </c>
      <c r="D10509" t="s">
        <v>860</v>
      </c>
      <c r="E10509" t="s">
        <v>311</v>
      </c>
      <c r="F10509">
        <v>118938.56</v>
      </c>
      <c r="G10509">
        <v>10095.58</v>
      </c>
      <c r="H10509">
        <v>30790.34</v>
      </c>
      <c r="I10509">
        <v>0</v>
      </c>
      <c r="J10509">
        <f>Table1[[#This Row],[Name]]</f>
        <v>0</v>
      </c>
      <c r="K10509" s="1">
        <f>SUM(Table1[[#This Row],[BaseSalary]:[NonCashBenefits]])</f>
        <v>159824.48000000001</v>
      </c>
      <c r="L10509" s="1"/>
    </row>
    <row r="10510" spans="1:12" x14ac:dyDescent="0.35">
      <c r="A10510" t="s">
        <v>26</v>
      </c>
      <c r="B10510">
        <v>2019</v>
      </c>
      <c r="D10510" t="s">
        <v>1677</v>
      </c>
      <c r="E10510" t="s">
        <v>311</v>
      </c>
      <c r="F10510">
        <v>118938.56</v>
      </c>
      <c r="G10510">
        <v>0</v>
      </c>
      <c r="H10510">
        <v>26682.560000000001</v>
      </c>
      <c r="I10510">
        <v>0</v>
      </c>
      <c r="J10510">
        <f>Table1[[#This Row],[Name]]</f>
        <v>0</v>
      </c>
      <c r="K10510" s="1">
        <f>SUM(Table1[[#This Row],[BaseSalary]:[NonCashBenefits]])</f>
        <v>145621.12</v>
      </c>
      <c r="L10510" s="1"/>
    </row>
    <row r="10511" spans="1:12" x14ac:dyDescent="0.35">
      <c r="A10511" t="s">
        <v>26</v>
      </c>
      <c r="B10511">
        <v>2019</v>
      </c>
      <c r="D10511" t="s">
        <v>1864</v>
      </c>
      <c r="E10511" t="s">
        <v>311</v>
      </c>
      <c r="F10511">
        <v>118938.56</v>
      </c>
      <c r="G10511">
        <v>0</v>
      </c>
      <c r="H10511">
        <v>3896.08</v>
      </c>
      <c r="I10511">
        <v>0</v>
      </c>
      <c r="J10511">
        <f>Table1[[#This Row],[Name]]</f>
        <v>0</v>
      </c>
      <c r="K10511" s="1">
        <f>SUM(Table1[[#This Row],[BaseSalary]:[NonCashBenefits]])</f>
        <v>122834.64</v>
      </c>
      <c r="L10511" s="1"/>
    </row>
    <row r="10512" spans="1:12" x14ac:dyDescent="0.35">
      <c r="A10512" t="s">
        <v>26</v>
      </c>
      <c r="B10512">
        <v>2019</v>
      </c>
      <c r="D10512" t="s">
        <v>1653</v>
      </c>
      <c r="E10512" t="s">
        <v>311</v>
      </c>
      <c r="F10512">
        <v>118938.56</v>
      </c>
      <c r="G10512">
        <v>24298.240000000002</v>
      </c>
      <c r="H10512">
        <v>27107.34</v>
      </c>
      <c r="I10512">
        <v>0</v>
      </c>
      <c r="J10512">
        <f>Table1[[#This Row],[Name]]</f>
        <v>0</v>
      </c>
      <c r="K10512" s="1">
        <f>SUM(Table1[[#This Row],[BaseSalary]:[NonCashBenefits]])</f>
        <v>170344.13999999998</v>
      </c>
      <c r="L10512" s="1"/>
    </row>
    <row r="10513" spans="1:12" x14ac:dyDescent="0.35">
      <c r="A10513" t="s">
        <v>26</v>
      </c>
      <c r="B10513">
        <v>2019</v>
      </c>
      <c r="D10513" t="s">
        <v>2334</v>
      </c>
      <c r="E10513" t="s">
        <v>311</v>
      </c>
      <c r="F10513">
        <v>118938.56</v>
      </c>
      <c r="G10513">
        <v>0</v>
      </c>
      <c r="H10513">
        <v>30887.200000000001</v>
      </c>
      <c r="I10513">
        <v>0</v>
      </c>
      <c r="J10513">
        <f>Table1[[#This Row],[Name]]</f>
        <v>0</v>
      </c>
      <c r="K10513" s="1">
        <f>SUM(Table1[[#This Row],[BaseSalary]:[NonCashBenefits]])</f>
        <v>149825.76</v>
      </c>
      <c r="L10513" s="1"/>
    </row>
    <row r="10514" spans="1:12" x14ac:dyDescent="0.35">
      <c r="A10514" t="s">
        <v>26</v>
      </c>
      <c r="B10514">
        <v>2019</v>
      </c>
      <c r="D10514" t="s">
        <v>740</v>
      </c>
      <c r="E10514" t="s">
        <v>311</v>
      </c>
      <c r="F10514">
        <v>118938.56</v>
      </c>
      <c r="G10514">
        <v>0</v>
      </c>
      <c r="H10514">
        <v>31517.439999999999</v>
      </c>
      <c r="I10514">
        <v>0</v>
      </c>
      <c r="J10514">
        <f>Table1[[#This Row],[Name]]</f>
        <v>0</v>
      </c>
      <c r="K10514" s="1">
        <f>SUM(Table1[[#This Row],[BaseSalary]:[NonCashBenefits]])</f>
        <v>150456</v>
      </c>
      <c r="L10514" s="1"/>
    </row>
    <row r="10515" spans="1:12" x14ac:dyDescent="0.35">
      <c r="A10515" t="s">
        <v>26</v>
      </c>
      <c r="B10515">
        <v>2019</v>
      </c>
      <c r="D10515" t="s">
        <v>1275</v>
      </c>
      <c r="E10515" t="s">
        <v>311</v>
      </c>
      <c r="F10515">
        <v>118938.56</v>
      </c>
      <c r="G10515">
        <v>250</v>
      </c>
      <c r="H10515">
        <v>27107.32</v>
      </c>
      <c r="I10515">
        <v>0</v>
      </c>
      <c r="J10515">
        <f>Table1[[#This Row],[Name]]</f>
        <v>0</v>
      </c>
      <c r="K10515" s="1">
        <f>SUM(Table1[[#This Row],[BaseSalary]:[NonCashBenefits]])</f>
        <v>146295.88</v>
      </c>
      <c r="L10515" s="1"/>
    </row>
    <row r="10516" spans="1:12" x14ac:dyDescent="0.35">
      <c r="A10516" t="s">
        <v>26</v>
      </c>
      <c r="B10516">
        <v>2019</v>
      </c>
      <c r="D10516" t="s">
        <v>1864</v>
      </c>
      <c r="E10516" t="s">
        <v>311</v>
      </c>
      <c r="F10516">
        <v>118938.56</v>
      </c>
      <c r="G10516">
        <v>0</v>
      </c>
      <c r="H10516">
        <v>6095.68</v>
      </c>
      <c r="I10516">
        <v>0</v>
      </c>
      <c r="J10516">
        <f>Table1[[#This Row],[Name]]</f>
        <v>0</v>
      </c>
      <c r="K10516" s="1">
        <f>SUM(Table1[[#This Row],[BaseSalary]:[NonCashBenefits]])</f>
        <v>125034.23999999999</v>
      </c>
      <c r="L10516" s="1"/>
    </row>
    <row r="10517" spans="1:12" x14ac:dyDescent="0.35">
      <c r="A10517" t="s">
        <v>26</v>
      </c>
      <c r="B10517">
        <v>2019</v>
      </c>
      <c r="D10517" t="s">
        <v>1324</v>
      </c>
      <c r="E10517" t="s">
        <v>311</v>
      </c>
      <c r="F10517">
        <v>118938.56</v>
      </c>
      <c r="G10517">
        <v>300</v>
      </c>
      <c r="H10517">
        <v>27107.32</v>
      </c>
      <c r="I10517">
        <v>0</v>
      </c>
      <c r="J10517">
        <f>Table1[[#This Row],[Name]]</f>
        <v>0</v>
      </c>
      <c r="K10517" s="1">
        <f>SUM(Table1[[#This Row],[BaseSalary]:[NonCashBenefits]])</f>
        <v>146345.88</v>
      </c>
      <c r="L10517" s="1"/>
    </row>
    <row r="10518" spans="1:12" x14ac:dyDescent="0.35">
      <c r="A10518" t="s">
        <v>26</v>
      </c>
      <c r="B10518">
        <v>2019</v>
      </c>
      <c r="D10518" t="s">
        <v>1543</v>
      </c>
      <c r="E10518" t="s">
        <v>311</v>
      </c>
      <c r="F10518">
        <v>118938.56</v>
      </c>
      <c r="G10518">
        <v>12425.4</v>
      </c>
      <c r="H10518">
        <v>26783.89</v>
      </c>
      <c r="I10518">
        <v>0</v>
      </c>
      <c r="J10518">
        <f>Table1[[#This Row],[Name]]</f>
        <v>0</v>
      </c>
      <c r="K10518" s="1">
        <f>SUM(Table1[[#This Row],[BaseSalary]:[NonCashBenefits]])</f>
        <v>158147.84999999998</v>
      </c>
      <c r="L10518" s="1"/>
    </row>
    <row r="10519" spans="1:12" x14ac:dyDescent="0.35">
      <c r="A10519" t="s">
        <v>26</v>
      </c>
      <c r="B10519">
        <v>2019</v>
      </c>
      <c r="D10519" t="s">
        <v>484</v>
      </c>
      <c r="E10519" t="s">
        <v>311</v>
      </c>
      <c r="F10519">
        <v>118938.56</v>
      </c>
      <c r="G10519">
        <v>0</v>
      </c>
      <c r="H10519">
        <v>31321.4</v>
      </c>
      <c r="I10519">
        <v>0</v>
      </c>
      <c r="J10519">
        <f>Table1[[#This Row],[Name]]</f>
        <v>0</v>
      </c>
      <c r="K10519" s="1">
        <f>SUM(Table1[[#This Row],[BaseSalary]:[NonCashBenefits]])</f>
        <v>150259.96</v>
      </c>
      <c r="L10519" s="1"/>
    </row>
    <row r="10520" spans="1:12" x14ac:dyDescent="0.35">
      <c r="A10520" t="s">
        <v>142</v>
      </c>
      <c r="B10520">
        <v>2019</v>
      </c>
      <c r="D10520" t="s">
        <v>2396</v>
      </c>
      <c r="E10520" t="s">
        <v>311</v>
      </c>
      <c r="F10520">
        <v>118938.56</v>
      </c>
      <c r="G10520">
        <v>0</v>
      </c>
      <c r="H10520">
        <v>28493.38</v>
      </c>
      <c r="I10520">
        <v>0</v>
      </c>
      <c r="J10520">
        <f>Table1[[#This Row],[Name]]</f>
        <v>0</v>
      </c>
      <c r="K10520" s="1">
        <f>SUM(Table1[[#This Row],[BaseSalary]:[NonCashBenefits]])</f>
        <v>147431.94</v>
      </c>
      <c r="L10520" s="1"/>
    </row>
    <row r="10521" spans="1:12" x14ac:dyDescent="0.35">
      <c r="A10521" t="s">
        <v>142</v>
      </c>
      <c r="B10521">
        <v>2019</v>
      </c>
      <c r="D10521" t="s">
        <v>2406</v>
      </c>
      <c r="E10521" t="s">
        <v>311</v>
      </c>
      <c r="F10521">
        <v>118938.56</v>
      </c>
      <c r="G10521">
        <v>0</v>
      </c>
      <c r="H10521">
        <v>33148.160000000003</v>
      </c>
      <c r="I10521">
        <v>0</v>
      </c>
      <c r="J10521">
        <f>Table1[[#This Row],[Name]]</f>
        <v>0</v>
      </c>
      <c r="K10521" s="1">
        <f>SUM(Table1[[#This Row],[BaseSalary]:[NonCashBenefits]])</f>
        <v>152086.72</v>
      </c>
      <c r="L10521" s="1"/>
    </row>
    <row r="10522" spans="1:12" x14ac:dyDescent="0.35">
      <c r="A10522" t="s">
        <v>142</v>
      </c>
      <c r="B10522">
        <v>2019</v>
      </c>
      <c r="D10522" t="s">
        <v>2407</v>
      </c>
      <c r="E10522" t="s">
        <v>311</v>
      </c>
      <c r="F10522">
        <v>118938.56</v>
      </c>
      <c r="G10522">
        <v>0</v>
      </c>
      <c r="H10522">
        <v>30005.279999999999</v>
      </c>
      <c r="I10522">
        <v>0</v>
      </c>
      <c r="J10522">
        <f>Table1[[#This Row],[Name]]</f>
        <v>0</v>
      </c>
      <c r="K10522" s="1">
        <f>SUM(Table1[[#This Row],[BaseSalary]:[NonCashBenefits]])</f>
        <v>148943.84</v>
      </c>
      <c r="L10522" s="1"/>
    </row>
    <row r="10523" spans="1:12" x14ac:dyDescent="0.35">
      <c r="A10523" t="s">
        <v>142</v>
      </c>
      <c r="B10523">
        <v>2019</v>
      </c>
      <c r="D10523" t="s">
        <v>2408</v>
      </c>
      <c r="E10523" t="s">
        <v>311</v>
      </c>
      <c r="F10523">
        <v>118938.56</v>
      </c>
      <c r="G10523">
        <v>0</v>
      </c>
      <c r="H10523">
        <v>34224.32</v>
      </c>
      <c r="I10523">
        <v>0</v>
      </c>
      <c r="J10523">
        <f>Table1[[#This Row],[Name]]</f>
        <v>0</v>
      </c>
      <c r="K10523" s="1">
        <f>SUM(Table1[[#This Row],[BaseSalary]:[NonCashBenefits]])</f>
        <v>153162.88</v>
      </c>
      <c r="L10523" s="1"/>
    </row>
    <row r="10524" spans="1:12" x14ac:dyDescent="0.35">
      <c r="A10524" t="s">
        <v>142</v>
      </c>
      <c r="B10524">
        <v>2019</v>
      </c>
      <c r="D10524" t="s">
        <v>2411</v>
      </c>
      <c r="E10524" t="s">
        <v>311</v>
      </c>
      <c r="F10524">
        <v>118938.56</v>
      </c>
      <c r="G10524">
        <v>0</v>
      </c>
      <c r="H10524">
        <v>29753.34</v>
      </c>
      <c r="I10524">
        <v>0</v>
      </c>
      <c r="J10524">
        <f>Table1[[#This Row],[Name]]</f>
        <v>0</v>
      </c>
      <c r="K10524" s="1">
        <f>SUM(Table1[[#This Row],[BaseSalary]:[NonCashBenefits]])</f>
        <v>148691.9</v>
      </c>
      <c r="L10524" s="1"/>
    </row>
    <row r="10525" spans="1:12" x14ac:dyDescent="0.35">
      <c r="A10525" t="s">
        <v>142</v>
      </c>
      <c r="B10525">
        <v>2019</v>
      </c>
      <c r="D10525" t="s">
        <v>2414</v>
      </c>
      <c r="E10525" t="s">
        <v>311</v>
      </c>
      <c r="F10525">
        <v>118938.56</v>
      </c>
      <c r="G10525">
        <v>300</v>
      </c>
      <c r="H10525">
        <v>28690.17</v>
      </c>
      <c r="I10525">
        <v>0</v>
      </c>
      <c r="J10525">
        <f>Table1[[#This Row],[Name]]</f>
        <v>0</v>
      </c>
      <c r="K10525" s="1">
        <f>SUM(Table1[[#This Row],[BaseSalary]:[NonCashBenefits]])</f>
        <v>147928.72999999998</v>
      </c>
      <c r="L10525" s="1"/>
    </row>
    <row r="10526" spans="1:12" x14ac:dyDescent="0.35">
      <c r="A10526" t="s">
        <v>142</v>
      </c>
      <c r="B10526">
        <v>2019</v>
      </c>
      <c r="D10526" t="s">
        <v>2417</v>
      </c>
      <c r="E10526" t="s">
        <v>311</v>
      </c>
      <c r="F10526">
        <v>118938.56</v>
      </c>
      <c r="G10526">
        <v>0</v>
      </c>
      <c r="H10526">
        <v>26790.639999999999</v>
      </c>
      <c r="I10526">
        <v>0</v>
      </c>
      <c r="J10526">
        <f>Table1[[#This Row],[Name]]</f>
        <v>0</v>
      </c>
      <c r="K10526" s="1">
        <f>SUM(Table1[[#This Row],[BaseSalary]:[NonCashBenefits]])</f>
        <v>145729.20000000001</v>
      </c>
      <c r="L10526" s="1"/>
    </row>
    <row r="10527" spans="1:12" x14ac:dyDescent="0.35">
      <c r="A10527" t="s">
        <v>142</v>
      </c>
      <c r="B10527">
        <v>2019</v>
      </c>
      <c r="D10527" t="s">
        <v>2430</v>
      </c>
      <c r="E10527" t="s">
        <v>549</v>
      </c>
      <c r="F10527">
        <v>118938.56</v>
      </c>
      <c r="G10527">
        <v>0</v>
      </c>
      <c r="H10527">
        <v>27107.32</v>
      </c>
      <c r="I10527">
        <v>0</v>
      </c>
      <c r="J10527">
        <f>Table1[[#This Row],[Name]]</f>
        <v>0</v>
      </c>
      <c r="K10527" s="1">
        <f>SUM(Table1[[#This Row],[BaseSalary]:[NonCashBenefits]])</f>
        <v>146045.88</v>
      </c>
      <c r="L10527" s="1"/>
    </row>
    <row r="10528" spans="1:12" x14ac:dyDescent="0.35">
      <c r="A10528" t="s">
        <v>19</v>
      </c>
      <c r="B10528">
        <v>2019</v>
      </c>
      <c r="D10528" t="s">
        <v>843</v>
      </c>
      <c r="E10528" t="s">
        <v>311</v>
      </c>
      <c r="F10528">
        <v>118938.56</v>
      </c>
      <c r="G10528">
        <v>0</v>
      </c>
      <c r="H10528">
        <v>30691.16</v>
      </c>
      <c r="I10528">
        <v>0</v>
      </c>
      <c r="J10528">
        <f>Table1[[#This Row],[Name]]</f>
        <v>0</v>
      </c>
      <c r="K10528" s="1">
        <f>SUM(Table1[[#This Row],[BaseSalary]:[NonCashBenefits]])</f>
        <v>149629.72</v>
      </c>
      <c r="L10528" s="1"/>
    </row>
    <row r="10529" spans="1:12" x14ac:dyDescent="0.35">
      <c r="A10529" t="s">
        <v>19</v>
      </c>
      <c r="B10529">
        <v>2019</v>
      </c>
      <c r="D10529" t="s">
        <v>1893</v>
      </c>
      <c r="E10529" t="s">
        <v>311</v>
      </c>
      <c r="F10529">
        <v>118938.56</v>
      </c>
      <c r="G10529">
        <v>0</v>
      </c>
      <c r="H10529">
        <v>29809.24</v>
      </c>
      <c r="I10529">
        <v>0</v>
      </c>
      <c r="J10529">
        <f>Table1[[#This Row],[Name]]</f>
        <v>0</v>
      </c>
      <c r="K10529" s="1">
        <f>SUM(Table1[[#This Row],[BaseSalary]:[NonCashBenefits]])</f>
        <v>148747.79999999999</v>
      </c>
      <c r="L10529" s="1"/>
    </row>
    <row r="10530" spans="1:12" x14ac:dyDescent="0.35">
      <c r="A10530" t="s">
        <v>19</v>
      </c>
      <c r="B10530">
        <v>2019</v>
      </c>
      <c r="D10530" t="s">
        <v>677</v>
      </c>
      <c r="E10530" t="s">
        <v>311</v>
      </c>
      <c r="F10530">
        <v>118938.56</v>
      </c>
      <c r="G10530">
        <v>0</v>
      </c>
      <c r="H10530">
        <v>29753.34</v>
      </c>
      <c r="I10530">
        <v>0</v>
      </c>
      <c r="J10530">
        <f>Table1[[#This Row],[Name]]</f>
        <v>0</v>
      </c>
      <c r="K10530" s="1">
        <f>SUM(Table1[[#This Row],[BaseSalary]:[NonCashBenefits]])</f>
        <v>148691.9</v>
      </c>
      <c r="L10530" s="1"/>
    </row>
    <row r="10531" spans="1:12" x14ac:dyDescent="0.35">
      <c r="A10531" t="s">
        <v>19</v>
      </c>
      <c r="B10531">
        <v>2019</v>
      </c>
      <c r="D10531" t="s">
        <v>2455</v>
      </c>
      <c r="E10531" t="s">
        <v>311</v>
      </c>
      <c r="F10531">
        <v>118938.56</v>
      </c>
      <c r="G10531">
        <v>18929.21</v>
      </c>
      <c r="H10531">
        <v>25681.74</v>
      </c>
      <c r="I10531">
        <v>0</v>
      </c>
      <c r="J10531">
        <f>Table1[[#This Row],[Name]]</f>
        <v>0</v>
      </c>
      <c r="K10531" s="1">
        <f>SUM(Table1[[#This Row],[BaseSalary]:[NonCashBenefits]])</f>
        <v>163549.50999999998</v>
      </c>
      <c r="L10531" s="1"/>
    </row>
    <row r="10532" spans="1:12" x14ac:dyDescent="0.35">
      <c r="A10532" t="s">
        <v>19</v>
      </c>
      <c r="B10532">
        <v>2019</v>
      </c>
      <c r="D10532" t="s">
        <v>1097</v>
      </c>
      <c r="E10532" t="s">
        <v>311</v>
      </c>
      <c r="F10532">
        <v>118938.56</v>
      </c>
      <c r="G10532">
        <v>300</v>
      </c>
      <c r="H10532">
        <v>30887.200000000001</v>
      </c>
      <c r="I10532">
        <v>0</v>
      </c>
      <c r="J10532">
        <f>Table1[[#This Row],[Name]]</f>
        <v>0</v>
      </c>
      <c r="K10532" s="1">
        <f>SUM(Table1[[#This Row],[BaseSalary]:[NonCashBenefits]])</f>
        <v>150125.76000000001</v>
      </c>
      <c r="L10532" s="1"/>
    </row>
    <row r="10533" spans="1:12" x14ac:dyDescent="0.35">
      <c r="A10533" t="s">
        <v>19</v>
      </c>
      <c r="B10533">
        <v>2019</v>
      </c>
      <c r="D10533" t="s">
        <v>1064</v>
      </c>
      <c r="E10533" t="s">
        <v>311</v>
      </c>
      <c r="F10533">
        <v>118938.56</v>
      </c>
      <c r="G10533">
        <v>0</v>
      </c>
      <c r="H10533">
        <v>30257.22</v>
      </c>
      <c r="I10533">
        <v>0</v>
      </c>
      <c r="J10533">
        <f>Table1[[#This Row],[Name]]</f>
        <v>0</v>
      </c>
      <c r="K10533" s="1">
        <f>SUM(Table1[[#This Row],[BaseSalary]:[NonCashBenefits]])</f>
        <v>149195.78</v>
      </c>
      <c r="L10533" s="1"/>
    </row>
    <row r="10534" spans="1:12" x14ac:dyDescent="0.35">
      <c r="A10534" t="s">
        <v>19</v>
      </c>
      <c r="B10534">
        <v>2019</v>
      </c>
      <c r="D10534" t="s">
        <v>2463</v>
      </c>
      <c r="E10534" t="s">
        <v>311</v>
      </c>
      <c r="F10534">
        <v>118938.56</v>
      </c>
      <c r="G10534">
        <v>0</v>
      </c>
      <c r="H10534">
        <v>29375.3</v>
      </c>
      <c r="I10534">
        <v>0</v>
      </c>
      <c r="J10534">
        <f>Table1[[#This Row],[Name]]</f>
        <v>0</v>
      </c>
      <c r="K10534" s="1">
        <f>SUM(Table1[[#This Row],[BaseSalary]:[NonCashBenefits]])</f>
        <v>148313.85999999999</v>
      </c>
      <c r="L10534" s="1"/>
    </row>
    <row r="10535" spans="1:12" x14ac:dyDescent="0.35">
      <c r="A10535" t="s">
        <v>19</v>
      </c>
      <c r="B10535">
        <v>2019</v>
      </c>
      <c r="D10535" t="s">
        <v>2464</v>
      </c>
      <c r="E10535" t="s">
        <v>311</v>
      </c>
      <c r="F10535">
        <v>118938.56</v>
      </c>
      <c r="G10535">
        <v>150</v>
      </c>
      <c r="H10535">
        <v>29179.26</v>
      </c>
      <c r="I10535">
        <v>0</v>
      </c>
      <c r="J10535">
        <f>Table1[[#This Row],[Name]]</f>
        <v>0</v>
      </c>
      <c r="K10535" s="1">
        <f>SUM(Table1[[#This Row],[BaseSalary]:[NonCashBenefits]])</f>
        <v>148267.82</v>
      </c>
      <c r="L10535" s="1"/>
    </row>
    <row r="10536" spans="1:12" x14ac:dyDescent="0.35">
      <c r="A10536" t="s">
        <v>19</v>
      </c>
      <c r="B10536">
        <v>2019</v>
      </c>
      <c r="D10536" t="s">
        <v>2463</v>
      </c>
      <c r="E10536" t="s">
        <v>311</v>
      </c>
      <c r="F10536">
        <v>118938.56</v>
      </c>
      <c r="G10536">
        <v>0</v>
      </c>
      <c r="H10536">
        <v>30887.200000000001</v>
      </c>
      <c r="I10536">
        <v>0</v>
      </c>
      <c r="J10536">
        <f>Table1[[#This Row],[Name]]</f>
        <v>0</v>
      </c>
      <c r="K10536" s="1">
        <f>SUM(Table1[[#This Row],[BaseSalary]:[NonCashBenefits]])</f>
        <v>149825.76</v>
      </c>
      <c r="L10536" s="1"/>
    </row>
    <row r="10537" spans="1:12" x14ac:dyDescent="0.35">
      <c r="A10537" t="s">
        <v>19</v>
      </c>
      <c r="B10537">
        <v>2019</v>
      </c>
      <c r="D10537" t="s">
        <v>1517</v>
      </c>
      <c r="E10537" t="s">
        <v>311</v>
      </c>
      <c r="F10537">
        <v>118938.56</v>
      </c>
      <c r="G10537">
        <v>0</v>
      </c>
      <c r="H10537">
        <v>27939.06</v>
      </c>
      <c r="I10537">
        <v>0</v>
      </c>
      <c r="J10537">
        <f>Table1[[#This Row],[Name]]</f>
        <v>0</v>
      </c>
      <c r="K10537" s="1">
        <f>SUM(Table1[[#This Row],[BaseSalary]:[NonCashBenefits]])</f>
        <v>146877.62</v>
      </c>
      <c r="L10537" s="1"/>
    </row>
    <row r="10538" spans="1:12" x14ac:dyDescent="0.35">
      <c r="A10538" t="s">
        <v>19</v>
      </c>
      <c r="B10538">
        <v>2019</v>
      </c>
      <c r="D10538" t="s">
        <v>903</v>
      </c>
      <c r="E10538" t="s">
        <v>311</v>
      </c>
      <c r="F10538">
        <v>118938.56</v>
      </c>
      <c r="G10538">
        <v>0</v>
      </c>
      <c r="H10538">
        <v>30887.200000000001</v>
      </c>
      <c r="I10538">
        <v>0</v>
      </c>
      <c r="J10538">
        <f>Table1[[#This Row],[Name]]</f>
        <v>0</v>
      </c>
      <c r="K10538" s="1">
        <f>SUM(Table1[[#This Row],[BaseSalary]:[NonCashBenefits]])</f>
        <v>149825.76</v>
      </c>
      <c r="L10538" s="1"/>
    </row>
    <row r="10539" spans="1:12" x14ac:dyDescent="0.35">
      <c r="A10539" t="s">
        <v>19</v>
      </c>
      <c r="B10539">
        <v>2019</v>
      </c>
      <c r="D10539" t="s">
        <v>1461</v>
      </c>
      <c r="E10539" t="s">
        <v>311</v>
      </c>
      <c r="F10539">
        <v>118938.56</v>
      </c>
      <c r="G10539">
        <v>300</v>
      </c>
      <c r="H10539">
        <v>30156.01</v>
      </c>
      <c r="I10539">
        <v>0</v>
      </c>
      <c r="J10539">
        <f>Table1[[#This Row],[Name]]</f>
        <v>0</v>
      </c>
      <c r="K10539" s="1">
        <f>SUM(Table1[[#This Row],[BaseSalary]:[NonCashBenefits]])</f>
        <v>149394.57</v>
      </c>
      <c r="L10539" s="1"/>
    </row>
    <row r="10540" spans="1:12" x14ac:dyDescent="0.35">
      <c r="A10540" t="s">
        <v>19</v>
      </c>
      <c r="B10540">
        <v>2019</v>
      </c>
      <c r="D10540" t="s">
        <v>1103</v>
      </c>
      <c r="E10540" t="s">
        <v>311</v>
      </c>
      <c r="F10540">
        <v>118938.56</v>
      </c>
      <c r="G10540">
        <v>0</v>
      </c>
      <c r="H10540">
        <v>30131.38</v>
      </c>
      <c r="I10540">
        <v>0</v>
      </c>
      <c r="J10540">
        <f>Table1[[#This Row],[Name]]</f>
        <v>0</v>
      </c>
      <c r="K10540" s="1">
        <f>SUM(Table1[[#This Row],[BaseSalary]:[NonCashBenefits]])</f>
        <v>149069.94</v>
      </c>
      <c r="L10540" s="1"/>
    </row>
    <row r="10541" spans="1:12" x14ac:dyDescent="0.35">
      <c r="A10541" t="s">
        <v>19</v>
      </c>
      <c r="B10541">
        <v>2019</v>
      </c>
      <c r="D10541" t="s">
        <v>1461</v>
      </c>
      <c r="E10541" t="s">
        <v>311</v>
      </c>
      <c r="F10541">
        <v>118938.56</v>
      </c>
      <c r="G10541">
        <v>0</v>
      </c>
      <c r="H10541">
        <v>26553</v>
      </c>
      <c r="I10541">
        <v>0</v>
      </c>
      <c r="J10541">
        <f>Table1[[#This Row],[Name]]</f>
        <v>0</v>
      </c>
      <c r="K10541" s="1">
        <f>SUM(Table1[[#This Row],[BaseSalary]:[NonCashBenefits]])</f>
        <v>145491.56</v>
      </c>
      <c r="L10541" s="1"/>
    </row>
    <row r="10542" spans="1:12" x14ac:dyDescent="0.35">
      <c r="A10542" t="s">
        <v>19</v>
      </c>
      <c r="B10542">
        <v>2019</v>
      </c>
      <c r="D10542" t="s">
        <v>2477</v>
      </c>
      <c r="E10542" t="s">
        <v>311</v>
      </c>
      <c r="F10542">
        <v>118938.56</v>
      </c>
      <c r="G10542">
        <v>0</v>
      </c>
      <c r="H10542">
        <v>30887.200000000001</v>
      </c>
      <c r="I10542">
        <v>0</v>
      </c>
      <c r="J10542">
        <f>Table1[[#This Row],[Name]]</f>
        <v>0</v>
      </c>
      <c r="K10542" s="1">
        <f>SUM(Table1[[#This Row],[BaseSalary]:[NonCashBenefits]])</f>
        <v>149825.76</v>
      </c>
      <c r="L10542" s="1"/>
    </row>
    <row r="10543" spans="1:12" x14ac:dyDescent="0.35">
      <c r="A10543" t="s">
        <v>19</v>
      </c>
      <c r="B10543">
        <v>2019</v>
      </c>
      <c r="D10543" t="s">
        <v>1741</v>
      </c>
      <c r="E10543" t="s">
        <v>311</v>
      </c>
      <c r="F10543">
        <v>118938.56</v>
      </c>
      <c r="G10543">
        <v>0</v>
      </c>
      <c r="H10543">
        <v>10429.879999999999</v>
      </c>
      <c r="I10543">
        <v>0</v>
      </c>
      <c r="J10543">
        <f>Table1[[#This Row],[Name]]</f>
        <v>0</v>
      </c>
      <c r="K10543" s="1">
        <f>SUM(Table1[[#This Row],[BaseSalary]:[NonCashBenefits]])</f>
        <v>129368.44</v>
      </c>
      <c r="L10543" s="1"/>
    </row>
    <row r="10544" spans="1:12" x14ac:dyDescent="0.35">
      <c r="A10544" t="s">
        <v>19</v>
      </c>
      <c r="B10544">
        <v>2019</v>
      </c>
      <c r="D10544" t="s">
        <v>1719</v>
      </c>
      <c r="E10544" t="s">
        <v>311</v>
      </c>
      <c r="F10544">
        <v>118938.56</v>
      </c>
      <c r="G10544">
        <v>0</v>
      </c>
      <c r="H10544">
        <v>30257.22</v>
      </c>
      <c r="I10544">
        <v>0</v>
      </c>
      <c r="J10544">
        <f>Table1[[#This Row],[Name]]</f>
        <v>0</v>
      </c>
      <c r="K10544" s="1">
        <f>SUM(Table1[[#This Row],[BaseSalary]:[NonCashBenefits]])</f>
        <v>149195.78</v>
      </c>
      <c r="L10544" s="1"/>
    </row>
    <row r="10545" spans="1:12" x14ac:dyDescent="0.35">
      <c r="A10545" t="s">
        <v>19</v>
      </c>
      <c r="B10545">
        <v>2019</v>
      </c>
      <c r="D10545" t="s">
        <v>1065</v>
      </c>
      <c r="E10545" t="s">
        <v>311</v>
      </c>
      <c r="F10545">
        <v>118938.56</v>
      </c>
      <c r="G10545">
        <v>300</v>
      </c>
      <c r="H10545">
        <v>30257.22</v>
      </c>
      <c r="I10545">
        <v>0</v>
      </c>
      <c r="J10545">
        <f>Table1[[#This Row],[Name]]</f>
        <v>0</v>
      </c>
      <c r="K10545" s="1">
        <f>SUM(Table1[[#This Row],[BaseSalary]:[NonCashBenefits]])</f>
        <v>149495.78</v>
      </c>
      <c r="L10545" s="1"/>
    </row>
    <row r="10546" spans="1:12" x14ac:dyDescent="0.35">
      <c r="A10546" t="s">
        <v>19</v>
      </c>
      <c r="B10546">
        <v>2019</v>
      </c>
      <c r="D10546" t="s">
        <v>2491</v>
      </c>
      <c r="E10546" t="s">
        <v>311</v>
      </c>
      <c r="F10546">
        <v>118938.56</v>
      </c>
      <c r="G10546">
        <v>350</v>
      </c>
      <c r="H10546">
        <v>8161.9</v>
      </c>
      <c r="I10546">
        <v>0</v>
      </c>
      <c r="J10546">
        <f>Table1[[#This Row],[Name]]</f>
        <v>0</v>
      </c>
      <c r="K10546" s="1">
        <f>SUM(Table1[[#This Row],[BaseSalary]:[NonCashBenefits]])</f>
        <v>127450.45999999999</v>
      </c>
      <c r="L10546" s="1"/>
    </row>
    <row r="10547" spans="1:12" x14ac:dyDescent="0.35">
      <c r="A10547" t="s">
        <v>19</v>
      </c>
      <c r="B10547">
        <v>2019</v>
      </c>
      <c r="D10547" t="s">
        <v>1147</v>
      </c>
      <c r="E10547" t="s">
        <v>311</v>
      </c>
      <c r="F10547">
        <v>118938.56</v>
      </c>
      <c r="G10547">
        <v>0</v>
      </c>
      <c r="H10547">
        <v>30662.09</v>
      </c>
      <c r="I10547">
        <v>0</v>
      </c>
      <c r="J10547">
        <f>Table1[[#This Row],[Name]]</f>
        <v>0</v>
      </c>
      <c r="K10547" s="1">
        <f>SUM(Table1[[#This Row],[BaseSalary]:[NonCashBenefits]])</f>
        <v>149600.65</v>
      </c>
      <c r="L10547" s="1"/>
    </row>
    <row r="10548" spans="1:12" x14ac:dyDescent="0.35">
      <c r="A10548" t="s">
        <v>19</v>
      </c>
      <c r="B10548">
        <v>2019</v>
      </c>
      <c r="D10548" t="s">
        <v>2498</v>
      </c>
      <c r="E10548" t="s">
        <v>311</v>
      </c>
      <c r="F10548">
        <v>118938.56</v>
      </c>
      <c r="G10548">
        <v>0</v>
      </c>
      <c r="H10548">
        <v>26823.58</v>
      </c>
      <c r="I10548">
        <v>0</v>
      </c>
      <c r="J10548">
        <f>Table1[[#This Row],[Name]]</f>
        <v>0</v>
      </c>
      <c r="K10548" s="1">
        <f>SUM(Table1[[#This Row],[BaseSalary]:[NonCashBenefits]])</f>
        <v>145762.14000000001</v>
      </c>
      <c r="L10548" s="1"/>
    </row>
    <row r="10549" spans="1:12" x14ac:dyDescent="0.35">
      <c r="A10549" t="s">
        <v>19</v>
      </c>
      <c r="B10549">
        <v>2019</v>
      </c>
      <c r="D10549" t="s">
        <v>1066</v>
      </c>
      <c r="E10549" t="s">
        <v>311</v>
      </c>
      <c r="F10549">
        <v>118938.56</v>
      </c>
      <c r="G10549">
        <v>25488.95</v>
      </c>
      <c r="H10549">
        <v>29530.34</v>
      </c>
      <c r="I10549">
        <v>0</v>
      </c>
      <c r="J10549">
        <f>Table1[[#This Row],[Name]]</f>
        <v>0</v>
      </c>
      <c r="K10549" s="1">
        <f>SUM(Table1[[#This Row],[BaseSalary]:[NonCashBenefits]])</f>
        <v>173957.85</v>
      </c>
      <c r="L10549" s="1"/>
    </row>
    <row r="10550" spans="1:12" x14ac:dyDescent="0.35">
      <c r="A10550" t="s">
        <v>19</v>
      </c>
      <c r="B10550">
        <v>2019</v>
      </c>
      <c r="D10550" t="s">
        <v>1116</v>
      </c>
      <c r="E10550" t="s">
        <v>311</v>
      </c>
      <c r="F10550">
        <v>118938.56</v>
      </c>
      <c r="G10550">
        <v>0</v>
      </c>
      <c r="H10550">
        <v>30109.64</v>
      </c>
      <c r="I10550">
        <v>0</v>
      </c>
      <c r="J10550">
        <f>Table1[[#This Row],[Name]]</f>
        <v>0</v>
      </c>
      <c r="K10550" s="1">
        <f>SUM(Table1[[#This Row],[BaseSalary]:[NonCashBenefits]])</f>
        <v>149048.20000000001</v>
      </c>
      <c r="L10550" s="1"/>
    </row>
    <row r="10551" spans="1:12" x14ac:dyDescent="0.35">
      <c r="A10551" t="s">
        <v>20</v>
      </c>
      <c r="B10551">
        <v>2019</v>
      </c>
      <c r="D10551" t="s">
        <v>1317</v>
      </c>
      <c r="E10551" t="s">
        <v>311</v>
      </c>
      <c r="F10551">
        <v>118938.56</v>
      </c>
      <c r="G10551">
        <v>0</v>
      </c>
      <c r="H10551">
        <v>27107.32</v>
      </c>
      <c r="I10551">
        <v>0</v>
      </c>
      <c r="J10551">
        <f>Table1[[#This Row],[Name]]</f>
        <v>0</v>
      </c>
      <c r="K10551" s="1">
        <f>SUM(Table1[[#This Row],[BaseSalary]:[NonCashBenefits]])</f>
        <v>146045.88</v>
      </c>
      <c r="L10551" s="1"/>
    </row>
    <row r="10552" spans="1:12" x14ac:dyDescent="0.35">
      <c r="A10552" t="s">
        <v>16</v>
      </c>
      <c r="B10552">
        <v>2019</v>
      </c>
      <c r="D10552" t="s">
        <v>1104</v>
      </c>
      <c r="E10552" t="s">
        <v>311</v>
      </c>
      <c r="F10552">
        <v>118938.56</v>
      </c>
      <c r="G10552">
        <v>0</v>
      </c>
      <c r="H10552">
        <v>30131.38</v>
      </c>
      <c r="I10552">
        <v>0</v>
      </c>
      <c r="J10552">
        <f>Table1[[#This Row],[Name]]</f>
        <v>0</v>
      </c>
      <c r="K10552" s="1">
        <f>SUM(Table1[[#This Row],[BaseSalary]:[NonCashBenefits]])</f>
        <v>149069.94</v>
      </c>
      <c r="L10552" s="1"/>
    </row>
    <row r="10553" spans="1:12" x14ac:dyDescent="0.35">
      <c r="A10553" t="s">
        <v>16</v>
      </c>
      <c r="B10553">
        <v>2019</v>
      </c>
      <c r="D10553" t="s">
        <v>318</v>
      </c>
      <c r="E10553" t="s">
        <v>311</v>
      </c>
      <c r="F10553">
        <v>118938.56</v>
      </c>
      <c r="G10553">
        <v>0</v>
      </c>
      <c r="H10553">
        <v>28423.18</v>
      </c>
      <c r="I10553">
        <v>0</v>
      </c>
      <c r="J10553">
        <f>Table1[[#This Row],[Name]]</f>
        <v>0</v>
      </c>
      <c r="K10553" s="1">
        <f>SUM(Table1[[#This Row],[BaseSalary]:[NonCashBenefits]])</f>
        <v>147361.74</v>
      </c>
      <c r="L10553" s="1"/>
    </row>
    <row r="10554" spans="1:12" x14ac:dyDescent="0.35">
      <c r="A10554" t="s">
        <v>16</v>
      </c>
      <c r="B10554">
        <v>2019</v>
      </c>
      <c r="D10554" t="s">
        <v>1230</v>
      </c>
      <c r="E10554" t="s">
        <v>311</v>
      </c>
      <c r="F10554">
        <v>118938.56</v>
      </c>
      <c r="G10554">
        <v>0</v>
      </c>
      <c r="H10554">
        <v>31109.759999999998</v>
      </c>
      <c r="I10554">
        <v>0</v>
      </c>
      <c r="J10554">
        <f>Table1[[#This Row],[Name]]</f>
        <v>0</v>
      </c>
      <c r="K10554" s="1">
        <f>SUM(Table1[[#This Row],[BaseSalary]:[NonCashBenefits]])</f>
        <v>150048.32000000001</v>
      </c>
      <c r="L10554" s="1"/>
    </row>
    <row r="10555" spans="1:12" x14ac:dyDescent="0.35">
      <c r="A10555" t="s">
        <v>16</v>
      </c>
      <c r="B10555">
        <v>2019</v>
      </c>
      <c r="D10555" t="s">
        <v>1380</v>
      </c>
      <c r="E10555" t="s">
        <v>311</v>
      </c>
      <c r="F10555">
        <v>118938.56</v>
      </c>
      <c r="G10555">
        <v>0</v>
      </c>
      <c r="H10555">
        <v>28619.22</v>
      </c>
      <c r="I10555">
        <v>0</v>
      </c>
      <c r="J10555">
        <f>Table1[[#This Row],[Name]]</f>
        <v>0</v>
      </c>
      <c r="K10555" s="1">
        <f>SUM(Table1[[#This Row],[BaseSalary]:[NonCashBenefits]])</f>
        <v>147557.78</v>
      </c>
      <c r="L10555" s="1"/>
    </row>
    <row r="10556" spans="1:12" x14ac:dyDescent="0.35">
      <c r="A10556" t="s">
        <v>16</v>
      </c>
      <c r="B10556">
        <v>2019</v>
      </c>
      <c r="D10556" t="s">
        <v>2538</v>
      </c>
      <c r="E10556" t="s">
        <v>311</v>
      </c>
      <c r="F10556">
        <v>118938.56</v>
      </c>
      <c r="G10556">
        <v>0</v>
      </c>
      <c r="H10556">
        <v>25877.78</v>
      </c>
      <c r="I10556">
        <v>0</v>
      </c>
      <c r="J10556">
        <f>Table1[[#This Row],[Name]]</f>
        <v>0</v>
      </c>
      <c r="K10556" s="1">
        <f>SUM(Table1[[#This Row],[BaseSalary]:[NonCashBenefits]])</f>
        <v>144816.34</v>
      </c>
      <c r="L10556" s="1"/>
    </row>
    <row r="10557" spans="1:12" x14ac:dyDescent="0.35">
      <c r="A10557" t="s">
        <v>16</v>
      </c>
      <c r="B10557">
        <v>2019</v>
      </c>
      <c r="D10557" t="s">
        <v>1318</v>
      </c>
      <c r="E10557" t="s">
        <v>311</v>
      </c>
      <c r="F10557">
        <v>118938.56</v>
      </c>
      <c r="G10557">
        <v>0</v>
      </c>
      <c r="H10557">
        <v>29191.07</v>
      </c>
      <c r="I10557">
        <v>0</v>
      </c>
      <c r="J10557">
        <f>Table1[[#This Row],[Name]]</f>
        <v>0</v>
      </c>
      <c r="K10557" s="1">
        <f>SUM(Table1[[#This Row],[BaseSalary]:[NonCashBenefits]])</f>
        <v>148129.63</v>
      </c>
      <c r="L10557" s="1"/>
    </row>
    <row r="10558" spans="1:12" x14ac:dyDescent="0.35">
      <c r="A10558" t="s">
        <v>16</v>
      </c>
      <c r="B10558">
        <v>2019</v>
      </c>
      <c r="D10558" t="s">
        <v>603</v>
      </c>
      <c r="E10558" t="s">
        <v>311</v>
      </c>
      <c r="F10558">
        <v>118938.56</v>
      </c>
      <c r="G10558">
        <v>0</v>
      </c>
      <c r="H10558">
        <v>30257.22</v>
      </c>
      <c r="I10558">
        <v>0</v>
      </c>
      <c r="J10558">
        <f>Table1[[#This Row],[Name]]</f>
        <v>0</v>
      </c>
      <c r="K10558" s="1">
        <f>SUM(Table1[[#This Row],[BaseSalary]:[NonCashBenefits]])</f>
        <v>149195.78</v>
      </c>
      <c r="L10558" s="1"/>
    </row>
    <row r="10559" spans="1:12" x14ac:dyDescent="0.35">
      <c r="A10559" t="s">
        <v>16</v>
      </c>
      <c r="B10559">
        <v>2019</v>
      </c>
      <c r="D10559" t="s">
        <v>1381</v>
      </c>
      <c r="E10559" t="s">
        <v>311</v>
      </c>
      <c r="F10559">
        <v>118938.56</v>
      </c>
      <c r="G10559">
        <v>0</v>
      </c>
      <c r="H10559">
        <v>28619.22</v>
      </c>
      <c r="I10559">
        <v>0</v>
      </c>
      <c r="J10559">
        <f>Table1[[#This Row],[Name]]</f>
        <v>0</v>
      </c>
      <c r="K10559" s="1">
        <f>SUM(Table1[[#This Row],[BaseSalary]:[NonCashBenefits]])</f>
        <v>147557.78</v>
      </c>
      <c r="L10559" s="1"/>
    </row>
    <row r="10560" spans="1:12" x14ac:dyDescent="0.35">
      <c r="A10560" t="s">
        <v>16</v>
      </c>
      <c r="B10560">
        <v>2019</v>
      </c>
      <c r="D10560" t="s">
        <v>1230</v>
      </c>
      <c r="E10560" t="s">
        <v>311</v>
      </c>
      <c r="F10560">
        <v>118938.56</v>
      </c>
      <c r="G10560">
        <v>0</v>
      </c>
      <c r="H10560">
        <v>29467.17</v>
      </c>
      <c r="I10560">
        <v>0</v>
      </c>
      <c r="J10560">
        <f>Table1[[#This Row],[Name]]</f>
        <v>0</v>
      </c>
      <c r="K10560" s="1">
        <f>SUM(Table1[[#This Row],[BaseSalary]:[NonCashBenefits]])</f>
        <v>148405.72999999998</v>
      </c>
      <c r="L10560" s="1"/>
    </row>
    <row r="10561" spans="1:12" x14ac:dyDescent="0.35">
      <c r="A10561" t="s">
        <v>33</v>
      </c>
      <c r="B10561">
        <v>2018</v>
      </c>
      <c r="D10561" t="s">
        <v>1515</v>
      </c>
      <c r="E10561" t="s">
        <v>311</v>
      </c>
      <c r="F10561">
        <v>118938.56</v>
      </c>
      <c r="G10561">
        <v>0</v>
      </c>
      <c r="H10561">
        <v>28141.42</v>
      </c>
      <c r="I10561">
        <v>0</v>
      </c>
      <c r="J10561">
        <f>Table1[[#This Row],[Name]]</f>
        <v>0</v>
      </c>
      <c r="K10561" s="1">
        <f>SUM(Table1[[#This Row],[BaseSalary]:[NonCashBenefits]])</f>
        <v>147079.97999999998</v>
      </c>
      <c r="L10561" s="1"/>
    </row>
    <row r="10562" spans="1:12" x14ac:dyDescent="0.35">
      <c r="A10562" t="s">
        <v>33</v>
      </c>
      <c r="B10562">
        <v>2018</v>
      </c>
      <c r="D10562" t="s">
        <v>1962</v>
      </c>
      <c r="E10562" t="s">
        <v>311</v>
      </c>
      <c r="F10562">
        <v>118938.56</v>
      </c>
      <c r="G10562">
        <v>15000.78</v>
      </c>
      <c r="H10562">
        <v>30850.36</v>
      </c>
      <c r="I10562">
        <v>0</v>
      </c>
      <c r="J10562">
        <f>Table1[[#This Row],[Name]]</f>
        <v>0</v>
      </c>
      <c r="K10562" s="1">
        <f>SUM(Table1[[#This Row],[BaseSalary]:[NonCashBenefits]])</f>
        <v>164789.70000000001</v>
      </c>
      <c r="L10562" s="1"/>
    </row>
    <row r="10563" spans="1:12" x14ac:dyDescent="0.35">
      <c r="A10563" t="s">
        <v>33</v>
      </c>
      <c r="B10563">
        <v>2018</v>
      </c>
      <c r="D10563" t="s">
        <v>771</v>
      </c>
      <c r="E10563" t="s">
        <v>311</v>
      </c>
      <c r="F10563">
        <v>118938.56</v>
      </c>
      <c r="G10563">
        <v>0</v>
      </c>
      <c r="H10563">
        <v>30850.36</v>
      </c>
      <c r="I10563">
        <v>0</v>
      </c>
      <c r="J10563">
        <f>Table1[[#This Row],[Name]]</f>
        <v>0</v>
      </c>
      <c r="K10563" s="1">
        <f>SUM(Table1[[#This Row],[BaseSalary]:[NonCashBenefits]])</f>
        <v>149788.91999999998</v>
      </c>
      <c r="L10563" s="1"/>
    </row>
    <row r="10564" spans="1:12" x14ac:dyDescent="0.35">
      <c r="A10564" t="s">
        <v>33</v>
      </c>
      <c r="B10564">
        <v>2018</v>
      </c>
      <c r="D10564" t="s">
        <v>1145</v>
      </c>
      <c r="E10564" t="s">
        <v>311</v>
      </c>
      <c r="F10564">
        <v>118938.56</v>
      </c>
      <c r="G10564">
        <v>0</v>
      </c>
      <c r="H10564">
        <v>29443.33</v>
      </c>
      <c r="I10564">
        <v>0</v>
      </c>
      <c r="J10564">
        <f>Table1[[#This Row],[Name]]</f>
        <v>0</v>
      </c>
      <c r="K10564" s="1">
        <f>SUM(Table1[[#This Row],[BaseSalary]:[NonCashBenefits]])</f>
        <v>148381.89000000001</v>
      </c>
      <c r="L10564" s="1"/>
    </row>
    <row r="10565" spans="1:12" x14ac:dyDescent="0.35">
      <c r="A10565" t="s">
        <v>33</v>
      </c>
      <c r="B10565">
        <v>2018</v>
      </c>
      <c r="D10565" t="s">
        <v>771</v>
      </c>
      <c r="E10565" t="s">
        <v>311</v>
      </c>
      <c r="F10565">
        <v>118938.56</v>
      </c>
      <c r="G10565">
        <v>0</v>
      </c>
      <c r="H10565">
        <v>26692.16</v>
      </c>
      <c r="I10565">
        <v>0</v>
      </c>
      <c r="J10565">
        <f>Table1[[#This Row],[Name]]</f>
        <v>0</v>
      </c>
      <c r="K10565" s="1">
        <f>SUM(Table1[[#This Row],[BaseSalary]:[NonCashBenefits]])</f>
        <v>145630.72</v>
      </c>
      <c r="L10565" s="1"/>
    </row>
    <row r="10566" spans="1:12" x14ac:dyDescent="0.35">
      <c r="A10566" t="s">
        <v>33</v>
      </c>
      <c r="B10566">
        <v>2018</v>
      </c>
      <c r="D10566" t="s">
        <v>751</v>
      </c>
      <c r="E10566" t="s">
        <v>311</v>
      </c>
      <c r="F10566">
        <v>118938.56</v>
      </c>
      <c r="G10566">
        <v>0</v>
      </c>
      <c r="H10566">
        <v>30850.36</v>
      </c>
      <c r="I10566">
        <v>0</v>
      </c>
      <c r="J10566">
        <f>Table1[[#This Row],[Name]]</f>
        <v>0</v>
      </c>
      <c r="K10566" s="1">
        <f>SUM(Table1[[#This Row],[BaseSalary]:[NonCashBenefits]])</f>
        <v>149788.91999999998</v>
      </c>
      <c r="L10566" s="1"/>
    </row>
    <row r="10567" spans="1:12" x14ac:dyDescent="0.35">
      <c r="A10567" t="s">
        <v>33</v>
      </c>
      <c r="B10567">
        <v>2018</v>
      </c>
      <c r="D10567" t="s">
        <v>824</v>
      </c>
      <c r="E10567" t="s">
        <v>311</v>
      </c>
      <c r="F10567">
        <v>118938.56</v>
      </c>
      <c r="G10567">
        <v>0</v>
      </c>
      <c r="H10567">
        <v>30850.36</v>
      </c>
      <c r="I10567">
        <v>0</v>
      </c>
      <c r="J10567">
        <f>Table1[[#This Row],[Name]]</f>
        <v>0</v>
      </c>
      <c r="K10567" s="1">
        <f>SUM(Table1[[#This Row],[BaseSalary]:[NonCashBenefits]])</f>
        <v>149788.91999999998</v>
      </c>
      <c r="L10567" s="1"/>
    </row>
    <row r="10568" spans="1:12" x14ac:dyDescent="0.35">
      <c r="A10568" t="s">
        <v>33</v>
      </c>
      <c r="B10568">
        <v>2018</v>
      </c>
      <c r="D10568" t="s">
        <v>1515</v>
      </c>
      <c r="E10568" t="s">
        <v>311</v>
      </c>
      <c r="F10568">
        <v>118938.56</v>
      </c>
      <c r="G10568">
        <v>0</v>
      </c>
      <c r="H10568">
        <v>29122.53</v>
      </c>
      <c r="I10568">
        <v>0</v>
      </c>
      <c r="J10568">
        <f>Table1[[#This Row],[Name]]</f>
        <v>0</v>
      </c>
      <c r="K10568" s="1">
        <f>SUM(Table1[[#This Row],[BaseSalary]:[NonCashBenefits]])</f>
        <v>148061.09</v>
      </c>
      <c r="L10568" s="1"/>
    </row>
    <row r="10569" spans="1:12" x14ac:dyDescent="0.35">
      <c r="A10569" t="s">
        <v>28</v>
      </c>
      <c r="B10569">
        <v>2018</v>
      </c>
      <c r="D10569" t="s">
        <v>952</v>
      </c>
      <c r="E10569" t="s">
        <v>311</v>
      </c>
      <c r="F10569">
        <v>118938.56</v>
      </c>
      <c r="G10569">
        <v>0</v>
      </c>
      <c r="H10569">
        <v>28478.35</v>
      </c>
      <c r="I10569">
        <v>0</v>
      </c>
      <c r="J10569">
        <f>Table1[[#This Row],[Name]]</f>
        <v>0</v>
      </c>
      <c r="K10569" s="1">
        <f>SUM(Table1[[#This Row],[BaseSalary]:[NonCashBenefits]])</f>
        <v>147416.91</v>
      </c>
      <c r="L10569" s="1"/>
    </row>
    <row r="10570" spans="1:12" x14ac:dyDescent="0.35">
      <c r="A10570" t="s">
        <v>28</v>
      </c>
      <c r="B10570">
        <v>2018</v>
      </c>
      <c r="D10570" t="s">
        <v>1973</v>
      </c>
      <c r="E10570" t="s">
        <v>311</v>
      </c>
      <c r="F10570">
        <v>118938.56</v>
      </c>
      <c r="G10570">
        <v>1523.17</v>
      </c>
      <c r="H10570">
        <v>27070.49</v>
      </c>
      <c r="I10570">
        <v>0</v>
      </c>
      <c r="J10570">
        <f>Table1[[#This Row],[Name]]</f>
        <v>0</v>
      </c>
      <c r="K10570" s="1">
        <f>SUM(Table1[[#This Row],[BaseSalary]:[NonCashBenefits]])</f>
        <v>147532.22</v>
      </c>
      <c r="L10570" s="1"/>
    </row>
    <row r="10571" spans="1:12" x14ac:dyDescent="0.35">
      <c r="A10571" t="s">
        <v>28</v>
      </c>
      <c r="B10571">
        <v>2018</v>
      </c>
      <c r="D10571" t="s">
        <v>1978</v>
      </c>
      <c r="E10571" t="s">
        <v>311</v>
      </c>
      <c r="F10571">
        <v>118938.56</v>
      </c>
      <c r="G10571">
        <v>0</v>
      </c>
      <c r="H10571">
        <v>27070.48</v>
      </c>
      <c r="I10571">
        <v>0</v>
      </c>
      <c r="J10571">
        <f>Table1[[#This Row],[Name]]</f>
        <v>0</v>
      </c>
      <c r="K10571" s="1">
        <f>SUM(Table1[[#This Row],[BaseSalary]:[NonCashBenefits]])</f>
        <v>146009.04</v>
      </c>
      <c r="L10571" s="1"/>
    </row>
    <row r="10572" spans="1:12" x14ac:dyDescent="0.35">
      <c r="A10572" t="s">
        <v>28</v>
      </c>
      <c r="B10572">
        <v>2018</v>
      </c>
      <c r="D10572" t="s">
        <v>1819</v>
      </c>
      <c r="E10572" t="s">
        <v>311</v>
      </c>
      <c r="F10572">
        <v>118938.56</v>
      </c>
      <c r="G10572">
        <v>0</v>
      </c>
      <c r="H10572">
        <v>28456.54</v>
      </c>
      <c r="I10572">
        <v>0</v>
      </c>
      <c r="J10572">
        <f>Table1[[#This Row],[Name]]</f>
        <v>0</v>
      </c>
      <c r="K10572" s="1">
        <f>SUM(Table1[[#This Row],[BaseSalary]:[NonCashBenefits]])</f>
        <v>147395.1</v>
      </c>
      <c r="L10572" s="1"/>
    </row>
    <row r="10573" spans="1:12" x14ac:dyDescent="0.35">
      <c r="A10573" t="s">
        <v>28</v>
      </c>
      <c r="B10573">
        <v>2018</v>
      </c>
      <c r="D10573" t="s">
        <v>2566</v>
      </c>
      <c r="E10573" t="s">
        <v>311</v>
      </c>
      <c r="F10573">
        <v>118938.56</v>
      </c>
      <c r="G10573">
        <v>0</v>
      </c>
      <c r="H10573">
        <v>27070.48</v>
      </c>
      <c r="I10573">
        <v>0</v>
      </c>
      <c r="J10573">
        <f>Table1[[#This Row],[Name]]</f>
        <v>0</v>
      </c>
      <c r="K10573" s="1">
        <f>SUM(Table1[[#This Row],[BaseSalary]:[NonCashBenefits]])</f>
        <v>146009.04</v>
      </c>
      <c r="L10573" s="1"/>
    </row>
    <row r="10574" spans="1:12" x14ac:dyDescent="0.35">
      <c r="A10574" t="s">
        <v>28</v>
      </c>
      <c r="B10574">
        <v>2018</v>
      </c>
      <c r="D10574" t="s">
        <v>1462</v>
      </c>
      <c r="E10574" t="s">
        <v>311</v>
      </c>
      <c r="F10574">
        <v>118938.56</v>
      </c>
      <c r="G10574">
        <v>0</v>
      </c>
      <c r="H10574">
        <v>28456.54</v>
      </c>
      <c r="I10574">
        <v>0</v>
      </c>
      <c r="J10574">
        <f>Table1[[#This Row],[Name]]</f>
        <v>0</v>
      </c>
      <c r="K10574" s="1">
        <f>SUM(Table1[[#This Row],[BaseSalary]:[NonCashBenefits]])</f>
        <v>147395.1</v>
      </c>
      <c r="L10574" s="1"/>
    </row>
    <row r="10575" spans="1:12" x14ac:dyDescent="0.35">
      <c r="A10575" t="s">
        <v>28</v>
      </c>
      <c r="B10575">
        <v>2018</v>
      </c>
      <c r="D10575" t="s">
        <v>2570</v>
      </c>
      <c r="E10575" t="s">
        <v>311</v>
      </c>
      <c r="F10575">
        <v>118938.56</v>
      </c>
      <c r="G10575">
        <v>0</v>
      </c>
      <c r="H10575">
        <v>27826.560000000001</v>
      </c>
      <c r="I10575">
        <v>0</v>
      </c>
      <c r="J10575">
        <f>Table1[[#This Row],[Name]]</f>
        <v>0</v>
      </c>
      <c r="K10575" s="1">
        <f>SUM(Table1[[#This Row],[BaseSalary]:[NonCashBenefits]])</f>
        <v>146765.12</v>
      </c>
      <c r="L10575" s="1"/>
    </row>
    <row r="10576" spans="1:12" x14ac:dyDescent="0.35">
      <c r="A10576" t="s">
        <v>28</v>
      </c>
      <c r="B10576">
        <v>2018</v>
      </c>
      <c r="D10576" t="s">
        <v>1981</v>
      </c>
      <c r="E10576" t="s">
        <v>311</v>
      </c>
      <c r="F10576">
        <v>118938.56</v>
      </c>
      <c r="G10576">
        <v>0</v>
      </c>
      <c r="H10576">
        <v>25808.83</v>
      </c>
      <c r="I10576">
        <v>0</v>
      </c>
      <c r="J10576">
        <f>Table1[[#This Row],[Name]]</f>
        <v>0</v>
      </c>
      <c r="K10576" s="1">
        <f>SUM(Table1[[#This Row],[BaseSalary]:[NonCashBenefits]])</f>
        <v>144747.39000000001</v>
      </c>
      <c r="L10576" s="1"/>
    </row>
    <row r="10577" spans="1:12" x14ac:dyDescent="0.35">
      <c r="A10577" t="s">
        <v>28</v>
      </c>
      <c r="B10577">
        <v>2018</v>
      </c>
      <c r="D10577" t="s">
        <v>1984</v>
      </c>
      <c r="E10577" t="s">
        <v>311</v>
      </c>
      <c r="F10577">
        <v>118938.56</v>
      </c>
      <c r="G10577">
        <v>0</v>
      </c>
      <c r="H10577">
        <v>28456.54</v>
      </c>
      <c r="I10577">
        <v>0</v>
      </c>
      <c r="J10577">
        <f>Table1[[#This Row],[Name]]</f>
        <v>0</v>
      </c>
      <c r="K10577" s="1">
        <f>SUM(Table1[[#This Row],[BaseSalary]:[NonCashBenefits]])</f>
        <v>147395.1</v>
      </c>
      <c r="L10577" s="1"/>
    </row>
    <row r="10578" spans="1:12" x14ac:dyDescent="0.35">
      <c r="A10578" t="s">
        <v>28</v>
      </c>
      <c r="B10578">
        <v>2018</v>
      </c>
      <c r="D10578" t="s">
        <v>2618</v>
      </c>
      <c r="E10578" t="s">
        <v>311</v>
      </c>
      <c r="F10578">
        <v>118938.56</v>
      </c>
      <c r="G10578">
        <v>0</v>
      </c>
      <c r="H10578">
        <v>27070.48</v>
      </c>
      <c r="I10578">
        <v>0</v>
      </c>
      <c r="J10578">
        <f>Table1[[#This Row],[Name]]</f>
        <v>0</v>
      </c>
      <c r="K10578" s="1">
        <f>SUM(Table1[[#This Row],[BaseSalary]:[NonCashBenefits]])</f>
        <v>146009.04</v>
      </c>
      <c r="L10578" s="1"/>
    </row>
    <row r="10579" spans="1:12" x14ac:dyDescent="0.35">
      <c r="A10579" t="s">
        <v>24</v>
      </c>
      <c r="B10579">
        <v>2018</v>
      </c>
      <c r="D10579" t="s">
        <v>378</v>
      </c>
      <c r="E10579" t="s">
        <v>311</v>
      </c>
      <c r="F10579">
        <v>118938.56</v>
      </c>
      <c r="G10579">
        <v>12432.42</v>
      </c>
      <c r="H10579">
        <v>25808.84</v>
      </c>
      <c r="I10579">
        <v>0</v>
      </c>
      <c r="J10579">
        <f>Table1[[#This Row],[Name]]</f>
        <v>0</v>
      </c>
      <c r="K10579" s="1">
        <f>SUM(Table1[[#This Row],[BaseSalary]:[NonCashBenefits]])</f>
        <v>157179.82</v>
      </c>
      <c r="L10579" s="1"/>
    </row>
    <row r="10580" spans="1:12" x14ac:dyDescent="0.35">
      <c r="A10580" t="s">
        <v>24</v>
      </c>
      <c r="B10580">
        <v>2018</v>
      </c>
      <c r="D10580" t="s">
        <v>2621</v>
      </c>
      <c r="E10580" t="s">
        <v>311</v>
      </c>
      <c r="F10580">
        <v>118938.56</v>
      </c>
      <c r="G10580">
        <v>6000</v>
      </c>
      <c r="H10580">
        <v>27889.48</v>
      </c>
      <c r="I10580">
        <v>0</v>
      </c>
      <c r="J10580">
        <f>Table1[[#This Row],[Name]]</f>
        <v>0</v>
      </c>
      <c r="K10580" s="1">
        <f>SUM(Table1[[#This Row],[BaseSalary]:[NonCashBenefits]])</f>
        <v>152828.04</v>
      </c>
      <c r="L10580" s="1"/>
    </row>
    <row r="10581" spans="1:12" x14ac:dyDescent="0.35">
      <c r="A10581" t="s">
        <v>24</v>
      </c>
      <c r="B10581">
        <v>2018</v>
      </c>
      <c r="D10581" t="s">
        <v>2003</v>
      </c>
      <c r="E10581" t="s">
        <v>311</v>
      </c>
      <c r="F10581">
        <v>118938.56</v>
      </c>
      <c r="G10581">
        <v>4574.5600000000004</v>
      </c>
      <c r="H10581">
        <v>27424.28</v>
      </c>
      <c r="I10581">
        <v>0</v>
      </c>
      <c r="J10581">
        <f>Table1[[#This Row],[Name]]</f>
        <v>0</v>
      </c>
      <c r="K10581" s="1">
        <f>SUM(Table1[[#This Row],[BaseSalary]:[NonCashBenefits]])</f>
        <v>150937.4</v>
      </c>
      <c r="L10581" s="1"/>
    </row>
    <row r="10582" spans="1:12" x14ac:dyDescent="0.35">
      <c r="A10582" t="s">
        <v>24</v>
      </c>
      <c r="B10582">
        <v>2018</v>
      </c>
      <c r="D10582" t="s">
        <v>475</v>
      </c>
      <c r="E10582" t="s">
        <v>311</v>
      </c>
      <c r="F10582">
        <v>118938.56</v>
      </c>
      <c r="G10582">
        <v>500</v>
      </c>
      <c r="H10582">
        <v>28204.6</v>
      </c>
      <c r="I10582">
        <v>0</v>
      </c>
      <c r="J10582">
        <f>Table1[[#This Row],[Name]]</f>
        <v>0</v>
      </c>
      <c r="K10582" s="1">
        <f>SUM(Table1[[#This Row],[BaseSalary]:[NonCashBenefits]])</f>
        <v>147643.16</v>
      </c>
      <c r="L10582" s="1"/>
    </row>
    <row r="10583" spans="1:12" x14ac:dyDescent="0.35">
      <c r="A10583" t="s">
        <v>24</v>
      </c>
      <c r="B10583">
        <v>2018</v>
      </c>
      <c r="D10583" t="s">
        <v>475</v>
      </c>
      <c r="E10583" t="s">
        <v>311</v>
      </c>
      <c r="F10583">
        <v>118938.56</v>
      </c>
      <c r="G10583">
        <v>0</v>
      </c>
      <c r="H10583">
        <v>26992.71</v>
      </c>
      <c r="I10583">
        <v>0</v>
      </c>
      <c r="J10583">
        <f>Table1[[#This Row],[Name]]</f>
        <v>0</v>
      </c>
      <c r="K10583" s="1">
        <f>SUM(Table1[[#This Row],[BaseSalary]:[NonCashBenefits]])</f>
        <v>145931.26999999999</v>
      </c>
      <c r="L10583" s="1"/>
    </row>
    <row r="10584" spans="1:12" x14ac:dyDescent="0.35">
      <c r="A10584" t="s">
        <v>24</v>
      </c>
      <c r="B10584">
        <v>2018</v>
      </c>
      <c r="D10584" t="s">
        <v>1308</v>
      </c>
      <c r="E10584" t="s">
        <v>311</v>
      </c>
      <c r="F10584">
        <v>118938.56</v>
      </c>
      <c r="G10584">
        <v>12619.48</v>
      </c>
      <c r="H10584">
        <v>27070.48</v>
      </c>
      <c r="I10584">
        <v>0</v>
      </c>
      <c r="J10584">
        <f>Table1[[#This Row],[Name]]</f>
        <v>0</v>
      </c>
      <c r="K10584" s="1">
        <f>SUM(Table1[[#This Row],[BaseSalary]:[NonCashBenefits]])</f>
        <v>158628.52000000002</v>
      </c>
      <c r="L10584" s="1"/>
    </row>
    <row r="10585" spans="1:12" x14ac:dyDescent="0.35">
      <c r="A10585" t="s">
        <v>24</v>
      </c>
      <c r="B10585">
        <v>2018</v>
      </c>
      <c r="D10585" t="s">
        <v>2629</v>
      </c>
      <c r="E10585" t="s">
        <v>311</v>
      </c>
      <c r="F10585">
        <v>118938.56</v>
      </c>
      <c r="G10585">
        <v>0</v>
      </c>
      <c r="H10585">
        <v>29196.5</v>
      </c>
      <c r="I10585">
        <v>0</v>
      </c>
      <c r="J10585">
        <f>Table1[[#This Row],[Name]]</f>
        <v>0</v>
      </c>
      <c r="K10585" s="1">
        <f>SUM(Table1[[#This Row],[BaseSalary]:[NonCashBenefits]])</f>
        <v>148135.06</v>
      </c>
      <c r="L10585" s="1"/>
    </row>
    <row r="10586" spans="1:12" x14ac:dyDescent="0.35">
      <c r="A10586" t="s">
        <v>24</v>
      </c>
      <c r="B10586">
        <v>2018</v>
      </c>
      <c r="D10586" t="s">
        <v>2633</v>
      </c>
      <c r="E10586" t="s">
        <v>311</v>
      </c>
      <c r="F10586">
        <v>118938.56</v>
      </c>
      <c r="G10586">
        <v>6000</v>
      </c>
      <c r="H10586">
        <v>27443.67</v>
      </c>
      <c r="I10586">
        <v>0</v>
      </c>
      <c r="J10586">
        <f>Table1[[#This Row],[Name]]</f>
        <v>0</v>
      </c>
      <c r="K10586" s="1">
        <f>SUM(Table1[[#This Row],[BaseSalary]:[NonCashBenefits]])</f>
        <v>152382.22999999998</v>
      </c>
      <c r="L10586" s="1"/>
    </row>
    <row r="10587" spans="1:12" x14ac:dyDescent="0.35">
      <c r="A10587" t="s">
        <v>24</v>
      </c>
      <c r="B10587">
        <v>2018</v>
      </c>
      <c r="D10587" t="s">
        <v>475</v>
      </c>
      <c r="E10587" t="s">
        <v>311</v>
      </c>
      <c r="F10587">
        <v>118938.56</v>
      </c>
      <c r="G10587">
        <v>0</v>
      </c>
      <c r="H10587">
        <v>5351.51</v>
      </c>
      <c r="I10587">
        <v>0</v>
      </c>
      <c r="J10587">
        <f>Table1[[#This Row],[Name]]</f>
        <v>0</v>
      </c>
      <c r="K10587" s="1">
        <f>SUM(Table1[[#This Row],[BaseSalary]:[NonCashBenefits]])</f>
        <v>124290.06999999999</v>
      </c>
      <c r="L10587" s="1"/>
    </row>
    <row r="10588" spans="1:12" x14ac:dyDescent="0.35">
      <c r="A10588" t="s">
        <v>36</v>
      </c>
      <c r="B10588">
        <v>2018</v>
      </c>
      <c r="D10588" t="s">
        <v>2635</v>
      </c>
      <c r="E10588" t="s">
        <v>311</v>
      </c>
      <c r="F10588">
        <v>118938.56</v>
      </c>
      <c r="G10588">
        <v>0</v>
      </c>
      <c r="H10588">
        <v>27070.48</v>
      </c>
      <c r="I10588">
        <v>0</v>
      </c>
      <c r="J10588">
        <f>Table1[[#This Row],[Name]]</f>
        <v>0</v>
      </c>
      <c r="K10588" s="1">
        <f>SUM(Table1[[#This Row],[BaseSalary]:[NonCashBenefits]])</f>
        <v>146009.04</v>
      </c>
      <c r="L10588" s="1"/>
    </row>
    <row r="10589" spans="1:12" x14ac:dyDescent="0.35">
      <c r="A10589" t="s">
        <v>36</v>
      </c>
      <c r="B10589">
        <v>2018</v>
      </c>
      <c r="D10589" t="s">
        <v>2641</v>
      </c>
      <c r="E10589" t="s">
        <v>311</v>
      </c>
      <c r="F10589">
        <v>118938.56</v>
      </c>
      <c r="G10589">
        <v>19213.150000000001</v>
      </c>
      <c r="H10589">
        <v>30157.47</v>
      </c>
      <c r="I10589">
        <v>0</v>
      </c>
      <c r="J10589">
        <f>Table1[[#This Row],[Name]]</f>
        <v>0</v>
      </c>
      <c r="K10589" s="1">
        <f>SUM(Table1[[#This Row],[BaseSalary]:[NonCashBenefits]])</f>
        <v>168309.18</v>
      </c>
      <c r="L10589" s="1"/>
    </row>
    <row r="10590" spans="1:12" x14ac:dyDescent="0.35">
      <c r="A10590" t="s">
        <v>36</v>
      </c>
      <c r="B10590">
        <v>2018</v>
      </c>
      <c r="D10590" t="s">
        <v>2644</v>
      </c>
      <c r="E10590" t="s">
        <v>311</v>
      </c>
      <c r="F10590">
        <v>118938.56</v>
      </c>
      <c r="G10590">
        <v>0</v>
      </c>
      <c r="H10590">
        <v>27790.42</v>
      </c>
      <c r="I10590">
        <v>0</v>
      </c>
      <c r="J10590">
        <f>Table1[[#This Row],[Name]]</f>
        <v>0</v>
      </c>
      <c r="K10590" s="1">
        <f>SUM(Table1[[#This Row],[BaseSalary]:[NonCashBenefits]])</f>
        <v>146728.97999999998</v>
      </c>
      <c r="L10590" s="1"/>
    </row>
    <row r="10591" spans="1:12" x14ac:dyDescent="0.35">
      <c r="A10591" t="s">
        <v>36</v>
      </c>
      <c r="B10591">
        <v>2018</v>
      </c>
      <c r="D10591" t="s">
        <v>2663</v>
      </c>
      <c r="E10591" t="s">
        <v>311</v>
      </c>
      <c r="F10591">
        <v>118938.56</v>
      </c>
      <c r="G10591">
        <v>0</v>
      </c>
      <c r="H10591">
        <v>30157.46</v>
      </c>
      <c r="I10591">
        <v>0</v>
      </c>
      <c r="J10591">
        <f>Table1[[#This Row],[Name]]</f>
        <v>0</v>
      </c>
      <c r="K10591" s="1">
        <f>SUM(Table1[[#This Row],[BaseSalary]:[NonCashBenefits]])</f>
        <v>149096.01999999999</v>
      </c>
      <c r="L10591" s="1"/>
    </row>
    <row r="10592" spans="1:12" x14ac:dyDescent="0.35">
      <c r="A10592" t="s">
        <v>36</v>
      </c>
      <c r="B10592">
        <v>2018</v>
      </c>
      <c r="D10592" t="s">
        <v>1088</v>
      </c>
      <c r="E10592" t="s">
        <v>311</v>
      </c>
      <c r="F10592">
        <v>118938.56</v>
      </c>
      <c r="G10592">
        <v>0</v>
      </c>
      <c r="H10592">
        <v>30157.46</v>
      </c>
      <c r="I10592">
        <v>0</v>
      </c>
      <c r="J10592">
        <f>Table1[[#This Row],[Name]]</f>
        <v>0</v>
      </c>
      <c r="K10592" s="1">
        <f>SUM(Table1[[#This Row],[BaseSalary]:[NonCashBenefits]])</f>
        <v>149096.01999999999</v>
      </c>
      <c r="L10592" s="1"/>
    </row>
    <row r="10593" spans="1:12" x14ac:dyDescent="0.35">
      <c r="A10593" t="s">
        <v>36</v>
      </c>
      <c r="B10593">
        <v>2018</v>
      </c>
      <c r="D10593" t="s">
        <v>2665</v>
      </c>
      <c r="E10593" t="s">
        <v>311</v>
      </c>
      <c r="F10593">
        <v>118938.56</v>
      </c>
      <c r="G10593">
        <v>0</v>
      </c>
      <c r="H10593">
        <v>25924.400000000001</v>
      </c>
      <c r="I10593">
        <v>0</v>
      </c>
      <c r="J10593">
        <f>Table1[[#This Row],[Name]]</f>
        <v>0</v>
      </c>
      <c r="K10593" s="1">
        <f>SUM(Table1[[#This Row],[BaseSalary]:[NonCashBenefits]])</f>
        <v>144862.96</v>
      </c>
      <c r="L10593" s="1"/>
    </row>
    <row r="10594" spans="1:12" x14ac:dyDescent="0.35">
      <c r="A10594" t="s">
        <v>36</v>
      </c>
      <c r="B10594">
        <v>2018</v>
      </c>
      <c r="D10594" t="s">
        <v>2667</v>
      </c>
      <c r="E10594" t="s">
        <v>311</v>
      </c>
      <c r="F10594">
        <v>118938.56</v>
      </c>
      <c r="G10594">
        <v>0</v>
      </c>
      <c r="H10594">
        <v>27070.48</v>
      </c>
      <c r="I10594">
        <v>0</v>
      </c>
      <c r="J10594">
        <f>Table1[[#This Row],[Name]]</f>
        <v>0</v>
      </c>
      <c r="K10594" s="1">
        <f>SUM(Table1[[#This Row],[BaseSalary]:[NonCashBenefits]])</f>
        <v>146009.04</v>
      </c>
      <c r="L10594" s="1"/>
    </row>
    <row r="10595" spans="1:12" x14ac:dyDescent="0.35">
      <c r="A10595" t="s">
        <v>36</v>
      </c>
      <c r="B10595">
        <v>2018</v>
      </c>
      <c r="D10595" t="s">
        <v>1128</v>
      </c>
      <c r="E10595" t="s">
        <v>311</v>
      </c>
      <c r="F10595">
        <v>118938.56</v>
      </c>
      <c r="G10595">
        <v>0</v>
      </c>
      <c r="H10595">
        <v>29616.23</v>
      </c>
      <c r="I10595">
        <v>0</v>
      </c>
      <c r="J10595">
        <f>Table1[[#This Row],[Name]]</f>
        <v>0</v>
      </c>
      <c r="K10595" s="1">
        <f>SUM(Table1[[#This Row],[BaseSalary]:[NonCashBenefits]])</f>
        <v>148554.79</v>
      </c>
      <c r="L10595" s="1"/>
    </row>
    <row r="10596" spans="1:12" x14ac:dyDescent="0.35">
      <c r="A10596" t="s">
        <v>36</v>
      </c>
      <c r="B10596">
        <v>2018</v>
      </c>
      <c r="D10596" t="s">
        <v>1651</v>
      </c>
      <c r="E10596" t="s">
        <v>311</v>
      </c>
      <c r="F10596">
        <v>118938.56</v>
      </c>
      <c r="G10596">
        <v>0</v>
      </c>
      <c r="H10596">
        <v>5351.51</v>
      </c>
      <c r="I10596">
        <v>0</v>
      </c>
      <c r="J10596">
        <f>Table1[[#This Row],[Name]]</f>
        <v>0</v>
      </c>
      <c r="K10596" s="1">
        <f>SUM(Table1[[#This Row],[BaseSalary]:[NonCashBenefits]])</f>
        <v>124290.06999999999</v>
      </c>
      <c r="L10596" s="1"/>
    </row>
    <row r="10597" spans="1:12" x14ac:dyDescent="0.35">
      <c r="A10597" t="s">
        <v>2673</v>
      </c>
      <c r="B10597">
        <v>2018</v>
      </c>
      <c r="D10597" t="s">
        <v>2674</v>
      </c>
      <c r="E10597" t="s">
        <v>311</v>
      </c>
      <c r="F10597">
        <v>118938.56</v>
      </c>
      <c r="G10597">
        <v>0</v>
      </c>
      <c r="H10597">
        <v>28742.93</v>
      </c>
      <c r="I10597">
        <v>0</v>
      </c>
      <c r="J10597">
        <f>Table1[[#This Row],[Name]]</f>
        <v>0</v>
      </c>
      <c r="K10597" s="1">
        <f>SUM(Table1[[#This Row],[BaseSalary]:[NonCashBenefits]])</f>
        <v>147681.49</v>
      </c>
      <c r="L10597" s="1"/>
    </row>
    <row r="10598" spans="1:12" x14ac:dyDescent="0.35">
      <c r="A10598" t="s">
        <v>2673</v>
      </c>
      <c r="B10598">
        <v>2018</v>
      </c>
      <c r="D10598" t="s">
        <v>1415</v>
      </c>
      <c r="E10598" t="s">
        <v>311</v>
      </c>
      <c r="F10598">
        <v>118938.56</v>
      </c>
      <c r="G10598">
        <v>0</v>
      </c>
      <c r="H10598">
        <v>30157.46</v>
      </c>
      <c r="I10598">
        <v>0</v>
      </c>
      <c r="J10598">
        <f>Table1[[#This Row],[Name]]</f>
        <v>0</v>
      </c>
      <c r="K10598" s="1">
        <f>SUM(Table1[[#This Row],[BaseSalary]:[NonCashBenefits]])</f>
        <v>149096.01999999999</v>
      </c>
      <c r="L10598" s="1"/>
    </row>
    <row r="10599" spans="1:12" x14ac:dyDescent="0.35">
      <c r="A10599" t="s">
        <v>2673</v>
      </c>
      <c r="B10599">
        <v>2018</v>
      </c>
      <c r="D10599" t="s">
        <v>2677</v>
      </c>
      <c r="E10599" t="s">
        <v>311</v>
      </c>
      <c r="F10599">
        <v>118938.56</v>
      </c>
      <c r="G10599">
        <v>0</v>
      </c>
      <c r="H10599">
        <v>29580.26</v>
      </c>
      <c r="I10599">
        <v>0</v>
      </c>
      <c r="J10599">
        <f>Table1[[#This Row],[Name]]</f>
        <v>0</v>
      </c>
      <c r="K10599" s="1">
        <f>SUM(Table1[[#This Row],[BaseSalary]:[NonCashBenefits]])</f>
        <v>148518.82</v>
      </c>
      <c r="L10599" s="1"/>
    </row>
    <row r="10600" spans="1:12" x14ac:dyDescent="0.35">
      <c r="A10600" t="s">
        <v>2673</v>
      </c>
      <c r="B10600">
        <v>2018</v>
      </c>
      <c r="D10600" t="s">
        <v>1876</v>
      </c>
      <c r="E10600" t="s">
        <v>311</v>
      </c>
      <c r="F10600">
        <v>118938.56</v>
      </c>
      <c r="G10600">
        <v>0</v>
      </c>
      <c r="H10600">
        <v>10244.16</v>
      </c>
      <c r="I10600">
        <v>0</v>
      </c>
      <c r="J10600">
        <f>Table1[[#This Row],[Name]]</f>
        <v>0</v>
      </c>
      <c r="K10600" s="1">
        <f>SUM(Table1[[#This Row],[BaseSalary]:[NonCashBenefits]])</f>
        <v>129182.72</v>
      </c>
      <c r="L10600" s="1"/>
    </row>
    <row r="10601" spans="1:12" x14ac:dyDescent="0.35">
      <c r="A10601" t="s">
        <v>2673</v>
      </c>
      <c r="B10601">
        <v>2018</v>
      </c>
      <c r="D10601" t="s">
        <v>1152</v>
      </c>
      <c r="E10601" t="s">
        <v>311</v>
      </c>
      <c r="F10601">
        <v>118938.56</v>
      </c>
      <c r="G10601">
        <v>0</v>
      </c>
      <c r="H10601">
        <v>27700.46</v>
      </c>
      <c r="I10601">
        <v>0</v>
      </c>
      <c r="J10601">
        <f>Table1[[#This Row],[Name]]</f>
        <v>0</v>
      </c>
      <c r="K10601" s="1">
        <f>SUM(Table1[[#This Row],[BaseSalary]:[NonCashBenefits]])</f>
        <v>146639.01999999999</v>
      </c>
      <c r="L10601" s="1"/>
    </row>
    <row r="10602" spans="1:12" x14ac:dyDescent="0.35">
      <c r="A10602" t="s">
        <v>2673</v>
      </c>
      <c r="B10602">
        <v>2018</v>
      </c>
      <c r="D10602" t="s">
        <v>2686</v>
      </c>
      <c r="E10602" t="s">
        <v>311</v>
      </c>
      <c r="F10602">
        <v>118938.56</v>
      </c>
      <c r="G10602">
        <v>0</v>
      </c>
      <c r="H10602">
        <v>27070.48</v>
      </c>
      <c r="I10602">
        <v>0</v>
      </c>
      <c r="J10602">
        <f>Table1[[#This Row],[Name]]</f>
        <v>0</v>
      </c>
      <c r="K10602" s="1">
        <f>SUM(Table1[[#This Row],[BaseSalary]:[NonCashBenefits]])</f>
        <v>146009.04</v>
      </c>
      <c r="L10602" s="1"/>
    </row>
    <row r="10603" spans="1:12" x14ac:dyDescent="0.35">
      <c r="A10603" t="s">
        <v>2688</v>
      </c>
      <c r="B10603">
        <v>2018</v>
      </c>
      <c r="D10603" t="s">
        <v>2053</v>
      </c>
      <c r="E10603" t="s">
        <v>311</v>
      </c>
      <c r="F10603">
        <v>118938.56</v>
      </c>
      <c r="G10603">
        <v>7111.84</v>
      </c>
      <c r="H10603">
        <v>29950.51</v>
      </c>
      <c r="I10603">
        <v>0</v>
      </c>
      <c r="J10603">
        <f>Table1[[#This Row],[Name]]</f>
        <v>0</v>
      </c>
      <c r="K10603" s="1">
        <f>SUM(Table1[[#This Row],[BaseSalary]:[NonCashBenefits]])</f>
        <v>156000.91</v>
      </c>
      <c r="L10603" s="1"/>
    </row>
    <row r="10604" spans="1:12" x14ac:dyDescent="0.35">
      <c r="A10604" t="s">
        <v>2688</v>
      </c>
      <c r="B10604">
        <v>2018</v>
      </c>
      <c r="D10604" t="s">
        <v>1851</v>
      </c>
      <c r="E10604" t="s">
        <v>311</v>
      </c>
      <c r="F10604">
        <v>118938.56</v>
      </c>
      <c r="G10604">
        <v>350</v>
      </c>
      <c r="H10604">
        <v>27070.48</v>
      </c>
      <c r="I10604">
        <v>0</v>
      </c>
      <c r="J10604">
        <f>Table1[[#This Row],[Name]]</f>
        <v>0</v>
      </c>
      <c r="K10604" s="1">
        <f>SUM(Table1[[#This Row],[BaseSalary]:[NonCashBenefits]])</f>
        <v>146359.04000000001</v>
      </c>
      <c r="L10604" s="1"/>
    </row>
    <row r="10605" spans="1:12" x14ac:dyDescent="0.35">
      <c r="A10605" t="s">
        <v>2688</v>
      </c>
      <c r="B10605">
        <v>2018</v>
      </c>
      <c r="D10605" t="s">
        <v>2055</v>
      </c>
      <c r="E10605" t="s">
        <v>311</v>
      </c>
      <c r="F10605">
        <v>118938.56</v>
      </c>
      <c r="G10605">
        <v>0</v>
      </c>
      <c r="H10605">
        <v>30296.04</v>
      </c>
      <c r="I10605">
        <v>0</v>
      </c>
      <c r="J10605">
        <f>Table1[[#This Row],[Name]]</f>
        <v>0</v>
      </c>
      <c r="K10605" s="1">
        <f>SUM(Table1[[#This Row],[BaseSalary]:[NonCashBenefits]])</f>
        <v>149234.6</v>
      </c>
      <c r="L10605" s="1"/>
    </row>
    <row r="10606" spans="1:12" x14ac:dyDescent="0.35">
      <c r="A10606" t="s">
        <v>2688</v>
      </c>
      <c r="B10606">
        <v>2018</v>
      </c>
      <c r="D10606" t="s">
        <v>2695</v>
      </c>
      <c r="E10606" t="s">
        <v>311</v>
      </c>
      <c r="F10606">
        <v>118938.56</v>
      </c>
      <c r="G10606">
        <v>0</v>
      </c>
      <c r="H10606">
        <v>30800.18</v>
      </c>
      <c r="I10606">
        <v>0</v>
      </c>
      <c r="J10606">
        <f>Table1[[#This Row],[Name]]</f>
        <v>0</v>
      </c>
      <c r="K10606" s="1">
        <f>SUM(Table1[[#This Row],[BaseSalary]:[NonCashBenefits]])</f>
        <v>149738.74</v>
      </c>
      <c r="L10606" s="1"/>
    </row>
    <row r="10607" spans="1:12" x14ac:dyDescent="0.35">
      <c r="A10607" t="s">
        <v>2688</v>
      </c>
      <c r="B10607">
        <v>2018</v>
      </c>
      <c r="D10607" t="s">
        <v>2703</v>
      </c>
      <c r="E10607" t="s">
        <v>311</v>
      </c>
      <c r="F10607">
        <v>118938.56</v>
      </c>
      <c r="G10607">
        <v>0</v>
      </c>
      <c r="H10607">
        <v>27070.48</v>
      </c>
      <c r="I10607">
        <v>0</v>
      </c>
      <c r="J10607">
        <f>Table1[[#This Row],[Name]]</f>
        <v>0</v>
      </c>
      <c r="K10607" s="1">
        <f>SUM(Table1[[#This Row],[BaseSalary]:[NonCashBenefits]])</f>
        <v>146009.04</v>
      </c>
      <c r="L10607" s="1"/>
    </row>
    <row r="10608" spans="1:12" x14ac:dyDescent="0.35">
      <c r="A10608" t="s">
        <v>2688</v>
      </c>
      <c r="B10608">
        <v>2018</v>
      </c>
      <c r="D10608" t="s">
        <v>584</v>
      </c>
      <c r="E10608" t="s">
        <v>311</v>
      </c>
      <c r="F10608">
        <v>118938.56</v>
      </c>
      <c r="G10608">
        <v>0</v>
      </c>
      <c r="H10608">
        <v>31624.9</v>
      </c>
      <c r="I10608">
        <v>0</v>
      </c>
      <c r="J10608">
        <f>Table1[[#This Row],[Name]]</f>
        <v>0</v>
      </c>
      <c r="K10608" s="1">
        <f>SUM(Table1[[#This Row],[BaseSalary]:[NonCashBenefits]])</f>
        <v>150563.46</v>
      </c>
      <c r="L10608" s="1"/>
    </row>
    <row r="10609" spans="1:12" x14ac:dyDescent="0.35">
      <c r="A10609" t="s">
        <v>2688</v>
      </c>
      <c r="B10609">
        <v>2018</v>
      </c>
      <c r="D10609" t="s">
        <v>2077</v>
      </c>
      <c r="E10609" t="s">
        <v>311</v>
      </c>
      <c r="F10609">
        <v>118938.56</v>
      </c>
      <c r="G10609">
        <v>0</v>
      </c>
      <c r="H10609">
        <v>26837</v>
      </c>
      <c r="I10609">
        <v>0</v>
      </c>
      <c r="J10609">
        <f>Table1[[#This Row],[Name]]</f>
        <v>0</v>
      </c>
      <c r="K10609" s="1">
        <f>SUM(Table1[[#This Row],[BaseSalary]:[NonCashBenefits]])</f>
        <v>145775.56</v>
      </c>
      <c r="L10609" s="1"/>
    </row>
    <row r="10610" spans="1:12" x14ac:dyDescent="0.35">
      <c r="A10610" t="s">
        <v>2688</v>
      </c>
      <c r="B10610">
        <v>2018</v>
      </c>
      <c r="D10610" t="s">
        <v>2717</v>
      </c>
      <c r="E10610" t="s">
        <v>311</v>
      </c>
      <c r="F10610">
        <v>118938.56</v>
      </c>
      <c r="G10610">
        <v>10346.700000000001</v>
      </c>
      <c r="H10610">
        <v>30850.37</v>
      </c>
      <c r="I10610">
        <v>0</v>
      </c>
      <c r="J10610">
        <f>Table1[[#This Row],[Name]]</f>
        <v>0</v>
      </c>
      <c r="K10610" s="1">
        <f>SUM(Table1[[#This Row],[BaseSalary]:[NonCashBenefits]])</f>
        <v>160135.63</v>
      </c>
      <c r="L10610" s="1"/>
    </row>
    <row r="10611" spans="1:12" x14ac:dyDescent="0.35">
      <c r="A10611" t="s">
        <v>2688</v>
      </c>
      <c r="B10611">
        <v>2018</v>
      </c>
      <c r="D10611" t="s">
        <v>2719</v>
      </c>
      <c r="E10611" t="s">
        <v>311</v>
      </c>
      <c r="F10611">
        <v>118938.56</v>
      </c>
      <c r="G10611">
        <v>12619.48</v>
      </c>
      <c r="H10611">
        <v>27881.75</v>
      </c>
      <c r="I10611">
        <v>0</v>
      </c>
      <c r="J10611">
        <f>Table1[[#This Row],[Name]]</f>
        <v>0</v>
      </c>
      <c r="K10611" s="1">
        <f>SUM(Table1[[#This Row],[BaseSalary]:[NonCashBenefits]])</f>
        <v>159439.79</v>
      </c>
      <c r="L10611" s="1"/>
    </row>
    <row r="10612" spans="1:12" x14ac:dyDescent="0.35">
      <c r="A10612" t="s">
        <v>2688</v>
      </c>
      <c r="B10612">
        <v>2018</v>
      </c>
      <c r="D10612" t="s">
        <v>2090</v>
      </c>
      <c r="E10612" t="s">
        <v>549</v>
      </c>
      <c r="F10612">
        <v>118938.56</v>
      </c>
      <c r="G10612">
        <v>12432.42</v>
      </c>
      <c r="H10612">
        <v>29905.53</v>
      </c>
      <c r="I10612">
        <v>0</v>
      </c>
      <c r="J10612">
        <f>Table1[[#This Row],[Name]]</f>
        <v>0</v>
      </c>
      <c r="K10612" s="1">
        <f>SUM(Table1[[#This Row],[BaseSalary]:[NonCashBenefits]])</f>
        <v>161276.51</v>
      </c>
      <c r="L10612" s="1"/>
    </row>
    <row r="10613" spans="1:12" x14ac:dyDescent="0.35">
      <c r="A10613" t="s">
        <v>2688</v>
      </c>
      <c r="B10613">
        <v>2018</v>
      </c>
      <c r="D10613" t="s">
        <v>2055</v>
      </c>
      <c r="E10613" t="s">
        <v>311</v>
      </c>
      <c r="F10613">
        <v>118938.56</v>
      </c>
      <c r="G10613">
        <v>4850.93</v>
      </c>
      <c r="H10613">
        <v>10393.049999999999</v>
      </c>
      <c r="I10613">
        <v>0</v>
      </c>
      <c r="J10613">
        <f>Table1[[#This Row],[Name]]</f>
        <v>0</v>
      </c>
      <c r="K10613" s="1">
        <f>SUM(Table1[[#This Row],[BaseSalary]:[NonCashBenefits]])</f>
        <v>134182.53999999998</v>
      </c>
      <c r="L10613" s="1"/>
    </row>
    <row r="10614" spans="1:12" x14ac:dyDescent="0.35">
      <c r="A10614" t="s">
        <v>22</v>
      </c>
      <c r="B10614">
        <v>2018</v>
      </c>
      <c r="D10614" t="s">
        <v>2724</v>
      </c>
      <c r="E10614" t="s">
        <v>311</v>
      </c>
      <c r="F10614">
        <v>118938.56</v>
      </c>
      <c r="G10614">
        <v>300</v>
      </c>
      <c r="H10614">
        <v>28832.63</v>
      </c>
      <c r="I10614">
        <v>0</v>
      </c>
      <c r="J10614">
        <f>Table1[[#This Row],[Name]]</f>
        <v>0</v>
      </c>
      <c r="K10614" s="1">
        <f>SUM(Table1[[#This Row],[BaseSalary]:[NonCashBenefits]])</f>
        <v>148071.19</v>
      </c>
      <c r="L10614" s="1"/>
    </row>
    <row r="10615" spans="1:12" x14ac:dyDescent="0.35">
      <c r="A10615" t="s">
        <v>22</v>
      </c>
      <c r="B10615">
        <v>2018</v>
      </c>
      <c r="D10615" t="s">
        <v>2725</v>
      </c>
      <c r="E10615" t="s">
        <v>311</v>
      </c>
      <c r="F10615">
        <v>118938.56</v>
      </c>
      <c r="G10615">
        <v>50</v>
      </c>
      <c r="H10615">
        <v>27843.33</v>
      </c>
      <c r="I10615">
        <v>0</v>
      </c>
      <c r="J10615">
        <f>Table1[[#This Row],[Name]]</f>
        <v>0</v>
      </c>
      <c r="K10615" s="1">
        <f>SUM(Table1[[#This Row],[BaseSalary]:[NonCashBenefits]])</f>
        <v>146831.89000000001</v>
      </c>
      <c r="L10615" s="1"/>
    </row>
    <row r="10616" spans="1:12" x14ac:dyDescent="0.35">
      <c r="A10616" t="s">
        <v>22</v>
      </c>
      <c r="B10616">
        <v>2018</v>
      </c>
      <c r="D10616" t="s">
        <v>2104</v>
      </c>
      <c r="E10616" t="s">
        <v>311</v>
      </c>
      <c r="F10616">
        <v>118938.56</v>
      </c>
      <c r="G10616">
        <v>0</v>
      </c>
      <c r="H10616">
        <v>28960.42</v>
      </c>
      <c r="I10616">
        <v>0</v>
      </c>
      <c r="J10616">
        <f>Table1[[#This Row],[Name]]</f>
        <v>0</v>
      </c>
      <c r="K10616" s="1">
        <f>SUM(Table1[[#This Row],[BaseSalary]:[NonCashBenefits]])</f>
        <v>147898.97999999998</v>
      </c>
      <c r="L10616" s="1"/>
    </row>
    <row r="10617" spans="1:12" x14ac:dyDescent="0.35">
      <c r="A10617" t="s">
        <v>22</v>
      </c>
      <c r="B10617">
        <v>2018</v>
      </c>
      <c r="D10617" t="s">
        <v>2727</v>
      </c>
      <c r="E10617" t="s">
        <v>311</v>
      </c>
      <c r="F10617">
        <v>118938.56</v>
      </c>
      <c r="G10617">
        <v>0</v>
      </c>
      <c r="H10617">
        <v>29274.58</v>
      </c>
      <c r="I10617">
        <v>0</v>
      </c>
      <c r="J10617">
        <f>Table1[[#This Row],[Name]]</f>
        <v>0</v>
      </c>
      <c r="K10617" s="1">
        <f>SUM(Table1[[#This Row],[BaseSalary]:[NonCashBenefits]])</f>
        <v>148213.14000000001</v>
      </c>
      <c r="L10617" s="1"/>
    </row>
    <row r="10618" spans="1:12" x14ac:dyDescent="0.35">
      <c r="A10618" t="s">
        <v>22</v>
      </c>
      <c r="B10618">
        <v>2018</v>
      </c>
      <c r="D10618" t="s">
        <v>975</v>
      </c>
      <c r="E10618" t="s">
        <v>311</v>
      </c>
      <c r="F10618">
        <v>118938.56</v>
      </c>
      <c r="G10618">
        <v>0</v>
      </c>
      <c r="H10618">
        <v>27070.48</v>
      </c>
      <c r="I10618">
        <v>0</v>
      </c>
      <c r="J10618">
        <f>Table1[[#This Row],[Name]]</f>
        <v>0</v>
      </c>
      <c r="K10618" s="1">
        <f>SUM(Table1[[#This Row],[BaseSalary]:[NonCashBenefits]])</f>
        <v>146009.04</v>
      </c>
      <c r="L10618" s="1"/>
    </row>
    <row r="10619" spans="1:12" x14ac:dyDescent="0.35">
      <c r="A10619" t="s">
        <v>22</v>
      </c>
      <c r="B10619">
        <v>2018</v>
      </c>
      <c r="D10619" t="s">
        <v>975</v>
      </c>
      <c r="E10619" t="s">
        <v>311</v>
      </c>
      <c r="F10619">
        <v>118938.56</v>
      </c>
      <c r="G10619">
        <v>0</v>
      </c>
      <c r="H10619">
        <v>28960.42</v>
      </c>
      <c r="I10619">
        <v>0</v>
      </c>
      <c r="J10619">
        <f>Table1[[#This Row],[Name]]</f>
        <v>0</v>
      </c>
      <c r="K10619" s="1">
        <f>SUM(Table1[[#This Row],[BaseSalary]:[NonCashBenefits]])</f>
        <v>147898.97999999998</v>
      </c>
      <c r="L10619" s="1"/>
    </row>
    <row r="10620" spans="1:12" x14ac:dyDescent="0.35">
      <c r="A10620" t="s">
        <v>22</v>
      </c>
      <c r="B10620">
        <v>2018</v>
      </c>
      <c r="D10620" t="s">
        <v>2729</v>
      </c>
      <c r="E10620" t="s">
        <v>311</v>
      </c>
      <c r="F10620">
        <v>118938.56</v>
      </c>
      <c r="G10620">
        <v>0</v>
      </c>
      <c r="H10620">
        <v>30057.91</v>
      </c>
      <c r="I10620">
        <v>0</v>
      </c>
      <c r="J10620">
        <f>Table1[[#This Row],[Name]]</f>
        <v>0</v>
      </c>
      <c r="K10620" s="1">
        <f>SUM(Table1[[#This Row],[BaseSalary]:[NonCashBenefits]])</f>
        <v>148996.47</v>
      </c>
      <c r="L10620" s="1"/>
    </row>
    <row r="10621" spans="1:12" x14ac:dyDescent="0.35">
      <c r="A10621" t="s">
        <v>22</v>
      </c>
      <c r="B10621">
        <v>2018</v>
      </c>
      <c r="D10621" t="s">
        <v>2731</v>
      </c>
      <c r="E10621" t="s">
        <v>311</v>
      </c>
      <c r="F10621">
        <v>118938.56</v>
      </c>
      <c r="G10621">
        <v>0</v>
      </c>
      <c r="H10621">
        <v>27215.86</v>
      </c>
      <c r="I10621">
        <v>0</v>
      </c>
      <c r="J10621">
        <f>Table1[[#This Row],[Name]]</f>
        <v>0</v>
      </c>
      <c r="K10621" s="1">
        <f>SUM(Table1[[#This Row],[BaseSalary]:[NonCashBenefits]])</f>
        <v>146154.41999999998</v>
      </c>
      <c r="L10621" s="1"/>
    </row>
    <row r="10622" spans="1:12" x14ac:dyDescent="0.35">
      <c r="A10622" t="s">
        <v>22</v>
      </c>
      <c r="B10622">
        <v>2018</v>
      </c>
      <c r="D10622" t="s">
        <v>2732</v>
      </c>
      <c r="E10622" t="s">
        <v>311</v>
      </c>
      <c r="F10622">
        <v>118938.56</v>
      </c>
      <c r="G10622">
        <v>0</v>
      </c>
      <c r="H10622">
        <v>28076.81</v>
      </c>
      <c r="I10622">
        <v>0</v>
      </c>
      <c r="J10622">
        <f>Table1[[#This Row],[Name]]</f>
        <v>0</v>
      </c>
      <c r="K10622" s="1">
        <f>SUM(Table1[[#This Row],[BaseSalary]:[NonCashBenefits]])</f>
        <v>147015.37</v>
      </c>
      <c r="L10622" s="1"/>
    </row>
    <row r="10623" spans="1:12" x14ac:dyDescent="0.35">
      <c r="A10623" t="s">
        <v>22</v>
      </c>
      <c r="B10623">
        <v>2018</v>
      </c>
      <c r="D10623" t="s">
        <v>975</v>
      </c>
      <c r="E10623" t="s">
        <v>311</v>
      </c>
      <c r="F10623">
        <v>118938.56</v>
      </c>
      <c r="G10623">
        <v>0</v>
      </c>
      <c r="H10623">
        <v>27070.48</v>
      </c>
      <c r="I10623">
        <v>0</v>
      </c>
      <c r="J10623">
        <f>Table1[[#This Row],[Name]]</f>
        <v>0</v>
      </c>
      <c r="K10623" s="1">
        <f>SUM(Table1[[#This Row],[BaseSalary]:[NonCashBenefits]])</f>
        <v>146009.04</v>
      </c>
      <c r="L10623" s="1"/>
    </row>
    <row r="10624" spans="1:12" x14ac:dyDescent="0.35">
      <c r="A10624" t="s">
        <v>22</v>
      </c>
      <c r="B10624">
        <v>2018</v>
      </c>
      <c r="D10624" t="s">
        <v>1062</v>
      </c>
      <c r="E10624" t="s">
        <v>311</v>
      </c>
      <c r="F10624">
        <v>118938.56</v>
      </c>
      <c r="G10624">
        <v>0</v>
      </c>
      <c r="H10624">
        <v>29338.46</v>
      </c>
      <c r="I10624">
        <v>0</v>
      </c>
      <c r="J10624">
        <f>Table1[[#This Row],[Name]]</f>
        <v>0</v>
      </c>
      <c r="K10624" s="1">
        <f>SUM(Table1[[#This Row],[BaseSalary]:[NonCashBenefits]])</f>
        <v>148277.01999999999</v>
      </c>
      <c r="L10624" s="1"/>
    </row>
    <row r="10625" spans="1:12" x14ac:dyDescent="0.35">
      <c r="A10625" t="s">
        <v>22</v>
      </c>
      <c r="B10625">
        <v>2018</v>
      </c>
      <c r="D10625" t="s">
        <v>975</v>
      </c>
      <c r="E10625" t="s">
        <v>311</v>
      </c>
      <c r="F10625">
        <v>118938.56</v>
      </c>
      <c r="G10625">
        <v>0</v>
      </c>
      <c r="H10625">
        <v>26837</v>
      </c>
      <c r="I10625">
        <v>0</v>
      </c>
      <c r="J10625">
        <f>Table1[[#This Row],[Name]]</f>
        <v>0</v>
      </c>
      <c r="K10625" s="1">
        <f>SUM(Table1[[#This Row],[BaseSalary]:[NonCashBenefits]])</f>
        <v>145775.56</v>
      </c>
      <c r="L10625" s="1"/>
    </row>
    <row r="10626" spans="1:12" x14ac:dyDescent="0.35">
      <c r="A10626" t="s">
        <v>22</v>
      </c>
      <c r="B10626">
        <v>2018</v>
      </c>
      <c r="D10626" t="s">
        <v>1406</v>
      </c>
      <c r="E10626" t="s">
        <v>311</v>
      </c>
      <c r="F10626">
        <v>118938.56</v>
      </c>
      <c r="G10626">
        <v>0</v>
      </c>
      <c r="H10626">
        <v>30220.38</v>
      </c>
      <c r="I10626">
        <v>0</v>
      </c>
      <c r="J10626">
        <f>Table1[[#This Row],[Name]]</f>
        <v>0</v>
      </c>
      <c r="K10626" s="1">
        <f>SUM(Table1[[#This Row],[BaseSalary]:[NonCashBenefits]])</f>
        <v>149158.94</v>
      </c>
      <c r="L10626" s="1"/>
    </row>
    <row r="10627" spans="1:12" x14ac:dyDescent="0.35">
      <c r="A10627" t="s">
        <v>22</v>
      </c>
      <c r="B10627">
        <v>2018</v>
      </c>
      <c r="D10627" t="s">
        <v>1154</v>
      </c>
      <c r="E10627" t="s">
        <v>311</v>
      </c>
      <c r="F10627">
        <v>118938.56</v>
      </c>
      <c r="G10627">
        <v>0</v>
      </c>
      <c r="H10627">
        <v>29374.6</v>
      </c>
      <c r="I10627">
        <v>0</v>
      </c>
      <c r="J10627">
        <f>Table1[[#This Row],[Name]]</f>
        <v>0</v>
      </c>
      <c r="K10627" s="1">
        <f>SUM(Table1[[#This Row],[BaseSalary]:[NonCashBenefits]])</f>
        <v>148313.16</v>
      </c>
      <c r="L10627" s="1"/>
    </row>
    <row r="10628" spans="1:12" x14ac:dyDescent="0.35">
      <c r="A10628" t="s">
        <v>22</v>
      </c>
      <c r="B10628">
        <v>2018</v>
      </c>
      <c r="D10628" t="s">
        <v>1596</v>
      </c>
      <c r="E10628" t="s">
        <v>311</v>
      </c>
      <c r="F10628">
        <v>118938.56</v>
      </c>
      <c r="G10628">
        <v>0</v>
      </c>
      <c r="H10628">
        <v>25575.35</v>
      </c>
      <c r="I10628">
        <v>0</v>
      </c>
      <c r="J10628">
        <f>Table1[[#This Row],[Name]]</f>
        <v>0</v>
      </c>
      <c r="K10628" s="1">
        <f>SUM(Table1[[#This Row],[BaseSalary]:[NonCashBenefits]])</f>
        <v>144513.91</v>
      </c>
      <c r="L10628" s="1"/>
    </row>
    <row r="10629" spans="1:12" x14ac:dyDescent="0.35">
      <c r="A10629" t="s">
        <v>22</v>
      </c>
      <c r="B10629">
        <v>2018</v>
      </c>
      <c r="D10629" t="s">
        <v>2735</v>
      </c>
      <c r="E10629" t="s">
        <v>311</v>
      </c>
      <c r="F10629">
        <v>118938.56</v>
      </c>
      <c r="G10629">
        <v>0</v>
      </c>
      <c r="H10629">
        <v>29338.46</v>
      </c>
      <c r="I10629">
        <v>0</v>
      </c>
      <c r="J10629">
        <f>Table1[[#This Row],[Name]]</f>
        <v>0</v>
      </c>
      <c r="K10629" s="1">
        <f>SUM(Table1[[#This Row],[BaseSalary]:[NonCashBenefits]])</f>
        <v>148277.01999999999</v>
      </c>
      <c r="L10629" s="1"/>
    </row>
    <row r="10630" spans="1:12" x14ac:dyDescent="0.35">
      <c r="A10630" t="s">
        <v>22</v>
      </c>
      <c r="B10630">
        <v>2018</v>
      </c>
      <c r="D10630" t="s">
        <v>975</v>
      </c>
      <c r="E10630" t="s">
        <v>311</v>
      </c>
      <c r="F10630">
        <v>118938.56</v>
      </c>
      <c r="G10630">
        <v>0</v>
      </c>
      <c r="H10630">
        <v>29338.46</v>
      </c>
      <c r="I10630">
        <v>0</v>
      </c>
      <c r="J10630">
        <f>Table1[[#This Row],[Name]]</f>
        <v>0</v>
      </c>
      <c r="K10630" s="1">
        <f>SUM(Table1[[#This Row],[BaseSalary]:[NonCashBenefits]])</f>
        <v>148277.01999999999</v>
      </c>
      <c r="L10630" s="1"/>
    </row>
    <row r="10631" spans="1:12" x14ac:dyDescent="0.35">
      <c r="A10631" t="s">
        <v>22</v>
      </c>
      <c r="B10631">
        <v>2018</v>
      </c>
      <c r="D10631" t="s">
        <v>2737</v>
      </c>
      <c r="E10631" t="s">
        <v>311</v>
      </c>
      <c r="F10631">
        <v>118938.56</v>
      </c>
      <c r="G10631">
        <v>0</v>
      </c>
      <c r="H10631">
        <v>29338.46</v>
      </c>
      <c r="I10631">
        <v>0</v>
      </c>
      <c r="J10631">
        <f>Table1[[#This Row],[Name]]</f>
        <v>0</v>
      </c>
      <c r="K10631" s="1">
        <f>SUM(Table1[[#This Row],[BaseSalary]:[NonCashBenefits]])</f>
        <v>148277.01999999999</v>
      </c>
      <c r="L10631" s="1"/>
    </row>
    <row r="10632" spans="1:12" x14ac:dyDescent="0.35">
      <c r="A10632" t="s">
        <v>22</v>
      </c>
      <c r="B10632">
        <v>2018</v>
      </c>
      <c r="D10632" t="s">
        <v>1112</v>
      </c>
      <c r="E10632" t="s">
        <v>311</v>
      </c>
      <c r="F10632">
        <v>118938.56</v>
      </c>
      <c r="G10632">
        <v>0</v>
      </c>
      <c r="H10632">
        <v>26837</v>
      </c>
      <c r="I10632">
        <v>0</v>
      </c>
      <c r="J10632">
        <f>Table1[[#This Row],[Name]]</f>
        <v>0</v>
      </c>
      <c r="K10632" s="1">
        <f>SUM(Table1[[#This Row],[BaseSalary]:[NonCashBenefits]])</f>
        <v>145775.56</v>
      </c>
      <c r="L10632" s="1"/>
    </row>
    <row r="10633" spans="1:12" x14ac:dyDescent="0.35">
      <c r="A10633" t="s">
        <v>22</v>
      </c>
      <c r="B10633">
        <v>2018</v>
      </c>
      <c r="D10633" t="s">
        <v>1290</v>
      </c>
      <c r="E10633" t="s">
        <v>311</v>
      </c>
      <c r="F10633">
        <v>118938.56</v>
      </c>
      <c r="G10633">
        <v>0</v>
      </c>
      <c r="H10633">
        <v>29338.46</v>
      </c>
      <c r="I10633">
        <v>0</v>
      </c>
      <c r="J10633">
        <f>Table1[[#This Row],[Name]]</f>
        <v>0</v>
      </c>
      <c r="K10633" s="1">
        <f>SUM(Table1[[#This Row],[BaseSalary]:[NonCashBenefits]])</f>
        <v>148277.01999999999</v>
      </c>
      <c r="L10633" s="1"/>
    </row>
    <row r="10634" spans="1:12" x14ac:dyDescent="0.35">
      <c r="A10634" t="s">
        <v>22</v>
      </c>
      <c r="B10634">
        <v>2018</v>
      </c>
      <c r="D10634" t="s">
        <v>1575</v>
      </c>
      <c r="E10634" t="s">
        <v>311</v>
      </c>
      <c r="F10634">
        <v>118938.56</v>
      </c>
      <c r="G10634">
        <v>0</v>
      </c>
      <c r="H10634">
        <v>28076.81</v>
      </c>
      <c r="I10634">
        <v>0</v>
      </c>
      <c r="J10634">
        <f>Table1[[#This Row],[Name]]</f>
        <v>0</v>
      </c>
      <c r="K10634" s="1">
        <f>SUM(Table1[[#This Row],[BaseSalary]:[NonCashBenefits]])</f>
        <v>147015.37</v>
      </c>
      <c r="L10634" s="1"/>
    </row>
    <row r="10635" spans="1:12" x14ac:dyDescent="0.35">
      <c r="A10635" t="s">
        <v>22</v>
      </c>
      <c r="B10635">
        <v>2018</v>
      </c>
      <c r="D10635" t="s">
        <v>1074</v>
      </c>
      <c r="E10635" t="s">
        <v>311</v>
      </c>
      <c r="F10635">
        <v>118938.56</v>
      </c>
      <c r="G10635">
        <v>0</v>
      </c>
      <c r="H10635">
        <v>29070.080000000002</v>
      </c>
      <c r="I10635">
        <v>0</v>
      </c>
      <c r="J10635">
        <f>Table1[[#This Row],[Name]]</f>
        <v>0</v>
      </c>
      <c r="K10635" s="1">
        <f>SUM(Table1[[#This Row],[BaseSalary]:[NonCashBenefits]])</f>
        <v>148008.64000000001</v>
      </c>
      <c r="L10635" s="1"/>
    </row>
    <row r="10636" spans="1:12" x14ac:dyDescent="0.35">
      <c r="A10636" t="s">
        <v>22</v>
      </c>
      <c r="B10636">
        <v>2018</v>
      </c>
      <c r="D10636" t="s">
        <v>975</v>
      </c>
      <c r="E10636" t="s">
        <v>311</v>
      </c>
      <c r="F10636">
        <v>118938.56</v>
      </c>
      <c r="G10636">
        <v>0</v>
      </c>
      <c r="H10636">
        <v>29104.98</v>
      </c>
      <c r="I10636">
        <v>0</v>
      </c>
      <c r="J10636">
        <f>Table1[[#This Row],[Name]]</f>
        <v>0</v>
      </c>
      <c r="K10636" s="1">
        <f>SUM(Table1[[#This Row],[BaseSalary]:[NonCashBenefits]])</f>
        <v>148043.54</v>
      </c>
      <c r="L10636" s="1"/>
    </row>
    <row r="10637" spans="1:12" x14ac:dyDescent="0.35">
      <c r="A10637" t="s">
        <v>22</v>
      </c>
      <c r="B10637">
        <v>2018</v>
      </c>
      <c r="D10637" t="s">
        <v>1419</v>
      </c>
      <c r="E10637" t="s">
        <v>311</v>
      </c>
      <c r="F10637">
        <v>118938.56</v>
      </c>
      <c r="G10637">
        <v>0</v>
      </c>
      <c r="H10637">
        <v>28827.82</v>
      </c>
      <c r="I10637">
        <v>0</v>
      </c>
      <c r="J10637">
        <f>Table1[[#This Row],[Name]]</f>
        <v>0</v>
      </c>
      <c r="K10637" s="1">
        <f>SUM(Table1[[#This Row],[BaseSalary]:[NonCashBenefits]])</f>
        <v>147766.38</v>
      </c>
      <c r="L10637" s="1"/>
    </row>
    <row r="10638" spans="1:12" x14ac:dyDescent="0.35">
      <c r="A10638" t="s">
        <v>22</v>
      </c>
      <c r="B10638">
        <v>2018</v>
      </c>
      <c r="D10638" t="s">
        <v>901</v>
      </c>
      <c r="E10638" t="s">
        <v>311</v>
      </c>
      <c r="F10638">
        <v>118938.56</v>
      </c>
      <c r="G10638">
        <v>200</v>
      </c>
      <c r="H10638">
        <v>30850.36</v>
      </c>
      <c r="I10638">
        <v>0</v>
      </c>
      <c r="J10638">
        <f>Table1[[#This Row],[Name]]</f>
        <v>0</v>
      </c>
      <c r="K10638" s="1">
        <f>SUM(Table1[[#This Row],[BaseSalary]:[NonCashBenefits]])</f>
        <v>149988.91999999998</v>
      </c>
      <c r="L10638" s="1"/>
    </row>
    <row r="10639" spans="1:12" x14ac:dyDescent="0.35">
      <c r="A10639" t="s">
        <v>22</v>
      </c>
      <c r="B10639">
        <v>2018</v>
      </c>
      <c r="D10639" t="s">
        <v>2120</v>
      </c>
      <c r="E10639" t="s">
        <v>311</v>
      </c>
      <c r="F10639">
        <v>118938.56</v>
      </c>
      <c r="G10639">
        <v>0</v>
      </c>
      <c r="H10639">
        <v>26837</v>
      </c>
      <c r="I10639">
        <v>0</v>
      </c>
      <c r="J10639">
        <f>Table1[[#This Row],[Name]]</f>
        <v>0</v>
      </c>
      <c r="K10639" s="1">
        <f>SUM(Table1[[#This Row],[BaseSalary]:[NonCashBenefits]])</f>
        <v>145775.56</v>
      </c>
      <c r="L10639" s="1"/>
    </row>
    <row r="10640" spans="1:12" x14ac:dyDescent="0.35">
      <c r="A10640" t="s">
        <v>22</v>
      </c>
      <c r="B10640">
        <v>2018</v>
      </c>
      <c r="D10640" t="s">
        <v>1211</v>
      </c>
      <c r="E10640" t="s">
        <v>311</v>
      </c>
      <c r="F10640">
        <v>118938.56</v>
      </c>
      <c r="G10640">
        <v>0</v>
      </c>
      <c r="H10640">
        <v>29338.46</v>
      </c>
      <c r="I10640">
        <v>0</v>
      </c>
      <c r="J10640">
        <f>Table1[[#This Row],[Name]]</f>
        <v>0</v>
      </c>
      <c r="K10640" s="1">
        <f>SUM(Table1[[#This Row],[BaseSalary]:[NonCashBenefits]])</f>
        <v>148277.01999999999</v>
      </c>
      <c r="L10640" s="1"/>
    </row>
    <row r="10641" spans="1:12" x14ac:dyDescent="0.35">
      <c r="A10641" t="s">
        <v>22</v>
      </c>
      <c r="B10641">
        <v>2018</v>
      </c>
      <c r="D10641" t="s">
        <v>1346</v>
      </c>
      <c r="E10641" t="s">
        <v>311</v>
      </c>
      <c r="F10641">
        <v>118938.56</v>
      </c>
      <c r="G10641">
        <v>0</v>
      </c>
      <c r="H10641">
        <v>29104.98</v>
      </c>
      <c r="I10641">
        <v>0</v>
      </c>
      <c r="J10641">
        <f>Table1[[#This Row],[Name]]</f>
        <v>0</v>
      </c>
      <c r="K10641" s="1">
        <f>SUM(Table1[[#This Row],[BaseSalary]:[NonCashBenefits]])</f>
        <v>148043.54</v>
      </c>
      <c r="L10641" s="1"/>
    </row>
    <row r="10642" spans="1:12" x14ac:dyDescent="0.35">
      <c r="A10642" t="s">
        <v>22</v>
      </c>
      <c r="B10642">
        <v>2018</v>
      </c>
      <c r="D10642" t="s">
        <v>2747</v>
      </c>
      <c r="E10642" t="s">
        <v>311</v>
      </c>
      <c r="F10642">
        <v>118938.56</v>
      </c>
      <c r="G10642">
        <v>0</v>
      </c>
      <c r="H10642">
        <v>30296.04</v>
      </c>
      <c r="I10642">
        <v>0</v>
      </c>
      <c r="J10642">
        <f>Table1[[#This Row],[Name]]</f>
        <v>0</v>
      </c>
      <c r="K10642" s="1">
        <f>SUM(Table1[[#This Row],[BaseSalary]:[NonCashBenefits]])</f>
        <v>149234.6</v>
      </c>
      <c r="L10642" s="1"/>
    </row>
    <row r="10643" spans="1:12" x14ac:dyDescent="0.35">
      <c r="A10643" t="s">
        <v>22</v>
      </c>
      <c r="B10643">
        <v>2018</v>
      </c>
      <c r="D10643" t="s">
        <v>1269</v>
      </c>
      <c r="E10643" t="s">
        <v>311</v>
      </c>
      <c r="F10643">
        <v>118938.56</v>
      </c>
      <c r="G10643">
        <v>0</v>
      </c>
      <c r="H10643">
        <v>29355.23</v>
      </c>
      <c r="I10643">
        <v>0</v>
      </c>
      <c r="J10643">
        <f>Table1[[#This Row],[Name]]</f>
        <v>0</v>
      </c>
      <c r="K10643" s="1">
        <f>SUM(Table1[[#This Row],[BaseSalary]:[NonCashBenefits]])</f>
        <v>148293.79</v>
      </c>
      <c r="L10643" s="1"/>
    </row>
    <row r="10644" spans="1:12" x14ac:dyDescent="0.35">
      <c r="A10644" t="s">
        <v>22</v>
      </c>
      <c r="B10644">
        <v>2018</v>
      </c>
      <c r="D10644" t="s">
        <v>975</v>
      </c>
      <c r="E10644" t="s">
        <v>311</v>
      </c>
      <c r="F10644">
        <v>118938.56</v>
      </c>
      <c r="G10644">
        <v>0</v>
      </c>
      <c r="H10644">
        <v>29251.23</v>
      </c>
      <c r="I10644">
        <v>0</v>
      </c>
      <c r="J10644">
        <f>Table1[[#This Row],[Name]]</f>
        <v>0</v>
      </c>
      <c r="K10644" s="1">
        <f>SUM(Table1[[#This Row],[BaseSalary]:[NonCashBenefits]])</f>
        <v>148189.79</v>
      </c>
      <c r="L10644" s="1"/>
    </row>
    <row r="10645" spans="1:12" x14ac:dyDescent="0.35">
      <c r="A10645" t="s">
        <v>22</v>
      </c>
      <c r="B10645">
        <v>2018</v>
      </c>
      <c r="D10645" t="s">
        <v>2749</v>
      </c>
      <c r="E10645" t="s">
        <v>311</v>
      </c>
      <c r="F10645">
        <v>118938.56</v>
      </c>
      <c r="G10645">
        <v>0</v>
      </c>
      <c r="H10645">
        <v>28607.599999999999</v>
      </c>
      <c r="I10645">
        <v>0</v>
      </c>
      <c r="J10645">
        <f>Table1[[#This Row],[Name]]</f>
        <v>0</v>
      </c>
      <c r="K10645" s="1">
        <f>SUM(Table1[[#This Row],[BaseSalary]:[NonCashBenefits]])</f>
        <v>147546.16</v>
      </c>
      <c r="L10645" s="1"/>
    </row>
    <row r="10646" spans="1:12" x14ac:dyDescent="0.35">
      <c r="A10646" t="s">
        <v>22</v>
      </c>
      <c r="B10646">
        <v>2018</v>
      </c>
      <c r="D10646" t="s">
        <v>975</v>
      </c>
      <c r="E10646" t="s">
        <v>311</v>
      </c>
      <c r="F10646">
        <v>118938.56</v>
      </c>
      <c r="G10646">
        <v>0</v>
      </c>
      <c r="H10646">
        <v>26837</v>
      </c>
      <c r="I10646">
        <v>0</v>
      </c>
      <c r="J10646">
        <f>Table1[[#This Row],[Name]]</f>
        <v>0</v>
      </c>
      <c r="K10646" s="1">
        <f>SUM(Table1[[#This Row],[BaseSalary]:[NonCashBenefits]])</f>
        <v>145775.56</v>
      </c>
      <c r="L10646" s="1"/>
    </row>
    <row r="10647" spans="1:12" x14ac:dyDescent="0.35">
      <c r="A10647" t="s">
        <v>22</v>
      </c>
      <c r="B10647">
        <v>2018</v>
      </c>
      <c r="D10647" t="s">
        <v>975</v>
      </c>
      <c r="E10647" t="s">
        <v>311</v>
      </c>
      <c r="F10647">
        <v>118938.56</v>
      </c>
      <c r="G10647">
        <v>0</v>
      </c>
      <c r="H10647">
        <v>28197.84</v>
      </c>
      <c r="I10647">
        <v>0</v>
      </c>
      <c r="J10647">
        <f>Table1[[#This Row],[Name]]</f>
        <v>0</v>
      </c>
      <c r="K10647" s="1">
        <f>SUM(Table1[[#This Row],[BaseSalary]:[NonCashBenefits]])</f>
        <v>147136.4</v>
      </c>
      <c r="L10647" s="1"/>
    </row>
    <row r="10648" spans="1:12" x14ac:dyDescent="0.35">
      <c r="A10648" t="s">
        <v>22</v>
      </c>
      <c r="B10648">
        <v>2018</v>
      </c>
      <c r="D10648" t="s">
        <v>2126</v>
      </c>
      <c r="E10648" t="s">
        <v>311</v>
      </c>
      <c r="F10648">
        <v>118938.56</v>
      </c>
      <c r="G10648">
        <v>0</v>
      </c>
      <c r="H10648">
        <v>29088.86</v>
      </c>
      <c r="I10648">
        <v>0</v>
      </c>
      <c r="J10648">
        <f>Table1[[#This Row],[Name]]</f>
        <v>0</v>
      </c>
      <c r="K10648" s="1">
        <f>SUM(Table1[[#This Row],[BaseSalary]:[NonCashBenefits]])</f>
        <v>148027.41999999998</v>
      </c>
      <c r="L10648" s="1"/>
    </row>
    <row r="10649" spans="1:12" x14ac:dyDescent="0.35">
      <c r="A10649" t="s">
        <v>22</v>
      </c>
      <c r="B10649">
        <v>2018</v>
      </c>
      <c r="D10649" t="s">
        <v>1058</v>
      </c>
      <c r="E10649" t="s">
        <v>311</v>
      </c>
      <c r="F10649">
        <v>118938.56</v>
      </c>
      <c r="G10649">
        <v>0</v>
      </c>
      <c r="H10649">
        <v>30220.38</v>
      </c>
      <c r="I10649">
        <v>0</v>
      </c>
      <c r="J10649">
        <f>Table1[[#This Row],[Name]]</f>
        <v>0</v>
      </c>
      <c r="K10649" s="1">
        <f>SUM(Table1[[#This Row],[BaseSalary]:[NonCashBenefits]])</f>
        <v>149158.94</v>
      </c>
      <c r="L10649" s="1"/>
    </row>
    <row r="10650" spans="1:12" x14ac:dyDescent="0.35">
      <c r="A10650" t="s">
        <v>22</v>
      </c>
      <c r="B10650">
        <v>2018</v>
      </c>
      <c r="D10650" t="s">
        <v>1197</v>
      </c>
      <c r="E10650" t="s">
        <v>311</v>
      </c>
      <c r="F10650">
        <v>118938.56</v>
      </c>
      <c r="G10650">
        <v>0</v>
      </c>
      <c r="H10650">
        <v>30220.38</v>
      </c>
      <c r="I10650">
        <v>0</v>
      </c>
      <c r="J10650">
        <f>Table1[[#This Row],[Name]]</f>
        <v>0</v>
      </c>
      <c r="K10650" s="1">
        <f>SUM(Table1[[#This Row],[BaseSalary]:[NonCashBenefits]])</f>
        <v>149158.94</v>
      </c>
      <c r="L10650" s="1"/>
    </row>
    <row r="10651" spans="1:12" x14ac:dyDescent="0.35">
      <c r="A10651" t="s">
        <v>22</v>
      </c>
      <c r="B10651">
        <v>2018</v>
      </c>
      <c r="D10651" t="s">
        <v>975</v>
      </c>
      <c r="E10651" t="s">
        <v>311</v>
      </c>
      <c r="F10651">
        <v>118938.56</v>
      </c>
      <c r="G10651">
        <v>0</v>
      </c>
      <c r="H10651">
        <v>25793.360000000001</v>
      </c>
      <c r="I10651">
        <v>0</v>
      </c>
      <c r="J10651">
        <f>Table1[[#This Row],[Name]]</f>
        <v>0</v>
      </c>
      <c r="K10651" s="1">
        <f>SUM(Table1[[#This Row],[BaseSalary]:[NonCashBenefits]])</f>
        <v>144731.91999999998</v>
      </c>
      <c r="L10651" s="1"/>
    </row>
    <row r="10652" spans="1:12" x14ac:dyDescent="0.35">
      <c r="A10652" t="s">
        <v>22</v>
      </c>
      <c r="B10652">
        <v>2018</v>
      </c>
      <c r="D10652" t="s">
        <v>1404</v>
      </c>
      <c r="E10652" t="s">
        <v>311</v>
      </c>
      <c r="F10652">
        <v>118938.56</v>
      </c>
      <c r="G10652">
        <v>0</v>
      </c>
      <c r="H10652">
        <v>28958.73</v>
      </c>
      <c r="I10652">
        <v>0</v>
      </c>
      <c r="J10652">
        <f>Table1[[#This Row],[Name]]</f>
        <v>0</v>
      </c>
      <c r="K10652" s="1">
        <f>SUM(Table1[[#This Row],[BaseSalary]:[NonCashBenefits]])</f>
        <v>147897.29</v>
      </c>
      <c r="L10652" s="1"/>
    </row>
    <row r="10653" spans="1:12" x14ac:dyDescent="0.35">
      <c r="A10653" t="s">
        <v>22</v>
      </c>
      <c r="B10653">
        <v>2018</v>
      </c>
      <c r="D10653" t="s">
        <v>1536</v>
      </c>
      <c r="E10653" t="s">
        <v>311</v>
      </c>
      <c r="F10653">
        <v>118938.56</v>
      </c>
      <c r="G10653">
        <v>0</v>
      </c>
      <c r="H10653">
        <v>29666.06</v>
      </c>
      <c r="I10653">
        <v>0</v>
      </c>
      <c r="J10653">
        <f>Table1[[#This Row],[Name]]</f>
        <v>0</v>
      </c>
      <c r="K10653" s="1">
        <f>SUM(Table1[[#This Row],[BaseSalary]:[NonCashBenefits]])</f>
        <v>148604.62</v>
      </c>
      <c r="L10653" s="1"/>
    </row>
    <row r="10654" spans="1:12" x14ac:dyDescent="0.35">
      <c r="A10654" t="s">
        <v>22</v>
      </c>
      <c r="B10654">
        <v>2018</v>
      </c>
      <c r="D10654" t="s">
        <v>1063</v>
      </c>
      <c r="E10654" t="s">
        <v>311</v>
      </c>
      <c r="F10654">
        <v>118938.56</v>
      </c>
      <c r="G10654">
        <v>0</v>
      </c>
      <c r="H10654">
        <v>30220.38</v>
      </c>
      <c r="I10654">
        <v>0</v>
      </c>
      <c r="J10654">
        <f>Table1[[#This Row],[Name]]</f>
        <v>0</v>
      </c>
      <c r="K10654" s="1">
        <f>SUM(Table1[[#This Row],[BaseSalary]:[NonCashBenefits]])</f>
        <v>149158.94</v>
      </c>
      <c r="L10654" s="1"/>
    </row>
    <row r="10655" spans="1:12" x14ac:dyDescent="0.35">
      <c r="A10655" t="s">
        <v>22</v>
      </c>
      <c r="B10655">
        <v>2018</v>
      </c>
      <c r="D10655" t="s">
        <v>1575</v>
      </c>
      <c r="E10655" t="s">
        <v>311</v>
      </c>
      <c r="F10655">
        <v>118938.56</v>
      </c>
      <c r="G10655">
        <v>0</v>
      </c>
      <c r="H10655">
        <v>27717.03</v>
      </c>
      <c r="I10655">
        <v>0</v>
      </c>
      <c r="J10655">
        <f>Table1[[#This Row],[Name]]</f>
        <v>0</v>
      </c>
      <c r="K10655" s="1">
        <f>SUM(Table1[[#This Row],[BaseSalary]:[NonCashBenefits]])</f>
        <v>146655.59</v>
      </c>
      <c r="L10655" s="1"/>
    </row>
    <row r="10656" spans="1:12" x14ac:dyDescent="0.35">
      <c r="A10656" t="s">
        <v>22</v>
      </c>
      <c r="B10656">
        <v>2018</v>
      </c>
      <c r="D10656" t="s">
        <v>975</v>
      </c>
      <c r="E10656" t="s">
        <v>311</v>
      </c>
      <c r="F10656">
        <v>118938.56</v>
      </c>
      <c r="G10656">
        <v>0</v>
      </c>
      <c r="H10656">
        <v>29104.98</v>
      </c>
      <c r="I10656">
        <v>0</v>
      </c>
      <c r="J10656">
        <f>Table1[[#This Row],[Name]]</f>
        <v>0</v>
      </c>
      <c r="K10656" s="1">
        <f>SUM(Table1[[#This Row],[BaseSalary]:[NonCashBenefits]])</f>
        <v>148043.54</v>
      </c>
      <c r="L10656" s="1"/>
    </row>
    <row r="10657" spans="1:12" x14ac:dyDescent="0.35">
      <c r="A10657" t="s">
        <v>22</v>
      </c>
      <c r="B10657">
        <v>2018</v>
      </c>
      <c r="D10657" t="s">
        <v>1220</v>
      </c>
      <c r="E10657" t="s">
        <v>311</v>
      </c>
      <c r="F10657">
        <v>118938.56</v>
      </c>
      <c r="G10657">
        <v>0</v>
      </c>
      <c r="H10657">
        <v>29338.46</v>
      </c>
      <c r="I10657">
        <v>0</v>
      </c>
      <c r="J10657">
        <f>Table1[[#This Row],[Name]]</f>
        <v>0</v>
      </c>
      <c r="K10657" s="1">
        <f>SUM(Table1[[#This Row],[BaseSalary]:[NonCashBenefits]])</f>
        <v>148277.01999999999</v>
      </c>
      <c r="L10657" s="1"/>
    </row>
    <row r="10658" spans="1:12" x14ac:dyDescent="0.35">
      <c r="A10658" t="s">
        <v>22</v>
      </c>
      <c r="B10658">
        <v>2018</v>
      </c>
      <c r="D10658" t="s">
        <v>1022</v>
      </c>
      <c r="E10658" t="s">
        <v>311</v>
      </c>
      <c r="F10658">
        <v>118938.56</v>
      </c>
      <c r="G10658">
        <v>0</v>
      </c>
      <c r="H10658">
        <v>29338.46</v>
      </c>
      <c r="I10658">
        <v>0</v>
      </c>
      <c r="J10658">
        <f>Table1[[#This Row],[Name]]</f>
        <v>0</v>
      </c>
      <c r="K10658" s="1">
        <f>SUM(Table1[[#This Row],[BaseSalary]:[NonCashBenefits]])</f>
        <v>148277.01999999999</v>
      </c>
      <c r="L10658" s="1"/>
    </row>
    <row r="10659" spans="1:12" x14ac:dyDescent="0.35">
      <c r="A10659" t="s">
        <v>22</v>
      </c>
      <c r="B10659">
        <v>2018</v>
      </c>
      <c r="D10659" t="s">
        <v>1516</v>
      </c>
      <c r="E10659" t="s">
        <v>311</v>
      </c>
      <c r="F10659">
        <v>118938.56</v>
      </c>
      <c r="G10659">
        <v>0</v>
      </c>
      <c r="H10659">
        <v>27070.48</v>
      </c>
      <c r="I10659">
        <v>0</v>
      </c>
      <c r="J10659">
        <f>Table1[[#This Row],[Name]]</f>
        <v>0</v>
      </c>
      <c r="K10659" s="1">
        <f>SUM(Table1[[#This Row],[BaseSalary]:[NonCashBenefits]])</f>
        <v>146009.04</v>
      </c>
      <c r="L10659" s="1"/>
    </row>
    <row r="10660" spans="1:12" x14ac:dyDescent="0.35">
      <c r="A10660" t="s">
        <v>22</v>
      </c>
      <c r="B10660">
        <v>2018</v>
      </c>
      <c r="D10660" t="s">
        <v>1059</v>
      </c>
      <c r="E10660" t="s">
        <v>311</v>
      </c>
      <c r="F10660">
        <v>118938.56</v>
      </c>
      <c r="G10660">
        <v>0</v>
      </c>
      <c r="H10660">
        <v>30220.38</v>
      </c>
      <c r="I10660">
        <v>0</v>
      </c>
      <c r="J10660">
        <f>Table1[[#This Row],[Name]]</f>
        <v>0</v>
      </c>
      <c r="K10660" s="1">
        <f>SUM(Table1[[#This Row],[BaseSalary]:[NonCashBenefits]])</f>
        <v>149158.94</v>
      </c>
      <c r="L10660" s="1"/>
    </row>
    <row r="10661" spans="1:12" x14ac:dyDescent="0.35">
      <c r="A10661" t="s">
        <v>18</v>
      </c>
      <c r="B10661">
        <v>2018</v>
      </c>
      <c r="D10661" t="s">
        <v>615</v>
      </c>
      <c r="E10661" t="s">
        <v>311</v>
      </c>
      <c r="F10661">
        <v>118938.56</v>
      </c>
      <c r="G10661">
        <v>0</v>
      </c>
      <c r="H10661">
        <v>29716.5</v>
      </c>
      <c r="I10661">
        <v>0</v>
      </c>
      <c r="J10661">
        <f>Table1[[#This Row],[Name]]</f>
        <v>0</v>
      </c>
      <c r="K10661" s="1">
        <f>SUM(Table1[[#This Row],[BaseSalary]:[NonCashBenefits]])</f>
        <v>148655.06</v>
      </c>
      <c r="L10661" s="1"/>
    </row>
    <row r="10662" spans="1:12" x14ac:dyDescent="0.35">
      <c r="A10662" t="s">
        <v>18</v>
      </c>
      <c r="B10662">
        <v>2018</v>
      </c>
      <c r="D10662" t="s">
        <v>950</v>
      </c>
      <c r="E10662" t="s">
        <v>311</v>
      </c>
      <c r="F10662">
        <v>118938.56</v>
      </c>
      <c r="G10662">
        <v>0</v>
      </c>
      <c r="H10662">
        <v>29716.5</v>
      </c>
      <c r="I10662">
        <v>0</v>
      </c>
      <c r="J10662">
        <f>Table1[[#This Row],[Name]]</f>
        <v>0</v>
      </c>
      <c r="K10662" s="1">
        <f>SUM(Table1[[#This Row],[BaseSalary]:[NonCashBenefits]])</f>
        <v>148655.06</v>
      </c>
      <c r="L10662" s="1"/>
    </row>
    <row r="10663" spans="1:12" x14ac:dyDescent="0.35">
      <c r="A10663" t="s">
        <v>18</v>
      </c>
      <c r="B10663">
        <v>2018</v>
      </c>
      <c r="D10663" t="s">
        <v>1548</v>
      </c>
      <c r="E10663" t="s">
        <v>311</v>
      </c>
      <c r="F10663">
        <v>118938.56</v>
      </c>
      <c r="G10663">
        <v>0</v>
      </c>
      <c r="H10663">
        <v>28131.41</v>
      </c>
      <c r="I10663">
        <v>0</v>
      </c>
      <c r="J10663">
        <f>Table1[[#This Row],[Name]]</f>
        <v>0</v>
      </c>
      <c r="K10663" s="1">
        <f>SUM(Table1[[#This Row],[BaseSalary]:[NonCashBenefits]])</f>
        <v>147069.97</v>
      </c>
      <c r="L10663" s="1"/>
    </row>
    <row r="10664" spans="1:12" x14ac:dyDescent="0.35">
      <c r="A10664" t="s">
        <v>18</v>
      </c>
      <c r="B10664">
        <v>2018</v>
      </c>
      <c r="D10664" t="s">
        <v>615</v>
      </c>
      <c r="E10664" t="s">
        <v>311</v>
      </c>
      <c r="F10664">
        <v>118938.56</v>
      </c>
      <c r="G10664">
        <v>0</v>
      </c>
      <c r="H10664">
        <v>31858.38</v>
      </c>
      <c r="I10664">
        <v>0</v>
      </c>
      <c r="J10664">
        <f>Table1[[#This Row],[Name]]</f>
        <v>0</v>
      </c>
      <c r="K10664" s="1">
        <f>SUM(Table1[[#This Row],[BaseSalary]:[NonCashBenefits]])</f>
        <v>150796.94</v>
      </c>
      <c r="L10664" s="1"/>
    </row>
    <row r="10665" spans="1:12" x14ac:dyDescent="0.35">
      <c r="A10665" t="s">
        <v>85</v>
      </c>
      <c r="B10665">
        <v>2018</v>
      </c>
      <c r="D10665" t="s">
        <v>1153</v>
      </c>
      <c r="E10665" t="s">
        <v>311</v>
      </c>
      <c r="F10665">
        <v>118938.56</v>
      </c>
      <c r="G10665">
        <v>3863.45</v>
      </c>
      <c r="H10665">
        <v>27383.91</v>
      </c>
      <c r="I10665">
        <v>0</v>
      </c>
      <c r="J10665">
        <f>Table1[[#This Row],[Name]]</f>
        <v>0</v>
      </c>
      <c r="K10665" s="1">
        <f>SUM(Table1[[#This Row],[BaseSalary]:[NonCashBenefits]])</f>
        <v>150185.91999999998</v>
      </c>
      <c r="L10665" s="1"/>
    </row>
    <row r="10666" spans="1:12" x14ac:dyDescent="0.35">
      <c r="A10666" t="s">
        <v>85</v>
      </c>
      <c r="B10666">
        <v>2018</v>
      </c>
      <c r="D10666" t="s">
        <v>1319</v>
      </c>
      <c r="E10666" t="s">
        <v>311</v>
      </c>
      <c r="F10666">
        <v>118938.56</v>
      </c>
      <c r="G10666">
        <v>0</v>
      </c>
      <c r="H10666">
        <v>27070.48</v>
      </c>
      <c r="I10666">
        <v>0</v>
      </c>
      <c r="J10666">
        <f>Table1[[#This Row],[Name]]</f>
        <v>0</v>
      </c>
      <c r="K10666" s="1">
        <f>SUM(Table1[[#This Row],[BaseSalary]:[NonCashBenefits]])</f>
        <v>146009.04</v>
      </c>
      <c r="L10666" s="1"/>
    </row>
    <row r="10667" spans="1:12" x14ac:dyDescent="0.35">
      <c r="A10667" t="s">
        <v>85</v>
      </c>
      <c r="B10667">
        <v>2018</v>
      </c>
      <c r="D10667" t="s">
        <v>2787</v>
      </c>
      <c r="E10667" t="s">
        <v>311</v>
      </c>
      <c r="F10667">
        <v>118938.56</v>
      </c>
      <c r="G10667">
        <v>0</v>
      </c>
      <c r="H10667">
        <v>29847.33</v>
      </c>
      <c r="I10667">
        <v>0</v>
      </c>
      <c r="J10667">
        <f>Table1[[#This Row],[Name]]</f>
        <v>0</v>
      </c>
      <c r="K10667" s="1">
        <f>SUM(Table1[[#This Row],[BaseSalary]:[NonCashBenefits]])</f>
        <v>148785.89000000001</v>
      </c>
      <c r="L10667" s="1"/>
    </row>
    <row r="10668" spans="1:12" x14ac:dyDescent="0.35">
      <c r="A10668" t="s">
        <v>85</v>
      </c>
      <c r="B10668">
        <v>2018</v>
      </c>
      <c r="D10668" t="s">
        <v>1153</v>
      </c>
      <c r="E10668" t="s">
        <v>311</v>
      </c>
      <c r="F10668">
        <v>118938.56</v>
      </c>
      <c r="G10668">
        <v>0</v>
      </c>
      <c r="H10668">
        <v>27070.48</v>
      </c>
      <c r="I10668">
        <v>0</v>
      </c>
      <c r="J10668">
        <f>Table1[[#This Row],[Name]]</f>
        <v>0</v>
      </c>
      <c r="K10668" s="1">
        <f>SUM(Table1[[#This Row],[BaseSalary]:[NonCashBenefits]])</f>
        <v>146009.04</v>
      </c>
      <c r="L10668" s="1"/>
    </row>
    <row r="10669" spans="1:12" x14ac:dyDescent="0.35">
      <c r="A10669" t="s">
        <v>85</v>
      </c>
      <c r="B10669">
        <v>2018</v>
      </c>
      <c r="D10669" t="s">
        <v>2161</v>
      </c>
      <c r="E10669" t="s">
        <v>311</v>
      </c>
      <c r="F10669">
        <v>118938.56</v>
      </c>
      <c r="G10669">
        <v>0</v>
      </c>
      <c r="H10669">
        <v>29760.11</v>
      </c>
      <c r="I10669">
        <v>0</v>
      </c>
      <c r="J10669">
        <f>Table1[[#This Row],[Name]]</f>
        <v>0</v>
      </c>
      <c r="K10669" s="1">
        <f>SUM(Table1[[#This Row],[BaseSalary]:[NonCashBenefits]])</f>
        <v>148698.66999999998</v>
      </c>
      <c r="L10669" s="1"/>
    </row>
    <row r="10670" spans="1:12" x14ac:dyDescent="0.35">
      <c r="A10670" t="s">
        <v>85</v>
      </c>
      <c r="B10670">
        <v>2018</v>
      </c>
      <c r="D10670" t="s">
        <v>2173</v>
      </c>
      <c r="E10670" t="s">
        <v>311</v>
      </c>
      <c r="F10670">
        <v>118938.56</v>
      </c>
      <c r="G10670">
        <v>0</v>
      </c>
      <c r="H10670">
        <v>28015.58</v>
      </c>
      <c r="I10670">
        <v>0</v>
      </c>
      <c r="J10670">
        <f>Table1[[#This Row],[Name]]</f>
        <v>0</v>
      </c>
      <c r="K10670" s="1">
        <f>SUM(Table1[[#This Row],[BaseSalary]:[NonCashBenefits]])</f>
        <v>146954.14000000001</v>
      </c>
      <c r="L10670" s="1"/>
    </row>
    <row r="10671" spans="1:12" x14ac:dyDescent="0.35">
      <c r="A10671" t="s">
        <v>85</v>
      </c>
      <c r="B10671">
        <v>2018</v>
      </c>
      <c r="D10671" t="s">
        <v>2803</v>
      </c>
      <c r="E10671" t="s">
        <v>311</v>
      </c>
      <c r="F10671">
        <v>118938.56</v>
      </c>
      <c r="G10671">
        <v>0</v>
      </c>
      <c r="H10671">
        <v>6202.06</v>
      </c>
      <c r="I10671">
        <v>0</v>
      </c>
      <c r="J10671">
        <f>Table1[[#This Row],[Name]]</f>
        <v>0</v>
      </c>
      <c r="K10671" s="1">
        <f>SUM(Table1[[#This Row],[BaseSalary]:[NonCashBenefits]])</f>
        <v>125140.62</v>
      </c>
      <c r="L10671" s="1"/>
    </row>
    <row r="10672" spans="1:12" x14ac:dyDescent="0.35">
      <c r="A10672" t="s">
        <v>85</v>
      </c>
      <c r="B10672">
        <v>2018</v>
      </c>
      <c r="D10672" t="s">
        <v>2176</v>
      </c>
      <c r="E10672" t="s">
        <v>311</v>
      </c>
      <c r="F10672">
        <v>118938.56</v>
      </c>
      <c r="G10672">
        <v>200</v>
      </c>
      <c r="H10672">
        <v>26516.16</v>
      </c>
      <c r="I10672">
        <v>0</v>
      </c>
      <c r="J10672">
        <f>Table1[[#This Row],[Name]]</f>
        <v>0</v>
      </c>
      <c r="K10672" s="1">
        <f>SUM(Table1[[#This Row],[BaseSalary]:[NonCashBenefits]])</f>
        <v>145654.72</v>
      </c>
      <c r="L10672" s="1"/>
    </row>
    <row r="10673" spans="1:12" x14ac:dyDescent="0.35">
      <c r="A10673" t="s">
        <v>85</v>
      </c>
      <c r="B10673">
        <v>2018</v>
      </c>
      <c r="D10673" t="s">
        <v>1153</v>
      </c>
      <c r="E10673" t="s">
        <v>311</v>
      </c>
      <c r="F10673">
        <v>118938.56</v>
      </c>
      <c r="G10673">
        <v>6000</v>
      </c>
      <c r="H10673">
        <v>27070.48</v>
      </c>
      <c r="I10673">
        <v>0</v>
      </c>
      <c r="J10673">
        <f>Table1[[#This Row],[Name]]</f>
        <v>0</v>
      </c>
      <c r="K10673" s="1">
        <f>SUM(Table1[[#This Row],[BaseSalary]:[NonCashBenefits]])</f>
        <v>152009.04</v>
      </c>
      <c r="L10673" s="1"/>
    </row>
    <row r="10674" spans="1:12" x14ac:dyDescent="0.35">
      <c r="A10674" t="s">
        <v>85</v>
      </c>
      <c r="B10674">
        <v>2018</v>
      </c>
      <c r="D10674" t="s">
        <v>1153</v>
      </c>
      <c r="E10674" t="s">
        <v>311</v>
      </c>
      <c r="F10674">
        <v>118938.56</v>
      </c>
      <c r="G10674">
        <v>0</v>
      </c>
      <c r="H10674">
        <v>27020.04</v>
      </c>
      <c r="I10674">
        <v>0</v>
      </c>
      <c r="J10674">
        <f>Table1[[#This Row],[Name]]</f>
        <v>0</v>
      </c>
      <c r="K10674" s="1">
        <f>SUM(Table1[[#This Row],[BaseSalary]:[NonCashBenefits]])</f>
        <v>145958.6</v>
      </c>
      <c r="L10674" s="1"/>
    </row>
    <row r="10675" spans="1:12" x14ac:dyDescent="0.35">
      <c r="A10675" t="s">
        <v>85</v>
      </c>
      <c r="B10675">
        <v>2018</v>
      </c>
      <c r="D10675" t="s">
        <v>1682</v>
      </c>
      <c r="E10675" t="s">
        <v>311</v>
      </c>
      <c r="F10675">
        <v>118938.56</v>
      </c>
      <c r="G10675">
        <v>4182.7299999999996</v>
      </c>
      <c r="H10675">
        <v>26243.29</v>
      </c>
      <c r="I10675">
        <v>0</v>
      </c>
      <c r="J10675">
        <f>Table1[[#This Row],[Name]]</f>
        <v>0</v>
      </c>
      <c r="K10675" s="1">
        <f>SUM(Table1[[#This Row],[BaseSalary]:[NonCashBenefits]])</f>
        <v>149364.57999999999</v>
      </c>
      <c r="L10675" s="1"/>
    </row>
    <row r="10676" spans="1:12" x14ac:dyDescent="0.35">
      <c r="A10676" t="s">
        <v>85</v>
      </c>
      <c r="B10676">
        <v>2018</v>
      </c>
      <c r="D10676" t="s">
        <v>2196</v>
      </c>
      <c r="E10676" t="s">
        <v>311</v>
      </c>
      <c r="F10676">
        <v>118938.56</v>
      </c>
      <c r="G10676">
        <v>10506.35</v>
      </c>
      <c r="H10676">
        <v>29968.44</v>
      </c>
      <c r="I10676">
        <v>0</v>
      </c>
      <c r="J10676">
        <f>Table1[[#This Row],[Name]]</f>
        <v>0</v>
      </c>
      <c r="K10676" s="1">
        <f>SUM(Table1[[#This Row],[BaseSalary]:[NonCashBenefits]])</f>
        <v>159413.35</v>
      </c>
      <c r="L10676" s="1"/>
    </row>
    <row r="10677" spans="1:12" x14ac:dyDescent="0.35">
      <c r="A10677" t="s">
        <v>85</v>
      </c>
      <c r="B10677">
        <v>2018</v>
      </c>
      <c r="D10677" t="s">
        <v>1153</v>
      </c>
      <c r="E10677" t="s">
        <v>311</v>
      </c>
      <c r="F10677">
        <v>118938.56</v>
      </c>
      <c r="G10677">
        <v>0</v>
      </c>
      <c r="H10677">
        <v>27070.48</v>
      </c>
      <c r="I10677">
        <v>0</v>
      </c>
      <c r="J10677">
        <f>Table1[[#This Row],[Name]]</f>
        <v>0</v>
      </c>
      <c r="K10677" s="1">
        <f>SUM(Table1[[#This Row],[BaseSalary]:[NonCashBenefits]])</f>
        <v>146009.04</v>
      </c>
      <c r="L10677" s="1"/>
    </row>
    <row r="10678" spans="1:12" x14ac:dyDescent="0.35">
      <c r="A10678" t="s">
        <v>85</v>
      </c>
      <c r="B10678">
        <v>2018</v>
      </c>
      <c r="D10678" t="s">
        <v>1153</v>
      </c>
      <c r="E10678" t="s">
        <v>311</v>
      </c>
      <c r="F10678">
        <v>118938.56</v>
      </c>
      <c r="G10678">
        <v>0</v>
      </c>
      <c r="H10678">
        <v>26647.38</v>
      </c>
      <c r="I10678">
        <v>0</v>
      </c>
      <c r="J10678">
        <f>Table1[[#This Row],[Name]]</f>
        <v>0</v>
      </c>
      <c r="K10678" s="1">
        <f>SUM(Table1[[#This Row],[BaseSalary]:[NonCashBenefits]])</f>
        <v>145585.94</v>
      </c>
      <c r="L10678" s="1"/>
    </row>
    <row r="10679" spans="1:12" x14ac:dyDescent="0.35">
      <c r="A10679" t="s">
        <v>85</v>
      </c>
      <c r="B10679">
        <v>2018</v>
      </c>
      <c r="D10679" t="s">
        <v>1004</v>
      </c>
      <c r="E10679" t="s">
        <v>311</v>
      </c>
      <c r="F10679">
        <v>118938.56</v>
      </c>
      <c r="G10679">
        <v>0</v>
      </c>
      <c r="H10679">
        <v>29968.44</v>
      </c>
      <c r="I10679">
        <v>0</v>
      </c>
      <c r="J10679">
        <f>Table1[[#This Row],[Name]]</f>
        <v>0</v>
      </c>
      <c r="K10679" s="1">
        <f>SUM(Table1[[#This Row],[BaseSalary]:[NonCashBenefits]])</f>
        <v>148907</v>
      </c>
      <c r="L10679" s="1"/>
    </row>
    <row r="10680" spans="1:12" x14ac:dyDescent="0.35">
      <c r="A10680" t="s">
        <v>85</v>
      </c>
      <c r="B10680">
        <v>2018</v>
      </c>
      <c r="D10680" t="s">
        <v>1682</v>
      </c>
      <c r="E10680" t="s">
        <v>311</v>
      </c>
      <c r="F10680">
        <v>118938.56</v>
      </c>
      <c r="G10680">
        <v>0</v>
      </c>
      <c r="H10680">
        <v>27763.38</v>
      </c>
      <c r="I10680">
        <v>0</v>
      </c>
      <c r="J10680">
        <f>Table1[[#This Row],[Name]]</f>
        <v>0</v>
      </c>
      <c r="K10680" s="1">
        <f>SUM(Table1[[#This Row],[BaseSalary]:[NonCashBenefits]])</f>
        <v>146701.94</v>
      </c>
      <c r="L10680" s="1"/>
    </row>
    <row r="10681" spans="1:12" x14ac:dyDescent="0.35">
      <c r="A10681" t="s">
        <v>85</v>
      </c>
      <c r="B10681">
        <v>2018</v>
      </c>
      <c r="D10681" t="s">
        <v>1153</v>
      </c>
      <c r="E10681" t="s">
        <v>311</v>
      </c>
      <c r="F10681">
        <v>118938.56</v>
      </c>
      <c r="G10681">
        <v>0</v>
      </c>
      <c r="H10681">
        <v>28015.58</v>
      </c>
      <c r="I10681">
        <v>0</v>
      </c>
      <c r="J10681">
        <f>Table1[[#This Row],[Name]]</f>
        <v>0</v>
      </c>
      <c r="K10681" s="1">
        <f>SUM(Table1[[#This Row],[BaseSalary]:[NonCashBenefits]])</f>
        <v>146954.14000000001</v>
      </c>
      <c r="L10681" s="1"/>
    </row>
    <row r="10682" spans="1:12" x14ac:dyDescent="0.35">
      <c r="A10682" t="s">
        <v>85</v>
      </c>
      <c r="B10682">
        <v>2018</v>
      </c>
      <c r="D10682" t="s">
        <v>2831</v>
      </c>
      <c r="E10682" t="s">
        <v>311</v>
      </c>
      <c r="F10682">
        <v>118938.56</v>
      </c>
      <c r="G10682">
        <v>0</v>
      </c>
      <c r="H10682">
        <v>31854.22</v>
      </c>
      <c r="I10682">
        <v>0</v>
      </c>
      <c r="J10682">
        <f>Table1[[#This Row],[Name]]</f>
        <v>0</v>
      </c>
      <c r="K10682" s="1">
        <f>SUM(Table1[[#This Row],[BaseSalary]:[NonCashBenefits]])</f>
        <v>150792.78</v>
      </c>
      <c r="L10682" s="1"/>
    </row>
    <row r="10683" spans="1:12" x14ac:dyDescent="0.35">
      <c r="A10683" t="s">
        <v>85</v>
      </c>
      <c r="B10683">
        <v>2018</v>
      </c>
      <c r="D10683" t="s">
        <v>1153</v>
      </c>
      <c r="E10683" t="s">
        <v>311</v>
      </c>
      <c r="F10683">
        <v>118938.56</v>
      </c>
      <c r="G10683">
        <v>10500.11</v>
      </c>
      <c r="H10683">
        <v>27700.46</v>
      </c>
      <c r="I10683">
        <v>0</v>
      </c>
      <c r="J10683">
        <f>Table1[[#This Row],[Name]]</f>
        <v>0</v>
      </c>
      <c r="K10683" s="1">
        <f>SUM(Table1[[#This Row],[BaseSalary]:[NonCashBenefits]])</f>
        <v>157139.13</v>
      </c>
      <c r="L10683" s="1"/>
    </row>
    <row r="10684" spans="1:12" x14ac:dyDescent="0.35">
      <c r="A10684" t="s">
        <v>85</v>
      </c>
      <c r="B10684">
        <v>2018</v>
      </c>
      <c r="D10684" t="s">
        <v>1682</v>
      </c>
      <c r="E10684" t="s">
        <v>311</v>
      </c>
      <c r="F10684">
        <v>118938.56</v>
      </c>
      <c r="G10684">
        <v>12351.31</v>
      </c>
      <c r="H10684">
        <v>6003.72</v>
      </c>
      <c r="I10684">
        <v>0</v>
      </c>
      <c r="J10684">
        <f>Table1[[#This Row],[Name]]</f>
        <v>0</v>
      </c>
      <c r="K10684" s="1">
        <f>SUM(Table1[[#This Row],[BaseSalary]:[NonCashBenefits]])</f>
        <v>137293.59</v>
      </c>
      <c r="L10684" s="1"/>
    </row>
    <row r="10685" spans="1:12" x14ac:dyDescent="0.35">
      <c r="A10685" t="s">
        <v>85</v>
      </c>
      <c r="B10685">
        <v>2018</v>
      </c>
      <c r="D10685" t="s">
        <v>2844</v>
      </c>
      <c r="E10685" t="s">
        <v>311</v>
      </c>
      <c r="F10685">
        <v>118938.56</v>
      </c>
      <c r="G10685">
        <v>0</v>
      </c>
      <c r="H10685">
        <v>27067.72</v>
      </c>
      <c r="I10685">
        <v>0</v>
      </c>
      <c r="J10685">
        <f>Table1[[#This Row],[Name]]</f>
        <v>0</v>
      </c>
      <c r="K10685" s="1">
        <f>SUM(Table1[[#This Row],[BaseSalary]:[NonCashBenefits]])</f>
        <v>146006.28</v>
      </c>
      <c r="L10685" s="1"/>
    </row>
    <row r="10686" spans="1:12" x14ac:dyDescent="0.35">
      <c r="A10686" t="s">
        <v>85</v>
      </c>
      <c r="B10686">
        <v>2018</v>
      </c>
      <c r="D10686" t="s">
        <v>2218</v>
      </c>
      <c r="E10686" t="s">
        <v>311</v>
      </c>
      <c r="F10686">
        <v>118938.56</v>
      </c>
      <c r="G10686">
        <v>0</v>
      </c>
      <c r="H10686">
        <v>36295.300000000003</v>
      </c>
      <c r="I10686">
        <v>0</v>
      </c>
      <c r="J10686">
        <f>Table1[[#This Row],[Name]]</f>
        <v>0</v>
      </c>
      <c r="K10686" s="1">
        <f>SUM(Table1[[#This Row],[BaseSalary]:[NonCashBenefits]])</f>
        <v>155233.85999999999</v>
      </c>
      <c r="L10686" s="1"/>
    </row>
    <row r="10687" spans="1:12" x14ac:dyDescent="0.35">
      <c r="A10687" t="s">
        <v>85</v>
      </c>
      <c r="B10687">
        <v>2018</v>
      </c>
      <c r="D10687" t="s">
        <v>2845</v>
      </c>
      <c r="E10687" t="s">
        <v>311</v>
      </c>
      <c r="F10687">
        <v>118938.56</v>
      </c>
      <c r="G10687">
        <v>0</v>
      </c>
      <c r="H10687">
        <v>29022.97</v>
      </c>
      <c r="I10687">
        <v>0</v>
      </c>
      <c r="J10687">
        <f>Table1[[#This Row],[Name]]</f>
        <v>0</v>
      </c>
      <c r="K10687" s="1">
        <f>SUM(Table1[[#This Row],[BaseSalary]:[NonCashBenefits]])</f>
        <v>147961.53</v>
      </c>
      <c r="L10687" s="1"/>
    </row>
    <row r="10688" spans="1:12" x14ac:dyDescent="0.35">
      <c r="A10688" t="s">
        <v>85</v>
      </c>
      <c r="B10688">
        <v>2018</v>
      </c>
      <c r="D10688" t="s">
        <v>1153</v>
      </c>
      <c r="E10688" t="s">
        <v>311</v>
      </c>
      <c r="F10688">
        <v>118938.56</v>
      </c>
      <c r="G10688">
        <v>0</v>
      </c>
      <c r="H10688">
        <v>26256.67</v>
      </c>
      <c r="I10688">
        <v>0</v>
      </c>
      <c r="J10688">
        <f>Table1[[#This Row],[Name]]</f>
        <v>0</v>
      </c>
      <c r="K10688" s="1">
        <f>SUM(Table1[[#This Row],[BaseSalary]:[NonCashBenefits]])</f>
        <v>145195.22999999998</v>
      </c>
      <c r="L10688" s="1"/>
    </row>
    <row r="10689" spans="1:12" x14ac:dyDescent="0.35">
      <c r="A10689" t="s">
        <v>85</v>
      </c>
      <c r="B10689">
        <v>2018</v>
      </c>
      <c r="D10689" t="s">
        <v>2849</v>
      </c>
      <c r="E10689" t="s">
        <v>311</v>
      </c>
      <c r="F10689">
        <v>118938.56</v>
      </c>
      <c r="G10689">
        <v>250</v>
      </c>
      <c r="H10689">
        <v>29968.45</v>
      </c>
      <c r="I10689">
        <v>0</v>
      </c>
      <c r="J10689">
        <f>Table1[[#This Row],[Name]]</f>
        <v>0</v>
      </c>
      <c r="K10689" s="1">
        <f>SUM(Table1[[#This Row],[BaseSalary]:[NonCashBenefits]])</f>
        <v>149157.01</v>
      </c>
      <c r="L10689" s="1"/>
    </row>
    <row r="10690" spans="1:12" x14ac:dyDescent="0.35">
      <c r="A10690" t="s">
        <v>85</v>
      </c>
      <c r="B10690">
        <v>2018</v>
      </c>
      <c r="D10690" t="s">
        <v>2851</v>
      </c>
      <c r="E10690" t="s">
        <v>311</v>
      </c>
      <c r="F10690">
        <v>118938.56</v>
      </c>
      <c r="G10690">
        <v>0</v>
      </c>
      <c r="H10690">
        <v>6613.16</v>
      </c>
      <c r="I10690">
        <v>0</v>
      </c>
      <c r="J10690">
        <f>Table1[[#This Row],[Name]]</f>
        <v>0</v>
      </c>
      <c r="K10690" s="1">
        <f>SUM(Table1[[#This Row],[BaseSalary]:[NonCashBenefits]])</f>
        <v>125551.72</v>
      </c>
      <c r="L10690" s="1"/>
    </row>
    <row r="10691" spans="1:12" x14ac:dyDescent="0.35">
      <c r="A10691" t="s">
        <v>85</v>
      </c>
      <c r="B10691">
        <v>2018</v>
      </c>
      <c r="D10691" t="s">
        <v>1118</v>
      </c>
      <c r="E10691" t="s">
        <v>311</v>
      </c>
      <c r="F10691">
        <v>118938.56</v>
      </c>
      <c r="G10691">
        <v>0</v>
      </c>
      <c r="H10691">
        <v>29745.57</v>
      </c>
      <c r="I10691">
        <v>0</v>
      </c>
      <c r="J10691">
        <f>Table1[[#This Row],[Name]]</f>
        <v>0</v>
      </c>
      <c r="K10691" s="1">
        <f>SUM(Table1[[#This Row],[BaseSalary]:[NonCashBenefits]])</f>
        <v>148684.13</v>
      </c>
      <c r="L10691" s="1"/>
    </row>
    <row r="10692" spans="1:12" x14ac:dyDescent="0.35">
      <c r="A10692" t="s">
        <v>85</v>
      </c>
      <c r="B10692">
        <v>2018</v>
      </c>
      <c r="D10692" t="s">
        <v>2237</v>
      </c>
      <c r="E10692" t="s">
        <v>311</v>
      </c>
      <c r="F10692">
        <v>118938.56</v>
      </c>
      <c r="G10692">
        <v>0</v>
      </c>
      <c r="H10692">
        <v>26388.11</v>
      </c>
      <c r="I10692">
        <v>0</v>
      </c>
      <c r="J10692">
        <f>Table1[[#This Row],[Name]]</f>
        <v>0</v>
      </c>
      <c r="K10692" s="1">
        <f>SUM(Table1[[#This Row],[BaseSalary]:[NonCashBenefits]])</f>
        <v>145326.66999999998</v>
      </c>
      <c r="L10692" s="1"/>
    </row>
    <row r="10693" spans="1:12" x14ac:dyDescent="0.35">
      <c r="A10693" t="s">
        <v>25</v>
      </c>
      <c r="B10693">
        <v>2018</v>
      </c>
      <c r="D10693" t="s">
        <v>2881</v>
      </c>
      <c r="E10693" t="s">
        <v>311</v>
      </c>
      <c r="F10693">
        <v>118938.56</v>
      </c>
      <c r="G10693">
        <v>0</v>
      </c>
      <c r="H10693">
        <v>31165.48</v>
      </c>
      <c r="I10693">
        <v>0</v>
      </c>
      <c r="J10693">
        <f>Table1[[#This Row],[Name]]</f>
        <v>0</v>
      </c>
      <c r="K10693" s="1">
        <f>SUM(Table1[[#This Row],[BaseSalary]:[NonCashBenefits]])</f>
        <v>150104.04</v>
      </c>
      <c r="L10693" s="1"/>
    </row>
    <row r="10694" spans="1:12" x14ac:dyDescent="0.35">
      <c r="A10694" t="s">
        <v>25</v>
      </c>
      <c r="B10694">
        <v>2018</v>
      </c>
      <c r="D10694" t="s">
        <v>2883</v>
      </c>
      <c r="E10694" t="s">
        <v>311</v>
      </c>
      <c r="F10694">
        <v>118938.56</v>
      </c>
      <c r="G10694">
        <v>0</v>
      </c>
      <c r="H10694">
        <v>7366.34</v>
      </c>
      <c r="I10694">
        <v>0</v>
      </c>
      <c r="J10694">
        <f>Table1[[#This Row],[Name]]</f>
        <v>0</v>
      </c>
      <c r="K10694" s="1">
        <f>SUM(Table1[[#This Row],[BaseSalary]:[NonCashBenefits]])</f>
        <v>126304.9</v>
      </c>
      <c r="L10694" s="1"/>
    </row>
    <row r="10695" spans="1:12" x14ac:dyDescent="0.35">
      <c r="A10695" t="s">
        <v>25</v>
      </c>
      <c r="B10695">
        <v>2018</v>
      </c>
      <c r="D10695" t="s">
        <v>2884</v>
      </c>
      <c r="E10695" t="s">
        <v>311</v>
      </c>
      <c r="F10695">
        <v>118938.56</v>
      </c>
      <c r="G10695">
        <v>400</v>
      </c>
      <c r="H10695">
        <v>8740.5300000000007</v>
      </c>
      <c r="I10695">
        <v>0</v>
      </c>
      <c r="J10695">
        <f>Table1[[#This Row],[Name]]</f>
        <v>0</v>
      </c>
      <c r="K10695" s="1">
        <f>SUM(Table1[[#This Row],[BaseSalary]:[NonCashBenefits]])</f>
        <v>128079.09</v>
      </c>
      <c r="L10695" s="1"/>
    </row>
    <row r="10696" spans="1:12" x14ac:dyDescent="0.35">
      <c r="A10696" t="s">
        <v>25</v>
      </c>
      <c r="B10696">
        <v>2018</v>
      </c>
      <c r="D10696" t="s">
        <v>2890</v>
      </c>
      <c r="E10696" t="s">
        <v>311</v>
      </c>
      <c r="F10696">
        <v>118938.56</v>
      </c>
      <c r="G10696">
        <v>0</v>
      </c>
      <c r="H10696">
        <v>26478.720000000001</v>
      </c>
      <c r="I10696">
        <v>0</v>
      </c>
      <c r="J10696">
        <f>Table1[[#This Row],[Name]]</f>
        <v>0</v>
      </c>
      <c r="K10696" s="1">
        <f>SUM(Table1[[#This Row],[BaseSalary]:[NonCashBenefits]])</f>
        <v>145417.28</v>
      </c>
      <c r="L10696" s="1"/>
    </row>
    <row r="10697" spans="1:12" x14ac:dyDescent="0.35">
      <c r="A10697" t="s">
        <v>25</v>
      </c>
      <c r="B10697">
        <v>2018</v>
      </c>
      <c r="D10697" t="s">
        <v>110</v>
      </c>
      <c r="E10697" t="s">
        <v>311</v>
      </c>
      <c r="F10697">
        <v>118938.56</v>
      </c>
      <c r="G10697">
        <v>0</v>
      </c>
      <c r="H10697">
        <v>31165.48</v>
      </c>
      <c r="I10697">
        <v>0</v>
      </c>
      <c r="J10697">
        <f>Table1[[#This Row],[Name]]</f>
        <v>0</v>
      </c>
      <c r="K10697" s="1">
        <f>SUM(Table1[[#This Row],[BaseSalary]:[NonCashBenefits]])</f>
        <v>150104.04</v>
      </c>
      <c r="L10697" s="1"/>
    </row>
    <row r="10698" spans="1:12" x14ac:dyDescent="0.35">
      <c r="A10698" t="s">
        <v>25</v>
      </c>
      <c r="B10698">
        <v>2018</v>
      </c>
      <c r="D10698" t="s">
        <v>2898</v>
      </c>
      <c r="E10698" t="s">
        <v>311</v>
      </c>
      <c r="F10698">
        <v>118938.56</v>
      </c>
      <c r="G10698">
        <v>0</v>
      </c>
      <c r="H10698">
        <v>27070.48</v>
      </c>
      <c r="I10698">
        <v>0</v>
      </c>
      <c r="J10698">
        <f>Table1[[#This Row],[Name]]</f>
        <v>0</v>
      </c>
      <c r="K10698" s="1">
        <f>SUM(Table1[[#This Row],[BaseSalary]:[NonCashBenefits]])</f>
        <v>146009.04</v>
      </c>
      <c r="L10698" s="1"/>
    </row>
    <row r="10699" spans="1:12" x14ac:dyDescent="0.35">
      <c r="A10699" t="s">
        <v>25</v>
      </c>
      <c r="B10699">
        <v>2018</v>
      </c>
      <c r="D10699" t="s">
        <v>2899</v>
      </c>
      <c r="E10699" t="s">
        <v>549</v>
      </c>
      <c r="F10699">
        <v>118938.56</v>
      </c>
      <c r="G10699">
        <v>0</v>
      </c>
      <c r="H10699">
        <v>31165.48</v>
      </c>
      <c r="I10699">
        <v>0</v>
      </c>
      <c r="J10699">
        <f>Table1[[#This Row],[Name]]</f>
        <v>0</v>
      </c>
      <c r="K10699" s="1">
        <f>SUM(Table1[[#This Row],[BaseSalary]:[NonCashBenefits]])</f>
        <v>150104.04</v>
      </c>
      <c r="L10699" s="1"/>
    </row>
    <row r="10700" spans="1:12" x14ac:dyDescent="0.35">
      <c r="A10700" t="s">
        <v>25</v>
      </c>
      <c r="B10700">
        <v>2018</v>
      </c>
      <c r="D10700" t="s">
        <v>2901</v>
      </c>
      <c r="E10700" t="s">
        <v>311</v>
      </c>
      <c r="F10700">
        <v>118938.56</v>
      </c>
      <c r="G10700">
        <v>0</v>
      </c>
      <c r="H10700">
        <v>28392.19</v>
      </c>
      <c r="I10700">
        <v>0</v>
      </c>
      <c r="J10700">
        <f>Table1[[#This Row],[Name]]</f>
        <v>0</v>
      </c>
      <c r="K10700" s="1">
        <f>SUM(Table1[[#This Row],[BaseSalary]:[NonCashBenefits]])</f>
        <v>147330.75</v>
      </c>
      <c r="L10700" s="1"/>
    </row>
    <row r="10701" spans="1:12" x14ac:dyDescent="0.35">
      <c r="A10701" t="s">
        <v>25</v>
      </c>
      <c r="B10701">
        <v>2018</v>
      </c>
      <c r="D10701" t="s">
        <v>2274</v>
      </c>
      <c r="E10701" t="s">
        <v>311</v>
      </c>
      <c r="F10701">
        <v>118938.56</v>
      </c>
      <c r="G10701">
        <v>0</v>
      </c>
      <c r="H10701">
        <v>30595.279999999999</v>
      </c>
      <c r="I10701">
        <v>0</v>
      </c>
      <c r="J10701">
        <f>Table1[[#This Row],[Name]]</f>
        <v>0</v>
      </c>
      <c r="K10701" s="1">
        <f>SUM(Table1[[#This Row],[BaseSalary]:[NonCashBenefits]])</f>
        <v>149533.84</v>
      </c>
      <c r="L10701" s="1"/>
    </row>
    <row r="10702" spans="1:12" x14ac:dyDescent="0.35">
      <c r="A10702" t="s">
        <v>25</v>
      </c>
      <c r="B10702">
        <v>2018</v>
      </c>
      <c r="D10702" t="s">
        <v>2275</v>
      </c>
      <c r="E10702" t="s">
        <v>311</v>
      </c>
      <c r="F10702">
        <v>118938.56</v>
      </c>
      <c r="G10702">
        <v>0</v>
      </c>
      <c r="H10702">
        <v>29393.19</v>
      </c>
      <c r="I10702">
        <v>0</v>
      </c>
      <c r="J10702">
        <f>Table1[[#This Row],[Name]]</f>
        <v>0</v>
      </c>
      <c r="K10702" s="1">
        <f>SUM(Table1[[#This Row],[BaseSalary]:[NonCashBenefits]])</f>
        <v>148331.75</v>
      </c>
      <c r="L10702" s="1"/>
    </row>
    <row r="10703" spans="1:12" x14ac:dyDescent="0.35">
      <c r="A10703" t="s">
        <v>25</v>
      </c>
      <c r="B10703">
        <v>2018</v>
      </c>
      <c r="D10703" t="s">
        <v>1534</v>
      </c>
      <c r="E10703" t="s">
        <v>311</v>
      </c>
      <c r="F10703">
        <v>118938.56</v>
      </c>
      <c r="G10703">
        <v>0</v>
      </c>
      <c r="H10703">
        <v>26516.16</v>
      </c>
      <c r="I10703">
        <v>0</v>
      </c>
      <c r="J10703">
        <f>Table1[[#This Row],[Name]]</f>
        <v>0</v>
      </c>
      <c r="K10703" s="1">
        <f>SUM(Table1[[#This Row],[BaseSalary]:[NonCashBenefits]])</f>
        <v>145454.72</v>
      </c>
      <c r="L10703" s="1"/>
    </row>
    <row r="10704" spans="1:12" x14ac:dyDescent="0.35">
      <c r="A10704" t="s">
        <v>25</v>
      </c>
      <c r="B10704">
        <v>2018</v>
      </c>
      <c r="D10704" t="s">
        <v>2905</v>
      </c>
      <c r="E10704" t="s">
        <v>311</v>
      </c>
      <c r="F10704">
        <v>118938.56</v>
      </c>
      <c r="G10704">
        <v>100</v>
      </c>
      <c r="H10704">
        <v>27070.48</v>
      </c>
      <c r="I10704">
        <v>0</v>
      </c>
      <c r="J10704">
        <f>Table1[[#This Row],[Name]]</f>
        <v>0</v>
      </c>
      <c r="K10704" s="1">
        <f>SUM(Table1[[#This Row],[BaseSalary]:[NonCashBenefits]])</f>
        <v>146109.04</v>
      </c>
      <c r="L10704" s="1"/>
    </row>
    <row r="10705" spans="1:12" x14ac:dyDescent="0.35">
      <c r="A10705" t="s">
        <v>25</v>
      </c>
      <c r="B10705">
        <v>2018</v>
      </c>
      <c r="D10705" t="s">
        <v>2920</v>
      </c>
      <c r="E10705" t="s">
        <v>311</v>
      </c>
      <c r="F10705">
        <v>118938.56</v>
      </c>
      <c r="G10705">
        <v>0</v>
      </c>
      <c r="H10705">
        <v>27070.48</v>
      </c>
      <c r="I10705">
        <v>0</v>
      </c>
      <c r="J10705">
        <f>Table1[[#This Row],[Name]]</f>
        <v>0</v>
      </c>
      <c r="K10705" s="1">
        <f>SUM(Table1[[#This Row],[BaseSalary]:[NonCashBenefits]])</f>
        <v>146009.04</v>
      </c>
      <c r="L10705" s="1"/>
    </row>
    <row r="10706" spans="1:12" x14ac:dyDescent="0.35">
      <c r="A10706" t="s">
        <v>25</v>
      </c>
      <c r="B10706">
        <v>2018</v>
      </c>
      <c r="D10706" t="s">
        <v>830</v>
      </c>
      <c r="E10706" t="s">
        <v>311</v>
      </c>
      <c r="F10706">
        <v>118938.56</v>
      </c>
      <c r="G10706">
        <v>0</v>
      </c>
      <c r="H10706">
        <v>31165.48</v>
      </c>
      <c r="I10706">
        <v>0</v>
      </c>
      <c r="J10706">
        <f>Table1[[#This Row],[Name]]</f>
        <v>0</v>
      </c>
      <c r="K10706" s="1">
        <f>SUM(Table1[[#This Row],[BaseSalary]:[NonCashBenefits]])</f>
        <v>150104.04</v>
      </c>
      <c r="L10706" s="1"/>
    </row>
    <row r="10707" spans="1:12" x14ac:dyDescent="0.35">
      <c r="A10707" t="s">
        <v>25</v>
      </c>
      <c r="B10707">
        <v>2018</v>
      </c>
      <c r="D10707" t="s">
        <v>2921</v>
      </c>
      <c r="E10707" t="s">
        <v>311</v>
      </c>
      <c r="F10707">
        <v>118938.56</v>
      </c>
      <c r="G10707">
        <v>0</v>
      </c>
      <c r="H10707">
        <v>9041.0400000000009</v>
      </c>
      <c r="I10707">
        <v>0</v>
      </c>
      <c r="J10707">
        <f>Table1[[#This Row],[Name]]</f>
        <v>0</v>
      </c>
      <c r="K10707" s="1">
        <f>SUM(Table1[[#This Row],[BaseSalary]:[NonCashBenefits]])</f>
        <v>127979.6</v>
      </c>
      <c r="L10707" s="1"/>
    </row>
    <row r="10708" spans="1:12" x14ac:dyDescent="0.35">
      <c r="A10708" t="s">
        <v>25</v>
      </c>
      <c r="B10708">
        <v>2018</v>
      </c>
      <c r="D10708" t="s">
        <v>2926</v>
      </c>
      <c r="E10708" t="s">
        <v>311</v>
      </c>
      <c r="F10708">
        <v>118938.56</v>
      </c>
      <c r="G10708">
        <v>0</v>
      </c>
      <c r="H10708">
        <v>27555.54</v>
      </c>
      <c r="I10708">
        <v>0</v>
      </c>
      <c r="J10708">
        <f>Table1[[#This Row],[Name]]</f>
        <v>0</v>
      </c>
      <c r="K10708" s="1">
        <f>SUM(Table1[[#This Row],[BaseSalary]:[NonCashBenefits]])</f>
        <v>146494.1</v>
      </c>
      <c r="L10708" s="1"/>
    </row>
    <row r="10709" spans="1:12" x14ac:dyDescent="0.35">
      <c r="A10709" t="s">
        <v>29</v>
      </c>
      <c r="B10709">
        <v>2018</v>
      </c>
      <c r="D10709" t="s">
        <v>1954</v>
      </c>
      <c r="E10709" t="s">
        <v>229</v>
      </c>
      <c r="F10709">
        <v>118938.56</v>
      </c>
      <c r="G10709">
        <v>0</v>
      </c>
      <c r="H10709">
        <v>29588.71</v>
      </c>
      <c r="I10709">
        <v>0</v>
      </c>
      <c r="J10709">
        <f>Table1[[#This Row],[Name]]</f>
        <v>0</v>
      </c>
      <c r="K10709" s="1">
        <f>SUM(Table1[[#This Row],[BaseSalary]:[NonCashBenefits]])</f>
        <v>148527.26999999999</v>
      </c>
      <c r="L10709" s="1"/>
    </row>
    <row r="10710" spans="1:12" x14ac:dyDescent="0.35">
      <c r="A10710" t="s">
        <v>29</v>
      </c>
      <c r="B10710">
        <v>2018</v>
      </c>
      <c r="D10710" t="s">
        <v>2942</v>
      </c>
      <c r="E10710" t="s">
        <v>311</v>
      </c>
      <c r="F10710">
        <v>118938.56</v>
      </c>
      <c r="G10710">
        <v>0</v>
      </c>
      <c r="H10710">
        <v>30850.36</v>
      </c>
      <c r="I10710">
        <v>0</v>
      </c>
      <c r="J10710">
        <f>Table1[[#This Row],[Name]]</f>
        <v>0</v>
      </c>
      <c r="K10710" s="1">
        <f>SUM(Table1[[#This Row],[BaseSalary]:[NonCashBenefits]])</f>
        <v>149788.91999999998</v>
      </c>
      <c r="L10710" s="1"/>
    </row>
    <row r="10711" spans="1:12" x14ac:dyDescent="0.35">
      <c r="A10711" t="s">
        <v>186</v>
      </c>
      <c r="B10711">
        <v>2018</v>
      </c>
      <c r="D10711" t="s">
        <v>940</v>
      </c>
      <c r="E10711" t="s">
        <v>311</v>
      </c>
      <c r="F10711">
        <v>118938.56</v>
      </c>
      <c r="G10711">
        <v>0</v>
      </c>
      <c r="H10711">
        <v>27070.48</v>
      </c>
      <c r="I10711">
        <v>0</v>
      </c>
      <c r="J10711">
        <f>Table1[[#This Row],[Name]]</f>
        <v>0</v>
      </c>
      <c r="K10711" s="1">
        <f>SUM(Table1[[#This Row],[BaseSalary]:[NonCashBenefits]])</f>
        <v>146009.04</v>
      </c>
      <c r="L10711" s="1"/>
    </row>
    <row r="10712" spans="1:12" x14ac:dyDescent="0.35">
      <c r="A10712" t="s">
        <v>186</v>
      </c>
      <c r="B10712">
        <v>2018</v>
      </c>
      <c r="D10712" t="s">
        <v>940</v>
      </c>
      <c r="E10712" t="s">
        <v>311</v>
      </c>
      <c r="F10712">
        <v>118938.56</v>
      </c>
      <c r="G10712">
        <v>0</v>
      </c>
      <c r="H10712">
        <v>27574.36</v>
      </c>
      <c r="I10712">
        <v>0</v>
      </c>
      <c r="J10712">
        <f>Table1[[#This Row],[Name]]</f>
        <v>0</v>
      </c>
      <c r="K10712" s="1">
        <f>SUM(Table1[[#This Row],[BaseSalary]:[NonCashBenefits]])</f>
        <v>146512.91999999998</v>
      </c>
      <c r="L10712" s="1"/>
    </row>
    <row r="10713" spans="1:12" x14ac:dyDescent="0.35">
      <c r="A10713" t="s">
        <v>186</v>
      </c>
      <c r="B10713">
        <v>2018</v>
      </c>
      <c r="D10713" t="s">
        <v>940</v>
      </c>
      <c r="E10713" t="s">
        <v>311</v>
      </c>
      <c r="F10713">
        <v>118938.56</v>
      </c>
      <c r="G10713">
        <v>0</v>
      </c>
      <c r="H10713">
        <v>27826.560000000001</v>
      </c>
      <c r="I10713">
        <v>0</v>
      </c>
      <c r="J10713">
        <f>Table1[[#This Row],[Name]]</f>
        <v>0</v>
      </c>
      <c r="K10713" s="1">
        <f>SUM(Table1[[#This Row],[BaseSalary]:[NonCashBenefits]])</f>
        <v>146765.12</v>
      </c>
      <c r="L10713" s="1"/>
    </row>
    <row r="10714" spans="1:12" x14ac:dyDescent="0.35">
      <c r="A10714" t="s">
        <v>186</v>
      </c>
      <c r="B10714">
        <v>2018</v>
      </c>
      <c r="D10714" t="s">
        <v>1183</v>
      </c>
      <c r="E10714" t="s">
        <v>311</v>
      </c>
      <c r="F10714">
        <v>118938.56</v>
      </c>
      <c r="G10714">
        <v>0</v>
      </c>
      <c r="H10714">
        <v>28223.06</v>
      </c>
      <c r="I10714">
        <v>0</v>
      </c>
      <c r="J10714">
        <f>Table1[[#This Row],[Name]]</f>
        <v>0</v>
      </c>
      <c r="K10714" s="1">
        <f>SUM(Table1[[#This Row],[BaseSalary]:[NonCashBenefits]])</f>
        <v>147161.62</v>
      </c>
      <c r="L10714" s="1"/>
    </row>
    <row r="10715" spans="1:12" x14ac:dyDescent="0.35">
      <c r="A10715" t="s">
        <v>186</v>
      </c>
      <c r="B10715">
        <v>2018</v>
      </c>
      <c r="D10715" t="s">
        <v>940</v>
      </c>
      <c r="E10715" t="s">
        <v>311</v>
      </c>
      <c r="F10715">
        <v>118938.56</v>
      </c>
      <c r="G10715">
        <v>0</v>
      </c>
      <c r="H10715">
        <v>26516.16</v>
      </c>
      <c r="I10715">
        <v>0</v>
      </c>
      <c r="J10715">
        <f>Table1[[#This Row],[Name]]</f>
        <v>0</v>
      </c>
      <c r="K10715" s="1">
        <f>SUM(Table1[[#This Row],[BaseSalary]:[NonCashBenefits]])</f>
        <v>145454.72</v>
      </c>
      <c r="L10715" s="1"/>
    </row>
    <row r="10716" spans="1:12" x14ac:dyDescent="0.35">
      <c r="A10716" t="s">
        <v>26</v>
      </c>
      <c r="B10716">
        <v>2018</v>
      </c>
      <c r="D10716" t="s">
        <v>2982</v>
      </c>
      <c r="E10716" t="s">
        <v>311</v>
      </c>
      <c r="F10716">
        <v>118938.56</v>
      </c>
      <c r="G10716">
        <v>0</v>
      </c>
      <c r="H10716">
        <v>28832.63</v>
      </c>
      <c r="I10716">
        <v>0</v>
      </c>
      <c r="J10716">
        <f>Table1[[#This Row],[Name]]</f>
        <v>0</v>
      </c>
      <c r="K10716" s="1">
        <f>SUM(Table1[[#This Row],[BaseSalary]:[NonCashBenefits]])</f>
        <v>147771.19</v>
      </c>
      <c r="L10716" s="1"/>
    </row>
    <row r="10717" spans="1:12" x14ac:dyDescent="0.35">
      <c r="A10717" t="s">
        <v>26</v>
      </c>
      <c r="B10717">
        <v>2018</v>
      </c>
      <c r="D10717" t="s">
        <v>660</v>
      </c>
      <c r="E10717" t="s">
        <v>311</v>
      </c>
      <c r="F10717">
        <v>118938.56</v>
      </c>
      <c r="G10717">
        <v>0</v>
      </c>
      <c r="H10717">
        <v>27070.48</v>
      </c>
      <c r="I10717">
        <v>0</v>
      </c>
      <c r="J10717">
        <f>Table1[[#This Row],[Name]]</f>
        <v>0</v>
      </c>
      <c r="K10717" s="1">
        <f>SUM(Table1[[#This Row],[BaseSalary]:[NonCashBenefits]])</f>
        <v>146009.04</v>
      </c>
      <c r="L10717" s="1"/>
    </row>
    <row r="10718" spans="1:12" x14ac:dyDescent="0.35">
      <c r="A10718" t="s">
        <v>26</v>
      </c>
      <c r="B10718">
        <v>2018</v>
      </c>
      <c r="D10718" t="s">
        <v>2994</v>
      </c>
      <c r="E10718" t="s">
        <v>311</v>
      </c>
      <c r="F10718">
        <v>118938.56</v>
      </c>
      <c r="G10718">
        <v>0</v>
      </c>
      <c r="H10718">
        <v>27070.48</v>
      </c>
      <c r="I10718">
        <v>0</v>
      </c>
      <c r="J10718">
        <f>Table1[[#This Row],[Name]]</f>
        <v>0</v>
      </c>
      <c r="K10718" s="1">
        <f>SUM(Table1[[#This Row],[BaseSalary]:[NonCashBenefits]])</f>
        <v>146009.04</v>
      </c>
      <c r="L10718" s="1"/>
    </row>
    <row r="10719" spans="1:12" x14ac:dyDescent="0.35">
      <c r="A10719" t="s">
        <v>26</v>
      </c>
      <c r="B10719">
        <v>2018</v>
      </c>
      <c r="D10719" t="s">
        <v>2995</v>
      </c>
      <c r="E10719" t="s">
        <v>311</v>
      </c>
      <c r="F10719">
        <v>118938.56</v>
      </c>
      <c r="G10719">
        <v>0</v>
      </c>
      <c r="H10719">
        <v>24215.759999999998</v>
      </c>
      <c r="I10719">
        <v>0</v>
      </c>
      <c r="J10719">
        <f>Table1[[#This Row],[Name]]</f>
        <v>0</v>
      </c>
      <c r="K10719" s="1">
        <f>SUM(Table1[[#This Row],[BaseSalary]:[NonCashBenefits]])</f>
        <v>143154.32</v>
      </c>
      <c r="L10719" s="1"/>
    </row>
    <row r="10720" spans="1:12" x14ac:dyDescent="0.35">
      <c r="A10720" t="s">
        <v>26</v>
      </c>
      <c r="B10720">
        <v>2018</v>
      </c>
      <c r="D10720" t="s">
        <v>1710</v>
      </c>
      <c r="E10720" t="s">
        <v>311</v>
      </c>
      <c r="F10720">
        <v>118938.56</v>
      </c>
      <c r="G10720">
        <v>0</v>
      </c>
      <c r="H10720">
        <v>25808.83</v>
      </c>
      <c r="I10720">
        <v>0</v>
      </c>
      <c r="J10720">
        <f>Table1[[#This Row],[Name]]</f>
        <v>0</v>
      </c>
      <c r="K10720" s="1">
        <f>SUM(Table1[[#This Row],[BaseSalary]:[NonCashBenefits]])</f>
        <v>144747.39000000001</v>
      </c>
      <c r="L10720" s="1"/>
    </row>
    <row r="10721" spans="1:12" x14ac:dyDescent="0.35">
      <c r="A10721" t="s">
        <v>26</v>
      </c>
      <c r="B10721">
        <v>2018</v>
      </c>
      <c r="D10721" t="s">
        <v>3007</v>
      </c>
      <c r="E10721" t="s">
        <v>311</v>
      </c>
      <c r="F10721">
        <v>118938.56</v>
      </c>
      <c r="G10721">
        <v>0</v>
      </c>
      <c r="H10721">
        <v>29716.5</v>
      </c>
      <c r="I10721">
        <v>0</v>
      </c>
      <c r="J10721">
        <f>Table1[[#This Row],[Name]]</f>
        <v>0</v>
      </c>
      <c r="K10721" s="1">
        <f>SUM(Table1[[#This Row],[BaseSalary]:[NonCashBenefits]])</f>
        <v>148655.06</v>
      </c>
      <c r="L10721" s="1"/>
    </row>
    <row r="10722" spans="1:12" x14ac:dyDescent="0.35">
      <c r="A10722" t="s">
        <v>26</v>
      </c>
      <c r="B10722">
        <v>2018</v>
      </c>
      <c r="D10722" t="s">
        <v>1677</v>
      </c>
      <c r="E10722" t="s">
        <v>311</v>
      </c>
      <c r="F10722">
        <v>118938.56</v>
      </c>
      <c r="G10722">
        <v>0</v>
      </c>
      <c r="H10722">
        <v>26766.76</v>
      </c>
      <c r="I10722">
        <v>0</v>
      </c>
      <c r="J10722">
        <f>Table1[[#This Row],[Name]]</f>
        <v>0</v>
      </c>
      <c r="K10722" s="1">
        <f>SUM(Table1[[#This Row],[BaseSalary]:[NonCashBenefits]])</f>
        <v>145705.32</v>
      </c>
      <c r="L10722" s="1"/>
    </row>
    <row r="10723" spans="1:12" x14ac:dyDescent="0.35">
      <c r="A10723" t="s">
        <v>26</v>
      </c>
      <c r="B10723">
        <v>2018</v>
      </c>
      <c r="D10723" t="s">
        <v>1864</v>
      </c>
      <c r="E10723" t="s">
        <v>311</v>
      </c>
      <c r="F10723">
        <v>118938.56</v>
      </c>
      <c r="G10723">
        <v>0</v>
      </c>
      <c r="H10723">
        <v>3768.76</v>
      </c>
      <c r="I10723">
        <v>0</v>
      </c>
      <c r="J10723">
        <f>Table1[[#This Row],[Name]]</f>
        <v>0</v>
      </c>
      <c r="K10723" s="1">
        <f>SUM(Table1[[#This Row],[BaseSalary]:[NonCashBenefits]])</f>
        <v>122707.31999999999</v>
      </c>
      <c r="L10723" s="1"/>
    </row>
    <row r="10724" spans="1:12" x14ac:dyDescent="0.35">
      <c r="A10724" t="s">
        <v>26</v>
      </c>
      <c r="B10724">
        <v>2018</v>
      </c>
      <c r="D10724" t="s">
        <v>3009</v>
      </c>
      <c r="E10724" t="s">
        <v>311</v>
      </c>
      <c r="F10724">
        <v>118938.56</v>
      </c>
      <c r="G10724">
        <v>6000</v>
      </c>
      <c r="H10724">
        <v>27070.48</v>
      </c>
      <c r="I10724">
        <v>0</v>
      </c>
      <c r="J10724">
        <f>Table1[[#This Row],[Name]]</f>
        <v>0</v>
      </c>
      <c r="K10724" s="1">
        <f>SUM(Table1[[#This Row],[BaseSalary]:[NonCashBenefits]])</f>
        <v>152009.04</v>
      </c>
      <c r="L10724" s="1"/>
    </row>
    <row r="10725" spans="1:12" x14ac:dyDescent="0.35">
      <c r="A10725" t="s">
        <v>26</v>
      </c>
      <c r="B10725">
        <v>2018</v>
      </c>
      <c r="D10725" t="s">
        <v>2334</v>
      </c>
      <c r="E10725" t="s">
        <v>311</v>
      </c>
      <c r="F10725">
        <v>118938.56</v>
      </c>
      <c r="G10725">
        <v>0</v>
      </c>
      <c r="H10725">
        <v>30850.36</v>
      </c>
      <c r="I10725">
        <v>0</v>
      </c>
      <c r="J10725">
        <f>Table1[[#This Row],[Name]]</f>
        <v>0</v>
      </c>
      <c r="K10725" s="1">
        <f>SUM(Table1[[#This Row],[BaseSalary]:[NonCashBenefits]])</f>
        <v>149788.91999999998</v>
      </c>
      <c r="L10725" s="1"/>
    </row>
    <row r="10726" spans="1:12" x14ac:dyDescent="0.35">
      <c r="A10726" t="s">
        <v>26</v>
      </c>
      <c r="B10726">
        <v>2018</v>
      </c>
      <c r="D10726" t="s">
        <v>740</v>
      </c>
      <c r="E10726" t="s">
        <v>311</v>
      </c>
      <c r="F10726">
        <v>118938.56</v>
      </c>
      <c r="G10726">
        <v>0</v>
      </c>
      <c r="H10726">
        <v>31480.6</v>
      </c>
      <c r="I10726">
        <v>0</v>
      </c>
      <c r="J10726">
        <f>Table1[[#This Row],[Name]]</f>
        <v>0</v>
      </c>
      <c r="K10726" s="1">
        <f>SUM(Table1[[#This Row],[BaseSalary]:[NonCashBenefits]])</f>
        <v>150419.16</v>
      </c>
      <c r="L10726" s="1"/>
    </row>
    <row r="10727" spans="1:12" x14ac:dyDescent="0.35">
      <c r="A10727" t="s">
        <v>26</v>
      </c>
      <c r="B10727">
        <v>2018</v>
      </c>
      <c r="D10727" t="s">
        <v>3018</v>
      </c>
      <c r="E10727" t="s">
        <v>311</v>
      </c>
      <c r="F10727">
        <v>118938.56</v>
      </c>
      <c r="G10727">
        <v>0</v>
      </c>
      <c r="H10727">
        <v>27070.48</v>
      </c>
      <c r="I10727">
        <v>0</v>
      </c>
      <c r="J10727">
        <f>Table1[[#This Row],[Name]]</f>
        <v>0</v>
      </c>
      <c r="K10727" s="1">
        <f>SUM(Table1[[#This Row],[BaseSalary]:[NonCashBenefits]])</f>
        <v>146009.04</v>
      </c>
      <c r="L10727" s="1"/>
    </row>
    <row r="10728" spans="1:12" x14ac:dyDescent="0.35">
      <c r="A10728" t="s">
        <v>26</v>
      </c>
      <c r="B10728">
        <v>2018</v>
      </c>
      <c r="D10728" t="s">
        <v>1275</v>
      </c>
      <c r="E10728" t="s">
        <v>311</v>
      </c>
      <c r="F10728">
        <v>118938.56</v>
      </c>
      <c r="G10728">
        <v>0</v>
      </c>
      <c r="H10728">
        <v>27070.48</v>
      </c>
      <c r="I10728">
        <v>0</v>
      </c>
      <c r="J10728">
        <f>Table1[[#This Row],[Name]]</f>
        <v>0</v>
      </c>
      <c r="K10728" s="1">
        <f>SUM(Table1[[#This Row],[BaseSalary]:[NonCashBenefits]])</f>
        <v>146009.04</v>
      </c>
      <c r="L10728" s="1"/>
    </row>
    <row r="10729" spans="1:12" x14ac:dyDescent="0.35">
      <c r="A10729" t="s">
        <v>26</v>
      </c>
      <c r="B10729">
        <v>2018</v>
      </c>
      <c r="D10729" t="s">
        <v>1864</v>
      </c>
      <c r="E10729" t="s">
        <v>311</v>
      </c>
      <c r="F10729">
        <v>118938.56</v>
      </c>
      <c r="G10729">
        <v>0</v>
      </c>
      <c r="H10729">
        <v>6021.4</v>
      </c>
      <c r="I10729">
        <v>0</v>
      </c>
      <c r="J10729">
        <f>Table1[[#This Row],[Name]]</f>
        <v>0</v>
      </c>
      <c r="K10729" s="1">
        <f>SUM(Table1[[#This Row],[BaseSalary]:[NonCashBenefits]])</f>
        <v>124959.95999999999</v>
      </c>
      <c r="L10729" s="1"/>
    </row>
    <row r="10730" spans="1:12" x14ac:dyDescent="0.35">
      <c r="A10730" t="s">
        <v>26</v>
      </c>
      <c r="B10730">
        <v>2018</v>
      </c>
      <c r="D10730" t="s">
        <v>1385</v>
      </c>
      <c r="E10730" t="s">
        <v>311</v>
      </c>
      <c r="F10730">
        <v>118938.56</v>
      </c>
      <c r="G10730">
        <v>0</v>
      </c>
      <c r="H10730">
        <v>28454.85</v>
      </c>
      <c r="I10730">
        <v>0</v>
      </c>
      <c r="J10730">
        <f>Table1[[#This Row],[Name]]</f>
        <v>0</v>
      </c>
      <c r="K10730" s="1">
        <f>SUM(Table1[[#This Row],[BaseSalary]:[NonCashBenefits]])</f>
        <v>147393.41</v>
      </c>
      <c r="L10730" s="1"/>
    </row>
    <row r="10731" spans="1:12" x14ac:dyDescent="0.35">
      <c r="A10731" t="s">
        <v>26</v>
      </c>
      <c r="B10731">
        <v>2018</v>
      </c>
      <c r="D10731" t="s">
        <v>3026</v>
      </c>
      <c r="E10731" t="s">
        <v>311</v>
      </c>
      <c r="F10731">
        <v>118938.56</v>
      </c>
      <c r="G10731">
        <v>0</v>
      </c>
      <c r="H10731">
        <v>27070.48</v>
      </c>
      <c r="I10731">
        <v>0</v>
      </c>
      <c r="J10731">
        <f>Table1[[#This Row],[Name]]</f>
        <v>0</v>
      </c>
      <c r="K10731" s="1">
        <f>SUM(Table1[[#This Row],[BaseSalary]:[NonCashBenefits]])</f>
        <v>146009.04</v>
      </c>
      <c r="L10731" s="1"/>
    </row>
    <row r="10732" spans="1:12" x14ac:dyDescent="0.35">
      <c r="A10732" t="s">
        <v>26</v>
      </c>
      <c r="B10732">
        <v>2018</v>
      </c>
      <c r="D10732" t="s">
        <v>1543</v>
      </c>
      <c r="E10732" t="s">
        <v>311</v>
      </c>
      <c r="F10732">
        <v>118938.56</v>
      </c>
      <c r="G10732">
        <v>0</v>
      </c>
      <c r="H10732">
        <v>27070.48</v>
      </c>
      <c r="I10732">
        <v>0</v>
      </c>
      <c r="J10732">
        <f>Table1[[#This Row],[Name]]</f>
        <v>0</v>
      </c>
      <c r="K10732" s="1">
        <f>SUM(Table1[[#This Row],[BaseSalary]:[NonCashBenefits]])</f>
        <v>146009.04</v>
      </c>
      <c r="L10732" s="1"/>
    </row>
    <row r="10733" spans="1:12" x14ac:dyDescent="0.35">
      <c r="A10733" t="s">
        <v>26</v>
      </c>
      <c r="B10733">
        <v>2018</v>
      </c>
      <c r="D10733" t="s">
        <v>484</v>
      </c>
      <c r="E10733" t="s">
        <v>311</v>
      </c>
      <c r="F10733">
        <v>118938.56</v>
      </c>
      <c r="G10733">
        <v>0</v>
      </c>
      <c r="H10733">
        <v>31247.119999999999</v>
      </c>
      <c r="I10733">
        <v>0</v>
      </c>
      <c r="J10733">
        <f>Table1[[#This Row],[Name]]</f>
        <v>0</v>
      </c>
      <c r="K10733" s="1">
        <f>SUM(Table1[[#This Row],[BaseSalary]:[NonCashBenefits]])</f>
        <v>150185.68</v>
      </c>
      <c r="L10733" s="1"/>
    </row>
    <row r="10734" spans="1:12" x14ac:dyDescent="0.35">
      <c r="A10734" t="s">
        <v>3034</v>
      </c>
      <c r="B10734">
        <v>2018</v>
      </c>
      <c r="D10734" t="s">
        <v>3037</v>
      </c>
      <c r="E10734" t="s">
        <v>311</v>
      </c>
      <c r="F10734">
        <v>118938.56</v>
      </c>
      <c r="G10734">
        <v>0</v>
      </c>
      <c r="H10734">
        <v>10393.040000000001</v>
      </c>
      <c r="I10734">
        <v>0</v>
      </c>
      <c r="J10734">
        <f>Table1[[#This Row],[Name]]</f>
        <v>0</v>
      </c>
      <c r="K10734" s="1">
        <f>SUM(Table1[[#This Row],[BaseSalary]:[NonCashBenefits]])</f>
        <v>129331.6</v>
      </c>
      <c r="L10734" s="1"/>
    </row>
    <row r="10735" spans="1:12" x14ac:dyDescent="0.35">
      <c r="A10735" t="s">
        <v>3034</v>
      </c>
      <c r="B10735">
        <v>2018</v>
      </c>
      <c r="D10735" t="s">
        <v>1023</v>
      </c>
      <c r="E10735" t="s">
        <v>311</v>
      </c>
      <c r="F10735">
        <v>118938.56</v>
      </c>
      <c r="G10735">
        <v>6699.68</v>
      </c>
      <c r="H10735">
        <v>29716.51</v>
      </c>
      <c r="I10735">
        <v>0</v>
      </c>
      <c r="J10735">
        <f>Table1[[#This Row],[Name]]</f>
        <v>0</v>
      </c>
      <c r="K10735" s="1">
        <f>SUM(Table1[[#This Row],[BaseSalary]:[NonCashBenefits]])</f>
        <v>155354.75</v>
      </c>
      <c r="L10735" s="1"/>
    </row>
    <row r="10736" spans="1:12" x14ac:dyDescent="0.35">
      <c r="A10736" t="s">
        <v>3034</v>
      </c>
      <c r="B10736">
        <v>2018</v>
      </c>
      <c r="D10736" t="s">
        <v>1629</v>
      </c>
      <c r="E10736" t="s">
        <v>311</v>
      </c>
      <c r="F10736">
        <v>118938.56</v>
      </c>
      <c r="G10736">
        <v>0</v>
      </c>
      <c r="H10736">
        <v>26837</v>
      </c>
      <c r="I10736">
        <v>0</v>
      </c>
      <c r="J10736">
        <f>Table1[[#This Row],[Name]]</f>
        <v>0</v>
      </c>
      <c r="K10736" s="1">
        <f>SUM(Table1[[#This Row],[BaseSalary]:[NonCashBenefits]])</f>
        <v>145775.56</v>
      </c>
      <c r="L10736" s="1"/>
    </row>
    <row r="10737" spans="1:12" x14ac:dyDescent="0.35">
      <c r="A10737" t="s">
        <v>142</v>
      </c>
      <c r="B10737">
        <v>2018</v>
      </c>
      <c r="D10737" t="s">
        <v>3092</v>
      </c>
      <c r="E10737" t="s">
        <v>311</v>
      </c>
      <c r="F10737">
        <v>118938.56</v>
      </c>
      <c r="G10737">
        <v>0</v>
      </c>
      <c r="H10737">
        <v>28456.54</v>
      </c>
      <c r="I10737">
        <v>0</v>
      </c>
      <c r="J10737">
        <f>Table1[[#This Row],[Name]]</f>
        <v>0</v>
      </c>
      <c r="K10737" s="1">
        <f>SUM(Table1[[#This Row],[BaseSalary]:[NonCashBenefits]])</f>
        <v>147395.1</v>
      </c>
      <c r="L10737" s="1"/>
    </row>
    <row r="10738" spans="1:12" x14ac:dyDescent="0.35">
      <c r="A10738" t="s">
        <v>142</v>
      </c>
      <c r="B10738">
        <v>2018</v>
      </c>
      <c r="D10738" t="s">
        <v>3102</v>
      </c>
      <c r="E10738" t="s">
        <v>311</v>
      </c>
      <c r="F10738">
        <v>118938.56</v>
      </c>
      <c r="G10738">
        <v>0</v>
      </c>
      <c r="H10738">
        <v>29968.44</v>
      </c>
      <c r="I10738">
        <v>0</v>
      </c>
      <c r="J10738">
        <f>Table1[[#This Row],[Name]]</f>
        <v>0</v>
      </c>
      <c r="K10738" s="1">
        <f>SUM(Table1[[#This Row],[BaseSalary]:[NonCashBenefits]])</f>
        <v>148907</v>
      </c>
      <c r="L10738" s="1"/>
    </row>
    <row r="10739" spans="1:12" x14ac:dyDescent="0.35">
      <c r="A10739" t="s">
        <v>142</v>
      </c>
      <c r="B10739">
        <v>2018</v>
      </c>
      <c r="D10739" t="s">
        <v>2411</v>
      </c>
      <c r="E10739" t="s">
        <v>311</v>
      </c>
      <c r="F10739">
        <v>118938.56</v>
      </c>
      <c r="G10739">
        <v>300</v>
      </c>
      <c r="H10739">
        <v>29995.87</v>
      </c>
      <c r="I10739">
        <v>0</v>
      </c>
      <c r="J10739">
        <f>Table1[[#This Row],[Name]]</f>
        <v>0</v>
      </c>
      <c r="K10739" s="1">
        <f>SUM(Table1[[#This Row],[BaseSalary]:[NonCashBenefits]])</f>
        <v>149234.43</v>
      </c>
      <c r="L10739" s="1"/>
    </row>
    <row r="10740" spans="1:12" x14ac:dyDescent="0.35">
      <c r="A10740" t="s">
        <v>142</v>
      </c>
      <c r="B10740">
        <v>2018</v>
      </c>
      <c r="D10740" t="s">
        <v>2414</v>
      </c>
      <c r="E10740" t="s">
        <v>311</v>
      </c>
      <c r="F10740">
        <v>118938.56</v>
      </c>
      <c r="G10740">
        <v>0</v>
      </c>
      <c r="H10740">
        <v>29162.18</v>
      </c>
      <c r="I10740">
        <v>0</v>
      </c>
      <c r="J10740">
        <f>Table1[[#This Row],[Name]]</f>
        <v>0</v>
      </c>
      <c r="K10740" s="1">
        <f>SUM(Table1[[#This Row],[BaseSalary]:[NonCashBenefits]])</f>
        <v>148100.74</v>
      </c>
      <c r="L10740" s="1"/>
    </row>
    <row r="10741" spans="1:12" x14ac:dyDescent="0.35">
      <c r="A10741" t="s">
        <v>142</v>
      </c>
      <c r="B10741">
        <v>2018</v>
      </c>
      <c r="D10741" t="s">
        <v>3113</v>
      </c>
      <c r="E10741" t="s">
        <v>229</v>
      </c>
      <c r="F10741">
        <v>118938.56</v>
      </c>
      <c r="G10741">
        <v>0</v>
      </c>
      <c r="H10741">
        <v>29074.9</v>
      </c>
      <c r="I10741">
        <v>0</v>
      </c>
      <c r="J10741">
        <f>Table1[[#This Row],[Name]]</f>
        <v>0</v>
      </c>
      <c r="K10741" s="1">
        <f>SUM(Table1[[#This Row],[BaseSalary]:[NonCashBenefits]])</f>
        <v>148013.46</v>
      </c>
      <c r="L10741" s="1"/>
    </row>
    <row r="10742" spans="1:12" x14ac:dyDescent="0.35">
      <c r="A10742" t="s">
        <v>142</v>
      </c>
      <c r="B10742">
        <v>2018</v>
      </c>
      <c r="D10742" t="s">
        <v>3117</v>
      </c>
      <c r="E10742" t="s">
        <v>311</v>
      </c>
      <c r="F10742">
        <v>118938.56</v>
      </c>
      <c r="G10742">
        <v>0</v>
      </c>
      <c r="H10742">
        <v>26684.25</v>
      </c>
      <c r="I10742">
        <v>0</v>
      </c>
      <c r="J10742">
        <f>Table1[[#This Row],[Name]]</f>
        <v>0</v>
      </c>
      <c r="K10742" s="1">
        <f>SUM(Table1[[#This Row],[BaseSalary]:[NonCashBenefits]])</f>
        <v>145622.81</v>
      </c>
      <c r="L10742" s="1"/>
    </row>
    <row r="10743" spans="1:12" x14ac:dyDescent="0.35">
      <c r="A10743" t="s">
        <v>142</v>
      </c>
      <c r="B10743">
        <v>2018</v>
      </c>
      <c r="D10743" t="s">
        <v>2430</v>
      </c>
      <c r="E10743" t="s">
        <v>549</v>
      </c>
      <c r="F10743">
        <v>118938.56</v>
      </c>
      <c r="G10743">
        <v>0</v>
      </c>
      <c r="H10743">
        <v>27070.48</v>
      </c>
      <c r="I10743">
        <v>0</v>
      </c>
      <c r="J10743">
        <f>Table1[[#This Row],[Name]]</f>
        <v>0</v>
      </c>
      <c r="K10743" s="1">
        <f>SUM(Table1[[#This Row],[BaseSalary]:[NonCashBenefits]])</f>
        <v>146009.04</v>
      </c>
      <c r="L10743" s="1"/>
    </row>
    <row r="10744" spans="1:12" x14ac:dyDescent="0.35">
      <c r="A10744" t="s">
        <v>53</v>
      </c>
      <c r="B10744">
        <v>2018</v>
      </c>
      <c r="D10744" t="s">
        <v>318</v>
      </c>
      <c r="E10744" t="s">
        <v>311</v>
      </c>
      <c r="F10744">
        <v>118938.56</v>
      </c>
      <c r="G10744">
        <v>0</v>
      </c>
      <c r="H10744">
        <v>29338.46</v>
      </c>
      <c r="I10744">
        <v>0</v>
      </c>
      <c r="J10744">
        <f>Table1[[#This Row],[Name]]</f>
        <v>0</v>
      </c>
      <c r="K10744" s="1">
        <f>SUM(Table1[[#This Row],[BaseSalary]:[NonCashBenefits]])</f>
        <v>148277.01999999999</v>
      </c>
      <c r="L10744" s="1"/>
    </row>
    <row r="10745" spans="1:12" x14ac:dyDescent="0.35">
      <c r="A10745" t="s">
        <v>19</v>
      </c>
      <c r="B10745">
        <v>2018</v>
      </c>
      <c r="D10745" t="s">
        <v>3144</v>
      </c>
      <c r="E10745" t="s">
        <v>311</v>
      </c>
      <c r="F10745">
        <v>118938.56</v>
      </c>
      <c r="G10745">
        <v>0</v>
      </c>
      <c r="H10745">
        <v>28581.56</v>
      </c>
      <c r="I10745">
        <v>0</v>
      </c>
      <c r="J10745">
        <f>Table1[[#This Row],[Name]]</f>
        <v>0</v>
      </c>
      <c r="K10745" s="1">
        <f>SUM(Table1[[#This Row],[BaseSalary]:[NonCashBenefits]])</f>
        <v>147520.12</v>
      </c>
      <c r="L10745" s="1"/>
    </row>
    <row r="10746" spans="1:12" x14ac:dyDescent="0.35">
      <c r="A10746" t="s">
        <v>19</v>
      </c>
      <c r="B10746">
        <v>2018</v>
      </c>
      <c r="D10746" t="s">
        <v>3157</v>
      </c>
      <c r="E10746" t="s">
        <v>311</v>
      </c>
      <c r="F10746">
        <v>118938.56</v>
      </c>
      <c r="G10746">
        <v>0</v>
      </c>
      <c r="H10746">
        <v>29734.959999999999</v>
      </c>
      <c r="I10746">
        <v>0</v>
      </c>
      <c r="J10746">
        <f>Table1[[#This Row],[Name]]</f>
        <v>0</v>
      </c>
      <c r="K10746" s="1">
        <f>SUM(Table1[[#This Row],[BaseSalary]:[NonCashBenefits]])</f>
        <v>148673.51999999999</v>
      </c>
      <c r="L10746" s="1"/>
    </row>
    <row r="10747" spans="1:12" x14ac:dyDescent="0.35">
      <c r="A10747" t="s">
        <v>19</v>
      </c>
      <c r="B10747">
        <v>2018</v>
      </c>
      <c r="D10747" t="s">
        <v>174</v>
      </c>
      <c r="E10747" t="s">
        <v>311</v>
      </c>
      <c r="F10747">
        <v>118938.56</v>
      </c>
      <c r="G10747">
        <v>0</v>
      </c>
      <c r="H10747">
        <v>30346.48</v>
      </c>
      <c r="I10747">
        <v>0</v>
      </c>
      <c r="J10747">
        <f>Table1[[#This Row],[Name]]</f>
        <v>0</v>
      </c>
      <c r="K10747" s="1">
        <f>SUM(Table1[[#This Row],[BaseSalary]:[NonCashBenefits]])</f>
        <v>149285.04</v>
      </c>
      <c r="L10747" s="1"/>
    </row>
    <row r="10748" spans="1:12" x14ac:dyDescent="0.35">
      <c r="A10748" t="s">
        <v>19</v>
      </c>
      <c r="B10748">
        <v>2018</v>
      </c>
      <c r="D10748" t="s">
        <v>3161</v>
      </c>
      <c r="E10748" t="s">
        <v>311</v>
      </c>
      <c r="F10748">
        <v>118938.56</v>
      </c>
      <c r="G10748">
        <v>0</v>
      </c>
      <c r="H10748">
        <v>29716.5</v>
      </c>
      <c r="I10748">
        <v>0</v>
      </c>
      <c r="J10748">
        <f>Table1[[#This Row],[Name]]</f>
        <v>0</v>
      </c>
      <c r="K10748" s="1">
        <f>SUM(Table1[[#This Row],[BaseSalary]:[NonCashBenefits]])</f>
        <v>148655.06</v>
      </c>
      <c r="L10748" s="1"/>
    </row>
    <row r="10749" spans="1:12" x14ac:dyDescent="0.35">
      <c r="A10749" t="s">
        <v>19</v>
      </c>
      <c r="B10749">
        <v>2018</v>
      </c>
      <c r="D10749" t="s">
        <v>3162</v>
      </c>
      <c r="E10749" t="s">
        <v>311</v>
      </c>
      <c r="F10749">
        <v>118938.56</v>
      </c>
      <c r="G10749">
        <v>14264.42</v>
      </c>
      <c r="H10749">
        <v>25575.35</v>
      </c>
      <c r="I10749">
        <v>0</v>
      </c>
      <c r="J10749">
        <f>Table1[[#This Row],[Name]]</f>
        <v>0</v>
      </c>
      <c r="K10749" s="1">
        <f>SUM(Table1[[#This Row],[BaseSalary]:[NonCashBenefits]])</f>
        <v>158778.33000000002</v>
      </c>
      <c r="L10749" s="1"/>
    </row>
    <row r="10750" spans="1:12" x14ac:dyDescent="0.35">
      <c r="A10750" t="s">
        <v>19</v>
      </c>
      <c r="B10750">
        <v>2018</v>
      </c>
      <c r="D10750" t="s">
        <v>1097</v>
      </c>
      <c r="E10750" t="s">
        <v>311</v>
      </c>
      <c r="F10750">
        <v>118938.56</v>
      </c>
      <c r="G10750">
        <v>3282.33</v>
      </c>
      <c r="H10750">
        <v>30850.37</v>
      </c>
      <c r="I10750">
        <v>0</v>
      </c>
      <c r="J10750">
        <f>Table1[[#This Row],[Name]]</f>
        <v>0</v>
      </c>
      <c r="K10750" s="1">
        <f>SUM(Table1[[#This Row],[BaseSalary]:[NonCashBenefits]])</f>
        <v>153071.26</v>
      </c>
      <c r="L10750" s="1"/>
    </row>
    <row r="10751" spans="1:12" x14ac:dyDescent="0.35">
      <c r="A10751" t="s">
        <v>19</v>
      </c>
      <c r="B10751">
        <v>2018</v>
      </c>
      <c r="D10751" t="s">
        <v>1064</v>
      </c>
      <c r="E10751" t="s">
        <v>311</v>
      </c>
      <c r="F10751">
        <v>118938.56</v>
      </c>
      <c r="G10751">
        <v>0</v>
      </c>
      <c r="H10751">
        <v>30220.38</v>
      </c>
      <c r="I10751">
        <v>0</v>
      </c>
      <c r="J10751">
        <f>Table1[[#This Row],[Name]]</f>
        <v>0</v>
      </c>
      <c r="K10751" s="1">
        <f>SUM(Table1[[#This Row],[BaseSalary]:[NonCashBenefits]])</f>
        <v>149158.94</v>
      </c>
      <c r="L10751" s="1"/>
    </row>
    <row r="10752" spans="1:12" x14ac:dyDescent="0.35">
      <c r="A10752" t="s">
        <v>19</v>
      </c>
      <c r="B10752">
        <v>2018</v>
      </c>
      <c r="D10752" t="s">
        <v>3173</v>
      </c>
      <c r="E10752" t="s">
        <v>311</v>
      </c>
      <c r="F10752">
        <v>118938.56</v>
      </c>
      <c r="G10752">
        <v>0</v>
      </c>
      <c r="H10752">
        <v>29338.46</v>
      </c>
      <c r="I10752">
        <v>0</v>
      </c>
      <c r="J10752">
        <f>Table1[[#This Row],[Name]]</f>
        <v>0</v>
      </c>
      <c r="K10752" s="1">
        <f>SUM(Table1[[#This Row],[BaseSalary]:[NonCashBenefits]])</f>
        <v>148277.01999999999</v>
      </c>
      <c r="L10752" s="1"/>
    </row>
    <row r="10753" spans="1:12" x14ac:dyDescent="0.35">
      <c r="A10753" t="s">
        <v>19</v>
      </c>
      <c r="B10753">
        <v>2018</v>
      </c>
      <c r="D10753" t="s">
        <v>2464</v>
      </c>
      <c r="E10753" t="s">
        <v>311</v>
      </c>
      <c r="F10753">
        <v>118938.56</v>
      </c>
      <c r="G10753">
        <v>6861.84</v>
      </c>
      <c r="H10753">
        <v>29104.98</v>
      </c>
      <c r="I10753">
        <v>0</v>
      </c>
      <c r="J10753">
        <f>Table1[[#This Row],[Name]]</f>
        <v>0</v>
      </c>
      <c r="K10753" s="1">
        <f>SUM(Table1[[#This Row],[BaseSalary]:[NonCashBenefits]])</f>
        <v>154905.38</v>
      </c>
      <c r="L10753" s="1"/>
    </row>
    <row r="10754" spans="1:12" x14ac:dyDescent="0.35">
      <c r="A10754" t="s">
        <v>19</v>
      </c>
      <c r="B10754">
        <v>2018</v>
      </c>
      <c r="D10754" t="s">
        <v>3180</v>
      </c>
      <c r="E10754" t="s">
        <v>311</v>
      </c>
      <c r="F10754">
        <v>118938.56</v>
      </c>
      <c r="G10754">
        <v>0</v>
      </c>
      <c r="H10754">
        <v>27902.22</v>
      </c>
      <c r="I10754">
        <v>0</v>
      </c>
      <c r="J10754">
        <f>Table1[[#This Row],[Name]]</f>
        <v>0</v>
      </c>
      <c r="K10754" s="1">
        <f>SUM(Table1[[#This Row],[BaseSalary]:[NonCashBenefits]])</f>
        <v>146840.78</v>
      </c>
      <c r="L10754" s="1"/>
    </row>
    <row r="10755" spans="1:12" x14ac:dyDescent="0.35">
      <c r="A10755" t="s">
        <v>19</v>
      </c>
      <c r="B10755">
        <v>2018</v>
      </c>
      <c r="D10755" t="s">
        <v>3181</v>
      </c>
      <c r="E10755" t="s">
        <v>311</v>
      </c>
      <c r="F10755">
        <v>118938.56</v>
      </c>
      <c r="G10755">
        <v>0</v>
      </c>
      <c r="H10755">
        <v>30850.36</v>
      </c>
      <c r="I10755">
        <v>0</v>
      </c>
      <c r="J10755">
        <f>Table1[[#This Row],[Name]]</f>
        <v>0</v>
      </c>
      <c r="K10755" s="1">
        <f>SUM(Table1[[#This Row],[BaseSalary]:[NonCashBenefits]])</f>
        <v>149788.91999999998</v>
      </c>
      <c r="L10755" s="1"/>
    </row>
    <row r="10756" spans="1:12" x14ac:dyDescent="0.35">
      <c r="A10756" t="s">
        <v>19</v>
      </c>
      <c r="B10756">
        <v>2018</v>
      </c>
      <c r="D10756" t="s">
        <v>3182</v>
      </c>
      <c r="E10756" t="s">
        <v>311</v>
      </c>
      <c r="F10756">
        <v>118938.56</v>
      </c>
      <c r="G10756">
        <v>0</v>
      </c>
      <c r="H10756">
        <v>28958.73</v>
      </c>
      <c r="I10756">
        <v>0</v>
      </c>
      <c r="J10756">
        <f>Table1[[#This Row],[Name]]</f>
        <v>0</v>
      </c>
      <c r="K10756" s="1">
        <f>SUM(Table1[[#This Row],[BaseSalary]:[NonCashBenefits]])</f>
        <v>147897.29</v>
      </c>
      <c r="L10756" s="1"/>
    </row>
    <row r="10757" spans="1:12" x14ac:dyDescent="0.35">
      <c r="A10757" t="s">
        <v>19</v>
      </c>
      <c r="B10757">
        <v>2018</v>
      </c>
      <c r="D10757" t="s">
        <v>3186</v>
      </c>
      <c r="E10757" t="s">
        <v>311</v>
      </c>
      <c r="F10757">
        <v>118938.56</v>
      </c>
      <c r="G10757">
        <v>0</v>
      </c>
      <c r="H10757">
        <v>30162.38</v>
      </c>
      <c r="I10757">
        <v>0</v>
      </c>
      <c r="J10757">
        <f>Table1[[#This Row],[Name]]</f>
        <v>0</v>
      </c>
      <c r="K10757" s="1">
        <f>SUM(Table1[[#This Row],[BaseSalary]:[NonCashBenefits]])</f>
        <v>149100.94</v>
      </c>
      <c r="L10757" s="1"/>
    </row>
    <row r="10758" spans="1:12" x14ac:dyDescent="0.35">
      <c r="A10758" t="s">
        <v>19</v>
      </c>
      <c r="B10758">
        <v>2018</v>
      </c>
      <c r="D10758" t="s">
        <v>3189</v>
      </c>
      <c r="E10758" t="s">
        <v>311</v>
      </c>
      <c r="F10758">
        <v>118938.56</v>
      </c>
      <c r="G10758">
        <v>0</v>
      </c>
      <c r="H10758">
        <v>26516.16</v>
      </c>
      <c r="I10758">
        <v>0</v>
      </c>
      <c r="J10758">
        <f>Table1[[#This Row],[Name]]</f>
        <v>0</v>
      </c>
      <c r="K10758" s="1">
        <f>SUM(Table1[[#This Row],[BaseSalary]:[NonCashBenefits]])</f>
        <v>145454.72</v>
      </c>
      <c r="L10758" s="1"/>
    </row>
    <row r="10759" spans="1:12" x14ac:dyDescent="0.35">
      <c r="A10759" t="s">
        <v>19</v>
      </c>
      <c r="B10759">
        <v>2018</v>
      </c>
      <c r="D10759" t="s">
        <v>3191</v>
      </c>
      <c r="E10759" t="s">
        <v>311</v>
      </c>
      <c r="F10759">
        <v>118938.56</v>
      </c>
      <c r="G10759">
        <v>0</v>
      </c>
      <c r="H10759">
        <v>30007.18</v>
      </c>
      <c r="I10759">
        <v>0</v>
      </c>
      <c r="J10759">
        <f>Table1[[#This Row],[Name]]</f>
        <v>0</v>
      </c>
      <c r="K10759" s="1">
        <f>SUM(Table1[[#This Row],[BaseSalary]:[NonCashBenefits]])</f>
        <v>148945.74</v>
      </c>
      <c r="L10759" s="1"/>
    </row>
    <row r="10760" spans="1:12" x14ac:dyDescent="0.35">
      <c r="A10760" t="s">
        <v>19</v>
      </c>
      <c r="B10760">
        <v>2018</v>
      </c>
      <c r="D10760" t="s">
        <v>3195</v>
      </c>
      <c r="E10760" t="s">
        <v>311</v>
      </c>
      <c r="F10760">
        <v>118938.56</v>
      </c>
      <c r="G10760">
        <v>10066.549999999999</v>
      </c>
      <c r="H10760">
        <v>29187.14</v>
      </c>
      <c r="I10760">
        <v>0</v>
      </c>
      <c r="J10760">
        <f>Table1[[#This Row],[Name]]</f>
        <v>0</v>
      </c>
      <c r="K10760" s="1">
        <f>SUM(Table1[[#This Row],[BaseSalary]:[NonCashBenefits]])</f>
        <v>158192.25</v>
      </c>
      <c r="L10760" s="1"/>
    </row>
    <row r="10761" spans="1:12" x14ac:dyDescent="0.35">
      <c r="A10761" t="s">
        <v>19</v>
      </c>
      <c r="B10761">
        <v>2018</v>
      </c>
      <c r="D10761" t="s">
        <v>1741</v>
      </c>
      <c r="E10761" t="s">
        <v>311</v>
      </c>
      <c r="F10761">
        <v>118938.56</v>
      </c>
      <c r="G10761">
        <v>0</v>
      </c>
      <c r="H10761">
        <v>10393.040000000001</v>
      </c>
      <c r="I10761">
        <v>0</v>
      </c>
      <c r="J10761">
        <f>Table1[[#This Row],[Name]]</f>
        <v>0</v>
      </c>
      <c r="K10761" s="1">
        <f>SUM(Table1[[#This Row],[BaseSalary]:[NonCashBenefits]])</f>
        <v>129331.6</v>
      </c>
      <c r="L10761" s="1"/>
    </row>
    <row r="10762" spans="1:12" x14ac:dyDescent="0.35">
      <c r="A10762" t="s">
        <v>19</v>
      </c>
      <c r="B10762">
        <v>2018</v>
      </c>
      <c r="D10762" t="s">
        <v>3203</v>
      </c>
      <c r="E10762" t="s">
        <v>311</v>
      </c>
      <c r="F10762">
        <v>118938.56</v>
      </c>
      <c r="G10762">
        <v>0</v>
      </c>
      <c r="H10762">
        <v>30513.21</v>
      </c>
      <c r="I10762">
        <v>0</v>
      </c>
      <c r="J10762">
        <f>Table1[[#This Row],[Name]]</f>
        <v>0</v>
      </c>
      <c r="K10762" s="1">
        <f>SUM(Table1[[#This Row],[BaseSalary]:[NonCashBenefits]])</f>
        <v>149451.76999999999</v>
      </c>
      <c r="L10762" s="1"/>
    </row>
    <row r="10763" spans="1:12" x14ac:dyDescent="0.35">
      <c r="A10763" t="s">
        <v>19</v>
      </c>
      <c r="B10763">
        <v>2018</v>
      </c>
      <c r="D10763" t="s">
        <v>3205</v>
      </c>
      <c r="E10763" t="s">
        <v>311</v>
      </c>
      <c r="F10763">
        <v>118938.56</v>
      </c>
      <c r="G10763">
        <v>0</v>
      </c>
      <c r="H10763">
        <v>30220.38</v>
      </c>
      <c r="I10763">
        <v>0</v>
      </c>
      <c r="J10763">
        <f>Table1[[#This Row],[Name]]</f>
        <v>0</v>
      </c>
      <c r="K10763" s="1">
        <f>SUM(Table1[[#This Row],[BaseSalary]:[NonCashBenefits]])</f>
        <v>149158.94</v>
      </c>
      <c r="L10763" s="1"/>
    </row>
    <row r="10764" spans="1:12" x14ac:dyDescent="0.35">
      <c r="A10764" t="s">
        <v>19</v>
      </c>
      <c r="B10764">
        <v>2018</v>
      </c>
      <c r="D10764" t="s">
        <v>2491</v>
      </c>
      <c r="E10764" t="s">
        <v>311</v>
      </c>
      <c r="F10764">
        <v>118938.56</v>
      </c>
      <c r="G10764">
        <v>0</v>
      </c>
      <c r="H10764">
        <v>28761.89</v>
      </c>
      <c r="I10764">
        <v>0</v>
      </c>
      <c r="J10764">
        <f>Table1[[#This Row],[Name]]</f>
        <v>0</v>
      </c>
      <c r="K10764" s="1">
        <f>SUM(Table1[[#This Row],[BaseSalary]:[NonCashBenefits]])</f>
        <v>147700.45000000001</v>
      </c>
      <c r="L10764" s="1"/>
    </row>
    <row r="10765" spans="1:12" x14ac:dyDescent="0.35">
      <c r="A10765" t="s">
        <v>19</v>
      </c>
      <c r="B10765">
        <v>2018</v>
      </c>
      <c r="D10765" t="s">
        <v>3213</v>
      </c>
      <c r="E10765" t="s">
        <v>311</v>
      </c>
      <c r="F10765">
        <v>118938.56</v>
      </c>
      <c r="G10765">
        <v>0</v>
      </c>
      <c r="H10765">
        <v>28683.41</v>
      </c>
      <c r="I10765">
        <v>0</v>
      </c>
      <c r="J10765">
        <f>Table1[[#This Row],[Name]]</f>
        <v>0</v>
      </c>
      <c r="K10765" s="1">
        <f>SUM(Table1[[#This Row],[BaseSalary]:[NonCashBenefits]])</f>
        <v>147621.97</v>
      </c>
      <c r="L10765" s="1"/>
    </row>
    <row r="10766" spans="1:12" x14ac:dyDescent="0.35">
      <c r="A10766" t="s">
        <v>19</v>
      </c>
      <c r="B10766">
        <v>2018</v>
      </c>
      <c r="D10766" t="s">
        <v>1316</v>
      </c>
      <c r="E10766" t="s">
        <v>311</v>
      </c>
      <c r="F10766">
        <v>118938.56</v>
      </c>
      <c r="G10766">
        <v>0</v>
      </c>
      <c r="H10766">
        <v>27070.48</v>
      </c>
      <c r="I10766">
        <v>0</v>
      </c>
      <c r="J10766">
        <f>Table1[[#This Row],[Name]]</f>
        <v>0</v>
      </c>
      <c r="K10766" s="1">
        <f>SUM(Table1[[#This Row],[BaseSalary]:[NonCashBenefits]])</f>
        <v>146009.04</v>
      </c>
      <c r="L10766" s="1"/>
    </row>
    <row r="10767" spans="1:12" x14ac:dyDescent="0.35">
      <c r="A10767" t="s">
        <v>19</v>
      </c>
      <c r="B10767">
        <v>2018</v>
      </c>
      <c r="D10767" t="s">
        <v>1066</v>
      </c>
      <c r="E10767" t="s">
        <v>311</v>
      </c>
      <c r="F10767">
        <v>118938.56</v>
      </c>
      <c r="G10767">
        <v>0</v>
      </c>
      <c r="H10767">
        <v>30220.38</v>
      </c>
      <c r="I10767">
        <v>0</v>
      </c>
      <c r="J10767">
        <f>Table1[[#This Row],[Name]]</f>
        <v>0</v>
      </c>
      <c r="K10767" s="1">
        <f>SUM(Table1[[#This Row],[BaseSalary]:[NonCashBenefits]])</f>
        <v>149158.94</v>
      </c>
      <c r="L10767" s="1"/>
    </row>
    <row r="10768" spans="1:12" x14ac:dyDescent="0.35">
      <c r="A10768" t="s">
        <v>19</v>
      </c>
      <c r="B10768">
        <v>2018</v>
      </c>
      <c r="D10768" t="s">
        <v>3224</v>
      </c>
      <c r="E10768" t="s">
        <v>311</v>
      </c>
      <c r="F10768">
        <v>118938.56</v>
      </c>
      <c r="G10768">
        <v>100</v>
      </c>
      <c r="H10768">
        <v>30616.880000000001</v>
      </c>
      <c r="I10768">
        <v>0</v>
      </c>
      <c r="J10768">
        <f>Table1[[#This Row],[Name]]</f>
        <v>0</v>
      </c>
      <c r="K10768" s="1">
        <f>SUM(Table1[[#This Row],[BaseSalary]:[NonCashBenefits]])</f>
        <v>149655.44</v>
      </c>
      <c r="L10768" s="1"/>
    </row>
    <row r="10769" spans="1:12" x14ac:dyDescent="0.35">
      <c r="A10769" t="s">
        <v>20</v>
      </c>
      <c r="B10769">
        <v>2018</v>
      </c>
      <c r="D10769" t="s">
        <v>3259</v>
      </c>
      <c r="E10769" t="s">
        <v>311</v>
      </c>
      <c r="F10769">
        <v>118938.56</v>
      </c>
      <c r="G10769">
        <v>0</v>
      </c>
      <c r="H10769">
        <v>27070.48</v>
      </c>
      <c r="I10769">
        <v>0</v>
      </c>
      <c r="J10769">
        <f>Table1[[#This Row],[Name]]</f>
        <v>0</v>
      </c>
      <c r="K10769" s="1">
        <f>SUM(Table1[[#This Row],[BaseSalary]:[NonCashBenefits]])</f>
        <v>146009.04</v>
      </c>
      <c r="L10769" s="1"/>
    </row>
    <row r="10770" spans="1:12" x14ac:dyDescent="0.35">
      <c r="A10770" t="s">
        <v>20</v>
      </c>
      <c r="B10770">
        <v>2018</v>
      </c>
      <c r="D10770" t="s">
        <v>3268</v>
      </c>
      <c r="E10770" t="s">
        <v>311</v>
      </c>
      <c r="F10770">
        <v>118938.56</v>
      </c>
      <c r="G10770">
        <v>10158.67</v>
      </c>
      <c r="H10770">
        <v>27574.36</v>
      </c>
      <c r="I10770">
        <v>0</v>
      </c>
      <c r="J10770">
        <f>Table1[[#This Row],[Name]]</f>
        <v>0</v>
      </c>
      <c r="K10770" s="1">
        <f>SUM(Table1[[#This Row],[BaseSalary]:[NonCashBenefits]])</f>
        <v>156671.59</v>
      </c>
      <c r="L10770" s="1"/>
    </row>
    <row r="10771" spans="1:12" x14ac:dyDescent="0.35">
      <c r="A10771" t="s">
        <v>16</v>
      </c>
      <c r="B10771">
        <v>2018</v>
      </c>
      <c r="D10771" t="s">
        <v>1104</v>
      </c>
      <c r="E10771" t="s">
        <v>311</v>
      </c>
      <c r="F10771">
        <v>118938.56</v>
      </c>
      <c r="G10771">
        <v>100</v>
      </c>
      <c r="H10771">
        <v>30162.38</v>
      </c>
      <c r="I10771">
        <v>0</v>
      </c>
      <c r="J10771">
        <f>Table1[[#This Row],[Name]]</f>
        <v>0</v>
      </c>
      <c r="K10771" s="1">
        <f>SUM(Table1[[#This Row],[BaseSalary]:[NonCashBenefits]])</f>
        <v>149200.94</v>
      </c>
      <c r="L10771" s="1"/>
    </row>
    <row r="10772" spans="1:12" x14ac:dyDescent="0.35">
      <c r="A10772" t="s">
        <v>16</v>
      </c>
      <c r="B10772">
        <v>2018</v>
      </c>
      <c r="D10772" t="s">
        <v>318</v>
      </c>
      <c r="E10772" t="s">
        <v>311</v>
      </c>
      <c r="F10772">
        <v>118938.56</v>
      </c>
      <c r="G10772">
        <v>0</v>
      </c>
      <c r="H10772">
        <v>29109.75</v>
      </c>
      <c r="I10772">
        <v>0</v>
      </c>
      <c r="J10772">
        <f>Table1[[#This Row],[Name]]</f>
        <v>0</v>
      </c>
      <c r="K10772" s="1">
        <f>SUM(Table1[[#This Row],[BaseSalary]:[NonCashBenefits]])</f>
        <v>148048.31</v>
      </c>
      <c r="L10772" s="1"/>
    </row>
    <row r="10773" spans="1:12" x14ac:dyDescent="0.35">
      <c r="A10773" t="s">
        <v>16</v>
      </c>
      <c r="B10773">
        <v>2018</v>
      </c>
      <c r="D10773" t="s">
        <v>1230</v>
      </c>
      <c r="E10773" t="s">
        <v>311</v>
      </c>
      <c r="F10773">
        <v>118938.56</v>
      </c>
      <c r="G10773">
        <v>0</v>
      </c>
      <c r="H10773">
        <v>31038.86</v>
      </c>
      <c r="I10773">
        <v>0</v>
      </c>
      <c r="J10773">
        <f>Table1[[#This Row],[Name]]</f>
        <v>0</v>
      </c>
      <c r="K10773" s="1">
        <f>SUM(Table1[[#This Row],[BaseSalary]:[NonCashBenefits]])</f>
        <v>149977.41999999998</v>
      </c>
      <c r="L10773" s="1"/>
    </row>
    <row r="10774" spans="1:12" x14ac:dyDescent="0.35">
      <c r="A10774" t="s">
        <v>16</v>
      </c>
      <c r="B10774">
        <v>2018</v>
      </c>
      <c r="D10774" t="s">
        <v>1344</v>
      </c>
      <c r="E10774" t="s">
        <v>311</v>
      </c>
      <c r="F10774">
        <v>118938.56</v>
      </c>
      <c r="G10774">
        <v>0</v>
      </c>
      <c r="H10774">
        <v>30162.38</v>
      </c>
      <c r="I10774">
        <v>0</v>
      </c>
      <c r="J10774">
        <f>Table1[[#This Row],[Name]]</f>
        <v>0</v>
      </c>
      <c r="K10774" s="1">
        <f>SUM(Table1[[#This Row],[BaseSalary]:[NonCashBenefits]])</f>
        <v>149100.94</v>
      </c>
      <c r="L10774" s="1"/>
    </row>
    <row r="10775" spans="1:12" x14ac:dyDescent="0.35">
      <c r="A10775" t="s">
        <v>16</v>
      </c>
      <c r="B10775">
        <v>2018</v>
      </c>
      <c r="D10775" t="s">
        <v>1380</v>
      </c>
      <c r="E10775" t="s">
        <v>311</v>
      </c>
      <c r="F10775">
        <v>118938.56</v>
      </c>
      <c r="G10775">
        <v>9149.1200000000008</v>
      </c>
      <c r="H10775">
        <v>28582.38</v>
      </c>
      <c r="I10775">
        <v>0</v>
      </c>
      <c r="J10775">
        <f>Table1[[#This Row],[Name]]</f>
        <v>0</v>
      </c>
      <c r="K10775" s="1">
        <f>SUM(Table1[[#This Row],[BaseSalary]:[NonCashBenefits]])</f>
        <v>156670.06</v>
      </c>
      <c r="L10775" s="1"/>
    </row>
    <row r="10776" spans="1:12" x14ac:dyDescent="0.35">
      <c r="A10776" t="s">
        <v>16</v>
      </c>
      <c r="B10776">
        <v>2018</v>
      </c>
      <c r="D10776" t="s">
        <v>2538</v>
      </c>
      <c r="E10776" t="s">
        <v>311</v>
      </c>
      <c r="F10776">
        <v>118938.56</v>
      </c>
      <c r="G10776">
        <v>0</v>
      </c>
      <c r="H10776">
        <v>25808.83</v>
      </c>
      <c r="I10776">
        <v>0</v>
      </c>
      <c r="J10776">
        <f>Table1[[#This Row],[Name]]</f>
        <v>0</v>
      </c>
      <c r="K10776" s="1">
        <f>SUM(Table1[[#This Row],[BaseSalary]:[NonCashBenefits]])</f>
        <v>144747.39000000001</v>
      </c>
      <c r="L10776" s="1"/>
    </row>
    <row r="10777" spans="1:12" x14ac:dyDescent="0.35">
      <c r="A10777" t="s">
        <v>16</v>
      </c>
      <c r="B10777">
        <v>2018</v>
      </c>
      <c r="D10777" t="s">
        <v>1318</v>
      </c>
      <c r="E10777" t="s">
        <v>311</v>
      </c>
      <c r="F10777">
        <v>118938.56</v>
      </c>
      <c r="G10777">
        <v>0</v>
      </c>
      <c r="H10777">
        <v>30033.82</v>
      </c>
      <c r="I10777">
        <v>0</v>
      </c>
      <c r="J10777">
        <f>Table1[[#This Row],[Name]]</f>
        <v>0</v>
      </c>
      <c r="K10777" s="1">
        <f>SUM(Table1[[#This Row],[BaseSalary]:[NonCashBenefits]])</f>
        <v>148972.38</v>
      </c>
      <c r="L10777" s="1"/>
    </row>
    <row r="10778" spans="1:12" x14ac:dyDescent="0.35">
      <c r="A10778" t="s">
        <v>16</v>
      </c>
      <c r="B10778">
        <v>2018</v>
      </c>
      <c r="D10778" t="s">
        <v>1381</v>
      </c>
      <c r="E10778" t="s">
        <v>311</v>
      </c>
      <c r="F10778">
        <v>118938.56</v>
      </c>
      <c r="G10778">
        <v>0</v>
      </c>
      <c r="H10778">
        <v>29634.03</v>
      </c>
      <c r="I10778">
        <v>0</v>
      </c>
      <c r="J10778">
        <f>Table1[[#This Row],[Name]]</f>
        <v>0</v>
      </c>
      <c r="K10778" s="1">
        <f>SUM(Table1[[#This Row],[BaseSalary]:[NonCashBenefits]])</f>
        <v>148572.59</v>
      </c>
      <c r="L10778" s="1"/>
    </row>
    <row r="10779" spans="1:12" x14ac:dyDescent="0.35">
      <c r="A10779" t="s">
        <v>16</v>
      </c>
      <c r="B10779">
        <v>2018</v>
      </c>
      <c r="D10779" t="s">
        <v>1230</v>
      </c>
      <c r="E10779" t="s">
        <v>311</v>
      </c>
      <c r="F10779">
        <v>118938.56</v>
      </c>
      <c r="G10779">
        <v>0</v>
      </c>
      <c r="H10779">
        <v>28623.57</v>
      </c>
      <c r="I10779">
        <v>0</v>
      </c>
      <c r="J10779">
        <f>Table1[[#This Row],[Name]]</f>
        <v>0</v>
      </c>
      <c r="K10779" s="1">
        <f>SUM(Table1[[#This Row],[BaseSalary]:[NonCashBenefits]])</f>
        <v>147562.13</v>
      </c>
      <c r="L10779" s="1"/>
    </row>
    <row r="10780" spans="1:12" x14ac:dyDescent="0.35">
      <c r="A10780" t="s">
        <v>33</v>
      </c>
      <c r="B10780">
        <v>2017</v>
      </c>
      <c r="D10780" t="s">
        <v>2545</v>
      </c>
      <c r="E10780" t="s">
        <v>311</v>
      </c>
      <c r="F10780">
        <v>118938.56</v>
      </c>
      <c r="G10780">
        <v>0</v>
      </c>
      <c r="H10780">
        <v>31226.37</v>
      </c>
      <c r="I10780">
        <v>0</v>
      </c>
      <c r="J10780">
        <f>Table1[[#This Row],[Name]]</f>
        <v>0</v>
      </c>
      <c r="K10780" s="1">
        <f>SUM(Table1[[#This Row],[BaseSalary]:[NonCashBenefits]])</f>
        <v>150164.93</v>
      </c>
      <c r="L10780" s="1"/>
    </row>
    <row r="10781" spans="1:12" x14ac:dyDescent="0.35">
      <c r="A10781" t="s">
        <v>33</v>
      </c>
      <c r="B10781">
        <v>2017</v>
      </c>
      <c r="D10781" t="s">
        <v>1515</v>
      </c>
      <c r="E10781" t="s">
        <v>311</v>
      </c>
      <c r="F10781">
        <v>118938.56</v>
      </c>
      <c r="G10781">
        <v>0</v>
      </c>
      <c r="H10781">
        <v>28788.35</v>
      </c>
      <c r="I10781">
        <v>0</v>
      </c>
      <c r="J10781">
        <f>Table1[[#This Row],[Name]]</f>
        <v>0</v>
      </c>
      <c r="K10781" s="1">
        <f>SUM(Table1[[#This Row],[BaseSalary]:[NonCashBenefits]])</f>
        <v>147726.91</v>
      </c>
      <c r="L10781" s="1"/>
    </row>
    <row r="10782" spans="1:12" x14ac:dyDescent="0.35">
      <c r="A10782" t="s">
        <v>33</v>
      </c>
      <c r="B10782">
        <v>2017</v>
      </c>
      <c r="D10782" t="s">
        <v>1962</v>
      </c>
      <c r="E10782" t="s">
        <v>311</v>
      </c>
      <c r="F10782">
        <v>118938.56</v>
      </c>
      <c r="G10782">
        <v>0</v>
      </c>
      <c r="H10782">
        <v>31497.29</v>
      </c>
      <c r="I10782">
        <v>0</v>
      </c>
      <c r="J10782">
        <f>Table1[[#This Row],[Name]]</f>
        <v>0</v>
      </c>
      <c r="K10782" s="1">
        <f>SUM(Table1[[#This Row],[BaseSalary]:[NonCashBenefits]])</f>
        <v>150435.85</v>
      </c>
      <c r="L10782" s="1"/>
    </row>
    <row r="10783" spans="1:12" x14ac:dyDescent="0.35">
      <c r="A10783" t="s">
        <v>33</v>
      </c>
      <c r="B10783">
        <v>2017</v>
      </c>
      <c r="D10783" t="s">
        <v>771</v>
      </c>
      <c r="E10783" t="s">
        <v>311</v>
      </c>
      <c r="F10783">
        <v>118938.56</v>
      </c>
      <c r="G10783">
        <v>0</v>
      </c>
      <c r="H10783">
        <v>31497.29</v>
      </c>
      <c r="I10783">
        <v>0</v>
      </c>
      <c r="J10783">
        <f>Table1[[#This Row],[Name]]</f>
        <v>0</v>
      </c>
      <c r="K10783" s="1">
        <f>SUM(Table1[[#This Row],[BaseSalary]:[NonCashBenefits]])</f>
        <v>150435.85</v>
      </c>
      <c r="L10783" s="1"/>
    </row>
    <row r="10784" spans="1:12" x14ac:dyDescent="0.35">
      <c r="A10784" t="s">
        <v>33</v>
      </c>
      <c r="B10784">
        <v>2017</v>
      </c>
      <c r="D10784" t="s">
        <v>1145</v>
      </c>
      <c r="E10784" t="s">
        <v>311</v>
      </c>
      <c r="F10784">
        <v>118938.56</v>
      </c>
      <c r="G10784">
        <v>0</v>
      </c>
      <c r="H10784">
        <v>30203.53</v>
      </c>
      <c r="I10784">
        <v>0</v>
      </c>
      <c r="J10784">
        <f>Table1[[#This Row],[Name]]</f>
        <v>0</v>
      </c>
      <c r="K10784" s="1">
        <f>SUM(Table1[[#This Row],[BaseSalary]:[NonCashBenefits]])</f>
        <v>149142.09</v>
      </c>
      <c r="L10784" s="1"/>
    </row>
    <row r="10785" spans="1:12" x14ac:dyDescent="0.35">
      <c r="A10785" t="s">
        <v>33</v>
      </c>
      <c r="B10785">
        <v>2017</v>
      </c>
      <c r="D10785" t="s">
        <v>771</v>
      </c>
      <c r="E10785" t="s">
        <v>311</v>
      </c>
      <c r="F10785">
        <v>118938.56</v>
      </c>
      <c r="G10785">
        <v>13723.68</v>
      </c>
      <c r="H10785">
        <v>27717.41</v>
      </c>
      <c r="I10785">
        <v>0</v>
      </c>
      <c r="J10785">
        <f>Table1[[#This Row],[Name]]</f>
        <v>0</v>
      </c>
      <c r="K10785" s="1">
        <f>SUM(Table1[[#This Row],[BaseSalary]:[NonCashBenefits]])</f>
        <v>160379.65</v>
      </c>
      <c r="L10785" s="1"/>
    </row>
    <row r="10786" spans="1:12" x14ac:dyDescent="0.35">
      <c r="A10786" t="s">
        <v>33</v>
      </c>
      <c r="B10786">
        <v>2017</v>
      </c>
      <c r="D10786" t="s">
        <v>751</v>
      </c>
      <c r="E10786" t="s">
        <v>311</v>
      </c>
      <c r="F10786">
        <v>118938.56</v>
      </c>
      <c r="G10786">
        <v>13923.68</v>
      </c>
      <c r="H10786">
        <v>31497.3</v>
      </c>
      <c r="I10786">
        <v>0</v>
      </c>
      <c r="J10786">
        <f>Table1[[#This Row],[Name]]</f>
        <v>0</v>
      </c>
      <c r="K10786" s="1">
        <f>SUM(Table1[[#This Row],[BaseSalary]:[NonCashBenefits]])</f>
        <v>164359.53999999998</v>
      </c>
      <c r="L10786" s="1"/>
    </row>
    <row r="10787" spans="1:12" x14ac:dyDescent="0.35">
      <c r="A10787" t="s">
        <v>33</v>
      </c>
      <c r="B10787">
        <v>2017</v>
      </c>
      <c r="D10787" t="s">
        <v>824</v>
      </c>
      <c r="E10787" t="s">
        <v>311</v>
      </c>
      <c r="F10787">
        <v>118938.56</v>
      </c>
      <c r="G10787">
        <v>0</v>
      </c>
      <c r="H10787">
        <v>31497.29</v>
      </c>
      <c r="I10787">
        <v>0</v>
      </c>
      <c r="J10787">
        <f>Table1[[#This Row],[Name]]</f>
        <v>0</v>
      </c>
      <c r="K10787" s="1">
        <f>SUM(Table1[[#This Row],[BaseSalary]:[NonCashBenefits]])</f>
        <v>150435.85</v>
      </c>
      <c r="L10787" s="1"/>
    </row>
    <row r="10788" spans="1:12" x14ac:dyDescent="0.35">
      <c r="A10788" t="s">
        <v>33</v>
      </c>
      <c r="B10788">
        <v>2017</v>
      </c>
      <c r="D10788" t="s">
        <v>3334</v>
      </c>
      <c r="E10788" t="s">
        <v>311</v>
      </c>
      <c r="F10788">
        <v>118938.56</v>
      </c>
      <c r="G10788">
        <v>18755.7</v>
      </c>
      <c r="H10788">
        <v>30148.54</v>
      </c>
      <c r="I10788">
        <v>0</v>
      </c>
      <c r="J10788">
        <f>Table1[[#This Row],[Name]]</f>
        <v>0</v>
      </c>
      <c r="K10788" s="1">
        <f>SUM(Table1[[#This Row],[BaseSalary]:[NonCashBenefits]])</f>
        <v>167842.80000000002</v>
      </c>
      <c r="L10788" s="1"/>
    </row>
    <row r="10789" spans="1:12" x14ac:dyDescent="0.35">
      <c r="A10789" t="s">
        <v>33</v>
      </c>
      <c r="B10789">
        <v>2017</v>
      </c>
      <c r="D10789" t="s">
        <v>1515</v>
      </c>
      <c r="E10789" t="s">
        <v>311</v>
      </c>
      <c r="F10789">
        <v>118938.56</v>
      </c>
      <c r="G10789">
        <v>0</v>
      </c>
      <c r="H10789">
        <v>30741.47</v>
      </c>
      <c r="I10789">
        <v>0</v>
      </c>
      <c r="J10789">
        <f>Table1[[#This Row],[Name]]</f>
        <v>0</v>
      </c>
      <c r="K10789" s="1">
        <f>SUM(Table1[[#This Row],[BaseSalary]:[NonCashBenefits]])</f>
        <v>149680.03</v>
      </c>
      <c r="L10789" s="1"/>
    </row>
    <row r="10790" spans="1:12" x14ac:dyDescent="0.35">
      <c r="A10790" t="s">
        <v>28</v>
      </c>
      <c r="B10790">
        <v>2017</v>
      </c>
      <c r="D10790" t="s">
        <v>3349</v>
      </c>
      <c r="E10790" t="s">
        <v>311</v>
      </c>
      <c r="F10790">
        <v>118938.56</v>
      </c>
      <c r="G10790">
        <v>0</v>
      </c>
      <c r="H10790">
        <v>28815.119999999999</v>
      </c>
      <c r="I10790">
        <v>0</v>
      </c>
      <c r="J10790">
        <f>Table1[[#This Row],[Name]]</f>
        <v>0</v>
      </c>
      <c r="K10790" s="1">
        <f>SUM(Table1[[#This Row],[BaseSalary]:[NonCashBenefits]])</f>
        <v>147753.68</v>
      </c>
      <c r="L10790" s="1"/>
    </row>
    <row r="10791" spans="1:12" x14ac:dyDescent="0.35">
      <c r="A10791" t="s">
        <v>28</v>
      </c>
      <c r="B10791">
        <v>2017</v>
      </c>
      <c r="D10791" t="s">
        <v>1973</v>
      </c>
      <c r="E10791" t="s">
        <v>311</v>
      </c>
      <c r="F10791">
        <v>118938.56</v>
      </c>
      <c r="G10791">
        <v>4900</v>
      </c>
      <c r="H10791">
        <v>27717.41</v>
      </c>
      <c r="I10791">
        <v>0</v>
      </c>
      <c r="J10791">
        <f>Table1[[#This Row],[Name]]</f>
        <v>0</v>
      </c>
      <c r="K10791" s="1">
        <f>SUM(Table1[[#This Row],[BaseSalary]:[NonCashBenefits]])</f>
        <v>151555.97</v>
      </c>
      <c r="L10791" s="1"/>
    </row>
    <row r="10792" spans="1:12" x14ac:dyDescent="0.35">
      <c r="A10792" t="s">
        <v>28</v>
      </c>
      <c r="B10792">
        <v>2017</v>
      </c>
      <c r="D10792" t="s">
        <v>3351</v>
      </c>
      <c r="E10792" t="s">
        <v>311</v>
      </c>
      <c r="F10792">
        <v>118938.56</v>
      </c>
      <c r="G10792">
        <v>0</v>
      </c>
      <c r="H10792">
        <v>6834.65</v>
      </c>
      <c r="I10792">
        <v>0</v>
      </c>
      <c r="J10792">
        <f>Table1[[#This Row],[Name]]</f>
        <v>0</v>
      </c>
      <c r="K10792" s="1">
        <f>SUM(Table1[[#This Row],[BaseSalary]:[NonCashBenefits]])</f>
        <v>125773.20999999999</v>
      </c>
      <c r="L10792" s="1"/>
    </row>
    <row r="10793" spans="1:12" x14ac:dyDescent="0.35">
      <c r="A10793" t="s">
        <v>28</v>
      </c>
      <c r="B10793">
        <v>2017</v>
      </c>
      <c r="D10793" t="s">
        <v>3352</v>
      </c>
      <c r="E10793" t="s">
        <v>311</v>
      </c>
      <c r="F10793">
        <v>118938.56</v>
      </c>
      <c r="G10793">
        <v>0</v>
      </c>
      <c r="H10793">
        <v>27919.17</v>
      </c>
      <c r="I10793">
        <v>0</v>
      </c>
      <c r="J10793">
        <f>Table1[[#This Row],[Name]]</f>
        <v>0</v>
      </c>
      <c r="K10793" s="1">
        <f>SUM(Table1[[#This Row],[BaseSalary]:[NonCashBenefits]])</f>
        <v>146857.72999999998</v>
      </c>
      <c r="L10793" s="1"/>
    </row>
    <row r="10794" spans="1:12" x14ac:dyDescent="0.35">
      <c r="A10794" t="s">
        <v>28</v>
      </c>
      <c r="B10794">
        <v>2017</v>
      </c>
      <c r="D10794" t="s">
        <v>1978</v>
      </c>
      <c r="E10794" t="s">
        <v>311</v>
      </c>
      <c r="F10794">
        <v>118938.56</v>
      </c>
      <c r="G10794">
        <v>8950</v>
      </c>
      <c r="H10794">
        <v>27717.41</v>
      </c>
      <c r="I10794">
        <v>0</v>
      </c>
      <c r="J10794">
        <f>Table1[[#This Row],[Name]]</f>
        <v>0</v>
      </c>
      <c r="K10794" s="1">
        <f>SUM(Table1[[#This Row],[BaseSalary]:[NonCashBenefits]])</f>
        <v>155605.97</v>
      </c>
      <c r="L10794" s="1"/>
    </row>
    <row r="10795" spans="1:12" x14ac:dyDescent="0.35">
      <c r="A10795" t="s">
        <v>28</v>
      </c>
      <c r="B10795">
        <v>2017</v>
      </c>
      <c r="D10795" t="s">
        <v>1819</v>
      </c>
      <c r="E10795" t="s">
        <v>311</v>
      </c>
      <c r="F10795">
        <v>118938.56</v>
      </c>
      <c r="G10795">
        <v>0</v>
      </c>
      <c r="H10795">
        <v>30867.31</v>
      </c>
      <c r="I10795">
        <v>0</v>
      </c>
      <c r="J10795">
        <f>Table1[[#This Row],[Name]]</f>
        <v>0</v>
      </c>
      <c r="K10795" s="1">
        <f>SUM(Table1[[#This Row],[BaseSalary]:[NonCashBenefits]])</f>
        <v>149805.87</v>
      </c>
      <c r="L10795" s="1"/>
    </row>
    <row r="10796" spans="1:12" x14ac:dyDescent="0.35">
      <c r="A10796" t="s">
        <v>28</v>
      </c>
      <c r="B10796">
        <v>2017</v>
      </c>
      <c r="D10796" t="s">
        <v>2566</v>
      </c>
      <c r="E10796" t="s">
        <v>311</v>
      </c>
      <c r="F10796">
        <v>118938.56</v>
      </c>
      <c r="G10796">
        <v>0</v>
      </c>
      <c r="H10796">
        <v>27717.41</v>
      </c>
      <c r="I10796">
        <v>0</v>
      </c>
      <c r="J10796">
        <f>Table1[[#This Row],[Name]]</f>
        <v>0</v>
      </c>
      <c r="K10796" s="1">
        <f>SUM(Table1[[#This Row],[BaseSalary]:[NonCashBenefits]])</f>
        <v>146655.97</v>
      </c>
      <c r="L10796" s="1"/>
    </row>
    <row r="10797" spans="1:12" x14ac:dyDescent="0.35">
      <c r="A10797" t="s">
        <v>28</v>
      </c>
      <c r="B10797">
        <v>2017</v>
      </c>
      <c r="D10797" t="s">
        <v>1462</v>
      </c>
      <c r="E10797" t="s">
        <v>311</v>
      </c>
      <c r="F10797">
        <v>118938.56</v>
      </c>
      <c r="G10797">
        <v>0</v>
      </c>
      <c r="H10797">
        <v>30758.17</v>
      </c>
      <c r="I10797">
        <v>0</v>
      </c>
      <c r="J10797">
        <f>Table1[[#This Row],[Name]]</f>
        <v>0</v>
      </c>
      <c r="K10797" s="1">
        <f>SUM(Table1[[#This Row],[BaseSalary]:[NonCashBenefits]])</f>
        <v>149696.72999999998</v>
      </c>
      <c r="L10797" s="1"/>
    </row>
    <row r="10798" spans="1:12" x14ac:dyDescent="0.35">
      <c r="A10798" t="s">
        <v>28</v>
      </c>
      <c r="B10798">
        <v>2017</v>
      </c>
      <c r="D10798" t="s">
        <v>3359</v>
      </c>
      <c r="E10798" t="s">
        <v>311</v>
      </c>
      <c r="F10798">
        <v>118938.56</v>
      </c>
      <c r="G10798">
        <v>0</v>
      </c>
      <c r="H10798">
        <v>29103.47</v>
      </c>
      <c r="I10798">
        <v>0</v>
      </c>
      <c r="J10798">
        <f>Table1[[#This Row],[Name]]</f>
        <v>0</v>
      </c>
      <c r="K10798" s="1">
        <f>SUM(Table1[[#This Row],[BaseSalary]:[NonCashBenefits]])</f>
        <v>148042.03</v>
      </c>
      <c r="L10798" s="1"/>
    </row>
    <row r="10799" spans="1:12" x14ac:dyDescent="0.35">
      <c r="A10799" t="s">
        <v>28</v>
      </c>
      <c r="B10799">
        <v>2017</v>
      </c>
      <c r="D10799" t="s">
        <v>3361</v>
      </c>
      <c r="E10799" t="s">
        <v>311</v>
      </c>
      <c r="F10799">
        <v>118938.56</v>
      </c>
      <c r="G10799">
        <v>0</v>
      </c>
      <c r="H10799">
        <v>30053.23</v>
      </c>
      <c r="I10799">
        <v>0</v>
      </c>
      <c r="J10799">
        <f>Table1[[#This Row],[Name]]</f>
        <v>0</v>
      </c>
      <c r="K10799" s="1">
        <f>SUM(Table1[[#This Row],[BaseSalary]:[NonCashBenefits]])</f>
        <v>148991.79</v>
      </c>
      <c r="L10799" s="1"/>
    </row>
    <row r="10800" spans="1:12" x14ac:dyDescent="0.35">
      <c r="A10800" t="s">
        <v>28</v>
      </c>
      <c r="B10800">
        <v>2017</v>
      </c>
      <c r="D10800" t="s">
        <v>3364</v>
      </c>
      <c r="E10800" t="s">
        <v>311</v>
      </c>
      <c r="F10800">
        <v>118938.56</v>
      </c>
      <c r="G10800">
        <v>0</v>
      </c>
      <c r="H10800">
        <v>28418.39</v>
      </c>
      <c r="I10800">
        <v>0</v>
      </c>
      <c r="J10800">
        <f>Table1[[#This Row],[Name]]</f>
        <v>0</v>
      </c>
      <c r="K10800" s="1">
        <f>SUM(Table1[[#This Row],[BaseSalary]:[NonCashBenefits]])</f>
        <v>147356.95000000001</v>
      </c>
      <c r="L10800" s="1"/>
    </row>
    <row r="10801" spans="1:12" x14ac:dyDescent="0.35">
      <c r="A10801" t="s">
        <v>28</v>
      </c>
      <c r="B10801">
        <v>2017</v>
      </c>
      <c r="D10801" t="s">
        <v>2572</v>
      </c>
      <c r="E10801" t="s">
        <v>311</v>
      </c>
      <c r="F10801">
        <v>118938.56</v>
      </c>
      <c r="G10801">
        <v>200</v>
      </c>
      <c r="H10801">
        <v>30596.39</v>
      </c>
      <c r="I10801">
        <v>0</v>
      </c>
      <c r="J10801">
        <f>Table1[[#This Row],[Name]]</f>
        <v>0</v>
      </c>
      <c r="K10801" s="1">
        <f>SUM(Table1[[#This Row],[BaseSalary]:[NonCashBenefits]])</f>
        <v>149734.95000000001</v>
      </c>
      <c r="L10801" s="1"/>
    </row>
    <row r="10802" spans="1:12" x14ac:dyDescent="0.35">
      <c r="A10802" t="s">
        <v>28</v>
      </c>
      <c r="B10802">
        <v>2017</v>
      </c>
      <c r="D10802" t="s">
        <v>1981</v>
      </c>
      <c r="E10802" t="s">
        <v>311</v>
      </c>
      <c r="F10802">
        <v>118938.56</v>
      </c>
      <c r="G10802">
        <v>200</v>
      </c>
      <c r="H10802">
        <v>26423.65</v>
      </c>
      <c r="I10802">
        <v>0</v>
      </c>
      <c r="J10802">
        <f>Table1[[#This Row],[Name]]</f>
        <v>0</v>
      </c>
      <c r="K10802" s="1">
        <f>SUM(Table1[[#This Row],[BaseSalary]:[NonCashBenefits]])</f>
        <v>145562.21</v>
      </c>
      <c r="L10802" s="1"/>
    </row>
    <row r="10803" spans="1:12" x14ac:dyDescent="0.35">
      <c r="A10803" t="s">
        <v>28</v>
      </c>
      <c r="B10803">
        <v>2017</v>
      </c>
      <c r="D10803" t="s">
        <v>1984</v>
      </c>
      <c r="E10803" t="s">
        <v>311</v>
      </c>
      <c r="F10803">
        <v>118938.56</v>
      </c>
      <c r="G10803">
        <v>0</v>
      </c>
      <c r="H10803">
        <v>30867.31</v>
      </c>
      <c r="I10803">
        <v>0</v>
      </c>
      <c r="J10803">
        <f>Table1[[#This Row],[Name]]</f>
        <v>0</v>
      </c>
      <c r="K10803" s="1">
        <f>SUM(Table1[[#This Row],[BaseSalary]:[NonCashBenefits]])</f>
        <v>149805.87</v>
      </c>
      <c r="L10803" s="1"/>
    </row>
    <row r="10804" spans="1:12" x14ac:dyDescent="0.35">
      <c r="A10804" t="s">
        <v>28</v>
      </c>
      <c r="B10804">
        <v>2017</v>
      </c>
      <c r="D10804" t="s">
        <v>3412</v>
      </c>
      <c r="E10804" t="s">
        <v>311</v>
      </c>
      <c r="F10804">
        <v>118938.56</v>
      </c>
      <c r="G10804">
        <v>0</v>
      </c>
      <c r="H10804">
        <v>29103.47</v>
      </c>
      <c r="I10804">
        <v>0</v>
      </c>
      <c r="J10804">
        <f>Table1[[#This Row],[Name]]</f>
        <v>0</v>
      </c>
      <c r="K10804" s="1">
        <f>SUM(Table1[[#This Row],[BaseSalary]:[NonCashBenefits]])</f>
        <v>148042.03</v>
      </c>
      <c r="L10804" s="1"/>
    </row>
    <row r="10805" spans="1:12" x14ac:dyDescent="0.35">
      <c r="A10805" t="s">
        <v>28</v>
      </c>
      <c r="B10805">
        <v>2017</v>
      </c>
      <c r="D10805" t="s">
        <v>2618</v>
      </c>
      <c r="E10805" t="s">
        <v>311</v>
      </c>
      <c r="F10805">
        <v>118938.56</v>
      </c>
      <c r="G10805">
        <v>0</v>
      </c>
      <c r="H10805">
        <v>27717.41</v>
      </c>
      <c r="I10805">
        <v>0</v>
      </c>
      <c r="J10805">
        <f>Table1[[#This Row],[Name]]</f>
        <v>0</v>
      </c>
      <c r="K10805" s="1">
        <f>SUM(Table1[[#This Row],[BaseSalary]:[NonCashBenefits]])</f>
        <v>146655.97</v>
      </c>
      <c r="L10805" s="1"/>
    </row>
    <row r="10806" spans="1:12" x14ac:dyDescent="0.35">
      <c r="A10806" t="s">
        <v>24</v>
      </c>
      <c r="B10806">
        <v>2017</v>
      </c>
      <c r="D10806" t="s">
        <v>3424</v>
      </c>
      <c r="E10806" t="s">
        <v>311</v>
      </c>
      <c r="F10806">
        <v>118938.56</v>
      </c>
      <c r="G10806">
        <v>12432.44</v>
      </c>
      <c r="H10806">
        <v>26423.63</v>
      </c>
      <c r="I10806">
        <v>0</v>
      </c>
      <c r="J10806">
        <f>Table1[[#This Row],[Name]]</f>
        <v>0</v>
      </c>
      <c r="K10806" s="1">
        <f>SUM(Table1[[#This Row],[BaseSalary]:[NonCashBenefits]])</f>
        <v>157794.63</v>
      </c>
      <c r="L10806" s="1"/>
    </row>
    <row r="10807" spans="1:12" x14ac:dyDescent="0.35">
      <c r="A10807" t="s">
        <v>24</v>
      </c>
      <c r="B10807">
        <v>2017</v>
      </c>
      <c r="D10807" t="s">
        <v>1722</v>
      </c>
      <c r="E10807" t="s">
        <v>311</v>
      </c>
      <c r="F10807">
        <v>118938.56</v>
      </c>
      <c r="G10807">
        <v>23667.27</v>
      </c>
      <c r="H10807">
        <v>28536.41</v>
      </c>
      <c r="I10807">
        <v>0</v>
      </c>
      <c r="J10807">
        <f>Table1[[#This Row],[Name]]</f>
        <v>0</v>
      </c>
      <c r="K10807" s="1">
        <f>SUM(Table1[[#This Row],[BaseSalary]:[NonCashBenefits]])</f>
        <v>171142.24</v>
      </c>
      <c r="L10807" s="1"/>
    </row>
    <row r="10808" spans="1:12" x14ac:dyDescent="0.35">
      <c r="A10808" t="s">
        <v>24</v>
      </c>
      <c r="B10808">
        <v>2017</v>
      </c>
      <c r="D10808" t="s">
        <v>475</v>
      </c>
      <c r="E10808" t="s">
        <v>311</v>
      </c>
      <c r="F10808">
        <v>118938.56</v>
      </c>
      <c r="G10808">
        <v>0</v>
      </c>
      <c r="H10808">
        <v>27446.49</v>
      </c>
      <c r="I10808">
        <v>0</v>
      </c>
      <c r="J10808">
        <f>Table1[[#This Row],[Name]]</f>
        <v>0</v>
      </c>
      <c r="K10808" s="1">
        <f>SUM(Table1[[#This Row],[BaseSalary]:[NonCashBenefits]])</f>
        <v>146385.04999999999</v>
      </c>
      <c r="L10808" s="1"/>
    </row>
    <row r="10809" spans="1:12" x14ac:dyDescent="0.35">
      <c r="A10809" t="s">
        <v>24</v>
      </c>
      <c r="B10809">
        <v>2017</v>
      </c>
      <c r="D10809" t="s">
        <v>3431</v>
      </c>
      <c r="E10809" t="s">
        <v>311</v>
      </c>
      <c r="F10809">
        <v>118938.56</v>
      </c>
      <c r="G10809">
        <v>0</v>
      </c>
      <c r="H10809">
        <v>26423.65</v>
      </c>
      <c r="I10809">
        <v>0</v>
      </c>
      <c r="J10809">
        <f>Table1[[#This Row],[Name]]</f>
        <v>0</v>
      </c>
      <c r="K10809" s="1">
        <f>SUM(Table1[[#This Row],[BaseSalary]:[NonCashBenefits]])</f>
        <v>145362.21</v>
      </c>
      <c r="L10809" s="1"/>
    </row>
    <row r="10810" spans="1:12" x14ac:dyDescent="0.35">
      <c r="A10810" t="s">
        <v>24</v>
      </c>
      <c r="B10810">
        <v>2017</v>
      </c>
      <c r="D10810" t="s">
        <v>1651</v>
      </c>
      <c r="E10810" t="s">
        <v>229</v>
      </c>
      <c r="F10810">
        <v>118938.56</v>
      </c>
      <c r="G10810">
        <v>150</v>
      </c>
      <c r="H10810">
        <v>30344.45</v>
      </c>
      <c r="I10810">
        <v>0</v>
      </c>
      <c r="J10810">
        <f>Table1[[#This Row],[Name]]</f>
        <v>0</v>
      </c>
      <c r="K10810" s="1">
        <f>SUM(Table1[[#This Row],[BaseSalary]:[NonCashBenefits]])</f>
        <v>149433.01</v>
      </c>
      <c r="L10810" s="1"/>
    </row>
    <row r="10811" spans="1:12" x14ac:dyDescent="0.35">
      <c r="A10811" t="s">
        <v>24</v>
      </c>
      <c r="B10811">
        <v>2017</v>
      </c>
      <c r="D10811" t="s">
        <v>2003</v>
      </c>
      <c r="E10811" t="s">
        <v>311</v>
      </c>
      <c r="F10811">
        <v>118938.56</v>
      </c>
      <c r="G10811">
        <v>0</v>
      </c>
      <c r="H10811">
        <v>27765.06</v>
      </c>
      <c r="I10811">
        <v>0</v>
      </c>
      <c r="J10811">
        <f>Table1[[#This Row],[Name]]</f>
        <v>0</v>
      </c>
      <c r="K10811" s="1">
        <f>SUM(Table1[[#This Row],[BaseSalary]:[NonCashBenefits]])</f>
        <v>146703.62</v>
      </c>
      <c r="L10811" s="1"/>
    </row>
    <row r="10812" spans="1:12" x14ac:dyDescent="0.35">
      <c r="A10812" t="s">
        <v>24</v>
      </c>
      <c r="B10812">
        <v>2017</v>
      </c>
      <c r="D10812" t="s">
        <v>475</v>
      </c>
      <c r="E10812" t="s">
        <v>311</v>
      </c>
      <c r="F10812">
        <v>118938.56</v>
      </c>
      <c r="G10812">
        <v>0</v>
      </c>
      <c r="H10812">
        <v>27799.18</v>
      </c>
      <c r="I10812">
        <v>0</v>
      </c>
      <c r="J10812">
        <f>Table1[[#This Row],[Name]]</f>
        <v>0</v>
      </c>
      <c r="K10812" s="1">
        <f>SUM(Table1[[#This Row],[BaseSalary]:[NonCashBenefits]])</f>
        <v>146737.74</v>
      </c>
      <c r="L10812" s="1"/>
    </row>
    <row r="10813" spans="1:12" x14ac:dyDescent="0.35">
      <c r="A10813" t="s">
        <v>24</v>
      </c>
      <c r="B10813">
        <v>2017</v>
      </c>
      <c r="D10813" t="s">
        <v>3448</v>
      </c>
      <c r="E10813" t="s">
        <v>311</v>
      </c>
      <c r="F10813">
        <v>118938.56</v>
      </c>
      <c r="G10813">
        <v>0</v>
      </c>
      <c r="H10813">
        <v>28851.53</v>
      </c>
      <c r="I10813">
        <v>0</v>
      </c>
      <c r="J10813">
        <f>Table1[[#This Row],[Name]]</f>
        <v>0</v>
      </c>
      <c r="K10813" s="1">
        <f>SUM(Table1[[#This Row],[BaseSalary]:[NonCashBenefits]])</f>
        <v>147790.09</v>
      </c>
      <c r="L10813" s="1"/>
    </row>
    <row r="10814" spans="1:12" x14ac:dyDescent="0.35">
      <c r="A10814" t="s">
        <v>24</v>
      </c>
      <c r="B10814">
        <v>2017</v>
      </c>
      <c r="D10814" t="s">
        <v>3452</v>
      </c>
      <c r="E10814" t="s">
        <v>311</v>
      </c>
      <c r="F10814">
        <v>118938.56</v>
      </c>
      <c r="G10814">
        <v>0</v>
      </c>
      <c r="H10814">
        <v>31594.27</v>
      </c>
      <c r="I10814">
        <v>0</v>
      </c>
      <c r="J10814">
        <f>Table1[[#This Row],[Name]]</f>
        <v>0</v>
      </c>
      <c r="K10814" s="1">
        <f>SUM(Table1[[#This Row],[BaseSalary]:[NonCashBenefits]])</f>
        <v>150532.82999999999</v>
      </c>
      <c r="L10814" s="1"/>
    </row>
    <row r="10815" spans="1:12" x14ac:dyDescent="0.35">
      <c r="A10815" t="s">
        <v>24</v>
      </c>
      <c r="B10815">
        <v>2017</v>
      </c>
      <c r="D10815" t="s">
        <v>1651</v>
      </c>
      <c r="E10815" t="s">
        <v>311</v>
      </c>
      <c r="F10815">
        <v>118938.56</v>
      </c>
      <c r="G10815">
        <v>25238.95</v>
      </c>
      <c r="H10815">
        <v>27717.41</v>
      </c>
      <c r="I10815">
        <v>0</v>
      </c>
      <c r="J10815">
        <f>Table1[[#This Row],[Name]]</f>
        <v>0</v>
      </c>
      <c r="K10815" s="1">
        <f>SUM(Table1[[#This Row],[BaseSalary]:[NonCashBenefits]])</f>
        <v>171894.92</v>
      </c>
      <c r="L10815" s="1"/>
    </row>
    <row r="10816" spans="1:12" x14ac:dyDescent="0.35">
      <c r="A10816" t="s">
        <v>24</v>
      </c>
      <c r="B10816">
        <v>2017</v>
      </c>
      <c r="D10816" t="s">
        <v>3458</v>
      </c>
      <c r="E10816" t="s">
        <v>311</v>
      </c>
      <c r="F10816">
        <v>118938.56</v>
      </c>
      <c r="G10816">
        <v>0</v>
      </c>
      <c r="H10816">
        <v>29846.81</v>
      </c>
      <c r="I10816">
        <v>0</v>
      </c>
      <c r="J10816">
        <f>Table1[[#This Row],[Name]]</f>
        <v>0</v>
      </c>
      <c r="K10816" s="1">
        <f>SUM(Table1[[#This Row],[BaseSalary]:[NonCashBenefits]])</f>
        <v>148785.37</v>
      </c>
      <c r="L10816" s="1"/>
    </row>
    <row r="10817" spans="1:12" x14ac:dyDescent="0.35">
      <c r="A10817" t="s">
        <v>24</v>
      </c>
      <c r="B10817">
        <v>2017</v>
      </c>
      <c r="D10817" t="s">
        <v>3468</v>
      </c>
      <c r="E10817" t="s">
        <v>311</v>
      </c>
      <c r="F10817">
        <v>118938.56</v>
      </c>
      <c r="G10817">
        <v>0</v>
      </c>
      <c r="H10817">
        <v>27717.41</v>
      </c>
      <c r="I10817">
        <v>0</v>
      </c>
      <c r="J10817">
        <f>Table1[[#This Row],[Name]]</f>
        <v>0</v>
      </c>
      <c r="K10817" s="1">
        <f>SUM(Table1[[#This Row],[BaseSalary]:[NonCashBenefits]])</f>
        <v>146655.97</v>
      </c>
      <c r="L10817" s="1"/>
    </row>
    <row r="10818" spans="1:12" x14ac:dyDescent="0.35">
      <c r="A10818" t="s">
        <v>24</v>
      </c>
      <c r="B10818">
        <v>2017</v>
      </c>
      <c r="D10818" t="s">
        <v>3469</v>
      </c>
      <c r="E10818" t="s">
        <v>311</v>
      </c>
      <c r="F10818">
        <v>118938.56</v>
      </c>
      <c r="G10818">
        <v>0</v>
      </c>
      <c r="H10818">
        <v>20443.82</v>
      </c>
      <c r="I10818">
        <v>0</v>
      </c>
      <c r="J10818">
        <f>Table1[[#This Row],[Name]]</f>
        <v>0</v>
      </c>
      <c r="K10818" s="1">
        <f>SUM(Table1[[#This Row],[BaseSalary]:[NonCashBenefits]])</f>
        <v>139382.38</v>
      </c>
      <c r="L10818" s="1"/>
    </row>
    <row r="10819" spans="1:12" x14ac:dyDescent="0.35">
      <c r="A10819" t="s">
        <v>36</v>
      </c>
      <c r="B10819">
        <v>2017</v>
      </c>
      <c r="D10819" t="s">
        <v>2635</v>
      </c>
      <c r="E10819" t="s">
        <v>311</v>
      </c>
      <c r="F10819">
        <v>118938.56</v>
      </c>
      <c r="G10819">
        <v>0</v>
      </c>
      <c r="H10819">
        <v>27717.41</v>
      </c>
      <c r="I10819">
        <v>0</v>
      </c>
      <c r="J10819">
        <f>Table1[[#This Row],[Name]]</f>
        <v>0</v>
      </c>
      <c r="K10819" s="1">
        <f>SUM(Table1[[#This Row],[BaseSalary]:[NonCashBenefits]])</f>
        <v>146655.97</v>
      </c>
      <c r="L10819" s="1"/>
    </row>
    <row r="10820" spans="1:12" x14ac:dyDescent="0.35">
      <c r="A10820" t="s">
        <v>36</v>
      </c>
      <c r="B10820">
        <v>2017</v>
      </c>
      <c r="D10820" t="s">
        <v>3487</v>
      </c>
      <c r="E10820" t="s">
        <v>311</v>
      </c>
      <c r="F10820">
        <v>118938.56</v>
      </c>
      <c r="G10820">
        <v>0</v>
      </c>
      <c r="H10820">
        <v>30450.68</v>
      </c>
      <c r="I10820">
        <v>0</v>
      </c>
      <c r="J10820">
        <f>Table1[[#This Row],[Name]]</f>
        <v>0</v>
      </c>
      <c r="K10820" s="1">
        <f>SUM(Table1[[#This Row],[BaseSalary]:[NonCashBenefits]])</f>
        <v>149389.24</v>
      </c>
      <c r="L10820" s="1"/>
    </row>
    <row r="10821" spans="1:12" x14ac:dyDescent="0.35">
      <c r="A10821" t="s">
        <v>36</v>
      </c>
      <c r="B10821">
        <v>2017</v>
      </c>
      <c r="D10821" t="s">
        <v>2641</v>
      </c>
      <c r="E10821" t="s">
        <v>311</v>
      </c>
      <c r="F10821">
        <v>118938.56</v>
      </c>
      <c r="G10821">
        <v>0</v>
      </c>
      <c r="H10821">
        <v>30804.39</v>
      </c>
      <c r="I10821">
        <v>0</v>
      </c>
      <c r="J10821">
        <f>Table1[[#This Row],[Name]]</f>
        <v>0</v>
      </c>
      <c r="K10821" s="1">
        <f>SUM(Table1[[#This Row],[BaseSalary]:[NonCashBenefits]])</f>
        <v>149742.95000000001</v>
      </c>
      <c r="L10821" s="1"/>
    </row>
    <row r="10822" spans="1:12" x14ac:dyDescent="0.35">
      <c r="A10822" t="s">
        <v>36</v>
      </c>
      <c r="B10822">
        <v>2017</v>
      </c>
      <c r="D10822" t="s">
        <v>2644</v>
      </c>
      <c r="E10822" t="s">
        <v>311</v>
      </c>
      <c r="F10822">
        <v>118938.56</v>
      </c>
      <c r="G10822">
        <v>0</v>
      </c>
      <c r="H10822">
        <v>28437.35</v>
      </c>
      <c r="I10822">
        <v>0</v>
      </c>
      <c r="J10822">
        <f>Table1[[#This Row],[Name]]</f>
        <v>0</v>
      </c>
      <c r="K10822" s="1">
        <f>SUM(Table1[[#This Row],[BaseSalary]:[NonCashBenefits]])</f>
        <v>147375.91</v>
      </c>
      <c r="L10822" s="1"/>
    </row>
    <row r="10823" spans="1:12" x14ac:dyDescent="0.35">
      <c r="A10823" t="s">
        <v>36</v>
      </c>
      <c r="B10823">
        <v>2017</v>
      </c>
      <c r="D10823" t="s">
        <v>3509</v>
      </c>
      <c r="E10823" t="s">
        <v>311</v>
      </c>
      <c r="F10823">
        <v>118938.56</v>
      </c>
      <c r="G10823">
        <v>0</v>
      </c>
      <c r="H10823">
        <v>28347.97</v>
      </c>
      <c r="I10823">
        <v>0</v>
      </c>
      <c r="J10823">
        <f>Table1[[#This Row],[Name]]</f>
        <v>0</v>
      </c>
      <c r="K10823" s="1">
        <f>SUM(Table1[[#This Row],[BaseSalary]:[NonCashBenefits]])</f>
        <v>147286.53</v>
      </c>
      <c r="L10823" s="1"/>
    </row>
    <row r="10824" spans="1:12" x14ac:dyDescent="0.35">
      <c r="A10824" t="s">
        <v>36</v>
      </c>
      <c r="B10824">
        <v>2017</v>
      </c>
      <c r="D10824" t="s">
        <v>3511</v>
      </c>
      <c r="E10824" t="s">
        <v>311</v>
      </c>
      <c r="F10824">
        <v>118938.56</v>
      </c>
      <c r="G10824">
        <v>0</v>
      </c>
      <c r="H10824">
        <v>30673.53</v>
      </c>
      <c r="I10824">
        <v>0</v>
      </c>
      <c r="J10824">
        <f>Table1[[#This Row],[Name]]</f>
        <v>0</v>
      </c>
      <c r="K10824" s="1">
        <f>SUM(Table1[[#This Row],[BaseSalary]:[NonCashBenefits]])</f>
        <v>149612.09</v>
      </c>
      <c r="L10824" s="1"/>
    </row>
    <row r="10825" spans="1:12" x14ac:dyDescent="0.35">
      <c r="A10825" t="s">
        <v>36</v>
      </c>
      <c r="B10825">
        <v>2017</v>
      </c>
      <c r="D10825" t="s">
        <v>3512</v>
      </c>
      <c r="E10825" t="s">
        <v>311</v>
      </c>
      <c r="F10825">
        <v>118938.56</v>
      </c>
      <c r="G10825">
        <v>0</v>
      </c>
      <c r="H10825">
        <v>30259.14</v>
      </c>
      <c r="I10825">
        <v>0</v>
      </c>
      <c r="J10825">
        <f>Table1[[#This Row],[Name]]</f>
        <v>0</v>
      </c>
      <c r="K10825" s="1">
        <f>SUM(Table1[[#This Row],[BaseSalary]:[NonCashBenefits]])</f>
        <v>149197.70000000001</v>
      </c>
      <c r="L10825" s="1"/>
    </row>
    <row r="10826" spans="1:12" x14ac:dyDescent="0.35">
      <c r="A10826" t="s">
        <v>36</v>
      </c>
      <c r="B10826">
        <v>2017</v>
      </c>
      <c r="D10826" t="s">
        <v>3191</v>
      </c>
      <c r="E10826" t="s">
        <v>311</v>
      </c>
      <c r="F10826">
        <v>118938.56</v>
      </c>
      <c r="G10826">
        <v>0</v>
      </c>
      <c r="H10826">
        <v>30237.33</v>
      </c>
      <c r="I10826">
        <v>0</v>
      </c>
      <c r="J10826">
        <f>Table1[[#This Row],[Name]]</f>
        <v>0</v>
      </c>
      <c r="K10826" s="1">
        <f>SUM(Table1[[#This Row],[BaseSalary]:[NonCashBenefits]])</f>
        <v>149175.89000000001</v>
      </c>
      <c r="L10826" s="1"/>
    </row>
    <row r="10827" spans="1:12" x14ac:dyDescent="0.35">
      <c r="A10827" t="s">
        <v>36</v>
      </c>
      <c r="B10827">
        <v>2017</v>
      </c>
      <c r="D10827" t="s">
        <v>1861</v>
      </c>
      <c r="E10827" t="s">
        <v>311</v>
      </c>
      <c r="F10827">
        <v>118938.56</v>
      </c>
      <c r="G10827">
        <v>0</v>
      </c>
      <c r="H10827">
        <v>28132.94</v>
      </c>
      <c r="I10827">
        <v>0</v>
      </c>
      <c r="J10827">
        <f>Table1[[#This Row],[Name]]</f>
        <v>0</v>
      </c>
      <c r="K10827" s="1">
        <f>SUM(Table1[[#This Row],[BaseSalary]:[NonCashBenefits]])</f>
        <v>147071.5</v>
      </c>
      <c r="L10827" s="1"/>
    </row>
    <row r="10828" spans="1:12" x14ac:dyDescent="0.35">
      <c r="A10828" t="s">
        <v>36</v>
      </c>
      <c r="B10828">
        <v>2017</v>
      </c>
      <c r="D10828" t="s">
        <v>3530</v>
      </c>
      <c r="E10828" t="s">
        <v>311</v>
      </c>
      <c r="F10828">
        <v>118938.56</v>
      </c>
      <c r="G10828">
        <v>0</v>
      </c>
      <c r="H10828">
        <v>27717.41</v>
      </c>
      <c r="I10828">
        <v>0</v>
      </c>
      <c r="J10828">
        <f>Table1[[#This Row],[Name]]</f>
        <v>0</v>
      </c>
      <c r="K10828" s="1">
        <f>SUM(Table1[[#This Row],[BaseSalary]:[NonCashBenefits]])</f>
        <v>146655.97</v>
      </c>
      <c r="L10828" s="1"/>
    </row>
    <row r="10829" spans="1:12" x14ac:dyDescent="0.35">
      <c r="A10829" t="s">
        <v>36</v>
      </c>
      <c r="B10829">
        <v>2017</v>
      </c>
      <c r="D10829" t="s">
        <v>2663</v>
      </c>
      <c r="E10829" t="s">
        <v>311</v>
      </c>
      <c r="F10829">
        <v>118938.56</v>
      </c>
      <c r="G10829">
        <v>0</v>
      </c>
      <c r="H10829">
        <v>30804.39</v>
      </c>
      <c r="I10829">
        <v>0</v>
      </c>
      <c r="J10829">
        <f>Table1[[#This Row],[Name]]</f>
        <v>0</v>
      </c>
      <c r="K10829" s="1">
        <f>SUM(Table1[[#This Row],[BaseSalary]:[NonCashBenefits]])</f>
        <v>149742.95000000001</v>
      </c>
      <c r="L10829" s="1"/>
    </row>
    <row r="10830" spans="1:12" x14ac:dyDescent="0.35">
      <c r="A10830" t="s">
        <v>36</v>
      </c>
      <c r="B10830">
        <v>2017</v>
      </c>
      <c r="D10830" t="s">
        <v>3531</v>
      </c>
      <c r="E10830" t="s">
        <v>311</v>
      </c>
      <c r="F10830">
        <v>118938.56</v>
      </c>
      <c r="G10830">
        <v>0</v>
      </c>
      <c r="H10830">
        <v>29865.79</v>
      </c>
      <c r="I10830">
        <v>0</v>
      </c>
      <c r="J10830">
        <f>Table1[[#This Row],[Name]]</f>
        <v>0</v>
      </c>
      <c r="K10830" s="1">
        <f>SUM(Table1[[#This Row],[BaseSalary]:[NonCashBenefits]])</f>
        <v>148804.35</v>
      </c>
      <c r="L10830" s="1"/>
    </row>
    <row r="10831" spans="1:12" x14ac:dyDescent="0.35">
      <c r="A10831" t="s">
        <v>36</v>
      </c>
      <c r="B10831">
        <v>2017</v>
      </c>
      <c r="D10831" t="s">
        <v>1088</v>
      </c>
      <c r="E10831" t="s">
        <v>311</v>
      </c>
      <c r="F10831">
        <v>118938.56</v>
      </c>
      <c r="G10831">
        <v>16569.37</v>
      </c>
      <c r="H10831">
        <v>30656.63</v>
      </c>
      <c r="I10831">
        <v>0</v>
      </c>
      <c r="J10831">
        <f>Table1[[#This Row],[Name]]</f>
        <v>0</v>
      </c>
      <c r="K10831" s="1">
        <f>SUM(Table1[[#This Row],[BaseSalary]:[NonCashBenefits]])</f>
        <v>166164.56</v>
      </c>
      <c r="L10831" s="1"/>
    </row>
    <row r="10832" spans="1:12" x14ac:dyDescent="0.35">
      <c r="A10832" t="s">
        <v>36</v>
      </c>
      <c r="B10832">
        <v>2017</v>
      </c>
      <c r="D10832" t="s">
        <v>311</v>
      </c>
      <c r="E10832" t="s">
        <v>311</v>
      </c>
      <c r="F10832">
        <v>118938.56</v>
      </c>
      <c r="G10832">
        <v>0</v>
      </c>
      <c r="H10832">
        <v>27717.41</v>
      </c>
      <c r="I10832">
        <v>0</v>
      </c>
      <c r="J10832">
        <f>Table1[[#This Row],[Name]]</f>
        <v>0</v>
      </c>
      <c r="K10832" s="1">
        <f>SUM(Table1[[#This Row],[BaseSalary]:[NonCashBenefits]])</f>
        <v>146655.97</v>
      </c>
      <c r="L10832" s="1"/>
    </row>
    <row r="10833" spans="1:12" x14ac:dyDescent="0.35">
      <c r="A10833" t="s">
        <v>36</v>
      </c>
      <c r="B10833">
        <v>2017</v>
      </c>
      <c r="D10833" t="s">
        <v>3535</v>
      </c>
      <c r="E10833" t="s">
        <v>311</v>
      </c>
      <c r="F10833">
        <v>118938.56</v>
      </c>
      <c r="G10833">
        <v>0</v>
      </c>
      <c r="H10833">
        <v>28476.02</v>
      </c>
      <c r="I10833">
        <v>0</v>
      </c>
      <c r="J10833">
        <f>Table1[[#This Row],[Name]]</f>
        <v>0</v>
      </c>
      <c r="K10833" s="1">
        <f>SUM(Table1[[#This Row],[BaseSalary]:[NonCashBenefits]])</f>
        <v>147414.57999999999</v>
      </c>
      <c r="L10833" s="1"/>
    </row>
    <row r="10834" spans="1:12" x14ac:dyDescent="0.35">
      <c r="A10834" t="s">
        <v>36</v>
      </c>
      <c r="B10834">
        <v>2017</v>
      </c>
      <c r="D10834" t="s">
        <v>3544</v>
      </c>
      <c r="E10834" t="s">
        <v>311</v>
      </c>
      <c r="F10834">
        <v>118938.56</v>
      </c>
      <c r="G10834">
        <v>0</v>
      </c>
      <c r="H10834">
        <v>29651.55</v>
      </c>
      <c r="I10834">
        <v>0</v>
      </c>
      <c r="J10834">
        <f>Table1[[#This Row],[Name]]</f>
        <v>0</v>
      </c>
      <c r="K10834" s="1">
        <f>SUM(Table1[[#This Row],[BaseSalary]:[NonCashBenefits]])</f>
        <v>148590.10999999999</v>
      </c>
      <c r="L10834" s="1"/>
    </row>
    <row r="10835" spans="1:12" x14ac:dyDescent="0.35">
      <c r="A10835" t="s">
        <v>36</v>
      </c>
      <c r="B10835">
        <v>2017</v>
      </c>
      <c r="D10835" t="s">
        <v>2667</v>
      </c>
      <c r="E10835" t="s">
        <v>311</v>
      </c>
      <c r="F10835">
        <v>118938.56</v>
      </c>
      <c r="G10835">
        <v>0</v>
      </c>
      <c r="H10835">
        <v>27717.41</v>
      </c>
      <c r="I10835">
        <v>0</v>
      </c>
      <c r="J10835">
        <f>Table1[[#This Row],[Name]]</f>
        <v>0</v>
      </c>
      <c r="K10835" s="1">
        <f>SUM(Table1[[#This Row],[BaseSalary]:[NonCashBenefits]])</f>
        <v>146655.97</v>
      </c>
      <c r="L10835" s="1"/>
    </row>
    <row r="10836" spans="1:12" x14ac:dyDescent="0.35">
      <c r="A10836" t="s">
        <v>36</v>
      </c>
      <c r="B10836">
        <v>2017</v>
      </c>
      <c r="D10836" t="s">
        <v>2669</v>
      </c>
      <c r="E10836" t="s">
        <v>311</v>
      </c>
      <c r="F10836">
        <v>118938.56</v>
      </c>
      <c r="G10836">
        <v>0</v>
      </c>
      <c r="H10836">
        <v>27717.41</v>
      </c>
      <c r="I10836">
        <v>0</v>
      </c>
      <c r="J10836">
        <f>Table1[[#This Row],[Name]]</f>
        <v>0</v>
      </c>
      <c r="K10836" s="1">
        <f>SUM(Table1[[#This Row],[BaseSalary]:[NonCashBenefits]])</f>
        <v>146655.97</v>
      </c>
      <c r="L10836" s="1"/>
    </row>
    <row r="10837" spans="1:12" x14ac:dyDescent="0.35">
      <c r="A10837" t="s">
        <v>36</v>
      </c>
      <c r="B10837">
        <v>2017</v>
      </c>
      <c r="D10837" t="s">
        <v>1128</v>
      </c>
      <c r="E10837" t="s">
        <v>311</v>
      </c>
      <c r="F10837">
        <v>118938.56</v>
      </c>
      <c r="G10837">
        <v>0</v>
      </c>
      <c r="H10837">
        <v>29818.639999999999</v>
      </c>
      <c r="I10837">
        <v>0</v>
      </c>
      <c r="J10837">
        <f>Table1[[#This Row],[Name]]</f>
        <v>0</v>
      </c>
      <c r="K10837" s="1">
        <f>SUM(Table1[[#This Row],[BaseSalary]:[NonCashBenefits]])</f>
        <v>148757.20000000001</v>
      </c>
      <c r="L10837" s="1"/>
    </row>
    <row r="10838" spans="1:12" x14ac:dyDescent="0.35">
      <c r="A10838" t="s">
        <v>36</v>
      </c>
      <c r="B10838">
        <v>2017</v>
      </c>
      <c r="D10838" t="s">
        <v>1651</v>
      </c>
      <c r="E10838" t="s">
        <v>311</v>
      </c>
      <c r="F10838">
        <v>118938.56</v>
      </c>
      <c r="G10838">
        <v>350</v>
      </c>
      <c r="H10838">
        <v>9428.34</v>
      </c>
      <c r="I10838">
        <v>0</v>
      </c>
      <c r="J10838">
        <f>Table1[[#This Row],[Name]]</f>
        <v>0</v>
      </c>
      <c r="K10838" s="1">
        <f>SUM(Table1[[#This Row],[BaseSalary]:[NonCashBenefits]])</f>
        <v>128716.9</v>
      </c>
      <c r="L10838" s="1"/>
    </row>
    <row r="10839" spans="1:12" x14ac:dyDescent="0.35">
      <c r="A10839" t="s">
        <v>2673</v>
      </c>
      <c r="B10839">
        <v>2017</v>
      </c>
      <c r="D10839" t="s">
        <v>2674</v>
      </c>
      <c r="E10839" t="s">
        <v>311</v>
      </c>
      <c r="F10839">
        <v>118938.56</v>
      </c>
      <c r="G10839">
        <v>0</v>
      </c>
      <c r="H10839">
        <v>29510.63</v>
      </c>
      <c r="I10839">
        <v>0</v>
      </c>
      <c r="J10839">
        <f>Table1[[#This Row],[Name]]</f>
        <v>0</v>
      </c>
      <c r="K10839" s="1">
        <f>SUM(Table1[[#This Row],[BaseSalary]:[NonCashBenefits]])</f>
        <v>148449.19</v>
      </c>
      <c r="L10839" s="1"/>
    </row>
    <row r="10840" spans="1:12" x14ac:dyDescent="0.35">
      <c r="A10840" t="s">
        <v>2673</v>
      </c>
      <c r="B10840">
        <v>2017</v>
      </c>
      <c r="D10840" t="s">
        <v>110</v>
      </c>
      <c r="E10840" t="s">
        <v>311</v>
      </c>
      <c r="F10840">
        <v>118938.56</v>
      </c>
      <c r="G10840">
        <v>0</v>
      </c>
      <c r="H10840">
        <v>29899.77</v>
      </c>
      <c r="I10840">
        <v>0</v>
      </c>
      <c r="J10840">
        <f>Table1[[#This Row],[Name]]</f>
        <v>0</v>
      </c>
      <c r="K10840" s="1">
        <f>SUM(Table1[[#This Row],[BaseSalary]:[NonCashBenefits]])</f>
        <v>148838.32999999999</v>
      </c>
      <c r="L10840" s="1"/>
    </row>
    <row r="10841" spans="1:12" x14ac:dyDescent="0.35">
      <c r="A10841" t="s">
        <v>2673</v>
      </c>
      <c r="B10841">
        <v>2017</v>
      </c>
      <c r="D10841" t="s">
        <v>3559</v>
      </c>
      <c r="E10841" t="s">
        <v>311</v>
      </c>
      <c r="F10841">
        <v>118938.56</v>
      </c>
      <c r="G10841">
        <v>0</v>
      </c>
      <c r="H10841">
        <v>19738.37</v>
      </c>
      <c r="I10841">
        <v>0</v>
      </c>
      <c r="J10841">
        <f>Table1[[#This Row],[Name]]</f>
        <v>0</v>
      </c>
      <c r="K10841" s="1">
        <f>SUM(Table1[[#This Row],[BaseSalary]:[NonCashBenefits]])</f>
        <v>138676.93</v>
      </c>
      <c r="L10841" s="1"/>
    </row>
    <row r="10842" spans="1:12" x14ac:dyDescent="0.35">
      <c r="A10842" t="s">
        <v>2673</v>
      </c>
      <c r="B10842">
        <v>2017</v>
      </c>
      <c r="D10842" t="s">
        <v>3568</v>
      </c>
      <c r="E10842" t="s">
        <v>311</v>
      </c>
      <c r="F10842">
        <v>118938.56</v>
      </c>
      <c r="G10842">
        <v>0</v>
      </c>
      <c r="H10842">
        <v>30804.39</v>
      </c>
      <c r="I10842">
        <v>0</v>
      </c>
      <c r="J10842">
        <f>Table1[[#This Row],[Name]]</f>
        <v>0</v>
      </c>
      <c r="K10842" s="1">
        <f>SUM(Table1[[#This Row],[BaseSalary]:[NonCashBenefits]])</f>
        <v>149742.95000000001</v>
      </c>
      <c r="L10842" s="1"/>
    </row>
    <row r="10843" spans="1:12" x14ac:dyDescent="0.35">
      <c r="A10843" t="s">
        <v>2673</v>
      </c>
      <c r="B10843">
        <v>2017</v>
      </c>
      <c r="D10843" t="s">
        <v>1876</v>
      </c>
      <c r="E10843" t="s">
        <v>311</v>
      </c>
      <c r="F10843">
        <v>118938.56</v>
      </c>
      <c r="G10843">
        <v>0</v>
      </c>
      <c r="H10843">
        <v>27078.19</v>
      </c>
      <c r="I10843">
        <v>0</v>
      </c>
      <c r="J10843">
        <f>Table1[[#This Row],[Name]]</f>
        <v>0</v>
      </c>
      <c r="K10843" s="1">
        <f>SUM(Table1[[#This Row],[BaseSalary]:[NonCashBenefits]])</f>
        <v>146016.75</v>
      </c>
      <c r="L10843" s="1"/>
    </row>
    <row r="10844" spans="1:12" x14ac:dyDescent="0.35">
      <c r="A10844" t="s">
        <v>2673</v>
      </c>
      <c r="B10844">
        <v>2017</v>
      </c>
      <c r="D10844" t="s">
        <v>1305</v>
      </c>
      <c r="E10844" t="s">
        <v>311</v>
      </c>
      <c r="F10844">
        <v>118938.56</v>
      </c>
      <c r="G10844">
        <v>0</v>
      </c>
      <c r="H10844">
        <v>27717.41</v>
      </c>
      <c r="I10844">
        <v>0</v>
      </c>
      <c r="J10844">
        <f>Table1[[#This Row],[Name]]</f>
        <v>0</v>
      </c>
      <c r="K10844" s="1">
        <f>SUM(Table1[[#This Row],[BaseSalary]:[NonCashBenefits]])</f>
        <v>146655.97</v>
      </c>
      <c r="L10844" s="1"/>
    </row>
    <row r="10845" spans="1:12" x14ac:dyDescent="0.35">
      <c r="A10845" t="s">
        <v>2673</v>
      </c>
      <c r="B10845">
        <v>2017</v>
      </c>
      <c r="D10845" t="s">
        <v>1152</v>
      </c>
      <c r="E10845" t="s">
        <v>311</v>
      </c>
      <c r="F10845">
        <v>118938.56</v>
      </c>
      <c r="G10845">
        <v>0</v>
      </c>
      <c r="H10845">
        <v>28347.39</v>
      </c>
      <c r="I10845">
        <v>0</v>
      </c>
      <c r="J10845">
        <f>Table1[[#This Row],[Name]]</f>
        <v>0</v>
      </c>
      <c r="K10845" s="1">
        <f>SUM(Table1[[#This Row],[BaseSalary]:[NonCashBenefits]])</f>
        <v>147285.95000000001</v>
      </c>
      <c r="L10845" s="1"/>
    </row>
    <row r="10846" spans="1:12" x14ac:dyDescent="0.35">
      <c r="A10846" t="s">
        <v>2673</v>
      </c>
      <c r="B10846">
        <v>2017</v>
      </c>
      <c r="D10846" t="s">
        <v>3574</v>
      </c>
      <c r="E10846" t="s">
        <v>311</v>
      </c>
      <c r="F10846">
        <v>118938.56</v>
      </c>
      <c r="G10846">
        <v>16468.419999999998</v>
      </c>
      <c r="H10846">
        <v>27950.37</v>
      </c>
      <c r="I10846">
        <v>0</v>
      </c>
      <c r="J10846">
        <f>Table1[[#This Row],[Name]]</f>
        <v>0</v>
      </c>
      <c r="K10846" s="1">
        <f>SUM(Table1[[#This Row],[BaseSalary]:[NonCashBenefits]])</f>
        <v>163357.34999999998</v>
      </c>
      <c r="L10846" s="1"/>
    </row>
    <row r="10847" spans="1:12" x14ac:dyDescent="0.35">
      <c r="A10847" t="s">
        <v>2673</v>
      </c>
      <c r="B10847">
        <v>2017</v>
      </c>
      <c r="D10847" t="s">
        <v>2686</v>
      </c>
      <c r="E10847" t="s">
        <v>311</v>
      </c>
      <c r="F10847">
        <v>118938.56</v>
      </c>
      <c r="G10847">
        <v>0</v>
      </c>
      <c r="H10847">
        <v>27717.41</v>
      </c>
      <c r="I10847">
        <v>0</v>
      </c>
      <c r="J10847">
        <f>Table1[[#This Row],[Name]]</f>
        <v>0</v>
      </c>
      <c r="K10847" s="1">
        <f>SUM(Table1[[#This Row],[BaseSalary]:[NonCashBenefits]])</f>
        <v>146655.97</v>
      </c>
      <c r="L10847" s="1"/>
    </row>
    <row r="10848" spans="1:12" x14ac:dyDescent="0.35">
      <c r="A10848" t="s">
        <v>2688</v>
      </c>
      <c r="B10848">
        <v>2017</v>
      </c>
      <c r="D10848" t="s">
        <v>3591</v>
      </c>
      <c r="E10848" t="s">
        <v>311</v>
      </c>
      <c r="F10848">
        <v>118938.56</v>
      </c>
      <c r="G10848">
        <v>0</v>
      </c>
      <c r="H10848">
        <v>30615.37</v>
      </c>
      <c r="I10848">
        <v>0</v>
      </c>
      <c r="J10848">
        <f>Table1[[#This Row],[Name]]</f>
        <v>0</v>
      </c>
      <c r="K10848" s="1">
        <f>SUM(Table1[[#This Row],[BaseSalary]:[NonCashBenefits]])</f>
        <v>149553.93</v>
      </c>
      <c r="L10848" s="1"/>
    </row>
    <row r="10849" spans="1:12" x14ac:dyDescent="0.35">
      <c r="A10849" t="s">
        <v>2688</v>
      </c>
      <c r="B10849">
        <v>2017</v>
      </c>
      <c r="D10849" t="s">
        <v>3595</v>
      </c>
      <c r="E10849" t="s">
        <v>311</v>
      </c>
      <c r="F10849">
        <v>118938.56</v>
      </c>
      <c r="G10849">
        <v>0</v>
      </c>
      <c r="H10849">
        <v>26771.97</v>
      </c>
      <c r="I10849">
        <v>0</v>
      </c>
      <c r="J10849">
        <f>Table1[[#This Row],[Name]]</f>
        <v>0</v>
      </c>
      <c r="K10849" s="1">
        <f>SUM(Table1[[#This Row],[BaseSalary]:[NonCashBenefits]])</f>
        <v>145710.53</v>
      </c>
      <c r="L10849" s="1"/>
    </row>
    <row r="10850" spans="1:12" x14ac:dyDescent="0.35">
      <c r="A10850" t="s">
        <v>2688</v>
      </c>
      <c r="B10850">
        <v>2017</v>
      </c>
      <c r="D10850" t="s">
        <v>3596</v>
      </c>
      <c r="E10850" t="s">
        <v>311</v>
      </c>
      <c r="F10850">
        <v>118938.56</v>
      </c>
      <c r="G10850">
        <v>0</v>
      </c>
      <c r="H10850">
        <v>30942.97</v>
      </c>
      <c r="I10850">
        <v>0</v>
      </c>
      <c r="J10850">
        <f>Table1[[#This Row],[Name]]</f>
        <v>0</v>
      </c>
      <c r="K10850" s="1">
        <f>SUM(Table1[[#This Row],[BaseSalary]:[NonCashBenefits]])</f>
        <v>149881.53</v>
      </c>
      <c r="L10850" s="1"/>
    </row>
    <row r="10851" spans="1:12" x14ac:dyDescent="0.35">
      <c r="A10851" t="s">
        <v>2688</v>
      </c>
      <c r="B10851">
        <v>2017</v>
      </c>
      <c r="D10851" t="s">
        <v>3597</v>
      </c>
      <c r="E10851" t="s">
        <v>311</v>
      </c>
      <c r="F10851">
        <v>118938.56</v>
      </c>
      <c r="G10851">
        <v>0</v>
      </c>
      <c r="H10851">
        <v>31447.11</v>
      </c>
      <c r="I10851">
        <v>0</v>
      </c>
      <c r="J10851">
        <f>Table1[[#This Row],[Name]]</f>
        <v>0</v>
      </c>
      <c r="K10851" s="1">
        <f>SUM(Table1[[#This Row],[BaseSalary]:[NonCashBenefits]])</f>
        <v>150385.66999999998</v>
      </c>
      <c r="L10851" s="1"/>
    </row>
    <row r="10852" spans="1:12" x14ac:dyDescent="0.35">
      <c r="A10852" t="s">
        <v>2688</v>
      </c>
      <c r="B10852">
        <v>2017</v>
      </c>
      <c r="D10852" t="s">
        <v>2703</v>
      </c>
      <c r="E10852" t="s">
        <v>311</v>
      </c>
      <c r="F10852">
        <v>118938.56</v>
      </c>
      <c r="G10852">
        <v>0</v>
      </c>
      <c r="H10852">
        <v>27717.41</v>
      </c>
      <c r="I10852">
        <v>0</v>
      </c>
      <c r="J10852">
        <f>Table1[[#This Row],[Name]]</f>
        <v>0</v>
      </c>
      <c r="K10852" s="1">
        <f>SUM(Table1[[#This Row],[BaseSalary]:[NonCashBenefits]])</f>
        <v>146655.97</v>
      </c>
      <c r="L10852" s="1"/>
    </row>
    <row r="10853" spans="1:12" x14ac:dyDescent="0.35">
      <c r="A10853" t="s">
        <v>2688</v>
      </c>
      <c r="B10853">
        <v>2017</v>
      </c>
      <c r="D10853" t="s">
        <v>3610</v>
      </c>
      <c r="E10853" t="s">
        <v>311</v>
      </c>
      <c r="F10853">
        <v>118938.56</v>
      </c>
      <c r="G10853">
        <v>0</v>
      </c>
      <c r="H10853">
        <v>31642.37</v>
      </c>
      <c r="I10853">
        <v>0</v>
      </c>
      <c r="J10853">
        <f>Table1[[#This Row],[Name]]</f>
        <v>0</v>
      </c>
      <c r="K10853" s="1">
        <f>SUM(Table1[[#This Row],[BaseSalary]:[NonCashBenefits]])</f>
        <v>150580.93</v>
      </c>
      <c r="L10853" s="1"/>
    </row>
    <row r="10854" spans="1:12" x14ac:dyDescent="0.35">
      <c r="A10854" t="s">
        <v>2688</v>
      </c>
      <c r="B10854">
        <v>2017</v>
      </c>
      <c r="D10854" t="s">
        <v>3640</v>
      </c>
      <c r="E10854" t="s">
        <v>311</v>
      </c>
      <c r="F10854">
        <v>118938.56</v>
      </c>
      <c r="G10854">
        <v>0</v>
      </c>
      <c r="H10854">
        <v>31497.29</v>
      </c>
      <c r="I10854">
        <v>0</v>
      </c>
      <c r="J10854">
        <f>Table1[[#This Row],[Name]]</f>
        <v>0</v>
      </c>
      <c r="K10854" s="1">
        <f>SUM(Table1[[#This Row],[BaseSalary]:[NonCashBenefits]])</f>
        <v>150435.85</v>
      </c>
      <c r="L10854" s="1"/>
    </row>
    <row r="10855" spans="1:12" x14ac:dyDescent="0.35">
      <c r="A10855" t="s">
        <v>2688</v>
      </c>
      <c r="B10855">
        <v>2017</v>
      </c>
      <c r="D10855" t="s">
        <v>3644</v>
      </c>
      <c r="E10855" t="s">
        <v>549</v>
      </c>
      <c r="F10855">
        <v>118938.56</v>
      </c>
      <c r="G10855">
        <v>12432.44</v>
      </c>
      <c r="H10855">
        <v>30552.43</v>
      </c>
      <c r="I10855">
        <v>0</v>
      </c>
      <c r="J10855">
        <f>Table1[[#This Row],[Name]]</f>
        <v>0</v>
      </c>
      <c r="K10855" s="1">
        <f>SUM(Table1[[#This Row],[BaseSalary]:[NonCashBenefits]])</f>
        <v>161923.43</v>
      </c>
      <c r="L10855" s="1"/>
    </row>
    <row r="10856" spans="1:12" x14ac:dyDescent="0.35">
      <c r="A10856" t="s">
        <v>2688</v>
      </c>
      <c r="B10856">
        <v>2017</v>
      </c>
      <c r="D10856" t="s">
        <v>3656</v>
      </c>
      <c r="E10856" t="s">
        <v>311</v>
      </c>
      <c r="F10856">
        <v>118938.56</v>
      </c>
      <c r="G10856">
        <v>0</v>
      </c>
      <c r="H10856">
        <v>10614.53</v>
      </c>
      <c r="I10856">
        <v>0</v>
      </c>
      <c r="J10856">
        <f>Table1[[#This Row],[Name]]</f>
        <v>0</v>
      </c>
      <c r="K10856" s="1">
        <f>SUM(Table1[[#This Row],[BaseSalary]:[NonCashBenefits]])</f>
        <v>129553.09</v>
      </c>
      <c r="L10856" s="1"/>
    </row>
    <row r="10857" spans="1:12" x14ac:dyDescent="0.35">
      <c r="A10857" t="s">
        <v>2688</v>
      </c>
      <c r="B10857">
        <v>2017</v>
      </c>
      <c r="D10857" t="s">
        <v>3657</v>
      </c>
      <c r="E10857" t="s">
        <v>311</v>
      </c>
      <c r="F10857">
        <v>118938.56</v>
      </c>
      <c r="G10857">
        <v>0</v>
      </c>
      <c r="H10857">
        <v>30615.37</v>
      </c>
      <c r="I10857">
        <v>0</v>
      </c>
      <c r="J10857">
        <f>Table1[[#This Row],[Name]]</f>
        <v>0</v>
      </c>
      <c r="K10857" s="1">
        <f>SUM(Table1[[#This Row],[BaseSalary]:[NonCashBenefits]])</f>
        <v>149553.93</v>
      </c>
      <c r="L10857" s="1"/>
    </row>
    <row r="10858" spans="1:12" x14ac:dyDescent="0.35">
      <c r="A10858" t="s">
        <v>22</v>
      </c>
      <c r="B10858">
        <v>2017</v>
      </c>
      <c r="D10858" t="s">
        <v>2724</v>
      </c>
      <c r="E10858" t="s">
        <v>311</v>
      </c>
      <c r="F10858">
        <v>118938.56</v>
      </c>
      <c r="G10858">
        <v>0</v>
      </c>
      <c r="H10858">
        <v>29447.45</v>
      </c>
      <c r="I10858">
        <v>0</v>
      </c>
      <c r="J10858">
        <f>Table1[[#This Row],[Name]]</f>
        <v>0</v>
      </c>
      <c r="K10858" s="1">
        <f>SUM(Table1[[#This Row],[BaseSalary]:[NonCashBenefits]])</f>
        <v>148386.01</v>
      </c>
      <c r="L10858" s="1"/>
    </row>
    <row r="10859" spans="1:12" x14ac:dyDescent="0.35">
      <c r="A10859" t="s">
        <v>22</v>
      </c>
      <c r="B10859">
        <v>2017</v>
      </c>
      <c r="D10859" t="s">
        <v>2725</v>
      </c>
      <c r="E10859" t="s">
        <v>311</v>
      </c>
      <c r="F10859">
        <v>118938.56</v>
      </c>
      <c r="G10859">
        <v>228.73</v>
      </c>
      <c r="H10859">
        <v>28769.03</v>
      </c>
      <c r="I10859">
        <v>0</v>
      </c>
      <c r="J10859">
        <f>Table1[[#This Row],[Name]]</f>
        <v>0</v>
      </c>
      <c r="K10859" s="1">
        <f>SUM(Table1[[#This Row],[BaseSalary]:[NonCashBenefits]])</f>
        <v>147936.32000000001</v>
      </c>
      <c r="L10859" s="1"/>
    </row>
    <row r="10860" spans="1:12" x14ac:dyDescent="0.35">
      <c r="A10860" t="s">
        <v>22</v>
      </c>
      <c r="B10860">
        <v>2017</v>
      </c>
      <c r="D10860" t="s">
        <v>2104</v>
      </c>
      <c r="E10860" t="s">
        <v>311</v>
      </c>
      <c r="F10860">
        <v>118938.56</v>
      </c>
      <c r="G10860">
        <v>0</v>
      </c>
      <c r="H10860">
        <v>29607.35</v>
      </c>
      <c r="I10860">
        <v>0</v>
      </c>
      <c r="J10860">
        <f>Table1[[#This Row],[Name]]</f>
        <v>0</v>
      </c>
      <c r="K10860" s="1">
        <f>SUM(Table1[[#This Row],[BaseSalary]:[NonCashBenefits]])</f>
        <v>148545.91</v>
      </c>
      <c r="L10860" s="1"/>
    </row>
    <row r="10861" spans="1:12" x14ac:dyDescent="0.35">
      <c r="A10861" t="s">
        <v>22</v>
      </c>
      <c r="B10861">
        <v>2017</v>
      </c>
      <c r="D10861" t="s">
        <v>2727</v>
      </c>
      <c r="E10861" t="s">
        <v>311</v>
      </c>
      <c r="F10861">
        <v>118938.56</v>
      </c>
      <c r="G10861">
        <v>0</v>
      </c>
      <c r="H10861">
        <v>29884.07</v>
      </c>
      <c r="I10861">
        <v>0</v>
      </c>
      <c r="J10861">
        <f>Table1[[#This Row],[Name]]</f>
        <v>0</v>
      </c>
      <c r="K10861" s="1">
        <f>SUM(Table1[[#This Row],[BaseSalary]:[NonCashBenefits]])</f>
        <v>148822.63</v>
      </c>
      <c r="L10861" s="1"/>
    </row>
    <row r="10862" spans="1:12" x14ac:dyDescent="0.35">
      <c r="A10862" t="s">
        <v>22</v>
      </c>
      <c r="B10862">
        <v>2017</v>
      </c>
      <c r="D10862" t="s">
        <v>3660</v>
      </c>
      <c r="E10862" t="s">
        <v>311</v>
      </c>
      <c r="F10862">
        <v>118938.56</v>
      </c>
      <c r="G10862">
        <v>0</v>
      </c>
      <c r="H10862">
        <v>29431.07</v>
      </c>
      <c r="I10862">
        <v>0</v>
      </c>
      <c r="J10862">
        <f>Table1[[#This Row],[Name]]</f>
        <v>0</v>
      </c>
      <c r="K10862" s="1">
        <f>SUM(Table1[[#This Row],[BaseSalary]:[NonCashBenefits]])</f>
        <v>148369.63</v>
      </c>
      <c r="L10862" s="1"/>
    </row>
    <row r="10863" spans="1:12" x14ac:dyDescent="0.35">
      <c r="A10863" t="s">
        <v>22</v>
      </c>
      <c r="B10863">
        <v>2017</v>
      </c>
      <c r="D10863" t="s">
        <v>1575</v>
      </c>
      <c r="E10863" t="s">
        <v>311</v>
      </c>
      <c r="F10863">
        <v>118938.56</v>
      </c>
      <c r="G10863">
        <v>0</v>
      </c>
      <c r="H10863">
        <v>27717.41</v>
      </c>
      <c r="I10863">
        <v>0</v>
      </c>
      <c r="J10863">
        <f>Table1[[#This Row],[Name]]</f>
        <v>0</v>
      </c>
      <c r="K10863" s="1">
        <f>SUM(Table1[[#This Row],[BaseSalary]:[NonCashBenefits]])</f>
        <v>146655.97</v>
      </c>
      <c r="L10863" s="1"/>
    </row>
    <row r="10864" spans="1:12" x14ac:dyDescent="0.35">
      <c r="A10864" t="s">
        <v>22</v>
      </c>
      <c r="B10864">
        <v>2017</v>
      </c>
      <c r="D10864" t="s">
        <v>1289</v>
      </c>
      <c r="E10864" t="s">
        <v>311</v>
      </c>
      <c r="F10864">
        <v>118938.56</v>
      </c>
      <c r="G10864">
        <v>0</v>
      </c>
      <c r="H10864">
        <v>29985.39</v>
      </c>
      <c r="I10864">
        <v>0</v>
      </c>
      <c r="J10864">
        <f>Table1[[#This Row],[Name]]</f>
        <v>0</v>
      </c>
      <c r="K10864" s="1">
        <f>SUM(Table1[[#This Row],[BaseSalary]:[NonCashBenefits]])</f>
        <v>148923.95000000001</v>
      </c>
      <c r="L10864" s="1"/>
    </row>
    <row r="10865" spans="1:12" x14ac:dyDescent="0.35">
      <c r="A10865" t="s">
        <v>22</v>
      </c>
      <c r="B10865">
        <v>2017</v>
      </c>
      <c r="D10865" t="s">
        <v>1575</v>
      </c>
      <c r="E10865" t="s">
        <v>311</v>
      </c>
      <c r="F10865">
        <v>118938.56</v>
      </c>
      <c r="G10865">
        <v>0</v>
      </c>
      <c r="H10865">
        <v>30213.1</v>
      </c>
      <c r="I10865">
        <v>0</v>
      </c>
      <c r="J10865">
        <f>Table1[[#This Row],[Name]]</f>
        <v>0</v>
      </c>
      <c r="K10865" s="1">
        <f>SUM(Table1[[#This Row],[BaseSalary]:[NonCashBenefits]])</f>
        <v>149151.66</v>
      </c>
      <c r="L10865" s="1"/>
    </row>
    <row r="10866" spans="1:12" x14ac:dyDescent="0.35">
      <c r="A10866" t="s">
        <v>22</v>
      </c>
      <c r="B10866">
        <v>2017</v>
      </c>
      <c r="D10866" t="s">
        <v>2729</v>
      </c>
      <c r="E10866" t="s">
        <v>311</v>
      </c>
      <c r="F10866">
        <v>118938.56</v>
      </c>
      <c r="G10866">
        <v>0</v>
      </c>
      <c r="H10866">
        <v>31220.13</v>
      </c>
      <c r="I10866">
        <v>0</v>
      </c>
      <c r="J10866">
        <f>Table1[[#This Row],[Name]]</f>
        <v>0</v>
      </c>
      <c r="K10866" s="1">
        <f>SUM(Table1[[#This Row],[BaseSalary]:[NonCashBenefits]])</f>
        <v>150158.69</v>
      </c>
      <c r="L10866" s="1"/>
    </row>
    <row r="10867" spans="1:12" x14ac:dyDescent="0.35">
      <c r="A10867" t="s">
        <v>22</v>
      </c>
      <c r="B10867">
        <v>2017</v>
      </c>
      <c r="D10867" t="s">
        <v>2731</v>
      </c>
      <c r="E10867" t="s">
        <v>311</v>
      </c>
      <c r="F10867">
        <v>118938.56</v>
      </c>
      <c r="G10867">
        <v>0</v>
      </c>
      <c r="H10867">
        <v>27862.79</v>
      </c>
      <c r="I10867">
        <v>0</v>
      </c>
      <c r="J10867">
        <f>Table1[[#This Row],[Name]]</f>
        <v>0</v>
      </c>
      <c r="K10867" s="1">
        <f>SUM(Table1[[#This Row],[BaseSalary]:[NonCashBenefits]])</f>
        <v>146801.35</v>
      </c>
      <c r="L10867" s="1"/>
    </row>
    <row r="10868" spans="1:12" x14ac:dyDescent="0.35">
      <c r="A10868" t="s">
        <v>22</v>
      </c>
      <c r="B10868">
        <v>2017</v>
      </c>
      <c r="D10868" t="s">
        <v>1195</v>
      </c>
      <c r="E10868" t="s">
        <v>311</v>
      </c>
      <c r="F10868">
        <v>118938.56</v>
      </c>
      <c r="G10868">
        <v>0</v>
      </c>
      <c r="H10868">
        <v>29714.47</v>
      </c>
      <c r="I10868">
        <v>0</v>
      </c>
      <c r="J10868">
        <f>Table1[[#This Row],[Name]]</f>
        <v>0</v>
      </c>
      <c r="K10868" s="1">
        <f>SUM(Table1[[#This Row],[BaseSalary]:[NonCashBenefits]])</f>
        <v>148653.03</v>
      </c>
      <c r="L10868" s="1"/>
    </row>
    <row r="10869" spans="1:12" x14ac:dyDescent="0.35">
      <c r="A10869" t="s">
        <v>22</v>
      </c>
      <c r="B10869">
        <v>2017</v>
      </c>
      <c r="D10869" t="s">
        <v>2732</v>
      </c>
      <c r="E10869" t="s">
        <v>311</v>
      </c>
      <c r="F10869">
        <v>118938.56</v>
      </c>
      <c r="G10869">
        <v>0</v>
      </c>
      <c r="H10869">
        <v>28691.63</v>
      </c>
      <c r="I10869">
        <v>0</v>
      </c>
      <c r="J10869">
        <f>Table1[[#This Row],[Name]]</f>
        <v>0</v>
      </c>
      <c r="K10869" s="1">
        <f>SUM(Table1[[#This Row],[BaseSalary]:[NonCashBenefits]])</f>
        <v>147630.19</v>
      </c>
      <c r="L10869" s="1"/>
    </row>
    <row r="10870" spans="1:12" x14ac:dyDescent="0.35">
      <c r="A10870" t="s">
        <v>22</v>
      </c>
      <c r="B10870">
        <v>2017</v>
      </c>
      <c r="D10870" t="s">
        <v>3664</v>
      </c>
      <c r="E10870" t="s">
        <v>311</v>
      </c>
      <c r="F10870">
        <v>118938.56</v>
      </c>
      <c r="G10870">
        <v>150</v>
      </c>
      <c r="H10870">
        <v>29302.63</v>
      </c>
      <c r="I10870">
        <v>0</v>
      </c>
      <c r="J10870">
        <f>Table1[[#This Row],[Name]]</f>
        <v>0</v>
      </c>
      <c r="K10870" s="1">
        <f>SUM(Table1[[#This Row],[BaseSalary]:[NonCashBenefits]])</f>
        <v>148391.19</v>
      </c>
      <c r="L10870" s="1"/>
    </row>
    <row r="10871" spans="1:12" x14ac:dyDescent="0.35">
      <c r="A10871" t="s">
        <v>22</v>
      </c>
      <c r="B10871">
        <v>2017</v>
      </c>
      <c r="D10871" t="s">
        <v>1575</v>
      </c>
      <c r="E10871" t="s">
        <v>311</v>
      </c>
      <c r="F10871">
        <v>118938.56</v>
      </c>
      <c r="G10871">
        <v>0</v>
      </c>
      <c r="H10871">
        <v>29898.16</v>
      </c>
      <c r="I10871">
        <v>0</v>
      </c>
      <c r="J10871">
        <f>Table1[[#This Row],[Name]]</f>
        <v>0</v>
      </c>
      <c r="K10871" s="1">
        <f>SUM(Table1[[#This Row],[BaseSalary]:[NonCashBenefits]])</f>
        <v>148836.72</v>
      </c>
      <c r="L10871" s="1"/>
    </row>
    <row r="10872" spans="1:12" x14ac:dyDescent="0.35">
      <c r="A10872" t="s">
        <v>22</v>
      </c>
      <c r="B10872">
        <v>2017</v>
      </c>
      <c r="D10872" t="s">
        <v>1062</v>
      </c>
      <c r="E10872" t="s">
        <v>311</v>
      </c>
      <c r="F10872">
        <v>118938.56</v>
      </c>
      <c r="G10872">
        <v>0</v>
      </c>
      <c r="H10872">
        <v>29985.39</v>
      </c>
      <c r="I10872">
        <v>0</v>
      </c>
      <c r="J10872">
        <f>Table1[[#This Row],[Name]]</f>
        <v>0</v>
      </c>
      <c r="K10872" s="1">
        <f>SUM(Table1[[#This Row],[BaseSalary]:[NonCashBenefits]])</f>
        <v>148923.95000000001</v>
      </c>
      <c r="L10872" s="1"/>
    </row>
    <row r="10873" spans="1:12" x14ac:dyDescent="0.35">
      <c r="A10873" t="s">
        <v>22</v>
      </c>
      <c r="B10873">
        <v>2017</v>
      </c>
      <c r="D10873" t="s">
        <v>1575</v>
      </c>
      <c r="E10873" t="s">
        <v>311</v>
      </c>
      <c r="F10873">
        <v>118938.56</v>
      </c>
      <c r="G10873">
        <v>0</v>
      </c>
      <c r="H10873">
        <v>32435.89</v>
      </c>
      <c r="I10873">
        <v>0</v>
      </c>
      <c r="J10873">
        <f>Table1[[#This Row],[Name]]</f>
        <v>0</v>
      </c>
      <c r="K10873" s="1">
        <f>SUM(Table1[[#This Row],[BaseSalary]:[NonCashBenefits]])</f>
        <v>151374.45000000001</v>
      </c>
      <c r="L10873" s="1"/>
    </row>
    <row r="10874" spans="1:12" x14ac:dyDescent="0.35">
      <c r="A10874" t="s">
        <v>22</v>
      </c>
      <c r="B10874">
        <v>2017</v>
      </c>
      <c r="D10874" t="s">
        <v>1406</v>
      </c>
      <c r="E10874" t="s">
        <v>311</v>
      </c>
      <c r="F10874">
        <v>118938.56</v>
      </c>
      <c r="G10874">
        <v>0</v>
      </c>
      <c r="H10874">
        <v>30867.31</v>
      </c>
      <c r="I10874">
        <v>0</v>
      </c>
      <c r="J10874">
        <f>Table1[[#This Row],[Name]]</f>
        <v>0</v>
      </c>
      <c r="K10874" s="1">
        <f>SUM(Table1[[#This Row],[BaseSalary]:[NonCashBenefits]])</f>
        <v>149805.87</v>
      </c>
      <c r="L10874" s="1"/>
    </row>
    <row r="10875" spans="1:12" x14ac:dyDescent="0.35">
      <c r="A10875" t="s">
        <v>22</v>
      </c>
      <c r="B10875">
        <v>2017</v>
      </c>
      <c r="D10875" t="s">
        <v>1154</v>
      </c>
      <c r="E10875" t="s">
        <v>311</v>
      </c>
      <c r="F10875">
        <v>118938.56</v>
      </c>
      <c r="G10875">
        <v>0</v>
      </c>
      <c r="H10875">
        <v>30035.83</v>
      </c>
      <c r="I10875">
        <v>0</v>
      </c>
      <c r="J10875">
        <f>Table1[[#This Row],[Name]]</f>
        <v>0</v>
      </c>
      <c r="K10875" s="1">
        <f>SUM(Table1[[#This Row],[BaseSalary]:[NonCashBenefits]])</f>
        <v>148974.39000000001</v>
      </c>
      <c r="L10875" s="1"/>
    </row>
    <row r="10876" spans="1:12" x14ac:dyDescent="0.35">
      <c r="A10876" t="s">
        <v>22</v>
      </c>
      <c r="B10876">
        <v>2017</v>
      </c>
      <c r="D10876" t="s">
        <v>1596</v>
      </c>
      <c r="E10876" t="s">
        <v>311</v>
      </c>
      <c r="F10876">
        <v>118938.56</v>
      </c>
      <c r="G10876">
        <v>0</v>
      </c>
      <c r="H10876">
        <v>26152.73</v>
      </c>
      <c r="I10876">
        <v>0</v>
      </c>
      <c r="J10876">
        <f>Table1[[#This Row],[Name]]</f>
        <v>0</v>
      </c>
      <c r="K10876" s="1">
        <f>SUM(Table1[[#This Row],[BaseSalary]:[NonCashBenefits]])</f>
        <v>145091.29</v>
      </c>
      <c r="L10876" s="1"/>
    </row>
    <row r="10877" spans="1:12" x14ac:dyDescent="0.35">
      <c r="A10877" t="s">
        <v>22</v>
      </c>
      <c r="B10877">
        <v>2017</v>
      </c>
      <c r="D10877" t="s">
        <v>2735</v>
      </c>
      <c r="E10877" t="s">
        <v>311</v>
      </c>
      <c r="F10877">
        <v>118938.56</v>
      </c>
      <c r="G10877">
        <v>0</v>
      </c>
      <c r="H10877">
        <v>29985.39</v>
      </c>
      <c r="I10877">
        <v>0</v>
      </c>
      <c r="J10877">
        <f>Table1[[#This Row],[Name]]</f>
        <v>0</v>
      </c>
      <c r="K10877" s="1">
        <f>SUM(Table1[[#This Row],[BaseSalary]:[NonCashBenefits]])</f>
        <v>148923.95000000001</v>
      </c>
      <c r="L10877" s="1"/>
    </row>
    <row r="10878" spans="1:12" x14ac:dyDescent="0.35">
      <c r="A10878" t="s">
        <v>22</v>
      </c>
      <c r="B10878">
        <v>2017</v>
      </c>
      <c r="D10878" t="s">
        <v>3677</v>
      </c>
      <c r="E10878" t="s">
        <v>311</v>
      </c>
      <c r="F10878">
        <v>118938.56</v>
      </c>
      <c r="G10878">
        <v>0</v>
      </c>
      <c r="H10878">
        <v>29985.39</v>
      </c>
      <c r="I10878">
        <v>0</v>
      </c>
      <c r="J10878">
        <f>Table1[[#This Row],[Name]]</f>
        <v>0</v>
      </c>
      <c r="K10878" s="1">
        <f>SUM(Table1[[#This Row],[BaseSalary]:[NonCashBenefits]])</f>
        <v>148923.95000000001</v>
      </c>
      <c r="L10878" s="1"/>
    </row>
    <row r="10879" spans="1:12" x14ac:dyDescent="0.35">
      <c r="A10879" t="s">
        <v>22</v>
      </c>
      <c r="B10879">
        <v>2017</v>
      </c>
      <c r="D10879" t="s">
        <v>1575</v>
      </c>
      <c r="E10879" t="s">
        <v>311</v>
      </c>
      <c r="F10879">
        <v>118938.56</v>
      </c>
      <c r="G10879">
        <v>0</v>
      </c>
      <c r="H10879">
        <v>28691.63</v>
      </c>
      <c r="I10879">
        <v>0</v>
      </c>
      <c r="J10879">
        <f>Table1[[#This Row],[Name]]</f>
        <v>0</v>
      </c>
      <c r="K10879" s="1">
        <f>SUM(Table1[[#This Row],[BaseSalary]:[NonCashBenefits]])</f>
        <v>147630.19</v>
      </c>
      <c r="L10879" s="1"/>
    </row>
    <row r="10880" spans="1:12" x14ac:dyDescent="0.35">
      <c r="A10880" t="s">
        <v>22</v>
      </c>
      <c r="B10880">
        <v>2017</v>
      </c>
      <c r="D10880" t="s">
        <v>1074</v>
      </c>
      <c r="E10880" t="s">
        <v>311</v>
      </c>
      <c r="F10880">
        <v>118938.56</v>
      </c>
      <c r="G10880">
        <v>5264.85</v>
      </c>
      <c r="H10880">
        <v>29260.76</v>
      </c>
      <c r="I10880">
        <v>0</v>
      </c>
      <c r="J10880">
        <f>Table1[[#This Row],[Name]]</f>
        <v>0</v>
      </c>
      <c r="K10880" s="1">
        <f>SUM(Table1[[#This Row],[BaseSalary]:[NonCashBenefits]])</f>
        <v>153464.17000000001</v>
      </c>
      <c r="L10880" s="1"/>
    </row>
    <row r="10881" spans="1:12" x14ac:dyDescent="0.35">
      <c r="A10881" t="s">
        <v>22</v>
      </c>
      <c r="B10881">
        <v>2017</v>
      </c>
      <c r="D10881" t="s">
        <v>1575</v>
      </c>
      <c r="E10881" t="s">
        <v>311</v>
      </c>
      <c r="F10881">
        <v>118938.56</v>
      </c>
      <c r="G10881">
        <v>0</v>
      </c>
      <c r="H10881">
        <v>29714.47</v>
      </c>
      <c r="I10881">
        <v>0</v>
      </c>
      <c r="J10881">
        <f>Table1[[#This Row],[Name]]</f>
        <v>0</v>
      </c>
      <c r="K10881" s="1">
        <f>SUM(Table1[[#This Row],[BaseSalary]:[NonCashBenefits]])</f>
        <v>148653.03</v>
      </c>
      <c r="L10881" s="1"/>
    </row>
    <row r="10882" spans="1:12" x14ac:dyDescent="0.35">
      <c r="A10882" t="s">
        <v>22</v>
      </c>
      <c r="B10882">
        <v>2017</v>
      </c>
      <c r="D10882" t="s">
        <v>1419</v>
      </c>
      <c r="E10882" t="s">
        <v>311</v>
      </c>
      <c r="F10882">
        <v>118938.56</v>
      </c>
      <c r="G10882">
        <v>0</v>
      </c>
      <c r="H10882">
        <v>29437.31</v>
      </c>
      <c r="I10882">
        <v>0</v>
      </c>
      <c r="J10882">
        <f>Table1[[#This Row],[Name]]</f>
        <v>0</v>
      </c>
      <c r="K10882" s="1">
        <f>SUM(Table1[[#This Row],[BaseSalary]:[NonCashBenefits]])</f>
        <v>148375.87</v>
      </c>
      <c r="L10882" s="1"/>
    </row>
    <row r="10883" spans="1:12" x14ac:dyDescent="0.35">
      <c r="A10883" t="s">
        <v>22</v>
      </c>
      <c r="B10883">
        <v>2017</v>
      </c>
      <c r="D10883" t="s">
        <v>901</v>
      </c>
      <c r="E10883" t="s">
        <v>311</v>
      </c>
      <c r="F10883">
        <v>118938.56</v>
      </c>
      <c r="G10883">
        <v>0</v>
      </c>
      <c r="H10883">
        <v>31497.29</v>
      </c>
      <c r="I10883">
        <v>0</v>
      </c>
      <c r="J10883">
        <f>Table1[[#This Row],[Name]]</f>
        <v>0</v>
      </c>
      <c r="K10883" s="1">
        <f>SUM(Table1[[#This Row],[BaseSalary]:[NonCashBenefits]])</f>
        <v>150435.85</v>
      </c>
      <c r="L10883" s="1"/>
    </row>
    <row r="10884" spans="1:12" x14ac:dyDescent="0.35">
      <c r="A10884" t="s">
        <v>22</v>
      </c>
      <c r="B10884">
        <v>2017</v>
      </c>
      <c r="D10884" t="s">
        <v>2745</v>
      </c>
      <c r="E10884" t="s">
        <v>311</v>
      </c>
      <c r="F10884">
        <v>118938.56</v>
      </c>
      <c r="G10884">
        <v>0</v>
      </c>
      <c r="H10884">
        <v>30596.39</v>
      </c>
      <c r="I10884">
        <v>0</v>
      </c>
      <c r="J10884">
        <f>Table1[[#This Row],[Name]]</f>
        <v>0</v>
      </c>
      <c r="K10884" s="1">
        <f>SUM(Table1[[#This Row],[BaseSalary]:[NonCashBenefits]])</f>
        <v>149534.95000000001</v>
      </c>
      <c r="L10884" s="1"/>
    </row>
    <row r="10885" spans="1:12" x14ac:dyDescent="0.35">
      <c r="A10885" t="s">
        <v>22</v>
      </c>
      <c r="B10885">
        <v>2017</v>
      </c>
      <c r="D10885" t="s">
        <v>1211</v>
      </c>
      <c r="E10885" t="s">
        <v>311</v>
      </c>
      <c r="F10885">
        <v>118938.56</v>
      </c>
      <c r="G10885">
        <v>0</v>
      </c>
      <c r="H10885">
        <v>29985.39</v>
      </c>
      <c r="I10885">
        <v>0</v>
      </c>
      <c r="J10885">
        <f>Table1[[#This Row],[Name]]</f>
        <v>0</v>
      </c>
      <c r="K10885" s="1">
        <f>SUM(Table1[[#This Row],[BaseSalary]:[NonCashBenefits]])</f>
        <v>148923.95000000001</v>
      </c>
      <c r="L10885" s="1"/>
    </row>
    <row r="10886" spans="1:12" x14ac:dyDescent="0.35">
      <c r="A10886" t="s">
        <v>22</v>
      </c>
      <c r="B10886">
        <v>2017</v>
      </c>
      <c r="D10886" t="s">
        <v>1346</v>
      </c>
      <c r="E10886" t="s">
        <v>311</v>
      </c>
      <c r="F10886">
        <v>118938.56</v>
      </c>
      <c r="G10886">
        <v>0</v>
      </c>
      <c r="H10886">
        <v>29884.07</v>
      </c>
      <c r="I10886">
        <v>0</v>
      </c>
      <c r="J10886">
        <f>Table1[[#This Row],[Name]]</f>
        <v>0</v>
      </c>
      <c r="K10886" s="1">
        <f>SUM(Table1[[#This Row],[BaseSalary]:[NonCashBenefits]])</f>
        <v>148822.63</v>
      </c>
      <c r="L10886" s="1"/>
    </row>
    <row r="10887" spans="1:12" x14ac:dyDescent="0.35">
      <c r="A10887" t="s">
        <v>22</v>
      </c>
      <c r="B10887">
        <v>2017</v>
      </c>
      <c r="D10887" t="s">
        <v>2747</v>
      </c>
      <c r="E10887" t="s">
        <v>311</v>
      </c>
      <c r="F10887">
        <v>118938.56</v>
      </c>
      <c r="G10887">
        <v>11436.4</v>
      </c>
      <c r="H10887">
        <v>30942.97</v>
      </c>
      <c r="I10887">
        <v>0</v>
      </c>
      <c r="J10887">
        <f>Table1[[#This Row],[Name]]</f>
        <v>0</v>
      </c>
      <c r="K10887" s="1">
        <f>SUM(Table1[[#This Row],[BaseSalary]:[NonCashBenefits]])</f>
        <v>161317.93</v>
      </c>
      <c r="L10887" s="1"/>
    </row>
    <row r="10888" spans="1:12" x14ac:dyDescent="0.35">
      <c r="A10888" t="s">
        <v>22</v>
      </c>
      <c r="B10888">
        <v>2017</v>
      </c>
      <c r="D10888" t="s">
        <v>1269</v>
      </c>
      <c r="E10888" t="s">
        <v>311</v>
      </c>
      <c r="F10888">
        <v>118938.56</v>
      </c>
      <c r="G10888">
        <v>16528.36</v>
      </c>
      <c r="H10888">
        <v>29932.61</v>
      </c>
      <c r="I10888">
        <v>0</v>
      </c>
      <c r="J10888">
        <f>Table1[[#This Row],[Name]]</f>
        <v>0</v>
      </c>
      <c r="K10888" s="1">
        <f>SUM(Table1[[#This Row],[BaseSalary]:[NonCashBenefits]])</f>
        <v>165399.52999999997</v>
      </c>
      <c r="L10888" s="1"/>
    </row>
    <row r="10889" spans="1:12" x14ac:dyDescent="0.35">
      <c r="A10889" t="s">
        <v>22</v>
      </c>
      <c r="B10889">
        <v>2017</v>
      </c>
      <c r="D10889" t="s">
        <v>3686</v>
      </c>
      <c r="E10889" t="s">
        <v>311</v>
      </c>
      <c r="F10889">
        <v>118938.56</v>
      </c>
      <c r="G10889">
        <v>0</v>
      </c>
      <c r="H10889">
        <v>27717.41</v>
      </c>
      <c r="I10889">
        <v>0</v>
      </c>
      <c r="J10889">
        <f>Table1[[#This Row],[Name]]</f>
        <v>0</v>
      </c>
      <c r="K10889" s="1">
        <f>SUM(Table1[[#This Row],[BaseSalary]:[NonCashBenefits]])</f>
        <v>146655.97</v>
      </c>
      <c r="L10889" s="1"/>
    </row>
    <row r="10890" spans="1:12" x14ac:dyDescent="0.35">
      <c r="A10890" t="s">
        <v>22</v>
      </c>
      <c r="B10890">
        <v>2017</v>
      </c>
      <c r="D10890" t="s">
        <v>1575</v>
      </c>
      <c r="E10890" t="s">
        <v>311</v>
      </c>
      <c r="F10890">
        <v>118938.56</v>
      </c>
      <c r="G10890">
        <v>0</v>
      </c>
      <c r="H10890">
        <v>29237.09</v>
      </c>
      <c r="I10890">
        <v>0</v>
      </c>
      <c r="J10890">
        <f>Table1[[#This Row],[Name]]</f>
        <v>0</v>
      </c>
      <c r="K10890" s="1">
        <f>SUM(Table1[[#This Row],[BaseSalary]:[NonCashBenefits]])</f>
        <v>148175.65</v>
      </c>
      <c r="L10890" s="1"/>
    </row>
    <row r="10891" spans="1:12" x14ac:dyDescent="0.35">
      <c r="A10891" t="s">
        <v>22</v>
      </c>
      <c r="B10891">
        <v>2017</v>
      </c>
      <c r="D10891" t="s">
        <v>1575</v>
      </c>
      <c r="E10891" t="s">
        <v>311</v>
      </c>
      <c r="F10891">
        <v>118938.56</v>
      </c>
      <c r="G10891">
        <v>0</v>
      </c>
      <c r="H10891">
        <v>29217.78</v>
      </c>
      <c r="I10891">
        <v>0</v>
      </c>
      <c r="J10891">
        <f>Table1[[#This Row],[Name]]</f>
        <v>0</v>
      </c>
      <c r="K10891" s="1">
        <f>SUM(Table1[[#This Row],[BaseSalary]:[NonCashBenefits]])</f>
        <v>148156.34</v>
      </c>
      <c r="L10891" s="1"/>
    </row>
    <row r="10892" spans="1:12" x14ac:dyDescent="0.35">
      <c r="A10892" t="s">
        <v>22</v>
      </c>
      <c r="B10892">
        <v>2017</v>
      </c>
      <c r="D10892" t="s">
        <v>1575</v>
      </c>
      <c r="E10892" t="s">
        <v>311</v>
      </c>
      <c r="F10892">
        <v>118938.56</v>
      </c>
      <c r="G10892">
        <v>0</v>
      </c>
      <c r="H10892">
        <v>27446.49</v>
      </c>
      <c r="I10892">
        <v>0</v>
      </c>
      <c r="J10892">
        <f>Table1[[#This Row],[Name]]</f>
        <v>0</v>
      </c>
      <c r="K10892" s="1">
        <f>SUM(Table1[[#This Row],[BaseSalary]:[NonCashBenefits]])</f>
        <v>146385.04999999999</v>
      </c>
      <c r="L10892" s="1"/>
    </row>
    <row r="10893" spans="1:12" x14ac:dyDescent="0.35">
      <c r="A10893" t="s">
        <v>22</v>
      </c>
      <c r="B10893">
        <v>2017</v>
      </c>
      <c r="D10893" t="s">
        <v>2126</v>
      </c>
      <c r="E10893" t="s">
        <v>311</v>
      </c>
      <c r="F10893">
        <v>118938.56</v>
      </c>
      <c r="G10893">
        <v>0</v>
      </c>
      <c r="H10893">
        <v>29701.73</v>
      </c>
      <c r="I10893">
        <v>0</v>
      </c>
      <c r="J10893">
        <f>Table1[[#This Row],[Name]]</f>
        <v>0</v>
      </c>
      <c r="K10893" s="1">
        <f>SUM(Table1[[#This Row],[BaseSalary]:[NonCashBenefits]])</f>
        <v>148640.29</v>
      </c>
      <c r="L10893" s="1"/>
    </row>
    <row r="10894" spans="1:12" x14ac:dyDescent="0.35">
      <c r="A10894" t="s">
        <v>22</v>
      </c>
      <c r="B10894">
        <v>2017</v>
      </c>
      <c r="D10894" t="s">
        <v>1058</v>
      </c>
      <c r="E10894" t="s">
        <v>311</v>
      </c>
      <c r="F10894">
        <v>118938.56</v>
      </c>
      <c r="G10894">
        <v>200</v>
      </c>
      <c r="H10894">
        <v>30867.31</v>
      </c>
      <c r="I10894">
        <v>0</v>
      </c>
      <c r="J10894">
        <f>Table1[[#This Row],[Name]]</f>
        <v>0</v>
      </c>
      <c r="K10894" s="1">
        <f>SUM(Table1[[#This Row],[BaseSalary]:[NonCashBenefits]])</f>
        <v>150005.87</v>
      </c>
      <c r="L10894" s="1"/>
    </row>
    <row r="10895" spans="1:12" x14ac:dyDescent="0.35">
      <c r="A10895" t="s">
        <v>22</v>
      </c>
      <c r="B10895">
        <v>2017</v>
      </c>
      <c r="D10895" t="s">
        <v>1197</v>
      </c>
      <c r="E10895" t="s">
        <v>311</v>
      </c>
      <c r="F10895">
        <v>118938.56</v>
      </c>
      <c r="G10895">
        <v>0</v>
      </c>
      <c r="H10895">
        <v>30833.39</v>
      </c>
      <c r="I10895">
        <v>0</v>
      </c>
      <c r="J10895">
        <f>Table1[[#This Row],[Name]]</f>
        <v>0</v>
      </c>
      <c r="K10895" s="1">
        <f>SUM(Table1[[#This Row],[BaseSalary]:[NonCashBenefits]])</f>
        <v>149771.95000000001</v>
      </c>
      <c r="L10895" s="1"/>
    </row>
    <row r="10896" spans="1:12" x14ac:dyDescent="0.35">
      <c r="A10896" t="s">
        <v>22</v>
      </c>
      <c r="B10896">
        <v>2017</v>
      </c>
      <c r="D10896" t="s">
        <v>3697</v>
      </c>
      <c r="E10896" t="s">
        <v>311</v>
      </c>
      <c r="F10896">
        <v>118938.56</v>
      </c>
      <c r="G10896">
        <v>0</v>
      </c>
      <c r="H10896">
        <v>28218.62</v>
      </c>
      <c r="I10896">
        <v>0</v>
      </c>
      <c r="J10896">
        <f>Table1[[#This Row],[Name]]</f>
        <v>0</v>
      </c>
      <c r="K10896" s="1">
        <f>SUM(Table1[[#This Row],[BaseSalary]:[NonCashBenefits]])</f>
        <v>147157.18</v>
      </c>
      <c r="L10896" s="1"/>
    </row>
    <row r="10897" spans="1:12" x14ac:dyDescent="0.35">
      <c r="A10897" t="s">
        <v>22</v>
      </c>
      <c r="B10897">
        <v>2017</v>
      </c>
      <c r="D10897" t="s">
        <v>1404</v>
      </c>
      <c r="E10897" t="s">
        <v>311</v>
      </c>
      <c r="F10897">
        <v>118938.56</v>
      </c>
      <c r="G10897">
        <v>0</v>
      </c>
      <c r="H10897">
        <v>29573.55</v>
      </c>
      <c r="I10897">
        <v>0</v>
      </c>
      <c r="J10897">
        <f>Table1[[#This Row],[Name]]</f>
        <v>0</v>
      </c>
      <c r="K10897" s="1">
        <f>SUM(Table1[[#This Row],[BaseSalary]:[NonCashBenefits]])</f>
        <v>148512.10999999999</v>
      </c>
      <c r="L10897" s="1"/>
    </row>
    <row r="10898" spans="1:12" x14ac:dyDescent="0.35">
      <c r="A10898" t="s">
        <v>22</v>
      </c>
      <c r="B10898">
        <v>2017</v>
      </c>
      <c r="D10898" t="s">
        <v>3698</v>
      </c>
      <c r="E10898" t="s">
        <v>311</v>
      </c>
      <c r="F10898">
        <v>118938.56</v>
      </c>
      <c r="G10898">
        <v>0</v>
      </c>
      <c r="H10898">
        <v>29160.15</v>
      </c>
      <c r="I10898">
        <v>0</v>
      </c>
      <c r="J10898">
        <f>Table1[[#This Row],[Name]]</f>
        <v>0</v>
      </c>
      <c r="K10898" s="1">
        <f>SUM(Table1[[#This Row],[BaseSalary]:[NonCashBenefits]])</f>
        <v>148098.71</v>
      </c>
      <c r="L10898" s="1"/>
    </row>
    <row r="10899" spans="1:12" x14ac:dyDescent="0.35">
      <c r="A10899" t="s">
        <v>22</v>
      </c>
      <c r="B10899">
        <v>2017</v>
      </c>
      <c r="D10899" t="s">
        <v>1536</v>
      </c>
      <c r="E10899" t="s">
        <v>311</v>
      </c>
      <c r="F10899">
        <v>118938.56</v>
      </c>
      <c r="G10899">
        <v>0</v>
      </c>
      <c r="H10899">
        <v>30312.99</v>
      </c>
      <c r="I10899">
        <v>0</v>
      </c>
      <c r="J10899">
        <f>Table1[[#This Row],[Name]]</f>
        <v>0</v>
      </c>
      <c r="K10899" s="1">
        <f>SUM(Table1[[#This Row],[BaseSalary]:[NonCashBenefits]])</f>
        <v>149251.54999999999</v>
      </c>
      <c r="L10899" s="1"/>
    </row>
    <row r="10900" spans="1:12" x14ac:dyDescent="0.35">
      <c r="A10900" t="s">
        <v>22</v>
      </c>
      <c r="B10900">
        <v>2017</v>
      </c>
      <c r="D10900" t="s">
        <v>1063</v>
      </c>
      <c r="E10900" t="s">
        <v>311</v>
      </c>
      <c r="F10900">
        <v>118938.56</v>
      </c>
      <c r="G10900">
        <v>0</v>
      </c>
      <c r="H10900">
        <v>30867.31</v>
      </c>
      <c r="I10900">
        <v>0</v>
      </c>
      <c r="J10900">
        <f>Table1[[#This Row],[Name]]</f>
        <v>0</v>
      </c>
      <c r="K10900" s="1">
        <f>SUM(Table1[[#This Row],[BaseSalary]:[NonCashBenefits]])</f>
        <v>149805.87</v>
      </c>
      <c r="L10900" s="1"/>
    </row>
    <row r="10901" spans="1:12" x14ac:dyDescent="0.35">
      <c r="A10901" t="s">
        <v>22</v>
      </c>
      <c r="B10901">
        <v>2017</v>
      </c>
      <c r="D10901" t="s">
        <v>1575</v>
      </c>
      <c r="E10901" t="s">
        <v>311</v>
      </c>
      <c r="F10901">
        <v>118938.56</v>
      </c>
      <c r="G10901">
        <v>0</v>
      </c>
      <c r="H10901">
        <v>29714.47</v>
      </c>
      <c r="I10901">
        <v>0</v>
      </c>
      <c r="J10901">
        <f>Table1[[#This Row],[Name]]</f>
        <v>0</v>
      </c>
      <c r="K10901" s="1">
        <f>SUM(Table1[[#This Row],[BaseSalary]:[NonCashBenefits]])</f>
        <v>148653.03</v>
      </c>
      <c r="L10901" s="1"/>
    </row>
    <row r="10902" spans="1:12" x14ac:dyDescent="0.35">
      <c r="A10902" t="s">
        <v>22</v>
      </c>
      <c r="B10902">
        <v>2017</v>
      </c>
      <c r="D10902" t="s">
        <v>1575</v>
      </c>
      <c r="E10902" t="s">
        <v>311</v>
      </c>
      <c r="F10902">
        <v>118938.56</v>
      </c>
      <c r="G10902">
        <v>0</v>
      </c>
      <c r="H10902">
        <v>6834.65</v>
      </c>
      <c r="I10902">
        <v>0</v>
      </c>
      <c r="J10902">
        <f>Table1[[#This Row],[Name]]</f>
        <v>0</v>
      </c>
      <c r="K10902" s="1">
        <f>SUM(Table1[[#This Row],[BaseSalary]:[NonCashBenefits]])</f>
        <v>125773.20999999999</v>
      </c>
      <c r="L10902" s="1"/>
    </row>
    <row r="10903" spans="1:12" x14ac:dyDescent="0.35">
      <c r="A10903" t="s">
        <v>22</v>
      </c>
      <c r="B10903">
        <v>2017</v>
      </c>
      <c r="D10903" t="s">
        <v>3703</v>
      </c>
      <c r="E10903" t="s">
        <v>311</v>
      </c>
      <c r="F10903">
        <v>118938.56</v>
      </c>
      <c r="G10903">
        <v>4164.43</v>
      </c>
      <c r="H10903">
        <v>31497.29</v>
      </c>
      <c r="I10903">
        <v>0</v>
      </c>
      <c r="J10903">
        <f>Table1[[#This Row],[Name]]</f>
        <v>0</v>
      </c>
      <c r="K10903" s="1">
        <f>SUM(Table1[[#This Row],[BaseSalary]:[NonCashBenefits]])</f>
        <v>154600.28</v>
      </c>
      <c r="L10903" s="1"/>
    </row>
    <row r="10904" spans="1:12" x14ac:dyDescent="0.35">
      <c r="A10904" t="s">
        <v>22</v>
      </c>
      <c r="B10904">
        <v>2017</v>
      </c>
      <c r="D10904" t="s">
        <v>1022</v>
      </c>
      <c r="E10904" t="s">
        <v>311</v>
      </c>
      <c r="F10904">
        <v>118938.56</v>
      </c>
      <c r="G10904">
        <v>0</v>
      </c>
      <c r="H10904">
        <v>29985.39</v>
      </c>
      <c r="I10904">
        <v>0</v>
      </c>
      <c r="J10904">
        <f>Table1[[#This Row],[Name]]</f>
        <v>0</v>
      </c>
      <c r="K10904" s="1">
        <f>SUM(Table1[[#This Row],[BaseSalary]:[NonCashBenefits]])</f>
        <v>148923.95000000001</v>
      </c>
      <c r="L10904" s="1"/>
    </row>
    <row r="10905" spans="1:12" x14ac:dyDescent="0.35">
      <c r="A10905" t="s">
        <v>22</v>
      </c>
      <c r="B10905">
        <v>2017</v>
      </c>
      <c r="D10905" t="s">
        <v>1516</v>
      </c>
      <c r="E10905" t="s">
        <v>311</v>
      </c>
      <c r="F10905">
        <v>118938.56</v>
      </c>
      <c r="G10905">
        <v>0</v>
      </c>
      <c r="H10905">
        <v>27717.41</v>
      </c>
      <c r="I10905">
        <v>0</v>
      </c>
      <c r="J10905">
        <f>Table1[[#This Row],[Name]]</f>
        <v>0</v>
      </c>
      <c r="K10905" s="1">
        <f>SUM(Table1[[#This Row],[BaseSalary]:[NonCashBenefits]])</f>
        <v>146655.97</v>
      </c>
      <c r="L10905" s="1"/>
    </row>
    <row r="10906" spans="1:12" x14ac:dyDescent="0.35">
      <c r="A10906" t="s">
        <v>22</v>
      </c>
      <c r="B10906">
        <v>2017</v>
      </c>
      <c r="D10906" t="s">
        <v>1059</v>
      </c>
      <c r="E10906" t="s">
        <v>311</v>
      </c>
      <c r="F10906">
        <v>118938.56</v>
      </c>
      <c r="G10906">
        <v>0</v>
      </c>
      <c r="H10906">
        <v>30867.31</v>
      </c>
      <c r="I10906">
        <v>0</v>
      </c>
      <c r="J10906">
        <f>Table1[[#This Row],[Name]]</f>
        <v>0</v>
      </c>
      <c r="K10906" s="1">
        <f>SUM(Table1[[#This Row],[BaseSalary]:[NonCashBenefits]])</f>
        <v>149805.87</v>
      </c>
      <c r="L10906" s="1"/>
    </row>
    <row r="10907" spans="1:12" x14ac:dyDescent="0.35">
      <c r="A10907" t="s">
        <v>18</v>
      </c>
      <c r="B10907">
        <v>2017</v>
      </c>
      <c r="D10907" t="s">
        <v>3710</v>
      </c>
      <c r="E10907" t="s">
        <v>311</v>
      </c>
      <c r="F10907">
        <v>118938.56</v>
      </c>
      <c r="G10907">
        <v>0</v>
      </c>
      <c r="H10907">
        <v>29816.07</v>
      </c>
      <c r="I10907">
        <v>0</v>
      </c>
      <c r="J10907">
        <f>Table1[[#This Row],[Name]]</f>
        <v>0</v>
      </c>
      <c r="K10907" s="1">
        <f>SUM(Table1[[#This Row],[BaseSalary]:[NonCashBenefits]])</f>
        <v>148754.63</v>
      </c>
      <c r="L10907" s="1"/>
    </row>
    <row r="10908" spans="1:12" x14ac:dyDescent="0.35">
      <c r="A10908" t="s">
        <v>18</v>
      </c>
      <c r="B10908">
        <v>2017</v>
      </c>
      <c r="D10908" t="s">
        <v>615</v>
      </c>
      <c r="E10908" t="s">
        <v>311</v>
      </c>
      <c r="F10908">
        <v>118938.56</v>
      </c>
      <c r="G10908">
        <v>0</v>
      </c>
      <c r="H10908">
        <v>30111.49</v>
      </c>
      <c r="I10908">
        <v>0</v>
      </c>
      <c r="J10908">
        <f>Table1[[#This Row],[Name]]</f>
        <v>0</v>
      </c>
      <c r="K10908" s="1">
        <f>SUM(Table1[[#This Row],[BaseSalary]:[NonCashBenefits]])</f>
        <v>149050.04999999999</v>
      </c>
      <c r="L10908" s="1"/>
    </row>
    <row r="10909" spans="1:12" x14ac:dyDescent="0.35">
      <c r="A10909" t="s">
        <v>18</v>
      </c>
      <c r="B10909">
        <v>2017</v>
      </c>
      <c r="D10909" t="s">
        <v>1548</v>
      </c>
      <c r="E10909" t="s">
        <v>311</v>
      </c>
      <c r="F10909">
        <v>118938.56</v>
      </c>
      <c r="G10909">
        <v>0</v>
      </c>
      <c r="H10909">
        <v>28817.73</v>
      </c>
      <c r="I10909">
        <v>0</v>
      </c>
      <c r="J10909">
        <f>Table1[[#This Row],[Name]]</f>
        <v>0</v>
      </c>
      <c r="K10909" s="1">
        <f>SUM(Table1[[#This Row],[BaseSalary]:[NonCashBenefits]])</f>
        <v>147756.29</v>
      </c>
      <c r="L10909" s="1"/>
    </row>
    <row r="10910" spans="1:12" x14ac:dyDescent="0.35">
      <c r="A10910" t="s">
        <v>18</v>
      </c>
      <c r="B10910">
        <v>2017</v>
      </c>
      <c r="D10910" t="s">
        <v>3741</v>
      </c>
      <c r="E10910" t="s">
        <v>311</v>
      </c>
      <c r="F10910">
        <v>118938.56</v>
      </c>
      <c r="G10910">
        <v>0</v>
      </c>
      <c r="H10910">
        <v>30363.43</v>
      </c>
      <c r="I10910">
        <v>0</v>
      </c>
      <c r="J10910">
        <f>Table1[[#This Row],[Name]]</f>
        <v>0</v>
      </c>
      <c r="K10910" s="1">
        <f>SUM(Table1[[#This Row],[BaseSalary]:[NonCashBenefits]])</f>
        <v>149301.99</v>
      </c>
      <c r="L10910" s="1"/>
    </row>
    <row r="10911" spans="1:12" x14ac:dyDescent="0.35">
      <c r="A10911" t="s">
        <v>18</v>
      </c>
      <c r="B10911">
        <v>2017</v>
      </c>
      <c r="D10911" t="s">
        <v>3742</v>
      </c>
      <c r="E10911" t="s">
        <v>311</v>
      </c>
      <c r="F10911">
        <v>118938.56</v>
      </c>
      <c r="G10911">
        <v>0</v>
      </c>
      <c r="H10911">
        <v>30111.49</v>
      </c>
      <c r="I10911">
        <v>0</v>
      </c>
      <c r="J10911">
        <f>Table1[[#This Row],[Name]]</f>
        <v>0</v>
      </c>
      <c r="K10911" s="1">
        <f>SUM(Table1[[#This Row],[BaseSalary]:[NonCashBenefits]])</f>
        <v>149050.04999999999</v>
      </c>
      <c r="L10911" s="1"/>
    </row>
    <row r="10912" spans="1:12" x14ac:dyDescent="0.35">
      <c r="A10912" t="s">
        <v>18</v>
      </c>
      <c r="B10912">
        <v>2017</v>
      </c>
      <c r="D10912" t="s">
        <v>3746</v>
      </c>
      <c r="E10912" t="s">
        <v>311</v>
      </c>
      <c r="F10912">
        <v>118938.56</v>
      </c>
      <c r="G10912">
        <v>0</v>
      </c>
      <c r="H10912">
        <v>30363.43</v>
      </c>
      <c r="I10912">
        <v>0</v>
      </c>
      <c r="J10912">
        <f>Table1[[#This Row],[Name]]</f>
        <v>0</v>
      </c>
      <c r="K10912" s="1">
        <f>SUM(Table1[[#This Row],[BaseSalary]:[NonCashBenefits]])</f>
        <v>149301.99</v>
      </c>
      <c r="L10912" s="1"/>
    </row>
    <row r="10913" spans="1:12" x14ac:dyDescent="0.35">
      <c r="A10913" t="s">
        <v>18</v>
      </c>
      <c r="B10913">
        <v>2017</v>
      </c>
      <c r="D10913" t="s">
        <v>615</v>
      </c>
      <c r="E10913" t="s">
        <v>311</v>
      </c>
      <c r="F10913">
        <v>118938.56</v>
      </c>
      <c r="G10913">
        <v>0</v>
      </c>
      <c r="H10913">
        <v>31913.29</v>
      </c>
      <c r="I10913">
        <v>0</v>
      </c>
      <c r="J10913">
        <f>Table1[[#This Row],[Name]]</f>
        <v>0</v>
      </c>
      <c r="K10913" s="1">
        <f>SUM(Table1[[#This Row],[BaseSalary]:[NonCashBenefits]])</f>
        <v>150851.85</v>
      </c>
      <c r="L10913" s="1"/>
    </row>
    <row r="10914" spans="1:12" x14ac:dyDescent="0.35">
      <c r="A10914" t="s">
        <v>85</v>
      </c>
      <c r="B10914">
        <v>2017</v>
      </c>
      <c r="D10914" t="s">
        <v>1153</v>
      </c>
      <c r="E10914" t="s">
        <v>311</v>
      </c>
      <c r="F10914">
        <v>118938.56</v>
      </c>
      <c r="G10914">
        <v>11048.36</v>
      </c>
      <c r="H10914">
        <v>27998.74</v>
      </c>
      <c r="I10914">
        <v>0</v>
      </c>
      <c r="J10914">
        <f>Table1[[#This Row],[Name]]</f>
        <v>0</v>
      </c>
      <c r="K10914" s="1">
        <f>SUM(Table1[[#This Row],[BaseSalary]:[NonCashBenefits]])</f>
        <v>157985.66</v>
      </c>
      <c r="L10914" s="1"/>
    </row>
    <row r="10915" spans="1:12" x14ac:dyDescent="0.35">
      <c r="A10915" t="s">
        <v>85</v>
      </c>
      <c r="B10915">
        <v>2017</v>
      </c>
      <c r="D10915" t="s">
        <v>1319</v>
      </c>
      <c r="E10915" t="s">
        <v>311</v>
      </c>
      <c r="F10915">
        <v>118938.56</v>
      </c>
      <c r="G10915">
        <v>0</v>
      </c>
      <c r="H10915">
        <v>27717.41</v>
      </c>
      <c r="I10915">
        <v>0</v>
      </c>
      <c r="J10915">
        <f>Table1[[#This Row],[Name]]</f>
        <v>0</v>
      </c>
      <c r="K10915" s="1">
        <f>SUM(Table1[[#This Row],[BaseSalary]:[NonCashBenefits]])</f>
        <v>146655.97</v>
      </c>
      <c r="L10915" s="1"/>
    </row>
    <row r="10916" spans="1:12" x14ac:dyDescent="0.35">
      <c r="A10916" t="s">
        <v>85</v>
      </c>
      <c r="B10916">
        <v>2017</v>
      </c>
      <c r="D10916" t="s">
        <v>2787</v>
      </c>
      <c r="E10916" t="s">
        <v>311</v>
      </c>
      <c r="F10916">
        <v>118938.56</v>
      </c>
      <c r="G10916">
        <v>0</v>
      </c>
      <c r="H10916">
        <v>30363.43</v>
      </c>
      <c r="I10916">
        <v>0</v>
      </c>
      <c r="J10916">
        <f>Table1[[#This Row],[Name]]</f>
        <v>0</v>
      </c>
      <c r="K10916" s="1">
        <f>SUM(Table1[[#This Row],[BaseSalary]:[NonCashBenefits]])</f>
        <v>149301.99</v>
      </c>
      <c r="L10916" s="1"/>
    </row>
    <row r="10917" spans="1:12" x14ac:dyDescent="0.35">
      <c r="A10917" t="s">
        <v>85</v>
      </c>
      <c r="B10917">
        <v>2017</v>
      </c>
      <c r="D10917" t="s">
        <v>1153</v>
      </c>
      <c r="E10917" t="s">
        <v>311</v>
      </c>
      <c r="F10917">
        <v>118938.56</v>
      </c>
      <c r="G10917">
        <v>4574.5600000000004</v>
      </c>
      <c r="H10917">
        <v>27717.41</v>
      </c>
      <c r="I10917">
        <v>0</v>
      </c>
      <c r="J10917">
        <f>Table1[[#This Row],[Name]]</f>
        <v>0</v>
      </c>
      <c r="K10917" s="1">
        <f>SUM(Table1[[#This Row],[BaseSalary]:[NonCashBenefits]])</f>
        <v>151230.53</v>
      </c>
      <c r="L10917" s="1"/>
    </row>
    <row r="10918" spans="1:12" x14ac:dyDescent="0.35">
      <c r="A10918" t="s">
        <v>85</v>
      </c>
      <c r="B10918">
        <v>2017</v>
      </c>
      <c r="D10918" t="s">
        <v>2161</v>
      </c>
      <c r="E10918" t="s">
        <v>311</v>
      </c>
      <c r="F10918">
        <v>118938.56</v>
      </c>
      <c r="G10918">
        <v>0</v>
      </c>
      <c r="H10918">
        <v>30111.49</v>
      </c>
      <c r="I10918">
        <v>0</v>
      </c>
      <c r="J10918">
        <f>Table1[[#This Row],[Name]]</f>
        <v>0</v>
      </c>
      <c r="K10918" s="1">
        <f>SUM(Table1[[#This Row],[BaseSalary]:[NonCashBenefits]])</f>
        <v>149050.04999999999</v>
      </c>
      <c r="L10918" s="1"/>
    </row>
    <row r="10919" spans="1:12" x14ac:dyDescent="0.35">
      <c r="A10919" t="s">
        <v>85</v>
      </c>
      <c r="B10919">
        <v>2017</v>
      </c>
      <c r="D10919" t="s">
        <v>3764</v>
      </c>
      <c r="E10919" t="s">
        <v>311</v>
      </c>
      <c r="F10919">
        <v>118938.56</v>
      </c>
      <c r="G10919">
        <v>0</v>
      </c>
      <c r="H10919">
        <v>29922.47</v>
      </c>
      <c r="I10919">
        <v>0</v>
      </c>
      <c r="J10919">
        <f>Table1[[#This Row],[Name]]</f>
        <v>0</v>
      </c>
      <c r="K10919" s="1">
        <f>SUM(Table1[[#This Row],[BaseSalary]:[NonCashBenefits]])</f>
        <v>148861.03</v>
      </c>
      <c r="L10919" s="1"/>
    </row>
    <row r="10920" spans="1:12" x14ac:dyDescent="0.35">
      <c r="A10920" t="s">
        <v>85</v>
      </c>
      <c r="B10920">
        <v>2017</v>
      </c>
      <c r="D10920" t="s">
        <v>3157</v>
      </c>
      <c r="E10920" t="s">
        <v>311</v>
      </c>
      <c r="F10920">
        <v>118938.56</v>
      </c>
      <c r="G10920">
        <v>0</v>
      </c>
      <c r="H10920">
        <v>30344.45</v>
      </c>
      <c r="I10920">
        <v>0</v>
      </c>
      <c r="J10920">
        <f>Table1[[#This Row],[Name]]</f>
        <v>0</v>
      </c>
      <c r="K10920" s="1">
        <f>SUM(Table1[[#This Row],[BaseSalary]:[NonCashBenefits]])</f>
        <v>149283.01</v>
      </c>
      <c r="L10920" s="1"/>
    </row>
    <row r="10921" spans="1:12" x14ac:dyDescent="0.35">
      <c r="A10921" t="s">
        <v>85</v>
      </c>
      <c r="B10921">
        <v>2017</v>
      </c>
      <c r="D10921" t="s">
        <v>3770</v>
      </c>
      <c r="E10921" t="s">
        <v>311</v>
      </c>
      <c r="F10921">
        <v>118938.56</v>
      </c>
      <c r="G10921">
        <v>0</v>
      </c>
      <c r="H10921">
        <v>28510.53</v>
      </c>
      <c r="I10921">
        <v>0</v>
      </c>
      <c r="J10921">
        <f>Table1[[#This Row],[Name]]</f>
        <v>0</v>
      </c>
      <c r="K10921" s="1">
        <f>SUM(Table1[[#This Row],[BaseSalary]:[NonCashBenefits]])</f>
        <v>147449.09</v>
      </c>
      <c r="L10921" s="1"/>
    </row>
    <row r="10922" spans="1:12" x14ac:dyDescent="0.35">
      <c r="A10922" t="s">
        <v>85</v>
      </c>
      <c r="B10922">
        <v>2017</v>
      </c>
      <c r="D10922" t="s">
        <v>2173</v>
      </c>
      <c r="E10922" t="s">
        <v>311</v>
      </c>
      <c r="F10922">
        <v>118938.56</v>
      </c>
      <c r="G10922">
        <v>26685.14</v>
      </c>
      <c r="H10922">
        <v>28153.61</v>
      </c>
      <c r="I10922">
        <v>0</v>
      </c>
      <c r="J10922">
        <f>Table1[[#This Row],[Name]]</f>
        <v>0</v>
      </c>
      <c r="K10922" s="1">
        <f>SUM(Table1[[#This Row],[BaseSalary]:[NonCashBenefits]])</f>
        <v>173777.31</v>
      </c>
      <c r="L10922" s="1"/>
    </row>
    <row r="10923" spans="1:12" x14ac:dyDescent="0.35">
      <c r="A10923" t="s">
        <v>85</v>
      </c>
      <c r="B10923">
        <v>2017</v>
      </c>
      <c r="D10923" t="s">
        <v>2803</v>
      </c>
      <c r="E10923" t="s">
        <v>311</v>
      </c>
      <c r="F10923">
        <v>118938.56</v>
      </c>
      <c r="G10923">
        <v>0</v>
      </c>
      <c r="H10923">
        <v>7354.28</v>
      </c>
      <c r="I10923">
        <v>0</v>
      </c>
      <c r="J10923">
        <f>Table1[[#This Row],[Name]]</f>
        <v>0</v>
      </c>
      <c r="K10923" s="1">
        <f>SUM(Table1[[#This Row],[BaseSalary]:[NonCashBenefits]])</f>
        <v>126292.84</v>
      </c>
      <c r="L10923" s="1"/>
    </row>
    <row r="10924" spans="1:12" x14ac:dyDescent="0.35">
      <c r="A10924" t="s">
        <v>85</v>
      </c>
      <c r="B10924">
        <v>2017</v>
      </c>
      <c r="D10924" t="s">
        <v>2176</v>
      </c>
      <c r="E10924" t="s">
        <v>311</v>
      </c>
      <c r="F10924">
        <v>118938.56</v>
      </c>
      <c r="G10924">
        <v>0</v>
      </c>
      <c r="H10924">
        <v>27163.09</v>
      </c>
      <c r="I10924">
        <v>0</v>
      </c>
      <c r="J10924">
        <f>Table1[[#This Row],[Name]]</f>
        <v>0</v>
      </c>
      <c r="K10924" s="1">
        <f>SUM(Table1[[#This Row],[BaseSalary]:[NonCashBenefits]])</f>
        <v>146101.65</v>
      </c>
      <c r="L10924" s="1"/>
    </row>
    <row r="10925" spans="1:12" x14ac:dyDescent="0.35">
      <c r="A10925" t="s">
        <v>85</v>
      </c>
      <c r="B10925">
        <v>2017</v>
      </c>
      <c r="D10925" t="s">
        <v>1153</v>
      </c>
      <c r="E10925" t="s">
        <v>311</v>
      </c>
      <c r="F10925">
        <v>118938.56</v>
      </c>
      <c r="G10925">
        <v>6000</v>
      </c>
      <c r="H10925">
        <v>27717.41</v>
      </c>
      <c r="I10925">
        <v>0</v>
      </c>
      <c r="J10925">
        <f>Table1[[#This Row],[Name]]</f>
        <v>0</v>
      </c>
      <c r="K10925" s="1">
        <f>SUM(Table1[[#This Row],[BaseSalary]:[NonCashBenefits]])</f>
        <v>152655.97</v>
      </c>
      <c r="L10925" s="1"/>
    </row>
    <row r="10926" spans="1:12" x14ac:dyDescent="0.35">
      <c r="A10926" t="s">
        <v>85</v>
      </c>
      <c r="B10926">
        <v>2017</v>
      </c>
      <c r="D10926" t="s">
        <v>1153</v>
      </c>
      <c r="E10926" t="s">
        <v>311</v>
      </c>
      <c r="F10926">
        <v>118938.56</v>
      </c>
      <c r="G10926">
        <v>0</v>
      </c>
      <c r="H10926">
        <v>27666.97</v>
      </c>
      <c r="I10926">
        <v>0</v>
      </c>
      <c r="J10926">
        <f>Table1[[#This Row],[Name]]</f>
        <v>0</v>
      </c>
      <c r="K10926" s="1">
        <f>SUM(Table1[[#This Row],[BaseSalary]:[NonCashBenefits]])</f>
        <v>146605.53</v>
      </c>
      <c r="L10926" s="1"/>
    </row>
    <row r="10927" spans="1:12" x14ac:dyDescent="0.35">
      <c r="A10927" t="s">
        <v>85</v>
      </c>
      <c r="B10927">
        <v>2017</v>
      </c>
      <c r="D10927" t="s">
        <v>2817</v>
      </c>
      <c r="E10927" t="s">
        <v>311</v>
      </c>
      <c r="F10927">
        <v>118938.56</v>
      </c>
      <c r="G10927">
        <v>8841.2000000000007</v>
      </c>
      <c r="H10927">
        <v>30061.06</v>
      </c>
      <c r="I10927">
        <v>0</v>
      </c>
      <c r="J10927">
        <f>Table1[[#This Row],[Name]]</f>
        <v>0</v>
      </c>
      <c r="K10927" s="1">
        <f>SUM(Table1[[#This Row],[BaseSalary]:[NonCashBenefits]])</f>
        <v>157840.82</v>
      </c>
      <c r="L10927" s="1"/>
    </row>
    <row r="10928" spans="1:12" x14ac:dyDescent="0.35">
      <c r="A10928" t="s">
        <v>85</v>
      </c>
      <c r="B10928">
        <v>2017</v>
      </c>
      <c r="D10928" t="s">
        <v>1682</v>
      </c>
      <c r="E10928" t="s">
        <v>311</v>
      </c>
      <c r="F10928">
        <v>118938.56</v>
      </c>
      <c r="G10928">
        <v>0</v>
      </c>
      <c r="H10928">
        <v>26820.67</v>
      </c>
      <c r="I10928">
        <v>0</v>
      </c>
      <c r="J10928">
        <f>Table1[[#This Row],[Name]]</f>
        <v>0</v>
      </c>
      <c r="K10928" s="1">
        <f>SUM(Table1[[#This Row],[BaseSalary]:[NonCashBenefits]])</f>
        <v>145759.22999999998</v>
      </c>
      <c r="L10928" s="1"/>
    </row>
    <row r="10929" spans="1:12" x14ac:dyDescent="0.35">
      <c r="A10929" t="s">
        <v>85</v>
      </c>
      <c r="B10929">
        <v>2017</v>
      </c>
      <c r="D10929" t="s">
        <v>2196</v>
      </c>
      <c r="E10929" t="s">
        <v>311</v>
      </c>
      <c r="F10929">
        <v>118938.56</v>
      </c>
      <c r="G10929">
        <v>0</v>
      </c>
      <c r="H10929">
        <v>30615.37</v>
      </c>
      <c r="I10929">
        <v>0</v>
      </c>
      <c r="J10929">
        <f>Table1[[#This Row],[Name]]</f>
        <v>0</v>
      </c>
      <c r="K10929" s="1">
        <f>SUM(Table1[[#This Row],[BaseSalary]:[NonCashBenefits]])</f>
        <v>149553.93</v>
      </c>
      <c r="L10929" s="1"/>
    </row>
    <row r="10930" spans="1:12" x14ac:dyDescent="0.35">
      <c r="A10930" t="s">
        <v>85</v>
      </c>
      <c r="B10930">
        <v>2017</v>
      </c>
      <c r="D10930" t="s">
        <v>1153</v>
      </c>
      <c r="E10930" t="s">
        <v>311</v>
      </c>
      <c r="F10930">
        <v>118938.56</v>
      </c>
      <c r="G10930">
        <v>0</v>
      </c>
      <c r="H10930">
        <v>27717.41</v>
      </c>
      <c r="I10930">
        <v>0</v>
      </c>
      <c r="J10930">
        <f>Table1[[#This Row],[Name]]</f>
        <v>0</v>
      </c>
      <c r="K10930" s="1">
        <f>SUM(Table1[[#This Row],[BaseSalary]:[NonCashBenefits]])</f>
        <v>146655.97</v>
      </c>
      <c r="L10930" s="1"/>
    </row>
    <row r="10931" spans="1:12" x14ac:dyDescent="0.35">
      <c r="A10931" t="s">
        <v>85</v>
      </c>
      <c r="B10931">
        <v>2017</v>
      </c>
      <c r="D10931" t="s">
        <v>1153</v>
      </c>
      <c r="E10931" t="s">
        <v>311</v>
      </c>
      <c r="F10931">
        <v>118938.56</v>
      </c>
      <c r="G10931">
        <v>6000</v>
      </c>
      <c r="H10931">
        <v>27452.73</v>
      </c>
      <c r="I10931">
        <v>0</v>
      </c>
      <c r="J10931">
        <f>Table1[[#This Row],[Name]]</f>
        <v>0</v>
      </c>
      <c r="K10931" s="1">
        <f>SUM(Table1[[#This Row],[BaseSalary]:[NonCashBenefits]])</f>
        <v>152391.29</v>
      </c>
      <c r="L10931" s="1"/>
    </row>
    <row r="10932" spans="1:12" x14ac:dyDescent="0.35">
      <c r="A10932" t="s">
        <v>85</v>
      </c>
      <c r="B10932">
        <v>2017</v>
      </c>
      <c r="D10932" t="s">
        <v>3805</v>
      </c>
      <c r="E10932" t="s">
        <v>229</v>
      </c>
      <c r="F10932">
        <v>118938.56</v>
      </c>
      <c r="G10932">
        <v>6618.92</v>
      </c>
      <c r="H10932">
        <v>29373.919999999998</v>
      </c>
      <c r="I10932">
        <v>0</v>
      </c>
      <c r="J10932">
        <f>Table1[[#This Row],[Name]]</f>
        <v>0</v>
      </c>
      <c r="K10932" s="1">
        <f>SUM(Table1[[#This Row],[BaseSalary]:[NonCashBenefits]])</f>
        <v>154931.4</v>
      </c>
      <c r="L10932" s="1"/>
    </row>
    <row r="10933" spans="1:12" x14ac:dyDescent="0.35">
      <c r="A10933" t="s">
        <v>85</v>
      </c>
      <c r="B10933">
        <v>2017</v>
      </c>
      <c r="D10933" t="s">
        <v>3806</v>
      </c>
      <c r="E10933" t="s">
        <v>311</v>
      </c>
      <c r="F10933">
        <v>118938.56</v>
      </c>
      <c r="G10933">
        <v>0</v>
      </c>
      <c r="H10933">
        <v>26702.51</v>
      </c>
      <c r="I10933">
        <v>0</v>
      </c>
      <c r="J10933">
        <f>Table1[[#This Row],[Name]]</f>
        <v>0</v>
      </c>
      <c r="K10933" s="1">
        <f>SUM(Table1[[#This Row],[BaseSalary]:[NonCashBenefits]])</f>
        <v>145641.07</v>
      </c>
      <c r="L10933" s="1"/>
    </row>
    <row r="10934" spans="1:12" x14ac:dyDescent="0.35">
      <c r="A10934" t="s">
        <v>85</v>
      </c>
      <c r="B10934">
        <v>2017</v>
      </c>
      <c r="D10934" t="s">
        <v>3807</v>
      </c>
      <c r="E10934" t="s">
        <v>311</v>
      </c>
      <c r="F10934">
        <v>118938.56</v>
      </c>
      <c r="G10934">
        <v>0</v>
      </c>
      <c r="H10934">
        <v>30615.37</v>
      </c>
      <c r="I10934">
        <v>0</v>
      </c>
      <c r="J10934">
        <f>Table1[[#This Row],[Name]]</f>
        <v>0</v>
      </c>
      <c r="K10934" s="1">
        <f>SUM(Table1[[#This Row],[BaseSalary]:[NonCashBenefits]])</f>
        <v>149553.93</v>
      </c>
      <c r="L10934" s="1"/>
    </row>
    <row r="10935" spans="1:12" x14ac:dyDescent="0.35">
      <c r="A10935" t="s">
        <v>85</v>
      </c>
      <c r="B10935">
        <v>2017</v>
      </c>
      <c r="D10935" t="s">
        <v>1682</v>
      </c>
      <c r="E10935" t="s">
        <v>311</v>
      </c>
      <c r="F10935">
        <v>118938.56</v>
      </c>
      <c r="G10935">
        <v>0</v>
      </c>
      <c r="H10935">
        <v>28410.31</v>
      </c>
      <c r="I10935">
        <v>0</v>
      </c>
      <c r="J10935">
        <f>Table1[[#This Row],[Name]]</f>
        <v>0</v>
      </c>
      <c r="K10935" s="1">
        <f>SUM(Table1[[#This Row],[BaseSalary]:[NonCashBenefits]])</f>
        <v>147348.87</v>
      </c>
      <c r="L10935" s="1"/>
    </row>
    <row r="10936" spans="1:12" x14ac:dyDescent="0.35">
      <c r="A10936" t="s">
        <v>85</v>
      </c>
      <c r="B10936">
        <v>2017</v>
      </c>
      <c r="D10936" t="s">
        <v>1153</v>
      </c>
      <c r="E10936" t="s">
        <v>311</v>
      </c>
      <c r="F10936">
        <v>118938.56</v>
      </c>
      <c r="G10936">
        <v>0</v>
      </c>
      <c r="H10936">
        <v>28662.51</v>
      </c>
      <c r="I10936">
        <v>0</v>
      </c>
      <c r="J10936">
        <f>Table1[[#This Row],[Name]]</f>
        <v>0</v>
      </c>
      <c r="K10936" s="1">
        <f>SUM(Table1[[#This Row],[BaseSalary]:[NonCashBenefits]])</f>
        <v>147601.07</v>
      </c>
      <c r="L10936" s="1"/>
    </row>
    <row r="10937" spans="1:12" x14ac:dyDescent="0.35">
      <c r="A10937" t="s">
        <v>85</v>
      </c>
      <c r="B10937">
        <v>2017</v>
      </c>
      <c r="D10937" t="s">
        <v>1153</v>
      </c>
      <c r="E10937" t="s">
        <v>311</v>
      </c>
      <c r="F10937">
        <v>118938.56</v>
      </c>
      <c r="G10937">
        <v>6000</v>
      </c>
      <c r="H10937">
        <v>28347.39</v>
      </c>
      <c r="I10937">
        <v>0</v>
      </c>
      <c r="J10937">
        <f>Table1[[#This Row],[Name]]</f>
        <v>0</v>
      </c>
      <c r="K10937" s="1">
        <f>SUM(Table1[[#This Row],[BaseSalary]:[NonCashBenefits]])</f>
        <v>153285.95000000001</v>
      </c>
      <c r="L10937" s="1"/>
    </row>
    <row r="10938" spans="1:12" x14ac:dyDescent="0.35">
      <c r="A10938" t="s">
        <v>85</v>
      </c>
      <c r="B10938">
        <v>2017</v>
      </c>
      <c r="D10938" t="s">
        <v>1682</v>
      </c>
      <c r="E10938" t="s">
        <v>311</v>
      </c>
      <c r="F10938">
        <v>118938.56</v>
      </c>
      <c r="G10938">
        <v>21625.360000000001</v>
      </c>
      <c r="H10938">
        <v>6280.33</v>
      </c>
      <c r="I10938">
        <v>0</v>
      </c>
      <c r="J10938">
        <f>Table1[[#This Row],[Name]]</f>
        <v>0</v>
      </c>
      <c r="K10938" s="1">
        <f>SUM(Table1[[#This Row],[BaseSalary]:[NonCashBenefits]])</f>
        <v>146844.24999999997</v>
      </c>
      <c r="L10938" s="1"/>
    </row>
    <row r="10939" spans="1:12" x14ac:dyDescent="0.35">
      <c r="A10939" t="s">
        <v>85</v>
      </c>
      <c r="B10939">
        <v>2017</v>
      </c>
      <c r="D10939" t="s">
        <v>3345</v>
      </c>
      <c r="E10939" t="s">
        <v>311</v>
      </c>
      <c r="F10939">
        <v>118938.56</v>
      </c>
      <c r="G10939">
        <v>0</v>
      </c>
      <c r="H10939">
        <v>28973.21</v>
      </c>
      <c r="I10939">
        <v>0</v>
      </c>
      <c r="J10939">
        <f>Table1[[#This Row],[Name]]</f>
        <v>0</v>
      </c>
      <c r="K10939" s="1">
        <f>SUM(Table1[[#This Row],[BaseSalary]:[NonCashBenefits]])</f>
        <v>147911.76999999999</v>
      </c>
      <c r="L10939" s="1"/>
    </row>
    <row r="10940" spans="1:12" x14ac:dyDescent="0.35">
      <c r="A10940" t="s">
        <v>85</v>
      </c>
      <c r="B10940">
        <v>2017</v>
      </c>
      <c r="D10940" t="s">
        <v>2218</v>
      </c>
      <c r="E10940" t="s">
        <v>311</v>
      </c>
      <c r="F10940">
        <v>118938.56</v>
      </c>
      <c r="G10940">
        <v>0</v>
      </c>
      <c r="H10940">
        <v>27446.49</v>
      </c>
      <c r="I10940">
        <v>0</v>
      </c>
      <c r="J10940">
        <f>Table1[[#This Row],[Name]]</f>
        <v>0</v>
      </c>
      <c r="K10940" s="1">
        <f>SUM(Table1[[#This Row],[BaseSalary]:[NonCashBenefits]])</f>
        <v>146385.04999999999</v>
      </c>
      <c r="L10940" s="1"/>
    </row>
    <row r="10941" spans="1:12" x14ac:dyDescent="0.35">
      <c r="A10941" t="s">
        <v>85</v>
      </c>
      <c r="B10941">
        <v>2017</v>
      </c>
      <c r="D10941" t="s">
        <v>2845</v>
      </c>
      <c r="E10941" t="s">
        <v>311</v>
      </c>
      <c r="F10941">
        <v>118938.56</v>
      </c>
      <c r="G10941">
        <v>0</v>
      </c>
      <c r="H10941">
        <v>29355.81</v>
      </c>
      <c r="I10941">
        <v>0</v>
      </c>
      <c r="J10941">
        <f>Table1[[#This Row],[Name]]</f>
        <v>0</v>
      </c>
      <c r="K10941" s="1">
        <f>SUM(Table1[[#This Row],[BaseSalary]:[NonCashBenefits]])</f>
        <v>148294.37</v>
      </c>
      <c r="L10941" s="1"/>
    </row>
    <row r="10942" spans="1:12" x14ac:dyDescent="0.35">
      <c r="A10942" t="s">
        <v>85</v>
      </c>
      <c r="B10942">
        <v>2017</v>
      </c>
      <c r="D10942" t="s">
        <v>1153</v>
      </c>
      <c r="E10942" t="s">
        <v>311</v>
      </c>
      <c r="F10942">
        <v>118938.56</v>
      </c>
      <c r="G10942">
        <v>0</v>
      </c>
      <c r="H10942">
        <v>27717.41</v>
      </c>
      <c r="I10942">
        <v>0</v>
      </c>
      <c r="J10942">
        <f>Table1[[#This Row],[Name]]</f>
        <v>0</v>
      </c>
      <c r="K10942" s="1">
        <f>SUM(Table1[[#This Row],[BaseSalary]:[NonCashBenefits]])</f>
        <v>146655.97</v>
      </c>
      <c r="L10942" s="1"/>
    </row>
    <row r="10943" spans="1:12" x14ac:dyDescent="0.35">
      <c r="A10943" t="s">
        <v>85</v>
      </c>
      <c r="B10943">
        <v>2017</v>
      </c>
      <c r="D10943" t="s">
        <v>2225</v>
      </c>
      <c r="E10943" t="s">
        <v>229</v>
      </c>
      <c r="F10943">
        <v>118938.56</v>
      </c>
      <c r="G10943">
        <v>0</v>
      </c>
      <c r="H10943">
        <v>30111.49</v>
      </c>
      <c r="I10943">
        <v>0</v>
      </c>
      <c r="J10943">
        <f>Table1[[#This Row],[Name]]</f>
        <v>0</v>
      </c>
      <c r="K10943" s="1">
        <f>SUM(Table1[[#This Row],[BaseSalary]:[NonCashBenefits]])</f>
        <v>149050.04999999999</v>
      </c>
      <c r="L10943" s="1"/>
    </row>
    <row r="10944" spans="1:12" x14ac:dyDescent="0.35">
      <c r="A10944" t="s">
        <v>85</v>
      </c>
      <c r="B10944">
        <v>2017</v>
      </c>
      <c r="D10944" t="s">
        <v>2849</v>
      </c>
      <c r="E10944" t="s">
        <v>311</v>
      </c>
      <c r="F10944">
        <v>118938.56</v>
      </c>
      <c r="G10944">
        <v>0</v>
      </c>
      <c r="H10944">
        <v>30615.37</v>
      </c>
      <c r="I10944">
        <v>0</v>
      </c>
      <c r="J10944">
        <f>Table1[[#This Row],[Name]]</f>
        <v>0</v>
      </c>
      <c r="K10944" s="1">
        <f>SUM(Table1[[#This Row],[BaseSalary]:[NonCashBenefits]])</f>
        <v>149553.93</v>
      </c>
      <c r="L10944" s="1"/>
    </row>
    <row r="10945" spans="1:12" x14ac:dyDescent="0.35">
      <c r="A10945" t="s">
        <v>85</v>
      </c>
      <c r="B10945">
        <v>2017</v>
      </c>
      <c r="D10945" t="s">
        <v>3834</v>
      </c>
      <c r="E10945" t="s">
        <v>311</v>
      </c>
      <c r="F10945">
        <v>118938.56</v>
      </c>
      <c r="G10945">
        <v>0</v>
      </c>
      <c r="H10945">
        <v>30111.49</v>
      </c>
      <c r="I10945">
        <v>0</v>
      </c>
      <c r="J10945">
        <f>Table1[[#This Row],[Name]]</f>
        <v>0</v>
      </c>
      <c r="K10945" s="1">
        <f>SUM(Table1[[#This Row],[BaseSalary]:[NonCashBenefits]])</f>
        <v>149050.04999999999</v>
      </c>
      <c r="L10945" s="1"/>
    </row>
    <row r="10946" spans="1:12" x14ac:dyDescent="0.35">
      <c r="A10946" t="s">
        <v>25</v>
      </c>
      <c r="B10946">
        <v>2017</v>
      </c>
      <c r="D10946" t="s">
        <v>3858</v>
      </c>
      <c r="E10946" t="s">
        <v>311</v>
      </c>
      <c r="F10946">
        <v>118938.56</v>
      </c>
      <c r="G10946">
        <v>0</v>
      </c>
      <c r="H10946">
        <v>31812.41</v>
      </c>
      <c r="I10946">
        <v>0</v>
      </c>
      <c r="J10946">
        <f>Table1[[#This Row],[Name]]</f>
        <v>0</v>
      </c>
      <c r="K10946" s="1">
        <f>SUM(Table1[[#This Row],[BaseSalary]:[NonCashBenefits]])</f>
        <v>150750.97</v>
      </c>
      <c r="L10946" s="1"/>
    </row>
    <row r="10947" spans="1:12" x14ac:dyDescent="0.35">
      <c r="A10947" t="s">
        <v>25</v>
      </c>
      <c r="B10947">
        <v>2017</v>
      </c>
      <c r="D10947" t="s">
        <v>2258</v>
      </c>
      <c r="E10947" t="s">
        <v>311</v>
      </c>
      <c r="F10947">
        <v>118938.56</v>
      </c>
      <c r="G10947">
        <v>0</v>
      </c>
      <c r="H10947">
        <v>30700.39</v>
      </c>
      <c r="I10947">
        <v>0</v>
      </c>
      <c r="J10947">
        <f>Table1[[#This Row],[Name]]</f>
        <v>0</v>
      </c>
      <c r="K10947" s="1">
        <f>SUM(Table1[[#This Row],[BaseSalary]:[NonCashBenefits]])</f>
        <v>149638.95000000001</v>
      </c>
      <c r="L10947" s="1"/>
    </row>
    <row r="10948" spans="1:12" x14ac:dyDescent="0.35">
      <c r="A10948" t="s">
        <v>25</v>
      </c>
      <c r="B10948">
        <v>2017</v>
      </c>
      <c r="D10948" t="s">
        <v>2883</v>
      </c>
      <c r="E10948" t="s">
        <v>311</v>
      </c>
      <c r="F10948">
        <v>118938.56</v>
      </c>
      <c r="G10948">
        <v>0</v>
      </c>
      <c r="H10948">
        <v>7401.57</v>
      </c>
      <c r="I10948">
        <v>0</v>
      </c>
      <c r="J10948">
        <f>Table1[[#This Row],[Name]]</f>
        <v>0</v>
      </c>
      <c r="K10948" s="1">
        <f>SUM(Table1[[#This Row],[BaseSalary]:[NonCashBenefits]])</f>
        <v>126340.13</v>
      </c>
      <c r="L10948" s="1"/>
    </row>
    <row r="10949" spans="1:12" x14ac:dyDescent="0.35">
      <c r="A10949" t="s">
        <v>25</v>
      </c>
      <c r="B10949">
        <v>2017</v>
      </c>
      <c r="D10949" t="s">
        <v>2884</v>
      </c>
      <c r="E10949" t="s">
        <v>311</v>
      </c>
      <c r="F10949">
        <v>118938.56</v>
      </c>
      <c r="G10949">
        <v>0</v>
      </c>
      <c r="H10949">
        <v>9364.9699999999993</v>
      </c>
      <c r="I10949">
        <v>0</v>
      </c>
      <c r="J10949">
        <f>Table1[[#This Row],[Name]]</f>
        <v>0</v>
      </c>
      <c r="K10949" s="1">
        <f>SUM(Table1[[#This Row],[BaseSalary]:[NonCashBenefits]])</f>
        <v>128303.53</v>
      </c>
      <c r="L10949" s="1"/>
    </row>
    <row r="10950" spans="1:12" x14ac:dyDescent="0.35">
      <c r="A10950" t="s">
        <v>25</v>
      </c>
      <c r="B10950">
        <v>2017</v>
      </c>
      <c r="D10950" t="s">
        <v>2890</v>
      </c>
      <c r="E10950" t="s">
        <v>311</v>
      </c>
      <c r="F10950">
        <v>118938.56</v>
      </c>
      <c r="G10950">
        <v>0</v>
      </c>
      <c r="H10950">
        <v>26922.97</v>
      </c>
      <c r="I10950">
        <v>0</v>
      </c>
      <c r="J10950">
        <f>Table1[[#This Row],[Name]]</f>
        <v>0</v>
      </c>
      <c r="K10950" s="1">
        <f>SUM(Table1[[#This Row],[BaseSalary]:[NonCashBenefits]])</f>
        <v>145861.53</v>
      </c>
      <c r="L10950" s="1"/>
    </row>
    <row r="10951" spans="1:12" x14ac:dyDescent="0.35">
      <c r="A10951" t="s">
        <v>25</v>
      </c>
      <c r="B10951">
        <v>2017</v>
      </c>
      <c r="D10951" t="s">
        <v>110</v>
      </c>
      <c r="E10951" t="s">
        <v>311</v>
      </c>
      <c r="F10951">
        <v>118938.56</v>
      </c>
      <c r="G10951">
        <v>0</v>
      </c>
      <c r="H10951">
        <v>31812.41</v>
      </c>
      <c r="I10951">
        <v>0</v>
      </c>
      <c r="J10951">
        <f>Table1[[#This Row],[Name]]</f>
        <v>0</v>
      </c>
      <c r="K10951" s="1">
        <f>SUM(Table1[[#This Row],[BaseSalary]:[NonCashBenefits]])</f>
        <v>150750.97</v>
      </c>
      <c r="L10951" s="1"/>
    </row>
    <row r="10952" spans="1:12" x14ac:dyDescent="0.35">
      <c r="A10952" t="s">
        <v>25</v>
      </c>
      <c r="B10952">
        <v>2017</v>
      </c>
      <c r="D10952" t="s">
        <v>3879</v>
      </c>
      <c r="E10952" t="s">
        <v>311</v>
      </c>
      <c r="F10952">
        <v>118938.56</v>
      </c>
      <c r="G10952">
        <v>0</v>
      </c>
      <c r="H10952">
        <v>27949.33</v>
      </c>
      <c r="I10952">
        <v>0</v>
      </c>
      <c r="J10952">
        <f>Table1[[#This Row],[Name]]</f>
        <v>0</v>
      </c>
      <c r="K10952" s="1">
        <f>SUM(Table1[[#This Row],[BaseSalary]:[NonCashBenefits]])</f>
        <v>146887.89000000001</v>
      </c>
      <c r="L10952" s="1"/>
    </row>
    <row r="10953" spans="1:12" x14ac:dyDescent="0.35">
      <c r="A10953" t="s">
        <v>25</v>
      </c>
      <c r="B10953">
        <v>2017</v>
      </c>
      <c r="D10953" t="s">
        <v>2899</v>
      </c>
      <c r="E10953" t="s">
        <v>549</v>
      </c>
      <c r="F10953">
        <v>118938.56</v>
      </c>
      <c r="G10953">
        <v>0</v>
      </c>
      <c r="H10953">
        <v>31812.41</v>
      </c>
      <c r="I10953">
        <v>0</v>
      </c>
      <c r="J10953">
        <f>Table1[[#This Row],[Name]]</f>
        <v>0</v>
      </c>
      <c r="K10953" s="1">
        <f>SUM(Table1[[#This Row],[BaseSalary]:[NonCashBenefits]])</f>
        <v>150750.97</v>
      </c>
      <c r="L10953" s="1"/>
    </row>
    <row r="10954" spans="1:12" x14ac:dyDescent="0.35">
      <c r="A10954" t="s">
        <v>25</v>
      </c>
      <c r="B10954">
        <v>2017</v>
      </c>
      <c r="D10954" t="s">
        <v>3881</v>
      </c>
      <c r="E10954" t="s">
        <v>311</v>
      </c>
      <c r="F10954">
        <v>118938.56</v>
      </c>
      <c r="G10954">
        <v>0</v>
      </c>
      <c r="H10954">
        <v>29217.61</v>
      </c>
      <c r="I10954">
        <v>0</v>
      </c>
      <c r="J10954">
        <f>Table1[[#This Row],[Name]]</f>
        <v>0</v>
      </c>
      <c r="K10954" s="1">
        <f>SUM(Table1[[#This Row],[BaseSalary]:[NonCashBenefits]])</f>
        <v>148156.16999999998</v>
      </c>
      <c r="L10954" s="1"/>
    </row>
    <row r="10955" spans="1:12" x14ac:dyDescent="0.35">
      <c r="A10955" t="s">
        <v>25</v>
      </c>
      <c r="B10955">
        <v>2017</v>
      </c>
      <c r="D10955" t="s">
        <v>2274</v>
      </c>
      <c r="E10955" t="s">
        <v>311</v>
      </c>
      <c r="F10955">
        <v>118938.56</v>
      </c>
      <c r="G10955">
        <v>0</v>
      </c>
      <c r="H10955">
        <v>31535.25</v>
      </c>
      <c r="I10955">
        <v>0</v>
      </c>
      <c r="J10955">
        <f>Table1[[#This Row],[Name]]</f>
        <v>0</v>
      </c>
      <c r="K10955" s="1">
        <f>SUM(Table1[[#This Row],[BaseSalary]:[NonCashBenefits]])</f>
        <v>150473.81</v>
      </c>
      <c r="L10955" s="1"/>
    </row>
    <row r="10956" spans="1:12" x14ac:dyDescent="0.35">
      <c r="A10956" t="s">
        <v>25</v>
      </c>
      <c r="B10956">
        <v>2017</v>
      </c>
      <c r="D10956" t="s">
        <v>3885</v>
      </c>
      <c r="E10956" t="s">
        <v>311</v>
      </c>
      <c r="F10956">
        <v>118938.56</v>
      </c>
      <c r="G10956">
        <v>0</v>
      </c>
      <c r="H10956">
        <v>29970.57</v>
      </c>
      <c r="I10956">
        <v>0</v>
      </c>
      <c r="J10956">
        <f>Table1[[#This Row],[Name]]</f>
        <v>0</v>
      </c>
      <c r="K10956" s="1">
        <f>SUM(Table1[[#This Row],[BaseSalary]:[NonCashBenefits]])</f>
        <v>148909.13</v>
      </c>
      <c r="L10956" s="1"/>
    </row>
    <row r="10957" spans="1:12" x14ac:dyDescent="0.35">
      <c r="A10957" t="s">
        <v>25</v>
      </c>
      <c r="B10957">
        <v>2017</v>
      </c>
      <c r="D10957" t="s">
        <v>1534</v>
      </c>
      <c r="E10957" t="s">
        <v>311</v>
      </c>
      <c r="F10957">
        <v>118938.56</v>
      </c>
      <c r="G10957">
        <v>0</v>
      </c>
      <c r="H10957">
        <v>27163.09</v>
      </c>
      <c r="I10957">
        <v>0</v>
      </c>
      <c r="J10957">
        <f>Table1[[#This Row],[Name]]</f>
        <v>0</v>
      </c>
      <c r="K10957" s="1">
        <f>SUM(Table1[[#This Row],[BaseSalary]:[NonCashBenefits]])</f>
        <v>146101.65</v>
      </c>
      <c r="L10957" s="1"/>
    </row>
    <row r="10958" spans="1:12" x14ac:dyDescent="0.35">
      <c r="A10958" t="s">
        <v>25</v>
      </c>
      <c r="B10958">
        <v>2017</v>
      </c>
      <c r="D10958" t="s">
        <v>2905</v>
      </c>
      <c r="E10958" t="s">
        <v>311</v>
      </c>
      <c r="F10958">
        <v>118938.56</v>
      </c>
      <c r="G10958">
        <v>0</v>
      </c>
      <c r="H10958">
        <v>27717.41</v>
      </c>
      <c r="I10958">
        <v>0</v>
      </c>
      <c r="J10958">
        <f>Table1[[#This Row],[Name]]</f>
        <v>0</v>
      </c>
      <c r="K10958" s="1">
        <f>SUM(Table1[[#This Row],[BaseSalary]:[NonCashBenefits]])</f>
        <v>146655.97</v>
      </c>
      <c r="L10958" s="1"/>
    </row>
    <row r="10959" spans="1:12" x14ac:dyDescent="0.35">
      <c r="A10959" t="s">
        <v>25</v>
      </c>
      <c r="B10959">
        <v>2017</v>
      </c>
      <c r="D10959" t="s">
        <v>2907</v>
      </c>
      <c r="E10959" t="s">
        <v>311</v>
      </c>
      <c r="F10959">
        <v>118938.56</v>
      </c>
      <c r="G10959">
        <v>13016.36</v>
      </c>
      <c r="H10959">
        <v>30892.53</v>
      </c>
      <c r="I10959">
        <v>0</v>
      </c>
      <c r="J10959">
        <f>Table1[[#This Row],[Name]]</f>
        <v>0</v>
      </c>
      <c r="K10959" s="1">
        <f>SUM(Table1[[#This Row],[BaseSalary]:[NonCashBenefits]])</f>
        <v>162847.44999999998</v>
      </c>
      <c r="L10959" s="1"/>
    </row>
    <row r="10960" spans="1:12" x14ac:dyDescent="0.35">
      <c r="A10960" t="s">
        <v>25</v>
      </c>
      <c r="B10960">
        <v>2017</v>
      </c>
      <c r="D10960" t="s">
        <v>3903</v>
      </c>
      <c r="E10960" t="s">
        <v>311</v>
      </c>
      <c r="F10960">
        <v>118938.56</v>
      </c>
      <c r="G10960">
        <v>0</v>
      </c>
      <c r="H10960">
        <v>31734.87</v>
      </c>
      <c r="I10960">
        <v>0</v>
      </c>
      <c r="J10960">
        <f>Table1[[#This Row],[Name]]</f>
        <v>0</v>
      </c>
      <c r="K10960" s="1">
        <f>SUM(Table1[[#This Row],[BaseSalary]:[NonCashBenefits]])</f>
        <v>150673.43</v>
      </c>
      <c r="L10960" s="1"/>
    </row>
    <row r="10961" spans="1:12" x14ac:dyDescent="0.35">
      <c r="A10961" t="s">
        <v>25</v>
      </c>
      <c r="B10961">
        <v>2017</v>
      </c>
      <c r="D10961" t="s">
        <v>1450</v>
      </c>
      <c r="E10961" t="s">
        <v>311</v>
      </c>
      <c r="F10961">
        <v>118938.56</v>
      </c>
      <c r="G10961">
        <v>0</v>
      </c>
      <c r="H10961">
        <v>30518.65</v>
      </c>
      <c r="I10961">
        <v>0</v>
      </c>
      <c r="J10961">
        <f>Table1[[#This Row],[Name]]</f>
        <v>0</v>
      </c>
      <c r="K10961" s="1">
        <f>SUM(Table1[[#This Row],[BaseSalary]:[NonCashBenefits]])</f>
        <v>149457.21</v>
      </c>
      <c r="L10961" s="1"/>
    </row>
    <row r="10962" spans="1:12" x14ac:dyDescent="0.35">
      <c r="A10962" t="s">
        <v>25</v>
      </c>
      <c r="B10962">
        <v>2017</v>
      </c>
      <c r="D10962" t="s">
        <v>3909</v>
      </c>
      <c r="E10962" t="s">
        <v>311</v>
      </c>
      <c r="F10962">
        <v>118938.56</v>
      </c>
      <c r="G10962">
        <v>0</v>
      </c>
      <c r="H10962">
        <v>27717.41</v>
      </c>
      <c r="I10962">
        <v>0</v>
      </c>
      <c r="J10962">
        <f>Table1[[#This Row],[Name]]</f>
        <v>0</v>
      </c>
      <c r="K10962" s="1">
        <f>SUM(Table1[[#This Row],[BaseSalary]:[NonCashBenefits]])</f>
        <v>146655.97</v>
      </c>
      <c r="L10962" s="1"/>
    </row>
    <row r="10963" spans="1:12" x14ac:dyDescent="0.35">
      <c r="A10963" t="s">
        <v>25</v>
      </c>
      <c r="B10963">
        <v>2017</v>
      </c>
      <c r="D10963" t="s">
        <v>830</v>
      </c>
      <c r="E10963" t="s">
        <v>311</v>
      </c>
      <c r="F10963">
        <v>118938.56</v>
      </c>
      <c r="G10963">
        <v>0</v>
      </c>
      <c r="H10963">
        <v>31812.41</v>
      </c>
      <c r="I10963">
        <v>0</v>
      </c>
      <c r="J10963">
        <f>Table1[[#This Row],[Name]]</f>
        <v>0</v>
      </c>
      <c r="K10963" s="1">
        <f>SUM(Table1[[#This Row],[BaseSalary]:[NonCashBenefits]])</f>
        <v>150750.97</v>
      </c>
      <c r="L10963" s="1"/>
    </row>
    <row r="10964" spans="1:12" x14ac:dyDescent="0.35">
      <c r="A10964" t="s">
        <v>25</v>
      </c>
      <c r="B10964">
        <v>2017</v>
      </c>
      <c r="D10964" t="s">
        <v>2921</v>
      </c>
      <c r="E10964" t="s">
        <v>311</v>
      </c>
      <c r="F10964">
        <v>118938.56</v>
      </c>
      <c r="G10964">
        <v>0</v>
      </c>
      <c r="H10964">
        <v>9112.2900000000009</v>
      </c>
      <c r="I10964">
        <v>0</v>
      </c>
      <c r="J10964">
        <f>Table1[[#This Row],[Name]]</f>
        <v>0</v>
      </c>
      <c r="K10964" s="1">
        <f>SUM(Table1[[#This Row],[BaseSalary]:[NonCashBenefits]])</f>
        <v>128050.85</v>
      </c>
      <c r="L10964" s="1"/>
    </row>
    <row r="10965" spans="1:12" x14ac:dyDescent="0.35">
      <c r="A10965" t="s">
        <v>25</v>
      </c>
      <c r="B10965">
        <v>2017</v>
      </c>
      <c r="D10965" t="s">
        <v>3917</v>
      </c>
      <c r="E10965" t="s">
        <v>311</v>
      </c>
      <c r="F10965">
        <v>118938.56</v>
      </c>
      <c r="G10965">
        <v>0</v>
      </c>
      <c r="H10965">
        <v>29229.31</v>
      </c>
      <c r="I10965">
        <v>0</v>
      </c>
      <c r="J10965">
        <f>Table1[[#This Row],[Name]]</f>
        <v>0</v>
      </c>
      <c r="K10965" s="1">
        <f>SUM(Table1[[#This Row],[BaseSalary]:[NonCashBenefits]])</f>
        <v>148167.87</v>
      </c>
      <c r="L10965" s="1"/>
    </row>
    <row r="10966" spans="1:12" x14ac:dyDescent="0.35">
      <c r="A10966" t="s">
        <v>29</v>
      </c>
      <c r="B10966">
        <v>2017</v>
      </c>
      <c r="D10966" t="s">
        <v>3928</v>
      </c>
      <c r="E10966" t="s">
        <v>311</v>
      </c>
      <c r="F10966">
        <v>118938.56</v>
      </c>
      <c r="G10966">
        <v>0</v>
      </c>
      <c r="H10966">
        <v>26146.49</v>
      </c>
      <c r="I10966">
        <v>0</v>
      </c>
      <c r="J10966">
        <f>Table1[[#This Row],[Name]]</f>
        <v>0</v>
      </c>
      <c r="K10966" s="1">
        <f>SUM(Table1[[#This Row],[BaseSalary]:[NonCashBenefits]])</f>
        <v>145085.04999999999</v>
      </c>
      <c r="L10966" s="1"/>
    </row>
    <row r="10967" spans="1:12" x14ac:dyDescent="0.35">
      <c r="A10967" t="s">
        <v>29</v>
      </c>
      <c r="B10967">
        <v>2017</v>
      </c>
      <c r="D10967" t="s">
        <v>1954</v>
      </c>
      <c r="E10967" t="s">
        <v>229</v>
      </c>
      <c r="F10967">
        <v>118938.56</v>
      </c>
      <c r="G10967">
        <v>0</v>
      </c>
      <c r="H10967">
        <v>30203.53</v>
      </c>
      <c r="I10967">
        <v>0</v>
      </c>
      <c r="J10967">
        <f>Table1[[#This Row],[Name]]</f>
        <v>0</v>
      </c>
      <c r="K10967" s="1">
        <f>SUM(Table1[[#This Row],[BaseSalary]:[NonCashBenefits]])</f>
        <v>149142.09</v>
      </c>
      <c r="L10967" s="1"/>
    </row>
    <row r="10968" spans="1:12" x14ac:dyDescent="0.35">
      <c r="A10968" t="s">
        <v>29</v>
      </c>
      <c r="B10968">
        <v>2017</v>
      </c>
      <c r="D10968" t="s">
        <v>2942</v>
      </c>
      <c r="E10968" t="s">
        <v>311</v>
      </c>
      <c r="F10968">
        <v>118938.56</v>
      </c>
      <c r="G10968">
        <v>0</v>
      </c>
      <c r="H10968">
        <v>31497.29</v>
      </c>
      <c r="I10968">
        <v>0</v>
      </c>
      <c r="J10968">
        <f>Table1[[#This Row],[Name]]</f>
        <v>0</v>
      </c>
      <c r="K10968" s="1">
        <f>SUM(Table1[[#This Row],[BaseSalary]:[NonCashBenefits]])</f>
        <v>150435.85</v>
      </c>
      <c r="L10968" s="1"/>
    </row>
    <row r="10969" spans="1:12" x14ac:dyDescent="0.35">
      <c r="A10969" t="s">
        <v>186</v>
      </c>
      <c r="B10969">
        <v>2017</v>
      </c>
      <c r="D10969" t="s">
        <v>940</v>
      </c>
      <c r="E10969" t="s">
        <v>311</v>
      </c>
      <c r="F10969">
        <v>118938.56</v>
      </c>
      <c r="G10969">
        <v>0</v>
      </c>
      <c r="H10969">
        <v>27717.41</v>
      </c>
      <c r="I10969">
        <v>0</v>
      </c>
      <c r="J10969">
        <f>Table1[[#This Row],[Name]]</f>
        <v>0</v>
      </c>
      <c r="K10969" s="1">
        <f>SUM(Table1[[#This Row],[BaseSalary]:[NonCashBenefits]])</f>
        <v>146655.97</v>
      </c>
      <c r="L10969" s="1"/>
    </row>
    <row r="10970" spans="1:12" x14ac:dyDescent="0.35">
      <c r="A10970" t="s">
        <v>186</v>
      </c>
      <c r="B10970">
        <v>2017</v>
      </c>
      <c r="D10970" t="s">
        <v>940</v>
      </c>
      <c r="E10970" t="s">
        <v>311</v>
      </c>
      <c r="F10970">
        <v>118938.56</v>
      </c>
      <c r="G10970">
        <v>0</v>
      </c>
      <c r="H10970">
        <v>28549.15</v>
      </c>
      <c r="I10970">
        <v>0</v>
      </c>
      <c r="J10970">
        <f>Table1[[#This Row],[Name]]</f>
        <v>0</v>
      </c>
      <c r="K10970" s="1">
        <f>SUM(Table1[[#This Row],[BaseSalary]:[NonCashBenefits]])</f>
        <v>147487.71</v>
      </c>
      <c r="L10970" s="1"/>
    </row>
    <row r="10971" spans="1:12" x14ac:dyDescent="0.35">
      <c r="A10971" t="s">
        <v>186</v>
      </c>
      <c r="B10971">
        <v>2017</v>
      </c>
      <c r="D10971" t="s">
        <v>940</v>
      </c>
      <c r="E10971" t="s">
        <v>311</v>
      </c>
      <c r="F10971">
        <v>118938.56</v>
      </c>
      <c r="G10971">
        <v>0</v>
      </c>
      <c r="H10971">
        <v>28473.49</v>
      </c>
      <c r="I10971">
        <v>0</v>
      </c>
      <c r="J10971">
        <f>Table1[[#This Row],[Name]]</f>
        <v>0</v>
      </c>
      <c r="K10971" s="1">
        <f>SUM(Table1[[#This Row],[BaseSalary]:[NonCashBenefits]])</f>
        <v>147412.04999999999</v>
      </c>
      <c r="L10971" s="1"/>
    </row>
    <row r="10972" spans="1:12" x14ac:dyDescent="0.35">
      <c r="A10972" t="s">
        <v>186</v>
      </c>
      <c r="B10972">
        <v>2017</v>
      </c>
      <c r="D10972" t="s">
        <v>1183</v>
      </c>
      <c r="E10972" t="s">
        <v>311</v>
      </c>
      <c r="F10972">
        <v>118938.56</v>
      </c>
      <c r="G10972">
        <v>0</v>
      </c>
      <c r="H10972">
        <v>28805</v>
      </c>
      <c r="I10972">
        <v>0</v>
      </c>
      <c r="J10972">
        <f>Table1[[#This Row],[Name]]</f>
        <v>0</v>
      </c>
      <c r="K10972" s="1">
        <f>SUM(Table1[[#This Row],[BaseSalary]:[NonCashBenefits]])</f>
        <v>147743.56</v>
      </c>
      <c r="L10972" s="1"/>
    </row>
    <row r="10973" spans="1:12" x14ac:dyDescent="0.35">
      <c r="A10973" t="s">
        <v>186</v>
      </c>
      <c r="B10973">
        <v>2017</v>
      </c>
      <c r="D10973" t="s">
        <v>940</v>
      </c>
      <c r="E10973" t="s">
        <v>311</v>
      </c>
      <c r="F10973">
        <v>118938.56</v>
      </c>
      <c r="G10973">
        <v>0</v>
      </c>
      <c r="H10973">
        <v>30506.43</v>
      </c>
      <c r="I10973">
        <v>0</v>
      </c>
      <c r="J10973">
        <f>Table1[[#This Row],[Name]]</f>
        <v>0</v>
      </c>
      <c r="K10973" s="1">
        <f>SUM(Table1[[#This Row],[BaseSalary]:[NonCashBenefits]])</f>
        <v>149444.99</v>
      </c>
      <c r="L10973" s="1"/>
    </row>
    <row r="10974" spans="1:12" x14ac:dyDescent="0.35">
      <c r="A10974" t="s">
        <v>186</v>
      </c>
      <c r="B10974">
        <v>2017</v>
      </c>
      <c r="D10974" t="s">
        <v>940</v>
      </c>
      <c r="E10974" t="s">
        <v>311</v>
      </c>
      <c r="F10974">
        <v>118938.56</v>
      </c>
      <c r="G10974">
        <v>0</v>
      </c>
      <c r="H10974">
        <v>27163.09</v>
      </c>
      <c r="I10974">
        <v>0</v>
      </c>
      <c r="J10974">
        <f>Table1[[#This Row],[Name]]</f>
        <v>0</v>
      </c>
      <c r="K10974" s="1">
        <f>SUM(Table1[[#This Row],[BaseSalary]:[NonCashBenefits]])</f>
        <v>146101.65</v>
      </c>
      <c r="L10974" s="1"/>
    </row>
    <row r="10975" spans="1:12" x14ac:dyDescent="0.35">
      <c r="A10975" t="s">
        <v>186</v>
      </c>
      <c r="B10975">
        <v>2017</v>
      </c>
      <c r="D10975" t="s">
        <v>3967</v>
      </c>
      <c r="E10975" t="s">
        <v>311</v>
      </c>
      <c r="F10975">
        <v>118938.56</v>
      </c>
      <c r="G10975">
        <v>0</v>
      </c>
      <c r="H10975">
        <v>28549.15</v>
      </c>
      <c r="I10975">
        <v>0</v>
      </c>
      <c r="J10975">
        <f>Table1[[#This Row],[Name]]</f>
        <v>0</v>
      </c>
      <c r="K10975" s="1">
        <f>SUM(Table1[[#This Row],[BaseSalary]:[NonCashBenefits]])</f>
        <v>147487.71</v>
      </c>
      <c r="L10975" s="1"/>
    </row>
    <row r="10976" spans="1:12" x14ac:dyDescent="0.35">
      <c r="A10976" t="s">
        <v>26</v>
      </c>
      <c r="B10976">
        <v>2017</v>
      </c>
      <c r="D10976" t="s">
        <v>3975</v>
      </c>
      <c r="E10976" t="s">
        <v>311</v>
      </c>
      <c r="F10976">
        <v>118938.56</v>
      </c>
      <c r="G10976">
        <v>200</v>
      </c>
      <c r="H10976">
        <v>28221.29</v>
      </c>
      <c r="I10976">
        <v>0</v>
      </c>
      <c r="J10976">
        <f>Table1[[#This Row],[Name]]</f>
        <v>0</v>
      </c>
      <c r="K10976" s="1">
        <f>SUM(Table1[[#This Row],[BaseSalary]:[NonCashBenefits]])</f>
        <v>147359.85</v>
      </c>
      <c r="L10976" s="1"/>
    </row>
    <row r="10977" spans="1:12" x14ac:dyDescent="0.35">
      <c r="A10977" t="s">
        <v>26</v>
      </c>
      <c r="B10977">
        <v>2017</v>
      </c>
      <c r="D10977" t="s">
        <v>1543</v>
      </c>
      <c r="E10977" t="s">
        <v>311</v>
      </c>
      <c r="F10977">
        <v>118938.56</v>
      </c>
      <c r="G10977">
        <v>0</v>
      </c>
      <c r="H10977">
        <v>27717.41</v>
      </c>
      <c r="I10977">
        <v>0</v>
      </c>
      <c r="J10977">
        <f>Table1[[#This Row],[Name]]</f>
        <v>0</v>
      </c>
      <c r="K10977" s="1">
        <f>SUM(Table1[[#This Row],[BaseSalary]:[NonCashBenefits]])</f>
        <v>146655.97</v>
      </c>
      <c r="L10977" s="1"/>
    </row>
    <row r="10978" spans="1:12" x14ac:dyDescent="0.35">
      <c r="A10978" t="s">
        <v>26</v>
      </c>
      <c r="B10978">
        <v>2017</v>
      </c>
      <c r="D10978" t="s">
        <v>660</v>
      </c>
      <c r="E10978" t="s">
        <v>311</v>
      </c>
      <c r="F10978">
        <v>118938.56</v>
      </c>
      <c r="G10978">
        <v>0</v>
      </c>
      <c r="H10978">
        <v>27717.41</v>
      </c>
      <c r="I10978">
        <v>0</v>
      </c>
      <c r="J10978">
        <f>Table1[[#This Row],[Name]]</f>
        <v>0</v>
      </c>
      <c r="K10978" s="1">
        <f>SUM(Table1[[#This Row],[BaseSalary]:[NonCashBenefits]])</f>
        <v>146655.97</v>
      </c>
      <c r="L10978" s="1"/>
    </row>
    <row r="10979" spans="1:12" x14ac:dyDescent="0.35">
      <c r="A10979" t="s">
        <v>26</v>
      </c>
      <c r="B10979">
        <v>2017</v>
      </c>
      <c r="D10979" t="s">
        <v>2994</v>
      </c>
      <c r="E10979" t="s">
        <v>311</v>
      </c>
      <c r="F10979">
        <v>118938.56</v>
      </c>
      <c r="G10979">
        <v>0</v>
      </c>
      <c r="H10979">
        <v>27717.41</v>
      </c>
      <c r="I10979">
        <v>0</v>
      </c>
      <c r="J10979">
        <f>Table1[[#This Row],[Name]]</f>
        <v>0</v>
      </c>
      <c r="K10979" s="1">
        <f>SUM(Table1[[#This Row],[BaseSalary]:[NonCashBenefits]])</f>
        <v>146655.97</v>
      </c>
      <c r="L10979" s="1"/>
    </row>
    <row r="10980" spans="1:12" x14ac:dyDescent="0.35">
      <c r="A10980" t="s">
        <v>26</v>
      </c>
      <c r="B10980">
        <v>2017</v>
      </c>
      <c r="D10980" t="s">
        <v>2995</v>
      </c>
      <c r="E10980" t="s">
        <v>311</v>
      </c>
      <c r="F10980">
        <v>118938.56</v>
      </c>
      <c r="G10980">
        <v>0</v>
      </c>
      <c r="H10980">
        <v>26922.97</v>
      </c>
      <c r="I10980">
        <v>0</v>
      </c>
      <c r="J10980">
        <f>Table1[[#This Row],[Name]]</f>
        <v>0</v>
      </c>
      <c r="K10980" s="1">
        <f>SUM(Table1[[#This Row],[BaseSalary]:[NonCashBenefits]])</f>
        <v>145861.53</v>
      </c>
      <c r="L10980" s="1"/>
    </row>
    <row r="10981" spans="1:12" x14ac:dyDescent="0.35">
      <c r="A10981" t="s">
        <v>26</v>
      </c>
      <c r="B10981">
        <v>2017</v>
      </c>
      <c r="D10981" t="s">
        <v>1710</v>
      </c>
      <c r="E10981" t="s">
        <v>311</v>
      </c>
      <c r="F10981">
        <v>118938.56</v>
      </c>
      <c r="G10981">
        <v>0</v>
      </c>
      <c r="H10981">
        <v>27269.57</v>
      </c>
      <c r="I10981">
        <v>0</v>
      </c>
      <c r="J10981">
        <f>Table1[[#This Row],[Name]]</f>
        <v>0</v>
      </c>
      <c r="K10981" s="1">
        <f>SUM(Table1[[#This Row],[BaseSalary]:[NonCashBenefits]])</f>
        <v>146208.13</v>
      </c>
      <c r="L10981" s="1"/>
    </row>
    <row r="10982" spans="1:12" x14ac:dyDescent="0.35">
      <c r="A10982" t="s">
        <v>26</v>
      </c>
      <c r="B10982">
        <v>2017</v>
      </c>
      <c r="D10982" t="s">
        <v>3007</v>
      </c>
      <c r="E10982" t="s">
        <v>311</v>
      </c>
      <c r="F10982">
        <v>118938.56</v>
      </c>
      <c r="G10982">
        <v>0</v>
      </c>
      <c r="H10982">
        <v>30363.43</v>
      </c>
      <c r="I10982">
        <v>0</v>
      </c>
      <c r="J10982">
        <f>Table1[[#This Row],[Name]]</f>
        <v>0</v>
      </c>
      <c r="K10982" s="1">
        <f>SUM(Table1[[#This Row],[BaseSalary]:[NonCashBenefits]])</f>
        <v>149301.99</v>
      </c>
      <c r="L10982" s="1"/>
    </row>
    <row r="10983" spans="1:12" x14ac:dyDescent="0.35">
      <c r="A10983" t="s">
        <v>26</v>
      </c>
      <c r="B10983">
        <v>2017</v>
      </c>
      <c r="D10983" t="s">
        <v>1677</v>
      </c>
      <c r="E10983" t="s">
        <v>311</v>
      </c>
      <c r="F10983">
        <v>118938.56</v>
      </c>
      <c r="G10983">
        <v>0</v>
      </c>
      <c r="H10983">
        <v>26992.15</v>
      </c>
      <c r="I10983">
        <v>0</v>
      </c>
      <c r="J10983">
        <f>Table1[[#This Row],[Name]]</f>
        <v>0</v>
      </c>
      <c r="K10983" s="1">
        <f>SUM(Table1[[#This Row],[BaseSalary]:[NonCashBenefits]])</f>
        <v>145930.71</v>
      </c>
      <c r="L10983" s="1"/>
    </row>
    <row r="10984" spans="1:12" x14ac:dyDescent="0.35">
      <c r="A10984" t="s">
        <v>26</v>
      </c>
      <c r="B10984">
        <v>2017</v>
      </c>
      <c r="D10984" t="s">
        <v>3010</v>
      </c>
      <c r="E10984" t="s">
        <v>311</v>
      </c>
      <c r="F10984">
        <v>118938.56</v>
      </c>
      <c r="G10984">
        <v>400</v>
      </c>
      <c r="H10984">
        <v>26475.77</v>
      </c>
      <c r="I10984">
        <v>0</v>
      </c>
      <c r="J10984">
        <f>Table1[[#This Row],[Name]]</f>
        <v>0</v>
      </c>
      <c r="K10984" s="1">
        <f>SUM(Table1[[#This Row],[BaseSalary]:[NonCashBenefits]])</f>
        <v>145814.32999999999</v>
      </c>
      <c r="L10984" s="1"/>
    </row>
    <row r="10985" spans="1:12" x14ac:dyDescent="0.35">
      <c r="A10985" t="s">
        <v>26</v>
      </c>
      <c r="B10985">
        <v>2017</v>
      </c>
      <c r="D10985" t="s">
        <v>1864</v>
      </c>
      <c r="E10985" t="s">
        <v>311</v>
      </c>
      <c r="F10985">
        <v>118938.56</v>
      </c>
      <c r="G10985">
        <v>0</v>
      </c>
      <c r="H10985">
        <v>3734.53</v>
      </c>
      <c r="I10985">
        <v>0</v>
      </c>
      <c r="J10985">
        <f>Table1[[#This Row],[Name]]</f>
        <v>0</v>
      </c>
      <c r="K10985" s="1">
        <f>SUM(Table1[[#This Row],[BaseSalary]:[NonCashBenefits]])</f>
        <v>122673.09</v>
      </c>
      <c r="L10985" s="1"/>
    </row>
    <row r="10986" spans="1:12" x14ac:dyDescent="0.35">
      <c r="A10986" t="s">
        <v>26</v>
      </c>
      <c r="B10986">
        <v>2017</v>
      </c>
      <c r="D10986" t="s">
        <v>3009</v>
      </c>
      <c r="E10986" t="s">
        <v>311</v>
      </c>
      <c r="F10986">
        <v>118938.56</v>
      </c>
      <c r="G10986">
        <v>6000</v>
      </c>
      <c r="H10986">
        <v>27717.41</v>
      </c>
      <c r="I10986">
        <v>0</v>
      </c>
      <c r="J10986">
        <f>Table1[[#This Row],[Name]]</f>
        <v>0</v>
      </c>
      <c r="K10986" s="1">
        <f>SUM(Table1[[#This Row],[BaseSalary]:[NonCashBenefits]])</f>
        <v>152655.97</v>
      </c>
      <c r="L10986" s="1"/>
    </row>
    <row r="10987" spans="1:12" x14ac:dyDescent="0.35">
      <c r="A10987" t="s">
        <v>26</v>
      </c>
      <c r="B10987">
        <v>2017</v>
      </c>
      <c r="D10987" t="s">
        <v>3189</v>
      </c>
      <c r="E10987" t="s">
        <v>311</v>
      </c>
      <c r="F10987">
        <v>118938.56</v>
      </c>
      <c r="G10987">
        <v>0</v>
      </c>
      <c r="H10987">
        <v>27163.09</v>
      </c>
      <c r="I10987">
        <v>0</v>
      </c>
      <c r="J10987">
        <f>Table1[[#This Row],[Name]]</f>
        <v>0</v>
      </c>
      <c r="K10987" s="1">
        <f>SUM(Table1[[#This Row],[BaseSalary]:[NonCashBenefits]])</f>
        <v>146101.65</v>
      </c>
      <c r="L10987" s="1"/>
    </row>
    <row r="10988" spans="1:12" x14ac:dyDescent="0.35">
      <c r="A10988" t="s">
        <v>26</v>
      </c>
      <c r="B10988">
        <v>2017</v>
      </c>
      <c r="D10988" t="s">
        <v>4015</v>
      </c>
      <c r="E10988" t="s">
        <v>311</v>
      </c>
      <c r="F10988">
        <v>118938.56</v>
      </c>
      <c r="G10988">
        <v>4574.5600000000004</v>
      </c>
      <c r="H10988">
        <v>32817.31</v>
      </c>
      <c r="I10988">
        <v>0</v>
      </c>
      <c r="J10988">
        <f>Table1[[#This Row],[Name]]</f>
        <v>0</v>
      </c>
      <c r="K10988" s="1">
        <f>SUM(Table1[[#This Row],[BaseSalary]:[NonCashBenefits]])</f>
        <v>156330.43</v>
      </c>
      <c r="L10988" s="1"/>
    </row>
    <row r="10989" spans="1:12" x14ac:dyDescent="0.35">
      <c r="A10989" t="s">
        <v>26</v>
      </c>
      <c r="B10989">
        <v>2017</v>
      </c>
      <c r="D10989" t="s">
        <v>2334</v>
      </c>
      <c r="E10989" t="s">
        <v>311</v>
      </c>
      <c r="F10989">
        <v>118938.56</v>
      </c>
      <c r="G10989">
        <v>0</v>
      </c>
      <c r="H10989">
        <v>31109.66</v>
      </c>
      <c r="I10989">
        <v>0</v>
      </c>
      <c r="J10989">
        <f>Table1[[#This Row],[Name]]</f>
        <v>0</v>
      </c>
      <c r="K10989" s="1">
        <f>SUM(Table1[[#This Row],[BaseSalary]:[NonCashBenefits]])</f>
        <v>150048.22</v>
      </c>
      <c r="L10989" s="1"/>
    </row>
    <row r="10990" spans="1:12" x14ac:dyDescent="0.35">
      <c r="A10990" t="s">
        <v>26</v>
      </c>
      <c r="B10990">
        <v>2017</v>
      </c>
      <c r="D10990" t="s">
        <v>4017</v>
      </c>
      <c r="E10990" t="s">
        <v>311</v>
      </c>
      <c r="F10990">
        <v>118938.56</v>
      </c>
      <c r="G10990">
        <v>0</v>
      </c>
      <c r="H10990">
        <v>29809.11</v>
      </c>
      <c r="I10990">
        <v>0</v>
      </c>
      <c r="J10990">
        <f>Table1[[#This Row],[Name]]</f>
        <v>0</v>
      </c>
      <c r="K10990" s="1">
        <f>SUM(Table1[[#This Row],[BaseSalary]:[NonCashBenefits]])</f>
        <v>148747.66999999998</v>
      </c>
      <c r="L10990" s="1"/>
    </row>
    <row r="10991" spans="1:12" x14ac:dyDescent="0.35">
      <c r="A10991" t="s">
        <v>26</v>
      </c>
      <c r="B10991">
        <v>2017</v>
      </c>
      <c r="D10991" t="s">
        <v>4019</v>
      </c>
      <c r="E10991" t="s">
        <v>311</v>
      </c>
      <c r="F10991">
        <v>118938.56</v>
      </c>
      <c r="G10991">
        <v>5047.79</v>
      </c>
      <c r="H10991">
        <v>29834.07</v>
      </c>
      <c r="I10991">
        <v>0</v>
      </c>
      <c r="J10991">
        <f>Table1[[#This Row],[Name]]</f>
        <v>0</v>
      </c>
      <c r="K10991" s="1">
        <f>SUM(Table1[[#This Row],[BaseSalary]:[NonCashBenefits]])</f>
        <v>153820.41999999998</v>
      </c>
      <c r="L10991" s="1"/>
    </row>
    <row r="10992" spans="1:12" x14ac:dyDescent="0.35">
      <c r="A10992" t="s">
        <v>26</v>
      </c>
      <c r="B10992">
        <v>2017</v>
      </c>
      <c r="D10992" t="s">
        <v>740</v>
      </c>
      <c r="E10992" t="s">
        <v>311</v>
      </c>
      <c r="F10992">
        <v>118938.56</v>
      </c>
      <c r="G10992">
        <v>0</v>
      </c>
      <c r="H10992">
        <v>31497.29</v>
      </c>
      <c r="I10992">
        <v>0</v>
      </c>
      <c r="J10992">
        <f>Table1[[#This Row],[Name]]</f>
        <v>0</v>
      </c>
      <c r="K10992" s="1">
        <f>SUM(Table1[[#This Row],[BaseSalary]:[NonCashBenefits]])</f>
        <v>150435.85</v>
      </c>
      <c r="L10992" s="1"/>
    </row>
    <row r="10993" spans="1:12" x14ac:dyDescent="0.35">
      <c r="A10993" t="s">
        <v>26</v>
      </c>
      <c r="B10993">
        <v>2017</v>
      </c>
      <c r="D10993" t="s">
        <v>3018</v>
      </c>
      <c r="E10993" t="s">
        <v>311</v>
      </c>
      <c r="F10993">
        <v>118938.56</v>
      </c>
      <c r="G10993">
        <v>0</v>
      </c>
      <c r="H10993">
        <v>30431.21</v>
      </c>
      <c r="I10993">
        <v>0</v>
      </c>
      <c r="J10993">
        <f>Table1[[#This Row],[Name]]</f>
        <v>0</v>
      </c>
      <c r="K10993" s="1">
        <f>SUM(Table1[[#This Row],[BaseSalary]:[NonCashBenefits]])</f>
        <v>149369.76999999999</v>
      </c>
      <c r="L10993" s="1"/>
    </row>
    <row r="10994" spans="1:12" x14ac:dyDescent="0.35">
      <c r="A10994" t="s">
        <v>26</v>
      </c>
      <c r="B10994">
        <v>2017</v>
      </c>
      <c r="D10994" t="s">
        <v>1275</v>
      </c>
      <c r="E10994" t="s">
        <v>311</v>
      </c>
      <c r="F10994">
        <v>118938.56</v>
      </c>
      <c r="G10994">
        <v>0</v>
      </c>
      <c r="H10994">
        <v>27717.41</v>
      </c>
      <c r="I10994">
        <v>0</v>
      </c>
      <c r="J10994">
        <f>Table1[[#This Row],[Name]]</f>
        <v>0</v>
      </c>
      <c r="K10994" s="1">
        <f>SUM(Table1[[#This Row],[BaseSalary]:[NonCashBenefits]])</f>
        <v>146655.97</v>
      </c>
      <c r="L10994" s="1"/>
    </row>
    <row r="10995" spans="1:12" x14ac:dyDescent="0.35">
      <c r="A10995" t="s">
        <v>26</v>
      </c>
      <c r="B10995">
        <v>2017</v>
      </c>
      <c r="D10995" t="s">
        <v>1864</v>
      </c>
      <c r="E10995" t="s">
        <v>311</v>
      </c>
      <c r="F10995">
        <v>118938.56</v>
      </c>
      <c r="G10995">
        <v>0</v>
      </c>
      <c r="H10995">
        <v>6040.21</v>
      </c>
      <c r="I10995">
        <v>0</v>
      </c>
      <c r="J10995">
        <f>Table1[[#This Row],[Name]]</f>
        <v>0</v>
      </c>
      <c r="K10995" s="1">
        <f>SUM(Table1[[#This Row],[BaseSalary]:[NonCashBenefits]])</f>
        <v>124978.77</v>
      </c>
      <c r="L10995" s="1"/>
    </row>
    <row r="10996" spans="1:12" x14ac:dyDescent="0.35">
      <c r="A10996" t="s">
        <v>26</v>
      </c>
      <c r="B10996">
        <v>2017</v>
      </c>
      <c r="D10996" t="s">
        <v>1385</v>
      </c>
      <c r="E10996" t="s">
        <v>311</v>
      </c>
      <c r="F10996">
        <v>118938.56</v>
      </c>
      <c r="G10996">
        <v>0</v>
      </c>
      <c r="H10996">
        <v>29069.67</v>
      </c>
      <c r="I10996">
        <v>0</v>
      </c>
      <c r="J10996">
        <f>Table1[[#This Row],[Name]]</f>
        <v>0</v>
      </c>
      <c r="K10996" s="1">
        <f>SUM(Table1[[#This Row],[BaseSalary]:[NonCashBenefits]])</f>
        <v>148008.22999999998</v>
      </c>
      <c r="L10996" s="1"/>
    </row>
    <row r="10997" spans="1:12" x14ac:dyDescent="0.35">
      <c r="A10997" t="s">
        <v>26</v>
      </c>
      <c r="B10997">
        <v>2017</v>
      </c>
      <c r="D10997" t="s">
        <v>3026</v>
      </c>
      <c r="E10997" t="s">
        <v>311</v>
      </c>
      <c r="F10997">
        <v>118938.56</v>
      </c>
      <c r="G10997">
        <v>0</v>
      </c>
      <c r="H10997">
        <v>27717.41</v>
      </c>
      <c r="I10997">
        <v>0</v>
      </c>
      <c r="J10997">
        <f>Table1[[#This Row],[Name]]</f>
        <v>0</v>
      </c>
      <c r="K10997" s="1">
        <f>SUM(Table1[[#This Row],[BaseSalary]:[NonCashBenefits]])</f>
        <v>146655.97</v>
      </c>
      <c r="L10997" s="1"/>
    </row>
    <row r="10998" spans="1:12" x14ac:dyDescent="0.35">
      <c r="A10998" t="s">
        <v>26</v>
      </c>
      <c r="B10998">
        <v>2017</v>
      </c>
      <c r="D10998" t="s">
        <v>1543</v>
      </c>
      <c r="E10998" t="s">
        <v>311</v>
      </c>
      <c r="F10998">
        <v>118938.56</v>
      </c>
      <c r="G10998">
        <v>10726.55</v>
      </c>
      <c r="H10998">
        <v>28626.11</v>
      </c>
      <c r="I10998">
        <v>0</v>
      </c>
      <c r="J10998">
        <f>Table1[[#This Row],[Name]]</f>
        <v>0</v>
      </c>
      <c r="K10998" s="1">
        <f>SUM(Table1[[#This Row],[BaseSalary]:[NonCashBenefits]])</f>
        <v>158291.22</v>
      </c>
      <c r="L10998" s="1"/>
    </row>
    <row r="10999" spans="1:12" x14ac:dyDescent="0.35">
      <c r="A10999" t="s">
        <v>3034</v>
      </c>
      <c r="B10999">
        <v>2017</v>
      </c>
      <c r="D10999" t="s">
        <v>4067</v>
      </c>
      <c r="E10999" t="s">
        <v>311</v>
      </c>
      <c r="F10999">
        <v>118938.56</v>
      </c>
      <c r="G10999">
        <v>150</v>
      </c>
      <c r="H10999">
        <v>27717.41</v>
      </c>
      <c r="I10999">
        <v>0</v>
      </c>
      <c r="J10999">
        <f>Table1[[#This Row],[Name]]</f>
        <v>0</v>
      </c>
      <c r="K10999" s="1">
        <f>SUM(Table1[[#This Row],[BaseSalary]:[NonCashBenefits]])</f>
        <v>146805.97</v>
      </c>
      <c r="L10999" s="1"/>
    </row>
    <row r="11000" spans="1:12" x14ac:dyDescent="0.35">
      <c r="A11000" t="s">
        <v>3034</v>
      </c>
      <c r="B11000">
        <v>2017</v>
      </c>
      <c r="D11000" t="s">
        <v>4074</v>
      </c>
      <c r="E11000" t="s">
        <v>311</v>
      </c>
      <c r="F11000">
        <v>118938.56</v>
      </c>
      <c r="G11000">
        <v>33126.120000000003</v>
      </c>
      <c r="H11000">
        <v>7997.69</v>
      </c>
      <c r="I11000">
        <v>0</v>
      </c>
      <c r="J11000">
        <f>Table1[[#This Row],[Name]]</f>
        <v>0</v>
      </c>
      <c r="K11000" s="1">
        <f>SUM(Table1[[#This Row],[BaseSalary]:[NonCashBenefits]])</f>
        <v>160062.37</v>
      </c>
      <c r="L11000" s="1"/>
    </row>
    <row r="11001" spans="1:12" x14ac:dyDescent="0.35">
      <c r="A11001" t="s">
        <v>3034</v>
      </c>
      <c r="B11001">
        <v>2017</v>
      </c>
      <c r="D11001" t="s">
        <v>4099</v>
      </c>
      <c r="E11001" t="s">
        <v>311</v>
      </c>
      <c r="F11001">
        <v>118938.56</v>
      </c>
      <c r="G11001">
        <v>250</v>
      </c>
      <c r="H11001">
        <v>30712.27</v>
      </c>
      <c r="I11001">
        <v>0</v>
      </c>
      <c r="J11001">
        <f>Table1[[#This Row],[Name]]</f>
        <v>0</v>
      </c>
      <c r="K11001" s="1">
        <f>SUM(Table1[[#This Row],[BaseSalary]:[NonCashBenefits]])</f>
        <v>149900.82999999999</v>
      </c>
      <c r="L11001" s="1"/>
    </row>
    <row r="11002" spans="1:12" x14ac:dyDescent="0.35">
      <c r="A11002" t="s">
        <v>3034</v>
      </c>
      <c r="B11002">
        <v>2017</v>
      </c>
      <c r="D11002" t="s">
        <v>1629</v>
      </c>
      <c r="E11002" t="s">
        <v>311</v>
      </c>
      <c r="F11002">
        <v>118938.56</v>
      </c>
      <c r="G11002">
        <v>0</v>
      </c>
      <c r="H11002">
        <v>27446.49</v>
      </c>
      <c r="I11002">
        <v>0</v>
      </c>
      <c r="J11002">
        <f>Table1[[#This Row],[Name]]</f>
        <v>0</v>
      </c>
      <c r="K11002" s="1">
        <f>SUM(Table1[[#This Row],[BaseSalary]:[NonCashBenefits]])</f>
        <v>146385.04999999999</v>
      </c>
      <c r="L11002" s="1"/>
    </row>
    <row r="11003" spans="1:12" x14ac:dyDescent="0.35">
      <c r="A11003" t="s">
        <v>40</v>
      </c>
      <c r="B11003">
        <v>2017</v>
      </c>
      <c r="D11003" t="s">
        <v>4139</v>
      </c>
      <c r="E11003" t="s">
        <v>311</v>
      </c>
      <c r="F11003">
        <v>118938.56</v>
      </c>
      <c r="G11003">
        <v>0</v>
      </c>
      <c r="H11003">
        <v>31497.29</v>
      </c>
      <c r="I11003">
        <v>0</v>
      </c>
      <c r="J11003">
        <f>Table1[[#This Row],[Name]]</f>
        <v>0</v>
      </c>
      <c r="K11003" s="1">
        <f>SUM(Table1[[#This Row],[BaseSalary]:[NonCashBenefits]])</f>
        <v>150435.85</v>
      </c>
      <c r="L11003" s="1"/>
    </row>
    <row r="11004" spans="1:12" x14ac:dyDescent="0.35">
      <c r="A11004" t="s">
        <v>53</v>
      </c>
      <c r="B11004">
        <v>2017</v>
      </c>
      <c r="D11004" t="s">
        <v>1651</v>
      </c>
      <c r="E11004" t="s">
        <v>311</v>
      </c>
      <c r="F11004">
        <v>118938.56</v>
      </c>
      <c r="G11004">
        <v>0</v>
      </c>
      <c r="H11004">
        <v>29985.39</v>
      </c>
      <c r="I11004">
        <v>0</v>
      </c>
      <c r="J11004">
        <f>Table1[[#This Row],[Name]]</f>
        <v>0</v>
      </c>
      <c r="K11004" s="1">
        <f>SUM(Table1[[#This Row],[BaseSalary]:[NonCashBenefits]])</f>
        <v>148923.95000000001</v>
      </c>
      <c r="L11004" s="1"/>
    </row>
    <row r="11005" spans="1:12" x14ac:dyDescent="0.35">
      <c r="A11005" t="s">
        <v>19</v>
      </c>
      <c r="B11005">
        <v>2017</v>
      </c>
      <c r="D11005" t="s">
        <v>174</v>
      </c>
      <c r="E11005" t="s">
        <v>311</v>
      </c>
      <c r="F11005">
        <v>118938.56</v>
      </c>
      <c r="G11005">
        <v>0</v>
      </c>
      <c r="H11005">
        <v>30318.91</v>
      </c>
      <c r="I11005">
        <v>0</v>
      </c>
      <c r="J11005">
        <f>Table1[[#This Row],[Name]]</f>
        <v>0</v>
      </c>
      <c r="K11005" s="1">
        <f>SUM(Table1[[#This Row],[BaseSalary]:[NonCashBenefits]])</f>
        <v>149257.47</v>
      </c>
      <c r="L11005" s="1"/>
    </row>
    <row r="11006" spans="1:12" x14ac:dyDescent="0.35">
      <c r="A11006" t="s">
        <v>19</v>
      </c>
      <c r="B11006">
        <v>2017</v>
      </c>
      <c r="D11006" t="s">
        <v>4185</v>
      </c>
      <c r="E11006" t="s">
        <v>311</v>
      </c>
      <c r="F11006">
        <v>118938.56</v>
      </c>
      <c r="G11006">
        <v>16703.77</v>
      </c>
      <c r="H11006">
        <v>26152.73</v>
      </c>
      <c r="I11006">
        <v>0</v>
      </c>
      <c r="J11006">
        <f>Table1[[#This Row],[Name]]</f>
        <v>0</v>
      </c>
      <c r="K11006" s="1">
        <f>SUM(Table1[[#This Row],[BaseSalary]:[NonCashBenefits]])</f>
        <v>161795.06</v>
      </c>
      <c r="L11006" s="1"/>
    </row>
    <row r="11007" spans="1:12" x14ac:dyDescent="0.35">
      <c r="A11007" t="s">
        <v>19</v>
      </c>
      <c r="B11007">
        <v>2017</v>
      </c>
      <c r="D11007" t="s">
        <v>4192</v>
      </c>
      <c r="E11007" t="s">
        <v>311</v>
      </c>
      <c r="F11007">
        <v>118938.56</v>
      </c>
      <c r="G11007">
        <v>0</v>
      </c>
      <c r="H11007">
        <v>31497.29</v>
      </c>
      <c r="I11007">
        <v>0</v>
      </c>
      <c r="J11007">
        <f>Table1[[#This Row],[Name]]</f>
        <v>0</v>
      </c>
      <c r="K11007" s="1">
        <f>SUM(Table1[[#This Row],[BaseSalary]:[NonCashBenefits]])</f>
        <v>150435.85</v>
      </c>
      <c r="L11007" s="1"/>
    </row>
    <row r="11008" spans="1:12" x14ac:dyDescent="0.35">
      <c r="A11008" t="s">
        <v>19</v>
      </c>
      <c r="B11008">
        <v>2017</v>
      </c>
      <c r="D11008" t="s">
        <v>4195</v>
      </c>
      <c r="E11008" t="s">
        <v>311</v>
      </c>
      <c r="F11008">
        <v>118938.56</v>
      </c>
      <c r="G11008">
        <v>0</v>
      </c>
      <c r="H11008">
        <v>30111.49</v>
      </c>
      <c r="I11008">
        <v>0</v>
      </c>
      <c r="J11008">
        <f>Table1[[#This Row],[Name]]</f>
        <v>0</v>
      </c>
      <c r="K11008" s="1">
        <f>SUM(Table1[[#This Row],[BaseSalary]:[NonCashBenefits]])</f>
        <v>149050.04999999999</v>
      </c>
      <c r="L11008" s="1"/>
    </row>
    <row r="11009" spans="1:12" x14ac:dyDescent="0.35">
      <c r="A11009" t="s">
        <v>19</v>
      </c>
      <c r="B11009">
        <v>2017</v>
      </c>
      <c r="D11009" t="s">
        <v>4199</v>
      </c>
      <c r="E11009" t="s">
        <v>311</v>
      </c>
      <c r="F11009">
        <v>118938.56</v>
      </c>
      <c r="G11009">
        <v>0</v>
      </c>
      <c r="H11009">
        <v>30867.31</v>
      </c>
      <c r="I11009">
        <v>0</v>
      </c>
      <c r="J11009">
        <f>Table1[[#This Row],[Name]]</f>
        <v>0</v>
      </c>
      <c r="K11009" s="1">
        <f>SUM(Table1[[#This Row],[BaseSalary]:[NonCashBenefits]])</f>
        <v>149805.87</v>
      </c>
      <c r="L11009" s="1"/>
    </row>
    <row r="11010" spans="1:12" x14ac:dyDescent="0.35">
      <c r="A11010" t="s">
        <v>19</v>
      </c>
      <c r="B11010">
        <v>2017</v>
      </c>
      <c r="D11010" t="s">
        <v>3173</v>
      </c>
      <c r="E11010" t="s">
        <v>311</v>
      </c>
      <c r="F11010">
        <v>118938.56</v>
      </c>
      <c r="G11010">
        <v>0</v>
      </c>
      <c r="H11010">
        <v>29985.39</v>
      </c>
      <c r="I11010">
        <v>0</v>
      </c>
      <c r="J11010">
        <f>Table1[[#This Row],[Name]]</f>
        <v>0</v>
      </c>
      <c r="K11010" s="1">
        <f>SUM(Table1[[#This Row],[BaseSalary]:[NonCashBenefits]])</f>
        <v>148923.95000000001</v>
      </c>
      <c r="L11010" s="1"/>
    </row>
    <row r="11011" spans="1:12" x14ac:dyDescent="0.35">
      <c r="A11011" t="s">
        <v>19</v>
      </c>
      <c r="B11011">
        <v>2017</v>
      </c>
      <c r="D11011" t="s">
        <v>4201</v>
      </c>
      <c r="E11011" t="s">
        <v>311</v>
      </c>
      <c r="F11011">
        <v>118938.56</v>
      </c>
      <c r="G11011">
        <v>14512.4</v>
      </c>
      <c r="H11011">
        <v>29714.46</v>
      </c>
      <c r="I11011">
        <v>0</v>
      </c>
      <c r="J11011">
        <f>Table1[[#This Row],[Name]]</f>
        <v>0</v>
      </c>
      <c r="K11011" s="1">
        <f>SUM(Table1[[#This Row],[BaseSalary]:[NonCashBenefits]])</f>
        <v>163165.41999999998</v>
      </c>
      <c r="L11011" s="1"/>
    </row>
    <row r="11012" spans="1:12" x14ac:dyDescent="0.35">
      <c r="A11012" t="s">
        <v>19</v>
      </c>
      <c r="B11012">
        <v>2017</v>
      </c>
      <c r="D11012" t="s">
        <v>4212</v>
      </c>
      <c r="E11012" t="s">
        <v>311</v>
      </c>
      <c r="F11012">
        <v>118938.56</v>
      </c>
      <c r="G11012">
        <v>0</v>
      </c>
      <c r="H11012">
        <v>28549.15</v>
      </c>
      <c r="I11012">
        <v>0</v>
      </c>
      <c r="J11012">
        <f>Table1[[#This Row],[Name]]</f>
        <v>0</v>
      </c>
      <c r="K11012" s="1">
        <f>SUM(Table1[[#This Row],[BaseSalary]:[NonCashBenefits]])</f>
        <v>147487.71</v>
      </c>
      <c r="L11012" s="1"/>
    </row>
    <row r="11013" spans="1:12" x14ac:dyDescent="0.35">
      <c r="A11013" t="s">
        <v>19</v>
      </c>
      <c r="B11013">
        <v>2017</v>
      </c>
      <c r="D11013" t="s">
        <v>4213</v>
      </c>
      <c r="E11013" t="s">
        <v>311</v>
      </c>
      <c r="F11013">
        <v>118938.56</v>
      </c>
      <c r="G11013">
        <v>29734.92</v>
      </c>
      <c r="H11013">
        <v>10091.040000000001</v>
      </c>
      <c r="I11013">
        <v>0</v>
      </c>
      <c r="J11013">
        <f>Table1[[#This Row],[Name]]</f>
        <v>0</v>
      </c>
      <c r="K11013" s="1">
        <f>SUM(Table1[[#This Row],[BaseSalary]:[NonCashBenefits]])</f>
        <v>158764.51999999999</v>
      </c>
      <c r="L11013" s="1"/>
    </row>
    <row r="11014" spans="1:12" x14ac:dyDescent="0.35">
      <c r="A11014" t="s">
        <v>19</v>
      </c>
      <c r="B11014">
        <v>2017</v>
      </c>
      <c r="D11014" t="s">
        <v>4218</v>
      </c>
      <c r="E11014" t="s">
        <v>311</v>
      </c>
      <c r="F11014">
        <v>118938.56</v>
      </c>
      <c r="G11014">
        <v>0</v>
      </c>
      <c r="H11014">
        <v>29573.55</v>
      </c>
      <c r="I11014">
        <v>0</v>
      </c>
      <c r="J11014">
        <f>Table1[[#This Row],[Name]]</f>
        <v>0</v>
      </c>
      <c r="K11014" s="1">
        <f>SUM(Table1[[#This Row],[BaseSalary]:[NonCashBenefits]])</f>
        <v>148512.10999999999</v>
      </c>
      <c r="L11014" s="1"/>
    </row>
    <row r="11015" spans="1:12" x14ac:dyDescent="0.35">
      <c r="A11015" t="s">
        <v>19</v>
      </c>
      <c r="B11015">
        <v>2017</v>
      </c>
      <c r="D11015" t="s">
        <v>4237</v>
      </c>
      <c r="E11015" t="s">
        <v>311</v>
      </c>
      <c r="F11015">
        <v>118938.56</v>
      </c>
      <c r="G11015">
        <v>0</v>
      </c>
      <c r="H11015">
        <v>29616.04</v>
      </c>
      <c r="I11015">
        <v>0</v>
      </c>
      <c r="J11015">
        <f>Table1[[#This Row],[Name]]</f>
        <v>0</v>
      </c>
      <c r="K11015" s="1">
        <f>SUM(Table1[[#This Row],[BaseSalary]:[NonCashBenefits]])</f>
        <v>148554.6</v>
      </c>
      <c r="L11015" s="1"/>
    </row>
    <row r="11016" spans="1:12" x14ac:dyDescent="0.35">
      <c r="A11016" t="s">
        <v>19</v>
      </c>
      <c r="B11016">
        <v>2017</v>
      </c>
      <c r="D11016" t="s">
        <v>1741</v>
      </c>
      <c r="E11016" t="s">
        <v>311</v>
      </c>
      <c r="F11016">
        <v>118938.56</v>
      </c>
      <c r="G11016">
        <v>0</v>
      </c>
      <c r="H11016">
        <v>12061.81</v>
      </c>
      <c r="I11016">
        <v>0</v>
      </c>
      <c r="J11016">
        <f>Table1[[#This Row],[Name]]</f>
        <v>0</v>
      </c>
      <c r="K11016" s="1">
        <f>SUM(Table1[[#This Row],[BaseSalary]:[NonCashBenefits]])</f>
        <v>131000.37</v>
      </c>
      <c r="L11016" s="1"/>
    </row>
    <row r="11017" spans="1:12" x14ac:dyDescent="0.35">
      <c r="A11017" t="s">
        <v>19</v>
      </c>
      <c r="B11017">
        <v>2017</v>
      </c>
      <c r="D11017" t="s">
        <v>4248</v>
      </c>
      <c r="E11017" t="s">
        <v>311</v>
      </c>
      <c r="F11017">
        <v>118938.56</v>
      </c>
      <c r="G11017">
        <v>0</v>
      </c>
      <c r="H11017">
        <v>31497.29</v>
      </c>
      <c r="I11017">
        <v>0</v>
      </c>
      <c r="J11017">
        <f>Table1[[#This Row],[Name]]</f>
        <v>0</v>
      </c>
      <c r="K11017" s="1">
        <f>SUM(Table1[[#This Row],[BaseSalary]:[NonCashBenefits]])</f>
        <v>150435.85</v>
      </c>
      <c r="L11017" s="1"/>
    </row>
    <row r="11018" spans="1:12" x14ac:dyDescent="0.35">
      <c r="A11018" t="s">
        <v>19</v>
      </c>
      <c r="B11018">
        <v>2017</v>
      </c>
      <c r="D11018" t="s">
        <v>939</v>
      </c>
      <c r="E11018" t="s">
        <v>311</v>
      </c>
      <c r="F11018">
        <v>118938.56</v>
      </c>
      <c r="G11018">
        <v>0</v>
      </c>
      <c r="H11018">
        <v>9834.01</v>
      </c>
      <c r="I11018">
        <v>0</v>
      </c>
      <c r="J11018">
        <f>Table1[[#This Row],[Name]]</f>
        <v>0</v>
      </c>
      <c r="K11018" s="1">
        <f>SUM(Table1[[#This Row],[BaseSalary]:[NonCashBenefits]])</f>
        <v>128772.56999999999</v>
      </c>
      <c r="L11018" s="1"/>
    </row>
    <row r="11019" spans="1:12" x14ac:dyDescent="0.35">
      <c r="A11019" t="s">
        <v>19</v>
      </c>
      <c r="B11019">
        <v>2017</v>
      </c>
      <c r="D11019" t="s">
        <v>4252</v>
      </c>
      <c r="E11019" t="s">
        <v>311</v>
      </c>
      <c r="F11019">
        <v>118938.56</v>
      </c>
      <c r="G11019">
        <v>0</v>
      </c>
      <c r="H11019">
        <v>30867.31</v>
      </c>
      <c r="I11019">
        <v>0</v>
      </c>
      <c r="J11019">
        <f>Table1[[#This Row],[Name]]</f>
        <v>0</v>
      </c>
      <c r="K11019" s="1">
        <f>SUM(Table1[[#This Row],[BaseSalary]:[NonCashBenefits]])</f>
        <v>149805.87</v>
      </c>
      <c r="L11019" s="1"/>
    </row>
    <row r="11020" spans="1:12" x14ac:dyDescent="0.35">
      <c r="A11020" t="s">
        <v>19</v>
      </c>
      <c r="B11020">
        <v>2017</v>
      </c>
      <c r="D11020" t="s">
        <v>4266</v>
      </c>
      <c r="E11020" t="s">
        <v>311</v>
      </c>
      <c r="F11020">
        <v>118938.56</v>
      </c>
      <c r="G11020">
        <v>0</v>
      </c>
      <c r="H11020">
        <v>31497.29</v>
      </c>
      <c r="I11020">
        <v>0</v>
      </c>
      <c r="J11020">
        <f>Table1[[#This Row],[Name]]</f>
        <v>0</v>
      </c>
      <c r="K11020" s="1">
        <f>SUM(Table1[[#This Row],[BaseSalary]:[NonCashBenefits]])</f>
        <v>150435.85</v>
      </c>
      <c r="L11020" s="1"/>
    </row>
    <row r="11021" spans="1:12" x14ac:dyDescent="0.35">
      <c r="A11021" t="s">
        <v>19</v>
      </c>
      <c r="B11021">
        <v>2017</v>
      </c>
      <c r="D11021" t="s">
        <v>1066</v>
      </c>
      <c r="E11021" t="s">
        <v>311</v>
      </c>
      <c r="F11021">
        <v>118938.56</v>
      </c>
      <c r="G11021">
        <v>21879.02</v>
      </c>
      <c r="H11021">
        <v>30867.32</v>
      </c>
      <c r="I11021">
        <v>0</v>
      </c>
      <c r="J11021">
        <f>Table1[[#This Row],[Name]]</f>
        <v>0</v>
      </c>
      <c r="K11021" s="1">
        <f>SUM(Table1[[#This Row],[BaseSalary]:[NonCashBenefits]])</f>
        <v>171684.9</v>
      </c>
      <c r="L11021" s="1"/>
    </row>
    <row r="11022" spans="1:12" x14ac:dyDescent="0.35">
      <c r="A11022" t="s">
        <v>19</v>
      </c>
      <c r="B11022">
        <v>2017</v>
      </c>
      <c r="D11022" t="s">
        <v>4279</v>
      </c>
      <c r="E11022" t="s">
        <v>311</v>
      </c>
      <c r="F11022">
        <v>118938.56</v>
      </c>
      <c r="G11022">
        <v>0</v>
      </c>
      <c r="H11022">
        <v>31226.37</v>
      </c>
      <c r="I11022">
        <v>0</v>
      </c>
      <c r="J11022">
        <f>Table1[[#This Row],[Name]]</f>
        <v>0</v>
      </c>
      <c r="K11022" s="1">
        <f>SUM(Table1[[#This Row],[BaseSalary]:[NonCashBenefits]])</f>
        <v>150164.93</v>
      </c>
      <c r="L11022" s="1"/>
    </row>
    <row r="11023" spans="1:12" x14ac:dyDescent="0.35">
      <c r="A11023" t="s">
        <v>19</v>
      </c>
      <c r="B11023">
        <v>2017</v>
      </c>
      <c r="D11023" t="s">
        <v>4221</v>
      </c>
      <c r="E11023" t="s">
        <v>311</v>
      </c>
      <c r="F11023">
        <v>118938.56</v>
      </c>
      <c r="G11023">
        <v>0</v>
      </c>
      <c r="H11023">
        <v>6834.65</v>
      </c>
      <c r="I11023">
        <v>0</v>
      </c>
      <c r="J11023">
        <f>Table1[[#This Row],[Name]]</f>
        <v>0</v>
      </c>
      <c r="K11023" s="1">
        <f>SUM(Table1[[#This Row],[BaseSalary]:[NonCashBenefits]])</f>
        <v>125773.20999999999</v>
      </c>
      <c r="L11023" s="1"/>
    </row>
    <row r="11024" spans="1:12" x14ac:dyDescent="0.35">
      <c r="A11024" t="s">
        <v>20</v>
      </c>
      <c r="B11024">
        <v>2017</v>
      </c>
      <c r="D11024" t="s">
        <v>3259</v>
      </c>
      <c r="E11024" t="s">
        <v>311</v>
      </c>
      <c r="F11024">
        <v>118938.56</v>
      </c>
      <c r="G11024">
        <v>0</v>
      </c>
      <c r="H11024">
        <v>27717.41</v>
      </c>
      <c r="I11024">
        <v>0</v>
      </c>
      <c r="J11024">
        <f>Table1[[#This Row],[Name]]</f>
        <v>0</v>
      </c>
      <c r="K11024" s="1">
        <f>SUM(Table1[[#This Row],[BaseSalary]:[NonCashBenefits]])</f>
        <v>146655.97</v>
      </c>
      <c r="L11024" s="1"/>
    </row>
    <row r="11025" spans="1:12" x14ac:dyDescent="0.35">
      <c r="A11025" t="s">
        <v>20</v>
      </c>
      <c r="B11025">
        <v>2017</v>
      </c>
      <c r="D11025" t="s">
        <v>4320</v>
      </c>
      <c r="E11025" t="s">
        <v>311</v>
      </c>
      <c r="F11025">
        <v>118938.56</v>
      </c>
      <c r="G11025">
        <v>9164.89</v>
      </c>
      <c r="H11025">
        <v>28221.279999999999</v>
      </c>
      <c r="I11025">
        <v>0</v>
      </c>
      <c r="J11025">
        <f>Table1[[#This Row],[Name]]</f>
        <v>0</v>
      </c>
      <c r="K11025" s="1">
        <f>SUM(Table1[[#This Row],[BaseSalary]:[NonCashBenefits]])</f>
        <v>156324.72999999998</v>
      </c>
      <c r="L11025" s="1"/>
    </row>
    <row r="11026" spans="1:12" x14ac:dyDescent="0.35">
      <c r="A11026" t="s">
        <v>16</v>
      </c>
      <c r="B11026">
        <v>2017</v>
      </c>
      <c r="D11026" t="s">
        <v>1104</v>
      </c>
      <c r="E11026" t="s">
        <v>311</v>
      </c>
      <c r="F11026">
        <v>118938.56</v>
      </c>
      <c r="G11026">
        <v>0</v>
      </c>
      <c r="H11026">
        <v>31182.43</v>
      </c>
      <c r="I11026">
        <v>0</v>
      </c>
      <c r="J11026">
        <f>Table1[[#This Row],[Name]]</f>
        <v>0</v>
      </c>
      <c r="K11026" s="1">
        <f>SUM(Table1[[#This Row],[BaseSalary]:[NonCashBenefits]])</f>
        <v>150120.99</v>
      </c>
      <c r="L11026" s="1"/>
    </row>
    <row r="11027" spans="1:12" x14ac:dyDescent="0.35">
      <c r="A11027" t="s">
        <v>16</v>
      </c>
      <c r="B11027">
        <v>2017</v>
      </c>
      <c r="D11027" t="s">
        <v>318</v>
      </c>
      <c r="E11027" t="s">
        <v>311</v>
      </c>
      <c r="F11027">
        <v>118938.56</v>
      </c>
      <c r="G11027">
        <v>0</v>
      </c>
      <c r="H11027">
        <v>30596.39</v>
      </c>
      <c r="I11027">
        <v>0</v>
      </c>
      <c r="J11027">
        <f>Table1[[#This Row],[Name]]</f>
        <v>0</v>
      </c>
      <c r="K11027" s="1">
        <f>SUM(Table1[[#This Row],[BaseSalary]:[NonCashBenefits]])</f>
        <v>149534.95000000001</v>
      </c>
      <c r="L11027" s="1"/>
    </row>
    <row r="11028" spans="1:12" x14ac:dyDescent="0.35">
      <c r="A11028" t="s">
        <v>16</v>
      </c>
      <c r="B11028">
        <v>2017</v>
      </c>
      <c r="D11028" t="s">
        <v>1230</v>
      </c>
      <c r="E11028" t="s">
        <v>311</v>
      </c>
      <c r="F11028">
        <v>118938.56</v>
      </c>
      <c r="G11028">
        <v>0</v>
      </c>
      <c r="H11028">
        <v>31651.73</v>
      </c>
      <c r="I11028">
        <v>0</v>
      </c>
      <c r="J11028">
        <f>Table1[[#This Row],[Name]]</f>
        <v>0</v>
      </c>
      <c r="K11028" s="1">
        <f>SUM(Table1[[#This Row],[BaseSalary]:[NonCashBenefits]])</f>
        <v>150590.29</v>
      </c>
      <c r="L11028" s="1"/>
    </row>
    <row r="11029" spans="1:12" x14ac:dyDescent="0.35">
      <c r="A11029" t="s">
        <v>16</v>
      </c>
      <c r="B11029">
        <v>2017</v>
      </c>
      <c r="D11029" t="s">
        <v>1344</v>
      </c>
      <c r="E11029" t="s">
        <v>311</v>
      </c>
      <c r="F11029">
        <v>118938.56</v>
      </c>
      <c r="G11029">
        <v>0</v>
      </c>
      <c r="H11029">
        <v>31182.43</v>
      </c>
      <c r="I11029">
        <v>0</v>
      </c>
      <c r="J11029">
        <f>Table1[[#This Row],[Name]]</f>
        <v>0</v>
      </c>
      <c r="K11029" s="1">
        <f>SUM(Table1[[#This Row],[BaseSalary]:[NonCashBenefits]])</f>
        <v>150120.99</v>
      </c>
      <c r="L11029" s="1"/>
    </row>
    <row r="11030" spans="1:12" x14ac:dyDescent="0.35">
      <c r="A11030" t="s">
        <v>16</v>
      </c>
      <c r="B11030">
        <v>2017</v>
      </c>
      <c r="D11030" t="s">
        <v>4017</v>
      </c>
      <c r="E11030" t="s">
        <v>311</v>
      </c>
      <c r="F11030">
        <v>118938.56</v>
      </c>
      <c r="G11030">
        <v>0</v>
      </c>
      <c r="H11030">
        <v>30615.37</v>
      </c>
      <c r="I11030">
        <v>0</v>
      </c>
      <c r="J11030">
        <f>Table1[[#This Row],[Name]]</f>
        <v>0</v>
      </c>
      <c r="K11030" s="1">
        <f>SUM(Table1[[#This Row],[BaseSalary]:[NonCashBenefits]])</f>
        <v>149553.93</v>
      </c>
      <c r="L11030" s="1"/>
    </row>
    <row r="11031" spans="1:12" x14ac:dyDescent="0.35">
      <c r="A11031" t="s">
        <v>16</v>
      </c>
      <c r="B11031">
        <v>2017</v>
      </c>
      <c r="D11031" t="s">
        <v>2538</v>
      </c>
      <c r="E11031" t="s">
        <v>311</v>
      </c>
      <c r="F11031">
        <v>118938.56</v>
      </c>
      <c r="G11031">
        <v>50</v>
      </c>
      <c r="H11031">
        <v>26423.65</v>
      </c>
      <c r="I11031">
        <v>0</v>
      </c>
      <c r="J11031">
        <f>Table1[[#This Row],[Name]]</f>
        <v>0</v>
      </c>
      <c r="K11031" s="1">
        <f>SUM(Table1[[#This Row],[BaseSalary]:[NonCashBenefits]])</f>
        <v>145412.21</v>
      </c>
      <c r="L11031" s="1"/>
    </row>
    <row r="11032" spans="1:12" x14ac:dyDescent="0.35">
      <c r="A11032" t="s">
        <v>16</v>
      </c>
      <c r="B11032">
        <v>2017</v>
      </c>
      <c r="D11032" t="s">
        <v>1104</v>
      </c>
      <c r="E11032" t="s">
        <v>311</v>
      </c>
      <c r="F11032">
        <v>118938.56</v>
      </c>
      <c r="G11032">
        <v>0</v>
      </c>
      <c r="H11032">
        <v>31182.43</v>
      </c>
      <c r="I11032">
        <v>0</v>
      </c>
      <c r="J11032">
        <f>Table1[[#This Row],[Name]]</f>
        <v>0</v>
      </c>
      <c r="K11032" s="1">
        <f>SUM(Table1[[#This Row],[BaseSalary]:[NonCashBenefits]])</f>
        <v>150120.99</v>
      </c>
      <c r="L11032" s="1"/>
    </row>
    <row r="11033" spans="1:12" x14ac:dyDescent="0.35">
      <c r="A11033" t="s">
        <v>16</v>
      </c>
      <c r="B11033">
        <v>2017</v>
      </c>
      <c r="D11033" t="s">
        <v>3186</v>
      </c>
      <c r="E11033" t="s">
        <v>311</v>
      </c>
      <c r="F11033">
        <v>118938.56</v>
      </c>
      <c r="G11033">
        <v>0</v>
      </c>
      <c r="H11033">
        <v>31182.43</v>
      </c>
      <c r="I11033">
        <v>0</v>
      </c>
      <c r="J11033">
        <f>Table1[[#This Row],[Name]]</f>
        <v>0</v>
      </c>
      <c r="K11033" s="1">
        <f>SUM(Table1[[#This Row],[BaseSalary]:[NonCashBenefits]])</f>
        <v>150120.99</v>
      </c>
      <c r="L11033" s="1"/>
    </row>
    <row r="11034" spans="1:12" x14ac:dyDescent="0.35">
      <c r="A11034" t="s">
        <v>16</v>
      </c>
      <c r="B11034">
        <v>2017</v>
      </c>
      <c r="D11034" t="s">
        <v>4367</v>
      </c>
      <c r="E11034" t="s">
        <v>311</v>
      </c>
      <c r="F11034">
        <v>118938.56</v>
      </c>
      <c r="G11034">
        <v>0</v>
      </c>
      <c r="H11034">
        <v>29229.31</v>
      </c>
      <c r="I11034">
        <v>0</v>
      </c>
      <c r="J11034">
        <f>Table1[[#This Row],[Name]]</f>
        <v>0</v>
      </c>
      <c r="K11034" s="1">
        <f>SUM(Table1[[#This Row],[BaseSalary]:[NonCashBenefits]])</f>
        <v>148167.87</v>
      </c>
      <c r="L11034" s="1"/>
    </row>
    <row r="11035" spans="1:12" x14ac:dyDescent="0.35">
      <c r="A11035" t="s">
        <v>16</v>
      </c>
      <c r="B11035">
        <v>2017</v>
      </c>
      <c r="D11035" t="s">
        <v>1381</v>
      </c>
      <c r="E11035" t="s">
        <v>311</v>
      </c>
      <c r="F11035">
        <v>118938.56</v>
      </c>
      <c r="G11035">
        <v>0</v>
      </c>
      <c r="H11035">
        <v>30867.31</v>
      </c>
      <c r="I11035">
        <v>0</v>
      </c>
      <c r="J11035">
        <f>Table1[[#This Row],[Name]]</f>
        <v>0</v>
      </c>
      <c r="K11035" s="1">
        <f>SUM(Table1[[#This Row],[BaseSalary]:[NonCashBenefits]])</f>
        <v>149805.87</v>
      </c>
      <c r="L11035" s="1"/>
    </row>
    <row r="11036" spans="1:12" x14ac:dyDescent="0.35">
      <c r="A11036" t="s">
        <v>16</v>
      </c>
      <c r="B11036">
        <v>2017</v>
      </c>
      <c r="D11036" t="s">
        <v>1230</v>
      </c>
      <c r="E11036" t="s">
        <v>311</v>
      </c>
      <c r="F11036">
        <v>118938.56</v>
      </c>
      <c r="G11036">
        <v>0</v>
      </c>
      <c r="H11036">
        <v>29611.51</v>
      </c>
      <c r="I11036">
        <v>0</v>
      </c>
      <c r="J11036">
        <f>Table1[[#This Row],[Name]]</f>
        <v>0</v>
      </c>
      <c r="K11036" s="1">
        <f>SUM(Table1[[#This Row],[BaseSalary]:[NonCashBenefits]])</f>
        <v>148550.07</v>
      </c>
      <c r="L11036" s="1"/>
    </row>
    <row r="11037" spans="1:12" x14ac:dyDescent="0.35">
      <c r="A11037" t="s">
        <v>16</v>
      </c>
      <c r="B11037">
        <v>2017</v>
      </c>
      <c r="D11037" t="s">
        <v>4372</v>
      </c>
      <c r="E11037" t="s">
        <v>311</v>
      </c>
      <c r="F11037">
        <v>118938.56</v>
      </c>
      <c r="G11037">
        <v>0</v>
      </c>
      <c r="H11037">
        <v>30615.37</v>
      </c>
      <c r="I11037">
        <v>0</v>
      </c>
      <c r="J11037">
        <f>Table1[[#This Row],[Name]]</f>
        <v>0</v>
      </c>
      <c r="K11037" s="1">
        <f>SUM(Table1[[#This Row],[BaseSalary]:[NonCashBenefits]])</f>
        <v>149553.93</v>
      </c>
      <c r="L11037" s="1"/>
    </row>
    <row r="11038" spans="1:12" x14ac:dyDescent="0.35">
      <c r="A11038" t="s">
        <v>16</v>
      </c>
      <c r="B11038">
        <v>2017</v>
      </c>
      <c r="D11038" t="s">
        <v>4377</v>
      </c>
      <c r="E11038" t="s">
        <v>549</v>
      </c>
      <c r="F11038">
        <v>118938.56</v>
      </c>
      <c r="G11038">
        <v>0</v>
      </c>
      <c r="H11038">
        <v>27717.41</v>
      </c>
      <c r="I11038">
        <v>0</v>
      </c>
      <c r="J11038">
        <f>Table1[[#This Row],[Name]]</f>
        <v>0</v>
      </c>
      <c r="K11038" s="1">
        <f>SUM(Table1[[#This Row],[BaseSalary]:[NonCashBenefits]])</f>
        <v>146655.97</v>
      </c>
      <c r="L11038" s="1"/>
    </row>
    <row r="11039" spans="1:12" x14ac:dyDescent="0.35">
      <c r="A11039" t="s">
        <v>16</v>
      </c>
      <c r="B11039">
        <v>2017</v>
      </c>
      <c r="D11039" t="s">
        <v>4378</v>
      </c>
      <c r="E11039" t="s">
        <v>311</v>
      </c>
      <c r="F11039">
        <v>118938.56</v>
      </c>
      <c r="G11039">
        <v>0</v>
      </c>
      <c r="H11039">
        <v>30615.37</v>
      </c>
      <c r="I11039">
        <v>0</v>
      </c>
      <c r="J11039">
        <f>Table1[[#This Row],[Name]]</f>
        <v>0</v>
      </c>
      <c r="K11039" s="1">
        <f>SUM(Table1[[#This Row],[BaseSalary]:[NonCashBenefits]])</f>
        <v>149553.93</v>
      </c>
      <c r="L11039" s="1"/>
    </row>
    <row r="11040" spans="1:12" x14ac:dyDescent="0.35">
      <c r="A11040" t="s">
        <v>33</v>
      </c>
      <c r="B11040">
        <v>2016</v>
      </c>
      <c r="D11040" t="s">
        <v>4386</v>
      </c>
      <c r="E11040" t="s">
        <v>311</v>
      </c>
      <c r="F11040">
        <v>118938.56</v>
      </c>
      <c r="G11040">
        <v>0</v>
      </c>
      <c r="H11040">
        <v>10175.69</v>
      </c>
      <c r="I11040">
        <v>0</v>
      </c>
      <c r="J11040">
        <f>Table1[[#This Row],[Name]]</f>
        <v>0</v>
      </c>
      <c r="K11040" s="1">
        <f>SUM(Table1[[#This Row],[BaseSalary]:[NonCashBenefits]])</f>
        <v>129114.25</v>
      </c>
      <c r="L11040" s="1"/>
    </row>
    <row r="11041" spans="1:12" x14ac:dyDescent="0.35">
      <c r="A11041" t="s">
        <v>33</v>
      </c>
      <c r="B11041">
        <v>2016</v>
      </c>
      <c r="D11041" t="s">
        <v>1962</v>
      </c>
      <c r="E11041" t="s">
        <v>311</v>
      </c>
      <c r="F11041">
        <v>118938.56</v>
      </c>
      <c r="G11041">
        <v>0</v>
      </c>
      <c r="H11041">
        <v>32585.35</v>
      </c>
      <c r="I11041">
        <v>0</v>
      </c>
      <c r="J11041">
        <f>Table1[[#This Row],[Name]]</f>
        <v>0</v>
      </c>
      <c r="K11041" s="1">
        <f>SUM(Table1[[#This Row],[BaseSalary]:[NonCashBenefits]])</f>
        <v>151523.91</v>
      </c>
      <c r="L11041" s="1"/>
    </row>
    <row r="11042" spans="1:12" x14ac:dyDescent="0.35">
      <c r="A11042" t="s">
        <v>33</v>
      </c>
      <c r="B11042">
        <v>2016</v>
      </c>
      <c r="D11042" t="s">
        <v>2545</v>
      </c>
      <c r="E11042" t="s">
        <v>311</v>
      </c>
      <c r="F11042">
        <v>118938.56</v>
      </c>
      <c r="G11042">
        <v>0</v>
      </c>
      <c r="H11042">
        <v>36648.629999999997</v>
      </c>
      <c r="I11042">
        <v>0</v>
      </c>
      <c r="J11042">
        <f>Table1[[#This Row],[Name]]</f>
        <v>0</v>
      </c>
      <c r="K11042" s="1">
        <f>SUM(Table1[[#This Row],[BaseSalary]:[NonCashBenefits]])</f>
        <v>155587.19</v>
      </c>
      <c r="L11042" s="1"/>
    </row>
    <row r="11043" spans="1:12" x14ac:dyDescent="0.35">
      <c r="A11043" t="s">
        <v>33</v>
      </c>
      <c r="B11043">
        <v>2016</v>
      </c>
      <c r="D11043" t="s">
        <v>1515</v>
      </c>
      <c r="E11043" t="s">
        <v>311</v>
      </c>
      <c r="F11043">
        <v>118938.56</v>
      </c>
      <c r="G11043">
        <v>0</v>
      </c>
      <c r="H11043">
        <v>34210.61</v>
      </c>
      <c r="I11043">
        <v>0</v>
      </c>
      <c r="J11043">
        <f>Table1[[#This Row],[Name]]</f>
        <v>0</v>
      </c>
      <c r="K11043" s="1">
        <f>SUM(Table1[[#This Row],[BaseSalary]:[NonCashBenefits]])</f>
        <v>153149.16999999998</v>
      </c>
      <c r="L11043" s="1"/>
    </row>
    <row r="11044" spans="1:12" x14ac:dyDescent="0.35">
      <c r="A11044" t="s">
        <v>33</v>
      </c>
      <c r="B11044">
        <v>2016</v>
      </c>
      <c r="D11044" t="s">
        <v>1069</v>
      </c>
      <c r="E11044" t="s">
        <v>311</v>
      </c>
      <c r="F11044">
        <v>118938.56</v>
      </c>
      <c r="G11044">
        <v>0</v>
      </c>
      <c r="H11044">
        <v>36919.550000000003</v>
      </c>
      <c r="I11044">
        <v>0</v>
      </c>
      <c r="J11044">
        <f>Table1[[#This Row],[Name]]</f>
        <v>0</v>
      </c>
      <c r="K11044" s="1">
        <f>SUM(Table1[[#This Row],[BaseSalary]:[NonCashBenefits]])</f>
        <v>155858.10999999999</v>
      </c>
      <c r="L11044" s="1"/>
    </row>
    <row r="11045" spans="1:12" x14ac:dyDescent="0.35">
      <c r="A11045" t="s">
        <v>33</v>
      </c>
      <c r="B11045">
        <v>2016</v>
      </c>
      <c r="D11045" t="s">
        <v>4213</v>
      </c>
      <c r="E11045" t="s">
        <v>311</v>
      </c>
      <c r="F11045">
        <v>118938.56</v>
      </c>
      <c r="G11045">
        <v>29734.95</v>
      </c>
      <c r="H11045">
        <v>9779.07</v>
      </c>
      <c r="I11045">
        <v>0</v>
      </c>
      <c r="J11045">
        <f>Table1[[#This Row],[Name]]</f>
        <v>0</v>
      </c>
      <c r="K11045" s="1">
        <f>SUM(Table1[[#This Row],[BaseSalary]:[NonCashBenefits]])</f>
        <v>158452.58000000002</v>
      </c>
      <c r="L11045" s="1"/>
    </row>
    <row r="11046" spans="1:12" x14ac:dyDescent="0.35">
      <c r="A11046" t="s">
        <v>33</v>
      </c>
      <c r="B11046">
        <v>2016</v>
      </c>
      <c r="D11046" t="s">
        <v>771</v>
      </c>
      <c r="E11046" t="s">
        <v>311</v>
      </c>
      <c r="F11046">
        <v>118938.56</v>
      </c>
      <c r="G11046">
        <v>0</v>
      </c>
      <c r="H11046">
        <v>36919.550000000003</v>
      </c>
      <c r="I11046">
        <v>0</v>
      </c>
      <c r="J11046">
        <f>Table1[[#This Row],[Name]]</f>
        <v>0</v>
      </c>
      <c r="K11046" s="1">
        <f>SUM(Table1[[#This Row],[BaseSalary]:[NonCashBenefits]])</f>
        <v>155858.10999999999</v>
      </c>
      <c r="L11046" s="1"/>
    </row>
    <row r="11047" spans="1:12" x14ac:dyDescent="0.35">
      <c r="A11047" t="s">
        <v>33</v>
      </c>
      <c r="B11047">
        <v>2016</v>
      </c>
      <c r="D11047" t="s">
        <v>1145</v>
      </c>
      <c r="E11047" t="s">
        <v>311</v>
      </c>
      <c r="F11047">
        <v>118938.56</v>
      </c>
      <c r="G11047">
        <v>0</v>
      </c>
      <c r="H11047">
        <v>35644.39</v>
      </c>
      <c r="I11047">
        <v>0</v>
      </c>
      <c r="J11047">
        <f>Table1[[#This Row],[Name]]</f>
        <v>0</v>
      </c>
      <c r="K11047" s="1">
        <f>SUM(Table1[[#This Row],[BaseSalary]:[NonCashBenefits]])</f>
        <v>154582.95000000001</v>
      </c>
      <c r="L11047" s="1"/>
    </row>
    <row r="11048" spans="1:12" x14ac:dyDescent="0.35">
      <c r="A11048" t="s">
        <v>33</v>
      </c>
      <c r="B11048">
        <v>2016</v>
      </c>
      <c r="D11048" t="s">
        <v>771</v>
      </c>
      <c r="E11048" t="s">
        <v>311</v>
      </c>
      <c r="F11048">
        <v>118938.56</v>
      </c>
      <c r="G11048">
        <v>0</v>
      </c>
      <c r="H11048">
        <v>32994.29</v>
      </c>
      <c r="I11048">
        <v>0</v>
      </c>
      <c r="J11048">
        <f>Table1[[#This Row],[Name]]</f>
        <v>0</v>
      </c>
      <c r="K11048" s="1">
        <f>SUM(Table1[[#This Row],[BaseSalary]:[NonCashBenefits]])</f>
        <v>151932.85</v>
      </c>
      <c r="L11048" s="1"/>
    </row>
    <row r="11049" spans="1:12" x14ac:dyDescent="0.35">
      <c r="A11049" t="s">
        <v>33</v>
      </c>
      <c r="B11049">
        <v>2016</v>
      </c>
      <c r="D11049" t="s">
        <v>4248</v>
      </c>
      <c r="E11049" t="s">
        <v>311</v>
      </c>
      <c r="F11049">
        <v>118938.56</v>
      </c>
      <c r="G11049">
        <v>0</v>
      </c>
      <c r="H11049">
        <v>36919.550000000003</v>
      </c>
      <c r="I11049">
        <v>0</v>
      </c>
      <c r="J11049">
        <f>Table1[[#This Row],[Name]]</f>
        <v>0</v>
      </c>
      <c r="K11049" s="1">
        <f>SUM(Table1[[#This Row],[BaseSalary]:[NonCashBenefits]])</f>
        <v>155858.10999999999</v>
      </c>
      <c r="L11049" s="1"/>
    </row>
    <row r="11050" spans="1:12" x14ac:dyDescent="0.35">
      <c r="A11050" t="s">
        <v>33</v>
      </c>
      <c r="B11050">
        <v>2016</v>
      </c>
      <c r="D11050" t="s">
        <v>751</v>
      </c>
      <c r="E11050" t="s">
        <v>311</v>
      </c>
      <c r="F11050">
        <v>118938.56</v>
      </c>
      <c r="G11050">
        <v>16010.96</v>
      </c>
      <c r="H11050">
        <v>36931.67</v>
      </c>
      <c r="I11050">
        <v>0</v>
      </c>
      <c r="J11050">
        <f>Table1[[#This Row],[Name]]</f>
        <v>0</v>
      </c>
      <c r="K11050" s="1">
        <f>SUM(Table1[[#This Row],[BaseSalary]:[NonCashBenefits]])</f>
        <v>171881.19</v>
      </c>
      <c r="L11050" s="1"/>
    </row>
    <row r="11051" spans="1:12" x14ac:dyDescent="0.35">
      <c r="A11051" t="s">
        <v>33</v>
      </c>
      <c r="B11051">
        <v>2016</v>
      </c>
      <c r="D11051" t="s">
        <v>824</v>
      </c>
      <c r="E11051" t="s">
        <v>311</v>
      </c>
      <c r="F11051">
        <v>118938.56</v>
      </c>
      <c r="G11051">
        <v>0</v>
      </c>
      <c r="H11051">
        <v>36919.550000000003</v>
      </c>
      <c r="I11051">
        <v>0</v>
      </c>
      <c r="J11051">
        <f>Table1[[#This Row],[Name]]</f>
        <v>0</v>
      </c>
      <c r="K11051" s="1">
        <f>SUM(Table1[[#This Row],[BaseSalary]:[NonCashBenefits]])</f>
        <v>155858.10999999999</v>
      </c>
      <c r="L11051" s="1"/>
    </row>
    <row r="11052" spans="1:12" x14ac:dyDescent="0.35">
      <c r="A11052" t="s">
        <v>33</v>
      </c>
      <c r="B11052">
        <v>2016</v>
      </c>
      <c r="D11052" t="s">
        <v>3334</v>
      </c>
      <c r="E11052" t="s">
        <v>311</v>
      </c>
      <c r="F11052">
        <v>118938.56</v>
      </c>
      <c r="G11052">
        <v>400</v>
      </c>
      <c r="H11052">
        <v>35378.01</v>
      </c>
      <c r="I11052">
        <v>0</v>
      </c>
      <c r="J11052">
        <f>Table1[[#This Row],[Name]]</f>
        <v>0</v>
      </c>
      <c r="K11052" s="1">
        <f>SUM(Table1[[#This Row],[BaseSalary]:[NonCashBenefits]])</f>
        <v>154716.57</v>
      </c>
      <c r="L11052" s="1"/>
    </row>
    <row r="11053" spans="1:12" x14ac:dyDescent="0.35">
      <c r="A11053" t="s">
        <v>33</v>
      </c>
      <c r="B11053">
        <v>2016</v>
      </c>
      <c r="D11053" t="s">
        <v>4266</v>
      </c>
      <c r="E11053" t="s">
        <v>311</v>
      </c>
      <c r="F11053">
        <v>118938.56</v>
      </c>
      <c r="G11053">
        <v>0</v>
      </c>
      <c r="H11053">
        <v>36919.550000000003</v>
      </c>
      <c r="I11053">
        <v>0</v>
      </c>
      <c r="J11053">
        <f>Table1[[#This Row],[Name]]</f>
        <v>0</v>
      </c>
      <c r="K11053" s="1">
        <f>SUM(Table1[[#This Row],[BaseSalary]:[NonCashBenefits]])</f>
        <v>155858.10999999999</v>
      </c>
      <c r="L11053" s="1"/>
    </row>
    <row r="11054" spans="1:12" x14ac:dyDescent="0.35">
      <c r="A11054" t="s">
        <v>33</v>
      </c>
      <c r="B11054">
        <v>2016</v>
      </c>
      <c r="D11054" t="s">
        <v>1515</v>
      </c>
      <c r="E11054" t="s">
        <v>311</v>
      </c>
      <c r="F11054">
        <v>118938.56</v>
      </c>
      <c r="G11054">
        <v>0</v>
      </c>
      <c r="H11054">
        <v>36163.730000000003</v>
      </c>
      <c r="I11054">
        <v>0</v>
      </c>
      <c r="J11054">
        <f>Table1[[#This Row],[Name]]</f>
        <v>0</v>
      </c>
      <c r="K11054" s="1">
        <f>SUM(Table1[[#This Row],[BaseSalary]:[NonCashBenefits]])</f>
        <v>155102.29</v>
      </c>
      <c r="L11054" s="1"/>
    </row>
    <row r="11055" spans="1:12" x14ac:dyDescent="0.35">
      <c r="A11055" t="s">
        <v>33</v>
      </c>
      <c r="B11055">
        <v>2016</v>
      </c>
      <c r="D11055" t="s">
        <v>1273</v>
      </c>
      <c r="E11055" t="s">
        <v>311</v>
      </c>
      <c r="F11055">
        <v>118938.56</v>
      </c>
      <c r="G11055">
        <v>0</v>
      </c>
      <c r="H11055">
        <v>33139.67</v>
      </c>
      <c r="I11055">
        <v>0</v>
      </c>
      <c r="J11055">
        <f>Table1[[#This Row],[Name]]</f>
        <v>0</v>
      </c>
      <c r="K11055" s="1">
        <f>SUM(Table1[[#This Row],[BaseSalary]:[NonCashBenefits]])</f>
        <v>152078.22999999998</v>
      </c>
      <c r="L11055" s="1"/>
    </row>
    <row r="11056" spans="1:12" x14ac:dyDescent="0.35">
      <c r="A11056" t="s">
        <v>33</v>
      </c>
      <c r="B11056">
        <v>2016</v>
      </c>
      <c r="D11056" t="s">
        <v>4276</v>
      </c>
      <c r="E11056" t="s">
        <v>311</v>
      </c>
      <c r="F11056">
        <v>118938.56</v>
      </c>
      <c r="G11056">
        <v>0</v>
      </c>
      <c r="H11056">
        <v>36919.550000000003</v>
      </c>
      <c r="I11056">
        <v>0</v>
      </c>
      <c r="J11056">
        <f>Table1[[#This Row],[Name]]</f>
        <v>0</v>
      </c>
      <c r="K11056" s="1">
        <f>SUM(Table1[[#This Row],[BaseSalary]:[NonCashBenefits]])</f>
        <v>155858.10999999999</v>
      </c>
      <c r="L11056" s="1"/>
    </row>
    <row r="11057" spans="1:12" x14ac:dyDescent="0.35">
      <c r="A11057" t="s">
        <v>33</v>
      </c>
      <c r="B11057">
        <v>2016</v>
      </c>
      <c r="D11057" t="s">
        <v>1066</v>
      </c>
      <c r="E11057" t="s">
        <v>311</v>
      </c>
      <c r="F11057">
        <v>118938.56</v>
      </c>
      <c r="G11057">
        <v>0</v>
      </c>
      <c r="H11057">
        <v>35645.089999999997</v>
      </c>
      <c r="I11057">
        <v>0</v>
      </c>
      <c r="J11057">
        <f>Table1[[#This Row],[Name]]</f>
        <v>0</v>
      </c>
      <c r="K11057" s="1">
        <f>SUM(Table1[[#This Row],[BaseSalary]:[NonCashBenefits]])</f>
        <v>154583.65</v>
      </c>
      <c r="L11057" s="1"/>
    </row>
    <row r="11058" spans="1:12" x14ac:dyDescent="0.35">
      <c r="A11058" t="s">
        <v>33</v>
      </c>
      <c r="B11058">
        <v>2016</v>
      </c>
      <c r="D11058" t="s">
        <v>4279</v>
      </c>
      <c r="E11058" t="s">
        <v>311</v>
      </c>
      <c r="F11058">
        <v>118938.56</v>
      </c>
      <c r="G11058">
        <v>0</v>
      </c>
      <c r="H11058">
        <v>35601.93</v>
      </c>
      <c r="I11058">
        <v>0</v>
      </c>
      <c r="J11058">
        <f>Table1[[#This Row],[Name]]</f>
        <v>0</v>
      </c>
      <c r="K11058" s="1">
        <f>SUM(Table1[[#This Row],[BaseSalary]:[NonCashBenefits]])</f>
        <v>154540.49</v>
      </c>
      <c r="L11058" s="1"/>
    </row>
    <row r="11059" spans="1:12" x14ac:dyDescent="0.35">
      <c r="A11059" t="s">
        <v>28</v>
      </c>
      <c r="B11059">
        <v>2016</v>
      </c>
      <c r="D11059" t="s">
        <v>3349</v>
      </c>
      <c r="E11059" t="s">
        <v>311</v>
      </c>
      <c r="F11059">
        <v>118938.56</v>
      </c>
      <c r="G11059">
        <v>3750</v>
      </c>
      <c r="H11059">
        <v>33575.870000000003</v>
      </c>
      <c r="I11059">
        <v>0</v>
      </c>
      <c r="J11059">
        <f>Table1[[#This Row],[Name]]</f>
        <v>0</v>
      </c>
      <c r="K11059" s="1">
        <f>SUM(Table1[[#This Row],[BaseSalary]:[NonCashBenefits]])</f>
        <v>156264.43</v>
      </c>
      <c r="L11059" s="1"/>
    </row>
    <row r="11060" spans="1:12" x14ac:dyDescent="0.35">
      <c r="A11060" t="s">
        <v>28</v>
      </c>
      <c r="B11060">
        <v>2016</v>
      </c>
      <c r="D11060" t="s">
        <v>1973</v>
      </c>
      <c r="E11060" t="s">
        <v>311</v>
      </c>
      <c r="F11060">
        <v>118938.56</v>
      </c>
      <c r="G11060">
        <v>0</v>
      </c>
      <c r="H11060">
        <v>33139.67</v>
      </c>
      <c r="I11060">
        <v>0</v>
      </c>
      <c r="J11060">
        <f>Table1[[#This Row],[Name]]</f>
        <v>0</v>
      </c>
      <c r="K11060" s="1">
        <f>SUM(Table1[[#This Row],[BaseSalary]:[NonCashBenefits]])</f>
        <v>152078.22999999998</v>
      </c>
      <c r="L11060" s="1"/>
    </row>
    <row r="11061" spans="1:12" x14ac:dyDescent="0.35">
      <c r="A11061" t="s">
        <v>28</v>
      </c>
      <c r="B11061">
        <v>2016</v>
      </c>
      <c r="D11061" t="s">
        <v>3351</v>
      </c>
      <c r="E11061" t="s">
        <v>311</v>
      </c>
      <c r="F11061">
        <v>118938.56</v>
      </c>
      <c r="G11061">
        <v>0</v>
      </c>
      <c r="H11061">
        <v>7151.63</v>
      </c>
      <c r="I11061">
        <v>0</v>
      </c>
      <c r="J11061">
        <f>Table1[[#This Row],[Name]]</f>
        <v>0</v>
      </c>
      <c r="K11061" s="1">
        <f>SUM(Table1[[#This Row],[BaseSalary]:[NonCashBenefits]])</f>
        <v>126090.19</v>
      </c>
      <c r="L11061" s="1"/>
    </row>
    <row r="11062" spans="1:12" x14ac:dyDescent="0.35">
      <c r="A11062" t="s">
        <v>28</v>
      </c>
      <c r="B11062">
        <v>2016</v>
      </c>
      <c r="D11062" t="s">
        <v>3352</v>
      </c>
      <c r="E11062" t="s">
        <v>311</v>
      </c>
      <c r="F11062">
        <v>118938.56</v>
      </c>
      <c r="G11062">
        <v>0</v>
      </c>
      <c r="H11062">
        <v>33341.43</v>
      </c>
      <c r="I11062">
        <v>0</v>
      </c>
      <c r="J11062">
        <f>Table1[[#This Row],[Name]]</f>
        <v>0</v>
      </c>
      <c r="K11062" s="1">
        <f>SUM(Table1[[#This Row],[BaseSalary]:[NonCashBenefits]])</f>
        <v>152279.99</v>
      </c>
      <c r="L11062" s="1"/>
    </row>
    <row r="11063" spans="1:12" x14ac:dyDescent="0.35">
      <c r="A11063" t="s">
        <v>28</v>
      </c>
      <c r="B11063">
        <v>2016</v>
      </c>
      <c r="D11063" t="s">
        <v>1978</v>
      </c>
      <c r="E11063" t="s">
        <v>311</v>
      </c>
      <c r="F11063">
        <v>118938.56</v>
      </c>
      <c r="G11063">
        <v>12750</v>
      </c>
      <c r="H11063">
        <v>33139.68</v>
      </c>
      <c r="I11063">
        <v>0</v>
      </c>
      <c r="J11063">
        <f>Table1[[#This Row],[Name]]</f>
        <v>0</v>
      </c>
      <c r="K11063" s="1">
        <f>SUM(Table1[[#This Row],[BaseSalary]:[NonCashBenefits]])</f>
        <v>164828.24</v>
      </c>
      <c r="L11063" s="1"/>
    </row>
    <row r="11064" spans="1:12" x14ac:dyDescent="0.35">
      <c r="A11064" t="s">
        <v>28</v>
      </c>
      <c r="B11064">
        <v>2016</v>
      </c>
      <c r="D11064" t="s">
        <v>1819</v>
      </c>
      <c r="E11064" t="s">
        <v>311</v>
      </c>
      <c r="F11064">
        <v>118938.56</v>
      </c>
      <c r="G11064">
        <v>0</v>
      </c>
      <c r="H11064">
        <v>35204.129999999997</v>
      </c>
      <c r="I11064">
        <v>0</v>
      </c>
      <c r="J11064">
        <f>Table1[[#This Row],[Name]]</f>
        <v>0</v>
      </c>
      <c r="K11064" s="1">
        <f>SUM(Table1[[#This Row],[BaseSalary]:[NonCashBenefits]])</f>
        <v>154142.69</v>
      </c>
      <c r="L11064" s="1"/>
    </row>
    <row r="11065" spans="1:12" x14ac:dyDescent="0.35">
      <c r="A11065" t="s">
        <v>28</v>
      </c>
      <c r="B11065">
        <v>2016</v>
      </c>
      <c r="D11065" t="s">
        <v>2566</v>
      </c>
      <c r="E11065" t="s">
        <v>311</v>
      </c>
      <c r="F11065">
        <v>118938.56</v>
      </c>
      <c r="G11065">
        <v>0</v>
      </c>
      <c r="H11065">
        <v>33139.67</v>
      </c>
      <c r="I11065">
        <v>0</v>
      </c>
      <c r="J11065">
        <f>Table1[[#This Row],[Name]]</f>
        <v>0</v>
      </c>
      <c r="K11065" s="1">
        <f>SUM(Table1[[#This Row],[BaseSalary]:[NonCashBenefits]])</f>
        <v>152078.22999999998</v>
      </c>
      <c r="L11065" s="1"/>
    </row>
    <row r="11066" spans="1:12" x14ac:dyDescent="0.35">
      <c r="A11066" t="s">
        <v>28</v>
      </c>
      <c r="B11066">
        <v>2016</v>
      </c>
      <c r="D11066" t="s">
        <v>3359</v>
      </c>
      <c r="E11066" t="s">
        <v>311</v>
      </c>
      <c r="F11066">
        <v>118938.56</v>
      </c>
      <c r="G11066">
        <v>0</v>
      </c>
      <c r="H11066">
        <v>34525.730000000003</v>
      </c>
      <c r="I11066">
        <v>0</v>
      </c>
      <c r="J11066">
        <f>Table1[[#This Row],[Name]]</f>
        <v>0</v>
      </c>
      <c r="K11066" s="1">
        <f>SUM(Table1[[#This Row],[BaseSalary]:[NonCashBenefits]])</f>
        <v>153464.29</v>
      </c>
      <c r="L11066" s="1"/>
    </row>
    <row r="11067" spans="1:12" x14ac:dyDescent="0.35">
      <c r="A11067" t="s">
        <v>28</v>
      </c>
      <c r="B11067">
        <v>2016</v>
      </c>
      <c r="D11067" t="s">
        <v>3361</v>
      </c>
      <c r="E11067" t="s">
        <v>311</v>
      </c>
      <c r="F11067">
        <v>118938.56</v>
      </c>
      <c r="G11067">
        <v>0</v>
      </c>
      <c r="H11067">
        <v>35204.129999999997</v>
      </c>
      <c r="I11067">
        <v>0</v>
      </c>
      <c r="J11067">
        <f>Table1[[#This Row],[Name]]</f>
        <v>0</v>
      </c>
      <c r="K11067" s="1">
        <f>SUM(Table1[[#This Row],[BaseSalary]:[NonCashBenefits]])</f>
        <v>154142.69</v>
      </c>
      <c r="L11067" s="1"/>
    </row>
    <row r="11068" spans="1:12" x14ac:dyDescent="0.35">
      <c r="A11068" t="s">
        <v>28</v>
      </c>
      <c r="B11068">
        <v>2016</v>
      </c>
      <c r="D11068" t="s">
        <v>2572</v>
      </c>
      <c r="E11068" t="s">
        <v>311</v>
      </c>
      <c r="F11068">
        <v>118938.56</v>
      </c>
      <c r="G11068">
        <v>3800</v>
      </c>
      <c r="H11068">
        <v>34933.21</v>
      </c>
      <c r="I11068">
        <v>0</v>
      </c>
      <c r="J11068">
        <f>Table1[[#This Row],[Name]]</f>
        <v>0</v>
      </c>
      <c r="K11068" s="1">
        <f>SUM(Table1[[#This Row],[BaseSalary]:[NonCashBenefits]])</f>
        <v>157671.76999999999</v>
      </c>
      <c r="L11068" s="1"/>
    </row>
    <row r="11069" spans="1:12" x14ac:dyDescent="0.35">
      <c r="A11069" t="s">
        <v>28</v>
      </c>
      <c r="B11069">
        <v>2016</v>
      </c>
      <c r="D11069" t="s">
        <v>1981</v>
      </c>
      <c r="E11069" t="s">
        <v>311</v>
      </c>
      <c r="F11069">
        <v>118938.56</v>
      </c>
      <c r="G11069">
        <v>500</v>
      </c>
      <c r="H11069">
        <v>31864.51</v>
      </c>
      <c r="I11069">
        <v>0</v>
      </c>
      <c r="J11069">
        <f>Table1[[#This Row],[Name]]</f>
        <v>0</v>
      </c>
      <c r="K11069" s="1">
        <f>SUM(Table1[[#This Row],[BaseSalary]:[NonCashBenefits]])</f>
        <v>151303.07</v>
      </c>
      <c r="L11069" s="1"/>
    </row>
    <row r="11070" spans="1:12" x14ac:dyDescent="0.35">
      <c r="A11070" t="s">
        <v>28</v>
      </c>
      <c r="B11070">
        <v>2016</v>
      </c>
      <c r="D11070" t="s">
        <v>1984</v>
      </c>
      <c r="E11070" t="s">
        <v>311</v>
      </c>
      <c r="F11070">
        <v>118938.56</v>
      </c>
      <c r="G11070">
        <v>0</v>
      </c>
      <c r="H11070">
        <v>35136.29</v>
      </c>
      <c r="I11070">
        <v>0</v>
      </c>
      <c r="J11070">
        <f>Table1[[#This Row],[Name]]</f>
        <v>0</v>
      </c>
      <c r="K11070" s="1">
        <f>SUM(Table1[[#This Row],[BaseSalary]:[NonCashBenefits]])</f>
        <v>154074.85</v>
      </c>
      <c r="L11070" s="1"/>
    </row>
    <row r="11071" spans="1:12" x14ac:dyDescent="0.35">
      <c r="A11071" t="s">
        <v>28</v>
      </c>
      <c r="B11071">
        <v>2016</v>
      </c>
      <c r="D11071" t="s">
        <v>694</v>
      </c>
      <c r="E11071" t="s">
        <v>311</v>
      </c>
      <c r="F11071">
        <v>118938.56</v>
      </c>
      <c r="G11071">
        <v>0</v>
      </c>
      <c r="H11071">
        <v>31593.59</v>
      </c>
      <c r="I11071">
        <v>0</v>
      </c>
      <c r="J11071">
        <f>Table1[[#This Row],[Name]]</f>
        <v>0</v>
      </c>
      <c r="K11071" s="1">
        <f>SUM(Table1[[#This Row],[BaseSalary]:[NonCashBenefits]])</f>
        <v>150532.15</v>
      </c>
      <c r="L11071" s="1"/>
    </row>
    <row r="11072" spans="1:12" x14ac:dyDescent="0.35">
      <c r="A11072" t="s">
        <v>28</v>
      </c>
      <c r="B11072">
        <v>2016</v>
      </c>
      <c r="D11072" t="s">
        <v>3412</v>
      </c>
      <c r="E11072" t="s">
        <v>311</v>
      </c>
      <c r="F11072">
        <v>118938.56</v>
      </c>
      <c r="G11072">
        <v>0</v>
      </c>
      <c r="H11072">
        <v>34525.730000000003</v>
      </c>
      <c r="I11072">
        <v>0</v>
      </c>
      <c r="J11072">
        <f>Table1[[#This Row],[Name]]</f>
        <v>0</v>
      </c>
      <c r="K11072" s="1">
        <f>SUM(Table1[[#This Row],[BaseSalary]:[NonCashBenefits]])</f>
        <v>153464.29</v>
      </c>
      <c r="L11072" s="1"/>
    </row>
    <row r="11073" spans="1:12" x14ac:dyDescent="0.35">
      <c r="A11073" t="s">
        <v>28</v>
      </c>
      <c r="B11073">
        <v>2016</v>
      </c>
      <c r="D11073" t="s">
        <v>2618</v>
      </c>
      <c r="E11073" t="s">
        <v>311</v>
      </c>
      <c r="F11073">
        <v>118938.56</v>
      </c>
      <c r="G11073">
        <v>0</v>
      </c>
      <c r="H11073">
        <v>33139.67</v>
      </c>
      <c r="I11073">
        <v>0</v>
      </c>
      <c r="J11073">
        <f>Table1[[#This Row],[Name]]</f>
        <v>0</v>
      </c>
      <c r="K11073" s="1">
        <f>SUM(Table1[[#This Row],[BaseSalary]:[NonCashBenefits]])</f>
        <v>152078.22999999998</v>
      </c>
      <c r="L11073" s="1"/>
    </row>
    <row r="11074" spans="1:12" x14ac:dyDescent="0.35">
      <c r="A11074" t="s">
        <v>2673</v>
      </c>
      <c r="B11074">
        <v>2016</v>
      </c>
      <c r="D11074" t="s">
        <v>2674</v>
      </c>
      <c r="E11074" t="s">
        <v>311</v>
      </c>
      <c r="F11074">
        <v>118938.56</v>
      </c>
      <c r="G11074">
        <v>0</v>
      </c>
      <c r="H11074">
        <v>35530.01</v>
      </c>
      <c r="I11074">
        <v>0</v>
      </c>
      <c r="J11074">
        <f>Table1[[#This Row],[Name]]</f>
        <v>0</v>
      </c>
      <c r="K11074" s="1">
        <f>SUM(Table1[[#This Row],[BaseSalary]:[NonCashBenefits]])</f>
        <v>154468.57</v>
      </c>
      <c r="L11074" s="1"/>
    </row>
    <row r="11075" spans="1:12" x14ac:dyDescent="0.35">
      <c r="A11075" t="s">
        <v>2673</v>
      </c>
      <c r="B11075">
        <v>2016</v>
      </c>
      <c r="D11075" t="s">
        <v>1415</v>
      </c>
      <c r="E11075" t="s">
        <v>311</v>
      </c>
      <c r="F11075">
        <v>118938.56</v>
      </c>
      <c r="G11075">
        <v>0</v>
      </c>
      <c r="H11075">
        <v>36226.65</v>
      </c>
      <c r="I11075">
        <v>0</v>
      </c>
      <c r="J11075">
        <f>Table1[[#This Row],[Name]]</f>
        <v>0</v>
      </c>
      <c r="K11075" s="1">
        <f>SUM(Table1[[#This Row],[BaseSalary]:[NonCashBenefits]])</f>
        <v>155165.21</v>
      </c>
      <c r="L11075" s="1"/>
    </row>
    <row r="11076" spans="1:12" x14ac:dyDescent="0.35">
      <c r="A11076" t="s">
        <v>2673</v>
      </c>
      <c r="B11076">
        <v>2016</v>
      </c>
      <c r="D11076" t="s">
        <v>110</v>
      </c>
      <c r="E11076" t="s">
        <v>311</v>
      </c>
      <c r="F11076">
        <v>118938.56</v>
      </c>
      <c r="G11076">
        <v>0</v>
      </c>
      <c r="H11076">
        <v>34680.57</v>
      </c>
      <c r="I11076">
        <v>0</v>
      </c>
      <c r="J11076">
        <f>Table1[[#This Row],[Name]]</f>
        <v>0</v>
      </c>
      <c r="K11076" s="1">
        <f>SUM(Table1[[#This Row],[BaseSalary]:[NonCashBenefits]])</f>
        <v>153619.13</v>
      </c>
      <c r="L11076" s="1"/>
    </row>
    <row r="11077" spans="1:12" x14ac:dyDescent="0.35">
      <c r="A11077" t="s">
        <v>2673</v>
      </c>
      <c r="B11077">
        <v>2016</v>
      </c>
      <c r="D11077" t="s">
        <v>3559</v>
      </c>
      <c r="E11077" t="s">
        <v>311</v>
      </c>
      <c r="F11077">
        <v>118938.56</v>
      </c>
      <c r="G11077">
        <v>0</v>
      </c>
      <c r="H11077">
        <v>31316.43</v>
      </c>
      <c r="I11077">
        <v>0</v>
      </c>
      <c r="J11077">
        <f>Table1[[#This Row],[Name]]</f>
        <v>0</v>
      </c>
      <c r="K11077" s="1">
        <f>SUM(Table1[[#This Row],[BaseSalary]:[NonCashBenefits]])</f>
        <v>150254.99</v>
      </c>
      <c r="L11077" s="1"/>
    </row>
    <row r="11078" spans="1:12" x14ac:dyDescent="0.35">
      <c r="A11078" t="s">
        <v>2673</v>
      </c>
      <c r="B11078">
        <v>2016</v>
      </c>
      <c r="D11078" t="s">
        <v>3568</v>
      </c>
      <c r="E11078" t="s">
        <v>311</v>
      </c>
      <c r="F11078">
        <v>118938.56</v>
      </c>
      <c r="G11078">
        <v>200</v>
      </c>
      <c r="H11078">
        <v>36226.639999999999</v>
      </c>
      <c r="I11078">
        <v>0</v>
      </c>
      <c r="J11078">
        <f>Table1[[#This Row],[Name]]</f>
        <v>0</v>
      </c>
      <c r="K11078" s="1">
        <f>SUM(Table1[[#This Row],[BaseSalary]:[NonCashBenefits]])</f>
        <v>155365.20000000001</v>
      </c>
      <c r="L11078" s="1"/>
    </row>
    <row r="11079" spans="1:12" x14ac:dyDescent="0.35">
      <c r="A11079" t="s">
        <v>2673</v>
      </c>
      <c r="B11079">
        <v>2016</v>
      </c>
      <c r="D11079" t="s">
        <v>1876</v>
      </c>
      <c r="E11079" t="s">
        <v>311</v>
      </c>
      <c r="F11079">
        <v>118938.56</v>
      </c>
      <c r="G11079">
        <v>0</v>
      </c>
      <c r="H11079">
        <v>32608.21</v>
      </c>
      <c r="I11079">
        <v>0</v>
      </c>
      <c r="J11079">
        <f>Table1[[#This Row],[Name]]</f>
        <v>0</v>
      </c>
      <c r="K11079" s="1">
        <f>SUM(Table1[[#This Row],[BaseSalary]:[NonCashBenefits]])</f>
        <v>151546.76999999999</v>
      </c>
      <c r="L11079" s="1"/>
    </row>
    <row r="11080" spans="1:12" x14ac:dyDescent="0.35">
      <c r="A11080" t="s">
        <v>2673</v>
      </c>
      <c r="B11080">
        <v>2016</v>
      </c>
      <c r="D11080" t="s">
        <v>1305</v>
      </c>
      <c r="E11080" t="s">
        <v>311</v>
      </c>
      <c r="F11080">
        <v>118938.56</v>
      </c>
      <c r="G11080">
        <v>0</v>
      </c>
      <c r="H11080">
        <v>33139.67</v>
      </c>
      <c r="I11080">
        <v>0</v>
      </c>
      <c r="J11080">
        <f>Table1[[#This Row],[Name]]</f>
        <v>0</v>
      </c>
      <c r="K11080" s="1">
        <f>SUM(Table1[[#This Row],[BaseSalary]:[NonCashBenefits]])</f>
        <v>152078.22999999998</v>
      </c>
      <c r="L11080" s="1"/>
    </row>
    <row r="11081" spans="1:12" x14ac:dyDescent="0.35">
      <c r="A11081" t="s">
        <v>2673</v>
      </c>
      <c r="B11081">
        <v>2016</v>
      </c>
      <c r="D11081" t="s">
        <v>1152</v>
      </c>
      <c r="E11081" t="s">
        <v>311</v>
      </c>
      <c r="F11081">
        <v>118938.56</v>
      </c>
      <c r="G11081">
        <v>0</v>
      </c>
      <c r="H11081">
        <v>33769.65</v>
      </c>
      <c r="I11081">
        <v>0</v>
      </c>
      <c r="J11081">
        <f>Table1[[#This Row],[Name]]</f>
        <v>0</v>
      </c>
      <c r="K11081" s="1">
        <f>SUM(Table1[[#This Row],[BaseSalary]:[NonCashBenefits]])</f>
        <v>152708.21</v>
      </c>
      <c r="L11081" s="1"/>
    </row>
    <row r="11082" spans="1:12" x14ac:dyDescent="0.35">
      <c r="A11082" t="s">
        <v>2673</v>
      </c>
      <c r="B11082">
        <v>2016</v>
      </c>
      <c r="D11082" t="s">
        <v>4424</v>
      </c>
      <c r="E11082" t="s">
        <v>311</v>
      </c>
      <c r="F11082">
        <v>118938.56</v>
      </c>
      <c r="G11082">
        <v>1200</v>
      </c>
      <c r="H11082">
        <v>35078.61</v>
      </c>
      <c r="I11082">
        <v>0</v>
      </c>
      <c r="J11082">
        <f>Table1[[#This Row],[Name]]</f>
        <v>0</v>
      </c>
      <c r="K11082" s="1">
        <f>SUM(Table1[[#This Row],[BaseSalary]:[NonCashBenefits]])</f>
        <v>155217.16999999998</v>
      </c>
      <c r="L11082" s="1"/>
    </row>
    <row r="11083" spans="1:12" x14ac:dyDescent="0.35">
      <c r="A11083" t="s">
        <v>2673</v>
      </c>
      <c r="B11083">
        <v>2016</v>
      </c>
      <c r="D11083" t="s">
        <v>3574</v>
      </c>
      <c r="E11083" t="s">
        <v>311</v>
      </c>
      <c r="F11083">
        <v>118938.56</v>
      </c>
      <c r="G11083">
        <v>9464.61</v>
      </c>
      <c r="H11083">
        <v>33372.629999999997</v>
      </c>
      <c r="I11083">
        <v>0</v>
      </c>
      <c r="J11083">
        <f>Table1[[#This Row],[Name]]</f>
        <v>0</v>
      </c>
      <c r="K11083" s="1">
        <f>SUM(Table1[[#This Row],[BaseSalary]:[NonCashBenefits]])</f>
        <v>161775.79999999999</v>
      </c>
      <c r="L11083" s="1"/>
    </row>
    <row r="11084" spans="1:12" x14ac:dyDescent="0.35">
      <c r="A11084" t="s">
        <v>2673</v>
      </c>
      <c r="B11084">
        <v>2016</v>
      </c>
      <c r="D11084" t="s">
        <v>1331</v>
      </c>
      <c r="E11084" t="s">
        <v>311</v>
      </c>
      <c r="F11084">
        <v>118938.56</v>
      </c>
      <c r="G11084">
        <v>0</v>
      </c>
      <c r="H11084">
        <v>36226.65</v>
      </c>
      <c r="I11084">
        <v>0</v>
      </c>
      <c r="J11084">
        <f>Table1[[#This Row],[Name]]</f>
        <v>0</v>
      </c>
      <c r="K11084" s="1">
        <f>SUM(Table1[[#This Row],[BaseSalary]:[NonCashBenefits]])</f>
        <v>155165.21</v>
      </c>
      <c r="L11084" s="1"/>
    </row>
    <row r="11085" spans="1:12" x14ac:dyDescent="0.35">
      <c r="A11085" t="s">
        <v>2673</v>
      </c>
      <c r="B11085">
        <v>2016</v>
      </c>
      <c r="D11085" t="s">
        <v>4428</v>
      </c>
      <c r="E11085" t="s">
        <v>311</v>
      </c>
      <c r="F11085">
        <v>118938.56</v>
      </c>
      <c r="G11085">
        <v>0</v>
      </c>
      <c r="H11085">
        <v>34680.57</v>
      </c>
      <c r="I11085">
        <v>0</v>
      </c>
      <c r="J11085">
        <f>Table1[[#This Row],[Name]]</f>
        <v>0</v>
      </c>
      <c r="K11085" s="1">
        <f>SUM(Table1[[#This Row],[BaseSalary]:[NonCashBenefits]])</f>
        <v>153619.13</v>
      </c>
      <c r="L11085" s="1"/>
    </row>
    <row r="11086" spans="1:12" x14ac:dyDescent="0.35">
      <c r="A11086" t="s">
        <v>2688</v>
      </c>
      <c r="B11086">
        <v>2016</v>
      </c>
      <c r="D11086" t="s">
        <v>3591</v>
      </c>
      <c r="E11086" t="s">
        <v>311</v>
      </c>
      <c r="F11086">
        <v>118938.56</v>
      </c>
      <c r="G11086">
        <v>6861.84</v>
      </c>
      <c r="H11086">
        <v>35911.800000000003</v>
      </c>
      <c r="I11086">
        <v>0</v>
      </c>
      <c r="J11086">
        <f>Table1[[#This Row],[Name]]</f>
        <v>0</v>
      </c>
      <c r="K11086" s="1">
        <f>SUM(Table1[[#This Row],[BaseSalary]:[NonCashBenefits]])</f>
        <v>161712.20000000001</v>
      </c>
      <c r="L11086" s="1"/>
    </row>
    <row r="11087" spans="1:12" x14ac:dyDescent="0.35">
      <c r="A11087" t="s">
        <v>2688</v>
      </c>
      <c r="B11087">
        <v>2016</v>
      </c>
      <c r="D11087" t="s">
        <v>3595</v>
      </c>
      <c r="E11087" t="s">
        <v>311</v>
      </c>
      <c r="F11087">
        <v>118938.56</v>
      </c>
      <c r="G11087">
        <v>0</v>
      </c>
      <c r="H11087">
        <v>32745.49</v>
      </c>
      <c r="I11087">
        <v>0</v>
      </c>
      <c r="J11087">
        <f>Table1[[#This Row],[Name]]</f>
        <v>0</v>
      </c>
      <c r="K11087" s="1">
        <f>SUM(Table1[[#This Row],[BaseSalary]:[NonCashBenefits]])</f>
        <v>151684.04999999999</v>
      </c>
      <c r="L11087" s="1"/>
    </row>
    <row r="11088" spans="1:12" x14ac:dyDescent="0.35">
      <c r="A11088" t="s">
        <v>2688</v>
      </c>
      <c r="B11088">
        <v>2016</v>
      </c>
      <c r="D11088" t="s">
        <v>3597</v>
      </c>
      <c r="E11088" t="s">
        <v>311</v>
      </c>
      <c r="F11088">
        <v>118938.56</v>
      </c>
      <c r="G11088">
        <v>0</v>
      </c>
      <c r="H11088">
        <v>36869.370000000003</v>
      </c>
      <c r="I11088">
        <v>0</v>
      </c>
      <c r="J11088">
        <f>Table1[[#This Row],[Name]]</f>
        <v>0</v>
      </c>
      <c r="K11088" s="1">
        <f>SUM(Table1[[#This Row],[BaseSalary]:[NonCashBenefits]])</f>
        <v>155807.93</v>
      </c>
      <c r="L11088" s="1"/>
    </row>
    <row r="11089" spans="1:12" x14ac:dyDescent="0.35">
      <c r="A11089" t="s">
        <v>2688</v>
      </c>
      <c r="B11089">
        <v>2016</v>
      </c>
      <c r="D11089" t="s">
        <v>3610</v>
      </c>
      <c r="E11089" t="s">
        <v>311</v>
      </c>
      <c r="F11089">
        <v>118938.56</v>
      </c>
      <c r="G11089">
        <v>0</v>
      </c>
      <c r="H11089">
        <v>37064.629999999997</v>
      </c>
      <c r="I11089">
        <v>0</v>
      </c>
      <c r="J11089">
        <f>Table1[[#This Row],[Name]]</f>
        <v>0</v>
      </c>
      <c r="K11089" s="1">
        <f>SUM(Table1[[#This Row],[BaseSalary]:[NonCashBenefits]])</f>
        <v>156003.19</v>
      </c>
      <c r="L11089" s="1"/>
    </row>
    <row r="11090" spans="1:12" x14ac:dyDescent="0.35">
      <c r="A11090" t="s">
        <v>2688</v>
      </c>
      <c r="B11090">
        <v>2016</v>
      </c>
      <c r="D11090" t="s">
        <v>4440</v>
      </c>
      <c r="E11090" t="s">
        <v>311</v>
      </c>
      <c r="F11090">
        <v>118938.56</v>
      </c>
      <c r="G11090">
        <v>0</v>
      </c>
      <c r="H11090">
        <v>32978.29</v>
      </c>
      <c r="I11090">
        <v>0</v>
      </c>
      <c r="J11090">
        <f>Table1[[#This Row],[Name]]</f>
        <v>0</v>
      </c>
      <c r="K11090" s="1">
        <f>SUM(Table1[[#This Row],[BaseSalary]:[NonCashBenefits]])</f>
        <v>151916.85</v>
      </c>
      <c r="L11090" s="1"/>
    </row>
    <row r="11091" spans="1:12" x14ac:dyDescent="0.35">
      <c r="A11091" t="s">
        <v>2688</v>
      </c>
      <c r="B11091">
        <v>2016</v>
      </c>
      <c r="D11091" t="s">
        <v>4446</v>
      </c>
      <c r="E11091" t="s">
        <v>311</v>
      </c>
      <c r="F11091">
        <v>118938.56</v>
      </c>
      <c r="G11091">
        <v>0</v>
      </c>
      <c r="H11091">
        <v>32868.75</v>
      </c>
      <c r="I11091">
        <v>0</v>
      </c>
      <c r="J11091">
        <f>Table1[[#This Row],[Name]]</f>
        <v>0</v>
      </c>
      <c r="K11091" s="1">
        <f>SUM(Table1[[#This Row],[BaseSalary]:[NonCashBenefits]])</f>
        <v>151807.31</v>
      </c>
      <c r="L11091" s="1"/>
    </row>
    <row r="11092" spans="1:12" x14ac:dyDescent="0.35">
      <c r="A11092" t="s">
        <v>2688</v>
      </c>
      <c r="B11092">
        <v>2016</v>
      </c>
      <c r="D11092" t="s">
        <v>4448</v>
      </c>
      <c r="E11092" t="s">
        <v>311</v>
      </c>
      <c r="F11092">
        <v>118938.56</v>
      </c>
      <c r="G11092">
        <v>0</v>
      </c>
      <c r="H11092">
        <v>37312.74</v>
      </c>
      <c r="I11092">
        <v>0</v>
      </c>
      <c r="J11092">
        <f>Table1[[#This Row],[Name]]</f>
        <v>0</v>
      </c>
      <c r="K11092" s="1">
        <f>SUM(Table1[[#This Row],[BaseSalary]:[NonCashBenefits]])</f>
        <v>156251.29999999999</v>
      </c>
      <c r="L11092" s="1"/>
    </row>
    <row r="11093" spans="1:12" x14ac:dyDescent="0.35">
      <c r="A11093" t="s">
        <v>2688</v>
      </c>
      <c r="B11093">
        <v>2016</v>
      </c>
      <c r="D11093" t="s">
        <v>4453</v>
      </c>
      <c r="E11093" t="s">
        <v>311</v>
      </c>
      <c r="F11093">
        <v>118938.56</v>
      </c>
      <c r="G11093">
        <v>12619.48</v>
      </c>
      <c r="H11093">
        <v>36919.56</v>
      </c>
      <c r="I11093">
        <v>0</v>
      </c>
      <c r="J11093">
        <f>Table1[[#This Row],[Name]]</f>
        <v>0</v>
      </c>
      <c r="K11093" s="1">
        <f>SUM(Table1[[#This Row],[BaseSalary]:[NonCashBenefits]])</f>
        <v>168477.6</v>
      </c>
      <c r="L11093" s="1"/>
    </row>
    <row r="11094" spans="1:12" x14ac:dyDescent="0.35">
      <c r="A11094" t="s">
        <v>2688</v>
      </c>
      <c r="B11094">
        <v>2016</v>
      </c>
      <c r="D11094" t="s">
        <v>3644</v>
      </c>
      <c r="E11094" t="s">
        <v>549</v>
      </c>
      <c r="F11094">
        <v>118938.56</v>
      </c>
      <c r="G11094">
        <v>12432.44</v>
      </c>
      <c r="H11094">
        <v>33030.629999999997</v>
      </c>
      <c r="I11094">
        <v>0</v>
      </c>
      <c r="J11094">
        <f>Table1[[#This Row],[Name]]</f>
        <v>0</v>
      </c>
      <c r="K11094" s="1">
        <f>SUM(Table1[[#This Row],[BaseSalary]:[NonCashBenefits]])</f>
        <v>164401.63</v>
      </c>
      <c r="L11094" s="1"/>
    </row>
    <row r="11095" spans="1:12" x14ac:dyDescent="0.35">
      <c r="A11095" t="s">
        <v>2688</v>
      </c>
      <c r="B11095">
        <v>2016</v>
      </c>
      <c r="D11095" t="s">
        <v>4459</v>
      </c>
      <c r="E11095" t="s">
        <v>311</v>
      </c>
      <c r="F11095">
        <v>118938.56</v>
      </c>
      <c r="G11095">
        <v>0</v>
      </c>
      <c r="H11095">
        <v>33139.67</v>
      </c>
      <c r="I11095">
        <v>0</v>
      </c>
      <c r="J11095">
        <f>Table1[[#This Row],[Name]]</f>
        <v>0</v>
      </c>
      <c r="K11095" s="1">
        <f>SUM(Table1[[#This Row],[BaseSalary]:[NonCashBenefits]])</f>
        <v>152078.22999999998</v>
      </c>
      <c r="L11095" s="1"/>
    </row>
    <row r="11096" spans="1:12" x14ac:dyDescent="0.35">
      <c r="A11096" t="s">
        <v>2688</v>
      </c>
      <c r="B11096">
        <v>2016</v>
      </c>
      <c r="D11096" t="s">
        <v>3656</v>
      </c>
      <c r="E11096" t="s">
        <v>311</v>
      </c>
      <c r="F11096">
        <v>118938.56</v>
      </c>
      <c r="G11096">
        <v>11786.4</v>
      </c>
      <c r="H11096">
        <v>10931.52</v>
      </c>
      <c r="I11096">
        <v>0</v>
      </c>
      <c r="J11096">
        <f>Table1[[#This Row],[Name]]</f>
        <v>0</v>
      </c>
      <c r="K11096" s="1">
        <f>SUM(Table1[[#This Row],[BaseSalary]:[NonCashBenefits]])</f>
        <v>141656.47999999998</v>
      </c>
      <c r="L11096" s="1"/>
    </row>
    <row r="11097" spans="1:12" x14ac:dyDescent="0.35">
      <c r="A11097" t="s">
        <v>22</v>
      </c>
      <c r="B11097">
        <v>2016</v>
      </c>
      <c r="D11097" t="s">
        <v>4464</v>
      </c>
      <c r="E11097" t="s">
        <v>311</v>
      </c>
      <c r="F11097">
        <v>118938.56</v>
      </c>
      <c r="G11097">
        <v>0</v>
      </c>
      <c r="H11097">
        <v>34853.33</v>
      </c>
      <c r="I11097">
        <v>0</v>
      </c>
      <c r="J11097">
        <f>Table1[[#This Row],[Name]]</f>
        <v>0</v>
      </c>
      <c r="K11097" s="1">
        <f>SUM(Table1[[#This Row],[BaseSalary]:[NonCashBenefits]])</f>
        <v>153791.89000000001</v>
      </c>
      <c r="L11097" s="1"/>
    </row>
    <row r="11098" spans="1:12" x14ac:dyDescent="0.35">
      <c r="A11098" t="s">
        <v>22</v>
      </c>
      <c r="B11098">
        <v>2016</v>
      </c>
      <c r="D11098" t="s">
        <v>2724</v>
      </c>
      <c r="E11098" t="s">
        <v>311</v>
      </c>
      <c r="F11098">
        <v>118938.56</v>
      </c>
      <c r="G11098">
        <v>0</v>
      </c>
      <c r="H11098">
        <v>34161.56</v>
      </c>
      <c r="I11098">
        <v>0</v>
      </c>
      <c r="J11098">
        <f>Table1[[#This Row],[Name]]</f>
        <v>0</v>
      </c>
      <c r="K11098" s="1">
        <f>SUM(Table1[[#This Row],[BaseSalary]:[NonCashBenefits]])</f>
        <v>153100.12</v>
      </c>
      <c r="L11098" s="1"/>
    </row>
    <row r="11099" spans="1:12" x14ac:dyDescent="0.35">
      <c r="A11099" t="s">
        <v>22</v>
      </c>
      <c r="B11099">
        <v>2016</v>
      </c>
      <c r="D11099" t="s">
        <v>4466</v>
      </c>
      <c r="E11099" t="s">
        <v>311</v>
      </c>
      <c r="F11099">
        <v>118938.56</v>
      </c>
      <c r="G11099">
        <v>0</v>
      </c>
      <c r="H11099">
        <v>35136.730000000003</v>
      </c>
      <c r="I11099">
        <v>0</v>
      </c>
      <c r="J11099">
        <f>Table1[[#This Row],[Name]]</f>
        <v>0</v>
      </c>
      <c r="K11099" s="1">
        <f>SUM(Table1[[#This Row],[BaseSalary]:[NonCashBenefits]])</f>
        <v>154075.29</v>
      </c>
      <c r="L11099" s="1"/>
    </row>
    <row r="11100" spans="1:12" x14ac:dyDescent="0.35">
      <c r="A11100" t="s">
        <v>22</v>
      </c>
      <c r="B11100">
        <v>2016</v>
      </c>
      <c r="D11100" t="s">
        <v>2104</v>
      </c>
      <c r="E11100" t="s">
        <v>311</v>
      </c>
      <c r="F11100">
        <v>118938.56</v>
      </c>
      <c r="G11100">
        <v>0</v>
      </c>
      <c r="H11100">
        <v>35029.61</v>
      </c>
      <c r="I11100">
        <v>0</v>
      </c>
      <c r="J11100">
        <f>Table1[[#This Row],[Name]]</f>
        <v>0</v>
      </c>
      <c r="K11100" s="1">
        <f>SUM(Table1[[#This Row],[BaseSalary]:[NonCashBenefits]])</f>
        <v>153968.16999999998</v>
      </c>
      <c r="L11100" s="1"/>
    </row>
    <row r="11101" spans="1:12" x14ac:dyDescent="0.35">
      <c r="A11101" t="s">
        <v>22</v>
      </c>
      <c r="B11101">
        <v>2016</v>
      </c>
      <c r="D11101" t="s">
        <v>4469</v>
      </c>
      <c r="E11101" t="s">
        <v>311</v>
      </c>
      <c r="F11101">
        <v>118938.56</v>
      </c>
      <c r="G11101">
        <v>0</v>
      </c>
      <c r="H11101">
        <v>33052.44</v>
      </c>
      <c r="I11101">
        <v>0</v>
      </c>
      <c r="J11101">
        <f>Table1[[#This Row],[Name]]</f>
        <v>0</v>
      </c>
      <c r="K11101" s="1">
        <f>SUM(Table1[[#This Row],[BaseSalary]:[NonCashBenefits]])</f>
        <v>151991</v>
      </c>
      <c r="L11101" s="1"/>
    </row>
    <row r="11102" spans="1:12" x14ac:dyDescent="0.35">
      <c r="A11102" t="s">
        <v>22</v>
      </c>
      <c r="B11102">
        <v>2016</v>
      </c>
      <c r="D11102" t="s">
        <v>2727</v>
      </c>
      <c r="E11102" t="s">
        <v>311</v>
      </c>
      <c r="F11102">
        <v>118938.56</v>
      </c>
      <c r="G11102">
        <v>0</v>
      </c>
      <c r="H11102">
        <v>35747.29</v>
      </c>
      <c r="I11102">
        <v>0</v>
      </c>
      <c r="J11102">
        <f>Table1[[#This Row],[Name]]</f>
        <v>0</v>
      </c>
      <c r="K11102" s="1">
        <f>SUM(Table1[[#This Row],[BaseSalary]:[NonCashBenefits]])</f>
        <v>154685.85</v>
      </c>
      <c r="L11102" s="1"/>
    </row>
    <row r="11103" spans="1:12" x14ac:dyDescent="0.35">
      <c r="A11103" t="s">
        <v>22</v>
      </c>
      <c r="B11103">
        <v>2016</v>
      </c>
      <c r="D11103" t="s">
        <v>4471</v>
      </c>
      <c r="E11103" t="s">
        <v>311</v>
      </c>
      <c r="F11103">
        <v>118938.56</v>
      </c>
      <c r="G11103">
        <v>0</v>
      </c>
      <c r="H11103">
        <v>34853.33</v>
      </c>
      <c r="I11103">
        <v>0</v>
      </c>
      <c r="J11103">
        <f>Table1[[#This Row],[Name]]</f>
        <v>0</v>
      </c>
      <c r="K11103" s="1">
        <f>SUM(Table1[[#This Row],[BaseSalary]:[NonCashBenefits]])</f>
        <v>153791.89000000001</v>
      </c>
      <c r="L11103" s="1"/>
    </row>
    <row r="11104" spans="1:12" x14ac:dyDescent="0.35">
      <c r="A11104" t="s">
        <v>22</v>
      </c>
      <c r="B11104">
        <v>2016</v>
      </c>
      <c r="D11104" t="s">
        <v>1575</v>
      </c>
      <c r="E11104" t="s">
        <v>311</v>
      </c>
      <c r="F11104">
        <v>118938.56</v>
      </c>
      <c r="G11104">
        <v>0</v>
      </c>
      <c r="H11104">
        <v>33139.67</v>
      </c>
      <c r="I11104">
        <v>0</v>
      </c>
      <c r="J11104">
        <f>Table1[[#This Row],[Name]]</f>
        <v>0</v>
      </c>
      <c r="K11104" s="1">
        <f>SUM(Table1[[#This Row],[BaseSalary]:[NonCashBenefits]])</f>
        <v>152078.22999999998</v>
      </c>
      <c r="L11104" s="1"/>
    </row>
    <row r="11105" spans="1:12" x14ac:dyDescent="0.35">
      <c r="A11105" t="s">
        <v>22</v>
      </c>
      <c r="B11105">
        <v>2016</v>
      </c>
      <c r="D11105" t="s">
        <v>1289</v>
      </c>
      <c r="E11105" t="s">
        <v>311</v>
      </c>
      <c r="F11105">
        <v>118938.56</v>
      </c>
      <c r="G11105">
        <v>0</v>
      </c>
      <c r="H11105">
        <v>35407.65</v>
      </c>
      <c r="I11105">
        <v>0</v>
      </c>
      <c r="J11105">
        <f>Table1[[#This Row],[Name]]</f>
        <v>0</v>
      </c>
      <c r="K11105" s="1">
        <f>SUM(Table1[[#This Row],[BaseSalary]:[NonCashBenefits]])</f>
        <v>154346.21</v>
      </c>
      <c r="L11105" s="1"/>
    </row>
    <row r="11106" spans="1:12" x14ac:dyDescent="0.35">
      <c r="A11106" t="s">
        <v>22</v>
      </c>
      <c r="B11106">
        <v>2016</v>
      </c>
      <c r="D11106" t="s">
        <v>2742</v>
      </c>
      <c r="E11106" t="s">
        <v>311</v>
      </c>
      <c r="F11106">
        <v>118938.56</v>
      </c>
      <c r="G11106">
        <v>0</v>
      </c>
      <c r="H11106">
        <v>34953.949999999997</v>
      </c>
      <c r="I11106">
        <v>0</v>
      </c>
      <c r="J11106">
        <f>Table1[[#This Row],[Name]]</f>
        <v>0</v>
      </c>
      <c r="K11106" s="1">
        <f>SUM(Table1[[#This Row],[BaseSalary]:[NonCashBenefits]])</f>
        <v>153892.51</v>
      </c>
      <c r="L11106" s="1"/>
    </row>
    <row r="11107" spans="1:12" x14ac:dyDescent="0.35">
      <c r="A11107" t="s">
        <v>22</v>
      </c>
      <c r="B11107">
        <v>2016</v>
      </c>
      <c r="D11107" t="s">
        <v>1575</v>
      </c>
      <c r="E11107" t="s">
        <v>311</v>
      </c>
      <c r="F11107">
        <v>118938.56</v>
      </c>
      <c r="G11107">
        <v>0</v>
      </c>
      <c r="H11107">
        <v>35659.589999999997</v>
      </c>
      <c r="I11107">
        <v>0</v>
      </c>
      <c r="J11107">
        <f>Table1[[#This Row],[Name]]</f>
        <v>0</v>
      </c>
      <c r="K11107" s="1">
        <f>SUM(Table1[[#This Row],[BaseSalary]:[NonCashBenefits]])</f>
        <v>154598.15</v>
      </c>
      <c r="L11107" s="1"/>
    </row>
    <row r="11108" spans="1:12" x14ac:dyDescent="0.35">
      <c r="A11108" t="s">
        <v>22</v>
      </c>
      <c r="B11108">
        <v>2016</v>
      </c>
      <c r="D11108" t="s">
        <v>2729</v>
      </c>
      <c r="E11108" t="s">
        <v>311</v>
      </c>
      <c r="F11108">
        <v>118938.56</v>
      </c>
      <c r="G11108">
        <v>0</v>
      </c>
      <c r="H11108">
        <v>36409.83</v>
      </c>
      <c r="I11108">
        <v>0</v>
      </c>
      <c r="J11108">
        <f>Table1[[#This Row],[Name]]</f>
        <v>0</v>
      </c>
      <c r="K11108" s="1">
        <f>SUM(Table1[[#This Row],[BaseSalary]:[NonCashBenefits]])</f>
        <v>155348.39000000001</v>
      </c>
      <c r="L11108" s="1"/>
    </row>
    <row r="11109" spans="1:12" x14ac:dyDescent="0.35">
      <c r="A11109" t="s">
        <v>22</v>
      </c>
      <c r="B11109">
        <v>2016</v>
      </c>
      <c r="D11109" t="s">
        <v>4475</v>
      </c>
      <c r="E11109" t="s">
        <v>311</v>
      </c>
      <c r="F11109">
        <v>118938.56</v>
      </c>
      <c r="G11109">
        <v>0</v>
      </c>
      <c r="H11109">
        <v>36919.550000000003</v>
      </c>
      <c r="I11109">
        <v>0</v>
      </c>
      <c r="J11109">
        <f>Table1[[#This Row],[Name]]</f>
        <v>0</v>
      </c>
      <c r="K11109" s="1">
        <f>SUM(Table1[[#This Row],[BaseSalary]:[NonCashBenefits]])</f>
        <v>155858.10999999999</v>
      </c>
      <c r="L11109" s="1"/>
    </row>
    <row r="11110" spans="1:12" x14ac:dyDescent="0.35">
      <c r="A11110" t="s">
        <v>22</v>
      </c>
      <c r="B11110">
        <v>2016</v>
      </c>
      <c r="D11110" t="s">
        <v>3686</v>
      </c>
      <c r="E11110" t="s">
        <v>311</v>
      </c>
      <c r="F11110">
        <v>118938.56</v>
      </c>
      <c r="G11110">
        <v>0</v>
      </c>
      <c r="H11110">
        <v>32974.370000000003</v>
      </c>
      <c r="I11110">
        <v>0</v>
      </c>
      <c r="J11110">
        <f>Table1[[#This Row],[Name]]</f>
        <v>0</v>
      </c>
      <c r="K11110" s="1">
        <f>SUM(Table1[[#This Row],[BaseSalary]:[NonCashBenefits]])</f>
        <v>151912.93</v>
      </c>
      <c r="L11110" s="1"/>
    </row>
    <row r="11111" spans="1:12" x14ac:dyDescent="0.35">
      <c r="A11111" t="s">
        <v>22</v>
      </c>
      <c r="B11111">
        <v>2016</v>
      </c>
      <c r="D11111" t="s">
        <v>4479</v>
      </c>
      <c r="E11111" t="s">
        <v>311</v>
      </c>
      <c r="F11111">
        <v>118938.56</v>
      </c>
      <c r="G11111">
        <v>0</v>
      </c>
      <c r="H11111">
        <v>34132.49</v>
      </c>
      <c r="I11111">
        <v>0</v>
      </c>
      <c r="J11111">
        <f>Table1[[#This Row],[Name]]</f>
        <v>0</v>
      </c>
      <c r="K11111" s="1">
        <f>SUM(Table1[[#This Row],[BaseSalary]:[NonCashBenefits]])</f>
        <v>153071.04999999999</v>
      </c>
      <c r="L11111" s="1"/>
    </row>
    <row r="11112" spans="1:12" x14ac:dyDescent="0.35">
      <c r="A11112" t="s">
        <v>22</v>
      </c>
      <c r="B11112">
        <v>2016</v>
      </c>
      <c r="D11112" t="s">
        <v>4480</v>
      </c>
      <c r="E11112" t="s">
        <v>311</v>
      </c>
      <c r="F11112">
        <v>118938.56</v>
      </c>
      <c r="G11112">
        <v>0</v>
      </c>
      <c r="H11112">
        <v>34743.49</v>
      </c>
      <c r="I11112">
        <v>0</v>
      </c>
      <c r="J11112">
        <f>Table1[[#This Row],[Name]]</f>
        <v>0</v>
      </c>
      <c r="K11112" s="1">
        <f>SUM(Table1[[#This Row],[BaseSalary]:[NonCashBenefits]])</f>
        <v>153682.04999999999</v>
      </c>
      <c r="L11112" s="1"/>
    </row>
    <row r="11113" spans="1:12" x14ac:dyDescent="0.35">
      <c r="A11113" t="s">
        <v>22</v>
      </c>
      <c r="B11113">
        <v>2016</v>
      </c>
      <c r="D11113" t="s">
        <v>4185</v>
      </c>
      <c r="E11113" t="s">
        <v>311</v>
      </c>
      <c r="F11113">
        <v>118938.56</v>
      </c>
      <c r="G11113">
        <v>0</v>
      </c>
      <c r="H11113">
        <v>31593.59</v>
      </c>
      <c r="I11113">
        <v>0</v>
      </c>
      <c r="J11113">
        <f>Table1[[#This Row],[Name]]</f>
        <v>0</v>
      </c>
      <c r="K11113" s="1">
        <f>SUM(Table1[[#This Row],[BaseSalary]:[NonCashBenefits]])</f>
        <v>150532.15</v>
      </c>
      <c r="L11113" s="1"/>
    </row>
    <row r="11114" spans="1:12" x14ac:dyDescent="0.35">
      <c r="A11114" t="s">
        <v>22</v>
      </c>
      <c r="B11114">
        <v>2016</v>
      </c>
      <c r="D11114" t="s">
        <v>2742</v>
      </c>
      <c r="E11114" t="s">
        <v>311</v>
      </c>
      <c r="F11114">
        <v>118938.56</v>
      </c>
      <c r="G11114">
        <v>0</v>
      </c>
      <c r="H11114">
        <v>35407.65</v>
      </c>
      <c r="I11114">
        <v>0</v>
      </c>
      <c r="J11114">
        <f>Table1[[#This Row],[Name]]</f>
        <v>0</v>
      </c>
      <c r="K11114" s="1">
        <f>SUM(Table1[[#This Row],[BaseSalary]:[NonCashBenefits]])</f>
        <v>154346.21</v>
      </c>
      <c r="L11114" s="1"/>
    </row>
    <row r="11115" spans="1:12" x14ac:dyDescent="0.35">
      <c r="A11115" t="s">
        <v>22</v>
      </c>
      <c r="B11115">
        <v>2016</v>
      </c>
      <c r="D11115" t="s">
        <v>3668</v>
      </c>
      <c r="E11115" t="s">
        <v>311</v>
      </c>
      <c r="F11115">
        <v>118938.56</v>
      </c>
      <c r="G11115">
        <v>0</v>
      </c>
      <c r="H11115">
        <v>33081.519999999997</v>
      </c>
      <c r="I11115">
        <v>0</v>
      </c>
      <c r="J11115">
        <f>Table1[[#This Row],[Name]]</f>
        <v>0</v>
      </c>
      <c r="K11115" s="1">
        <f>SUM(Table1[[#This Row],[BaseSalary]:[NonCashBenefits]])</f>
        <v>152020.07999999999</v>
      </c>
      <c r="L11115" s="1"/>
    </row>
    <row r="11116" spans="1:12" x14ac:dyDescent="0.35">
      <c r="A11116" t="s">
        <v>22</v>
      </c>
      <c r="B11116">
        <v>2016</v>
      </c>
      <c r="D11116" t="s">
        <v>4192</v>
      </c>
      <c r="E11116" t="s">
        <v>311</v>
      </c>
      <c r="F11116">
        <v>118938.56</v>
      </c>
      <c r="G11116">
        <v>0</v>
      </c>
      <c r="H11116">
        <v>36919.550000000003</v>
      </c>
      <c r="I11116">
        <v>0</v>
      </c>
      <c r="J11116">
        <f>Table1[[#This Row],[Name]]</f>
        <v>0</v>
      </c>
      <c r="K11116" s="1">
        <f>SUM(Table1[[#This Row],[BaseSalary]:[NonCashBenefits]])</f>
        <v>155858.10999999999</v>
      </c>
      <c r="L11116" s="1"/>
    </row>
    <row r="11117" spans="1:12" x14ac:dyDescent="0.35">
      <c r="A11117" t="s">
        <v>22</v>
      </c>
      <c r="B11117">
        <v>2016</v>
      </c>
      <c r="D11117" t="s">
        <v>1575</v>
      </c>
      <c r="E11117" t="s">
        <v>311</v>
      </c>
      <c r="F11117">
        <v>118938.56</v>
      </c>
      <c r="G11117">
        <v>0</v>
      </c>
      <c r="H11117">
        <v>38538.83</v>
      </c>
      <c r="I11117">
        <v>0</v>
      </c>
      <c r="J11117">
        <f>Table1[[#This Row],[Name]]</f>
        <v>0</v>
      </c>
      <c r="K11117" s="1">
        <f>SUM(Table1[[#This Row],[BaseSalary]:[NonCashBenefits]])</f>
        <v>157477.39000000001</v>
      </c>
      <c r="L11117" s="1"/>
    </row>
    <row r="11118" spans="1:12" x14ac:dyDescent="0.35">
      <c r="A11118" t="s">
        <v>22</v>
      </c>
      <c r="B11118">
        <v>2016</v>
      </c>
      <c r="D11118" t="s">
        <v>3173</v>
      </c>
      <c r="E11118" t="s">
        <v>311</v>
      </c>
      <c r="F11118">
        <v>118938.56</v>
      </c>
      <c r="G11118">
        <v>0</v>
      </c>
      <c r="H11118">
        <v>35407.65</v>
      </c>
      <c r="I11118">
        <v>0</v>
      </c>
      <c r="J11118">
        <f>Table1[[#This Row],[Name]]</f>
        <v>0</v>
      </c>
      <c r="K11118" s="1">
        <f>SUM(Table1[[#This Row],[BaseSalary]:[NonCashBenefits]])</f>
        <v>154346.21</v>
      </c>
      <c r="L11118" s="1"/>
    </row>
    <row r="11119" spans="1:12" x14ac:dyDescent="0.35">
      <c r="A11119" t="s">
        <v>22</v>
      </c>
      <c r="B11119">
        <v>2016</v>
      </c>
      <c r="D11119" t="s">
        <v>4201</v>
      </c>
      <c r="E11119" t="s">
        <v>311</v>
      </c>
      <c r="F11119">
        <v>118938.56</v>
      </c>
      <c r="G11119">
        <v>0</v>
      </c>
      <c r="H11119">
        <v>35136.730000000003</v>
      </c>
      <c r="I11119">
        <v>0</v>
      </c>
      <c r="J11119">
        <f>Table1[[#This Row],[Name]]</f>
        <v>0</v>
      </c>
      <c r="K11119" s="1">
        <f>SUM(Table1[[#This Row],[BaseSalary]:[NonCashBenefits]])</f>
        <v>154075.29</v>
      </c>
      <c r="L11119" s="1"/>
    </row>
    <row r="11120" spans="1:12" x14ac:dyDescent="0.35">
      <c r="A11120" t="s">
        <v>22</v>
      </c>
      <c r="B11120">
        <v>2016</v>
      </c>
      <c r="D11120" t="s">
        <v>1406</v>
      </c>
      <c r="E11120" t="s">
        <v>311</v>
      </c>
      <c r="F11120">
        <v>118938.56</v>
      </c>
      <c r="G11120">
        <v>0</v>
      </c>
      <c r="H11120">
        <v>36289.57</v>
      </c>
      <c r="I11120">
        <v>0</v>
      </c>
      <c r="J11120">
        <f>Table1[[#This Row],[Name]]</f>
        <v>0</v>
      </c>
      <c r="K11120" s="1">
        <f>SUM(Table1[[#This Row],[BaseSalary]:[NonCashBenefits]])</f>
        <v>155228.13</v>
      </c>
      <c r="L11120" s="1"/>
    </row>
    <row r="11121" spans="1:12" x14ac:dyDescent="0.35">
      <c r="A11121" t="s">
        <v>22</v>
      </c>
      <c r="B11121">
        <v>2016</v>
      </c>
      <c r="D11121" t="s">
        <v>1154</v>
      </c>
      <c r="E11121" t="s">
        <v>311</v>
      </c>
      <c r="F11121">
        <v>118938.56</v>
      </c>
      <c r="G11121">
        <v>0</v>
      </c>
      <c r="H11121">
        <v>35357.47</v>
      </c>
      <c r="I11121">
        <v>0</v>
      </c>
      <c r="J11121">
        <f>Table1[[#This Row],[Name]]</f>
        <v>0</v>
      </c>
      <c r="K11121" s="1">
        <f>SUM(Table1[[#This Row],[BaseSalary]:[NonCashBenefits]])</f>
        <v>154296.03</v>
      </c>
      <c r="L11121" s="1"/>
    </row>
    <row r="11122" spans="1:12" x14ac:dyDescent="0.35">
      <c r="A11122" t="s">
        <v>22</v>
      </c>
      <c r="B11122">
        <v>2016</v>
      </c>
      <c r="D11122" t="s">
        <v>1596</v>
      </c>
      <c r="E11122" t="s">
        <v>311</v>
      </c>
      <c r="F11122">
        <v>118938.56</v>
      </c>
      <c r="G11122">
        <v>0</v>
      </c>
      <c r="H11122">
        <v>31593.59</v>
      </c>
      <c r="I11122">
        <v>0</v>
      </c>
      <c r="J11122">
        <f>Table1[[#This Row],[Name]]</f>
        <v>0</v>
      </c>
      <c r="K11122" s="1">
        <f>SUM(Table1[[#This Row],[BaseSalary]:[NonCashBenefits]])</f>
        <v>150532.15</v>
      </c>
      <c r="L11122" s="1"/>
    </row>
    <row r="11123" spans="1:12" x14ac:dyDescent="0.35">
      <c r="A11123" t="s">
        <v>22</v>
      </c>
      <c r="B11123">
        <v>2016</v>
      </c>
      <c r="D11123" t="s">
        <v>4494</v>
      </c>
      <c r="E11123" t="s">
        <v>311</v>
      </c>
      <c r="F11123">
        <v>118938.56</v>
      </c>
      <c r="G11123">
        <v>0</v>
      </c>
      <c r="H11123">
        <v>35407.65</v>
      </c>
      <c r="I11123">
        <v>0</v>
      </c>
      <c r="J11123">
        <f>Table1[[#This Row],[Name]]</f>
        <v>0</v>
      </c>
      <c r="K11123" s="1">
        <f>SUM(Table1[[#This Row],[BaseSalary]:[NonCashBenefits]])</f>
        <v>154346.21</v>
      </c>
      <c r="L11123" s="1"/>
    </row>
    <row r="11124" spans="1:12" x14ac:dyDescent="0.35">
      <c r="A11124" t="s">
        <v>22</v>
      </c>
      <c r="B11124">
        <v>2016</v>
      </c>
      <c r="D11124" t="s">
        <v>3677</v>
      </c>
      <c r="E11124" t="s">
        <v>311</v>
      </c>
      <c r="F11124">
        <v>118938.56</v>
      </c>
      <c r="G11124">
        <v>0</v>
      </c>
      <c r="H11124">
        <v>35407.65</v>
      </c>
      <c r="I11124">
        <v>0</v>
      </c>
      <c r="J11124">
        <f>Table1[[#This Row],[Name]]</f>
        <v>0</v>
      </c>
      <c r="K11124" s="1">
        <f>SUM(Table1[[#This Row],[BaseSalary]:[NonCashBenefits]])</f>
        <v>154346.21</v>
      </c>
      <c r="L11124" s="1"/>
    </row>
    <row r="11125" spans="1:12" x14ac:dyDescent="0.35">
      <c r="A11125" t="s">
        <v>22</v>
      </c>
      <c r="B11125">
        <v>2016</v>
      </c>
      <c r="D11125" t="s">
        <v>1575</v>
      </c>
      <c r="E11125" t="s">
        <v>311</v>
      </c>
      <c r="F11125">
        <v>118938.56</v>
      </c>
      <c r="G11125">
        <v>0</v>
      </c>
      <c r="H11125">
        <v>32868.75</v>
      </c>
      <c r="I11125">
        <v>0</v>
      </c>
      <c r="J11125">
        <f>Table1[[#This Row],[Name]]</f>
        <v>0</v>
      </c>
      <c r="K11125" s="1">
        <f>SUM(Table1[[#This Row],[BaseSalary]:[NonCashBenefits]])</f>
        <v>151807.31</v>
      </c>
      <c r="L11125" s="1"/>
    </row>
    <row r="11126" spans="1:12" x14ac:dyDescent="0.35">
      <c r="A11126" t="s">
        <v>22</v>
      </c>
      <c r="B11126">
        <v>2016</v>
      </c>
      <c r="D11126" t="s">
        <v>4218</v>
      </c>
      <c r="E11126" t="s">
        <v>311</v>
      </c>
      <c r="F11126">
        <v>118938.56</v>
      </c>
      <c r="G11126">
        <v>0</v>
      </c>
      <c r="H11126">
        <v>35941.25</v>
      </c>
      <c r="I11126">
        <v>0</v>
      </c>
      <c r="J11126">
        <f>Table1[[#This Row],[Name]]</f>
        <v>0</v>
      </c>
      <c r="K11126" s="1">
        <f>SUM(Table1[[#This Row],[BaseSalary]:[NonCashBenefits]])</f>
        <v>154879.81</v>
      </c>
      <c r="L11126" s="1"/>
    </row>
    <row r="11127" spans="1:12" x14ac:dyDescent="0.35">
      <c r="A11127" t="s">
        <v>22</v>
      </c>
      <c r="B11127">
        <v>2016</v>
      </c>
      <c r="D11127" t="s">
        <v>1575</v>
      </c>
      <c r="E11127" t="s">
        <v>311</v>
      </c>
      <c r="F11127">
        <v>118938.56</v>
      </c>
      <c r="G11127">
        <v>0</v>
      </c>
      <c r="H11127">
        <v>33139.67</v>
      </c>
      <c r="I11127">
        <v>0</v>
      </c>
      <c r="J11127">
        <f>Table1[[#This Row],[Name]]</f>
        <v>0</v>
      </c>
      <c r="K11127" s="1">
        <f>SUM(Table1[[#This Row],[BaseSalary]:[NonCashBenefits]])</f>
        <v>152078.22999999998</v>
      </c>
      <c r="L11127" s="1"/>
    </row>
    <row r="11128" spans="1:12" x14ac:dyDescent="0.35">
      <c r="A11128" t="s">
        <v>22</v>
      </c>
      <c r="B11128">
        <v>2016</v>
      </c>
      <c r="D11128" t="s">
        <v>1575</v>
      </c>
      <c r="E11128" t="s">
        <v>311</v>
      </c>
      <c r="F11128">
        <v>118938.56</v>
      </c>
      <c r="G11128">
        <v>0</v>
      </c>
      <c r="H11128">
        <v>33139.67</v>
      </c>
      <c r="I11128">
        <v>0</v>
      </c>
      <c r="J11128">
        <f>Table1[[#This Row],[Name]]</f>
        <v>0</v>
      </c>
      <c r="K11128" s="1">
        <f>SUM(Table1[[#This Row],[BaseSalary]:[NonCashBenefits]])</f>
        <v>152078.22999999998</v>
      </c>
      <c r="L11128" s="1"/>
    </row>
    <row r="11129" spans="1:12" x14ac:dyDescent="0.35">
      <c r="A11129" t="s">
        <v>22</v>
      </c>
      <c r="B11129">
        <v>2016</v>
      </c>
      <c r="D11129" t="s">
        <v>4237</v>
      </c>
      <c r="E11129" t="s">
        <v>311</v>
      </c>
      <c r="F11129">
        <v>118938.56</v>
      </c>
      <c r="G11129">
        <v>0</v>
      </c>
      <c r="H11129">
        <v>35407.65</v>
      </c>
      <c r="I11129">
        <v>0</v>
      </c>
      <c r="J11129">
        <f>Table1[[#This Row],[Name]]</f>
        <v>0</v>
      </c>
      <c r="K11129" s="1">
        <f>SUM(Table1[[#This Row],[BaseSalary]:[NonCashBenefits]])</f>
        <v>154346.21</v>
      </c>
      <c r="L11129" s="1"/>
    </row>
    <row r="11130" spans="1:12" x14ac:dyDescent="0.35">
      <c r="A11130" t="s">
        <v>22</v>
      </c>
      <c r="B11130">
        <v>2016</v>
      </c>
      <c r="D11130" t="s">
        <v>4508</v>
      </c>
      <c r="E11130" t="s">
        <v>311</v>
      </c>
      <c r="F11130">
        <v>118938.56</v>
      </c>
      <c r="G11130">
        <v>0</v>
      </c>
      <c r="H11130">
        <v>34420.43</v>
      </c>
      <c r="I11130">
        <v>0</v>
      </c>
      <c r="J11130">
        <f>Table1[[#This Row],[Name]]</f>
        <v>0</v>
      </c>
      <c r="K11130" s="1">
        <f>SUM(Table1[[#This Row],[BaseSalary]:[NonCashBenefits]])</f>
        <v>153358.99</v>
      </c>
      <c r="L11130" s="1"/>
    </row>
    <row r="11131" spans="1:12" x14ac:dyDescent="0.35">
      <c r="A11131" t="s">
        <v>22</v>
      </c>
      <c r="B11131">
        <v>2016</v>
      </c>
      <c r="D11131" t="s">
        <v>1074</v>
      </c>
      <c r="E11131" t="s">
        <v>311</v>
      </c>
      <c r="F11131">
        <v>118938.56</v>
      </c>
      <c r="G11131">
        <v>0</v>
      </c>
      <c r="H11131">
        <v>34683.03</v>
      </c>
      <c r="I11131">
        <v>0</v>
      </c>
      <c r="J11131">
        <f>Table1[[#This Row],[Name]]</f>
        <v>0</v>
      </c>
      <c r="K11131" s="1">
        <f>SUM(Table1[[#This Row],[BaseSalary]:[NonCashBenefits]])</f>
        <v>153621.59</v>
      </c>
      <c r="L11131" s="1"/>
    </row>
    <row r="11132" spans="1:12" x14ac:dyDescent="0.35">
      <c r="A11132" t="s">
        <v>22</v>
      </c>
      <c r="B11132">
        <v>2016</v>
      </c>
      <c r="D11132" t="s">
        <v>4509</v>
      </c>
      <c r="E11132" t="s">
        <v>311</v>
      </c>
      <c r="F11132">
        <v>118938.56</v>
      </c>
      <c r="G11132">
        <v>0</v>
      </c>
      <c r="H11132">
        <v>35966.74</v>
      </c>
      <c r="I11132">
        <v>0</v>
      </c>
      <c r="J11132">
        <f>Table1[[#This Row],[Name]]</f>
        <v>0</v>
      </c>
      <c r="K11132" s="1">
        <f>SUM(Table1[[#This Row],[BaseSalary]:[NonCashBenefits]])</f>
        <v>154905.29999999999</v>
      </c>
      <c r="L11132" s="1"/>
    </row>
    <row r="11133" spans="1:12" x14ac:dyDescent="0.35">
      <c r="A11133" t="s">
        <v>22</v>
      </c>
      <c r="B11133">
        <v>2016</v>
      </c>
      <c r="D11133" t="s">
        <v>1575</v>
      </c>
      <c r="E11133" t="s">
        <v>311</v>
      </c>
      <c r="F11133">
        <v>118938.56</v>
      </c>
      <c r="G11133">
        <v>0</v>
      </c>
      <c r="H11133">
        <v>40101.47</v>
      </c>
      <c r="I11133">
        <v>0</v>
      </c>
      <c r="J11133">
        <f>Table1[[#This Row],[Name]]</f>
        <v>0</v>
      </c>
      <c r="K11133" s="1">
        <f>SUM(Table1[[#This Row],[BaseSalary]:[NonCashBenefits]])</f>
        <v>159040.03</v>
      </c>
      <c r="L11133" s="1"/>
    </row>
    <row r="11134" spans="1:12" x14ac:dyDescent="0.35">
      <c r="A11134" t="s">
        <v>22</v>
      </c>
      <c r="B11134">
        <v>2016</v>
      </c>
      <c r="D11134" t="s">
        <v>4510</v>
      </c>
      <c r="E11134" t="s">
        <v>311</v>
      </c>
      <c r="F11134">
        <v>118938.56</v>
      </c>
      <c r="G11134">
        <v>0</v>
      </c>
      <c r="H11134">
        <v>35407.65</v>
      </c>
      <c r="I11134">
        <v>0</v>
      </c>
      <c r="J11134">
        <f>Table1[[#This Row],[Name]]</f>
        <v>0</v>
      </c>
      <c r="K11134" s="1">
        <f>SUM(Table1[[#This Row],[BaseSalary]:[NonCashBenefits]])</f>
        <v>154346.21</v>
      </c>
      <c r="L11134" s="1"/>
    </row>
    <row r="11135" spans="1:12" x14ac:dyDescent="0.35">
      <c r="A11135" t="s">
        <v>22</v>
      </c>
      <c r="B11135">
        <v>2016</v>
      </c>
      <c r="D11135" t="s">
        <v>3686</v>
      </c>
      <c r="E11135" t="s">
        <v>311</v>
      </c>
      <c r="F11135">
        <v>118938.56</v>
      </c>
      <c r="G11135">
        <v>0</v>
      </c>
      <c r="H11135">
        <v>32868.75</v>
      </c>
      <c r="I11135">
        <v>0</v>
      </c>
      <c r="J11135">
        <f>Table1[[#This Row],[Name]]</f>
        <v>0</v>
      </c>
      <c r="K11135" s="1">
        <f>SUM(Table1[[#This Row],[BaseSalary]:[NonCashBenefits]])</f>
        <v>151807.31</v>
      </c>
      <c r="L11135" s="1"/>
    </row>
    <row r="11136" spans="1:12" x14ac:dyDescent="0.35">
      <c r="A11136" t="s">
        <v>22</v>
      </c>
      <c r="B11136">
        <v>2016</v>
      </c>
      <c r="D11136" t="s">
        <v>3686</v>
      </c>
      <c r="E11136" t="s">
        <v>311</v>
      </c>
      <c r="F11136">
        <v>118938.56</v>
      </c>
      <c r="G11136">
        <v>0</v>
      </c>
      <c r="H11136">
        <v>33139.67</v>
      </c>
      <c r="I11136">
        <v>0</v>
      </c>
      <c r="J11136">
        <f>Table1[[#This Row],[Name]]</f>
        <v>0</v>
      </c>
      <c r="K11136" s="1">
        <f>SUM(Table1[[#This Row],[BaseSalary]:[NonCashBenefits]])</f>
        <v>152078.22999999998</v>
      </c>
      <c r="L11136" s="1"/>
    </row>
    <row r="11137" spans="1:12" x14ac:dyDescent="0.35">
      <c r="A11137" t="s">
        <v>22</v>
      </c>
      <c r="B11137">
        <v>2016</v>
      </c>
      <c r="D11137" t="s">
        <v>1419</v>
      </c>
      <c r="E11137" t="s">
        <v>311</v>
      </c>
      <c r="F11137">
        <v>118938.56</v>
      </c>
      <c r="G11137">
        <v>0</v>
      </c>
      <c r="H11137">
        <v>34859.57</v>
      </c>
      <c r="I11137">
        <v>0</v>
      </c>
      <c r="J11137">
        <f>Table1[[#This Row],[Name]]</f>
        <v>0</v>
      </c>
      <c r="K11137" s="1">
        <f>SUM(Table1[[#This Row],[BaseSalary]:[NonCashBenefits]])</f>
        <v>153798.13</v>
      </c>
      <c r="L11137" s="1"/>
    </row>
    <row r="11138" spans="1:12" x14ac:dyDescent="0.35">
      <c r="A11138" t="s">
        <v>22</v>
      </c>
      <c r="B11138">
        <v>2016</v>
      </c>
      <c r="D11138" t="s">
        <v>901</v>
      </c>
      <c r="E11138" t="s">
        <v>311</v>
      </c>
      <c r="F11138">
        <v>118938.56</v>
      </c>
      <c r="G11138">
        <v>0</v>
      </c>
      <c r="H11138">
        <v>36919.550000000003</v>
      </c>
      <c r="I11138">
        <v>0</v>
      </c>
      <c r="J11138">
        <f>Table1[[#This Row],[Name]]</f>
        <v>0</v>
      </c>
      <c r="K11138" s="1">
        <f>SUM(Table1[[#This Row],[BaseSalary]:[NonCashBenefits]])</f>
        <v>155858.10999999999</v>
      </c>
      <c r="L11138" s="1"/>
    </row>
    <row r="11139" spans="1:12" x14ac:dyDescent="0.35">
      <c r="A11139" t="s">
        <v>22</v>
      </c>
      <c r="B11139">
        <v>2016</v>
      </c>
      <c r="D11139" t="s">
        <v>4252</v>
      </c>
      <c r="E11139" t="s">
        <v>311</v>
      </c>
      <c r="F11139">
        <v>118938.56</v>
      </c>
      <c r="G11139">
        <v>0</v>
      </c>
      <c r="H11139">
        <v>36289.57</v>
      </c>
      <c r="I11139">
        <v>0</v>
      </c>
      <c r="J11139">
        <f>Table1[[#This Row],[Name]]</f>
        <v>0</v>
      </c>
      <c r="K11139" s="1">
        <f>SUM(Table1[[#This Row],[BaseSalary]:[NonCashBenefits]])</f>
        <v>155228.13</v>
      </c>
      <c r="L11139" s="1"/>
    </row>
    <row r="11140" spans="1:12" x14ac:dyDescent="0.35">
      <c r="A11140" t="s">
        <v>22</v>
      </c>
      <c r="B11140">
        <v>2016</v>
      </c>
      <c r="D11140" t="s">
        <v>1211</v>
      </c>
      <c r="E11140" t="s">
        <v>311</v>
      </c>
      <c r="F11140">
        <v>118938.56</v>
      </c>
      <c r="G11140">
        <v>0</v>
      </c>
      <c r="H11140">
        <v>35407.65</v>
      </c>
      <c r="I11140">
        <v>0</v>
      </c>
      <c r="J11140">
        <f>Table1[[#This Row],[Name]]</f>
        <v>0</v>
      </c>
      <c r="K11140" s="1">
        <f>SUM(Table1[[#This Row],[BaseSalary]:[NonCashBenefits]])</f>
        <v>154346.21</v>
      </c>
      <c r="L11140" s="1"/>
    </row>
    <row r="11141" spans="1:12" x14ac:dyDescent="0.35">
      <c r="A11141" t="s">
        <v>22</v>
      </c>
      <c r="B11141">
        <v>2016</v>
      </c>
      <c r="D11141" t="s">
        <v>1346</v>
      </c>
      <c r="E11141" t="s">
        <v>311</v>
      </c>
      <c r="F11141">
        <v>118938.56</v>
      </c>
      <c r="G11141">
        <v>0</v>
      </c>
      <c r="H11141">
        <v>35543.769999999997</v>
      </c>
      <c r="I11141">
        <v>0</v>
      </c>
      <c r="J11141">
        <f>Table1[[#This Row],[Name]]</f>
        <v>0</v>
      </c>
      <c r="K11141" s="1">
        <f>SUM(Table1[[#This Row],[BaseSalary]:[NonCashBenefits]])</f>
        <v>154482.32999999999</v>
      </c>
      <c r="L11141" s="1"/>
    </row>
    <row r="11142" spans="1:12" x14ac:dyDescent="0.35">
      <c r="A11142" t="s">
        <v>22</v>
      </c>
      <c r="B11142">
        <v>2016</v>
      </c>
      <c r="D11142" t="s">
        <v>2747</v>
      </c>
      <c r="E11142" t="s">
        <v>311</v>
      </c>
      <c r="F11142">
        <v>118938.56</v>
      </c>
      <c r="G11142">
        <v>4874.5600000000004</v>
      </c>
      <c r="H11142">
        <v>36365.230000000003</v>
      </c>
      <c r="I11142">
        <v>0</v>
      </c>
      <c r="J11142">
        <f>Table1[[#This Row],[Name]]</f>
        <v>0</v>
      </c>
      <c r="K11142" s="1">
        <f>SUM(Table1[[#This Row],[BaseSalary]:[NonCashBenefits]])</f>
        <v>160178.35</v>
      </c>
      <c r="L11142" s="1"/>
    </row>
    <row r="11143" spans="1:12" x14ac:dyDescent="0.35">
      <c r="A11143" t="s">
        <v>22</v>
      </c>
      <c r="B11143">
        <v>2016</v>
      </c>
      <c r="D11143" t="s">
        <v>1269</v>
      </c>
      <c r="E11143" t="s">
        <v>311</v>
      </c>
      <c r="F11143">
        <v>118938.56</v>
      </c>
      <c r="G11143">
        <v>11436.4</v>
      </c>
      <c r="H11143">
        <v>35140.910000000003</v>
      </c>
      <c r="I11143">
        <v>0</v>
      </c>
      <c r="J11143">
        <f>Table1[[#This Row],[Name]]</f>
        <v>0</v>
      </c>
      <c r="K11143" s="1">
        <f>SUM(Table1[[#This Row],[BaseSalary]:[NonCashBenefits]])</f>
        <v>165515.87</v>
      </c>
      <c r="L11143" s="1"/>
    </row>
    <row r="11144" spans="1:12" x14ac:dyDescent="0.35">
      <c r="A11144" t="s">
        <v>22</v>
      </c>
      <c r="B11144">
        <v>2016</v>
      </c>
      <c r="D11144" t="s">
        <v>3686</v>
      </c>
      <c r="E11144" t="s">
        <v>311</v>
      </c>
      <c r="F11144">
        <v>118938.56</v>
      </c>
      <c r="G11144">
        <v>0</v>
      </c>
      <c r="H11144">
        <v>33139.67</v>
      </c>
      <c r="I11144">
        <v>0</v>
      </c>
      <c r="J11144">
        <f>Table1[[#This Row],[Name]]</f>
        <v>0</v>
      </c>
      <c r="K11144" s="1">
        <f>SUM(Table1[[#This Row],[BaseSalary]:[NonCashBenefits]])</f>
        <v>152078.22999999998</v>
      </c>
      <c r="L11144" s="1"/>
    </row>
    <row r="11145" spans="1:12" x14ac:dyDescent="0.35">
      <c r="A11145" t="s">
        <v>22</v>
      </c>
      <c r="B11145">
        <v>2016</v>
      </c>
      <c r="D11145" t="s">
        <v>1575</v>
      </c>
      <c r="E11145" t="s">
        <v>311</v>
      </c>
      <c r="F11145">
        <v>118938.56</v>
      </c>
      <c r="G11145">
        <v>0</v>
      </c>
      <c r="H11145">
        <v>34223.35</v>
      </c>
      <c r="I11145">
        <v>0</v>
      </c>
      <c r="J11145">
        <f>Table1[[#This Row],[Name]]</f>
        <v>0</v>
      </c>
      <c r="K11145" s="1">
        <f>SUM(Table1[[#This Row],[BaseSalary]:[NonCashBenefits]])</f>
        <v>153161.91</v>
      </c>
      <c r="L11145" s="1"/>
    </row>
    <row r="11146" spans="1:12" x14ac:dyDescent="0.35">
      <c r="A11146" t="s">
        <v>22</v>
      </c>
      <c r="B11146">
        <v>2016</v>
      </c>
      <c r="D11146" t="s">
        <v>4519</v>
      </c>
      <c r="E11146" t="s">
        <v>311</v>
      </c>
      <c r="F11146">
        <v>118938.56</v>
      </c>
      <c r="G11146">
        <v>0</v>
      </c>
      <c r="H11146">
        <v>31593.59</v>
      </c>
      <c r="I11146">
        <v>0</v>
      </c>
      <c r="J11146">
        <f>Table1[[#This Row],[Name]]</f>
        <v>0</v>
      </c>
      <c r="K11146" s="1">
        <f>SUM(Table1[[#This Row],[BaseSalary]:[NonCashBenefits]])</f>
        <v>150532.15</v>
      </c>
      <c r="L11146" s="1"/>
    </row>
    <row r="11147" spans="1:12" x14ac:dyDescent="0.35">
      <c r="A11147" t="s">
        <v>22</v>
      </c>
      <c r="B11147">
        <v>2016</v>
      </c>
      <c r="D11147" t="s">
        <v>2126</v>
      </c>
      <c r="E11147" t="s">
        <v>311</v>
      </c>
      <c r="F11147">
        <v>118938.56</v>
      </c>
      <c r="G11147">
        <v>0</v>
      </c>
      <c r="H11147">
        <v>35123.99</v>
      </c>
      <c r="I11147">
        <v>0</v>
      </c>
      <c r="J11147">
        <f>Table1[[#This Row],[Name]]</f>
        <v>0</v>
      </c>
      <c r="K11147" s="1">
        <f>SUM(Table1[[#This Row],[BaseSalary]:[NonCashBenefits]])</f>
        <v>154062.54999999999</v>
      </c>
      <c r="L11147" s="1"/>
    </row>
    <row r="11148" spans="1:12" x14ac:dyDescent="0.35">
      <c r="A11148" t="s">
        <v>22</v>
      </c>
      <c r="B11148">
        <v>2016</v>
      </c>
      <c r="D11148" t="s">
        <v>4265</v>
      </c>
      <c r="E11148" t="s">
        <v>311</v>
      </c>
      <c r="F11148">
        <v>118938.56</v>
      </c>
      <c r="G11148">
        <v>0</v>
      </c>
      <c r="H11148">
        <v>35735.25</v>
      </c>
      <c r="I11148">
        <v>0</v>
      </c>
      <c r="J11148">
        <f>Table1[[#This Row],[Name]]</f>
        <v>0</v>
      </c>
      <c r="K11148" s="1">
        <f>SUM(Table1[[#This Row],[BaseSalary]:[NonCashBenefits]])</f>
        <v>154673.81</v>
      </c>
      <c r="L11148" s="1"/>
    </row>
    <row r="11149" spans="1:12" x14ac:dyDescent="0.35">
      <c r="A11149" t="s">
        <v>22</v>
      </c>
      <c r="B11149">
        <v>2016</v>
      </c>
      <c r="D11149" t="s">
        <v>1058</v>
      </c>
      <c r="E11149" t="s">
        <v>311</v>
      </c>
      <c r="F11149">
        <v>118938.56</v>
      </c>
      <c r="G11149">
        <v>0</v>
      </c>
      <c r="H11149">
        <v>36289.57</v>
      </c>
      <c r="I11149">
        <v>0</v>
      </c>
      <c r="J11149">
        <f>Table1[[#This Row],[Name]]</f>
        <v>0</v>
      </c>
      <c r="K11149" s="1">
        <f>SUM(Table1[[#This Row],[BaseSalary]:[NonCashBenefits]])</f>
        <v>155228.13</v>
      </c>
      <c r="L11149" s="1"/>
    </row>
    <row r="11150" spans="1:12" x14ac:dyDescent="0.35">
      <c r="A11150" t="s">
        <v>22</v>
      </c>
      <c r="B11150">
        <v>2016</v>
      </c>
      <c r="D11150" t="s">
        <v>1197</v>
      </c>
      <c r="E11150" t="s">
        <v>311</v>
      </c>
      <c r="F11150">
        <v>118938.56</v>
      </c>
      <c r="G11150">
        <v>0</v>
      </c>
      <c r="H11150">
        <v>36289.57</v>
      </c>
      <c r="I11150">
        <v>0</v>
      </c>
      <c r="J11150">
        <f>Table1[[#This Row],[Name]]</f>
        <v>0</v>
      </c>
      <c r="K11150" s="1">
        <f>SUM(Table1[[#This Row],[BaseSalary]:[NonCashBenefits]])</f>
        <v>155228.13</v>
      </c>
      <c r="L11150" s="1"/>
    </row>
    <row r="11151" spans="1:12" x14ac:dyDescent="0.35">
      <c r="A11151" t="s">
        <v>22</v>
      </c>
      <c r="B11151">
        <v>2016</v>
      </c>
      <c r="D11151" t="s">
        <v>1404</v>
      </c>
      <c r="E11151" t="s">
        <v>311</v>
      </c>
      <c r="F11151">
        <v>118938.56</v>
      </c>
      <c r="G11151">
        <v>5489.47</v>
      </c>
      <c r="H11151">
        <v>35014.410000000003</v>
      </c>
      <c r="I11151">
        <v>0</v>
      </c>
      <c r="J11151">
        <f>Table1[[#This Row],[Name]]</f>
        <v>0</v>
      </c>
      <c r="K11151" s="1">
        <f>SUM(Table1[[#This Row],[BaseSalary]:[NonCashBenefits]])</f>
        <v>159442.44</v>
      </c>
      <c r="L11151" s="1"/>
    </row>
    <row r="11152" spans="1:12" x14ac:dyDescent="0.35">
      <c r="A11152" t="s">
        <v>22</v>
      </c>
      <c r="B11152">
        <v>2016</v>
      </c>
      <c r="D11152" t="s">
        <v>1575</v>
      </c>
      <c r="E11152" t="s">
        <v>311</v>
      </c>
      <c r="F11152">
        <v>118938.56</v>
      </c>
      <c r="G11152">
        <v>0</v>
      </c>
      <c r="H11152">
        <v>38591.67</v>
      </c>
      <c r="I11152">
        <v>0</v>
      </c>
      <c r="J11152">
        <f>Table1[[#This Row],[Name]]</f>
        <v>0</v>
      </c>
      <c r="K11152" s="1">
        <f>SUM(Table1[[#This Row],[BaseSalary]:[NonCashBenefits]])</f>
        <v>157530.22999999998</v>
      </c>
      <c r="L11152" s="1"/>
    </row>
    <row r="11153" spans="1:12" x14ac:dyDescent="0.35">
      <c r="A11153" t="s">
        <v>22</v>
      </c>
      <c r="B11153">
        <v>2016</v>
      </c>
      <c r="D11153" t="s">
        <v>4523</v>
      </c>
      <c r="E11153" t="s">
        <v>311</v>
      </c>
      <c r="F11153">
        <v>118938.56</v>
      </c>
      <c r="G11153">
        <v>0</v>
      </c>
      <c r="H11153">
        <v>34582.410000000003</v>
      </c>
      <c r="I11153">
        <v>0</v>
      </c>
      <c r="J11153">
        <f>Table1[[#This Row],[Name]]</f>
        <v>0</v>
      </c>
      <c r="K11153" s="1">
        <f>SUM(Table1[[#This Row],[BaseSalary]:[NonCashBenefits]])</f>
        <v>153520.97</v>
      </c>
      <c r="L11153" s="1"/>
    </row>
    <row r="11154" spans="1:12" x14ac:dyDescent="0.35">
      <c r="A11154" t="s">
        <v>22</v>
      </c>
      <c r="B11154">
        <v>2016</v>
      </c>
      <c r="D11154" t="s">
        <v>1536</v>
      </c>
      <c r="E11154" t="s">
        <v>311</v>
      </c>
      <c r="F11154">
        <v>118938.56</v>
      </c>
      <c r="G11154">
        <v>0</v>
      </c>
      <c r="H11154">
        <v>35735.25</v>
      </c>
      <c r="I11154">
        <v>0</v>
      </c>
      <c r="J11154">
        <f>Table1[[#This Row],[Name]]</f>
        <v>0</v>
      </c>
      <c r="K11154" s="1">
        <f>SUM(Table1[[#This Row],[BaseSalary]:[NonCashBenefits]])</f>
        <v>154673.81</v>
      </c>
      <c r="L11154" s="1"/>
    </row>
    <row r="11155" spans="1:12" x14ac:dyDescent="0.35">
      <c r="A11155" t="s">
        <v>22</v>
      </c>
      <c r="B11155">
        <v>2016</v>
      </c>
      <c r="D11155" t="s">
        <v>1063</v>
      </c>
      <c r="E11155" t="s">
        <v>311</v>
      </c>
      <c r="F11155">
        <v>118938.56</v>
      </c>
      <c r="G11155">
        <v>0</v>
      </c>
      <c r="H11155">
        <v>36289.57</v>
      </c>
      <c r="I11155">
        <v>0</v>
      </c>
      <c r="J11155">
        <f>Table1[[#This Row],[Name]]</f>
        <v>0</v>
      </c>
      <c r="K11155" s="1">
        <f>SUM(Table1[[#This Row],[BaseSalary]:[NonCashBenefits]])</f>
        <v>155228.13</v>
      </c>
      <c r="L11155" s="1"/>
    </row>
    <row r="11156" spans="1:12" x14ac:dyDescent="0.35">
      <c r="A11156" t="s">
        <v>22</v>
      </c>
      <c r="B11156">
        <v>2016</v>
      </c>
      <c r="D11156" t="s">
        <v>3701</v>
      </c>
      <c r="E11156" t="s">
        <v>311</v>
      </c>
      <c r="F11156">
        <v>118938.56</v>
      </c>
      <c r="G11156">
        <v>0</v>
      </c>
      <c r="H11156">
        <v>31864.51</v>
      </c>
      <c r="I11156">
        <v>0</v>
      </c>
      <c r="J11156">
        <f>Table1[[#This Row],[Name]]</f>
        <v>0</v>
      </c>
      <c r="K11156" s="1">
        <f>SUM(Table1[[#This Row],[BaseSalary]:[NonCashBenefits]])</f>
        <v>150803.07</v>
      </c>
      <c r="L11156" s="1"/>
    </row>
    <row r="11157" spans="1:12" x14ac:dyDescent="0.35">
      <c r="A11157" t="s">
        <v>22</v>
      </c>
      <c r="B11157">
        <v>2016</v>
      </c>
      <c r="D11157" t="s">
        <v>1575</v>
      </c>
      <c r="E11157" t="s">
        <v>311</v>
      </c>
      <c r="F11157">
        <v>118938.56</v>
      </c>
      <c r="G11157">
        <v>0</v>
      </c>
      <c r="H11157">
        <v>35136.730000000003</v>
      </c>
      <c r="I11157">
        <v>0</v>
      </c>
      <c r="J11157">
        <f>Table1[[#This Row],[Name]]</f>
        <v>0</v>
      </c>
      <c r="K11157" s="1">
        <f>SUM(Table1[[#This Row],[BaseSalary]:[NonCashBenefits]])</f>
        <v>154075.29</v>
      </c>
      <c r="L11157" s="1"/>
    </row>
    <row r="11158" spans="1:12" x14ac:dyDescent="0.35">
      <c r="A11158" t="s">
        <v>22</v>
      </c>
      <c r="B11158">
        <v>2016</v>
      </c>
      <c r="D11158" t="s">
        <v>1575</v>
      </c>
      <c r="E11158" t="s">
        <v>311</v>
      </c>
      <c r="F11158">
        <v>118938.56</v>
      </c>
      <c r="G11158">
        <v>0</v>
      </c>
      <c r="H11158">
        <v>29141.51</v>
      </c>
      <c r="I11158">
        <v>0</v>
      </c>
      <c r="J11158">
        <f>Table1[[#This Row],[Name]]</f>
        <v>0</v>
      </c>
      <c r="K11158" s="1">
        <f>SUM(Table1[[#This Row],[BaseSalary]:[NonCashBenefits]])</f>
        <v>148080.07</v>
      </c>
      <c r="L11158" s="1"/>
    </row>
    <row r="11159" spans="1:12" x14ac:dyDescent="0.35">
      <c r="A11159" t="s">
        <v>22</v>
      </c>
      <c r="B11159">
        <v>2016</v>
      </c>
      <c r="D11159" t="s">
        <v>3703</v>
      </c>
      <c r="E11159" t="s">
        <v>311</v>
      </c>
      <c r="F11159">
        <v>118938.56</v>
      </c>
      <c r="G11159">
        <v>0</v>
      </c>
      <c r="H11159">
        <v>36686.99</v>
      </c>
      <c r="I11159">
        <v>0</v>
      </c>
      <c r="J11159">
        <f>Table1[[#This Row],[Name]]</f>
        <v>0</v>
      </c>
      <c r="K11159" s="1">
        <f>SUM(Table1[[#This Row],[BaseSalary]:[NonCashBenefits]])</f>
        <v>155625.54999999999</v>
      </c>
      <c r="L11159" s="1"/>
    </row>
    <row r="11160" spans="1:12" x14ac:dyDescent="0.35">
      <c r="A11160" t="s">
        <v>22</v>
      </c>
      <c r="B11160">
        <v>2016</v>
      </c>
      <c r="D11160" t="s">
        <v>3706</v>
      </c>
      <c r="E11160" t="s">
        <v>311</v>
      </c>
      <c r="F11160">
        <v>118938.56</v>
      </c>
      <c r="G11160">
        <v>0</v>
      </c>
      <c r="H11160">
        <v>35407.65</v>
      </c>
      <c r="I11160">
        <v>0</v>
      </c>
      <c r="J11160">
        <f>Table1[[#This Row],[Name]]</f>
        <v>0</v>
      </c>
      <c r="K11160" s="1">
        <f>SUM(Table1[[#This Row],[BaseSalary]:[NonCashBenefits]])</f>
        <v>154346.21</v>
      </c>
      <c r="L11160" s="1"/>
    </row>
    <row r="11161" spans="1:12" x14ac:dyDescent="0.35">
      <c r="A11161" t="s">
        <v>22</v>
      </c>
      <c r="B11161">
        <v>2016</v>
      </c>
      <c r="D11161" t="s">
        <v>1516</v>
      </c>
      <c r="E11161" t="s">
        <v>311</v>
      </c>
      <c r="F11161">
        <v>118938.56</v>
      </c>
      <c r="G11161">
        <v>0</v>
      </c>
      <c r="H11161">
        <v>33139.67</v>
      </c>
      <c r="I11161">
        <v>0</v>
      </c>
      <c r="J11161">
        <f>Table1[[#This Row],[Name]]</f>
        <v>0</v>
      </c>
      <c r="K11161" s="1">
        <f>SUM(Table1[[#This Row],[BaseSalary]:[NonCashBenefits]])</f>
        <v>152078.22999999998</v>
      </c>
      <c r="L11161" s="1"/>
    </row>
    <row r="11162" spans="1:12" x14ac:dyDescent="0.35">
      <c r="A11162" t="s">
        <v>22</v>
      </c>
      <c r="B11162">
        <v>2016</v>
      </c>
      <c r="D11162" t="s">
        <v>1059</v>
      </c>
      <c r="E11162" t="s">
        <v>311</v>
      </c>
      <c r="F11162">
        <v>118938.56</v>
      </c>
      <c r="G11162">
        <v>0</v>
      </c>
      <c r="H11162">
        <v>36289.57</v>
      </c>
      <c r="I11162">
        <v>0</v>
      </c>
      <c r="J11162">
        <f>Table1[[#This Row],[Name]]</f>
        <v>0</v>
      </c>
      <c r="K11162" s="1">
        <f>SUM(Table1[[#This Row],[BaseSalary]:[NonCashBenefits]])</f>
        <v>155228.13</v>
      </c>
      <c r="L11162" s="1"/>
    </row>
    <row r="11163" spans="1:12" x14ac:dyDescent="0.35">
      <c r="A11163" t="s">
        <v>18</v>
      </c>
      <c r="B11163">
        <v>2016</v>
      </c>
      <c r="D11163" t="s">
        <v>3710</v>
      </c>
      <c r="E11163" t="s">
        <v>311</v>
      </c>
      <c r="F11163">
        <v>118938.56</v>
      </c>
      <c r="G11163">
        <v>0</v>
      </c>
      <c r="H11163">
        <v>34951.49</v>
      </c>
      <c r="I11163">
        <v>0</v>
      </c>
      <c r="J11163">
        <f>Table1[[#This Row],[Name]]</f>
        <v>0</v>
      </c>
      <c r="K11163" s="1">
        <f>SUM(Table1[[#This Row],[BaseSalary]:[NonCashBenefits]])</f>
        <v>153890.04999999999</v>
      </c>
      <c r="L11163" s="1"/>
    </row>
    <row r="11164" spans="1:12" x14ac:dyDescent="0.35">
      <c r="A11164" t="s">
        <v>18</v>
      </c>
      <c r="B11164">
        <v>2016</v>
      </c>
      <c r="D11164" t="s">
        <v>615</v>
      </c>
      <c r="E11164" t="s">
        <v>311</v>
      </c>
      <c r="F11164">
        <v>118938.56</v>
      </c>
      <c r="G11164">
        <v>0</v>
      </c>
      <c r="H11164">
        <v>37335.550000000003</v>
      </c>
      <c r="I11164">
        <v>0</v>
      </c>
      <c r="J11164">
        <f>Table1[[#This Row],[Name]]</f>
        <v>0</v>
      </c>
      <c r="K11164" s="1">
        <f>SUM(Table1[[#This Row],[BaseSalary]:[NonCashBenefits]])</f>
        <v>156274.10999999999</v>
      </c>
      <c r="L11164" s="1"/>
    </row>
    <row r="11165" spans="1:12" x14ac:dyDescent="0.35">
      <c r="A11165" t="s">
        <v>18</v>
      </c>
      <c r="B11165">
        <v>2016</v>
      </c>
      <c r="D11165" t="s">
        <v>4539</v>
      </c>
      <c r="E11165" t="s">
        <v>311</v>
      </c>
      <c r="F11165">
        <v>118938.56</v>
      </c>
      <c r="G11165">
        <v>0</v>
      </c>
      <c r="H11165">
        <v>32765.1</v>
      </c>
      <c r="I11165">
        <v>0</v>
      </c>
      <c r="J11165">
        <f>Table1[[#This Row],[Name]]</f>
        <v>0</v>
      </c>
      <c r="K11165" s="1">
        <f>SUM(Table1[[#This Row],[BaseSalary]:[NonCashBenefits]])</f>
        <v>151703.66</v>
      </c>
      <c r="L11165" s="1"/>
    </row>
    <row r="11166" spans="1:12" x14ac:dyDescent="0.35">
      <c r="A11166" t="s">
        <v>18</v>
      </c>
      <c r="B11166">
        <v>2016</v>
      </c>
      <c r="D11166" t="s">
        <v>4195</v>
      </c>
      <c r="E11166" t="s">
        <v>311</v>
      </c>
      <c r="F11166">
        <v>118938.56</v>
      </c>
      <c r="G11166">
        <v>0</v>
      </c>
      <c r="H11166">
        <v>36226.65</v>
      </c>
      <c r="I11166">
        <v>0</v>
      </c>
      <c r="J11166">
        <f>Table1[[#This Row],[Name]]</f>
        <v>0</v>
      </c>
      <c r="K11166" s="1">
        <f>SUM(Table1[[#This Row],[BaseSalary]:[NonCashBenefits]])</f>
        <v>155165.21</v>
      </c>
      <c r="L11166" s="1"/>
    </row>
    <row r="11167" spans="1:12" x14ac:dyDescent="0.35">
      <c r="A11167" t="s">
        <v>18</v>
      </c>
      <c r="B11167">
        <v>2016</v>
      </c>
      <c r="D11167" t="s">
        <v>615</v>
      </c>
      <c r="E11167" t="s">
        <v>311</v>
      </c>
      <c r="F11167">
        <v>118938.56</v>
      </c>
      <c r="G11167">
        <v>0</v>
      </c>
      <c r="H11167">
        <v>36226.65</v>
      </c>
      <c r="I11167">
        <v>0</v>
      </c>
      <c r="J11167">
        <f>Table1[[#This Row],[Name]]</f>
        <v>0</v>
      </c>
      <c r="K11167" s="1">
        <f>SUM(Table1[[#This Row],[BaseSalary]:[NonCashBenefits]])</f>
        <v>155165.21</v>
      </c>
      <c r="L11167" s="1"/>
    </row>
    <row r="11168" spans="1:12" x14ac:dyDescent="0.35">
      <c r="A11168" t="s">
        <v>18</v>
      </c>
      <c r="B11168">
        <v>2016</v>
      </c>
      <c r="D11168" t="s">
        <v>1548</v>
      </c>
      <c r="E11168" t="s">
        <v>311</v>
      </c>
      <c r="F11168">
        <v>118938.56</v>
      </c>
      <c r="G11168">
        <v>0</v>
      </c>
      <c r="H11168">
        <v>34951.49</v>
      </c>
      <c r="I11168">
        <v>0</v>
      </c>
      <c r="J11168">
        <f>Table1[[#This Row],[Name]]</f>
        <v>0</v>
      </c>
      <c r="K11168" s="1">
        <f>SUM(Table1[[#This Row],[BaseSalary]:[NonCashBenefits]])</f>
        <v>153890.04999999999</v>
      </c>
      <c r="L11168" s="1"/>
    </row>
    <row r="11169" spans="1:12" x14ac:dyDescent="0.35">
      <c r="A11169" t="s">
        <v>18</v>
      </c>
      <c r="B11169">
        <v>2016</v>
      </c>
      <c r="D11169" t="s">
        <v>3741</v>
      </c>
      <c r="E11169" t="s">
        <v>311</v>
      </c>
      <c r="F11169">
        <v>118938.56</v>
      </c>
      <c r="G11169">
        <v>0</v>
      </c>
      <c r="H11169">
        <v>36226.65</v>
      </c>
      <c r="I11169">
        <v>0</v>
      </c>
      <c r="J11169">
        <f>Table1[[#This Row],[Name]]</f>
        <v>0</v>
      </c>
      <c r="K11169" s="1">
        <f>SUM(Table1[[#This Row],[BaseSalary]:[NonCashBenefits]])</f>
        <v>155165.21</v>
      </c>
      <c r="L11169" s="1"/>
    </row>
    <row r="11170" spans="1:12" x14ac:dyDescent="0.35">
      <c r="A11170" t="s">
        <v>18</v>
      </c>
      <c r="B11170">
        <v>2016</v>
      </c>
      <c r="D11170" t="s">
        <v>3742</v>
      </c>
      <c r="E11170" t="s">
        <v>311</v>
      </c>
      <c r="F11170">
        <v>118938.56</v>
      </c>
      <c r="G11170">
        <v>0</v>
      </c>
      <c r="H11170">
        <v>36226.65</v>
      </c>
      <c r="I11170">
        <v>0</v>
      </c>
      <c r="J11170">
        <f>Table1[[#This Row],[Name]]</f>
        <v>0</v>
      </c>
      <c r="K11170" s="1">
        <f>SUM(Table1[[#This Row],[BaseSalary]:[NonCashBenefits]])</f>
        <v>155165.21</v>
      </c>
      <c r="L11170" s="1"/>
    </row>
    <row r="11171" spans="1:12" x14ac:dyDescent="0.35">
      <c r="A11171" t="s">
        <v>18</v>
      </c>
      <c r="B11171">
        <v>2016</v>
      </c>
      <c r="D11171" t="s">
        <v>4556</v>
      </c>
      <c r="E11171" t="s">
        <v>311</v>
      </c>
      <c r="F11171">
        <v>118938.56</v>
      </c>
      <c r="G11171">
        <v>0</v>
      </c>
      <c r="H11171">
        <v>36226.65</v>
      </c>
      <c r="I11171">
        <v>0</v>
      </c>
      <c r="J11171">
        <f>Table1[[#This Row],[Name]]</f>
        <v>0</v>
      </c>
      <c r="K11171" s="1">
        <f>SUM(Table1[[#This Row],[BaseSalary]:[NonCashBenefits]])</f>
        <v>155165.21</v>
      </c>
      <c r="L11171" s="1"/>
    </row>
    <row r="11172" spans="1:12" x14ac:dyDescent="0.35">
      <c r="A11172" t="s">
        <v>18</v>
      </c>
      <c r="B11172">
        <v>2016</v>
      </c>
      <c r="D11172" t="s">
        <v>3746</v>
      </c>
      <c r="E11172" t="s">
        <v>311</v>
      </c>
      <c r="F11172">
        <v>118938.56</v>
      </c>
      <c r="G11172">
        <v>0</v>
      </c>
      <c r="H11172">
        <v>36226.65</v>
      </c>
      <c r="I11172">
        <v>0</v>
      </c>
      <c r="J11172">
        <f>Table1[[#This Row],[Name]]</f>
        <v>0</v>
      </c>
      <c r="K11172" s="1">
        <f>SUM(Table1[[#This Row],[BaseSalary]:[NonCashBenefits]])</f>
        <v>155165.21</v>
      </c>
      <c r="L11172" s="1"/>
    </row>
    <row r="11173" spans="1:12" x14ac:dyDescent="0.35">
      <c r="A11173" t="s">
        <v>18</v>
      </c>
      <c r="B11173">
        <v>2016</v>
      </c>
      <c r="D11173" t="s">
        <v>615</v>
      </c>
      <c r="E11173" t="s">
        <v>311</v>
      </c>
      <c r="F11173">
        <v>118938.56</v>
      </c>
      <c r="G11173">
        <v>0</v>
      </c>
      <c r="H11173">
        <v>37335.550000000003</v>
      </c>
      <c r="I11173">
        <v>0</v>
      </c>
      <c r="J11173">
        <f>Table1[[#This Row],[Name]]</f>
        <v>0</v>
      </c>
      <c r="K11173" s="1">
        <f>SUM(Table1[[#This Row],[BaseSalary]:[NonCashBenefits]])</f>
        <v>156274.10999999999</v>
      </c>
      <c r="L11173" s="1"/>
    </row>
    <row r="11174" spans="1:12" x14ac:dyDescent="0.35">
      <c r="A11174" t="s">
        <v>85</v>
      </c>
      <c r="B11174">
        <v>2016</v>
      </c>
      <c r="D11174" t="s">
        <v>1153</v>
      </c>
      <c r="E11174" t="s">
        <v>311</v>
      </c>
      <c r="F11174">
        <v>118938.56</v>
      </c>
      <c r="G11174">
        <v>6322.36</v>
      </c>
      <c r="H11174">
        <v>33439.589999999997</v>
      </c>
      <c r="I11174">
        <v>0</v>
      </c>
      <c r="J11174">
        <f>Table1[[#This Row],[Name]]</f>
        <v>0</v>
      </c>
      <c r="K11174" s="1">
        <f>SUM(Table1[[#This Row],[BaseSalary]:[NonCashBenefits]])</f>
        <v>158700.51</v>
      </c>
      <c r="L11174" s="1"/>
    </row>
    <row r="11175" spans="1:12" x14ac:dyDescent="0.35">
      <c r="A11175" t="s">
        <v>85</v>
      </c>
      <c r="B11175">
        <v>2016</v>
      </c>
      <c r="D11175" t="s">
        <v>1319</v>
      </c>
      <c r="E11175" t="s">
        <v>311</v>
      </c>
      <c r="F11175">
        <v>118938.56</v>
      </c>
      <c r="G11175">
        <v>0</v>
      </c>
      <c r="H11175">
        <v>33139.67</v>
      </c>
      <c r="I11175">
        <v>0</v>
      </c>
      <c r="J11175">
        <f>Table1[[#This Row],[Name]]</f>
        <v>0</v>
      </c>
      <c r="K11175" s="1">
        <f>SUM(Table1[[#This Row],[BaseSalary]:[NonCashBenefits]])</f>
        <v>152078.22999999998</v>
      </c>
      <c r="L11175" s="1"/>
    </row>
    <row r="11176" spans="1:12" x14ac:dyDescent="0.35">
      <c r="A11176" t="s">
        <v>85</v>
      </c>
      <c r="B11176">
        <v>2016</v>
      </c>
      <c r="D11176" t="s">
        <v>2787</v>
      </c>
      <c r="E11176" t="s">
        <v>311</v>
      </c>
      <c r="F11176">
        <v>118938.56</v>
      </c>
      <c r="G11176">
        <v>0</v>
      </c>
      <c r="H11176">
        <v>34920.620000000003</v>
      </c>
      <c r="I11176">
        <v>0</v>
      </c>
      <c r="J11176">
        <f>Table1[[#This Row],[Name]]</f>
        <v>0</v>
      </c>
      <c r="K11176" s="1">
        <f>SUM(Table1[[#This Row],[BaseSalary]:[NonCashBenefits]])</f>
        <v>153859.18</v>
      </c>
      <c r="L11176" s="1"/>
    </row>
    <row r="11177" spans="1:12" x14ac:dyDescent="0.35">
      <c r="A11177" t="s">
        <v>85</v>
      </c>
      <c r="B11177">
        <v>2016</v>
      </c>
      <c r="D11177" t="s">
        <v>1153</v>
      </c>
      <c r="E11177" t="s">
        <v>311</v>
      </c>
      <c r="F11177">
        <v>118938.56</v>
      </c>
      <c r="G11177">
        <v>0</v>
      </c>
      <c r="H11177">
        <v>33139.67</v>
      </c>
      <c r="I11177">
        <v>0</v>
      </c>
      <c r="J11177">
        <f>Table1[[#This Row],[Name]]</f>
        <v>0</v>
      </c>
      <c r="K11177" s="1">
        <f>SUM(Table1[[#This Row],[BaseSalary]:[NonCashBenefits]])</f>
        <v>152078.22999999998</v>
      </c>
      <c r="L11177" s="1"/>
    </row>
    <row r="11178" spans="1:12" x14ac:dyDescent="0.35">
      <c r="A11178" t="s">
        <v>85</v>
      </c>
      <c r="B11178">
        <v>2016</v>
      </c>
      <c r="D11178" t="s">
        <v>2161</v>
      </c>
      <c r="E11178" t="s">
        <v>311</v>
      </c>
      <c r="F11178">
        <v>118938.56</v>
      </c>
      <c r="G11178">
        <v>0</v>
      </c>
      <c r="H11178">
        <v>36212.129999999997</v>
      </c>
      <c r="I11178">
        <v>0</v>
      </c>
      <c r="J11178">
        <f>Table1[[#This Row],[Name]]</f>
        <v>0</v>
      </c>
      <c r="K11178" s="1">
        <f>SUM(Table1[[#This Row],[BaseSalary]:[NonCashBenefits]])</f>
        <v>155150.69</v>
      </c>
      <c r="L11178" s="1"/>
    </row>
    <row r="11179" spans="1:12" x14ac:dyDescent="0.35">
      <c r="A11179" t="s">
        <v>85</v>
      </c>
      <c r="B11179">
        <v>2016</v>
      </c>
      <c r="D11179" t="s">
        <v>1682</v>
      </c>
      <c r="E11179" t="s">
        <v>311</v>
      </c>
      <c r="F11179">
        <v>118938.56</v>
      </c>
      <c r="G11179">
        <v>0</v>
      </c>
      <c r="H11179">
        <v>33139.67</v>
      </c>
      <c r="I11179">
        <v>0</v>
      </c>
      <c r="J11179">
        <f>Table1[[#This Row],[Name]]</f>
        <v>0</v>
      </c>
      <c r="K11179" s="1">
        <f>SUM(Table1[[#This Row],[BaseSalary]:[NonCashBenefits]])</f>
        <v>152078.22999999998</v>
      </c>
      <c r="L11179" s="1"/>
    </row>
    <row r="11180" spans="1:12" x14ac:dyDescent="0.35">
      <c r="A11180" t="s">
        <v>85</v>
      </c>
      <c r="B11180">
        <v>2016</v>
      </c>
      <c r="D11180" t="s">
        <v>4571</v>
      </c>
      <c r="E11180" t="s">
        <v>311</v>
      </c>
      <c r="F11180">
        <v>118938.56</v>
      </c>
      <c r="G11180">
        <v>12300</v>
      </c>
      <c r="H11180">
        <v>36037.629999999997</v>
      </c>
      <c r="I11180">
        <v>0</v>
      </c>
      <c r="J11180">
        <f>Table1[[#This Row],[Name]]</f>
        <v>0</v>
      </c>
      <c r="K11180" s="1">
        <f>SUM(Table1[[#This Row],[BaseSalary]:[NonCashBenefits]])</f>
        <v>167276.19</v>
      </c>
      <c r="L11180" s="1"/>
    </row>
    <row r="11181" spans="1:12" x14ac:dyDescent="0.35">
      <c r="A11181" t="s">
        <v>85</v>
      </c>
      <c r="B11181">
        <v>2016</v>
      </c>
      <c r="D11181" t="s">
        <v>4572</v>
      </c>
      <c r="E11181" t="s">
        <v>311</v>
      </c>
      <c r="F11181">
        <v>118938.56</v>
      </c>
      <c r="G11181">
        <v>0</v>
      </c>
      <c r="H11181">
        <v>36214.65</v>
      </c>
      <c r="I11181">
        <v>0</v>
      </c>
      <c r="J11181">
        <f>Table1[[#This Row],[Name]]</f>
        <v>0</v>
      </c>
      <c r="K11181" s="1">
        <f>SUM(Table1[[#This Row],[BaseSalary]:[NonCashBenefits]])</f>
        <v>155153.21</v>
      </c>
      <c r="L11181" s="1"/>
    </row>
    <row r="11182" spans="1:12" x14ac:dyDescent="0.35">
      <c r="A11182" t="s">
        <v>85</v>
      </c>
      <c r="B11182">
        <v>2016</v>
      </c>
      <c r="D11182" t="s">
        <v>3764</v>
      </c>
      <c r="E11182" t="s">
        <v>311</v>
      </c>
      <c r="F11182">
        <v>118938.56</v>
      </c>
      <c r="G11182">
        <v>0</v>
      </c>
      <c r="H11182">
        <v>35344.730000000003</v>
      </c>
      <c r="I11182">
        <v>0</v>
      </c>
      <c r="J11182">
        <f>Table1[[#This Row],[Name]]</f>
        <v>0</v>
      </c>
      <c r="K11182" s="1">
        <f>SUM(Table1[[#This Row],[BaseSalary]:[NonCashBenefits]])</f>
        <v>154283.29</v>
      </c>
      <c r="L11182" s="1"/>
    </row>
    <row r="11183" spans="1:12" x14ac:dyDescent="0.35">
      <c r="A11183" t="s">
        <v>85</v>
      </c>
      <c r="B11183">
        <v>2016</v>
      </c>
      <c r="D11183" t="s">
        <v>3157</v>
      </c>
      <c r="E11183" t="s">
        <v>311</v>
      </c>
      <c r="F11183">
        <v>118938.56</v>
      </c>
      <c r="G11183">
        <v>0</v>
      </c>
      <c r="H11183">
        <v>35766.71</v>
      </c>
      <c r="I11183">
        <v>0</v>
      </c>
      <c r="J11183">
        <f>Table1[[#This Row],[Name]]</f>
        <v>0</v>
      </c>
      <c r="K11183" s="1">
        <f>SUM(Table1[[#This Row],[BaseSalary]:[NonCashBenefits]])</f>
        <v>154705.26999999999</v>
      </c>
      <c r="L11183" s="1"/>
    </row>
    <row r="11184" spans="1:12" x14ac:dyDescent="0.35">
      <c r="A11184" t="s">
        <v>85</v>
      </c>
      <c r="B11184">
        <v>2016</v>
      </c>
      <c r="D11184" t="s">
        <v>3770</v>
      </c>
      <c r="E11184" t="s">
        <v>311</v>
      </c>
      <c r="F11184">
        <v>118938.56</v>
      </c>
      <c r="G11184">
        <v>0</v>
      </c>
      <c r="H11184">
        <v>32558.5</v>
      </c>
      <c r="I11184">
        <v>0</v>
      </c>
      <c r="J11184">
        <f>Table1[[#This Row],[Name]]</f>
        <v>0</v>
      </c>
      <c r="K11184" s="1">
        <f>SUM(Table1[[#This Row],[BaseSalary]:[NonCashBenefits]])</f>
        <v>151497.06</v>
      </c>
      <c r="L11184" s="1"/>
    </row>
    <row r="11185" spans="1:12" x14ac:dyDescent="0.35">
      <c r="A11185" t="s">
        <v>85</v>
      </c>
      <c r="B11185">
        <v>2016</v>
      </c>
      <c r="D11185" t="s">
        <v>4580</v>
      </c>
      <c r="E11185" t="s">
        <v>311</v>
      </c>
      <c r="F11185">
        <v>118938.56</v>
      </c>
      <c r="G11185">
        <v>21422.82</v>
      </c>
      <c r="H11185">
        <v>33139.67</v>
      </c>
      <c r="I11185">
        <v>0</v>
      </c>
      <c r="J11185">
        <f>Table1[[#This Row],[Name]]</f>
        <v>0</v>
      </c>
      <c r="K11185" s="1">
        <f>SUM(Table1[[#This Row],[BaseSalary]:[NonCashBenefits]])</f>
        <v>173501.05</v>
      </c>
      <c r="L11185" s="1"/>
    </row>
    <row r="11186" spans="1:12" x14ac:dyDescent="0.35">
      <c r="A11186" t="s">
        <v>85</v>
      </c>
      <c r="B11186">
        <v>2016</v>
      </c>
      <c r="D11186" t="s">
        <v>2803</v>
      </c>
      <c r="E11186" t="s">
        <v>311</v>
      </c>
      <c r="F11186">
        <v>118938.56</v>
      </c>
      <c r="G11186">
        <v>3696.24</v>
      </c>
      <c r="H11186">
        <v>9062.3700000000008</v>
      </c>
      <c r="I11186">
        <v>0</v>
      </c>
      <c r="J11186">
        <f>Table1[[#This Row],[Name]]</f>
        <v>0</v>
      </c>
      <c r="K11186" s="1">
        <f>SUM(Table1[[#This Row],[BaseSalary]:[NonCashBenefits]])</f>
        <v>131697.17000000001</v>
      </c>
      <c r="L11186" s="1"/>
    </row>
    <row r="11187" spans="1:12" x14ac:dyDescent="0.35">
      <c r="A11187" t="s">
        <v>85</v>
      </c>
      <c r="B11187">
        <v>2016</v>
      </c>
      <c r="D11187" t="s">
        <v>2176</v>
      </c>
      <c r="E11187" t="s">
        <v>311</v>
      </c>
      <c r="F11187">
        <v>118938.56</v>
      </c>
      <c r="G11187">
        <v>0</v>
      </c>
      <c r="H11187">
        <v>32585.35</v>
      </c>
      <c r="I11187">
        <v>0</v>
      </c>
      <c r="J11187">
        <f>Table1[[#This Row],[Name]]</f>
        <v>0</v>
      </c>
      <c r="K11187" s="1">
        <f>SUM(Table1[[#This Row],[BaseSalary]:[NonCashBenefits]])</f>
        <v>151523.91</v>
      </c>
      <c r="L11187" s="1"/>
    </row>
    <row r="11188" spans="1:12" x14ac:dyDescent="0.35">
      <c r="A11188" t="s">
        <v>85</v>
      </c>
      <c r="B11188">
        <v>2016</v>
      </c>
      <c r="D11188" t="s">
        <v>1153</v>
      </c>
      <c r="E11188" t="s">
        <v>311</v>
      </c>
      <c r="F11188">
        <v>118938.56</v>
      </c>
      <c r="G11188">
        <v>6000</v>
      </c>
      <c r="H11188">
        <v>33139.68</v>
      </c>
      <c r="I11188">
        <v>0</v>
      </c>
      <c r="J11188">
        <f>Table1[[#This Row],[Name]]</f>
        <v>0</v>
      </c>
      <c r="K11188" s="1">
        <f>SUM(Table1[[#This Row],[BaseSalary]:[NonCashBenefits]])</f>
        <v>158078.24</v>
      </c>
      <c r="L11188" s="1"/>
    </row>
    <row r="11189" spans="1:12" x14ac:dyDescent="0.35">
      <c r="A11189" t="s">
        <v>85</v>
      </c>
      <c r="B11189">
        <v>2016</v>
      </c>
      <c r="D11189" t="s">
        <v>1153</v>
      </c>
      <c r="E11189" t="s">
        <v>311</v>
      </c>
      <c r="F11189">
        <v>118938.56</v>
      </c>
      <c r="G11189">
        <v>0</v>
      </c>
      <c r="H11189">
        <v>33089.230000000003</v>
      </c>
      <c r="I11189">
        <v>0</v>
      </c>
      <c r="J11189">
        <f>Table1[[#This Row],[Name]]</f>
        <v>0</v>
      </c>
      <c r="K11189" s="1">
        <f>SUM(Table1[[#This Row],[BaseSalary]:[NonCashBenefits]])</f>
        <v>152027.79</v>
      </c>
      <c r="L11189" s="1"/>
    </row>
    <row r="11190" spans="1:12" x14ac:dyDescent="0.35">
      <c r="A11190" t="s">
        <v>85</v>
      </c>
      <c r="B11190">
        <v>2016</v>
      </c>
      <c r="D11190" t="s">
        <v>2817</v>
      </c>
      <c r="E11190" t="s">
        <v>311</v>
      </c>
      <c r="F11190">
        <v>118938.56</v>
      </c>
      <c r="G11190">
        <v>6550.77</v>
      </c>
      <c r="H11190">
        <v>35483.31</v>
      </c>
      <c r="I11190">
        <v>0</v>
      </c>
      <c r="J11190">
        <f>Table1[[#This Row],[Name]]</f>
        <v>0</v>
      </c>
      <c r="K11190" s="1">
        <f>SUM(Table1[[#This Row],[BaseSalary]:[NonCashBenefits]])</f>
        <v>160972.64000000001</v>
      </c>
      <c r="L11190" s="1"/>
    </row>
    <row r="11191" spans="1:12" x14ac:dyDescent="0.35">
      <c r="A11191" t="s">
        <v>85</v>
      </c>
      <c r="B11191">
        <v>2016</v>
      </c>
      <c r="D11191" t="s">
        <v>1682</v>
      </c>
      <c r="E11191" t="s">
        <v>311</v>
      </c>
      <c r="F11191">
        <v>118938.56</v>
      </c>
      <c r="G11191">
        <v>0</v>
      </c>
      <c r="H11191">
        <v>32261.53</v>
      </c>
      <c r="I11191">
        <v>0</v>
      </c>
      <c r="J11191">
        <f>Table1[[#This Row],[Name]]</f>
        <v>0</v>
      </c>
      <c r="K11191" s="1">
        <f>SUM(Table1[[#This Row],[BaseSalary]:[NonCashBenefits]])</f>
        <v>151200.09</v>
      </c>
      <c r="L11191" s="1"/>
    </row>
    <row r="11192" spans="1:12" x14ac:dyDescent="0.35">
      <c r="A11192" t="s">
        <v>85</v>
      </c>
      <c r="B11192">
        <v>2016</v>
      </c>
      <c r="D11192" t="s">
        <v>2196</v>
      </c>
      <c r="E11192" t="s">
        <v>311</v>
      </c>
      <c r="F11192">
        <v>118938.56</v>
      </c>
      <c r="G11192">
        <v>9149.1200000000008</v>
      </c>
      <c r="H11192">
        <v>36037.629999999997</v>
      </c>
      <c r="I11192">
        <v>0</v>
      </c>
      <c r="J11192">
        <f>Table1[[#This Row],[Name]]</f>
        <v>0</v>
      </c>
      <c r="K11192" s="1">
        <f>SUM(Table1[[#This Row],[BaseSalary]:[NonCashBenefits]])</f>
        <v>164125.31</v>
      </c>
      <c r="L11192" s="1"/>
    </row>
    <row r="11193" spans="1:12" x14ac:dyDescent="0.35">
      <c r="A11193" t="s">
        <v>85</v>
      </c>
      <c r="B11193">
        <v>2016</v>
      </c>
      <c r="D11193" t="s">
        <v>1153</v>
      </c>
      <c r="E11193" t="s">
        <v>311</v>
      </c>
      <c r="F11193">
        <v>118938.56</v>
      </c>
      <c r="G11193">
        <v>0</v>
      </c>
      <c r="H11193">
        <v>33139.67</v>
      </c>
      <c r="I11193">
        <v>0</v>
      </c>
      <c r="J11193">
        <f>Table1[[#This Row],[Name]]</f>
        <v>0</v>
      </c>
      <c r="K11193" s="1">
        <f>SUM(Table1[[#This Row],[BaseSalary]:[NonCashBenefits]])</f>
        <v>152078.22999999998</v>
      </c>
      <c r="L11193" s="1"/>
    </row>
    <row r="11194" spans="1:12" x14ac:dyDescent="0.35">
      <c r="A11194" t="s">
        <v>85</v>
      </c>
      <c r="B11194">
        <v>2016</v>
      </c>
      <c r="D11194" t="s">
        <v>4597</v>
      </c>
      <c r="E11194" t="s">
        <v>311</v>
      </c>
      <c r="F11194">
        <v>118938.56</v>
      </c>
      <c r="G11194">
        <v>0</v>
      </c>
      <c r="H11194">
        <v>36226.65</v>
      </c>
      <c r="I11194">
        <v>0</v>
      </c>
      <c r="J11194">
        <f>Table1[[#This Row],[Name]]</f>
        <v>0</v>
      </c>
      <c r="K11194" s="1">
        <f>SUM(Table1[[#This Row],[BaseSalary]:[NonCashBenefits]])</f>
        <v>155165.21</v>
      </c>
      <c r="L11194" s="1"/>
    </row>
    <row r="11195" spans="1:12" x14ac:dyDescent="0.35">
      <c r="A11195" t="s">
        <v>85</v>
      </c>
      <c r="B11195">
        <v>2016</v>
      </c>
      <c r="D11195" t="s">
        <v>1153</v>
      </c>
      <c r="E11195" t="s">
        <v>311</v>
      </c>
      <c r="F11195">
        <v>118938.56</v>
      </c>
      <c r="G11195">
        <v>6000</v>
      </c>
      <c r="H11195">
        <v>32875</v>
      </c>
      <c r="I11195">
        <v>0</v>
      </c>
      <c r="J11195">
        <f>Table1[[#This Row],[Name]]</f>
        <v>0</v>
      </c>
      <c r="K11195" s="1">
        <f>SUM(Table1[[#This Row],[BaseSalary]:[NonCashBenefits]])</f>
        <v>157813.56</v>
      </c>
      <c r="L11195" s="1"/>
    </row>
    <row r="11196" spans="1:12" x14ac:dyDescent="0.35">
      <c r="A11196" t="s">
        <v>85</v>
      </c>
      <c r="B11196">
        <v>2016</v>
      </c>
      <c r="D11196" t="s">
        <v>3805</v>
      </c>
      <c r="E11196" t="s">
        <v>229</v>
      </c>
      <c r="F11196">
        <v>118938.56</v>
      </c>
      <c r="G11196">
        <v>0</v>
      </c>
      <c r="H11196">
        <v>35928.17</v>
      </c>
      <c r="I11196">
        <v>0</v>
      </c>
      <c r="J11196">
        <f>Table1[[#This Row],[Name]]</f>
        <v>0</v>
      </c>
      <c r="K11196" s="1">
        <f>SUM(Table1[[#This Row],[BaseSalary]:[NonCashBenefits]])</f>
        <v>154866.72999999998</v>
      </c>
      <c r="L11196" s="1"/>
    </row>
    <row r="11197" spans="1:12" x14ac:dyDescent="0.35">
      <c r="A11197" t="s">
        <v>85</v>
      </c>
      <c r="B11197">
        <v>2016</v>
      </c>
      <c r="D11197" t="s">
        <v>4607</v>
      </c>
      <c r="E11197" t="s">
        <v>311</v>
      </c>
      <c r="F11197">
        <v>118938.56</v>
      </c>
      <c r="G11197">
        <v>100</v>
      </c>
      <c r="H11197">
        <v>31951.79</v>
      </c>
      <c r="I11197">
        <v>0</v>
      </c>
      <c r="J11197">
        <f>Table1[[#This Row],[Name]]</f>
        <v>0</v>
      </c>
      <c r="K11197" s="1">
        <f>SUM(Table1[[#This Row],[BaseSalary]:[NonCashBenefits]])</f>
        <v>150990.35</v>
      </c>
      <c r="L11197" s="1"/>
    </row>
    <row r="11198" spans="1:12" x14ac:dyDescent="0.35">
      <c r="A11198" t="s">
        <v>85</v>
      </c>
      <c r="B11198">
        <v>2016</v>
      </c>
      <c r="D11198" t="s">
        <v>3807</v>
      </c>
      <c r="E11198" t="s">
        <v>311</v>
      </c>
      <c r="F11198">
        <v>118938.56</v>
      </c>
      <c r="G11198">
        <v>4574.5600000000004</v>
      </c>
      <c r="H11198">
        <v>36175.760000000002</v>
      </c>
      <c r="I11198">
        <v>0</v>
      </c>
      <c r="J11198">
        <f>Table1[[#This Row],[Name]]</f>
        <v>0</v>
      </c>
      <c r="K11198" s="1">
        <f>SUM(Table1[[#This Row],[BaseSalary]:[NonCashBenefits]])</f>
        <v>159688.88</v>
      </c>
      <c r="L11198" s="1"/>
    </row>
    <row r="11199" spans="1:12" x14ac:dyDescent="0.35">
      <c r="A11199" t="s">
        <v>85</v>
      </c>
      <c r="B11199">
        <v>2016</v>
      </c>
      <c r="D11199" t="s">
        <v>2826</v>
      </c>
      <c r="E11199" t="s">
        <v>311</v>
      </c>
      <c r="F11199">
        <v>118938.56</v>
      </c>
      <c r="G11199">
        <v>0</v>
      </c>
      <c r="H11199">
        <v>35672.33</v>
      </c>
      <c r="I11199">
        <v>0</v>
      </c>
      <c r="J11199">
        <f>Table1[[#This Row],[Name]]</f>
        <v>0</v>
      </c>
      <c r="K11199" s="1">
        <f>SUM(Table1[[#This Row],[BaseSalary]:[NonCashBenefits]])</f>
        <v>154610.89000000001</v>
      </c>
      <c r="L11199" s="1"/>
    </row>
    <row r="11200" spans="1:12" x14ac:dyDescent="0.35">
      <c r="A11200" t="s">
        <v>85</v>
      </c>
      <c r="B11200">
        <v>2016</v>
      </c>
      <c r="D11200" t="s">
        <v>1682</v>
      </c>
      <c r="E11200" t="s">
        <v>311</v>
      </c>
      <c r="F11200">
        <v>118938.56</v>
      </c>
      <c r="G11200">
        <v>0</v>
      </c>
      <c r="H11200">
        <v>33832.57</v>
      </c>
      <c r="I11200">
        <v>0</v>
      </c>
      <c r="J11200">
        <f>Table1[[#This Row],[Name]]</f>
        <v>0</v>
      </c>
      <c r="K11200" s="1">
        <f>SUM(Table1[[#This Row],[BaseSalary]:[NonCashBenefits]])</f>
        <v>152771.13</v>
      </c>
      <c r="L11200" s="1"/>
    </row>
    <row r="11201" spans="1:12" x14ac:dyDescent="0.35">
      <c r="A11201" t="s">
        <v>85</v>
      </c>
      <c r="B11201">
        <v>2016</v>
      </c>
      <c r="D11201" t="s">
        <v>1153</v>
      </c>
      <c r="E11201" t="s">
        <v>311</v>
      </c>
      <c r="F11201">
        <v>118938.56</v>
      </c>
      <c r="G11201">
        <v>0</v>
      </c>
      <c r="H11201">
        <v>34084.769999999997</v>
      </c>
      <c r="I11201">
        <v>0</v>
      </c>
      <c r="J11201">
        <f>Table1[[#This Row],[Name]]</f>
        <v>0</v>
      </c>
      <c r="K11201" s="1">
        <f>SUM(Table1[[#This Row],[BaseSalary]:[NonCashBenefits]])</f>
        <v>153023.32999999999</v>
      </c>
      <c r="L11201" s="1"/>
    </row>
    <row r="11202" spans="1:12" x14ac:dyDescent="0.35">
      <c r="A11202" t="s">
        <v>85</v>
      </c>
      <c r="B11202">
        <v>2016</v>
      </c>
      <c r="D11202" t="s">
        <v>1153</v>
      </c>
      <c r="E11202" t="s">
        <v>311</v>
      </c>
      <c r="F11202">
        <v>118938.56</v>
      </c>
      <c r="G11202">
        <v>6000</v>
      </c>
      <c r="H11202">
        <v>33769.660000000003</v>
      </c>
      <c r="I11202">
        <v>0</v>
      </c>
      <c r="J11202">
        <f>Table1[[#This Row],[Name]]</f>
        <v>0</v>
      </c>
      <c r="K11202" s="1">
        <f>SUM(Table1[[#This Row],[BaseSalary]:[NonCashBenefits]])</f>
        <v>158708.22</v>
      </c>
      <c r="L11202" s="1"/>
    </row>
    <row r="11203" spans="1:12" x14ac:dyDescent="0.35">
      <c r="A11203" t="s">
        <v>85</v>
      </c>
      <c r="B11203">
        <v>2016</v>
      </c>
      <c r="D11203" t="s">
        <v>1682</v>
      </c>
      <c r="E11203" t="s">
        <v>311</v>
      </c>
      <c r="F11203">
        <v>118938.56</v>
      </c>
      <c r="G11203">
        <v>425.28</v>
      </c>
      <c r="H11203">
        <v>6897.17</v>
      </c>
      <c r="I11203">
        <v>0</v>
      </c>
      <c r="J11203">
        <f>Table1[[#This Row],[Name]]</f>
        <v>0</v>
      </c>
      <c r="K11203" s="1">
        <f>SUM(Table1[[#This Row],[BaseSalary]:[NonCashBenefits]])</f>
        <v>126261.01</v>
      </c>
      <c r="L11203" s="1"/>
    </row>
    <row r="11204" spans="1:12" x14ac:dyDescent="0.35">
      <c r="A11204" t="s">
        <v>85</v>
      </c>
      <c r="B11204">
        <v>2016</v>
      </c>
      <c r="D11204" t="s">
        <v>4618</v>
      </c>
      <c r="E11204" t="s">
        <v>311</v>
      </c>
      <c r="F11204">
        <v>118938.56</v>
      </c>
      <c r="G11204">
        <v>53384.800000000003</v>
      </c>
      <c r="H11204">
        <v>10238.61</v>
      </c>
      <c r="I11204">
        <v>0</v>
      </c>
      <c r="J11204">
        <f>Table1[[#This Row],[Name]]</f>
        <v>0</v>
      </c>
      <c r="K11204" s="1">
        <f>SUM(Table1[[#This Row],[BaseSalary]:[NonCashBenefits]])</f>
        <v>182561.96999999997</v>
      </c>
      <c r="L11204" s="1"/>
    </row>
    <row r="11205" spans="1:12" x14ac:dyDescent="0.35">
      <c r="A11205" t="s">
        <v>85</v>
      </c>
      <c r="B11205">
        <v>2016</v>
      </c>
      <c r="D11205" t="s">
        <v>2218</v>
      </c>
      <c r="E11205" t="s">
        <v>311</v>
      </c>
      <c r="F11205">
        <v>118938.56</v>
      </c>
      <c r="G11205">
        <v>0</v>
      </c>
      <c r="H11205">
        <v>32868.75</v>
      </c>
      <c r="I11205">
        <v>0</v>
      </c>
      <c r="J11205">
        <f>Table1[[#This Row],[Name]]</f>
        <v>0</v>
      </c>
      <c r="K11205" s="1">
        <f>SUM(Table1[[#This Row],[BaseSalary]:[NonCashBenefits]])</f>
        <v>151807.31</v>
      </c>
      <c r="L11205" s="1"/>
    </row>
    <row r="11206" spans="1:12" x14ac:dyDescent="0.35">
      <c r="A11206" t="s">
        <v>85</v>
      </c>
      <c r="B11206">
        <v>2016</v>
      </c>
      <c r="D11206" t="s">
        <v>4619</v>
      </c>
      <c r="E11206" t="s">
        <v>311</v>
      </c>
      <c r="F11206">
        <v>118938.56</v>
      </c>
      <c r="G11206">
        <v>0</v>
      </c>
      <c r="H11206">
        <v>35513.47</v>
      </c>
      <c r="I11206">
        <v>0</v>
      </c>
      <c r="J11206">
        <f>Table1[[#This Row],[Name]]</f>
        <v>0</v>
      </c>
      <c r="K11206" s="1">
        <f>SUM(Table1[[#This Row],[BaseSalary]:[NonCashBenefits]])</f>
        <v>154452.03</v>
      </c>
      <c r="L11206" s="1"/>
    </row>
    <row r="11207" spans="1:12" x14ac:dyDescent="0.35">
      <c r="A11207" t="s">
        <v>85</v>
      </c>
      <c r="B11207">
        <v>2016</v>
      </c>
      <c r="D11207" t="s">
        <v>4620</v>
      </c>
      <c r="E11207" t="s">
        <v>311</v>
      </c>
      <c r="F11207">
        <v>118938.56</v>
      </c>
      <c r="G11207">
        <v>0</v>
      </c>
      <c r="H11207">
        <v>5037.22</v>
      </c>
      <c r="I11207">
        <v>0</v>
      </c>
      <c r="J11207">
        <f>Table1[[#This Row],[Name]]</f>
        <v>0</v>
      </c>
      <c r="K11207" s="1">
        <f>SUM(Table1[[#This Row],[BaseSalary]:[NonCashBenefits]])</f>
        <v>123975.78</v>
      </c>
      <c r="L11207" s="1"/>
    </row>
    <row r="11208" spans="1:12" x14ac:dyDescent="0.35">
      <c r="A11208" t="s">
        <v>85</v>
      </c>
      <c r="B11208">
        <v>2016</v>
      </c>
      <c r="D11208" t="s">
        <v>1153</v>
      </c>
      <c r="E11208" t="s">
        <v>311</v>
      </c>
      <c r="F11208">
        <v>118938.56</v>
      </c>
      <c r="G11208">
        <v>0</v>
      </c>
      <c r="H11208">
        <v>33139.67</v>
      </c>
      <c r="I11208">
        <v>0</v>
      </c>
      <c r="J11208">
        <f>Table1[[#This Row],[Name]]</f>
        <v>0</v>
      </c>
      <c r="K11208" s="1">
        <f>SUM(Table1[[#This Row],[BaseSalary]:[NonCashBenefits]])</f>
        <v>152078.22999999998</v>
      </c>
      <c r="L11208" s="1"/>
    </row>
    <row r="11209" spans="1:12" x14ac:dyDescent="0.35">
      <c r="A11209" t="s">
        <v>85</v>
      </c>
      <c r="B11209">
        <v>2016</v>
      </c>
      <c r="D11209" t="s">
        <v>1153</v>
      </c>
      <c r="E11209" t="s">
        <v>311</v>
      </c>
      <c r="F11209">
        <v>118938.56</v>
      </c>
      <c r="G11209">
        <v>0</v>
      </c>
      <c r="H11209">
        <v>33139.67</v>
      </c>
      <c r="I11209">
        <v>0</v>
      </c>
      <c r="J11209">
        <f>Table1[[#This Row],[Name]]</f>
        <v>0</v>
      </c>
      <c r="K11209" s="1">
        <f>SUM(Table1[[#This Row],[BaseSalary]:[NonCashBenefits]])</f>
        <v>152078.22999999998</v>
      </c>
      <c r="L11209" s="1"/>
    </row>
    <row r="11210" spans="1:12" x14ac:dyDescent="0.35">
      <c r="A11210" t="s">
        <v>85</v>
      </c>
      <c r="B11210">
        <v>2016</v>
      </c>
      <c r="D11210" t="s">
        <v>4626</v>
      </c>
      <c r="E11210" t="s">
        <v>311</v>
      </c>
      <c r="F11210">
        <v>118938.56</v>
      </c>
      <c r="G11210">
        <v>0</v>
      </c>
      <c r="H11210">
        <v>36226.65</v>
      </c>
      <c r="I11210">
        <v>0</v>
      </c>
      <c r="J11210">
        <f>Table1[[#This Row],[Name]]</f>
        <v>0</v>
      </c>
      <c r="K11210" s="1">
        <f>SUM(Table1[[#This Row],[BaseSalary]:[NonCashBenefits]])</f>
        <v>155165.21</v>
      </c>
      <c r="L11210" s="1"/>
    </row>
    <row r="11211" spans="1:12" x14ac:dyDescent="0.35">
      <c r="A11211" t="s">
        <v>85</v>
      </c>
      <c r="B11211">
        <v>2016</v>
      </c>
      <c r="D11211" t="s">
        <v>2849</v>
      </c>
      <c r="E11211" t="s">
        <v>311</v>
      </c>
      <c r="F11211">
        <v>118938.56</v>
      </c>
      <c r="G11211">
        <v>0</v>
      </c>
      <c r="H11211">
        <v>36037.629999999997</v>
      </c>
      <c r="I11211">
        <v>0</v>
      </c>
      <c r="J11211">
        <f>Table1[[#This Row],[Name]]</f>
        <v>0</v>
      </c>
      <c r="K11211" s="1">
        <f>SUM(Table1[[#This Row],[BaseSalary]:[NonCashBenefits]])</f>
        <v>154976.19</v>
      </c>
      <c r="L11211" s="1"/>
    </row>
    <row r="11212" spans="1:12" x14ac:dyDescent="0.35">
      <c r="A11212" t="s">
        <v>85</v>
      </c>
      <c r="B11212">
        <v>2016</v>
      </c>
      <c r="D11212" t="s">
        <v>2851</v>
      </c>
      <c r="E11212" t="s">
        <v>311</v>
      </c>
      <c r="F11212">
        <v>118938.56</v>
      </c>
      <c r="G11212">
        <v>0</v>
      </c>
      <c r="H11212">
        <v>7151.63</v>
      </c>
      <c r="I11212">
        <v>0</v>
      </c>
      <c r="J11212">
        <f>Table1[[#This Row],[Name]]</f>
        <v>0</v>
      </c>
      <c r="K11212" s="1">
        <f>SUM(Table1[[#This Row],[BaseSalary]:[NonCashBenefits]])</f>
        <v>126090.19</v>
      </c>
      <c r="L11212" s="1"/>
    </row>
    <row r="11213" spans="1:12" x14ac:dyDescent="0.35">
      <c r="A11213" t="s">
        <v>85</v>
      </c>
      <c r="B11213">
        <v>2016</v>
      </c>
      <c r="D11213" t="s">
        <v>3834</v>
      </c>
      <c r="E11213" t="s">
        <v>311</v>
      </c>
      <c r="F11213">
        <v>118938.56</v>
      </c>
      <c r="G11213">
        <v>0</v>
      </c>
      <c r="H11213">
        <v>36226.65</v>
      </c>
      <c r="I11213">
        <v>0</v>
      </c>
      <c r="J11213">
        <f>Table1[[#This Row],[Name]]</f>
        <v>0</v>
      </c>
      <c r="K11213" s="1">
        <f>SUM(Table1[[#This Row],[BaseSalary]:[NonCashBenefits]])</f>
        <v>155165.21</v>
      </c>
      <c r="L11213" s="1"/>
    </row>
    <row r="11214" spans="1:12" x14ac:dyDescent="0.35">
      <c r="A11214" t="s">
        <v>25</v>
      </c>
      <c r="B11214">
        <v>2016</v>
      </c>
      <c r="D11214" t="s">
        <v>3858</v>
      </c>
      <c r="E11214" t="s">
        <v>311</v>
      </c>
      <c r="F11214">
        <v>118938.56</v>
      </c>
      <c r="G11214">
        <v>0</v>
      </c>
      <c r="H11214">
        <v>37234.67</v>
      </c>
      <c r="I11214">
        <v>0</v>
      </c>
      <c r="J11214">
        <f>Table1[[#This Row],[Name]]</f>
        <v>0</v>
      </c>
      <c r="K11214" s="1">
        <f>SUM(Table1[[#This Row],[BaseSalary]:[NonCashBenefits]])</f>
        <v>156173.22999999998</v>
      </c>
      <c r="L11214" s="1"/>
    </row>
    <row r="11215" spans="1:12" x14ac:dyDescent="0.35">
      <c r="A11215" t="s">
        <v>25</v>
      </c>
      <c r="B11215">
        <v>2016</v>
      </c>
      <c r="D11215" t="s">
        <v>2258</v>
      </c>
      <c r="E11215" t="s">
        <v>311</v>
      </c>
      <c r="F11215">
        <v>118938.56</v>
      </c>
      <c r="G11215">
        <v>350</v>
      </c>
      <c r="H11215">
        <v>36122.65</v>
      </c>
      <c r="I11215">
        <v>0</v>
      </c>
      <c r="J11215">
        <f>Table1[[#This Row],[Name]]</f>
        <v>0</v>
      </c>
      <c r="K11215" s="1">
        <f>SUM(Table1[[#This Row],[BaseSalary]:[NonCashBenefits]])</f>
        <v>155411.21</v>
      </c>
      <c r="L11215" s="1"/>
    </row>
    <row r="11216" spans="1:12" x14ac:dyDescent="0.35">
      <c r="A11216" t="s">
        <v>25</v>
      </c>
      <c r="B11216">
        <v>2016</v>
      </c>
      <c r="D11216" t="s">
        <v>1651</v>
      </c>
      <c r="E11216" t="s">
        <v>311</v>
      </c>
      <c r="F11216">
        <v>118938.56</v>
      </c>
      <c r="G11216">
        <v>0</v>
      </c>
      <c r="H11216">
        <v>7571.85</v>
      </c>
      <c r="I11216">
        <v>0</v>
      </c>
      <c r="J11216">
        <f>Table1[[#This Row],[Name]]</f>
        <v>0</v>
      </c>
      <c r="K11216" s="1">
        <f>SUM(Table1[[#This Row],[BaseSalary]:[NonCashBenefits]])</f>
        <v>126510.41</v>
      </c>
      <c r="L11216" s="1"/>
    </row>
    <row r="11217" spans="1:12" x14ac:dyDescent="0.35">
      <c r="A11217" t="s">
        <v>25</v>
      </c>
      <c r="B11217">
        <v>2016</v>
      </c>
      <c r="D11217" t="s">
        <v>2884</v>
      </c>
      <c r="E11217" t="s">
        <v>311</v>
      </c>
      <c r="F11217">
        <v>118938.56</v>
      </c>
      <c r="G11217">
        <v>0</v>
      </c>
      <c r="H11217">
        <v>9700.5499999999993</v>
      </c>
      <c r="I11217">
        <v>0</v>
      </c>
      <c r="J11217">
        <f>Table1[[#This Row],[Name]]</f>
        <v>0</v>
      </c>
      <c r="K11217" s="1">
        <f>SUM(Table1[[#This Row],[BaseSalary]:[NonCashBenefits]])</f>
        <v>128639.11</v>
      </c>
      <c r="L11217" s="1"/>
    </row>
    <row r="11218" spans="1:12" x14ac:dyDescent="0.35">
      <c r="A11218" t="s">
        <v>25</v>
      </c>
      <c r="B11218">
        <v>2016</v>
      </c>
      <c r="D11218" t="s">
        <v>2890</v>
      </c>
      <c r="E11218" t="s">
        <v>311</v>
      </c>
      <c r="F11218">
        <v>118938.56</v>
      </c>
      <c r="G11218">
        <v>0</v>
      </c>
      <c r="H11218">
        <v>32079.759999999998</v>
      </c>
      <c r="I11218">
        <v>0</v>
      </c>
      <c r="J11218">
        <f>Table1[[#This Row],[Name]]</f>
        <v>0</v>
      </c>
      <c r="K11218" s="1">
        <f>SUM(Table1[[#This Row],[BaseSalary]:[NonCashBenefits]])</f>
        <v>151018.32</v>
      </c>
      <c r="L11218" s="1"/>
    </row>
    <row r="11219" spans="1:12" x14ac:dyDescent="0.35">
      <c r="A11219" t="s">
        <v>25</v>
      </c>
      <c r="B11219">
        <v>2016</v>
      </c>
      <c r="D11219" t="s">
        <v>2897</v>
      </c>
      <c r="E11219" t="s">
        <v>311</v>
      </c>
      <c r="F11219">
        <v>118938.56</v>
      </c>
      <c r="G11219">
        <v>0</v>
      </c>
      <c r="H11219">
        <v>36314.79</v>
      </c>
      <c r="I11219">
        <v>0</v>
      </c>
      <c r="J11219">
        <f>Table1[[#This Row],[Name]]</f>
        <v>0</v>
      </c>
      <c r="K11219" s="1">
        <f>SUM(Table1[[#This Row],[BaseSalary]:[NonCashBenefits]])</f>
        <v>155253.35</v>
      </c>
      <c r="L11219" s="1"/>
    </row>
    <row r="11220" spans="1:12" x14ac:dyDescent="0.35">
      <c r="A11220" t="s">
        <v>25</v>
      </c>
      <c r="B11220">
        <v>2016</v>
      </c>
      <c r="D11220" t="s">
        <v>110</v>
      </c>
      <c r="E11220" t="s">
        <v>311</v>
      </c>
      <c r="F11220">
        <v>118938.56</v>
      </c>
      <c r="G11220">
        <v>0</v>
      </c>
      <c r="H11220">
        <v>37234.67</v>
      </c>
      <c r="I11220">
        <v>0</v>
      </c>
      <c r="J11220">
        <f>Table1[[#This Row],[Name]]</f>
        <v>0</v>
      </c>
      <c r="K11220" s="1">
        <f>SUM(Table1[[#This Row],[BaseSalary]:[NonCashBenefits]])</f>
        <v>156173.22999999998</v>
      </c>
      <c r="L11220" s="1"/>
    </row>
    <row r="11221" spans="1:12" x14ac:dyDescent="0.35">
      <c r="A11221" t="s">
        <v>25</v>
      </c>
      <c r="B11221">
        <v>2016</v>
      </c>
      <c r="D11221" t="s">
        <v>4681</v>
      </c>
      <c r="E11221" t="s">
        <v>311</v>
      </c>
      <c r="F11221">
        <v>118938.56</v>
      </c>
      <c r="G11221">
        <v>150</v>
      </c>
      <c r="H11221">
        <v>35959.51</v>
      </c>
      <c r="I11221">
        <v>0</v>
      </c>
      <c r="J11221">
        <f>Table1[[#This Row],[Name]]</f>
        <v>0</v>
      </c>
      <c r="K11221" s="1">
        <f>SUM(Table1[[#This Row],[BaseSalary]:[NonCashBenefits]])</f>
        <v>155048.07</v>
      </c>
      <c r="L11221" s="1"/>
    </row>
    <row r="11222" spans="1:12" x14ac:dyDescent="0.35">
      <c r="A11222" t="s">
        <v>25</v>
      </c>
      <c r="B11222">
        <v>2016</v>
      </c>
      <c r="D11222" t="s">
        <v>2899</v>
      </c>
      <c r="E11222" t="s">
        <v>549</v>
      </c>
      <c r="F11222">
        <v>118938.56</v>
      </c>
      <c r="G11222">
        <v>0</v>
      </c>
      <c r="H11222">
        <v>37234.67</v>
      </c>
      <c r="I11222">
        <v>0</v>
      </c>
      <c r="J11222">
        <f>Table1[[#This Row],[Name]]</f>
        <v>0</v>
      </c>
      <c r="K11222" s="1">
        <f>SUM(Table1[[#This Row],[BaseSalary]:[NonCashBenefits]])</f>
        <v>156173.22999999998</v>
      </c>
      <c r="L11222" s="1"/>
    </row>
    <row r="11223" spans="1:12" x14ac:dyDescent="0.35">
      <c r="A11223" t="s">
        <v>25</v>
      </c>
      <c r="B11223">
        <v>2016</v>
      </c>
      <c r="D11223" t="s">
        <v>3881</v>
      </c>
      <c r="E11223" t="s">
        <v>311</v>
      </c>
      <c r="F11223">
        <v>118938.56</v>
      </c>
      <c r="G11223">
        <v>0</v>
      </c>
      <c r="H11223">
        <v>34768.71</v>
      </c>
      <c r="I11223">
        <v>0</v>
      </c>
      <c r="J11223">
        <f>Table1[[#This Row],[Name]]</f>
        <v>0</v>
      </c>
      <c r="K11223" s="1">
        <f>SUM(Table1[[#This Row],[BaseSalary]:[NonCashBenefits]])</f>
        <v>153707.26999999999</v>
      </c>
      <c r="L11223" s="1"/>
    </row>
    <row r="11224" spans="1:12" x14ac:dyDescent="0.35">
      <c r="A11224" t="s">
        <v>25</v>
      </c>
      <c r="B11224">
        <v>2016</v>
      </c>
      <c r="D11224" t="s">
        <v>1534</v>
      </c>
      <c r="E11224" t="s">
        <v>311</v>
      </c>
      <c r="F11224">
        <v>118938.56</v>
      </c>
      <c r="G11224">
        <v>0</v>
      </c>
      <c r="H11224">
        <v>33139.67</v>
      </c>
      <c r="I11224">
        <v>0</v>
      </c>
      <c r="J11224">
        <f>Table1[[#This Row],[Name]]</f>
        <v>0</v>
      </c>
      <c r="K11224" s="1">
        <f>SUM(Table1[[#This Row],[BaseSalary]:[NonCashBenefits]])</f>
        <v>152078.22999999998</v>
      </c>
      <c r="L11224" s="1"/>
    </row>
    <row r="11225" spans="1:12" x14ac:dyDescent="0.35">
      <c r="A11225" t="s">
        <v>25</v>
      </c>
      <c r="B11225">
        <v>2016</v>
      </c>
      <c r="D11225" t="s">
        <v>2274</v>
      </c>
      <c r="E11225" t="s">
        <v>311</v>
      </c>
      <c r="F11225">
        <v>118938.56</v>
      </c>
      <c r="G11225">
        <v>0</v>
      </c>
      <c r="H11225">
        <v>36957.51</v>
      </c>
      <c r="I11225">
        <v>0</v>
      </c>
      <c r="J11225">
        <f>Table1[[#This Row],[Name]]</f>
        <v>0</v>
      </c>
      <c r="K11225" s="1">
        <f>SUM(Table1[[#This Row],[BaseSalary]:[NonCashBenefits]])</f>
        <v>155896.07</v>
      </c>
      <c r="L11225" s="1"/>
    </row>
    <row r="11226" spans="1:12" x14ac:dyDescent="0.35">
      <c r="A11226" t="s">
        <v>25</v>
      </c>
      <c r="B11226">
        <v>2016</v>
      </c>
      <c r="D11226" t="s">
        <v>3885</v>
      </c>
      <c r="E11226" t="s">
        <v>311</v>
      </c>
      <c r="F11226">
        <v>118938.56</v>
      </c>
      <c r="G11226">
        <v>8234.2099999999991</v>
      </c>
      <c r="H11226">
        <v>35411.43</v>
      </c>
      <c r="I11226">
        <v>0</v>
      </c>
      <c r="J11226">
        <f>Table1[[#This Row],[Name]]</f>
        <v>0</v>
      </c>
      <c r="K11226" s="1">
        <f>SUM(Table1[[#This Row],[BaseSalary]:[NonCashBenefits]])</f>
        <v>162584.19999999998</v>
      </c>
      <c r="L11226" s="1"/>
    </row>
    <row r="11227" spans="1:12" x14ac:dyDescent="0.35">
      <c r="A11227" t="s">
        <v>25</v>
      </c>
      <c r="B11227">
        <v>2016</v>
      </c>
      <c r="D11227" t="s">
        <v>1534</v>
      </c>
      <c r="E11227" t="s">
        <v>311</v>
      </c>
      <c r="F11227">
        <v>118938.56</v>
      </c>
      <c r="G11227">
        <v>0</v>
      </c>
      <c r="H11227">
        <v>32585.35</v>
      </c>
      <c r="I11227">
        <v>0</v>
      </c>
      <c r="J11227">
        <f>Table1[[#This Row],[Name]]</f>
        <v>0</v>
      </c>
      <c r="K11227" s="1">
        <f>SUM(Table1[[#This Row],[BaseSalary]:[NonCashBenefits]])</f>
        <v>151523.91</v>
      </c>
      <c r="L11227" s="1"/>
    </row>
    <row r="11228" spans="1:12" x14ac:dyDescent="0.35">
      <c r="A11228" t="s">
        <v>25</v>
      </c>
      <c r="B11228">
        <v>2016</v>
      </c>
      <c r="D11228" t="s">
        <v>2905</v>
      </c>
      <c r="E11228" t="s">
        <v>311</v>
      </c>
      <c r="F11228">
        <v>118938.56</v>
      </c>
      <c r="G11228">
        <v>0</v>
      </c>
      <c r="H11228">
        <v>33139.67</v>
      </c>
      <c r="I11228">
        <v>0</v>
      </c>
      <c r="J11228">
        <f>Table1[[#This Row],[Name]]</f>
        <v>0</v>
      </c>
      <c r="K11228" s="1">
        <f>SUM(Table1[[#This Row],[BaseSalary]:[NonCashBenefits]])</f>
        <v>152078.22999999998</v>
      </c>
      <c r="L11228" s="1"/>
    </row>
    <row r="11229" spans="1:12" x14ac:dyDescent="0.35">
      <c r="A11229" t="s">
        <v>25</v>
      </c>
      <c r="B11229">
        <v>2016</v>
      </c>
      <c r="D11229" t="s">
        <v>4686</v>
      </c>
      <c r="E11229" t="s">
        <v>311</v>
      </c>
      <c r="F11229">
        <v>118938.56</v>
      </c>
      <c r="G11229">
        <v>0</v>
      </c>
      <c r="H11229">
        <v>36314.79</v>
      </c>
      <c r="I11229">
        <v>0</v>
      </c>
      <c r="J11229">
        <f>Table1[[#This Row],[Name]]</f>
        <v>0</v>
      </c>
      <c r="K11229" s="1">
        <f>SUM(Table1[[#This Row],[BaseSalary]:[NonCashBenefits]])</f>
        <v>155253.35</v>
      </c>
      <c r="L11229" s="1"/>
    </row>
    <row r="11230" spans="1:12" x14ac:dyDescent="0.35">
      <c r="A11230" t="s">
        <v>25</v>
      </c>
      <c r="B11230">
        <v>2016</v>
      </c>
      <c r="D11230" t="s">
        <v>3903</v>
      </c>
      <c r="E11230" t="s">
        <v>311</v>
      </c>
      <c r="F11230">
        <v>118938.56</v>
      </c>
      <c r="G11230">
        <v>0</v>
      </c>
      <c r="H11230">
        <v>36226.65</v>
      </c>
      <c r="I11230">
        <v>0</v>
      </c>
      <c r="J11230">
        <f>Table1[[#This Row],[Name]]</f>
        <v>0</v>
      </c>
      <c r="K11230" s="1">
        <f>SUM(Table1[[#This Row],[BaseSalary]:[NonCashBenefits]])</f>
        <v>155165.21</v>
      </c>
      <c r="L11230" s="1"/>
    </row>
    <row r="11231" spans="1:12" x14ac:dyDescent="0.35">
      <c r="A11231" t="s">
        <v>25</v>
      </c>
      <c r="B11231">
        <v>2016</v>
      </c>
      <c r="D11231" t="s">
        <v>1450</v>
      </c>
      <c r="E11231" t="s">
        <v>311</v>
      </c>
      <c r="F11231">
        <v>118938.56</v>
      </c>
      <c r="G11231">
        <v>0</v>
      </c>
      <c r="H11231">
        <v>35959.51</v>
      </c>
      <c r="I11231">
        <v>0</v>
      </c>
      <c r="J11231">
        <f>Table1[[#This Row],[Name]]</f>
        <v>0</v>
      </c>
      <c r="K11231" s="1">
        <f>SUM(Table1[[#This Row],[BaseSalary]:[NonCashBenefits]])</f>
        <v>154898.07</v>
      </c>
      <c r="L11231" s="1"/>
    </row>
    <row r="11232" spans="1:12" x14ac:dyDescent="0.35">
      <c r="A11232" t="s">
        <v>25</v>
      </c>
      <c r="B11232">
        <v>2016</v>
      </c>
      <c r="D11232" t="s">
        <v>3909</v>
      </c>
      <c r="E11232" t="s">
        <v>311</v>
      </c>
      <c r="F11232">
        <v>118938.56</v>
      </c>
      <c r="G11232">
        <v>0</v>
      </c>
      <c r="H11232">
        <v>33139.67</v>
      </c>
      <c r="I11232">
        <v>0</v>
      </c>
      <c r="J11232">
        <f>Table1[[#This Row],[Name]]</f>
        <v>0</v>
      </c>
      <c r="K11232" s="1">
        <f>SUM(Table1[[#This Row],[BaseSalary]:[NonCashBenefits]])</f>
        <v>152078.22999999998</v>
      </c>
      <c r="L11232" s="1"/>
    </row>
    <row r="11233" spans="1:12" x14ac:dyDescent="0.35">
      <c r="A11233" t="s">
        <v>25</v>
      </c>
      <c r="B11233">
        <v>2016</v>
      </c>
      <c r="D11233" t="s">
        <v>830</v>
      </c>
      <c r="E11233" t="s">
        <v>311</v>
      </c>
      <c r="F11233">
        <v>118938.56</v>
      </c>
      <c r="G11233">
        <v>0</v>
      </c>
      <c r="H11233">
        <v>36871.17</v>
      </c>
      <c r="I11233">
        <v>0</v>
      </c>
      <c r="J11233">
        <f>Table1[[#This Row],[Name]]</f>
        <v>0</v>
      </c>
      <c r="K11233" s="1">
        <f>SUM(Table1[[#This Row],[BaseSalary]:[NonCashBenefits]])</f>
        <v>155809.72999999998</v>
      </c>
      <c r="L11233" s="1"/>
    </row>
    <row r="11234" spans="1:12" x14ac:dyDescent="0.35">
      <c r="A11234" t="s">
        <v>25</v>
      </c>
      <c r="B11234">
        <v>2016</v>
      </c>
      <c r="D11234" t="s">
        <v>2921</v>
      </c>
      <c r="E11234" t="s">
        <v>311</v>
      </c>
      <c r="F11234">
        <v>118938.56</v>
      </c>
      <c r="G11234">
        <v>0</v>
      </c>
      <c r="H11234">
        <v>8459.31</v>
      </c>
      <c r="I11234">
        <v>0</v>
      </c>
      <c r="J11234">
        <f>Table1[[#This Row],[Name]]</f>
        <v>0</v>
      </c>
      <c r="K11234" s="1">
        <f>SUM(Table1[[#This Row],[BaseSalary]:[NonCashBenefits]])</f>
        <v>127397.87</v>
      </c>
      <c r="L11234" s="1"/>
    </row>
    <row r="11235" spans="1:12" x14ac:dyDescent="0.35">
      <c r="A11235" t="s">
        <v>25</v>
      </c>
      <c r="B11235">
        <v>2016</v>
      </c>
      <c r="D11235" t="s">
        <v>4704</v>
      </c>
      <c r="E11235" t="s">
        <v>311</v>
      </c>
      <c r="F11235">
        <v>118938.56</v>
      </c>
      <c r="G11235">
        <v>0</v>
      </c>
      <c r="H11235">
        <v>36814.47</v>
      </c>
      <c r="I11235">
        <v>0</v>
      </c>
      <c r="J11235">
        <f>Table1[[#This Row],[Name]]</f>
        <v>0</v>
      </c>
      <c r="K11235" s="1">
        <f>SUM(Table1[[#This Row],[BaseSalary]:[NonCashBenefits]])</f>
        <v>155753.03</v>
      </c>
      <c r="L11235" s="1"/>
    </row>
    <row r="11236" spans="1:12" x14ac:dyDescent="0.35">
      <c r="A11236" t="s">
        <v>25</v>
      </c>
      <c r="B11236">
        <v>2016</v>
      </c>
      <c r="D11236" t="s">
        <v>3917</v>
      </c>
      <c r="E11236" t="s">
        <v>311</v>
      </c>
      <c r="F11236">
        <v>118938.56</v>
      </c>
      <c r="G11236">
        <v>0</v>
      </c>
      <c r="H11236">
        <v>34651.57</v>
      </c>
      <c r="I11236">
        <v>0</v>
      </c>
      <c r="J11236">
        <f>Table1[[#This Row],[Name]]</f>
        <v>0</v>
      </c>
      <c r="K11236" s="1">
        <f>SUM(Table1[[#This Row],[BaseSalary]:[NonCashBenefits]])</f>
        <v>153590.13</v>
      </c>
      <c r="L11236" s="1"/>
    </row>
    <row r="11237" spans="1:12" x14ac:dyDescent="0.35">
      <c r="A11237" t="s">
        <v>4705</v>
      </c>
      <c r="B11237">
        <v>2016</v>
      </c>
      <c r="D11237" t="s">
        <v>2620</v>
      </c>
      <c r="E11237" t="s">
        <v>311</v>
      </c>
      <c r="F11237">
        <v>118938.56</v>
      </c>
      <c r="G11237">
        <v>0</v>
      </c>
      <c r="H11237">
        <v>33139.67</v>
      </c>
      <c r="I11237">
        <v>0</v>
      </c>
      <c r="J11237">
        <f>Table1[[#This Row],[Name]]</f>
        <v>0</v>
      </c>
      <c r="K11237" s="1">
        <f>SUM(Table1[[#This Row],[BaseSalary]:[NonCashBenefits]])</f>
        <v>152078.22999999998</v>
      </c>
      <c r="L11237" s="1"/>
    </row>
    <row r="11238" spans="1:12" x14ac:dyDescent="0.35">
      <c r="A11238" t="s">
        <v>4705</v>
      </c>
      <c r="B11238">
        <v>2016</v>
      </c>
      <c r="D11238" t="s">
        <v>4725</v>
      </c>
      <c r="E11238" t="s">
        <v>311</v>
      </c>
      <c r="F11238">
        <v>118938.56</v>
      </c>
      <c r="G11238">
        <v>0</v>
      </c>
      <c r="H11238">
        <v>32675.91</v>
      </c>
      <c r="I11238">
        <v>0</v>
      </c>
      <c r="J11238">
        <f>Table1[[#This Row],[Name]]</f>
        <v>0</v>
      </c>
      <c r="K11238" s="1">
        <f>SUM(Table1[[#This Row],[BaseSalary]:[NonCashBenefits]])</f>
        <v>151614.47</v>
      </c>
      <c r="L11238" s="1"/>
    </row>
    <row r="11239" spans="1:12" x14ac:dyDescent="0.35">
      <c r="A11239" t="s">
        <v>4705</v>
      </c>
      <c r="B11239">
        <v>2016</v>
      </c>
      <c r="D11239" t="s">
        <v>4727</v>
      </c>
      <c r="E11239" t="s">
        <v>311</v>
      </c>
      <c r="F11239">
        <v>118938.56</v>
      </c>
      <c r="G11239">
        <v>12432.44</v>
      </c>
      <c r="H11239">
        <v>31864.51</v>
      </c>
      <c r="I11239">
        <v>0</v>
      </c>
      <c r="J11239">
        <f>Table1[[#This Row],[Name]]</f>
        <v>0</v>
      </c>
      <c r="K11239" s="1">
        <f>SUM(Table1[[#This Row],[BaseSalary]:[NonCashBenefits]])</f>
        <v>163235.51</v>
      </c>
      <c r="L11239" s="1"/>
    </row>
    <row r="11240" spans="1:12" x14ac:dyDescent="0.35">
      <c r="A11240" t="s">
        <v>4705</v>
      </c>
      <c r="B11240">
        <v>2016</v>
      </c>
      <c r="D11240" t="s">
        <v>174</v>
      </c>
      <c r="E11240" t="s">
        <v>311</v>
      </c>
      <c r="F11240">
        <v>118938.56</v>
      </c>
      <c r="G11240">
        <v>0</v>
      </c>
      <c r="H11240">
        <v>35004.65</v>
      </c>
      <c r="I11240">
        <v>0</v>
      </c>
      <c r="J11240">
        <f>Table1[[#This Row],[Name]]</f>
        <v>0</v>
      </c>
      <c r="K11240" s="1">
        <f>SUM(Table1[[#This Row],[BaseSalary]:[NonCashBenefits]])</f>
        <v>153943.21</v>
      </c>
      <c r="L11240" s="1"/>
    </row>
    <row r="11241" spans="1:12" x14ac:dyDescent="0.35">
      <c r="A11241" t="s">
        <v>4705</v>
      </c>
      <c r="B11241">
        <v>2016</v>
      </c>
      <c r="D11241" t="s">
        <v>1722</v>
      </c>
      <c r="E11241" t="s">
        <v>311</v>
      </c>
      <c r="F11241">
        <v>118938.56</v>
      </c>
      <c r="G11241">
        <v>6000</v>
      </c>
      <c r="H11241">
        <v>33958.68</v>
      </c>
      <c r="I11241">
        <v>0</v>
      </c>
      <c r="J11241">
        <f>Table1[[#This Row],[Name]]</f>
        <v>0</v>
      </c>
      <c r="K11241" s="1">
        <f>SUM(Table1[[#This Row],[BaseSalary]:[NonCashBenefits]])</f>
        <v>158897.24</v>
      </c>
      <c r="L11241" s="1"/>
    </row>
    <row r="11242" spans="1:12" x14ac:dyDescent="0.35">
      <c r="A11242" t="s">
        <v>4705</v>
      </c>
      <c r="B11242">
        <v>2016</v>
      </c>
      <c r="D11242" t="s">
        <v>475</v>
      </c>
      <c r="E11242" t="s">
        <v>311</v>
      </c>
      <c r="F11242">
        <v>118938.56</v>
      </c>
      <c r="G11242">
        <v>0</v>
      </c>
      <c r="H11242">
        <v>32868.75</v>
      </c>
      <c r="I11242">
        <v>0</v>
      </c>
      <c r="J11242">
        <f>Table1[[#This Row],[Name]]</f>
        <v>0</v>
      </c>
      <c r="K11242" s="1">
        <f>SUM(Table1[[#This Row],[BaseSalary]:[NonCashBenefits]])</f>
        <v>151807.31</v>
      </c>
      <c r="L11242" s="1"/>
    </row>
    <row r="11243" spans="1:12" x14ac:dyDescent="0.35">
      <c r="A11243" t="s">
        <v>4705</v>
      </c>
      <c r="B11243">
        <v>2016</v>
      </c>
      <c r="D11243" t="s">
        <v>3487</v>
      </c>
      <c r="E11243" t="s">
        <v>311</v>
      </c>
      <c r="F11243">
        <v>118938.56</v>
      </c>
      <c r="G11243">
        <v>11436.4</v>
      </c>
      <c r="H11243">
        <v>36163.730000000003</v>
      </c>
      <c r="I11243">
        <v>0</v>
      </c>
      <c r="J11243">
        <f>Table1[[#This Row],[Name]]</f>
        <v>0</v>
      </c>
      <c r="K11243" s="1">
        <f>SUM(Table1[[#This Row],[BaseSalary]:[NonCashBenefits]])</f>
        <v>166538.69</v>
      </c>
      <c r="L11243" s="1"/>
    </row>
    <row r="11244" spans="1:12" x14ac:dyDescent="0.35">
      <c r="A11244" t="s">
        <v>4705</v>
      </c>
      <c r="B11244">
        <v>2016</v>
      </c>
      <c r="D11244" t="s">
        <v>4737</v>
      </c>
      <c r="E11244" t="s">
        <v>311</v>
      </c>
      <c r="F11244">
        <v>118938.56</v>
      </c>
      <c r="G11244">
        <v>21624.35</v>
      </c>
      <c r="H11244">
        <v>31864.52</v>
      </c>
      <c r="I11244">
        <v>0</v>
      </c>
      <c r="J11244">
        <f>Table1[[#This Row],[Name]]</f>
        <v>0</v>
      </c>
      <c r="K11244" s="1">
        <f>SUM(Table1[[#This Row],[BaseSalary]:[NonCashBenefits]])</f>
        <v>172427.43</v>
      </c>
      <c r="L11244" s="1"/>
    </row>
    <row r="11245" spans="1:12" x14ac:dyDescent="0.35">
      <c r="A11245" t="s">
        <v>4705</v>
      </c>
      <c r="B11245">
        <v>2016</v>
      </c>
      <c r="D11245" t="s">
        <v>2641</v>
      </c>
      <c r="E11245" t="s">
        <v>311</v>
      </c>
      <c r="F11245">
        <v>118938.56</v>
      </c>
      <c r="G11245">
        <v>0</v>
      </c>
      <c r="H11245">
        <v>36226.65</v>
      </c>
      <c r="I11245">
        <v>0</v>
      </c>
      <c r="J11245">
        <f>Table1[[#This Row],[Name]]</f>
        <v>0</v>
      </c>
      <c r="K11245" s="1">
        <f>SUM(Table1[[#This Row],[BaseSalary]:[NonCashBenefits]])</f>
        <v>155165.21</v>
      </c>
      <c r="L11245" s="1"/>
    </row>
    <row r="11246" spans="1:12" x14ac:dyDescent="0.35">
      <c r="A11246" t="s">
        <v>4705</v>
      </c>
      <c r="B11246">
        <v>2016</v>
      </c>
      <c r="D11246" t="s">
        <v>3526</v>
      </c>
      <c r="E11246" t="s">
        <v>311</v>
      </c>
      <c r="F11246">
        <v>118938.56</v>
      </c>
      <c r="G11246">
        <v>1100</v>
      </c>
      <c r="H11246">
        <v>33859.61</v>
      </c>
      <c r="I11246">
        <v>0</v>
      </c>
      <c r="J11246">
        <f>Table1[[#This Row],[Name]]</f>
        <v>0</v>
      </c>
      <c r="K11246" s="1">
        <f>SUM(Table1[[#This Row],[BaseSalary]:[NonCashBenefits]])</f>
        <v>153898.16999999998</v>
      </c>
      <c r="L11246" s="1"/>
    </row>
    <row r="11247" spans="1:12" x14ac:dyDescent="0.35">
      <c r="A11247" t="s">
        <v>4705</v>
      </c>
      <c r="B11247">
        <v>2016</v>
      </c>
      <c r="D11247" t="s">
        <v>1651</v>
      </c>
      <c r="E11247" t="s">
        <v>311</v>
      </c>
      <c r="F11247">
        <v>118938.56</v>
      </c>
      <c r="G11247">
        <v>0</v>
      </c>
      <c r="H11247">
        <v>35766.71</v>
      </c>
      <c r="I11247">
        <v>0</v>
      </c>
      <c r="J11247">
        <f>Table1[[#This Row],[Name]]</f>
        <v>0</v>
      </c>
      <c r="K11247" s="1">
        <f>SUM(Table1[[#This Row],[BaseSalary]:[NonCashBenefits]])</f>
        <v>154705.26999999999</v>
      </c>
      <c r="L11247" s="1"/>
    </row>
    <row r="11248" spans="1:12" x14ac:dyDescent="0.35">
      <c r="A11248" t="s">
        <v>4705</v>
      </c>
      <c r="B11248">
        <v>2016</v>
      </c>
      <c r="D11248" t="s">
        <v>4751</v>
      </c>
      <c r="E11248" t="s">
        <v>311</v>
      </c>
      <c r="F11248">
        <v>118938.56</v>
      </c>
      <c r="G11248">
        <v>11436.4</v>
      </c>
      <c r="H11248">
        <v>32472.01</v>
      </c>
      <c r="I11248">
        <v>0</v>
      </c>
      <c r="J11248">
        <f>Table1[[#This Row],[Name]]</f>
        <v>0</v>
      </c>
      <c r="K11248" s="1">
        <f>SUM(Table1[[#This Row],[BaseSalary]:[NonCashBenefits]])</f>
        <v>162846.97</v>
      </c>
      <c r="L11248" s="1"/>
    </row>
    <row r="11249" spans="1:12" x14ac:dyDescent="0.35">
      <c r="A11249" t="s">
        <v>4705</v>
      </c>
      <c r="B11249">
        <v>2016</v>
      </c>
      <c r="D11249" t="s">
        <v>3504</v>
      </c>
      <c r="E11249" t="s">
        <v>311</v>
      </c>
      <c r="F11249">
        <v>118938.56</v>
      </c>
      <c r="G11249">
        <v>600</v>
      </c>
      <c r="H11249">
        <v>36163.730000000003</v>
      </c>
      <c r="I11249">
        <v>0</v>
      </c>
      <c r="J11249">
        <f>Table1[[#This Row],[Name]]</f>
        <v>0</v>
      </c>
      <c r="K11249" s="1">
        <f>SUM(Table1[[#This Row],[BaseSalary]:[NonCashBenefits]])</f>
        <v>155702.29</v>
      </c>
      <c r="L11249" s="1"/>
    </row>
    <row r="11250" spans="1:12" x14ac:dyDescent="0.35">
      <c r="A11250" t="s">
        <v>4705</v>
      </c>
      <c r="B11250">
        <v>2016</v>
      </c>
      <c r="D11250" t="s">
        <v>3509</v>
      </c>
      <c r="E11250" t="s">
        <v>311</v>
      </c>
      <c r="F11250">
        <v>118938.56</v>
      </c>
      <c r="G11250">
        <v>0</v>
      </c>
      <c r="H11250">
        <v>33901.35</v>
      </c>
      <c r="I11250">
        <v>0</v>
      </c>
      <c r="J11250">
        <f>Table1[[#This Row],[Name]]</f>
        <v>0</v>
      </c>
      <c r="K11250" s="1">
        <f>SUM(Table1[[#This Row],[BaseSalary]:[NonCashBenefits]])</f>
        <v>152839.91</v>
      </c>
      <c r="L11250" s="1"/>
    </row>
    <row r="11251" spans="1:12" x14ac:dyDescent="0.35">
      <c r="A11251" t="s">
        <v>4705</v>
      </c>
      <c r="B11251">
        <v>2016</v>
      </c>
      <c r="D11251" t="s">
        <v>3516</v>
      </c>
      <c r="E11251" t="s">
        <v>311</v>
      </c>
      <c r="F11251">
        <v>118938.56</v>
      </c>
      <c r="G11251">
        <v>0</v>
      </c>
      <c r="H11251">
        <v>35017.129999999997</v>
      </c>
      <c r="I11251">
        <v>0</v>
      </c>
      <c r="J11251">
        <f>Table1[[#This Row],[Name]]</f>
        <v>0</v>
      </c>
      <c r="K11251" s="1">
        <f>SUM(Table1[[#This Row],[BaseSalary]:[NonCashBenefits]])</f>
        <v>153955.69</v>
      </c>
      <c r="L11251" s="1"/>
    </row>
    <row r="11252" spans="1:12" x14ac:dyDescent="0.35">
      <c r="A11252" t="s">
        <v>4705</v>
      </c>
      <c r="B11252">
        <v>2016</v>
      </c>
      <c r="D11252" t="s">
        <v>4764</v>
      </c>
      <c r="E11252" t="s">
        <v>311</v>
      </c>
      <c r="F11252">
        <v>118938.56</v>
      </c>
      <c r="G11252">
        <v>600</v>
      </c>
      <c r="H11252">
        <v>6319.16</v>
      </c>
      <c r="I11252">
        <v>0</v>
      </c>
      <c r="J11252">
        <f>Table1[[#This Row],[Name]]</f>
        <v>0</v>
      </c>
      <c r="K11252" s="1">
        <f>SUM(Table1[[#This Row],[BaseSalary]:[NonCashBenefits]])</f>
        <v>125857.72</v>
      </c>
      <c r="L11252" s="1"/>
    </row>
    <row r="11253" spans="1:12" x14ac:dyDescent="0.35">
      <c r="A11253" t="s">
        <v>4705</v>
      </c>
      <c r="B11253">
        <v>2016</v>
      </c>
      <c r="D11253" t="s">
        <v>4768</v>
      </c>
      <c r="E11253" t="s">
        <v>311</v>
      </c>
      <c r="F11253">
        <v>118938.56</v>
      </c>
      <c r="G11253">
        <v>0</v>
      </c>
      <c r="H11253">
        <v>33732.92</v>
      </c>
      <c r="I11253">
        <v>0</v>
      </c>
      <c r="J11253">
        <f>Table1[[#This Row],[Name]]</f>
        <v>0</v>
      </c>
      <c r="K11253" s="1">
        <f>SUM(Table1[[#This Row],[BaseSalary]:[NonCashBenefits]])</f>
        <v>152671.47999999998</v>
      </c>
      <c r="L11253" s="1"/>
    </row>
    <row r="11254" spans="1:12" x14ac:dyDescent="0.35">
      <c r="A11254" t="s">
        <v>4705</v>
      </c>
      <c r="B11254">
        <v>2016</v>
      </c>
      <c r="D11254" t="s">
        <v>4770</v>
      </c>
      <c r="E11254" t="s">
        <v>311</v>
      </c>
      <c r="F11254">
        <v>118938.56</v>
      </c>
      <c r="G11254">
        <v>0</v>
      </c>
      <c r="H11254">
        <v>36163.730000000003</v>
      </c>
      <c r="I11254">
        <v>0</v>
      </c>
      <c r="J11254">
        <f>Table1[[#This Row],[Name]]</f>
        <v>0</v>
      </c>
      <c r="K11254" s="1">
        <f>SUM(Table1[[#This Row],[BaseSalary]:[NonCashBenefits]])</f>
        <v>155102.29</v>
      </c>
      <c r="L11254" s="1"/>
    </row>
    <row r="11255" spans="1:12" x14ac:dyDescent="0.35">
      <c r="A11255" t="s">
        <v>4705</v>
      </c>
      <c r="B11255">
        <v>2016</v>
      </c>
      <c r="D11255" t="s">
        <v>1861</v>
      </c>
      <c r="E11255" t="s">
        <v>311</v>
      </c>
      <c r="F11255">
        <v>118938.56</v>
      </c>
      <c r="G11255">
        <v>0</v>
      </c>
      <c r="H11255">
        <v>35176.51</v>
      </c>
      <c r="I11255">
        <v>0</v>
      </c>
      <c r="J11255">
        <f>Table1[[#This Row],[Name]]</f>
        <v>0</v>
      </c>
      <c r="K11255" s="1">
        <f>SUM(Table1[[#This Row],[BaseSalary]:[NonCashBenefits]])</f>
        <v>154115.07</v>
      </c>
      <c r="L11255" s="1"/>
    </row>
    <row r="11256" spans="1:12" x14ac:dyDescent="0.35">
      <c r="A11256" t="s">
        <v>4705</v>
      </c>
      <c r="B11256">
        <v>2016</v>
      </c>
      <c r="D11256" t="s">
        <v>3526</v>
      </c>
      <c r="E11256" t="s">
        <v>311</v>
      </c>
      <c r="F11256">
        <v>118938.56</v>
      </c>
      <c r="G11256">
        <v>4574.5600000000004</v>
      </c>
      <c r="H11256">
        <v>33727.54</v>
      </c>
      <c r="I11256">
        <v>0</v>
      </c>
      <c r="J11256">
        <f>Table1[[#This Row],[Name]]</f>
        <v>0</v>
      </c>
      <c r="K11256" s="1">
        <f>SUM(Table1[[#This Row],[BaseSalary]:[NonCashBenefits]])</f>
        <v>157240.66</v>
      </c>
      <c r="L11256" s="1"/>
    </row>
    <row r="11257" spans="1:12" x14ac:dyDescent="0.35">
      <c r="A11257" t="s">
        <v>4705</v>
      </c>
      <c r="B11257">
        <v>2016</v>
      </c>
      <c r="D11257" t="s">
        <v>4779</v>
      </c>
      <c r="E11257" t="s">
        <v>311</v>
      </c>
      <c r="F11257">
        <v>118938.56</v>
      </c>
      <c r="G11257">
        <v>0</v>
      </c>
      <c r="H11257">
        <v>34186.550000000003</v>
      </c>
      <c r="I11257">
        <v>0</v>
      </c>
      <c r="J11257">
        <f>Table1[[#This Row],[Name]]</f>
        <v>0</v>
      </c>
      <c r="K11257" s="1">
        <f>SUM(Table1[[#This Row],[BaseSalary]:[NonCashBenefits]])</f>
        <v>153125.10999999999</v>
      </c>
      <c r="L11257" s="1"/>
    </row>
    <row r="11258" spans="1:12" x14ac:dyDescent="0.35">
      <c r="A11258" t="s">
        <v>4705</v>
      </c>
      <c r="B11258">
        <v>2016</v>
      </c>
      <c r="D11258" t="s">
        <v>3530</v>
      </c>
      <c r="E11258" t="s">
        <v>311</v>
      </c>
      <c r="F11258">
        <v>118938.56</v>
      </c>
      <c r="G11258">
        <v>300</v>
      </c>
      <c r="H11258">
        <v>33139.67</v>
      </c>
      <c r="I11258">
        <v>0</v>
      </c>
      <c r="J11258">
        <f>Table1[[#This Row],[Name]]</f>
        <v>0</v>
      </c>
      <c r="K11258" s="1">
        <f>SUM(Table1[[#This Row],[BaseSalary]:[NonCashBenefits]])</f>
        <v>152378.22999999998</v>
      </c>
      <c r="L11258" s="1"/>
    </row>
    <row r="11259" spans="1:12" x14ac:dyDescent="0.35">
      <c r="A11259" t="s">
        <v>4705</v>
      </c>
      <c r="B11259">
        <v>2016</v>
      </c>
      <c r="D11259" t="s">
        <v>2663</v>
      </c>
      <c r="E11259" t="s">
        <v>311</v>
      </c>
      <c r="F11259">
        <v>118938.56</v>
      </c>
      <c r="G11259">
        <v>0</v>
      </c>
      <c r="H11259">
        <v>36226.65</v>
      </c>
      <c r="I11259">
        <v>0</v>
      </c>
      <c r="J11259">
        <f>Table1[[#This Row],[Name]]</f>
        <v>0</v>
      </c>
      <c r="K11259" s="1">
        <f>SUM(Table1[[#This Row],[BaseSalary]:[NonCashBenefits]])</f>
        <v>155165.21</v>
      </c>
      <c r="L11259" s="1"/>
    </row>
    <row r="11260" spans="1:12" x14ac:dyDescent="0.35">
      <c r="A11260" t="s">
        <v>4705</v>
      </c>
      <c r="B11260">
        <v>2016</v>
      </c>
      <c r="D11260" t="s">
        <v>4782</v>
      </c>
      <c r="E11260" t="s">
        <v>311</v>
      </c>
      <c r="F11260">
        <v>118938.56</v>
      </c>
      <c r="G11260">
        <v>0</v>
      </c>
      <c r="H11260">
        <v>37016.53</v>
      </c>
      <c r="I11260">
        <v>0</v>
      </c>
      <c r="J11260">
        <f>Table1[[#This Row],[Name]]</f>
        <v>0</v>
      </c>
      <c r="K11260" s="1">
        <f>SUM(Table1[[#This Row],[BaseSalary]:[NonCashBenefits]])</f>
        <v>155955.09</v>
      </c>
      <c r="L11260" s="1"/>
    </row>
    <row r="11261" spans="1:12" x14ac:dyDescent="0.35">
      <c r="A11261" t="s">
        <v>4705</v>
      </c>
      <c r="B11261">
        <v>2016</v>
      </c>
      <c r="D11261" t="s">
        <v>4783</v>
      </c>
      <c r="E11261" t="s">
        <v>311</v>
      </c>
      <c r="F11261">
        <v>118938.56</v>
      </c>
      <c r="G11261">
        <v>9149.1200000000008</v>
      </c>
      <c r="H11261">
        <v>34273.79</v>
      </c>
      <c r="I11261">
        <v>0</v>
      </c>
      <c r="J11261">
        <f>Table1[[#This Row],[Name]]</f>
        <v>0</v>
      </c>
      <c r="K11261" s="1">
        <f>SUM(Table1[[#This Row],[BaseSalary]:[NonCashBenefits]])</f>
        <v>162361.47</v>
      </c>
      <c r="L11261" s="1"/>
    </row>
    <row r="11262" spans="1:12" x14ac:dyDescent="0.35">
      <c r="A11262" t="s">
        <v>4705</v>
      </c>
      <c r="B11262">
        <v>2016</v>
      </c>
      <c r="D11262" t="s">
        <v>3531</v>
      </c>
      <c r="E11262" t="s">
        <v>311</v>
      </c>
      <c r="F11262">
        <v>118938.56</v>
      </c>
      <c r="G11262">
        <v>0</v>
      </c>
      <c r="H11262">
        <v>35288.050000000003</v>
      </c>
      <c r="I11262">
        <v>0</v>
      </c>
      <c r="J11262">
        <f>Table1[[#This Row],[Name]]</f>
        <v>0</v>
      </c>
      <c r="K11262" s="1">
        <f>SUM(Table1[[#This Row],[BaseSalary]:[NonCashBenefits]])</f>
        <v>154226.60999999999</v>
      </c>
      <c r="L11262" s="1"/>
    </row>
    <row r="11263" spans="1:12" x14ac:dyDescent="0.35">
      <c r="A11263" t="s">
        <v>4705</v>
      </c>
      <c r="B11263">
        <v>2016</v>
      </c>
      <c r="D11263" t="s">
        <v>1385</v>
      </c>
      <c r="E11263" t="s">
        <v>311</v>
      </c>
      <c r="F11263">
        <v>118938.56</v>
      </c>
      <c r="G11263">
        <v>1350</v>
      </c>
      <c r="H11263">
        <v>34951.49</v>
      </c>
      <c r="I11263">
        <v>0</v>
      </c>
      <c r="J11263">
        <f>Table1[[#This Row],[Name]]</f>
        <v>0</v>
      </c>
      <c r="K11263" s="1">
        <f>SUM(Table1[[#This Row],[BaseSalary]:[NonCashBenefits]])</f>
        <v>155240.04999999999</v>
      </c>
      <c r="L11263" s="1"/>
    </row>
    <row r="11264" spans="1:12" x14ac:dyDescent="0.35">
      <c r="A11264" t="s">
        <v>4705</v>
      </c>
      <c r="B11264">
        <v>2016</v>
      </c>
      <c r="D11264" t="s">
        <v>1088</v>
      </c>
      <c r="E11264" t="s">
        <v>311</v>
      </c>
      <c r="F11264">
        <v>118938.56</v>
      </c>
      <c r="G11264">
        <v>0</v>
      </c>
      <c r="H11264">
        <v>36163.730000000003</v>
      </c>
      <c r="I11264">
        <v>0</v>
      </c>
      <c r="J11264">
        <f>Table1[[#This Row],[Name]]</f>
        <v>0</v>
      </c>
      <c r="K11264" s="1">
        <f>SUM(Table1[[#This Row],[BaseSalary]:[NonCashBenefits]])</f>
        <v>155102.29</v>
      </c>
      <c r="L11264" s="1"/>
    </row>
    <row r="11265" spans="1:12" x14ac:dyDescent="0.35">
      <c r="A11265" t="s">
        <v>4705</v>
      </c>
      <c r="B11265">
        <v>2016</v>
      </c>
      <c r="D11265" t="s">
        <v>4738</v>
      </c>
      <c r="E11265" t="s">
        <v>311</v>
      </c>
      <c r="F11265">
        <v>118938.56</v>
      </c>
      <c r="G11265">
        <v>1350</v>
      </c>
      <c r="H11265">
        <v>33139.67</v>
      </c>
      <c r="I11265">
        <v>0</v>
      </c>
      <c r="J11265">
        <f>Table1[[#This Row],[Name]]</f>
        <v>0</v>
      </c>
      <c r="K11265" s="1">
        <f>SUM(Table1[[#This Row],[BaseSalary]:[NonCashBenefits]])</f>
        <v>153428.22999999998</v>
      </c>
      <c r="L11265" s="1"/>
    </row>
    <row r="11266" spans="1:12" x14ac:dyDescent="0.35">
      <c r="A11266" t="s">
        <v>4705</v>
      </c>
      <c r="B11266">
        <v>2016</v>
      </c>
      <c r="D11266" t="s">
        <v>3535</v>
      </c>
      <c r="E11266" t="s">
        <v>311</v>
      </c>
      <c r="F11266">
        <v>118938.56</v>
      </c>
      <c r="G11266">
        <v>0</v>
      </c>
      <c r="H11266">
        <v>34951.49</v>
      </c>
      <c r="I11266">
        <v>0</v>
      </c>
      <c r="J11266">
        <f>Table1[[#This Row],[Name]]</f>
        <v>0</v>
      </c>
      <c r="K11266" s="1">
        <f>SUM(Table1[[#This Row],[BaseSalary]:[NonCashBenefits]])</f>
        <v>153890.04999999999</v>
      </c>
      <c r="L11266" s="1"/>
    </row>
    <row r="11267" spans="1:12" x14ac:dyDescent="0.35">
      <c r="A11267" t="s">
        <v>4705</v>
      </c>
      <c r="B11267">
        <v>2016</v>
      </c>
      <c r="D11267" t="s">
        <v>1651</v>
      </c>
      <c r="E11267" t="s">
        <v>311</v>
      </c>
      <c r="F11267">
        <v>118938.56</v>
      </c>
      <c r="G11267">
        <v>0</v>
      </c>
      <c r="H11267">
        <v>33139.67</v>
      </c>
      <c r="I11267">
        <v>0</v>
      </c>
      <c r="J11267">
        <f>Table1[[#This Row],[Name]]</f>
        <v>0</v>
      </c>
      <c r="K11267" s="1">
        <f>SUM(Table1[[#This Row],[BaseSalary]:[NonCashBenefits]])</f>
        <v>152078.22999999998</v>
      </c>
      <c r="L11267" s="1"/>
    </row>
    <row r="11268" spans="1:12" x14ac:dyDescent="0.35">
      <c r="A11268" t="s">
        <v>4705</v>
      </c>
      <c r="B11268">
        <v>2016</v>
      </c>
      <c r="D11268" t="s">
        <v>3458</v>
      </c>
      <c r="E11268" t="s">
        <v>311</v>
      </c>
      <c r="F11268">
        <v>118938.56</v>
      </c>
      <c r="G11268">
        <v>0</v>
      </c>
      <c r="H11268">
        <v>35269.07</v>
      </c>
      <c r="I11268">
        <v>0</v>
      </c>
      <c r="J11268">
        <f>Table1[[#This Row],[Name]]</f>
        <v>0</v>
      </c>
      <c r="K11268" s="1">
        <f>SUM(Table1[[#This Row],[BaseSalary]:[NonCashBenefits]])</f>
        <v>154207.63</v>
      </c>
      <c r="L11268" s="1"/>
    </row>
    <row r="11269" spans="1:12" x14ac:dyDescent="0.35">
      <c r="A11269" t="s">
        <v>4705</v>
      </c>
      <c r="B11269">
        <v>2016</v>
      </c>
      <c r="D11269" t="s">
        <v>110</v>
      </c>
      <c r="E11269" t="s">
        <v>311</v>
      </c>
      <c r="F11269">
        <v>118938.56</v>
      </c>
      <c r="G11269">
        <v>500</v>
      </c>
      <c r="H11269">
        <v>35357.47</v>
      </c>
      <c r="I11269">
        <v>0</v>
      </c>
      <c r="J11269">
        <f>Table1[[#This Row],[Name]]</f>
        <v>0</v>
      </c>
      <c r="K11269" s="1">
        <f>SUM(Table1[[#This Row],[BaseSalary]:[NonCashBenefits]])</f>
        <v>154796.03</v>
      </c>
      <c r="L11269" s="1"/>
    </row>
    <row r="11270" spans="1:12" x14ac:dyDescent="0.35">
      <c r="A11270" t="s">
        <v>4705</v>
      </c>
      <c r="B11270">
        <v>2016</v>
      </c>
      <c r="D11270" t="s">
        <v>4804</v>
      </c>
      <c r="E11270" t="s">
        <v>311</v>
      </c>
      <c r="F11270">
        <v>118938.56</v>
      </c>
      <c r="G11270">
        <v>0</v>
      </c>
      <c r="H11270">
        <v>33139.67</v>
      </c>
      <c r="I11270">
        <v>0</v>
      </c>
      <c r="J11270">
        <f>Table1[[#This Row],[Name]]</f>
        <v>0</v>
      </c>
      <c r="K11270" s="1">
        <f>SUM(Table1[[#This Row],[BaseSalary]:[NonCashBenefits]])</f>
        <v>152078.22999999998</v>
      </c>
      <c r="L11270" s="1"/>
    </row>
    <row r="11271" spans="1:12" x14ac:dyDescent="0.35">
      <c r="A11271" t="s">
        <v>4705</v>
      </c>
      <c r="B11271">
        <v>2016</v>
      </c>
      <c r="D11271" t="s">
        <v>4807</v>
      </c>
      <c r="E11271" t="s">
        <v>311</v>
      </c>
      <c r="F11271">
        <v>118938.56</v>
      </c>
      <c r="G11271">
        <v>6000</v>
      </c>
      <c r="H11271">
        <v>31864.52</v>
      </c>
      <c r="I11271">
        <v>0</v>
      </c>
      <c r="J11271">
        <f>Table1[[#This Row],[Name]]</f>
        <v>0</v>
      </c>
      <c r="K11271" s="1">
        <f>SUM(Table1[[#This Row],[BaseSalary]:[NonCashBenefits]])</f>
        <v>156803.07999999999</v>
      </c>
      <c r="L11271" s="1"/>
    </row>
    <row r="11272" spans="1:12" x14ac:dyDescent="0.35">
      <c r="A11272" t="s">
        <v>4705</v>
      </c>
      <c r="B11272">
        <v>2016</v>
      </c>
      <c r="D11272" t="s">
        <v>2669</v>
      </c>
      <c r="E11272" t="s">
        <v>311</v>
      </c>
      <c r="F11272">
        <v>118938.56</v>
      </c>
      <c r="G11272">
        <v>0</v>
      </c>
      <c r="H11272">
        <v>33139.67</v>
      </c>
      <c r="I11272">
        <v>0</v>
      </c>
      <c r="J11272">
        <f>Table1[[#This Row],[Name]]</f>
        <v>0</v>
      </c>
      <c r="K11272" s="1">
        <f>SUM(Table1[[#This Row],[BaseSalary]:[NonCashBenefits]])</f>
        <v>152078.22999999998</v>
      </c>
      <c r="L11272" s="1"/>
    </row>
    <row r="11273" spans="1:12" x14ac:dyDescent="0.35">
      <c r="A11273" t="s">
        <v>4705</v>
      </c>
      <c r="B11273">
        <v>2016</v>
      </c>
      <c r="D11273" t="s">
        <v>4811</v>
      </c>
      <c r="E11273" t="s">
        <v>311</v>
      </c>
      <c r="F11273">
        <v>118938.56</v>
      </c>
      <c r="G11273">
        <v>0</v>
      </c>
      <c r="H11273">
        <v>33139.67</v>
      </c>
      <c r="I11273">
        <v>0</v>
      </c>
      <c r="J11273">
        <f>Table1[[#This Row],[Name]]</f>
        <v>0</v>
      </c>
      <c r="K11273" s="1">
        <f>SUM(Table1[[#This Row],[BaseSalary]:[NonCashBenefits]])</f>
        <v>152078.22999999998</v>
      </c>
      <c r="L11273" s="1"/>
    </row>
    <row r="11274" spans="1:12" x14ac:dyDescent="0.35">
      <c r="A11274" t="s">
        <v>4705</v>
      </c>
      <c r="B11274">
        <v>2016</v>
      </c>
      <c r="D11274" t="s">
        <v>1128</v>
      </c>
      <c r="E11274" t="s">
        <v>311</v>
      </c>
      <c r="F11274">
        <v>118938.56</v>
      </c>
      <c r="G11274">
        <v>0</v>
      </c>
      <c r="H11274">
        <v>35955.730000000003</v>
      </c>
      <c r="I11274">
        <v>0</v>
      </c>
      <c r="J11274">
        <f>Table1[[#This Row],[Name]]</f>
        <v>0</v>
      </c>
      <c r="K11274" s="1">
        <f>SUM(Table1[[#This Row],[BaseSalary]:[NonCashBenefits]])</f>
        <v>154894.29</v>
      </c>
      <c r="L11274" s="1"/>
    </row>
    <row r="11275" spans="1:12" x14ac:dyDescent="0.35">
      <c r="A11275" t="s">
        <v>4705</v>
      </c>
      <c r="B11275">
        <v>2016</v>
      </c>
      <c r="D11275" t="s">
        <v>3469</v>
      </c>
      <c r="E11275" t="s">
        <v>311</v>
      </c>
      <c r="F11275">
        <v>118938.56</v>
      </c>
      <c r="G11275">
        <v>0</v>
      </c>
      <c r="H11275">
        <v>31864.51</v>
      </c>
      <c r="I11275">
        <v>0</v>
      </c>
      <c r="J11275">
        <f>Table1[[#This Row],[Name]]</f>
        <v>0</v>
      </c>
      <c r="K11275" s="1">
        <f>SUM(Table1[[#This Row],[BaseSalary]:[NonCashBenefits]])</f>
        <v>150803.07</v>
      </c>
      <c r="L11275" s="1"/>
    </row>
    <row r="11276" spans="1:12" x14ac:dyDescent="0.35">
      <c r="A11276" t="s">
        <v>4705</v>
      </c>
      <c r="B11276">
        <v>2016</v>
      </c>
      <c r="D11276" t="s">
        <v>1651</v>
      </c>
      <c r="E11276" t="s">
        <v>311</v>
      </c>
      <c r="F11276">
        <v>118938.56</v>
      </c>
      <c r="G11276">
        <v>0</v>
      </c>
      <c r="H11276">
        <v>31864.51</v>
      </c>
      <c r="I11276">
        <v>0</v>
      </c>
      <c r="J11276">
        <f>Table1[[#This Row],[Name]]</f>
        <v>0</v>
      </c>
      <c r="K11276" s="1">
        <f>SUM(Table1[[#This Row],[BaseSalary]:[NonCashBenefits]])</f>
        <v>150803.07</v>
      </c>
      <c r="L11276" s="1"/>
    </row>
    <row r="11277" spans="1:12" x14ac:dyDescent="0.35">
      <c r="A11277" t="s">
        <v>29</v>
      </c>
      <c r="B11277">
        <v>2016</v>
      </c>
      <c r="D11277" t="s">
        <v>3928</v>
      </c>
      <c r="E11277" t="s">
        <v>311</v>
      </c>
      <c r="F11277">
        <v>118938.56</v>
      </c>
      <c r="G11277">
        <v>0</v>
      </c>
      <c r="H11277">
        <v>31587.35</v>
      </c>
      <c r="I11277">
        <v>0</v>
      </c>
      <c r="J11277">
        <f>Table1[[#This Row],[Name]]</f>
        <v>0</v>
      </c>
      <c r="K11277" s="1">
        <f>SUM(Table1[[#This Row],[BaseSalary]:[NonCashBenefits]])</f>
        <v>150525.91</v>
      </c>
      <c r="L11277" s="1"/>
    </row>
    <row r="11278" spans="1:12" x14ac:dyDescent="0.35">
      <c r="A11278" t="s">
        <v>29</v>
      </c>
      <c r="B11278">
        <v>2016</v>
      </c>
      <c r="D11278" t="s">
        <v>1954</v>
      </c>
      <c r="E11278" t="s">
        <v>229</v>
      </c>
      <c r="F11278">
        <v>118938.56</v>
      </c>
      <c r="G11278">
        <v>0</v>
      </c>
      <c r="H11278">
        <v>31520.43</v>
      </c>
      <c r="I11278">
        <v>0</v>
      </c>
      <c r="J11278">
        <f>Table1[[#This Row],[Name]]</f>
        <v>0</v>
      </c>
      <c r="K11278" s="1">
        <f>SUM(Table1[[#This Row],[BaseSalary]:[NonCashBenefits]])</f>
        <v>150458.99</v>
      </c>
      <c r="L11278" s="1"/>
    </row>
    <row r="11279" spans="1:12" x14ac:dyDescent="0.35">
      <c r="A11279" t="s">
        <v>29</v>
      </c>
      <c r="B11279">
        <v>2016</v>
      </c>
      <c r="D11279" t="s">
        <v>863</v>
      </c>
      <c r="E11279" t="s">
        <v>311</v>
      </c>
      <c r="F11279">
        <v>118938.56</v>
      </c>
      <c r="G11279">
        <v>0</v>
      </c>
      <c r="H11279">
        <v>35373.47</v>
      </c>
      <c r="I11279">
        <v>0</v>
      </c>
      <c r="J11279">
        <f>Table1[[#This Row],[Name]]</f>
        <v>0</v>
      </c>
      <c r="K11279" s="1">
        <f>SUM(Table1[[#This Row],[BaseSalary]:[NonCashBenefits]])</f>
        <v>154312.03</v>
      </c>
      <c r="L11279" s="1"/>
    </row>
    <row r="11280" spans="1:12" x14ac:dyDescent="0.35">
      <c r="A11280" t="s">
        <v>29</v>
      </c>
      <c r="B11280">
        <v>2016</v>
      </c>
      <c r="D11280" t="s">
        <v>2942</v>
      </c>
      <c r="E11280" t="s">
        <v>311</v>
      </c>
      <c r="F11280">
        <v>118938.56</v>
      </c>
      <c r="G11280">
        <v>100</v>
      </c>
      <c r="H11280">
        <v>36919.550000000003</v>
      </c>
      <c r="I11280">
        <v>0</v>
      </c>
      <c r="J11280">
        <f>Table1[[#This Row],[Name]]</f>
        <v>0</v>
      </c>
      <c r="K11280" s="1">
        <f>SUM(Table1[[#This Row],[BaseSalary]:[NonCashBenefits]])</f>
        <v>155958.10999999999</v>
      </c>
      <c r="L11280" s="1"/>
    </row>
    <row r="11281" spans="1:12" x14ac:dyDescent="0.35">
      <c r="A11281" t="s">
        <v>186</v>
      </c>
      <c r="B11281">
        <v>2016</v>
      </c>
      <c r="D11281" t="s">
        <v>940</v>
      </c>
      <c r="E11281" t="s">
        <v>311</v>
      </c>
      <c r="F11281">
        <v>118938.56</v>
      </c>
      <c r="G11281">
        <v>0</v>
      </c>
      <c r="H11281">
        <v>33139.67</v>
      </c>
      <c r="I11281">
        <v>0</v>
      </c>
      <c r="J11281">
        <f>Table1[[#This Row],[Name]]</f>
        <v>0</v>
      </c>
      <c r="K11281" s="1">
        <f>SUM(Table1[[#This Row],[BaseSalary]:[NonCashBenefits]])</f>
        <v>152078.22999999998</v>
      </c>
      <c r="L11281" s="1"/>
    </row>
    <row r="11282" spans="1:12" x14ac:dyDescent="0.35">
      <c r="A11282" t="s">
        <v>186</v>
      </c>
      <c r="B11282">
        <v>2016</v>
      </c>
      <c r="D11282" t="s">
        <v>940</v>
      </c>
      <c r="E11282" t="s">
        <v>311</v>
      </c>
      <c r="F11282">
        <v>118938.56</v>
      </c>
      <c r="G11282">
        <v>0</v>
      </c>
      <c r="H11282">
        <v>33971.410000000003</v>
      </c>
      <c r="I11282">
        <v>0</v>
      </c>
      <c r="J11282">
        <f>Table1[[#This Row],[Name]]</f>
        <v>0</v>
      </c>
      <c r="K11282" s="1">
        <f>SUM(Table1[[#This Row],[BaseSalary]:[NonCashBenefits]])</f>
        <v>152909.97</v>
      </c>
      <c r="L11282" s="1"/>
    </row>
    <row r="11283" spans="1:12" x14ac:dyDescent="0.35">
      <c r="A11283" t="s">
        <v>186</v>
      </c>
      <c r="B11283">
        <v>2016</v>
      </c>
      <c r="D11283" t="s">
        <v>940</v>
      </c>
      <c r="E11283" t="s">
        <v>311</v>
      </c>
      <c r="F11283">
        <v>118938.56</v>
      </c>
      <c r="G11283">
        <v>0</v>
      </c>
      <c r="H11283">
        <v>33895.75</v>
      </c>
      <c r="I11283">
        <v>0</v>
      </c>
      <c r="J11283">
        <f>Table1[[#This Row],[Name]]</f>
        <v>0</v>
      </c>
      <c r="K11283" s="1">
        <f>SUM(Table1[[#This Row],[BaseSalary]:[NonCashBenefits]])</f>
        <v>152834.31</v>
      </c>
      <c r="L11283" s="1"/>
    </row>
    <row r="11284" spans="1:12" x14ac:dyDescent="0.35">
      <c r="A11284" t="s">
        <v>186</v>
      </c>
      <c r="B11284">
        <v>2016</v>
      </c>
      <c r="D11284" t="s">
        <v>940</v>
      </c>
      <c r="E11284" t="s">
        <v>311</v>
      </c>
      <c r="F11284">
        <v>118938.56</v>
      </c>
      <c r="G11284">
        <v>0</v>
      </c>
      <c r="H11284">
        <v>36244.33</v>
      </c>
      <c r="I11284">
        <v>0</v>
      </c>
      <c r="J11284">
        <f>Table1[[#This Row],[Name]]</f>
        <v>0</v>
      </c>
      <c r="K11284" s="1">
        <f>SUM(Table1[[#This Row],[BaseSalary]:[NonCashBenefits]])</f>
        <v>155182.89000000001</v>
      </c>
      <c r="L11284" s="1"/>
    </row>
    <row r="11285" spans="1:12" x14ac:dyDescent="0.35">
      <c r="A11285" t="s">
        <v>186</v>
      </c>
      <c r="B11285">
        <v>2016</v>
      </c>
      <c r="D11285" t="s">
        <v>940</v>
      </c>
      <c r="E11285" t="s">
        <v>311</v>
      </c>
      <c r="F11285">
        <v>118938.56</v>
      </c>
      <c r="G11285">
        <v>0</v>
      </c>
      <c r="H11285">
        <v>32585.35</v>
      </c>
      <c r="I11285">
        <v>0</v>
      </c>
      <c r="J11285">
        <f>Table1[[#This Row],[Name]]</f>
        <v>0</v>
      </c>
      <c r="K11285" s="1">
        <f>SUM(Table1[[#This Row],[BaseSalary]:[NonCashBenefits]])</f>
        <v>151523.91</v>
      </c>
      <c r="L11285" s="1"/>
    </row>
    <row r="11286" spans="1:12" x14ac:dyDescent="0.35">
      <c r="A11286" t="s">
        <v>186</v>
      </c>
      <c r="B11286">
        <v>2016</v>
      </c>
      <c r="D11286" t="s">
        <v>3967</v>
      </c>
      <c r="E11286" t="s">
        <v>311</v>
      </c>
      <c r="F11286">
        <v>118938.56</v>
      </c>
      <c r="G11286">
        <v>0</v>
      </c>
      <c r="H11286">
        <v>33814.33</v>
      </c>
      <c r="I11286">
        <v>0</v>
      </c>
      <c r="J11286">
        <f>Table1[[#This Row],[Name]]</f>
        <v>0</v>
      </c>
      <c r="K11286" s="1">
        <f>SUM(Table1[[#This Row],[BaseSalary]:[NonCashBenefits]])</f>
        <v>152752.89000000001</v>
      </c>
      <c r="L11286" s="1"/>
    </row>
    <row r="11287" spans="1:12" x14ac:dyDescent="0.35">
      <c r="A11287" t="s">
        <v>26</v>
      </c>
      <c r="B11287">
        <v>2016</v>
      </c>
      <c r="D11287" t="s">
        <v>2982</v>
      </c>
      <c r="E11287" t="s">
        <v>311</v>
      </c>
      <c r="F11287">
        <v>118938.56</v>
      </c>
      <c r="G11287">
        <v>0</v>
      </c>
      <c r="H11287">
        <v>35067.31</v>
      </c>
      <c r="I11287">
        <v>0</v>
      </c>
      <c r="J11287">
        <f>Table1[[#This Row],[Name]]</f>
        <v>0</v>
      </c>
      <c r="K11287" s="1">
        <f>SUM(Table1[[#This Row],[BaseSalary]:[NonCashBenefits]])</f>
        <v>154005.87</v>
      </c>
      <c r="L11287" s="1"/>
    </row>
    <row r="11288" spans="1:12" x14ac:dyDescent="0.35">
      <c r="A11288" t="s">
        <v>26</v>
      </c>
      <c r="B11288">
        <v>2016</v>
      </c>
      <c r="D11288" t="s">
        <v>3975</v>
      </c>
      <c r="E11288" t="s">
        <v>311</v>
      </c>
      <c r="F11288">
        <v>118938.56</v>
      </c>
      <c r="G11288">
        <v>0</v>
      </c>
      <c r="H11288">
        <v>33643.550000000003</v>
      </c>
      <c r="I11288">
        <v>0</v>
      </c>
      <c r="J11288">
        <f>Table1[[#This Row],[Name]]</f>
        <v>0</v>
      </c>
      <c r="K11288" s="1">
        <f>SUM(Table1[[#This Row],[BaseSalary]:[NonCashBenefits]])</f>
        <v>152582.10999999999</v>
      </c>
      <c r="L11288" s="1"/>
    </row>
    <row r="11289" spans="1:12" x14ac:dyDescent="0.35">
      <c r="A11289" t="s">
        <v>26</v>
      </c>
      <c r="B11289">
        <v>2016</v>
      </c>
      <c r="D11289" t="s">
        <v>678</v>
      </c>
      <c r="E11289" t="s">
        <v>311</v>
      </c>
      <c r="F11289">
        <v>118938.56</v>
      </c>
      <c r="G11289">
        <v>0</v>
      </c>
      <c r="H11289">
        <v>36667.61</v>
      </c>
      <c r="I11289">
        <v>0</v>
      </c>
      <c r="J11289">
        <f>Table1[[#This Row],[Name]]</f>
        <v>0</v>
      </c>
      <c r="K11289" s="1">
        <f>SUM(Table1[[#This Row],[BaseSalary]:[NonCashBenefits]])</f>
        <v>155606.16999999998</v>
      </c>
      <c r="L11289" s="1"/>
    </row>
    <row r="11290" spans="1:12" x14ac:dyDescent="0.35">
      <c r="A11290" t="s">
        <v>26</v>
      </c>
      <c r="B11290">
        <v>2016</v>
      </c>
      <c r="D11290" t="s">
        <v>1543</v>
      </c>
      <c r="E11290" t="s">
        <v>311</v>
      </c>
      <c r="F11290">
        <v>118938.56</v>
      </c>
      <c r="G11290">
        <v>300</v>
      </c>
      <c r="H11290">
        <v>33139.67</v>
      </c>
      <c r="I11290">
        <v>0</v>
      </c>
      <c r="J11290">
        <f>Table1[[#This Row],[Name]]</f>
        <v>0</v>
      </c>
      <c r="K11290" s="1">
        <f>SUM(Table1[[#This Row],[BaseSalary]:[NonCashBenefits]])</f>
        <v>152378.22999999998</v>
      </c>
      <c r="L11290" s="1"/>
    </row>
    <row r="11291" spans="1:12" x14ac:dyDescent="0.35">
      <c r="A11291" t="s">
        <v>26</v>
      </c>
      <c r="B11291">
        <v>2016</v>
      </c>
      <c r="D11291" t="s">
        <v>660</v>
      </c>
      <c r="E11291" t="s">
        <v>311</v>
      </c>
      <c r="F11291">
        <v>118938.56</v>
      </c>
      <c r="G11291">
        <v>0</v>
      </c>
      <c r="H11291">
        <v>33985.19</v>
      </c>
      <c r="I11291">
        <v>0</v>
      </c>
      <c r="J11291">
        <f>Table1[[#This Row],[Name]]</f>
        <v>0</v>
      </c>
      <c r="K11291" s="1">
        <f>SUM(Table1[[#This Row],[BaseSalary]:[NonCashBenefits]])</f>
        <v>152923.75</v>
      </c>
      <c r="L11291" s="1"/>
    </row>
    <row r="11292" spans="1:12" x14ac:dyDescent="0.35">
      <c r="A11292" t="s">
        <v>26</v>
      </c>
      <c r="B11292">
        <v>2016</v>
      </c>
      <c r="D11292" t="s">
        <v>2994</v>
      </c>
      <c r="E11292" t="s">
        <v>311</v>
      </c>
      <c r="F11292">
        <v>118938.56</v>
      </c>
      <c r="G11292">
        <v>2950</v>
      </c>
      <c r="H11292">
        <v>33139.67</v>
      </c>
      <c r="I11292">
        <v>0</v>
      </c>
      <c r="J11292">
        <f>Table1[[#This Row],[Name]]</f>
        <v>0</v>
      </c>
      <c r="K11292" s="1">
        <f>SUM(Table1[[#This Row],[BaseSalary]:[NonCashBenefits]])</f>
        <v>155028.22999999998</v>
      </c>
      <c r="L11292" s="1"/>
    </row>
    <row r="11293" spans="1:12" x14ac:dyDescent="0.35">
      <c r="A11293" t="s">
        <v>26</v>
      </c>
      <c r="B11293">
        <v>2016</v>
      </c>
      <c r="D11293" t="s">
        <v>2995</v>
      </c>
      <c r="E11293" t="s">
        <v>311</v>
      </c>
      <c r="F11293">
        <v>118938.56</v>
      </c>
      <c r="G11293">
        <v>0</v>
      </c>
      <c r="H11293">
        <v>32152.45</v>
      </c>
      <c r="I11293">
        <v>0</v>
      </c>
      <c r="J11293">
        <f>Table1[[#This Row],[Name]]</f>
        <v>0</v>
      </c>
      <c r="K11293" s="1">
        <f>SUM(Table1[[#This Row],[BaseSalary]:[NonCashBenefits]])</f>
        <v>151091.01</v>
      </c>
      <c r="L11293" s="1"/>
    </row>
    <row r="11294" spans="1:12" x14ac:dyDescent="0.35">
      <c r="A11294" t="s">
        <v>26</v>
      </c>
      <c r="B11294">
        <v>2016</v>
      </c>
      <c r="D11294" t="s">
        <v>1710</v>
      </c>
      <c r="E11294" t="s">
        <v>311</v>
      </c>
      <c r="F11294">
        <v>118938.56</v>
      </c>
      <c r="G11294">
        <v>0</v>
      </c>
      <c r="H11294">
        <v>33139.67</v>
      </c>
      <c r="I11294">
        <v>0</v>
      </c>
      <c r="J11294">
        <f>Table1[[#This Row],[Name]]</f>
        <v>0</v>
      </c>
      <c r="K11294" s="1">
        <f>SUM(Table1[[#This Row],[BaseSalary]:[NonCashBenefits]])</f>
        <v>152078.22999999998</v>
      </c>
      <c r="L11294" s="1"/>
    </row>
    <row r="11295" spans="1:12" x14ac:dyDescent="0.35">
      <c r="A11295" t="s">
        <v>26</v>
      </c>
      <c r="B11295">
        <v>2016</v>
      </c>
      <c r="D11295" t="s">
        <v>3007</v>
      </c>
      <c r="E11295" t="s">
        <v>311</v>
      </c>
      <c r="F11295">
        <v>118938.56</v>
      </c>
      <c r="G11295">
        <v>0</v>
      </c>
      <c r="H11295">
        <v>36226.65</v>
      </c>
      <c r="I11295">
        <v>0</v>
      </c>
      <c r="J11295">
        <f>Table1[[#This Row],[Name]]</f>
        <v>0</v>
      </c>
      <c r="K11295" s="1">
        <f>SUM(Table1[[#This Row],[BaseSalary]:[NonCashBenefits]])</f>
        <v>155165.21</v>
      </c>
      <c r="L11295" s="1"/>
    </row>
    <row r="11296" spans="1:12" x14ac:dyDescent="0.35">
      <c r="A11296" t="s">
        <v>26</v>
      </c>
      <c r="B11296">
        <v>2016</v>
      </c>
      <c r="D11296" t="s">
        <v>4870</v>
      </c>
      <c r="E11296" t="s">
        <v>311</v>
      </c>
      <c r="F11296">
        <v>118938.56</v>
      </c>
      <c r="G11296">
        <v>0</v>
      </c>
      <c r="H11296">
        <v>32453.46</v>
      </c>
      <c r="I11296">
        <v>0</v>
      </c>
      <c r="J11296">
        <f>Table1[[#This Row],[Name]]</f>
        <v>0</v>
      </c>
      <c r="K11296" s="1">
        <f>SUM(Table1[[#This Row],[BaseSalary]:[NonCashBenefits]])</f>
        <v>151392.01999999999</v>
      </c>
      <c r="L11296" s="1"/>
    </row>
    <row r="11297" spans="1:12" x14ac:dyDescent="0.35">
      <c r="A11297" t="s">
        <v>26</v>
      </c>
      <c r="B11297">
        <v>2016</v>
      </c>
      <c r="D11297" t="s">
        <v>3010</v>
      </c>
      <c r="E11297" t="s">
        <v>311</v>
      </c>
      <c r="F11297">
        <v>118938.56</v>
      </c>
      <c r="G11297">
        <v>0</v>
      </c>
      <c r="H11297">
        <v>31705.25</v>
      </c>
      <c r="I11297">
        <v>0</v>
      </c>
      <c r="J11297">
        <f>Table1[[#This Row],[Name]]</f>
        <v>0</v>
      </c>
      <c r="K11297" s="1">
        <f>SUM(Table1[[#This Row],[BaseSalary]:[NonCashBenefits]])</f>
        <v>150643.81</v>
      </c>
      <c r="L11297" s="1"/>
    </row>
    <row r="11298" spans="1:12" x14ac:dyDescent="0.35">
      <c r="A11298" t="s">
        <v>26</v>
      </c>
      <c r="B11298">
        <v>2016</v>
      </c>
      <c r="D11298" t="s">
        <v>3009</v>
      </c>
      <c r="E11298" t="s">
        <v>311</v>
      </c>
      <c r="F11298">
        <v>118938.56</v>
      </c>
      <c r="G11298">
        <v>6000</v>
      </c>
      <c r="H11298">
        <v>33139.68</v>
      </c>
      <c r="I11298">
        <v>0</v>
      </c>
      <c r="J11298">
        <f>Table1[[#This Row],[Name]]</f>
        <v>0</v>
      </c>
      <c r="K11298" s="1">
        <f>SUM(Table1[[#This Row],[BaseSalary]:[NonCashBenefits]])</f>
        <v>158078.24</v>
      </c>
      <c r="L11298" s="1"/>
    </row>
    <row r="11299" spans="1:12" x14ac:dyDescent="0.35">
      <c r="A11299" t="s">
        <v>26</v>
      </c>
      <c r="B11299">
        <v>2016</v>
      </c>
      <c r="D11299" t="s">
        <v>3189</v>
      </c>
      <c r="E11299" t="s">
        <v>311</v>
      </c>
      <c r="F11299">
        <v>118938.56</v>
      </c>
      <c r="G11299">
        <v>0</v>
      </c>
      <c r="H11299">
        <v>32585.35</v>
      </c>
      <c r="I11299">
        <v>0</v>
      </c>
      <c r="J11299">
        <f>Table1[[#This Row],[Name]]</f>
        <v>0</v>
      </c>
      <c r="K11299" s="1">
        <f>SUM(Table1[[#This Row],[BaseSalary]:[NonCashBenefits]])</f>
        <v>151523.91</v>
      </c>
      <c r="L11299" s="1"/>
    </row>
    <row r="11300" spans="1:12" x14ac:dyDescent="0.35">
      <c r="A11300" t="s">
        <v>26</v>
      </c>
      <c r="B11300">
        <v>2016</v>
      </c>
      <c r="D11300" t="s">
        <v>4015</v>
      </c>
      <c r="E11300" t="s">
        <v>311</v>
      </c>
      <c r="F11300">
        <v>118938.56</v>
      </c>
      <c r="G11300">
        <v>0</v>
      </c>
      <c r="H11300">
        <v>33082.03</v>
      </c>
      <c r="I11300">
        <v>0</v>
      </c>
      <c r="J11300">
        <f>Table1[[#This Row],[Name]]</f>
        <v>0</v>
      </c>
      <c r="K11300" s="1">
        <f>SUM(Table1[[#This Row],[BaseSalary]:[NonCashBenefits]])</f>
        <v>152020.59</v>
      </c>
      <c r="L11300" s="1"/>
    </row>
    <row r="11301" spans="1:12" x14ac:dyDescent="0.35">
      <c r="A11301" t="s">
        <v>26</v>
      </c>
      <c r="B11301">
        <v>2016</v>
      </c>
      <c r="D11301" t="s">
        <v>2334</v>
      </c>
      <c r="E11301" t="s">
        <v>311</v>
      </c>
      <c r="F11301">
        <v>118938.56</v>
      </c>
      <c r="G11301">
        <v>0</v>
      </c>
      <c r="H11301">
        <v>35772.949999999997</v>
      </c>
      <c r="I11301">
        <v>0</v>
      </c>
      <c r="J11301">
        <f>Table1[[#This Row],[Name]]</f>
        <v>0</v>
      </c>
      <c r="K11301" s="1">
        <f>SUM(Table1[[#This Row],[BaseSalary]:[NonCashBenefits]])</f>
        <v>154711.51</v>
      </c>
      <c r="L11301" s="1"/>
    </row>
    <row r="11302" spans="1:12" x14ac:dyDescent="0.35">
      <c r="A11302" t="s">
        <v>26</v>
      </c>
      <c r="B11302">
        <v>2016</v>
      </c>
      <c r="D11302" t="s">
        <v>4017</v>
      </c>
      <c r="E11302" t="s">
        <v>311</v>
      </c>
      <c r="F11302">
        <v>118938.56</v>
      </c>
      <c r="G11302">
        <v>0</v>
      </c>
      <c r="H11302">
        <v>35672.33</v>
      </c>
      <c r="I11302">
        <v>0</v>
      </c>
      <c r="J11302">
        <f>Table1[[#This Row],[Name]]</f>
        <v>0</v>
      </c>
      <c r="K11302" s="1">
        <f>SUM(Table1[[#This Row],[BaseSalary]:[NonCashBenefits]])</f>
        <v>154610.89000000001</v>
      </c>
      <c r="L11302" s="1"/>
    </row>
    <row r="11303" spans="1:12" x14ac:dyDescent="0.35">
      <c r="A11303" t="s">
        <v>26</v>
      </c>
      <c r="B11303">
        <v>2016</v>
      </c>
      <c r="D11303" t="s">
        <v>740</v>
      </c>
      <c r="E11303" t="s">
        <v>311</v>
      </c>
      <c r="F11303">
        <v>118938.56</v>
      </c>
      <c r="G11303">
        <v>0</v>
      </c>
      <c r="H11303">
        <v>36667.61</v>
      </c>
      <c r="I11303">
        <v>0</v>
      </c>
      <c r="J11303">
        <f>Table1[[#This Row],[Name]]</f>
        <v>0</v>
      </c>
      <c r="K11303" s="1">
        <f>SUM(Table1[[#This Row],[BaseSalary]:[NonCashBenefits]])</f>
        <v>155606.16999999998</v>
      </c>
      <c r="L11303" s="1"/>
    </row>
    <row r="11304" spans="1:12" x14ac:dyDescent="0.35">
      <c r="A11304" t="s">
        <v>26</v>
      </c>
      <c r="B11304">
        <v>2016</v>
      </c>
      <c r="D11304" t="s">
        <v>3010</v>
      </c>
      <c r="E11304" t="s">
        <v>311</v>
      </c>
      <c r="F11304">
        <v>118938.56</v>
      </c>
      <c r="G11304">
        <v>0</v>
      </c>
      <c r="H11304">
        <v>36667.61</v>
      </c>
      <c r="I11304">
        <v>0</v>
      </c>
      <c r="J11304">
        <f>Table1[[#This Row],[Name]]</f>
        <v>0</v>
      </c>
      <c r="K11304" s="1">
        <f>SUM(Table1[[#This Row],[BaseSalary]:[NonCashBenefits]])</f>
        <v>155606.16999999998</v>
      </c>
      <c r="L11304" s="1"/>
    </row>
    <row r="11305" spans="1:12" x14ac:dyDescent="0.35">
      <c r="A11305" t="s">
        <v>26</v>
      </c>
      <c r="B11305">
        <v>2016</v>
      </c>
      <c r="D11305" t="s">
        <v>1275</v>
      </c>
      <c r="E11305" t="s">
        <v>311</v>
      </c>
      <c r="F11305">
        <v>118938.56</v>
      </c>
      <c r="G11305">
        <v>0</v>
      </c>
      <c r="H11305">
        <v>33139.67</v>
      </c>
      <c r="I11305">
        <v>0</v>
      </c>
      <c r="J11305">
        <f>Table1[[#This Row],[Name]]</f>
        <v>0</v>
      </c>
      <c r="K11305" s="1">
        <f>SUM(Table1[[#This Row],[BaseSalary]:[NonCashBenefits]])</f>
        <v>152078.22999999998</v>
      </c>
      <c r="L11305" s="1"/>
    </row>
    <row r="11306" spans="1:12" x14ac:dyDescent="0.35">
      <c r="A11306" t="s">
        <v>26</v>
      </c>
      <c r="B11306">
        <v>2016</v>
      </c>
      <c r="D11306" t="s">
        <v>1864</v>
      </c>
      <c r="E11306" t="s">
        <v>311</v>
      </c>
      <c r="F11306">
        <v>118938.56</v>
      </c>
      <c r="G11306">
        <v>0</v>
      </c>
      <c r="H11306">
        <v>6164.41</v>
      </c>
      <c r="I11306">
        <v>0</v>
      </c>
      <c r="J11306">
        <f>Table1[[#This Row],[Name]]</f>
        <v>0</v>
      </c>
      <c r="K11306" s="1">
        <f>SUM(Table1[[#This Row],[BaseSalary]:[NonCashBenefits]])</f>
        <v>125102.97</v>
      </c>
      <c r="L11306" s="1"/>
    </row>
    <row r="11307" spans="1:12" x14ac:dyDescent="0.35">
      <c r="A11307" t="s">
        <v>26</v>
      </c>
      <c r="B11307">
        <v>2016</v>
      </c>
      <c r="D11307" t="s">
        <v>4889</v>
      </c>
      <c r="E11307" t="s">
        <v>311</v>
      </c>
      <c r="F11307">
        <v>118938.56</v>
      </c>
      <c r="G11307">
        <v>0</v>
      </c>
      <c r="H11307">
        <v>33139.67</v>
      </c>
      <c r="I11307">
        <v>0</v>
      </c>
      <c r="J11307">
        <f>Table1[[#This Row],[Name]]</f>
        <v>0</v>
      </c>
      <c r="K11307" s="1">
        <f>SUM(Table1[[#This Row],[BaseSalary]:[NonCashBenefits]])</f>
        <v>152078.22999999998</v>
      </c>
      <c r="L11307" s="1"/>
    </row>
    <row r="11308" spans="1:12" x14ac:dyDescent="0.35">
      <c r="A11308" t="s">
        <v>26</v>
      </c>
      <c r="B11308">
        <v>2016</v>
      </c>
      <c r="D11308" t="s">
        <v>4037</v>
      </c>
      <c r="E11308" t="s">
        <v>311</v>
      </c>
      <c r="F11308">
        <v>118938.56</v>
      </c>
      <c r="G11308">
        <v>0</v>
      </c>
      <c r="H11308">
        <v>33139.67</v>
      </c>
      <c r="I11308">
        <v>0</v>
      </c>
      <c r="J11308">
        <f>Table1[[#This Row],[Name]]</f>
        <v>0</v>
      </c>
      <c r="K11308" s="1">
        <f>SUM(Table1[[#This Row],[BaseSalary]:[NonCashBenefits]])</f>
        <v>152078.22999999998</v>
      </c>
      <c r="L11308" s="1"/>
    </row>
    <row r="11309" spans="1:12" x14ac:dyDescent="0.35">
      <c r="A11309" t="s">
        <v>26</v>
      </c>
      <c r="B11309">
        <v>2016</v>
      </c>
      <c r="D11309" t="s">
        <v>4053</v>
      </c>
      <c r="E11309" t="s">
        <v>311</v>
      </c>
      <c r="F11309">
        <v>118938.56</v>
      </c>
      <c r="G11309">
        <v>250</v>
      </c>
      <c r="H11309">
        <v>33139.67</v>
      </c>
      <c r="I11309">
        <v>0</v>
      </c>
      <c r="J11309">
        <f>Table1[[#This Row],[Name]]</f>
        <v>0</v>
      </c>
      <c r="K11309" s="1">
        <f>SUM(Table1[[#This Row],[BaseSalary]:[NonCashBenefits]])</f>
        <v>152328.22999999998</v>
      </c>
      <c r="L11309" s="1"/>
    </row>
    <row r="11310" spans="1:12" x14ac:dyDescent="0.35">
      <c r="A11310" t="s">
        <v>26</v>
      </c>
      <c r="B11310">
        <v>2016</v>
      </c>
      <c r="D11310" t="s">
        <v>3026</v>
      </c>
      <c r="E11310" t="s">
        <v>311</v>
      </c>
      <c r="F11310">
        <v>118938.56</v>
      </c>
      <c r="G11310">
        <v>0</v>
      </c>
      <c r="H11310">
        <v>33139.67</v>
      </c>
      <c r="I11310">
        <v>0</v>
      </c>
      <c r="J11310">
        <f>Table1[[#This Row],[Name]]</f>
        <v>0</v>
      </c>
      <c r="K11310" s="1">
        <f>SUM(Table1[[#This Row],[BaseSalary]:[NonCashBenefits]])</f>
        <v>152078.22999999998</v>
      </c>
      <c r="L11310" s="1"/>
    </row>
    <row r="11311" spans="1:12" x14ac:dyDescent="0.35">
      <c r="A11311" t="s">
        <v>26</v>
      </c>
      <c r="B11311">
        <v>2016</v>
      </c>
      <c r="D11311" t="s">
        <v>1543</v>
      </c>
      <c r="E11311" t="s">
        <v>311</v>
      </c>
      <c r="F11311">
        <v>118938.56</v>
      </c>
      <c r="G11311">
        <v>250</v>
      </c>
      <c r="H11311">
        <v>34714.75</v>
      </c>
      <c r="I11311">
        <v>0</v>
      </c>
      <c r="J11311">
        <f>Table1[[#This Row],[Name]]</f>
        <v>0</v>
      </c>
      <c r="K11311" s="1">
        <f>SUM(Table1[[#This Row],[BaseSalary]:[NonCashBenefits]])</f>
        <v>153903.31</v>
      </c>
      <c r="L11311" s="1"/>
    </row>
    <row r="11312" spans="1:12" x14ac:dyDescent="0.35">
      <c r="A11312" t="s">
        <v>26</v>
      </c>
      <c r="B11312">
        <v>2016</v>
      </c>
      <c r="D11312" t="s">
        <v>484</v>
      </c>
      <c r="E11312" t="s">
        <v>311</v>
      </c>
      <c r="F11312">
        <v>118938.56</v>
      </c>
      <c r="G11312">
        <v>0</v>
      </c>
      <c r="H11312">
        <v>36396.69</v>
      </c>
      <c r="I11312">
        <v>0</v>
      </c>
      <c r="J11312">
        <f>Table1[[#This Row],[Name]]</f>
        <v>0</v>
      </c>
      <c r="K11312" s="1">
        <f>SUM(Table1[[#This Row],[BaseSalary]:[NonCashBenefits]])</f>
        <v>155335.25</v>
      </c>
      <c r="L11312" s="1"/>
    </row>
    <row r="11313" spans="1:12" x14ac:dyDescent="0.35">
      <c r="A11313" t="s">
        <v>26</v>
      </c>
      <c r="B11313">
        <v>2016</v>
      </c>
      <c r="D11313" t="s">
        <v>1543</v>
      </c>
      <c r="E11313" t="s">
        <v>311</v>
      </c>
      <c r="F11313">
        <v>118938.56</v>
      </c>
      <c r="G11313">
        <v>0</v>
      </c>
      <c r="H11313">
        <v>33139.67</v>
      </c>
      <c r="I11313">
        <v>0</v>
      </c>
      <c r="J11313">
        <f>Table1[[#This Row],[Name]]</f>
        <v>0</v>
      </c>
      <c r="K11313" s="1">
        <f>SUM(Table1[[#This Row],[BaseSalary]:[NonCashBenefits]])</f>
        <v>152078.22999999998</v>
      </c>
      <c r="L11313" s="1"/>
    </row>
    <row r="11314" spans="1:12" x14ac:dyDescent="0.35">
      <c r="A11314" t="s">
        <v>3034</v>
      </c>
      <c r="B11314">
        <v>2016</v>
      </c>
      <c r="D11314" t="s">
        <v>4067</v>
      </c>
      <c r="E11314" t="s">
        <v>311</v>
      </c>
      <c r="F11314">
        <v>118938.56</v>
      </c>
      <c r="G11314">
        <v>0</v>
      </c>
      <c r="H11314">
        <v>33139.67</v>
      </c>
      <c r="I11314">
        <v>0</v>
      </c>
      <c r="J11314">
        <f>Table1[[#This Row],[Name]]</f>
        <v>0</v>
      </c>
      <c r="K11314" s="1">
        <f>SUM(Table1[[#This Row],[BaseSalary]:[NonCashBenefits]])</f>
        <v>152078.22999999998</v>
      </c>
      <c r="L11314" s="1"/>
    </row>
    <row r="11315" spans="1:12" x14ac:dyDescent="0.35">
      <c r="A11315" t="s">
        <v>3034</v>
      </c>
      <c r="B11315">
        <v>2016</v>
      </c>
      <c r="D11315" t="s">
        <v>4099</v>
      </c>
      <c r="E11315" t="s">
        <v>311</v>
      </c>
      <c r="F11315">
        <v>118938.56</v>
      </c>
      <c r="G11315">
        <v>0</v>
      </c>
      <c r="H11315">
        <v>32994.29</v>
      </c>
      <c r="I11315">
        <v>0</v>
      </c>
      <c r="J11315">
        <f>Table1[[#This Row],[Name]]</f>
        <v>0</v>
      </c>
      <c r="K11315" s="1">
        <f>SUM(Table1[[#This Row],[BaseSalary]:[NonCashBenefits]])</f>
        <v>151932.85</v>
      </c>
      <c r="L11315" s="1"/>
    </row>
    <row r="11316" spans="1:12" x14ac:dyDescent="0.35">
      <c r="A11316" t="s">
        <v>3034</v>
      </c>
      <c r="B11316">
        <v>2016</v>
      </c>
      <c r="D11316" t="s">
        <v>1629</v>
      </c>
      <c r="E11316" t="s">
        <v>311</v>
      </c>
      <c r="F11316">
        <v>118938.56</v>
      </c>
      <c r="G11316">
        <v>0</v>
      </c>
      <c r="H11316">
        <v>32750.02</v>
      </c>
      <c r="I11316">
        <v>0</v>
      </c>
      <c r="J11316">
        <f>Table1[[#This Row],[Name]]</f>
        <v>0</v>
      </c>
      <c r="K11316" s="1">
        <f>SUM(Table1[[#This Row],[BaseSalary]:[NonCashBenefits]])</f>
        <v>151688.57999999999</v>
      </c>
      <c r="L11316" s="1"/>
    </row>
    <row r="11317" spans="1:12" x14ac:dyDescent="0.35">
      <c r="A11317" t="s">
        <v>40</v>
      </c>
      <c r="B11317">
        <v>2016</v>
      </c>
      <c r="D11317" t="s">
        <v>4975</v>
      </c>
      <c r="E11317" t="s">
        <v>311</v>
      </c>
      <c r="F11317">
        <v>118938.56</v>
      </c>
      <c r="G11317">
        <v>0</v>
      </c>
      <c r="H11317">
        <v>21826.23</v>
      </c>
      <c r="I11317">
        <v>0</v>
      </c>
      <c r="J11317">
        <f>Table1[[#This Row],[Name]]</f>
        <v>0</v>
      </c>
      <c r="K11317" s="1">
        <f>SUM(Table1[[#This Row],[BaseSalary]:[NonCashBenefits]])</f>
        <v>140764.79</v>
      </c>
      <c r="L11317" s="1"/>
    </row>
    <row r="11318" spans="1:12" x14ac:dyDescent="0.35">
      <c r="A11318" t="s">
        <v>40</v>
      </c>
      <c r="B11318">
        <v>2016</v>
      </c>
      <c r="D11318" t="s">
        <v>5006</v>
      </c>
      <c r="E11318" t="s">
        <v>311</v>
      </c>
      <c r="F11318">
        <v>118938.56</v>
      </c>
      <c r="G11318">
        <v>0</v>
      </c>
      <c r="H11318">
        <v>36919.550000000003</v>
      </c>
      <c r="I11318">
        <v>0</v>
      </c>
      <c r="J11318">
        <f>Table1[[#This Row],[Name]]</f>
        <v>0</v>
      </c>
      <c r="K11318" s="1">
        <f>SUM(Table1[[#This Row],[BaseSalary]:[NonCashBenefits]])</f>
        <v>155858.10999999999</v>
      </c>
      <c r="L11318" s="1"/>
    </row>
    <row r="11319" spans="1:12" x14ac:dyDescent="0.35">
      <c r="A11319" t="s">
        <v>40</v>
      </c>
      <c r="B11319">
        <v>2016</v>
      </c>
      <c r="D11319" t="s">
        <v>5014</v>
      </c>
      <c r="E11319" t="s">
        <v>311</v>
      </c>
      <c r="F11319">
        <v>118938.56</v>
      </c>
      <c r="G11319">
        <v>2500</v>
      </c>
      <c r="H11319">
        <v>35373.47</v>
      </c>
      <c r="I11319">
        <v>0</v>
      </c>
      <c r="J11319">
        <f>Table1[[#This Row],[Name]]</f>
        <v>0</v>
      </c>
      <c r="K11319" s="1">
        <f>SUM(Table1[[#This Row],[BaseSalary]:[NonCashBenefits]])</f>
        <v>156812.03</v>
      </c>
      <c r="L11319" s="1"/>
    </row>
    <row r="11320" spans="1:12" x14ac:dyDescent="0.35">
      <c r="A11320" t="s">
        <v>40</v>
      </c>
      <c r="B11320">
        <v>2016</v>
      </c>
      <c r="D11320" t="s">
        <v>5037</v>
      </c>
      <c r="E11320" t="s">
        <v>311</v>
      </c>
      <c r="F11320">
        <v>118938.56</v>
      </c>
      <c r="G11320">
        <v>0</v>
      </c>
      <c r="H11320">
        <v>36919.550000000003</v>
      </c>
      <c r="I11320">
        <v>0</v>
      </c>
      <c r="J11320">
        <f>Table1[[#This Row],[Name]]</f>
        <v>0</v>
      </c>
      <c r="K11320" s="1">
        <f>SUM(Table1[[#This Row],[BaseSalary]:[NonCashBenefits]])</f>
        <v>155858.10999999999</v>
      </c>
      <c r="L11320" s="1"/>
    </row>
    <row r="11321" spans="1:12" x14ac:dyDescent="0.35">
      <c r="A11321" t="s">
        <v>53</v>
      </c>
      <c r="B11321">
        <v>2016</v>
      </c>
      <c r="D11321" t="s">
        <v>1651</v>
      </c>
      <c r="E11321" t="s">
        <v>311</v>
      </c>
      <c r="F11321">
        <v>118938.56</v>
      </c>
      <c r="G11321">
        <v>2800</v>
      </c>
      <c r="H11321">
        <v>35407.65</v>
      </c>
      <c r="I11321">
        <v>0</v>
      </c>
      <c r="J11321">
        <f>Table1[[#This Row],[Name]]</f>
        <v>0</v>
      </c>
      <c r="K11321" s="1">
        <f>SUM(Table1[[#This Row],[BaseSalary]:[NonCashBenefits]])</f>
        <v>157146.21</v>
      </c>
      <c r="L11321" s="1"/>
    </row>
    <row r="11322" spans="1:12" x14ac:dyDescent="0.35">
      <c r="A11322" t="s">
        <v>19</v>
      </c>
      <c r="B11322">
        <v>2016</v>
      </c>
      <c r="D11322" t="s">
        <v>3144</v>
      </c>
      <c r="E11322" t="s">
        <v>311</v>
      </c>
      <c r="F11322">
        <v>118938.56</v>
      </c>
      <c r="G11322">
        <v>0</v>
      </c>
      <c r="H11322">
        <v>32868.75</v>
      </c>
      <c r="I11322">
        <v>0</v>
      </c>
      <c r="J11322">
        <f>Table1[[#This Row],[Name]]</f>
        <v>0</v>
      </c>
      <c r="K11322" s="1">
        <f>SUM(Table1[[#This Row],[BaseSalary]:[NonCashBenefits]])</f>
        <v>151807.31</v>
      </c>
      <c r="L11322" s="1"/>
    </row>
    <row r="11323" spans="1:12" x14ac:dyDescent="0.35">
      <c r="A11323" t="s">
        <v>19</v>
      </c>
      <c r="B11323">
        <v>2016</v>
      </c>
      <c r="D11323" t="s">
        <v>4212</v>
      </c>
      <c r="E11323" t="s">
        <v>311</v>
      </c>
      <c r="F11323">
        <v>118938.56</v>
      </c>
      <c r="G11323">
        <v>0</v>
      </c>
      <c r="H11323">
        <v>33971.410000000003</v>
      </c>
      <c r="I11323">
        <v>0</v>
      </c>
      <c r="J11323">
        <f>Table1[[#This Row],[Name]]</f>
        <v>0</v>
      </c>
      <c r="K11323" s="1">
        <f>SUM(Table1[[#This Row],[BaseSalary]:[NonCashBenefits]])</f>
        <v>152909.97</v>
      </c>
      <c r="L11323" s="1"/>
    </row>
    <row r="11324" spans="1:12" x14ac:dyDescent="0.35">
      <c r="A11324" t="s">
        <v>19</v>
      </c>
      <c r="B11324">
        <v>2016</v>
      </c>
      <c r="D11324" t="s">
        <v>1110</v>
      </c>
      <c r="E11324" t="s">
        <v>311</v>
      </c>
      <c r="F11324">
        <v>118938.56</v>
      </c>
      <c r="G11324">
        <v>0</v>
      </c>
      <c r="H11324">
        <v>10931.51</v>
      </c>
      <c r="I11324">
        <v>0</v>
      </c>
      <c r="J11324">
        <f>Table1[[#This Row],[Name]]</f>
        <v>0</v>
      </c>
      <c r="K11324" s="1">
        <f>SUM(Table1[[#This Row],[BaseSalary]:[NonCashBenefits]])</f>
        <v>129870.06999999999</v>
      </c>
      <c r="L11324" s="1"/>
    </row>
    <row r="11325" spans="1:12" x14ac:dyDescent="0.35">
      <c r="A11325" t="s">
        <v>19</v>
      </c>
      <c r="B11325">
        <v>2016</v>
      </c>
      <c r="D11325" t="s">
        <v>1316</v>
      </c>
      <c r="E11325" t="s">
        <v>311</v>
      </c>
      <c r="F11325">
        <v>118938.56</v>
      </c>
      <c r="G11325">
        <v>0</v>
      </c>
      <c r="H11325">
        <v>33139.67</v>
      </c>
      <c r="I11325">
        <v>0</v>
      </c>
      <c r="J11325">
        <f>Table1[[#This Row],[Name]]</f>
        <v>0</v>
      </c>
      <c r="K11325" s="1">
        <f>SUM(Table1[[#This Row],[BaseSalary]:[NonCashBenefits]])</f>
        <v>152078.22999999998</v>
      </c>
      <c r="L11325" s="1"/>
    </row>
    <row r="11326" spans="1:12" x14ac:dyDescent="0.35">
      <c r="A11326" t="s">
        <v>19</v>
      </c>
      <c r="B11326">
        <v>2016</v>
      </c>
      <c r="D11326" t="s">
        <v>3208</v>
      </c>
      <c r="E11326" t="s">
        <v>311</v>
      </c>
      <c r="F11326">
        <v>118938.56</v>
      </c>
      <c r="G11326">
        <v>0</v>
      </c>
      <c r="H11326">
        <v>33139.67</v>
      </c>
      <c r="I11326">
        <v>0</v>
      </c>
      <c r="J11326">
        <f>Table1[[#This Row],[Name]]</f>
        <v>0</v>
      </c>
      <c r="K11326" s="1">
        <f>SUM(Table1[[#This Row],[BaseSalary]:[NonCashBenefits]])</f>
        <v>152078.22999999998</v>
      </c>
      <c r="L11326" s="1"/>
    </row>
    <row r="11327" spans="1:12" x14ac:dyDescent="0.35">
      <c r="A11327" t="s">
        <v>20</v>
      </c>
      <c r="B11327">
        <v>2016</v>
      </c>
      <c r="D11327" t="s">
        <v>3259</v>
      </c>
      <c r="E11327" t="s">
        <v>311</v>
      </c>
      <c r="F11327">
        <v>118938.56</v>
      </c>
      <c r="G11327">
        <v>0</v>
      </c>
      <c r="H11327">
        <v>33139.67</v>
      </c>
      <c r="I11327">
        <v>0</v>
      </c>
      <c r="J11327">
        <f>Table1[[#This Row],[Name]]</f>
        <v>0</v>
      </c>
      <c r="K11327" s="1">
        <f>SUM(Table1[[#This Row],[BaseSalary]:[NonCashBenefits]])</f>
        <v>152078.22999999998</v>
      </c>
      <c r="L11327" s="1"/>
    </row>
    <row r="11328" spans="1:12" x14ac:dyDescent="0.35">
      <c r="A11328" t="s">
        <v>20</v>
      </c>
      <c r="B11328">
        <v>2016</v>
      </c>
      <c r="D11328" t="s">
        <v>5108</v>
      </c>
      <c r="E11328" t="s">
        <v>311</v>
      </c>
      <c r="F11328">
        <v>118938.56</v>
      </c>
      <c r="G11328">
        <v>0</v>
      </c>
      <c r="H11328">
        <v>7151.63</v>
      </c>
      <c r="I11328">
        <v>0</v>
      </c>
      <c r="J11328">
        <f>Table1[[#This Row],[Name]]</f>
        <v>0</v>
      </c>
      <c r="K11328" s="1">
        <f>SUM(Table1[[#This Row],[BaseSalary]:[NonCashBenefits]])</f>
        <v>126090.19</v>
      </c>
      <c r="L11328" s="1"/>
    </row>
    <row r="11329" spans="1:12" x14ac:dyDescent="0.35">
      <c r="A11329" t="s">
        <v>16</v>
      </c>
      <c r="B11329">
        <v>2016</v>
      </c>
      <c r="D11329" t="s">
        <v>5110</v>
      </c>
      <c r="E11329" t="s">
        <v>549</v>
      </c>
      <c r="F11329">
        <v>118938.56</v>
      </c>
      <c r="G11329">
        <v>0</v>
      </c>
      <c r="H11329">
        <v>34808.589999999997</v>
      </c>
      <c r="I11329">
        <v>0</v>
      </c>
      <c r="J11329">
        <f>Table1[[#This Row],[Name]]</f>
        <v>0</v>
      </c>
      <c r="K11329" s="1">
        <f>SUM(Table1[[#This Row],[BaseSalary]:[NonCashBenefits]])</f>
        <v>153747.15</v>
      </c>
      <c r="L11329" s="1"/>
    </row>
    <row r="11330" spans="1:12" x14ac:dyDescent="0.35">
      <c r="A11330" t="s">
        <v>16</v>
      </c>
      <c r="B11330">
        <v>2016</v>
      </c>
      <c r="D11330" t="s">
        <v>318</v>
      </c>
      <c r="E11330" t="s">
        <v>311</v>
      </c>
      <c r="F11330">
        <v>118938.56</v>
      </c>
      <c r="G11330">
        <v>0</v>
      </c>
      <c r="H11330">
        <v>36018.65</v>
      </c>
      <c r="I11330">
        <v>0</v>
      </c>
      <c r="J11330">
        <f>Table1[[#This Row],[Name]]</f>
        <v>0</v>
      </c>
      <c r="K11330" s="1">
        <f>SUM(Table1[[#This Row],[BaseSalary]:[NonCashBenefits]])</f>
        <v>154957.21</v>
      </c>
      <c r="L11330" s="1"/>
    </row>
    <row r="11331" spans="1:12" x14ac:dyDescent="0.35">
      <c r="A11331" t="s">
        <v>16</v>
      </c>
      <c r="B11331">
        <v>2016</v>
      </c>
      <c r="D11331" t="s">
        <v>1230</v>
      </c>
      <c r="E11331" t="s">
        <v>311</v>
      </c>
      <c r="F11331">
        <v>118938.56</v>
      </c>
      <c r="G11331">
        <v>1450</v>
      </c>
      <c r="H11331">
        <v>32172.29</v>
      </c>
      <c r="I11331">
        <v>0</v>
      </c>
      <c r="J11331">
        <f>Table1[[#This Row],[Name]]</f>
        <v>0</v>
      </c>
      <c r="K11331" s="1">
        <f>SUM(Table1[[#This Row],[BaseSalary]:[NonCashBenefits]])</f>
        <v>152560.85</v>
      </c>
      <c r="L11331" s="1"/>
    </row>
    <row r="11332" spans="1:12" x14ac:dyDescent="0.35">
      <c r="A11332" t="s">
        <v>16</v>
      </c>
      <c r="B11332">
        <v>2016</v>
      </c>
      <c r="D11332" t="s">
        <v>1344</v>
      </c>
      <c r="E11332" t="s">
        <v>311</v>
      </c>
      <c r="F11332">
        <v>118938.56</v>
      </c>
      <c r="G11332">
        <v>0</v>
      </c>
      <c r="H11332">
        <v>36401.17</v>
      </c>
      <c r="I11332">
        <v>0</v>
      </c>
      <c r="J11332">
        <f>Table1[[#This Row],[Name]]</f>
        <v>0</v>
      </c>
      <c r="K11332" s="1">
        <f>SUM(Table1[[#This Row],[BaseSalary]:[NonCashBenefits]])</f>
        <v>155339.72999999998</v>
      </c>
      <c r="L11332" s="1"/>
    </row>
    <row r="11333" spans="1:12" x14ac:dyDescent="0.35">
      <c r="A11333" t="s">
        <v>16</v>
      </c>
      <c r="B11333">
        <v>2016</v>
      </c>
      <c r="D11333" t="s">
        <v>1380</v>
      </c>
      <c r="E11333" t="s">
        <v>311</v>
      </c>
      <c r="F11333">
        <v>118938.56</v>
      </c>
      <c r="G11333">
        <v>300</v>
      </c>
      <c r="H11333">
        <v>34651.57</v>
      </c>
      <c r="I11333">
        <v>0</v>
      </c>
      <c r="J11333">
        <f>Table1[[#This Row],[Name]]</f>
        <v>0</v>
      </c>
      <c r="K11333" s="1">
        <f>SUM(Table1[[#This Row],[BaseSalary]:[NonCashBenefits]])</f>
        <v>153890.13</v>
      </c>
      <c r="L11333" s="1"/>
    </row>
    <row r="11334" spans="1:12" x14ac:dyDescent="0.35">
      <c r="A11334" t="s">
        <v>16</v>
      </c>
      <c r="B11334">
        <v>2016</v>
      </c>
      <c r="D11334" t="s">
        <v>5121</v>
      </c>
      <c r="E11334" t="s">
        <v>311</v>
      </c>
      <c r="F11334">
        <v>118938.56</v>
      </c>
      <c r="G11334">
        <v>0</v>
      </c>
      <c r="H11334">
        <v>36401.17</v>
      </c>
      <c r="I11334">
        <v>0</v>
      </c>
      <c r="J11334">
        <f>Table1[[#This Row],[Name]]</f>
        <v>0</v>
      </c>
      <c r="K11334" s="1">
        <f>SUM(Table1[[#This Row],[BaseSalary]:[NonCashBenefits]])</f>
        <v>155339.72999999998</v>
      </c>
      <c r="L11334" s="1"/>
    </row>
    <row r="11335" spans="1:12" x14ac:dyDescent="0.35">
      <c r="A11335" t="s">
        <v>16</v>
      </c>
      <c r="B11335">
        <v>2016</v>
      </c>
      <c r="D11335" t="s">
        <v>4017</v>
      </c>
      <c r="E11335" t="s">
        <v>311</v>
      </c>
      <c r="F11335">
        <v>118938.56</v>
      </c>
      <c r="G11335">
        <v>7850</v>
      </c>
      <c r="H11335">
        <v>36037.629999999997</v>
      </c>
      <c r="I11335">
        <v>0</v>
      </c>
      <c r="J11335">
        <f>Table1[[#This Row],[Name]]</f>
        <v>0</v>
      </c>
      <c r="K11335" s="1">
        <f>SUM(Table1[[#This Row],[BaseSalary]:[NonCashBenefits]])</f>
        <v>162826.19</v>
      </c>
      <c r="L11335" s="1"/>
    </row>
    <row r="11336" spans="1:12" x14ac:dyDescent="0.35">
      <c r="A11336" t="s">
        <v>16</v>
      </c>
      <c r="B11336">
        <v>2016</v>
      </c>
      <c r="D11336" t="s">
        <v>2538</v>
      </c>
      <c r="E11336" t="s">
        <v>311</v>
      </c>
      <c r="F11336">
        <v>118938.56</v>
      </c>
      <c r="G11336">
        <v>0</v>
      </c>
      <c r="H11336">
        <v>31864.51</v>
      </c>
      <c r="I11336">
        <v>0</v>
      </c>
      <c r="J11336">
        <f>Table1[[#This Row],[Name]]</f>
        <v>0</v>
      </c>
      <c r="K11336" s="1">
        <f>SUM(Table1[[#This Row],[BaseSalary]:[NonCashBenefits]])</f>
        <v>150803.07</v>
      </c>
      <c r="L11336" s="1"/>
    </row>
    <row r="11337" spans="1:12" x14ac:dyDescent="0.35">
      <c r="A11337" t="s">
        <v>16</v>
      </c>
      <c r="B11337">
        <v>2016</v>
      </c>
      <c r="D11337" t="s">
        <v>5125</v>
      </c>
      <c r="E11337" t="s">
        <v>311</v>
      </c>
      <c r="F11337">
        <v>118938.56</v>
      </c>
      <c r="G11337">
        <v>0</v>
      </c>
      <c r="H11337">
        <v>36037.629999999997</v>
      </c>
      <c r="I11337">
        <v>0</v>
      </c>
      <c r="J11337">
        <f>Table1[[#This Row],[Name]]</f>
        <v>0</v>
      </c>
      <c r="K11337" s="1">
        <f>SUM(Table1[[#This Row],[BaseSalary]:[NonCashBenefits]])</f>
        <v>154976.19</v>
      </c>
      <c r="L11337" s="1"/>
    </row>
    <row r="11338" spans="1:12" x14ac:dyDescent="0.35">
      <c r="A11338" t="s">
        <v>16</v>
      </c>
      <c r="B11338">
        <v>2016</v>
      </c>
      <c r="D11338" t="s">
        <v>1104</v>
      </c>
      <c r="E11338" t="s">
        <v>311</v>
      </c>
      <c r="F11338">
        <v>118938.56</v>
      </c>
      <c r="G11338">
        <v>0</v>
      </c>
      <c r="H11338">
        <v>36401.17</v>
      </c>
      <c r="I11338">
        <v>0</v>
      </c>
      <c r="J11338">
        <f>Table1[[#This Row],[Name]]</f>
        <v>0</v>
      </c>
      <c r="K11338" s="1">
        <f>SUM(Table1[[#This Row],[BaseSalary]:[NonCashBenefits]])</f>
        <v>155339.72999999998</v>
      </c>
      <c r="L11338" s="1"/>
    </row>
    <row r="11339" spans="1:12" x14ac:dyDescent="0.35">
      <c r="A11339" t="s">
        <v>16</v>
      </c>
      <c r="B11339">
        <v>2016</v>
      </c>
      <c r="D11339" t="s">
        <v>3186</v>
      </c>
      <c r="E11339" t="s">
        <v>311</v>
      </c>
      <c r="F11339">
        <v>118938.56</v>
      </c>
      <c r="G11339">
        <v>0</v>
      </c>
      <c r="H11339">
        <v>36401.17</v>
      </c>
      <c r="I11339">
        <v>0</v>
      </c>
      <c r="J11339">
        <f>Table1[[#This Row],[Name]]</f>
        <v>0</v>
      </c>
      <c r="K11339" s="1">
        <f>SUM(Table1[[#This Row],[BaseSalary]:[NonCashBenefits]])</f>
        <v>155339.72999999998</v>
      </c>
      <c r="L11339" s="1"/>
    </row>
    <row r="11340" spans="1:12" x14ac:dyDescent="0.35">
      <c r="A11340" t="s">
        <v>16</v>
      </c>
      <c r="B11340">
        <v>2016</v>
      </c>
      <c r="D11340" t="s">
        <v>4367</v>
      </c>
      <c r="E11340" t="s">
        <v>311</v>
      </c>
      <c r="F11340">
        <v>118938.56</v>
      </c>
      <c r="G11340">
        <v>0</v>
      </c>
      <c r="H11340">
        <v>34651.57</v>
      </c>
      <c r="I11340">
        <v>0</v>
      </c>
      <c r="J11340">
        <f>Table1[[#This Row],[Name]]</f>
        <v>0</v>
      </c>
      <c r="K11340" s="1">
        <f>SUM(Table1[[#This Row],[BaseSalary]:[NonCashBenefits]])</f>
        <v>153590.13</v>
      </c>
      <c r="L11340" s="1"/>
    </row>
    <row r="11341" spans="1:12" x14ac:dyDescent="0.35">
      <c r="A11341" t="s">
        <v>16</v>
      </c>
      <c r="B11341">
        <v>2016</v>
      </c>
      <c r="D11341" t="s">
        <v>1381</v>
      </c>
      <c r="E11341" t="s">
        <v>311</v>
      </c>
      <c r="F11341">
        <v>118938.56</v>
      </c>
      <c r="G11341">
        <v>0</v>
      </c>
      <c r="H11341">
        <v>36289.57</v>
      </c>
      <c r="I11341">
        <v>0</v>
      </c>
      <c r="J11341">
        <f>Table1[[#This Row],[Name]]</f>
        <v>0</v>
      </c>
      <c r="K11341" s="1">
        <f>SUM(Table1[[#This Row],[BaseSalary]:[NonCashBenefits]])</f>
        <v>155228.13</v>
      </c>
      <c r="L11341" s="1"/>
    </row>
    <row r="11342" spans="1:12" x14ac:dyDescent="0.35">
      <c r="A11342" t="s">
        <v>16</v>
      </c>
      <c r="B11342">
        <v>2016</v>
      </c>
      <c r="D11342" t="s">
        <v>1230</v>
      </c>
      <c r="E11342" t="s">
        <v>311</v>
      </c>
      <c r="F11342">
        <v>118938.56</v>
      </c>
      <c r="G11342">
        <v>0</v>
      </c>
      <c r="H11342">
        <v>35555.29</v>
      </c>
      <c r="I11342">
        <v>0</v>
      </c>
      <c r="J11342">
        <f>Table1[[#This Row],[Name]]</f>
        <v>0</v>
      </c>
      <c r="K11342" s="1">
        <f>SUM(Table1[[#This Row],[BaseSalary]:[NonCashBenefits]])</f>
        <v>154493.85</v>
      </c>
      <c r="L11342" s="1"/>
    </row>
    <row r="11343" spans="1:12" x14ac:dyDescent="0.35">
      <c r="A11343" t="s">
        <v>16</v>
      </c>
      <c r="B11343">
        <v>2016</v>
      </c>
      <c r="D11343" t="s">
        <v>5136</v>
      </c>
      <c r="E11343" t="s">
        <v>311</v>
      </c>
      <c r="F11343">
        <v>118938.56</v>
      </c>
      <c r="G11343">
        <v>119.25</v>
      </c>
      <c r="H11343">
        <v>36401.17</v>
      </c>
      <c r="I11343">
        <v>0</v>
      </c>
      <c r="J11343">
        <f>Table1[[#This Row],[Name]]</f>
        <v>0</v>
      </c>
      <c r="K11343" s="1">
        <f>SUM(Table1[[#This Row],[BaseSalary]:[NonCashBenefits]])</f>
        <v>155458.97999999998</v>
      </c>
      <c r="L11343" s="1"/>
    </row>
    <row r="11344" spans="1:12" x14ac:dyDescent="0.35">
      <c r="A11344" t="s">
        <v>16</v>
      </c>
      <c r="B11344">
        <v>2016</v>
      </c>
      <c r="D11344" t="s">
        <v>4372</v>
      </c>
      <c r="E11344" t="s">
        <v>311</v>
      </c>
      <c r="F11344">
        <v>118938.56</v>
      </c>
      <c r="G11344">
        <v>0</v>
      </c>
      <c r="H11344">
        <v>36037.629999999997</v>
      </c>
      <c r="I11344">
        <v>0</v>
      </c>
      <c r="J11344">
        <f>Table1[[#This Row],[Name]]</f>
        <v>0</v>
      </c>
      <c r="K11344" s="1">
        <f>SUM(Table1[[#This Row],[BaseSalary]:[NonCashBenefits]])</f>
        <v>154976.19</v>
      </c>
      <c r="L11344" s="1"/>
    </row>
    <row r="11345" spans="1:12" x14ac:dyDescent="0.35">
      <c r="A11345" t="s">
        <v>16</v>
      </c>
      <c r="B11345">
        <v>2016</v>
      </c>
      <c r="D11345" t="s">
        <v>4377</v>
      </c>
      <c r="E11345" t="s">
        <v>549</v>
      </c>
      <c r="F11345">
        <v>118938.56</v>
      </c>
      <c r="G11345">
        <v>0</v>
      </c>
      <c r="H11345">
        <v>33139.67</v>
      </c>
      <c r="I11345">
        <v>0</v>
      </c>
      <c r="J11345">
        <f>Table1[[#This Row],[Name]]</f>
        <v>0</v>
      </c>
      <c r="K11345" s="1">
        <f>SUM(Table1[[#This Row],[BaseSalary]:[NonCashBenefits]])</f>
        <v>152078.22999999998</v>
      </c>
      <c r="L11345" s="1"/>
    </row>
    <row r="11346" spans="1:12" x14ac:dyDescent="0.35">
      <c r="A11346" t="s">
        <v>16</v>
      </c>
      <c r="B11346">
        <v>2016</v>
      </c>
      <c r="D11346" t="s">
        <v>4378</v>
      </c>
      <c r="E11346" t="s">
        <v>311</v>
      </c>
      <c r="F11346">
        <v>118938.56</v>
      </c>
      <c r="G11346">
        <v>0</v>
      </c>
      <c r="H11346">
        <v>36270.19</v>
      </c>
      <c r="I11346">
        <v>0</v>
      </c>
      <c r="J11346">
        <f>Table1[[#This Row],[Name]]</f>
        <v>0</v>
      </c>
      <c r="K11346" s="1">
        <f>SUM(Table1[[#This Row],[BaseSalary]:[NonCashBenefits]])</f>
        <v>155208.75</v>
      </c>
      <c r="L11346" s="1"/>
    </row>
    <row r="11347" spans="1:12" x14ac:dyDescent="0.35">
      <c r="A11347" t="s">
        <v>22</v>
      </c>
      <c r="B11347">
        <v>2020</v>
      </c>
      <c r="D11347" t="s">
        <v>560</v>
      </c>
      <c r="E11347" t="s">
        <v>311</v>
      </c>
      <c r="F11347">
        <v>118938.3</v>
      </c>
      <c r="G11347">
        <v>0</v>
      </c>
      <c r="H11347" s="1">
        <v>25710.35</v>
      </c>
      <c r="I11347">
        <v>0</v>
      </c>
      <c r="J11347">
        <f>Table1[[#This Row],[Name]]</f>
        <v>0</v>
      </c>
      <c r="K11347" s="1">
        <f>SUM(Table1[[#This Row],[BaseSalary]:[NonCashBenefits]])</f>
        <v>144648.65</v>
      </c>
      <c r="L11347" s="1"/>
    </row>
    <row r="11348" spans="1:12" x14ac:dyDescent="0.35">
      <c r="A11348" t="s">
        <v>16</v>
      </c>
      <c r="B11348">
        <v>2020</v>
      </c>
      <c r="D11348" t="s">
        <v>254</v>
      </c>
      <c r="E11348" t="s">
        <v>311</v>
      </c>
      <c r="F11348">
        <v>118938.3</v>
      </c>
      <c r="G11348">
        <v>0</v>
      </c>
      <c r="H11348" s="1">
        <v>22023.69</v>
      </c>
      <c r="I11348">
        <v>0</v>
      </c>
      <c r="J11348">
        <f>Table1[[#This Row],[Name]]</f>
        <v>0</v>
      </c>
      <c r="K11348" s="1">
        <f>SUM(Table1[[#This Row],[BaseSalary]:[NonCashBenefits]])</f>
        <v>140961.99</v>
      </c>
      <c r="L11348" s="1"/>
    </row>
    <row r="11349" spans="1:12" x14ac:dyDescent="0.35">
      <c r="A11349" t="s">
        <v>22</v>
      </c>
      <c r="B11349">
        <v>2019</v>
      </c>
      <c r="D11349" t="s">
        <v>560</v>
      </c>
      <c r="E11349" t="s">
        <v>311</v>
      </c>
      <c r="F11349">
        <v>118938.3</v>
      </c>
      <c r="G11349">
        <v>0</v>
      </c>
      <c r="H11349">
        <v>30257.22</v>
      </c>
      <c r="I11349">
        <v>0</v>
      </c>
      <c r="J11349">
        <f>Table1[[#This Row],[Name]]</f>
        <v>0</v>
      </c>
      <c r="K11349" s="1">
        <f>SUM(Table1[[#This Row],[BaseSalary]:[NonCashBenefits]])</f>
        <v>149195.52000000002</v>
      </c>
      <c r="L11349" s="1"/>
    </row>
    <row r="11350" spans="1:12" x14ac:dyDescent="0.35">
      <c r="A11350" t="s">
        <v>16</v>
      </c>
      <c r="B11350">
        <v>2019</v>
      </c>
      <c r="D11350" t="s">
        <v>254</v>
      </c>
      <c r="E11350" t="s">
        <v>311</v>
      </c>
      <c r="F11350">
        <v>118938.3</v>
      </c>
      <c r="G11350">
        <v>0</v>
      </c>
      <c r="H11350">
        <v>26553</v>
      </c>
      <c r="I11350">
        <v>0</v>
      </c>
      <c r="J11350">
        <f>Table1[[#This Row],[Name]]</f>
        <v>0</v>
      </c>
      <c r="K11350" s="1">
        <f>SUM(Table1[[#This Row],[BaseSalary]:[NonCashBenefits]])</f>
        <v>145491.29999999999</v>
      </c>
      <c r="L11350" s="1"/>
    </row>
    <row r="11351" spans="1:12" x14ac:dyDescent="0.35">
      <c r="A11351" t="s">
        <v>16</v>
      </c>
      <c r="B11351">
        <v>2018</v>
      </c>
      <c r="D11351" t="s">
        <v>254</v>
      </c>
      <c r="E11351" t="s">
        <v>311</v>
      </c>
      <c r="F11351">
        <v>118938.3</v>
      </c>
      <c r="G11351">
        <v>0</v>
      </c>
      <c r="H11351">
        <v>26472</v>
      </c>
      <c r="I11351">
        <v>0</v>
      </c>
      <c r="J11351">
        <f>Table1[[#This Row],[Name]]</f>
        <v>0</v>
      </c>
      <c r="K11351" s="1">
        <f>SUM(Table1[[#This Row],[BaseSalary]:[NonCashBenefits]])</f>
        <v>145410.29999999999</v>
      </c>
      <c r="L11351" s="1"/>
    </row>
    <row r="11352" spans="1:12" x14ac:dyDescent="0.35">
      <c r="A11352" t="s">
        <v>16</v>
      </c>
      <c r="B11352">
        <v>2021</v>
      </c>
      <c r="D11352" t="s">
        <v>254</v>
      </c>
      <c r="E11352" t="s">
        <v>311</v>
      </c>
      <c r="F11352">
        <v>118938.23</v>
      </c>
      <c r="G11352">
        <v>0</v>
      </c>
      <c r="H11352" s="1">
        <v>15387.32</v>
      </c>
      <c r="I11352">
        <v>0</v>
      </c>
      <c r="J11352">
        <f>Table1[[#This Row],[Name]]</f>
        <v>0</v>
      </c>
      <c r="K11352" s="1">
        <f>SUM(Table1[[#This Row],[BaseSalary]:[NonCashBenefits]])</f>
        <v>134325.54999999999</v>
      </c>
      <c r="L11352" s="1"/>
    </row>
    <row r="11353" spans="1:12" x14ac:dyDescent="0.35">
      <c r="A11353" t="s">
        <v>19</v>
      </c>
      <c r="B11353">
        <v>2021</v>
      </c>
      <c r="D11353" t="s">
        <v>1316</v>
      </c>
      <c r="E11353" t="s">
        <v>311</v>
      </c>
      <c r="F11353">
        <v>118938.05</v>
      </c>
      <c r="G11353">
        <v>0</v>
      </c>
      <c r="H11353" s="1">
        <v>24755.93</v>
      </c>
      <c r="I11353">
        <v>0</v>
      </c>
      <c r="J11353">
        <f>Table1[[#This Row],[Name]]</f>
        <v>0</v>
      </c>
      <c r="K11353" s="1">
        <f>SUM(Table1[[#This Row],[BaseSalary]:[NonCashBenefits]])</f>
        <v>143693.98000000001</v>
      </c>
      <c r="L11353" s="1"/>
    </row>
    <row r="11354" spans="1:12" x14ac:dyDescent="0.35">
      <c r="A11354" t="s">
        <v>16</v>
      </c>
      <c r="B11354">
        <v>2016</v>
      </c>
      <c r="D11354" t="s">
        <v>949</v>
      </c>
      <c r="E11354" t="s">
        <v>229</v>
      </c>
      <c r="F11354">
        <v>118930.12</v>
      </c>
      <c r="G11354">
        <v>8582.84</v>
      </c>
      <c r="H11354">
        <v>34637.51</v>
      </c>
      <c r="I11354">
        <v>0</v>
      </c>
      <c r="J11354">
        <f>Table1[[#This Row],[Name]]</f>
        <v>0</v>
      </c>
      <c r="K11354" s="1">
        <f>SUM(Table1[[#This Row],[BaseSalary]:[NonCashBenefits]])</f>
        <v>162150.47</v>
      </c>
      <c r="L11354" s="1"/>
    </row>
    <row r="11355" spans="1:12" x14ac:dyDescent="0.35">
      <c r="A11355" t="s">
        <v>186</v>
      </c>
      <c r="B11355">
        <v>2016</v>
      </c>
      <c r="D11355" t="s">
        <v>3964</v>
      </c>
      <c r="E11355" t="s">
        <v>229</v>
      </c>
      <c r="F11355">
        <v>118928.82</v>
      </c>
      <c r="G11355">
        <v>0</v>
      </c>
      <c r="H11355">
        <v>34247.29</v>
      </c>
      <c r="I11355">
        <v>0</v>
      </c>
      <c r="J11355">
        <f>Table1[[#This Row],[Name]]</f>
        <v>0</v>
      </c>
      <c r="K11355" s="1">
        <f>SUM(Table1[[#This Row],[BaseSalary]:[NonCashBenefits]])</f>
        <v>153176.11000000002</v>
      </c>
      <c r="L11355" s="1"/>
    </row>
    <row r="11356" spans="1:12" x14ac:dyDescent="0.35">
      <c r="A11356" t="s">
        <v>19</v>
      </c>
      <c r="B11356">
        <v>2021</v>
      </c>
      <c r="D11356" t="s">
        <v>677</v>
      </c>
      <c r="E11356" t="s">
        <v>311</v>
      </c>
      <c r="F11356">
        <v>118922.82</v>
      </c>
      <c r="G11356">
        <v>0</v>
      </c>
      <c r="H11356" s="1">
        <v>27399.82</v>
      </c>
      <c r="I11356">
        <v>0</v>
      </c>
      <c r="J11356">
        <f>Table1[[#This Row],[Name]]</f>
        <v>0</v>
      </c>
      <c r="K11356" s="1">
        <f>SUM(Table1[[#This Row],[BaseSalary]:[NonCashBenefits]])</f>
        <v>146322.64000000001</v>
      </c>
      <c r="L11356" s="1"/>
    </row>
    <row r="11357" spans="1:12" x14ac:dyDescent="0.35">
      <c r="A11357" t="s">
        <v>3034</v>
      </c>
      <c r="B11357">
        <v>2016</v>
      </c>
      <c r="D11357" t="s">
        <v>4922</v>
      </c>
      <c r="E11357" t="s">
        <v>311</v>
      </c>
      <c r="F11357">
        <v>118919.42</v>
      </c>
      <c r="G11357">
        <v>0</v>
      </c>
      <c r="H11357">
        <v>33802.050000000003</v>
      </c>
      <c r="I11357">
        <v>0</v>
      </c>
      <c r="J11357">
        <f>Table1[[#This Row],[Name]]</f>
        <v>0</v>
      </c>
      <c r="K11357" s="1">
        <f>SUM(Table1[[#This Row],[BaseSalary]:[NonCashBenefits]])</f>
        <v>152721.47</v>
      </c>
      <c r="L11357" s="1"/>
    </row>
    <row r="11358" spans="1:12" x14ac:dyDescent="0.35">
      <c r="A11358" t="s">
        <v>22</v>
      </c>
      <c r="B11358">
        <v>2018</v>
      </c>
      <c r="D11358" t="s">
        <v>1195</v>
      </c>
      <c r="E11358" t="s">
        <v>311</v>
      </c>
      <c r="F11358">
        <v>118907.01</v>
      </c>
      <c r="G11358">
        <v>0</v>
      </c>
      <c r="H11358">
        <v>29104.98</v>
      </c>
      <c r="I11358">
        <v>0</v>
      </c>
      <c r="J11358">
        <f>Table1[[#This Row],[Name]]</f>
        <v>0</v>
      </c>
      <c r="K11358" s="1">
        <f>SUM(Table1[[#This Row],[BaseSalary]:[NonCashBenefits]])</f>
        <v>148011.99</v>
      </c>
      <c r="L11358" s="1"/>
    </row>
    <row r="11359" spans="1:12" x14ac:dyDescent="0.35">
      <c r="A11359" t="s">
        <v>25</v>
      </c>
      <c r="B11359">
        <v>2016</v>
      </c>
      <c r="D11359" t="s">
        <v>4697</v>
      </c>
      <c r="E11359" t="s">
        <v>311</v>
      </c>
      <c r="F11359">
        <v>118876.75</v>
      </c>
      <c r="G11359">
        <v>0</v>
      </c>
      <c r="H11359">
        <v>33112.74</v>
      </c>
      <c r="I11359">
        <v>0</v>
      </c>
      <c r="J11359">
        <f>Table1[[#This Row],[Name]]</f>
        <v>0</v>
      </c>
      <c r="K11359" s="1">
        <f>SUM(Table1[[#This Row],[BaseSalary]:[NonCashBenefits]])</f>
        <v>151989.49</v>
      </c>
      <c r="L11359" s="1"/>
    </row>
    <row r="11360" spans="1:12" x14ac:dyDescent="0.35">
      <c r="A11360" t="s">
        <v>19</v>
      </c>
      <c r="B11360">
        <v>2019</v>
      </c>
      <c r="D11360" t="s">
        <v>1504</v>
      </c>
      <c r="E11360" t="s">
        <v>311</v>
      </c>
      <c r="F11360">
        <v>118864.7</v>
      </c>
      <c r="G11360">
        <v>0</v>
      </c>
      <c r="H11360">
        <v>30748.14</v>
      </c>
      <c r="I11360">
        <v>0</v>
      </c>
      <c r="J11360">
        <f>Table1[[#This Row],[Name]]</f>
        <v>0</v>
      </c>
      <c r="K11360" s="1">
        <f>SUM(Table1[[#This Row],[BaseSalary]:[NonCashBenefits]])</f>
        <v>149612.84</v>
      </c>
      <c r="L11360" s="1"/>
    </row>
    <row r="11361" spans="1:12" x14ac:dyDescent="0.35">
      <c r="A11361" t="s">
        <v>10</v>
      </c>
      <c r="B11361">
        <v>2018</v>
      </c>
      <c r="D11361" t="s">
        <v>2859</v>
      </c>
      <c r="E11361" t="s">
        <v>229</v>
      </c>
      <c r="F11361">
        <v>118855.39</v>
      </c>
      <c r="G11361">
        <v>0</v>
      </c>
      <c r="H11361">
        <v>29458.35</v>
      </c>
      <c r="I11361">
        <v>0</v>
      </c>
      <c r="J11361">
        <f>Table1[[#This Row],[Name]]</f>
        <v>0</v>
      </c>
      <c r="K11361" s="1">
        <f>SUM(Table1[[#This Row],[BaseSalary]:[NonCashBenefits]])</f>
        <v>148313.74</v>
      </c>
      <c r="L11361" s="1"/>
    </row>
    <row r="11362" spans="1:12" x14ac:dyDescent="0.35">
      <c r="A11362" t="s">
        <v>25</v>
      </c>
      <c r="B11362">
        <v>2021</v>
      </c>
      <c r="D11362" t="s">
        <v>1601</v>
      </c>
      <c r="E11362" t="s">
        <v>229</v>
      </c>
      <c r="F11362">
        <v>118839.81</v>
      </c>
      <c r="G11362">
        <v>0</v>
      </c>
      <c r="H11362" s="1">
        <v>23312.1</v>
      </c>
      <c r="I11362">
        <v>0</v>
      </c>
      <c r="J11362">
        <f>Table1[[#This Row],[Name]]</f>
        <v>0</v>
      </c>
      <c r="K11362" s="1">
        <f>SUM(Table1[[#This Row],[BaseSalary]:[NonCashBenefits]])</f>
        <v>142151.91</v>
      </c>
      <c r="L11362" s="1"/>
    </row>
    <row r="11363" spans="1:12" x14ac:dyDescent="0.35">
      <c r="A11363" t="s">
        <v>22</v>
      </c>
      <c r="B11363">
        <v>2019</v>
      </c>
      <c r="D11363" t="s">
        <v>1574</v>
      </c>
      <c r="E11363" t="s">
        <v>311</v>
      </c>
      <c r="F11363">
        <v>118801.32</v>
      </c>
      <c r="G11363">
        <v>0</v>
      </c>
      <c r="H11363">
        <v>28145.759999999998</v>
      </c>
      <c r="I11363">
        <v>0</v>
      </c>
      <c r="J11363">
        <f>Table1[[#This Row],[Name]]</f>
        <v>0</v>
      </c>
      <c r="K11363" s="1">
        <f>SUM(Table1[[#This Row],[BaseSalary]:[NonCashBenefits]])</f>
        <v>146947.08000000002</v>
      </c>
      <c r="L11363" s="1"/>
    </row>
    <row r="11364" spans="1:12" x14ac:dyDescent="0.35">
      <c r="A11364" t="s">
        <v>25</v>
      </c>
      <c r="B11364">
        <v>2021</v>
      </c>
      <c r="D11364" t="s">
        <v>575</v>
      </c>
      <c r="E11364" t="s">
        <v>123</v>
      </c>
      <c r="F11364">
        <v>118788.41</v>
      </c>
      <c r="G11364">
        <v>9684.65</v>
      </c>
      <c r="H11364" s="1">
        <v>23758.38</v>
      </c>
      <c r="I11364">
        <v>0</v>
      </c>
      <c r="J11364">
        <f>Table1[[#This Row],[Name]]</f>
        <v>0</v>
      </c>
      <c r="K11364" s="1">
        <f>SUM(Table1[[#This Row],[BaseSalary]:[NonCashBenefits]])</f>
        <v>152231.44</v>
      </c>
      <c r="L11364" s="1"/>
    </row>
    <row r="11365" spans="1:12" x14ac:dyDescent="0.35">
      <c r="A11365" t="s">
        <v>22</v>
      </c>
      <c r="B11365">
        <v>2016</v>
      </c>
      <c r="D11365" t="s">
        <v>4467</v>
      </c>
      <c r="E11365" t="s">
        <v>311</v>
      </c>
      <c r="F11365">
        <v>118783.86</v>
      </c>
      <c r="G11365">
        <v>0</v>
      </c>
      <c r="H11365">
        <v>35373.089999999997</v>
      </c>
      <c r="I11365">
        <v>0</v>
      </c>
      <c r="J11365">
        <f>Table1[[#This Row],[Name]]</f>
        <v>0</v>
      </c>
      <c r="K11365" s="1">
        <f>SUM(Table1[[#This Row],[BaseSalary]:[NonCashBenefits]])</f>
        <v>154156.95000000001</v>
      </c>
      <c r="L11365" s="1"/>
    </row>
    <row r="11366" spans="1:12" x14ac:dyDescent="0.35">
      <c r="A11366" t="s">
        <v>20</v>
      </c>
      <c r="B11366">
        <v>2016</v>
      </c>
      <c r="D11366" t="s">
        <v>4320</v>
      </c>
      <c r="E11366" t="s">
        <v>311</v>
      </c>
      <c r="F11366">
        <v>118780.82</v>
      </c>
      <c r="G11366">
        <v>100</v>
      </c>
      <c r="H11366">
        <v>33643.550000000003</v>
      </c>
      <c r="I11366">
        <v>0</v>
      </c>
      <c r="J11366">
        <f>Table1[[#This Row],[Name]]</f>
        <v>0</v>
      </c>
      <c r="K11366" s="1">
        <f>SUM(Table1[[#This Row],[BaseSalary]:[NonCashBenefits]])</f>
        <v>152524.37</v>
      </c>
      <c r="L11366" s="1"/>
    </row>
    <row r="11367" spans="1:12" x14ac:dyDescent="0.35">
      <c r="A11367" t="s">
        <v>85</v>
      </c>
      <c r="B11367">
        <v>2018</v>
      </c>
      <c r="D11367" t="s">
        <v>378</v>
      </c>
      <c r="E11367" t="s">
        <v>229</v>
      </c>
      <c r="F11367">
        <v>118774.56</v>
      </c>
      <c r="G11367">
        <v>0</v>
      </c>
      <c r="H11367">
        <v>27034.92</v>
      </c>
      <c r="I11367">
        <v>0</v>
      </c>
      <c r="J11367">
        <f>Table1[[#This Row],[Name]]</f>
        <v>0</v>
      </c>
      <c r="K11367" s="1">
        <f>SUM(Table1[[#This Row],[BaseSalary]:[NonCashBenefits]])</f>
        <v>145809.47999999998</v>
      </c>
      <c r="L11367" s="1"/>
    </row>
    <row r="11368" spans="1:12" x14ac:dyDescent="0.35">
      <c r="A11368" t="s">
        <v>10</v>
      </c>
      <c r="B11368">
        <v>2017</v>
      </c>
      <c r="D11368" t="s">
        <v>863</v>
      </c>
      <c r="E11368" t="s">
        <v>229</v>
      </c>
      <c r="F11368">
        <v>118769.18</v>
      </c>
      <c r="G11368">
        <v>0</v>
      </c>
      <c r="H11368">
        <v>30842.52</v>
      </c>
      <c r="I11368">
        <v>0</v>
      </c>
      <c r="J11368">
        <f>Table1[[#This Row],[Name]]</f>
        <v>0</v>
      </c>
      <c r="K11368" s="1">
        <f>SUM(Table1[[#This Row],[BaseSalary]:[NonCashBenefits]])</f>
        <v>149611.69999999998</v>
      </c>
      <c r="L11368" s="1"/>
    </row>
    <row r="11369" spans="1:12" x14ac:dyDescent="0.35">
      <c r="A11369" t="s">
        <v>22</v>
      </c>
      <c r="B11369">
        <v>2017</v>
      </c>
      <c r="D11369" t="s">
        <v>3689</v>
      </c>
      <c r="E11369" t="s">
        <v>229</v>
      </c>
      <c r="F11369">
        <v>118742.68</v>
      </c>
      <c r="G11369">
        <v>0</v>
      </c>
      <c r="H11369">
        <v>27400.54</v>
      </c>
      <c r="I11369">
        <v>0</v>
      </c>
      <c r="J11369">
        <f>Table1[[#This Row],[Name]]</f>
        <v>0</v>
      </c>
      <c r="K11369" s="1">
        <f>SUM(Table1[[#This Row],[BaseSalary]:[NonCashBenefits]])</f>
        <v>146143.22</v>
      </c>
      <c r="L11369" s="1"/>
    </row>
    <row r="11370" spans="1:12" x14ac:dyDescent="0.35">
      <c r="A11370" t="s">
        <v>26</v>
      </c>
      <c r="B11370">
        <v>2018</v>
      </c>
      <c r="D11370" t="s">
        <v>2330</v>
      </c>
      <c r="E11370" t="s">
        <v>229</v>
      </c>
      <c r="F11370">
        <v>118737.77</v>
      </c>
      <c r="G11370">
        <v>0</v>
      </c>
      <c r="H11370">
        <v>29380.16</v>
      </c>
      <c r="I11370">
        <v>0</v>
      </c>
      <c r="J11370">
        <f>Table1[[#This Row],[Name]]</f>
        <v>0</v>
      </c>
      <c r="K11370" s="1">
        <f>SUM(Table1[[#This Row],[BaseSalary]:[NonCashBenefits]])</f>
        <v>148117.93</v>
      </c>
      <c r="L11370" s="1"/>
    </row>
    <row r="11371" spans="1:12" x14ac:dyDescent="0.35">
      <c r="A11371" t="s">
        <v>29</v>
      </c>
      <c r="B11371">
        <v>2019</v>
      </c>
      <c r="D11371" t="s">
        <v>2292</v>
      </c>
      <c r="E11371" t="s">
        <v>229</v>
      </c>
      <c r="F11371">
        <v>118732.64</v>
      </c>
      <c r="G11371">
        <v>0</v>
      </c>
      <c r="H11371">
        <v>27070.18</v>
      </c>
      <c r="I11371">
        <v>0</v>
      </c>
      <c r="J11371">
        <f>Table1[[#This Row],[Name]]</f>
        <v>0</v>
      </c>
      <c r="K11371" s="1">
        <f>SUM(Table1[[#This Row],[BaseSalary]:[NonCashBenefits]])</f>
        <v>145802.82</v>
      </c>
      <c r="L11371" s="1"/>
    </row>
    <row r="11372" spans="1:12" x14ac:dyDescent="0.35">
      <c r="A11372" t="s">
        <v>22</v>
      </c>
      <c r="B11372">
        <v>2021</v>
      </c>
      <c r="D11372" t="s">
        <v>563</v>
      </c>
      <c r="E11372" t="s">
        <v>311</v>
      </c>
      <c r="F11372">
        <v>118730.31</v>
      </c>
      <c r="G11372">
        <v>0</v>
      </c>
      <c r="H11372" s="1">
        <v>24726.92</v>
      </c>
      <c r="I11372">
        <v>0</v>
      </c>
      <c r="J11372">
        <f>Table1[[#This Row],[Name]]</f>
        <v>0</v>
      </c>
      <c r="K11372" s="1">
        <f>SUM(Table1[[#This Row],[BaseSalary]:[NonCashBenefits]])</f>
        <v>143457.22999999998</v>
      </c>
      <c r="L11372" s="1"/>
    </row>
    <row r="11373" spans="1:12" x14ac:dyDescent="0.35">
      <c r="A11373" t="s">
        <v>28</v>
      </c>
      <c r="B11373">
        <v>2016</v>
      </c>
      <c r="D11373" t="s">
        <v>1158</v>
      </c>
      <c r="E11373" t="s">
        <v>918</v>
      </c>
      <c r="F11373">
        <v>118729.21</v>
      </c>
      <c r="G11373">
        <v>0</v>
      </c>
      <c r="H11373">
        <v>25188.97</v>
      </c>
      <c r="I11373">
        <v>0</v>
      </c>
      <c r="J11373">
        <f>Table1[[#This Row],[Name]]</f>
        <v>0</v>
      </c>
      <c r="K11373" s="1">
        <f>SUM(Table1[[#This Row],[BaseSalary]:[NonCashBenefits]])</f>
        <v>143918.18</v>
      </c>
      <c r="L11373" s="1"/>
    </row>
    <row r="11374" spans="1:12" x14ac:dyDescent="0.35">
      <c r="A11374" t="s">
        <v>70</v>
      </c>
      <c r="B11374">
        <v>2021</v>
      </c>
      <c r="D11374" t="s">
        <v>1328</v>
      </c>
      <c r="E11374" t="s">
        <v>229</v>
      </c>
      <c r="F11374">
        <v>118722.15</v>
      </c>
      <c r="G11374">
        <v>19154.14</v>
      </c>
      <c r="H11374" s="1">
        <v>24726.09</v>
      </c>
      <c r="I11374">
        <v>0</v>
      </c>
      <c r="J11374">
        <f>Table1[[#This Row],[Name]]</f>
        <v>0</v>
      </c>
      <c r="K11374" s="1">
        <f>SUM(Table1[[#This Row],[BaseSalary]:[NonCashBenefits]])</f>
        <v>162602.37999999998</v>
      </c>
      <c r="L11374" s="1"/>
    </row>
    <row r="11375" spans="1:12" x14ac:dyDescent="0.35">
      <c r="A11375" t="s">
        <v>22</v>
      </c>
      <c r="B11375">
        <v>2020</v>
      </c>
      <c r="D11375" t="s">
        <v>563</v>
      </c>
      <c r="E11375" t="s">
        <v>311</v>
      </c>
      <c r="F11375">
        <v>118714.7</v>
      </c>
      <c r="G11375">
        <v>9107.8700000000008</v>
      </c>
      <c r="H11375" s="1">
        <v>22529.37</v>
      </c>
      <c r="I11375">
        <v>0</v>
      </c>
      <c r="J11375">
        <f>Table1[[#This Row],[Name]]</f>
        <v>0</v>
      </c>
      <c r="K11375" s="1">
        <f>SUM(Table1[[#This Row],[BaseSalary]:[NonCashBenefits]])</f>
        <v>150351.94</v>
      </c>
      <c r="L11375" s="1"/>
    </row>
    <row r="11376" spans="1:12" x14ac:dyDescent="0.35">
      <c r="A11376" t="s">
        <v>22</v>
      </c>
      <c r="B11376">
        <v>2018</v>
      </c>
      <c r="D11376" t="s">
        <v>2107</v>
      </c>
      <c r="E11376" t="s">
        <v>311</v>
      </c>
      <c r="F11376">
        <v>118714.7</v>
      </c>
      <c r="G11376">
        <v>0</v>
      </c>
      <c r="H11376">
        <v>27030.02</v>
      </c>
      <c r="I11376">
        <v>0</v>
      </c>
      <c r="J11376">
        <f>Table1[[#This Row],[Name]]</f>
        <v>0</v>
      </c>
      <c r="K11376" s="1">
        <f>SUM(Table1[[#This Row],[BaseSalary]:[NonCashBenefits]])</f>
        <v>145744.72</v>
      </c>
      <c r="L11376" s="1"/>
    </row>
    <row r="11377" spans="1:12" x14ac:dyDescent="0.35">
      <c r="A11377" t="s">
        <v>22</v>
      </c>
      <c r="B11377">
        <v>2017</v>
      </c>
      <c r="D11377" t="s">
        <v>2107</v>
      </c>
      <c r="E11377" t="s">
        <v>311</v>
      </c>
      <c r="F11377">
        <v>118714.7</v>
      </c>
      <c r="G11377">
        <v>0</v>
      </c>
      <c r="H11377">
        <v>27675.82</v>
      </c>
      <c r="I11377">
        <v>0</v>
      </c>
      <c r="J11377">
        <f>Table1[[#This Row],[Name]]</f>
        <v>0</v>
      </c>
      <c r="K11377" s="1">
        <f>SUM(Table1[[#This Row],[BaseSalary]:[NonCashBenefits]])</f>
        <v>146390.51999999999</v>
      </c>
      <c r="L11377" s="1"/>
    </row>
    <row r="11378" spans="1:12" x14ac:dyDescent="0.35">
      <c r="A11378" t="s">
        <v>22</v>
      </c>
      <c r="B11378">
        <v>2016</v>
      </c>
      <c r="D11378" t="s">
        <v>1277</v>
      </c>
      <c r="E11378" t="s">
        <v>311</v>
      </c>
      <c r="F11378">
        <v>118714.7</v>
      </c>
      <c r="G11378">
        <v>0</v>
      </c>
      <c r="H11378">
        <v>32971.919999999998</v>
      </c>
      <c r="I11378">
        <v>0</v>
      </c>
      <c r="J11378">
        <f>Table1[[#This Row],[Name]]</f>
        <v>0</v>
      </c>
      <c r="K11378" s="1">
        <f>SUM(Table1[[#This Row],[BaseSalary]:[NonCashBenefits]])</f>
        <v>151686.62</v>
      </c>
      <c r="L11378" s="1"/>
    </row>
    <row r="11379" spans="1:12" x14ac:dyDescent="0.35">
      <c r="A11379" t="s">
        <v>186</v>
      </c>
      <c r="B11379">
        <v>2020</v>
      </c>
      <c r="D11379" t="s">
        <v>1530</v>
      </c>
      <c r="E11379" t="s">
        <v>311</v>
      </c>
      <c r="F11379">
        <v>118702.99</v>
      </c>
      <c r="G11379">
        <v>4605.9399999999996</v>
      </c>
      <c r="H11379" s="1">
        <v>23938.47</v>
      </c>
      <c r="I11379">
        <v>0</v>
      </c>
      <c r="J11379">
        <f>Table1[[#This Row],[Name]]</f>
        <v>0</v>
      </c>
      <c r="K11379" s="1">
        <f>SUM(Table1[[#This Row],[BaseSalary]:[NonCashBenefits]])</f>
        <v>147247.40000000002</v>
      </c>
      <c r="L11379" s="1"/>
    </row>
    <row r="11380" spans="1:12" x14ac:dyDescent="0.35">
      <c r="A11380" t="s">
        <v>36</v>
      </c>
      <c r="B11380">
        <v>2017</v>
      </c>
      <c r="D11380" t="s">
        <v>49</v>
      </c>
      <c r="E11380" t="s">
        <v>49</v>
      </c>
      <c r="F11380">
        <v>118698.91</v>
      </c>
      <c r="G11380">
        <v>0</v>
      </c>
      <c r="H11380">
        <v>28654.7</v>
      </c>
      <c r="I11380">
        <v>0</v>
      </c>
      <c r="J11380">
        <f>Table1[[#This Row],[Name]]</f>
        <v>0</v>
      </c>
      <c r="K11380" s="1">
        <f>SUM(Table1[[#This Row],[BaseSalary]:[NonCashBenefits]])</f>
        <v>147353.61000000002</v>
      </c>
      <c r="L11380" s="1"/>
    </row>
    <row r="11381" spans="1:12" x14ac:dyDescent="0.35">
      <c r="A11381" t="s">
        <v>41</v>
      </c>
      <c r="B11381">
        <v>2019</v>
      </c>
      <c r="D11381" t="s">
        <v>174</v>
      </c>
      <c r="E11381" t="s">
        <v>229</v>
      </c>
      <c r="F11381">
        <v>118698.01</v>
      </c>
      <c r="G11381">
        <v>0</v>
      </c>
      <c r="H11381">
        <v>33852.54</v>
      </c>
      <c r="I11381">
        <v>0</v>
      </c>
      <c r="J11381">
        <f>Table1[[#This Row],[Name]]</f>
        <v>0</v>
      </c>
      <c r="K11381" s="1">
        <f>SUM(Table1[[#This Row],[BaseSalary]:[NonCashBenefits]])</f>
        <v>152550.54999999999</v>
      </c>
      <c r="L11381" s="1"/>
    </row>
    <row r="11382" spans="1:12" x14ac:dyDescent="0.35">
      <c r="A11382" t="s">
        <v>16</v>
      </c>
      <c r="B11382">
        <v>2017</v>
      </c>
      <c r="D11382" t="s">
        <v>3291</v>
      </c>
      <c r="E11382" t="s">
        <v>229</v>
      </c>
      <c r="F11382">
        <v>118692</v>
      </c>
      <c r="G11382">
        <v>0</v>
      </c>
      <c r="H11382">
        <v>30641.65</v>
      </c>
      <c r="I11382">
        <v>0</v>
      </c>
      <c r="J11382">
        <f>Table1[[#This Row],[Name]]</f>
        <v>0</v>
      </c>
      <c r="K11382" s="1">
        <f>SUM(Table1[[#This Row],[BaseSalary]:[NonCashBenefits]])</f>
        <v>149333.65</v>
      </c>
      <c r="L11382" s="1"/>
    </row>
    <row r="11383" spans="1:12" x14ac:dyDescent="0.35">
      <c r="A11383" t="s">
        <v>40</v>
      </c>
      <c r="B11383">
        <v>2021</v>
      </c>
      <c r="D11383" t="s">
        <v>1571</v>
      </c>
      <c r="E11383" t="s">
        <v>229</v>
      </c>
      <c r="F11383">
        <v>118691.41</v>
      </c>
      <c r="G11383">
        <v>0</v>
      </c>
      <c r="H11383" s="1">
        <v>23603.47</v>
      </c>
      <c r="I11383">
        <v>0</v>
      </c>
      <c r="J11383">
        <f>Table1[[#This Row],[Name]]</f>
        <v>0</v>
      </c>
      <c r="K11383" s="1">
        <f>SUM(Table1[[#This Row],[BaseSalary]:[NonCashBenefits]])</f>
        <v>142294.88</v>
      </c>
      <c r="L11383" s="1"/>
    </row>
    <row r="11384" spans="1:12" x14ac:dyDescent="0.35">
      <c r="A11384" t="s">
        <v>186</v>
      </c>
      <c r="B11384">
        <v>2018</v>
      </c>
      <c r="D11384" t="s">
        <v>110</v>
      </c>
      <c r="E11384" t="s">
        <v>229</v>
      </c>
      <c r="F11384">
        <v>118662.37</v>
      </c>
      <c r="G11384">
        <v>0</v>
      </c>
      <c r="H11384">
        <v>27276.39</v>
      </c>
      <c r="I11384">
        <v>0</v>
      </c>
      <c r="J11384">
        <f>Table1[[#This Row],[Name]]</f>
        <v>0</v>
      </c>
      <c r="K11384" s="1">
        <f>SUM(Table1[[#This Row],[BaseSalary]:[NonCashBenefits]])</f>
        <v>145938.76</v>
      </c>
      <c r="L11384" s="1"/>
    </row>
    <row r="11385" spans="1:12" x14ac:dyDescent="0.35">
      <c r="A11385" t="s">
        <v>22</v>
      </c>
      <c r="B11385">
        <v>2020</v>
      </c>
      <c r="D11385" t="s">
        <v>1055</v>
      </c>
      <c r="E11385" t="s">
        <v>311</v>
      </c>
      <c r="F11385">
        <v>118637.74</v>
      </c>
      <c r="G11385">
        <v>0</v>
      </c>
      <c r="H11385" s="1">
        <v>24786.65</v>
      </c>
      <c r="I11385">
        <v>0</v>
      </c>
      <c r="J11385">
        <f>Table1[[#This Row],[Name]]</f>
        <v>0</v>
      </c>
      <c r="K11385" s="1">
        <f>SUM(Table1[[#This Row],[BaseSalary]:[NonCashBenefits]])</f>
        <v>143424.39000000001</v>
      </c>
      <c r="L11385" s="1"/>
    </row>
    <row r="11386" spans="1:12" x14ac:dyDescent="0.35">
      <c r="A11386" t="s">
        <v>22</v>
      </c>
      <c r="B11386">
        <v>2017</v>
      </c>
      <c r="D11386" t="s">
        <v>1055</v>
      </c>
      <c r="E11386" t="s">
        <v>311</v>
      </c>
      <c r="F11386">
        <v>118637.74</v>
      </c>
      <c r="G11386">
        <v>0</v>
      </c>
      <c r="H11386">
        <v>29406.38</v>
      </c>
      <c r="I11386">
        <v>0</v>
      </c>
      <c r="J11386">
        <f>Table1[[#This Row],[Name]]</f>
        <v>0</v>
      </c>
      <c r="K11386" s="1">
        <f>SUM(Table1[[#This Row],[BaseSalary]:[NonCashBenefits]])</f>
        <v>148044.12</v>
      </c>
      <c r="L11386" s="1"/>
    </row>
    <row r="11387" spans="1:12" x14ac:dyDescent="0.35">
      <c r="A11387" t="s">
        <v>22</v>
      </c>
      <c r="B11387">
        <v>2016</v>
      </c>
      <c r="D11387" t="s">
        <v>1055</v>
      </c>
      <c r="E11387" t="s">
        <v>311</v>
      </c>
      <c r="F11387">
        <v>118637.74</v>
      </c>
      <c r="G11387">
        <v>0</v>
      </c>
      <c r="H11387">
        <v>34885.11</v>
      </c>
      <c r="I11387">
        <v>0</v>
      </c>
      <c r="J11387">
        <f>Table1[[#This Row],[Name]]</f>
        <v>0</v>
      </c>
      <c r="K11387" s="1">
        <f>SUM(Table1[[#This Row],[BaseSalary]:[NonCashBenefits]])</f>
        <v>153522.85</v>
      </c>
      <c r="L11387" s="1"/>
    </row>
    <row r="11388" spans="1:12" x14ac:dyDescent="0.35">
      <c r="A11388" t="s">
        <v>20</v>
      </c>
      <c r="B11388">
        <v>2017</v>
      </c>
      <c r="D11388" t="s">
        <v>3266</v>
      </c>
      <c r="E11388" t="s">
        <v>229</v>
      </c>
      <c r="F11388">
        <v>118628.9</v>
      </c>
      <c r="G11388">
        <v>0</v>
      </c>
      <c r="H11388">
        <v>28164.43</v>
      </c>
      <c r="I11388">
        <v>0</v>
      </c>
      <c r="J11388">
        <f>Table1[[#This Row],[Name]]</f>
        <v>0</v>
      </c>
      <c r="K11388" s="1">
        <f>SUM(Table1[[#This Row],[BaseSalary]:[NonCashBenefits]])</f>
        <v>146793.32999999999</v>
      </c>
      <c r="L11388" s="1"/>
    </row>
    <row r="11389" spans="1:12" x14ac:dyDescent="0.35">
      <c r="A11389" t="s">
        <v>20</v>
      </c>
      <c r="B11389">
        <v>2016</v>
      </c>
      <c r="D11389" t="s">
        <v>3266</v>
      </c>
      <c r="E11389" t="s">
        <v>229</v>
      </c>
      <c r="F11389">
        <v>118628.9</v>
      </c>
      <c r="G11389">
        <v>0</v>
      </c>
      <c r="H11389">
        <v>33572.879999999997</v>
      </c>
      <c r="I11389">
        <v>0</v>
      </c>
      <c r="J11389">
        <f>Table1[[#This Row],[Name]]</f>
        <v>0</v>
      </c>
      <c r="K11389" s="1">
        <f>SUM(Table1[[#This Row],[BaseSalary]:[NonCashBenefits]])</f>
        <v>152201.78</v>
      </c>
      <c r="L11389" s="1"/>
    </row>
    <row r="11390" spans="1:12" x14ac:dyDescent="0.35">
      <c r="A11390" t="s">
        <v>40</v>
      </c>
      <c r="B11390">
        <v>2017</v>
      </c>
      <c r="D11390" t="s">
        <v>4119</v>
      </c>
      <c r="E11390" t="s">
        <v>229</v>
      </c>
      <c r="F11390">
        <v>118626.07</v>
      </c>
      <c r="G11390">
        <v>8242.5</v>
      </c>
      <c r="H11390">
        <v>31339.06</v>
      </c>
      <c r="I11390">
        <v>0</v>
      </c>
      <c r="J11390">
        <f>Table1[[#This Row],[Name]]</f>
        <v>0</v>
      </c>
      <c r="K11390" s="1">
        <f>SUM(Table1[[#This Row],[BaseSalary]:[NonCashBenefits]])</f>
        <v>158207.63</v>
      </c>
      <c r="L11390" s="1"/>
    </row>
    <row r="11391" spans="1:12" x14ac:dyDescent="0.35">
      <c r="A11391" t="s">
        <v>29</v>
      </c>
      <c r="B11391">
        <v>2016</v>
      </c>
      <c r="D11391" t="s">
        <v>2941</v>
      </c>
      <c r="E11391" t="s">
        <v>229</v>
      </c>
      <c r="F11391">
        <v>118626.05</v>
      </c>
      <c r="G11391">
        <v>0</v>
      </c>
      <c r="H11391">
        <v>34916.559999999998</v>
      </c>
      <c r="I11391">
        <v>0</v>
      </c>
      <c r="J11391">
        <f>Table1[[#This Row],[Name]]</f>
        <v>0</v>
      </c>
      <c r="K11391" s="1">
        <f>SUM(Table1[[#This Row],[BaseSalary]:[NonCashBenefits]])</f>
        <v>153542.60999999999</v>
      </c>
      <c r="L11391" s="1"/>
    </row>
    <row r="11392" spans="1:12" x14ac:dyDescent="0.35">
      <c r="A11392" t="s">
        <v>26</v>
      </c>
      <c r="B11392">
        <v>2019</v>
      </c>
      <c r="D11392" t="s">
        <v>50</v>
      </c>
      <c r="E11392" t="s">
        <v>1718</v>
      </c>
      <c r="F11392">
        <v>118611.84</v>
      </c>
      <c r="G11392">
        <v>0</v>
      </c>
      <c r="H11392">
        <v>26348.59</v>
      </c>
      <c r="I11392">
        <v>0</v>
      </c>
      <c r="J11392">
        <f>Table1[[#This Row],[Name]]</f>
        <v>0</v>
      </c>
      <c r="K11392" s="1">
        <f>SUM(Table1[[#This Row],[BaseSalary]:[NonCashBenefits]])</f>
        <v>144960.43</v>
      </c>
      <c r="L11392" s="1"/>
    </row>
    <row r="11393" spans="1:12" x14ac:dyDescent="0.35">
      <c r="A11393" t="s">
        <v>40</v>
      </c>
      <c r="B11393">
        <v>2018</v>
      </c>
      <c r="D11393" t="s">
        <v>1296</v>
      </c>
      <c r="E11393" t="s">
        <v>229</v>
      </c>
      <c r="F11393">
        <v>118608.93</v>
      </c>
      <c r="G11393">
        <v>0</v>
      </c>
      <c r="H11393">
        <v>30551.8</v>
      </c>
      <c r="I11393">
        <v>0</v>
      </c>
      <c r="J11393">
        <f>Table1[[#This Row],[Name]]</f>
        <v>0</v>
      </c>
      <c r="K11393" s="1">
        <f>SUM(Table1[[#This Row],[BaseSalary]:[NonCashBenefits]])</f>
        <v>149160.72999999998</v>
      </c>
      <c r="L11393" s="1"/>
    </row>
    <row r="11394" spans="1:12" x14ac:dyDescent="0.35">
      <c r="A11394" t="s">
        <v>142</v>
      </c>
      <c r="B11394">
        <v>2021</v>
      </c>
      <c r="D11394" t="s">
        <v>1332</v>
      </c>
      <c r="E11394" t="s">
        <v>229</v>
      </c>
      <c r="F11394">
        <v>118595.49</v>
      </c>
      <c r="G11394">
        <v>0</v>
      </c>
      <c r="H11394" s="1">
        <v>24708.79</v>
      </c>
      <c r="I11394">
        <v>0</v>
      </c>
      <c r="J11394">
        <f>Table1[[#This Row],[Name]]</f>
        <v>0</v>
      </c>
      <c r="K11394" s="1">
        <f>SUM(Table1[[#This Row],[BaseSalary]:[NonCashBenefits]])</f>
        <v>143304.28</v>
      </c>
      <c r="L11394" s="1"/>
    </row>
    <row r="11395" spans="1:12" x14ac:dyDescent="0.35">
      <c r="A11395" t="s">
        <v>186</v>
      </c>
      <c r="B11395">
        <v>2021</v>
      </c>
      <c r="D11395" t="s">
        <v>940</v>
      </c>
      <c r="E11395" t="s">
        <v>311</v>
      </c>
      <c r="F11395">
        <v>118595</v>
      </c>
      <c r="G11395">
        <v>0</v>
      </c>
      <c r="H11395" s="1">
        <v>24708.39</v>
      </c>
      <c r="I11395">
        <v>0</v>
      </c>
      <c r="J11395">
        <f>Table1[[#This Row],[Name]]</f>
        <v>0</v>
      </c>
      <c r="K11395" s="1">
        <f>SUM(Table1[[#This Row],[BaseSalary]:[NonCashBenefits]])</f>
        <v>143303.39000000001</v>
      </c>
      <c r="L11395" s="1"/>
    </row>
    <row r="11396" spans="1:12" x14ac:dyDescent="0.35">
      <c r="A11396" t="s">
        <v>28</v>
      </c>
      <c r="B11396">
        <v>2020</v>
      </c>
      <c r="D11396" t="s">
        <v>1400</v>
      </c>
      <c r="E11396" t="s">
        <v>311</v>
      </c>
      <c r="F11396">
        <v>118573.34</v>
      </c>
      <c r="G11396">
        <v>0</v>
      </c>
      <c r="H11396" s="1">
        <v>24207.74</v>
      </c>
      <c r="I11396">
        <v>0</v>
      </c>
      <c r="J11396">
        <f>Table1[[#This Row],[Name]]</f>
        <v>0</v>
      </c>
      <c r="K11396" s="1">
        <f>SUM(Table1[[#This Row],[BaseSalary]:[NonCashBenefits]])</f>
        <v>142781.07999999999</v>
      </c>
      <c r="L11396" s="1"/>
    </row>
    <row r="11397" spans="1:12" x14ac:dyDescent="0.35">
      <c r="A11397" t="s">
        <v>186</v>
      </c>
      <c r="B11397">
        <v>2020</v>
      </c>
      <c r="D11397" t="s">
        <v>940</v>
      </c>
      <c r="E11397" t="s">
        <v>311</v>
      </c>
      <c r="F11397">
        <v>118569.36</v>
      </c>
      <c r="G11397">
        <v>0</v>
      </c>
      <c r="H11397" s="1">
        <v>22509.79</v>
      </c>
      <c r="I11397">
        <v>0</v>
      </c>
      <c r="J11397">
        <f>Table1[[#This Row],[Name]]</f>
        <v>0</v>
      </c>
      <c r="K11397" s="1">
        <f>SUM(Table1[[#This Row],[BaseSalary]:[NonCashBenefits]])</f>
        <v>141079.15</v>
      </c>
      <c r="L11397" s="1"/>
    </row>
    <row r="11398" spans="1:12" x14ac:dyDescent="0.35">
      <c r="A11398" t="s">
        <v>186</v>
      </c>
      <c r="B11398">
        <v>2019</v>
      </c>
      <c r="D11398" t="s">
        <v>940</v>
      </c>
      <c r="E11398" t="s">
        <v>311</v>
      </c>
      <c r="F11398">
        <v>118569.36</v>
      </c>
      <c r="G11398">
        <v>0</v>
      </c>
      <c r="H11398">
        <v>27274.42</v>
      </c>
      <c r="I11398">
        <v>0</v>
      </c>
      <c r="J11398">
        <f>Table1[[#This Row],[Name]]</f>
        <v>0</v>
      </c>
      <c r="K11398" s="1">
        <f>SUM(Table1[[#This Row],[BaseSalary]:[NonCashBenefits]])</f>
        <v>145843.78</v>
      </c>
      <c r="L11398" s="1"/>
    </row>
    <row r="11399" spans="1:12" x14ac:dyDescent="0.35">
      <c r="A11399" t="s">
        <v>186</v>
      </c>
      <c r="B11399">
        <v>2018</v>
      </c>
      <c r="D11399" t="s">
        <v>940</v>
      </c>
      <c r="E11399" t="s">
        <v>311</v>
      </c>
      <c r="F11399">
        <v>118569.36</v>
      </c>
      <c r="G11399">
        <v>0</v>
      </c>
      <c r="H11399">
        <v>27307.26</v>
      </c>
      <c r="I11399">
        <v>0</v>
      </c>
      <c r="J11399">
        <f>Table1[[#This Row],[Name]]</f>
        <v>0</v>
      </c>
      <c r="K11399" s="1">
        <f>SUM(Table1[[#This Row],[BaseSalary]:[NonCashBenefits]])</f>
        <v>145876.62</v>
      </c>
      <c r="L11399" s="1"/>
    </row>
    <row r="11400" spans="1:12" x14ac:dyDescent="0.35">
      <c r="A11400" t="s">
        <v>186</v>
      </c>
      <c r="B11400">
        <v>2017</v>
      </c>
      <c r="D11400" t="s">
        <v>940</v>
      </c>
      <c r="E11400" t="s">
        <v>311</v>
      </c>
      <c r="F11400">
        <v>118569.36</v>
      </c>
      <c r="G11400">
        <v>0</v>
      </c>
      <c r="H11400">
        <v>27952.18</v>
      </c>
      <c r="I11400">
        <v>0</v>
      </c>
      <c r="J11400">
        <f>Table1[[#This Row],[Name]]</f>
        <v>0</v>
      </c>
      <c r="K11400" s="1">
        <f>SUM(Table1[[#This Row],[BaseSalary]:[NonCashBenefits]])</f>
        <v>146521.54</v>
      </c>
      <c r="L11400" s="1"/>
    </row>
    <row r="11401" spans="1:12" x14ac:dyDescent="0.35">
      <c r="A11401" t="s">
        <v>186</v>
      </c>
      <c r="B11401">
        <v>2016</v>
      </c>
      <c r="D11401" t="s">
        <v>940</v>
      </c>
      <c r="E11401" t="s">
        <v>311</v>
      </c>
      <c r="F11401">
        <v>118569.36</v>
      </c>
      <c r="G11401">
        <v>0</v>
      </c>
      <c r="H11401">
        <v>33078.959999999999</v>
      </c>
      <c r="I11401">
        <v>0</v>
      </c>
      <c r="J11401">
        <f>Table1[[#This Row],[Name]]</f>
        <v>0</v>
      </c>
      <c r="K11401" s="1">
        <f>SUM(Table1[[#This Row],[BaseSalary]:[NonCashBenefits]])</f>
        <v>151648.32000000001</v>
      </c>
      <c r="L11401" s="1"/>
    </row>
    <row r="11402" spans="1:12" x14ac:dyDescent="0.35">
      <c r="A11402" t="s">
        <v>19</v>
      </c>
      <c r="B11402">
        <v>2020</v>
      </c>
      <c r="D11402" t="s">
        <v>1316</v>
      </c>
      <c r="E11402" t="s">
        <v>311</v>
      </c>
      <c r="F11402">
        <v>118559.97</v>
      </c>
      <c r="G11402">
        <v>0</v>
      </c>
      <c r="H11402" s="1">
        <v>22560.45</v>
      </c>
      <c r="I11402">
        <v>0</v>
      </c>
      <c r="J11402">
        <f>Table1[[#This Row],[Name]]</f>
        <v>0</v>
      </c>
      <c r="K11402" s="1">
        <f>SUM(Table1[[#This Row],[BaseSalary]:[NonCashBenefits]])</f>
        <v>141120.42000000001</v>
      </c>
      <c r="L11402" s="1"/>
    </row>
    <row r="11403" spans="1:12" x14ac:dyDescent="0.35">
      <c r="A11403" t="s">
        <v>3034</v>
      </c>
      <c r="B11403">
        <v>2016</v>
      </c>
      <c r="D11403" t="s">
        <v>4074</v>
      </c>
      <c r="E11403" t="s">
        <v>311</v>
      </c>
      <c r="F11403">
        <v>118545.17</v>
      </c>
      <c r="G11403">
        <v>0</v>
      </c>
      <c r="H11403">
        <v>7151.65</v>
      </c>
      <c r="I11403">
        <v>0</v>
      </c>
      <c r="J11403">
        <f>Table1[[#This Row],[Name]]</f>
        <v>0</v>
      </c>
      <c r="K11403" s="1">
        <f>SUM(Table1[[#This Row],[BaseSalary]:[NonCashBenefits]])</f>
        <v>125696.81999999999</v>
      </c>
      <c r="L11403" s="1"/>
    </row>
    <row r="11404" spans="1:12" x14ac:dyDescent="0.35">
      <c r="A11404" t="s">
        <v>25</v>
      </c>
      <c r="B11404">
        <v>2018</v>
      </c>
      <c r="D11404" t="s">
        <v>2925</v>
      </c>
      <c r="E11404" t="s">
        <v>918</v>
      </c>
      <c r="F11404">
        <v>118539.53</v>
      </c>
      <c r="G11404">
        <v>0</v>
      </c>
      <c r="H11404">
        <v>22608.38</v>
      </c>
      <c r="I11404">
        <v>0</v>
      </c>
      <c r="J11404">
        <f>Table1[[#This Row],[Name]]</f>
        <v>0</v>
      </c>
      <c r="K11404" s="1">
        <f>SUM(Table1[[#This Row],[BaseSalary]:[NonCashBenefits]])</f>
        <v>141147.91</v>
      </c>
      <c r="L11404" s="1"/>
    </row>
    <row r="11405" spans="1:12" x14ac:dyDescent="0.35">
      <c r="A11405" t="s">
        <v>10</v>
      </c>
      <c r="B11405">
        <v>2017</v>
      </c>
      <c r="D11405" t="s">
        <v>2243</v>
      </c>
      <c r="E11405" t="s">
        <v>229</v>
      </c>
      <c r="F11405">
        <v>118537.53</v>
      </c>
      <c r="G11405">
        <v>0</v>
      </c>
      <c r="H11405">
        <v>30388.51</v>
      </c>
      <c r="I11405">
        <v>0</v>
      </c>
      <c r="J11405">
        <f>Table1[[#This Row],[Name]]</f>
        <v>0</v>
      </c>
      <c r="K11405" s="1">
        <f>SUM(Table1[[#This Row],[BaseSalary]:[NonCashBenefits]])</f>
        <v>148926.04</v>
      </c>
      <c r="L11405" s="1"/>
    </row>
    <row r="11406" spans="1:12" x14ac:dyDescent="0.35">
      <c r="A11406" t="s">
        <v>10</v>
      </c>
      <c r="B11406">
        <v>2016</v>
      </c>
      <c r="D11406" t="s">
        <v>1071</v>
      </c>
      <c r="E11406" t="s">
        <v>229</v>
      </c>
      <c r="F11406">
        <v>118536.34</v>
      </c>
      <c r="G11406">
        <v>0</v>
      </c>
      <c r="H11406">
        <v>35640.92</v>
      </c>
      <c r="I11406">
        <v>0</v>
      </c>
      <c r="J11406">
        <f>Table1[[#This Row],[Name]]</f>
        <v>0</v>
      </c>
      <c r="K11406" s="1">
        <f>SUM(Table1[[#This Row],[BaseSalary]:[NonCashBenefits]])</f>
        <v>154177.26</v>
      </c>
      <c r="L11406" s="1"/>
    </row>
    <row r="11407" spans="1:12" x14ac:dyDescent="0.35">
      <c r="A11407" t="s">
        <v>186</v>
      </c>
      <c r="B11407">
        <v>2018</v>
      </c>
      <c r="D11407" t="s">
        <v>1163</v>
      </c>
      <c r="E11407" t="s">
        <v>749</v>
      </c>
      <c r="F11407">
        <v>118529.16</v>
      </c>
      <c r="G11407">
        <v>0</v>
      </c>
      <c r="H11407">
        <v>23209.3</v>
      </c>
      <c r="I11407">
        <v>0</v>
      </c>
      <c r="J11407">
        <f>Table1[[#This Row],[Name]]</f>
        <v>0</v>
      </c>
      <c r="K11407" s="1">
        <f>SUM(Table1[[#This Row],[BaseSalary]:[NonCashBenefits]])</f>
        <v>141738.46</v>
      </c>
      <c r="L11407" s="1"/>
    </row>
    <row r="11408" spans="1:12" x14ac:dyDescent="0.35">
      <c r="A11408" t="s">
        <v>40</v>
      </c>
      <c r="B11408">
        <v>2019</v>
      </c>
      <c r="D11408" t="s">
        <v>2385</v>
      </c>
      <c r="E11408" t="s">
        <v>549</v>
      </c>
      <c r="F11408">
        <v>118527.15</v>
      </c>
      <c r="G11408">
        <v>0</v>
      </c>
      <c r="H11408">
        <v>25562.52</v>
      </c>
      <c r="I11408">
        <v>0</v>
      </c>
      <c r="J11408">
        <f>Table1[[#This Row],[Name]]</f>
        <v>0</v>
      </c>
      <c r="K11408" s="1">
        <f>SUM(Table1[[#This Row],[BaseSalary]:[NonCashBenefits]])</f>
        <v>144089.66999999998</v>
      </c>
      <c r="L11408" s="1"/>
    </row>
    <row r="11409" spans="1:12" x14ac:dyDescent="0.35">
      <c r="A11409" t="s">
        <v>22</v>
      </c>
      <c r="B11409">
        <v>2016</v>
      </c>
      <c r="D11409" t="s">
        <v>4497</v>
      </c>
      <c r="E11409" t="s">
        <v>311</v>
      </c>
      <c r="F11409">
        <v>118494.35</v>
      </c>
      <c r="G11409">
        <v>0</v>
      </c>
      <c r="H11409">
        <v>35118.730000000003</v>
      </c>
      <c r="I11409">
        <v>0</v>
      </c>
      <c r="J11409">
        <f>Table1[[#This Row],[Name]]</f>
        <v>0</v>
      </c>
      <c r="K11409" s="1">
        <f>SUM(Table1[[#This Row],[BaseSalary]:[NonCashBenefits]])</f>
        <v>153613.08000000002</v>
      </c>
      <c r="L11409" s="1"/>
    </row>
    <row r="11410" spans="1:12" x14ac:dyDescent="0.35">
      <c r="A11410" t="s">
        <v>186</v>
      </c>
      <c r="B11410">
        <v>2019</v>
      </c>
      <c r="D11410" t="s">
        <v>1183</v>
      </c>
      <c r="E11410" t="s">
        <v>311</v>
      </c>
      <c r="F11410">
        <v>118481.1</v>
      </c>
      <c r="G11410">
        <v>0</v>
      </c>
      <c r="H11410">
        <v>28297.34</v>
      </c>
      <c r="I11410">
        <v>0</v>
      </c>
      <c r="J11410">
        <f>Table1[[#This Row],[Name]]</f>
        <v>0</v>
      </c>
      <c r="K11410" s="1">
        <f>SUM(Table1[[#This Row],[BaseSalary]:[NonCashBenefits]])</f>
        <v>146778.44</v>
      </c>
      <c r="L11410" s="1"/>
    </row>
    <row r="11411" spans="1:12" x14ac:dyDescent="0.35">
      <c r="A11411" t="s">
        <v>19</v>
      </c>
      <c r="B11411">
        <v>2018</v>
      </c>
      <c r="D11411" t="s">
        <v>2502</v>
      </c>
      <c r="E11411" t="s">
        <v>311</v>
      </c>
      <c r="F11411">
        <v>118481.1</v>
      </c>
      <c r="G11411">
        <v>0</v>
      </c>
      <c r="H11411">
        <v>30543.86</v>
      </c>
      <c r="I11411">
        <v>0</v>
      </c>
      <c r="J11411">
        <f>Table1[[#This Row],[Name]]</f>
        <v>0</v>
      </c>
      <c r="K11411" s="1">
        <f>SUM(Table1[[#This Row],[BaseSalary]:[NonCashBenefits]])</f>
        <v>149024.96000000002</v>
      </c>
      <c r="L11411" s="1"/>
    </row>
    <row r="11412" spans="1:12" x14ac:dyDescent="0.35">
      <c r="A11412" t="s">
        <v>22</v>
      </c>
      <c r="B11412">
        <v>2016</v>
      </c>
      <c r="D11412" t="s">
        <v>4516</v>
      </c>
      <c r="E11412" t="s">
        <v>311</v>
      </c>
      <c r="F11412">
        <v>118481.1</v>
      </c>
      <c r="G11412">
        <v>0</v>
      </c>
      <c r="H11412">
        <v>32868.75</v>
      </c>
      <c r="I11412">
        <v>0</v>
      </c>
      <c r="J11412">
        <f>Table1[[#This Row],[Name]]</f>
        <v>0</v>
      </c>
      <c r="K11412" s="1">
        <f>SUM(Table1[[#This Row],[BaseSalary]:[NonCashBenefits]])</f>
        <v>151349.85</v>
      </c>
      <c r="L11412" s="1"/>
    </row>
    <row r="11413" spans="1:12" x14ac:dyDescent="0.35">
      <c r="A11413" t="s">
        <v>19</v>
      </c>
      <c r="B11413">
        <v>2016</v>
      </c>
      <c r="D11413" t="s">
        <v>5076</v>
      </c>
      <c r="E11413" t="s">
        <v>229</v>
      </c>
      <c r="F11413">
        <v>118481.1</v>
      </c>
      <c r="G11413">
        <v>5332.36</v>
      </c>
      <c r="H11413">
        <v>32696.62</v>
      </c>
      <c r="I11413">
        <v>0</v>
      </c>
      <c r="J11413">
        <f>Table1[[#This Row],[Name]]</f>
        <v>0</v>
      </c>
      <c r="K11413" s="1">
        <f>SUM(Table1[[#This Row],[BaseSalary]:[NonCashBenefits]])</f>
        <v>156510.08000000002</v>
      </c>
      <c r="L11413" s="1"/>
    </row>
    <row r="11414" spans="1:12" x14ac:dyDescent="0.35">
      <c r="A11414" t="s">
        <v>25</v>
      </c>
      <c r="B11414">
        <v>2019</v>
      </c>
      <c r="D11414" t="s">
        <v>1193</v>
      </c>
      <c r="E11414" t="s">
        <v>229</v>
      </c>
      <c r="F11414">
        <v>118476.55</v>
      </c>
      <c r="G11414">
        <v>0</v>
      </c>
      <c r="H11414">
        <v>29527.05</v>
      </c>
      <c r="I11414">
        <v>0</v>
      </c>
      <c r="J11414">
        <f>Table1[[#This Row],[Name]]</f>
        <v>0</v>
      </c>
      <c r="K11414" s="1">
        <f>SUM(Table1[[#This Row],[BaseSalary]:[NonCashBenefits]])</f>
        <v>148003.6</v>
      </c>
      <c r="L11414" s="1"/>
    </row>
    <row r="11415" spans="1:12" x14ac:dyDescent="0.35">
      <c r="A11415" t="s">
        <v>70</v>
      </c>
      <c r="B11415">
        <v>2020</v>
      </c>
      <c r="D11415" t="s">
        <v>1328</v>
      </c>
      <c r="E11415" t="s">
        <v>229</v>
      </c>
      <c r="F11415">
        <v>118476.02</v>
      </c>
      <c r="G11415">
        <v>0</v>
      </c>
      <c r="H11415" s="1">
        <v>23412.68</v>
      </c>
      <c r="I11415">
        <v>0</v>
      </c>
      <c r="J11415">
        <f>Table1[[#This Row],[Name]]</f>
        <v>0</v>
      </c>
      <c r="K11415" s="1">
        <f>SUM(Table1[[#This Row],[BaseSalary]:[NonCashBenefits]])</f>
        <v>141888.70000000001</v>
      </c>
      <c r="L11415" s="1"/>
    </row>
    <row r="11416" spans="1:12" x14ac:dyDescent="0.35">
      <c r="A11416" t="s">
        <v>70</v>
      </c>
      <c r="B11416">
        <v>2019</v>
      </c>
      <c r="D11416" t="s">
        <v>1328</v>
      </c>
      <c r="E11416" t="s">
        <v>229</v>
      </c>
      <c r="F11416">
        <v>118476.02</v>
      </c>
      <c r="G11416">
        <v>0</v>
      </c>
      <c r="H11416">
        <v>29671.200000000001</v>
      </c>
      <c r="I11416">
        <v>0</v>
      </c>
      <c r="J11416">
        <f>Table1[[#This Row],[Name]]</f>
        <v>0</v>
      </c>
      <c r="K11416" s="1">
        <f>SUM(Table1[[#This Row],[BaseSalary]:[NonCashBenefits]])</f>
        <v>148147.22</v>
      </c>
      <c r="L11416" s="1"/>
    </row>
    <row r="11417" spans="1:12" x14ac:dyDescent="0.35">
      <c r="A11417" t="s">
        <v>16</v>
      </c>
      <c r="B11417">
        <v>2018</v>
      </c>
      <c r="D11417" t="s">
        <v>1328</v>
      </c>
      <c r="E11417" t="s">
        <v>229</v>
      </c>
      <c r="F11417">
        <v>118476.02</v>
      </c>
      <c r="G11417">
        <v>0</v>
      </c>
      <c r="H11417">
        <v>29687.46</v>
      </c>
      <c r="I11417">
        <v>0</v>
      </c>
      <c r="J11417">
        <f>Table1[[#This Row],[Name]]</f>
        <v>0</v>
      </c>
      <c r="K11417" s="1">
        <f>SUM(Table1[[#This Row],[BaseSalary]:[NonCashBenefits]])</f>
        <v>148163.48000000001</v>
      </c>
      <c r="L11417" s="1"/>
    </row>
    <row r="11418" spans="1:12" x14ac:dyDescent="0.35">
      <c r="A11418" t="s">
        <v>16</v>
      </c>
      <c r="B11418">
        <v>2017</v>
      </c>
      <c r="D11418" t="s">
        <v>1328</v>
      </c>
      <c r="E11418" t="s">
        <v>229</v>
      </c>
      <c r="F11418">
        <v>118476.02</v>
      </c>
      <c r="G11418">
        <v>0</v>
      </c>
      <c r="H11418">
        <v>30782.73</v>
      </c>
      <c r="I11418">
        <v>0</v>
      </c>
      <c r="J11418">
        <f>Table1[[#This Row],[Name]]</f>
        <v>0</v>
      </c>
      <c r="K11418" s="1">
        <f>SUM(Table1[[#This Row],[BaseSalary]:[NonCashBenefits]])</f>
        <v>149258.75</v>
      </c>
      <c r="L11418" s="1"/>
    </row>
    <row r="11419" spans="1:12" x14ac:dyDescent="0.35">
      <c r="A11419" t="s">
        <v>10</v>
      </c>
      <c r="B11419">
        <v>2016</v>
      </c>
      <c r="D11419" t="s">
        <v>4641</v>
      </c>
      <c r="E11419" t="s">
        <v>229</v>
      </c>
      <c r="F11419">
        <v>118476.02</v>
      </c>
      <c r="G11419">
        <v>0</v>
      </c>
      <c r="H11419">
        <v>36184.54</v>
      </c>
      <c r="I11419">
        <v>0</v>
      </c>
      <c r="J11419">
        <f>Table1[[#This Row],[Name]]</f>
        <v>0</v>
      </c>
      <c r="K11419" s="1">
        <f>SUM(Table1[[#This Row],[BaseSalary]:[NonCashBenefits]])</f>
        <v>154660.56</v>
      </c>
      <c r="L11419" s="1"/>
    </row>
    <row r="11420" spans="1:12" x14ac:dyDescent="0.35">
      <c r="A11420" t="s">
        <v>22</v>
      </c>
      <c r="B11420">
        <v>2018</v>
      </c>
      <c r="D11420" t="s">
        <v>1016</v>
      </c>
      <c r="E11420" t="s">
        <v>1017</v>
      </c>
      <c r="F11420">
        <v>118469.92</v>
      </c>
      <c r="G11420">
        <v>0</v>
      </c>
      <c r="H11420">
        <v>22890.400000000001</v>
      </c>
      <c r="I11420">
        <v>0</v>
      </c>
      <c r="J11420">
        <f>Table1[[#This Row],[Name]]</f>
        <v>0</v>
      </c>
      <c r="K11420" s="1">
        <f>SUM(Table1[[#This Row],[BaseSalary]:[NonCashBenefits]])</f>
        <v>141360.32000000001</v>
      </c>
      <c r="L11420" s="1"/>
    </row>
    <row r="11421" spans="1:12" x14ac:dyDescent="0.35">
      <c r="A11421" t="s">
        <v>19</v>
      </c>
      <c r="B11421">
        <v>2017</v>
      </c>
      <c r="D11421" t="s">
        <v>4239</v>
      </c>
      <c r="E11421" t="s">
        <v>311</v>
      </c>
      <c r="F11421">
        <v>118438.89</v>
      </c>
      <c r="G11421">
        <v>2227.64</v>
      </c>
      <c r="H11421">
        <v>31400.81</v>
      </c>
      <c r="I11421">
        <v>0</v>
      </c>
      <c r="J11421">
        <f>Table1[[#This Row],[Name]]</f>
        <v>0</v>
      </c>
      <c r="K11421" s="1">
        <f>SUM(Table1[[#This Row],[BaseSalary]:[NonCashBenefits]])</f>
        <v>152067.34</v>
      </c>
      <c r="L11421" s="1"/>
    </row>
    <row r="11422" spans="1:12" x14ac:dyDescent="0.35">
      <c r="A11422" t="s">
        <v>26</v>
      </c>
      <c r="B11422">
        <v>2017</v>
      </c>
      <c r="D11422" t="s">
        <v>4038</v>
      </c>
      <c r="E11422" t="s">
        <v>1468</v>
      </c>
      <c r="F11422">
        <v>118436.31</v>
      </c>
      <c r="G11422">
        <v>2441.81</v>
      </c>
      <c r="H11422">
        <v>31646.560000000001</v>
      </c>
      <c r="I11422">
        <v>0</v>
      </c>
      <c r="J11422">
        <f>Table1[[#This Row],[Name]]</f>
        <v>0</v>
      </c>
      <c r="K11422" s="1">
        <f>SUM(Table1[[#This Row],[BaseSalary]:[NonCashBenefits]])</f>
        <v>152524.68</v>
      </c>
      <c r="L11422" s="1"/>
    </row>
    <row r="11423" spans="1:12" x14ac:dyDescent="0.35">
      <c r="A11423" t="s">
        <v>186</v>
      </c>
      <c r="B11423">
        <v>2019</v>
      </c>
      <c r="D11423" t="s">
        <v>1163</v>
      </c>
      <c r="E11423" t="s">
        <v>749</v>
      </c>
      <c r="F11423">
        <v>118423.56</v>
      </c>
      <c r="G11423">
        <v>0</v>
      </c>
      <c r="H11423">
        <v>23163.45</v>
      </c>
      <c r="I11423">
        <v>0</v>
      </c>
      <c r="J11423">
        <f>Table1[[#This Row],[Name]]</f>
        <v>0</v>
      </c>
      <c r="K11423" s="1">
        <f>SUM(Table1[[#This Row],[BaseSalary]:[NonCashBenefits]])</f>
        <v>141587.01</v>
      </c>
      <c r="L11423" s="1"/>
    </row>
    <row r="11424" spans="1:12" x14ac:dyDescent="0.35">
      <c r="A11424" t="s">
        <v>25</v>
      </c>
      <c r="B11424">
        <v>2021</v>
      </c>
      <c r="D11424" t="s">
        <v>1363</v>
      </c>
      <c r="E11424" t="s">
        <v>229</v>
      </c>
      <c r="F11424">
        <v>118413.65</v>
      </c>
      <c r="G11424">
        <v>0</v>
      </c>
      <c r="H11424" s="1">
        <v>24568.5</v>
      </c>
      <c r="I11424">
        <v>0</v>
      </c>
      <c r="J11424">
        <f>Table1[[#This Row],[Name]]</f>
        <v>0</v>
      </c>
      <c r="K11424" s="1">
        <f>SUM(Table1[[#This Row],[BaseSalary]:[NonCashBenefits]])</f>
        <v>142982.15</v>
      </c>
      <c r="L11424" s="1"/>
    </row>
    <row r="11425" spans="1:12" x14ac:dyDescent="0.35">
      <c r="A11425" t="s">
        <v>35</v>
      </c>
      <c r="B11425">
        <v>2021</v>
      </c>
      <c r="D11425" t="s">
        <v>996</v>
      </c>
      <c r="E11425" t="s">
        <v>229</v>
      </c>
      <c r="F11425">
        <v>118403.19</v>
      </c>
      <c r="G11425">
        <v>250</v>
      </c>
      <c r="H11425" s="1">
        <v>24681.67</v>
      </c>
      <c r="I11425">
        <v>0</v>
      </c>
      <c r="J11425">
        <f>Table1[[#This Row],[Name]]</f>
        <v>0</v>
      </c>
      <c r="K11425" s="1">
        <f>SUM(Table1[[#This Row],[BaseSalary]:[NonCashBenefits]])</f>
        <v>143334.85999999999</v>
      </c>
      <c r="L11425" s="1"/>
    </row>
    <row r="11426" spans="1:12" x14ac:dyDescent="0.35">
      <c r="A11426" t="s">
        <v>22</v>
      </c>
      <c r="B11426">
        <v>2021</v>
      </c>
      <c r="D11426" t="s">
        <v>1201</v>
      </c>
      <c r="E11426" t="s">
        <v>311</v>
      </c>
      <c r="F11426">
        <v>118375.54</v>
      </c>
      <c r="G11426">
        <v>0</v>
      </c>
      <c r="H11426" s="1">
        <v>24546.13</v>
      </c>
      <c r="I11426">
        <v>0</v>
      </c>
      <c r="J11426">
        <f>Table1[[#This Row],[Name]]</f>
        <v>0</v>
      </c>
      <c r="K11426" s="1">
        <f>SUM(Table1[[#This Row],[BaseSalary]:[NonCashBenefits]])</f>
        <v>142921.66999999998</v>
      </c>
      <c r="L11426" s="1"/>
    </row>
    <row r="11427" spans="1:12" x14ac:dyDescent="0.35">
      <c r="A11427" t="s">
        <v>40</v>
      </c>
      <c r="B11427">
        <v>2018</v>
      </c>
      <c r="D11427" t="s">
        <v>3071</v>
      </c>
      <c r="E11427" t="s">
        <v>549</v>
      </c>
      <c r="F11427">
        <v>118372.91</v>
      </c>
      <c r="G11427">
        <v>11127.38</v>
      </c>
      <c r="H11427">
        <v>30749.97</v>
      </c>
      <c r="I11427">
        <v>0</v>
      </c>
      <c r="J11427">
        <f>Table1[[#This Row],[Name]]</f>
        <v>0</v>
      </c>
      <c r="K11427" s="1">
        <f>SUM(Table1[[#This Row],[BaseSalary]:[NonCashBenefits]])</f>
        <v>160250.26</v>
      </c>
      <c r="L11427" s="1"/>
    </row>
    <row r="11428" spans="1:12" x14ac:dyDescent="0.35">
      <c r="A11428" t="s">
        <v>29</v>
      </c>
      <c r="B11428">
        <v>2021</v>
      </c>
      <c r="D11428" t="s">
        <v>1362</v>
      </c>
      <c r="E11428" t="s">
        <v>229</v>
      </c>
      <c r="F11428">
        <v>118370.4</v>
      </c>
      <c r="G11428">
        <v>0</v>
      </c>
      <c r="H11428" s="1">
        <v>24570.9</v>
      </c>
      <c r="I11428">
        <v>0</v>
      </c>
      <c r="J11428">
        <f>Table1[[#This Row],[Name]]</f>
        <v>0</v>
      </c>
      <c r="K11428" s="1">
        <f>SUM(Table1[[#This Row],[BaseSalary]:[NonCashBenefits]])</f>
        <v>142941.29999999999</v>
      </c>
      <c r="L11428" s="1"/>
    </row>
    <row r="11429" spans="1:12" x14ac:dyDescent="0.35">
      <c r="A11429" t="s">
        <v>16</v>
      </c>
      <c r="B11429">
        <v>2020</v>
      </c>
      <c r="D11429" t="s">
        <v>89</v>
      </c>
      <c r="E11429" t="s">
        <v>123</v>
      </c>
      <c r="F11429">
        <v>118366.1</v>
      </c>
      <c r="G11429">
        <v>0</v>
      </c>
      <c r="H11429" s="1">
        <v>26916.78</v>
      </c>
      <c r="I11429">
        <v>0</v>
      </c>
      <c r="J11429">
        <f>Table1[[#This Row],[Name]]</f>
        <v>0</v>
      </c>
      <c r="K11429" s="1">
        <f>SUM(Table1[[#This Row],[BaseSalary]:[NonCashBenefits]])</f>
        <v>145282.88</v>
      </c>
      <c r="L11429" s="1"/>
    </row>
    <row r="11430" spans="1:12" x14ac:dyDescent="0.35">
      <c r="A11430" t="s">
        <v>19</v>
      </c>
      <c r="B11430">
        <v>2020</v>
      </c>
      <c r="D11430" t="s">
        <v>1673</v>
      </c>
      <c r="E11430" t="s">
        <v>549</v>
      </c>
      <c r="F11430">
        <v>118362.43</v>
      </c>
      <c r="G11430">
        <v>0</v>
      </c>
      <c r="H11430" s="1">
        <v>22292.91</v>
      </c>
      <c r="I11430">
        <v>0</v>
      </c>
      <c r="J11430">
        <f>Table1[[#This Row],[Name]]</f>
        <v>0</v>
      </c>
      <c r="K11430" s="1">
        <f>SUM(Table1[[#This Row],[BaseSalary]:[NonCashBenefits]])</f>
        <v>140655.34</v>
      </c>
      <c r="L11430" s="1"/>
    </row>
    <row r="11431" spans="1:12" x14ac:dyDescent="0.35">
      <c r="A11431" t="s">
        <v>142</v>
      </c>
      <c r="B11431">
        <v>2020</v>
      </c>
      <c r="D11431" t="s">
        <v>1332</v>
      </c>
      <c r="E11431" t="s">
        <v>229</v>
      </c>
      <c r="F11431">
        <v>118349.66</v>
      </c>
      <c r="G11431">
        <v>0</v>
      </c>
      <c r="H11431" s="1">
        <v>22479.79</v>
      </c>
      <c r="I11431">
        <v>0</v>
      </c>
      <c r="J11431">
        <f>Table1[[#This Row],[Name]]</f>
        <v>0</v>
      </c>
      <c r="K11431" s="1">
        <f>SUM(Table1[[#This Row],[BaseSalary]:[NonCashBenefits]])</f>
        <v>140829.45000000001</v>
      </c>
      <c r="L11431" s="1"/>
    </row>
    <row r="11432" spans="1:12" x14ac:dyDescent="0.35">
      <c r="A11432" t="s">
        <v>142</v>
      </c>
      <c r="B11432">
        <v>2019</v>
      </c>
      <c r="D11432" t="s">
        <v>2432</v>
      </c>
      <c r="E11432" t="s">
        <v>229</v>
      </c>
      <c r="F11432">
        <v>118349.66</v>
      </c>
      <c r="G11432">
        <v>0</v>
      </c>
      <c r="H11432">
        <v>27003.39</v>
      </c>
      <c r="I11432">
        <v>0</v>
      </c>
      <c r="J11432">
        <f>Table1[[#This Row],[Name]]</f>
        <v>0</v>
      </c>
      <c r="K11432" s="1">
        <f>SUM(Table1[[#This Row],[BaseSalary]:[NonCashBenefits]])</f>
        <v>145353.04999999999</v>
      </c>
      <c r="L11432" s="1"/>
    </row>
    <row r="11433" spans="1:12" x14ac:dyDescent="0.35">
      <c r="A11433" t="s">
        <v>186</v>
      </c>
      <c r="B11433">
        <v>2017</v>
      </c>
      <c r="D11433" t="s">
        <v>1163</v>
      </c>
      <c r="E11433" t="s">
        <v>749</v>
      </c>
      <c r="F11433">
        <v>118347.69</v>
      </c>
      <c r="G11433">
        <v>0</v>
      </c>
      <c r="H11433">
        <v>25224.86</v>
      </c>
      <c r="I11433">
        <v>0</v>
      </c>
      <c r="J11433">
        <f>Table1[[#This Row],[Name]]</f>
        <v>0</v>
      </c>
      <c r="K11433" s="1">
        <f>SUM(Table1[[#This Row],[BaseSalary]:[NonCashBenefits]])</f>
        <v>143572.54999999999</v>
      </c>
      <c r="L11433" s="1"/>
    </row>
    <row r="11434" spans="1:12" x14ac:dyDescent="0.35">
      <c r="A11434" t="s">
        <v>16</v>
      </c>
      <c r="B11434">
        <v>2021</v>
      </c>
      <c r="D11434" t="s">
        <v>1344</v>
      </c>
      <c r="E11434" t="s">
        <v>311</v>
      </c>
      <c r="F11434">
        <v>118347.25</v>
      </c>
      <c r="G11434">
        <v>174.19</v>
      </c>
      <c r="H11434" s="1">
        <v>24664.240000000002</v>
      </c>
      <c r="I11434">
        <v>0</v>
      </c>
      <c r="J11434">
        <f>Table1[[#This Row],[Name]]</f>
        <v>0</v>
      </c>
      <c r="K11434" s="1">
        <f>SUM(Table1[[#This Row],[BaseSalary]:[NonCashBenefits]])</f>
        <v>143185.68</v>
      </c>
      <c r="L11434" s="1"/>
    </row>
    <row r="11435" spans="1:12" x14ac:dyDescent="0.35">
      <c r="A11435" t="s">
        <v>32</v>
      </c>
      <c r="B11435">
        <v>2020</v>
      </c>
      <c r="D11435" t="s">
        <v>1546</v>
      </c>
      <c r="E11435" t="s">
        <v>1547</v>
      </c>
      <c r="F11435">
        <v>118344.12</v>
      </c>
      <c r="G11435">
        <v>0</v>
      </c>
      <c r="H11435" s="1">
        <v>23824.61</v>
      </c>
      <c r="I11435">
        <v>0</v>
      </c>
      <c r="J11435">
        <f>Table1[[#This Row],[Name]]</f>
        <v>0</v>
      </c>
      <c r="K11435" s="1">
        <f>SUM(Table1[[#This Row],[BaseSalary]:[NonCashBenefits]])</f>
        <v>142168.72999999998</v>
      </c>
      <c r="L11435" s="1"/>
    </row>
    <row r="11436" spans="1:12" x14ac:dyDescent="0.35">
      <c r="A11436" t="s">
        <v>33</v>
      </c>
      <c r="B11436">
        <v>2021</v>
      </c>
      <c r="D11436" t="s">
        <v>1267</v>
      </c>
      <c r="E11436" t="s">
        <v>229</v>
      </c>
      <c r="F11436">
        <v>118331.18</v>
      </c>
      <c r="G11436">
        <v>0</v>
      </c>
      <c r="H11436" s="1">
        <v>24872.52</v>
      </c>
      <c r="I11436">
        <v>0</v>
      </c>
      <c r="J11436">
        <f>Table1[[#This Row],[Name]]</f>
        <v>0</v>
      </c>
      <c r="K11436" s="1">
        <f>SUM(Table1[[#This Row],[BaseSalary]:[NonCashBenefits]])</f>
        <v>143203.69999999998</v>
      </c>
      <c r="L11436" s="1"/>
    </row>
    <row r="11437" spans="1:12" x14ac:dyDescent="0.35">
      <c r="A11437" t="s">
        <v>186</v>
      </c>
      <c r="B11437">
        <v>2016</v>
      </c>
      <c r="D11437" t="s">
        <v>4848</v>
      </c>
      <c r="E11437" t="s">
        <v>229</v>
      </c>
      <c r="F11437">
        <v>118329.33</v>
      </c>
      <c r="G11437">
        <v>0</v>
      </c>
      <c r="H11437">
        <v>34361.17</v>
      </c>
      <c r="I11437">
        <v>0</v>
      </c>
      <c r="J11437">
        <f>Table1[[#This Row],[Name]]</f>
        <v>0</v>
      </c>
      <c r="K11437" s="1">
        <f>SUM(Table1[[#This Row],[BaseSalary]:[NonCashBenefits]])</f>
        <v>152690.5</v>
      </c>
      <c r="L11437" s="1"/>
    </row>
    <row r="11438" spans="1:12" x14ac:dyDescent="0.35">
      <c r="A11438" t="s">
        <v>18</v>
      </c>
      <c r="B11438">
        <v>2017</v>
      </c>
      <c r="D11438" t="s">
        <v>110</v>
      </c>
      <c r="E11438" t="s">
        <v>229</v>
      </c>
      <c r="F11438">
        <v>118316.46</v>
      </c>
      <c r="G11438">
        <v>0</v>
      </c>
      <c r="H11438">
        <v>27521.4</v>
      </c>
      <c r="I11438">
        <v>0</v>
      </c>
      <c r="J11438">
        <f>Table1[[#This Row],[Name]]</f>
        <v>0</v>
      </c>
      <c r="K11438" s="1">
        <f>SUM(Table1[[#This Row],[BaseSalary]:[NonCashBenefits]])</f>
        <v>145837.86000000002</v>
      </c>
      <c r="L11438" s="1"/>
    </row>
    <row r="11439" spans="1:12" x14ac:dyDescent="0.35">
      <c r="A11439" t="s">
        <v>26</v>
      </c>
      <c r="B11439">
        <v>2021</v>
      </c>
      <c r="D11439" t="s">
        <v>1010</v>
      </c>
      <c r="E11439" t="s">
        <v>229</v>
      </c>
      <c r="F11439">
        <v>118309.85</v>
      </c>
      <c r="G11439">
        <v>0</v>
      </c>
      <c r="H11439" s="1">
        <v>24935.599999999999</v>
      </c>
      <c r="I11439">
        <v>0</v>
      </c>
      <c r="J11439">
        <f>Table1[[#This Row],[Name]]</f>
        <v>0</v>
      </c>
      <c r="K11439" s="1">
        <f>SUM(Table1[[#This Row],[BaseSalary]:[NonCashBenefits]])</f>
        <v>143245.45000000001</v>
      </c>
      <c r="L11439" s="1"/>
    </row>
    <row r="11440" spans="1:12" x14ac:dyDescent="0.35">
      <c r="A11440" t="s">
        <v>85</v>
      </c>
      <c r="B11440">
        <v>2019</v>
      </c>
      <c r="D11440" t="s">
        <v>2181</v>
      </c>
      <c r="E11440" t="s">
        <v>311</v>
      </c>
      <c r="F11440">
        <v>118307.84</v>
      </c>
      <c r="G11440">
        <v>0</v>
      </c>
      <c r="H11440">
        <v>29881.06</v>
      </c>
      <c r="I11440">
        <v>0</v>
      </c>
      <c r="J11440">
        <f>Table1[[#This Row],[Name]]</f>
        <v>0</v>
      </c>
      <c r="K11440" s="1">
        <f>SUM(Table1[[#This Row],[BaseSalary]:[NonCashBenefits]])</f>
        <v>148188.9</v>
      </c>
      <c r="L11440" s="1"/>
    </row>
    <row r="11441" spans="1:12" x14ac:dyDescent="0.35">
      <c r="A11441" t="s">
        <v>18</v>
      </c>
      <c r="B11441">
        <v>2017</v>
      </c>
      <c r="D11441" t="s">
        <v>735</v>
      </c>
      <c r="E11441" t="s">
        <v>229</v>
      </c>
      <c r="F11441">
        <v>118306.29</v>
      </c>
      <c r="G11441">
        <v>0</v>
      </c>
      <c r="H11441">
        <v>29656.52</v>
      </c>
      <c r="I11441">
        <v>0</v>
      </c>
      <c r="J11441">
        <f>Table1[[#This Row],[Name]]</f>
        <v>0</v>
      </c>
      <c r="K11441" s="1">
        <f>SUM(Table1[[#This Row],[BaseSalary]:[NonCashBenefits]])</f>
        <v>147962.81</v>
      </c>
      <c r="L11441" s="1"/>
    </row>
    <row r="11442" spans="1:12" x14ac:dyDescent="0.35">
      <c r="A11442" t="s">
        <v>36</v>
      </c>
      <c r="B11442">
        <v>2019</v>
      </c>
      <c r="D11442" t="s">
        <v>688</v>
      </c>
      <c r="E11442" t="s">
        <v>229</v>
      </c>
      <c r="F11442">
        <v>118291.94</v>
      </c>
      <c r="G11442">
        <v>0</v>
      </c>
      <c r="H11442">
        <v>29947.07</v>
      </c>
      <c r="I11442">
        <v>0</v>
      </c>
      <c r="J11442">
        <f>Table1[[#This Row],[Name]]</f>
        <v>0</v>
      </c>
      <c r="K11442" s="1">
        <f>SUM(Table1[[#This Row],[BaseSalary]:[NonCashBenefits]])</f>
        <v>148239.01</v>
      </c>
      <c r="L11442" s="1"/>
    </row>
    <row r="11443" spans="1:12" x14ac:dyDescent="0.35">
      <c r="A11443" t="s">
        <v>36</v>
      </c>
      <c r="B11443">
        <v>2018</v>
      </c>
      <c r="D11443" t="s">
        <v>688</v>
      </c>
      <c r="E11443" t="s">
        <v>229</v>
      </c>
      <c r="F11443">
        <v>118291.94</v>
      </c>
      <c r="G11443">
        <v>6275.43</v>
      </c>
      <c r="H11443">
        <v>29872.61</v>
      </c>
      <c r="I11443">
        <v>0</v>
      </c>
      <c r="J11443">
        <f>Table1[[#This Row],[Name]]</f>
        <v>0</v>
      </c>
      <c r="K11443" s="1">
        <f>SUM(Table1[[#This Row],[BaseSalary]:[NonCashBenefits]])</f>
        <v>154439.97999999998</v>
      </c>
      <c r="L11443" s="1"/>
    </row>
    <row r="11444" spans="1:12" x14ac:dyDescent="0.35">
      <c r="A11444" t="s">
        <v>36</v>
      </c>
      <c r="B11444">
        <v>2017</v>
      </c>
      <c r="D11444" t="s">
        <v>3515</v>
      </c>
      <c r="E11444" t="s">
        <v>229</v>
      </c>
      <c r="F11444">
        <v>118291.94</v>
      </c>
      <c r="G11444">
        <v>0</v>
      </c>
      <c r="H11444">
        <v>30478.82</v>
      </c>
      <c r="I11444">
        <v>0</v>
      </c>
      <c r="J11444">
        <f>Table1[[#This Row],[Name]]</f>
        <v>0</v>
      </c>
      <c r="K11444" s="1">
        <f>SUM(Table1[[#This Row],[BaseSalary]:[NonCashBenefits]])</f>
        <v>148770.76</v>
      </c>
      <c r="L11444" s="1"/>
    </row>
    <row r="11445" spans="1:12" x14ac:dyDescent="0.35">
      <c r="A11445" t="s">
        <v>16</v>
      </c>
      <c r="B11445">
        <v>2021</v>
      </c>
      <c r="D11445" t="s">
        <v>991</v>
      </c>
      <c r="E11445" t="s">
        <v>229</v>
      </c>
      <c r="F11445">
        <v>118291.06</v>
      </c>
      <c r="G11445">
        <v>0</v>
      </c>
      <c r="H11445" s="1">
        <v>24666.36</v>
      </c>
      <c r="I11445">
        <v>0</v>
      </c>
      <c r="J11445">
        <f>Table1[[#This Row],[Name]]</f>
        <v>0</v>
      </c>
      <c r="K11445" s="1">
        <f>SUM(Table1[[#This Row],[BaseSalary]:[NonCashBenefits]])</f>
        <v>142957.41999999998</v>
      </c>
      <c r="L11445" s="1"/>
    </row>
    <row r="11446" spans="1:12" x14ac:dyDescent="0.35">
      <c r="A11446" t="s">
        <v>36</v>
      </c>
      <c r="B11446">
        <v>2021</v>
      </c>
      <c r="D11446" t="s">
        <v>1341</v>
      </c>
      <c r="E11446" t="s">
        <v>229</v>
      </c>
      <c r="F11446">
        <v>118289.16</v>
      </c>
      <c r="G11446">
        <v>0</v>
      </c>
      <c r="H11446" s="1">
        <v>24669.119999999999</v>
      </c>
      <c r="I11446">
        <v>0</v>
      </c>
      <c r="J11446">
        <f>Table1[[#This Row],[Name]]</f>
        <v>0</v>
      </c>
      <c r="K11446" s="1">
        <f>SUM(Table1[[#This Row],[BaseSalary]:[NonCashBenefits]])</f>
        <v>142958.28</v>
      </c>
      <c r="L11446" s="1"/>
    </row>
    <row r="11447" spans="1:12" x14ac:dyDescent="0.35">
      <c r="A11447" t="s">
        <v>19</v>
      </c>
      <c r="B11447">
        <v>2021</v>
      </c>
      <c r="D11447" t="s">
        <v>1343</v>
      </c>
      <c r="E11447" t="s">
        <v>229</v>
      </c>
      <c r="F11447">
        <v>118284.18</v>
      </c>
      <c r="G11447">
        <v>0</v>
      </c>
      <c r="H11447" s="1">
        <v>24665.37</v>
      </c>
      <c r="I11447">
        <v>0</v>
      </c>
      <c r="J11447">
        <f>Table1[[#This Row],[Name]]</f>
        <v>0</v>
      </c>
      <c r="K11447" s="1">
        <f>SUM(Table1[[#This Row],[BaseSalary]:[NonCashBenefits]])</f>
        <v>142949.54999999999</v>
      </c>
      <c r="L11447" s="1"/>
    </row>
    <row r="11448" spans="1:12" x14ac:dyDescent="0.35">
      <c r="A11448" t="s">
        <v>33</v>
      </c>
      <c r="B11448">
        <v>2016</v>
      </c>
      <c r="D11448" t="s">
        <v>713</v>
      </c>
      <c r="E11448" t="s">
        <v>2245</v>
      </c>
      <c r="F11448">
        <v>118276.1</v>
      </c>
      <c r="G11448">
        <v>16665.16</v>
      </c>
      <c r="H11448">
        <v>5591.92</v>
      </c>
      <c r="I11448">
        <v>0</v>
      </c>
      <c r="J11448">
        <f>Table1[[#This Row],[Name]]</f>
        <v>0</v>
      </c>
      <c r="K11448" s="1">
        <f>SUM(Table1[[#This Row],[BaseSalary]:[NonCashBenefits]])</f>
        <v>140533.18000000002</v>
      </c>
      <c r="L11448" s="1"/>
    </row>
    <row r="11449" spans="1:12" x14ac:dyDescent="0.35">
      <c r="A11449" t="s">
        <v>22</v>
      </c>
      <c r="B11449">
        <v>2016</v>
      </c>
      <c r="D11449" t="s">
        <v>174</v>
      </c>
      <c r="E11449" t="s">
        <v>2245</v>
      </c>
      <c r="F11449">
        <v>118276.08</v>
      </c>
      <c r="G11449">
        <v>16665.16</v>
      </c>
      <c r="H11449">
        <v>6867.08</v>
      </c>
      <c r="I11449">
        <v>0</v>
      </c>
      <c r="J11449">
        <f>Table1[[#This Row],[Name]]</f>
        <v>0</v>
      </c>
      <c r="K11449" s="1">
        <f>SUM(Table1[[#This Row],[BaseSalary]:[NonCashBenefits]])</f>
        <v>141808.31999999998</v>
      </c>
      <c r="L11449" s="1"/>
    </row>
    <row r="11450" spans="1:12" x14ac:dyDescent="0.35">
      <c r="A11450" t="s">
        <v>186</v>
      </c>
      <c r="B11450">
        <v>2016</v>
      </c>
      <c r="D11450" t="s">
        <v>174</v>
      </c>
      <c r="E11450" t="s">
        <v>2245</v>
      </c>
      <c r="F11450">
        <v>118276.08</v>
      </c>
      <c r="G11450">
        <v>0</v>
      </c>
      <c r="H11450">
        <v>32977.47</v>
      </c>
      <c r="I11450">
        <v>0</v>
      </c>
      <c r="J11450">
        <f>Table1[[#This Row],[Name]]</f>
        <v>0</v>
      </c>
      <c r="K11450" s="1">
        <f>SUM(Table1[[#This Row],[BaseSalary]:[NonCashBenefits]])</f>
        <v>151253.54999999999</v>
      </c>
      <c r="L11450" s="1"/>
    </row>
    <row r="11451" spans="1:12" x14ac:dyDescent="0.35">
      <c r="A11451" t="s">
        <v>16</v>
      </c>
      <c r="B11451">
        <v>2018</v>
      </c>
      <c r="D11451" t="s">
        <v>684</v>
      </c>
      <c r="E11451" t="s">
        <v>229</v>
      </c>
      <c r="F11451">
        <v>118266.96</v>
      </c>
      <c r="G11451">
        <v>0</v>
      </c>
      <c r="H11451">
        <v>26820.38</v>
      </c>
      <c r="I11451">
        <v>0</v>
      </c>
      <c r="J11451">
        <f>Table1[[#This Row],[Name]]</f>
        <v>0</v>
      </c>
      <c r="K11451" s="1">
        <f>SUM(Table1[[#This Row],[BaseSalary]:[NonCashBenefits]])</f>
        <v>145087.34</v>
      </c>
      <c r="L11451" s="1"/>
    </row>
    <row r="11452" spans="1:12" x14ac:dyDescent="0.35">
      <c r="A11452" t="s">
        <v>22</v>
      </c>
      <c r="B11452">
        <v>2016</v>
      </c>
      <c r="D11452" t="s">
        <v>3173</v>
      </c>
      <c r="E11452" t="s">
        <v>311</v>
      </c>
      <c r="F11452">
        <v>118260.26</v>
      </c>
      <c r="G11452">
        <v>0</v>
      </c>
      <c r="H11452">
        <v>36289.57</v>
      </c>
      <c r="I11452">
        <v>0</v>
      </c>
      <c r="J11452">
        <f>Table1[[#This Row],[Name]]</f>
        <v>0</v>
      </c>
      <c r="K11452" s="1">
        <f>SUM(Table1[[#This Row],[BaseSalary]:[NonCashBenefits]])</f>
        <v>154549.82999999999</v>
      </c>
      <c r="L11452" s="1"/>
    </row>
    <row r="11453" spans="1:12" x14ac:dyDescent="0.35">
      <c r="A11453" t="s">
        <v>142</v>
      </c>
      <c r="B11453">
        <v>2021</v>
      </c>
      <c r="D11453" t="s">
        <v>1106</v>
      </c>
      <c r="E11453" t="s">
        <v>311</v>
      </c>
      <c r="F11453">
        <v>118252.45</v>
      </c>
      <c r="G11453">
        <v>0</v>
      </c>
      <c r="H11453" s="1">
        <v>24755.93</v>
      </c>
      <c r="I11453">
        <v>0</v>
      </c>
      <c r="J11453">
        <f>Table1[[#This Row],[Name]]</f>
        <v>0</v>
      </c>
      <c r="K11453" s="1">
        <f>SUM(Table1[[#This Row],[BaseSalary]:[NonCashBenefits]])</f>
        <v>143008.38</v>
      </c>
      <c r="L11453" s="1"/>
    </row>
    <row r="11454" spans="1:12" x14ac:dyDescent="0.35">
      <c r="A11454" t="s">
        <v>142</v>
      </c>
      <c r="B11454">
        <v>2018</v>
      </c>
      <c r="D11454" t="s">
        <v>3128</v>
      </c>
      <c r="E11454" t="s">
        <v>311</v>
      </c>
      <c r="F11454">
        <v>118252.38</v>
      </c>
      <c r="G11454">
        <v>0</v>
      </c>
      <c r="H11454">
        <v>29968.44</v>
      </c>
      <c r="I11454">
        <v>0</v>
      </c>
      <c r="J11454">
        <f>Table1[[#This Row],[Name]]</f>
        <v>0</v>
      </c>
      <c r="K11454" s="1">
        <f>SUM(Table1[[#This Row],[BaseSalary]:[NonCashBenefits]])</f>
        <v>148220.82</v>
      </c>
      <c r="L11454" s="1"/>
    </row>
    <row r="11455" spans="1:12" x14ac:dyDescent="0.35">
      <c r="A11455" t="s">
        <v>22</v>
      </c>
      <c r="B11455">
        <v>2016</v>
      </c>
      <c r="D11455" t="s">
        <v>2745</v>
      </c>
      <c r="E11455" t="s">
        <v>311</v>
      </c>
      <c r="F11455">
        <v>118252.38</v>
      </c>
      <c r="G11455">
        <v>0</v>
      </c>
      <c r="H11455">
        <v>36018.65</v>
      </c>
      <c r="I11455">
        <v>0</v>
      </c>
      <c r="J11455">
        <f>Table1[[#This Row],[Name]]</f>
        <v>0</v>
      </c>
      <c r="K11455" s="1">
        <f>SUM(Table1[[#This Row],[BaseSalary]:[NonCashBenefits]])</f>
        <v>154271.03</v>
      </c>
      <c r="L11455" s="1"/>
    </row>
    <row r="11456" spans="1:12" x14ac:dyDescent="0.35">
      <c r="A11456" t="s">
        <v>26</v>
      </c>
      <c r="B11456">
        <v>2017</v>
      </c>
      <c r="D11456" t="s">
        <v>4028</v>
      </c>
      <c r="E11456" t="s">
        <v>549</v>
      </c>
      <c r="F11456">
        <v>118245.4</v>
      </c>
      <c r="G11456">
        <v>500</v>
      </c>
      <c r="H11456">
        <v>7979.42</v>
      </c>
      <c r="I11456">
        <v>0</v>
      </c>
      <c r="J11456">
        <f>Table1[[#This Row],[Name]]</f>
        <v>0</v>
      </c>
      <c r="K11456" s="1">
        <f>SUM(Table1[[#This Row],[BaseSalary]:[NonCashBenefits]])</f>
        <v>126724.81999999999</v>
      </c>
      <c r="L11456" s="1"/>
    </row>
    <row r="11457" spans="1:12" x14ac:dyDescent="0.35">
      <c r="A11457" t="s">
        <v>26</v>
      </c>
      <c r="B11457">
        <v>2016</v>
      </c>
      <c r="D11457" t="s">
        <v>4028</v>
      </c>
      <c r="E11457" t="s">
        <v>1824</v>
      </c>
      <c r="F11457">
        <v>118245.4</v>
      </c>
      <c r="G11457">
        <v>0</v>
      </c>
      <c r="H11457">
        <v>8898.2800000000007</v>
      </c>
      <c r="I11457">
        <v>0</v>
      </c>
      <c r="J11457">
        <f>Table1[[#This Row],[Name]]</f>
        <v>0</v>
      </c>
      <c r="K11457" s="1">
        <f>SUM(Table1[[#This Row],[BaseSalary]:[NonCashBenefits]])</f>
        <v>127143.67999999999</v>
      </c>
      <c r="L11457" s="1"/>
    </row>
    <row r="11458" spans="1:12" x14ac:dyDescent="0.35">
      <c r="A11458" t="s">
        <v>29</v>
      </c>
      <c r="B11458">
        <v>2021</v>
      </c>
      <c r="D11458" t="s">
        <v>605</v>
      </c>
      <c r="E11458" t="s">
        <v>229</v>
      </c>
      <c r="F11458">
        <v>118243.81</v>
      </c>
      <c r="G11458">
        <v>0</v>
      </c>
      <c r="H11458" s="1">
        <v>27830.54</v>
      </c>
      <c r="I11458">
        <v>0</v>
      </c>
      <c r="J11458">
        <f>Table1[[#This Row],[Name]]</f>
        <v>0</v>
      </c>
      <c r="K11458" s="1">
        <f>SUM(Table1[[#This Row],[BaseSalary]:[NonCashBenefits]])</f>
        <v>146074.35</v>
      </c>
      <c r="L11458" s="1"/>
    </row>
    <row r="11459" spans="1:12" x14ac:dyDescent="0.35">
      <c r="A11459" t="s">
        <v>85</v>
      </c>
      <c r="B11459">
        <v>2018</v>
      </c>
      <c r="D11459" t="s">
        <v>2839</v>
      </c>
      <c r="E11459" t="s">
        <v>229</v>
      </c>
      <c r="F11459">
        <v>118238.67</v>
      </c>
      <c r="G11459">
        <v>0</v>
      </c>
      <c r="H11459">
        <v>28413.52</v>
      </c>
      <c r="I11459">
        <v>0</v>
      </c>
      <c r="J11459">
        <f>Table1[[#This Row],[Name]]</f>
        <v>0</v>
      </c>
      <c r="K11459" s="1">
        <f>SUM(Table1[[#This Row],[BaseSalary]:[NonCashBenefits]])</f>
        <v>146652.19</v>
      </c>
      <c r="L11459" s="1"/>
    </row>
    <row r="11460" spans="1:12" x14ac:dyDescent="0.35">
      <c r="A11460" t="s">
        <v>85</v>
      </c>
      <c r="B11460">
        <v>2018</v>
      </c>
      <c r="D11460" t="s">
        <v>2181</v>
      </c>
      <c r="E11460" t="s">
        <v>311</v>
      </c>
      <c r="F11460">
        <v>118236.27</v>
      </c>
      <c r="G11460">
        <v>0</v>
      </c>
      <c r="H11460">
        <v>29830.42</v>
      </c>
      <c r="I11460">
        <v>0</v>
      </c>
      <c r="J11460">
        <f>Table1[[#This Row],[Name]]</f>
        <v>0</v>
      </c>
      <c r="K11460" s="1">
        <f>SUM(Table1[[#This Row],[BaseSalary]:[NonCashBenefits]])</f>
        <v>148066.69</v>
      </c>
      <c r="L11460" s="1"/>
    </row>
    <row r="11461" spans="1:12" x14ac:dyDescent="0.35">
      <c r="A11461" t="s">
        <v>26</v>
      </c>
      <c r="B11461">
        <v>2019</v>
      </c>
      <c r="D11461" t="s">
        <v>2322</v>
      </c>
      <c r="E11461" t="s">
        <v>229</v>
      </c>
      <c r="F11461">
        <v>118224.6</v>
      </c>
      <c r="G11461">
        <v>0</v>
      </c>
      <c r="H11461">
        <v>30759.81</v>
      </c>
      <c r="I11461">
        <v>0</v>
      </c>
      <c r="J11461">
        <f>Table1[[#This Row],[Name]]</f>
        <v>0</v>
      </c>
      <c r="K11461" s="1">
        <f>SUM(Table1[[#This Row],[BaseSalary]:[NonCashBenefits]])</f>
        <v>148984.41</v>
      </c>
      <c r="L11461" s="1"/>
    </row>
    <row r="11462" spans="1:12" x14ac:dyDescent="0.35">
      <c r="A11462" t="s">
        <v>26</v>
      </c>
      <c r="B11462">
        <v>2018</v>
      </c>
      <c r="D11462" t="s">
        <v>2322</v>
      </c>
      <c r="E11462" t="s">
        <v>229</v>
      </c>
      <c r="F11462">
        <v>118224.6</v>
      </c>
      <c r="G11462">
        <v>0</v>
      </c>
      <c r="H11462">
        <v>30722.54</v>
      </c>
      <c r="I11462">
        <v>0</v>
      </c>
      <c r="J11462">
        <f>Table1[[#This Row],[Name]]</f>
        <v>0</v>
      </c>
      <c r="K11462" s="1">
        <f>SUM(Table1[[#This Row],[BaseSalary]:[NonCashBenefits]])</f>
        <v>148947.14000000001</v>
      </c>
      <c r="L11462" s="1"/>
    </row>
    <row r="11463" spans="1:12" x14ac:dyDescent="0.35">
      <c r="A11463" t="s">
        <v>26</v>
      </c>
      <c r="B11463">
        <v>2018</v>
      </c>
      <c r="D11463" t="s">
        <v>2990</v>
      </c>
      <c r="E11463" t="s">
        <v>229</v>
      </c>
      <c r="F11463">
        <v>118224.6</v>
      </c>
      <c r="G11463">
        <v>0</v>
      </c>
      <c r="H11463">
        <v>30490.62</v>
      </c>
      <c r="I11463">
        <v>0</v>
      </c>
      <c r="J11463">
        <f>Table1[[#This Row],[Name]]</f>
        <v>0</v>
      </c>
      <c r="K11463" s="1">
        <f>SUM(Table1[[#This Row],[BaseSalary]:[NonCashBenefits]])</f>
        <v>148715.22</v>
      </c>
      <c r="L11463" s="1"/>
    </row>
    <row r="11464" spans="1:12" x14ac:dyDescent="0.35">
      <c r="A11464" t="s">
        <v>26</v>
      </c>
      <c r="B11464">
        <v>2018</v>
      </c>
      <c r="D11464" t="s">
        <v>110</v>
      </c>
      <c r="E11464" t="s">
        <v>229</v>
      </c>
      <c r="F11464">
        <v>118224.6</v>
      </c>
      <c r="G11464">
        <v>0</v>
      </c>
      <c r="H11464">
        <v>26942.66</v>
      </c>
      <c r="I11464">
        <v>0</v>
      </c>
      <c r="J11464">
        <f>Table1[[#This Row],[Name]]</f>
        <v>0</v>
      </c>
      <c r="K11464" s="1">
        <f>SUM(Table1[[#This Row],[BaseSalary]:[NonCashBenefits]])</f>
        <v>145167.26</v>
      </c>
      <c r="L11464" s="1"/>
    </row>
    <row r="11465" spans="1:12" x14ac:dyDescent="0.35">
      <c r="A11465" t="s">
        <v>26</v>
      </c>
      <c r="B11465">
        <v>2017</v>
      </c>
      <c r="D11465" t="s">
        <v>2322</v>
      </c>
      <c r="E11465" t="s">
        <v>229</v>
      </c>
      <c r="F11465">
        <v>118224.6</v>
      </c>
      <c r="G11465">
        <v>0</v>
      </c>
      <c r="H11465">
        <v>30163.9</v>
      </c>
      <c r="I11465">
        <v>0</v>
      </c>
      <c r="J11465">
        <f>Table1[[#This Row],[Name]]</f>
        <v>0</v>
      </c>
      <c r="K11465" s="1">
        <f>SUM(Table1[[#This Row],[BaseSalary]:[NonCashBenefits]])</f>
        <v>148388.5</v>
      </c>
      <c r="L11465" s="1"/>
    </row>
    <row r="11466" spans="1:12" x14ac:dyDescent="0.35">
      <c r="A11466" t="s">
        <v>26</v>
      </c>
      <c r="B11466">
        <v>2017</v>
      </c>
      <c r="D11466" t="s">
        <v>3989</v>
      </c>
      <c r="E11466" t="s">
        <v>229</v>
      </c>
      <c r="F11466">
        <v>118224.6</v>
      </c>
      <c r="G11466">
        <v>0</v>
      </c>
      <c r="H11466">
        <v>30844.63</v>
      </c>
      <c r="I11466">
        <v>0</v>
      </c>
      <c r="J11466">
        <f>Table1[[#This Row],[Name]]</f>
        <v>0</v>
      </c>
      <c r="K11466" s="1">
        <f>SUM(Table1[[#This Row],[BaseSalary]:[NonCashBenefits]])</f>
        <v>149069.23000000001</v>
      </c>
      <c r="L11466" s="1"/>
    </row>
    <row r="11467" spans="1:12" x14ac:dyDescent="0.35">
      <c r="A11467" t="s">
        <v>26</v>
      </c>
      <c r="B11467">
        <v>2017</v>
      </c>
      <c r="D11467" t="s">
        <v>110</v>
      </c>
      <c r="E11467" t="s">
        <v>229</v>
      </c>
      <c r="F11467">
        <v>118224.6</v>
      </c>
      <c r="G11467">
        <v>0</v>
      </c>
      <c r="H11467">
        <v>27585.79</v>
      </c>
      <c r="I11467">
        <v>0</v>
      </c>
      <c r="J11467">
        <f>Table1[[#This Row],[Name]]</f>
        <v>0</v>
      </c>
      <c r="K11467" s="1">
        <f>SUM(Table1[[#This Row],[BaseSalary]:[NonCashBenefits]])</f>
        <v>145810.39000000001</v>
      </c>
      <c r="L11467" s="1"/>
    </row>
    <row r="11468" spans="1:12" x14ac:dyDescent="0.35">
      <c r="A11468" t="s">
        <v>26</v>
      </c>
      <c r="B11468">
        <v>2016</v>
      </c>
      <c r="D11468" t="s">
        <v>2322</v>
      </c>
      <c r="E11468" t="s">
        <v>229</v>
      </c>
      <c r="F11468">
        <v>118224.6</v>
      </c>
      <c r="G11468">
        <v>0</v>
      </c>
      <c r="H11468">
        <v>32976.400000000001</v>
      </c>
      <c r="I11468">
        <v>0</v>
      </c>
      <c r="J11468">
        <f>Table1[[#This Row],[Name]]</f>
        <v>0</v>
      </c>
      <c r="K11468" s="1">
        <f>SUM(Table1[[#This Row],[BaseSalary]:[NonCashBenefits]])</f>
        <v>151201</v>
      </c>
      <c r="L11468" s="1"/>
    </row>
    <row r="11469" spans="1:12" x14ac:dyDescent="0.35">
      <c r="A11469" t="s">
        <v>26</v>
      </c>
      <c r="B11469">
        <v>2016</v>
      </c>
      <c r="D11469" t="s">
        <v>3989</v>
      </c>
      <c r="E11469" t="s">
        <v>229</v>
      </c>
      <c r="F11469">
        <v>118224.6</v>
      </c>
      <c r="G11469">
        <v>0</v>
      </c>
      <c r="H11469">
        <v>36235.24</v>
      </c>
      <c r="I11469">
        <v>0</v>
      </c>
      <c r="J11469">
        <f>Table1[[#This Row],[Name]]</f>
        <v>0</v>
      </c>
      <c r="K11469" s="1">
        <f>SUM(Table1[[#This Row],[BaseSalary]:[NonCashBenefits]])</f>
        <v>154459.84</v>
      </c>
      <c r="L11469" s="1"/>
    </row>
    <row r="11470" spans="1:12" x14ac:dyDescent="0.35">
      <c r="A11470" t="s">
        <v>26</v>
      </c>
      <c r="B11470">
        <v>2016</v>
      </c>
      <c r="D11470" t="s">
        <v>110</v>
      </c>
      <c r="E11470" t="s">
        <v>229</v>
      </c>
      <c r="F11470">
        <v>118224.6</v>
      </c>
      <c r="G11470">
        <v>0</v>
      </c>
      <c r="H11470">
        <v>33193.5</v>
      </c>
      <c r="I11470">
        <v>0</v>
      </c>
      <c r="J11470">
        <f>Table1[[#This Row],[Name]]</f>
        <v>0</v>
      </c>
      <c r="K11470" s="1">
        <f>SUM(Table1[[#This Row],[BaseSalary]:[NonCashBenefits]])</f>
        <v>151418.1</v>
      </c>
      <c r="L11470" s="1"/>
    </row>
    <row r="11471" spans="1:12" x14ac:dyDescent="0.35">
      <c r="A11471" t="s">
        <v>2688</v>
      </c>
      <c r="B11471">
        <v>2018</v>
      </c>
      <c r="D11471" t="s">
        <v>1851</v>
      </c>
      <c r="E11471" t="s">
        <v>311</v>
      </c>
      <c r="F11471">
        <v>118222.77</v>
      </c>
      <c r="G11471">
        <v>0</v>
      </c>
      <c r="H11471">
        <v>30704.880000000001</v>
      </c>
      <c r="I11471">
        <v>0</v>
      </c>
      <c r="J11471">
        <f>Table1[[#This Row],[Name]]</f>
        <v>0</v>
      </c>
      <c r="K11471" s="1">
        <f>SUM(Table1[[#This Row],[BaseSalary]:[NonCashBenefits]])</f>
        <v>148927.65</v>
      </c>
      <c r="L11471" s="1"/>
    </row>
    <row r="11472" spans="1:12" x14ac:dyDescent="0.35">
      <c r="A11472" t="s">
        <v>25</v>
      </c>
      <c r="B11472">
        <v>2020</v>
      </c>
      <c r="D11472" t="s">
        <v>995</v>
      </c>
      <c r="E11472" t="s">
        <v>229</v>
      </c>
      <c r="F11472">
        <v>118217.26</v>
      </c>
      <c r="G11472">
        <v>10971.44</v>
      </c>
      <c r="H11472" s="1">
        <v>25973.73</v>
      </c>
      <c r="I11472">
        <v>0</v>
      </c>
      <c r="J11472">
        <f>Table1[[#This Row],[Name]]</f>
        <v>0</v>
      </c>
      <c r="K11472" s="1">
        <f>SUM(Table1[[#This Row],[BaseSalary]:[NonCashBenefits]])</f>
        <v>155162.43</v>
      </c>
      <c r="L11472" s="1"/>
    </row>
    <row r="11473" spans="1:12" x14ac:dyDescent="0.35">
      <c r="A11473" t="s">
        <v>186</v>
      </c>
      <c r="B11473">
        <v>2021</v>
      </c>
      <c r="D11473" t="s">
        <v>1163</v>
      </c>
      <c r="E11473" t="s">
        <v>749</v>
      </c>
      <c r="F11473">
        <v>118201.08</v>
      </c>
      <c r="G11473">
        <v>0</v>
      </c>
      <c r="H11473" s="1">
        <v>25348.83</v>
      </c>
      <c r="I11473">
        <v>0</v>
      </c>
      <c r="J11473">
        <f>Table1[[#This Row],[Name]]</f>
        <v>0</v>
      </c>
      <c r="K11473" s="1">
        <f>SUM(Table1[[#This Row],[BaseSalary]:[NonCashBenefits]])</f>
        <v>143549.91</v>
      </c>
      <c r="L11473" s="1"/>
    </row>
    <row r="11474" spans="1:12" x14ac:dyDescent="0.35">
      <c r="A11474" t="s">
        <v>40</v>
      </c>
      <c r="B11474">
        <v>2020</v>
      </c>
      <c r="D11474" t="s">
        <v>1077</v>
      </c>
      <c r="E11474" t="s">
        <v>229</v>
      </c>
      <c r="F11474">
        <v>118181.62</v>
      </c>
      <c r="G11474">
        <v>0</v>
      </c>
      <c r="H11474" s="1">
        <v>25666.66</v>
      </c>
      <c r="I11474">
        <v>0</v>
      </c>
      <c r="J11474">
        <f>Table1[[#This Row],[Name]]</f>
        <v>0</v>
      </c>
      <c r="K11474" s="1">
        <f>SUM(Table1[[#This Row],[BaseSalary]:[NonCashBenefits]])</f>
        <v>143848.28</v>
      </c>
      <c r="L11474" s="1"/>
    </row>
    <row r="11475" spans="1:12" x14ac:dyDescent="0.35">
      <c r="A11475" t="s">
        <v>10</v>
      </c>
      <c r="B11475">
        <v>2021</v>
      </c>
      <c r="D11475" t="s">
        <v>511</v>
      </c>
      <c r="E11475" t="s">
        <v>461</v>
      </c>
      <c r="F11475">
        <v>118165.42</v>
      </c>
      <c r="G11475">
        <v>15490.4</v>
      </c>
      <c r="H11475" s="1">
        <v>23046.880000000001</v>
      </c>
      <c r="I11475">
        <v>0</v>
      </c>
      <c r="J11475">
        <f>Table1[[#This Row],[Name]]</f>
        <v>0</v>
      </c>
      <c r="K11475" s="1">
        <f>SUM(Table1[[#This Row],[BaseSalary]:[NonCashBenefits]])</f>
        <v>156702.70000000001</v>
      </c>
      <c r="L11475" s="1"/>
    </row>
    <row r="11476" spans="1:12" x14ac:dyDescent="0.35">
      <c r="A11476" t="s">
        <v>28</v>
      </c>
      <c r="B11476">
        <v>2020</v>
      </c>
      <c r="D11476" t="s">
        <v>948</v>
      </c>
      <c r="E11476" t="s">
        <v>229</v>
      </c>
      <c r="F11476">
        <v>118157.78</v>
      </c>
      <c r="G11476">
        <v>0</v>
      </c>
      <c r="H11476" s="1">
        <v>26173.3</v>
      </c>
      <c r="I11476">
        <v>0</v>
      </c>
      <c r="J11476">
        <f>Table1[[#This Row],[Name]]</f>
        <v>0</v>
      </c>
      <c r="K11476" s="1">
        <f>SUM(Table1[[#This Row],[BaseSalary]:[NonCashBenefits]])</f>
        <v>144331.07999999999</v>
      </c>
      <c r="L11476" s="1"/>
    </row>
    <row r="11477" spans="1:12" x14ac:dyDescent="0.35">
      <c r="A11477" t="s">
        <v>18</v>
      </c>
      <c r="B11477">
        <v>2021</v>
      </c>
      <c r="D11477" t="s">
        <v>1207</v>
      </c>
      <c r="E11477" t="s">
        <v>229</v>
      </c>
      <c r="F11477">
        <v>118156.27</v>
      </c>
      <c r="G11477">
        <v>0</v>
      </c>
      <c r="H11477" s="1">
        <v>24632.6</v>
      </c>
      <c r="I11477">
        <v>0</v>
      </c>
      <c r="J11477">
        <f>Table1[[#This Row],[Name]]</f>
        <v>0</v>
      </c>
      <c r="K11477" s="1">
        <f>SUM(Table1[[#This Row],[BaseSalary]:[NonCashBenefits]])</f>
        <v>142788.87</v>
      </c>
      <c r="L11477" s="1"/>
    </row>
    <row r="11478" spans="1:12" x14ac:dyDescent="0.35">
      <c r="A11478" t="s">
        <v>24</v>
      </c>
      <c r="B11478">
        <v>2017</v>
      </c>
      <c r="D11478" t="s">
        <v>3447</v>
      </c>
      <c r="E11478" t="s">
        <v>229</v>
      </c>
      <c r="F11478">
        <v>118155.84</v>
      </c>
      <c r="G11478">
        <v>0</v>
      </c>
      <c r="H11478">
        <v>25983.77</v>
      </c>
      <c r="I11478">
        <v>0</v>
      </c>
      <c r="J11478">
        <f>Table1[[#This Row],[Name]]</f>
        <v>0</v>
      </c>
      <c r="K11478" s="1">
        <f>SUM(Table1[[#This Row],[BaseSalary]:[NonCashBenefits]])</f>
        <v>144139.60999999999</v>
      </c>
      <c r="L11478" s="1"/>
    </row>
    <row r="11479" spans="1:12" x14ac:dyDescent="0.35">
      <c r="A11479" t="s">
        <v>22</v>
      </c>
      <c r="B11479">
        <v>2018</v>
      </c>
      <c r="D11479" t="s">
        <v>975</v>
      </c>
      <c r="E11479" t="s">
        <v>311</v>
      </c>
      <c r="F11479">
        <v>118135.67999999999</v>
      </c>
      <c r="G11479">
        <v>0</v>
      </c>
      <c r="H11479">
        <v>26695.19</v>
      </c>
      <c r="I11479">
        <v>0</v>
      </c>
      <c r="J11479">
        <f>Table1[[#This Row],[Name]]</f>
        <v>0</v>
      </c>
      <c r="K11479" s="1">
        <f>SUM(Table1[[#This Row],[BaseSalary]:[NonCashBenefits]])</f>
        <v>144830.87</v>
      </c>
      <c r="L11479" s="1"/>
    </row>
    <row r="11480" spans="1:12" x14ac:dyDescent="0.35">
      <c r="A11480" t="s">
        <v>22</v>
      </c>
      <c r="B11480">
        <v>2017</v>
      </c>
      <c r="D11480" t="s">
        <v>3699</v>
      </c>
      <c r="E11480" t="s">
        <v>311</v>
      </c>
      <c r="F11480">
        <v>118135.67999999999</v>
      </c>
      <c r="G11480">
        <v>0</v>
      </c>
      <c r="H11480">
        <v>29062.61</v>
      </c>
      <c r="I11480">
        <v>0</v>
      </c>
      <c r="J11480">
        <f>Table1[[#This Row],[Name]]</f>
        <v>0</v>
      </c>
      <c r="K11480" s="1">
        <f>SUM(Table1[[#This Row],[BaseSalary]:[NonCashBenefits]])</f>
        <v>147198.28999999998</v>
      </c>
      <c r="L11480" s="1"/>
    </row>
    <row r="11481" spans="1:12" x14ac:dyDescent="0.35">
      <c r="A11481" t="s">
        <v>22</v>
      </c>
      <c r="B11481">
        <v>2016</v>
      </c>
      <c r="D11481" t="s">
        <v>3699</v>
      </c>
      <c r="E11481" t="s">
        <v>311</v>
      </c>
      <c r="F11481">
        <v>118135.67999999999</v>
      </c>
      <c r="G11481">
        <v>0</v>
      </c>
      <c r="H11481">
        <v>34955.300000000003</v>
      </c>
      <c r="I11481">
        <v>0</v>
      </c>
      <c r="J11481">
        <f>Table1[[#This Row],[Name]]</f>
        <v>0</v>
      </c>
      <c r="K11481" s="1">
        <f>SUM(Table1[[#This Row],[BaseSalary]:[NonCashBenefits]])</f>
        <v>153090.97999999998</v>
      </c>
      <c r="L11481" s="1"/>
    </row>
    <row r="11482" spans="1:12" x14ac:dyDescent="0.35">
      <c r="A11482" t="s">
        <v>19</v>
      </c>
      <c r="B11482">
        <v>2017</v>
      </c>
      <c r="D11482" t="s">
        <v>4205</v>
      </c>
      <c r="E11482" t="s">
        <v>311</v>
      </c>
      <c r="F11482">
        <v>118128.23</v>
      </c>
      <c r="G11482">
        <v>0</v>
      </c>
      <c r="H11482">
        <v>29682.13</v>
      </c>
      <c r="I11482">
        <v>0</v>
      </c>
      <c r="J11482">
        <f>Table1[[#This Row],[Name]]</f>
        <v>0</v>
      </c>
      <c r="K11482" s="1">
        <f>SUM(Table1[[#This Row],[BaseSalary]:[NonCashBenefits]])</f>
        <v>147810.35999999999</v>
      </c>
      <c r="L11482" s="1"/>
    </row>
    <row r="11483" spans="1:12" x14ac:dyDescent="0.35">
      <c r="A11483" t="s">
        <v>22</v>
      </c>
      <c r="B11483">
        <v>2021</v>
      </c>
      <c r="D11483" t="s">
        <v>415</v>
      </c>
      <c r="E11483" t="s">
        <v>311</v>
      </c>
      <c r="F11483">
        <v>118127.32</v>
      </c>
      <c r="G11483">
        <v>0</v>
      </c>
      <c r="H11483" s="1">
        <v>23025.08</v>
      </c>
      <c r="I11483">
        <v>0</v>
      </c>
      <c r="J11483">
        <f>Table1[[#This Row],[Name]]</f>
        <v>0</v>
      </c>
      <c r="K11483" s="1">
        <f>SUM(Table1[[#This Row],[BaseSalary]:[NonCashBenefits]])</f>
        <v>141152.40000000002</v>
      </c>
      <c r="L11483" s="1"/>
    </row>
    <row r="11484" spans="1:12" x14ac:dyDescent="0.35">
      <c r="A11484" t="s">
        <v>29</v>
      </c>
      <c r="B11484">
        <v>2020</v>
      </c>
      <c r="D11484" t="s">
        <v>1675</v>
      </c>
      <c r="E11484" t="s">
        <v>229</v>
      </c>
      <c r="F11484">
        <v>118125.02</v>
      </c>
      <c r="G11484">
        <v>0</v>
      </c>
      <c r="H11484" s="1">
        <v>22270.55</v>
      </c>
      <c r="I11484">
        <v>0</v>
      </c>
      <c r="J11484">
        <f>Table1[[#This Row],[Name]]</f>
        <v>0</v>
      </c>
      <c r="K11484" s="1">
        <f>SUM(Table1[[#This Row],[BaseSalary]:[NonCashBenefits]])</f>
        <v>140395.57</v>
      </c>
      <c r="L11484" s="1"/>
    </row>
    <row r="11485" spans="1:12" x14ac:dyDescent="0.35">
      <c r="A11485" t="s">
        <v>29</v>
      </c>
      <c r="B11485">
        <v>2019</v>
      </c>
      <c r="D11485" t="s">
        <v>1675</v>
      </c>
      <c r="E11485" t="s">
        <v>229</v>
      </c>
      <c r="F11485">
        <v>118125.02</v>
      </c>
      <c r="G11485">
        <v>0</v>
      </c>
      <c r="H11485">
        <v>26767.78</v>
      </c>
      <c r="I11485">
        <v>0</v>
      </c>
      <c r="J11485">
        <f>Table1[[#This Row],[Name]]</f>
        <v>0</v>
      </c>
      <c r="K11485" s="1">
        <f>SUM(Table1[[#This Row],[BaseSalary]:[NonCashBenefits]])</f>
        <v>144892.79999999999</v>
      </c>
      <c r="L11485" s="1"/>
    </row>
    <row r="11486" spans="1:12" x14ac:dyDescent="0.35">
      <c r="A11486" t="s">
        <v>26</v>
      </c>
      <c r="B11486">
        <v>2017</v>
      </c>
      <c r="D11486" t="s">
        <v>4009</v>
      </c>
      <c r="E11486" t="s">
        <v>311</v>
      </c>
      <c r="F11486">
        <v>118115.04</v>
      </c>
      <c r="G11486">
        <v>0</v>
      </c>
      <c r="H11486">
        <v>27461.26</v>
      </c>
      <c r="I11486">
        <v>0</v>
      </c>
      <c r="J11486">
        <f>Table1[[#This Row],[Name]]</f>
        <v>0</v>
      </c>
      <c r="K11486" s="1">
        <f>SUM(Table1[[#This Row],[BaseSalary]:[NonCashBenefits]])</f>
        <v>145576.29999999999</v>
      </c>
      <c r="L11486" s="1"/>
    </row>
    <row r="11487" spans="1:12" x14ac:dyDescent="0.35">
      <c r="A11487" t="s">
        <v>19</v>
      </c>
      <c r="B11487">
        <v>2021</v>
      </c>
      <c r="D11487" t="s">
        <v>1340</v>
      </c>
      <c r="E11487" t="s">
        <v>229</v>
      </c>
      <c r="F11487">
        <v>118112.73</v>
      </c>
      <c r="G11487">
        <v>0</v>
      </c>
      <c r="H11487" s="1">
        <v>24641.39</v>
      </c>
      <c r="I11487">
        <v>0</v>
      </c>
      <c r="J11487">
        <f>Table1[[#This Row],[Name]]</f>
        <v>0</v>
      </c>
      <c r="K11487" s="1">
        <f>SUM(Table1[[#This Row],[BaseSalary]:[NonCashBenefits]])</f>
        <v>142754.12</v>
      </c>
      <c r="L11487" s="1"/>
    </row>
    <row r="11488" spans="1:12" x14ac:dyDescent="0.35">
      <c r="A11488" t="s">
        <v>85</v>
      </c>
      <c r="B11488">
        <v>2021</v>
      </c>
      <c r="D11488" t="s">
        <v>378</v>
      </c>
      <c r="E11488" t="s">
        <v>229</v>
      </c>
      <c r="F11488">
        <v>118112.72</v>
      </c>
      <c r="G11488">
        <v>12505.88</v>
      </c>
      <c r="H11488" s="1">
        <v>24641.39</v>
      </c>
      <c r="I11488">
        <v>0</v>
      </c>
      <c r="J11488">
        <f>Table1[[#This Row],[Name]]</f>
        <v>0</v>
      </c>
      <c r="K11488" s="1">
        <f>SUM(Table1[[#This Row],[BaseSalary]:[NonCashBenefits]])</f>
        <v>155259.99</v>
      </c>
      <c r="L11488" s="1"/>
    </row>
    <row r="11489" spans="1:12" x14ac:dyDescent="0.35">
      <c r="A11489" t="s">
        <v>85</v>
      </c>
      <c r="B11489">
        <v>2021</v>
      </c>
      <c r="D11489" t="s">
        <v>378</v>
      </c>
      <c r="E11489" t="s">
        <v>229</v>
      </c>
      <c r="F11489">
        <v>118112.71</v>
      </c>
      <c r="G11489">
        <v>200</v>
      </c>
      <c r="H11489" s="1">
        <v>24641.38</v>
      </c>
      <c r="I11489">
        <v>0</v>
      </c>
      <c r="J11489">
        <f>Table1[[#This Row],[Name]]</f>
        <v>0</v>
      </c>
      <c r="K11489" s="1">
        <f>SUM(Table1[[#This Row],[BaseSalary]:[NonCashBenefits]])</f>
        <v>142954.09</v>
      </c>
      <c r="L11489" s="1"/>
    </row>
    <row r="11490" spans="1:12" x14ac:dyDescent="0.35">
      <c r="A11490" t="s">
        <v>70</v>
      </c>
      <c r="B11490">
        <v>2021</v>
      </c>
      <c r="D11490" t="s">
        <v>1156</v>
      </c>
      <c r="E11490" t="s">
        <v>229</v>
      </c>
      <c r="F11490">
        <v>118110.38</v>
      </c>
      <c r="G11490">
        <v>0</v>
      </c>
      <c r="H11490" s="1">
        <v>25144.83</v>
      </c>
      <c r="I11490">
        <v>0</v>
      </c>
      <c r="J11490">
        <f>Table1[[#This Row],[Name]]</f>
        <v>0</v>
      </c>
      <c r="K11490" s="1">
        <f>SUM(Table1[[#This Row],[BaseSalary]:[NonCashBenefits]])</f>
        <v>143255.21000000002</v>
      </c>
      <c r="L11490" s="1"/>
    </row>
    <row r="11491" spans="1:12" x14ac:dyDescent="0.35">
      <c r="A11491" t="s">
        <v>19</v>
      </c>
      <c r="B11491">
        <v>2018</v>
      </c>
      <c r="D11491" t="s">
        <v>2482</v>
      </c>
      <c r="E11491" t="s">
        <v>229</v>
      </c>
      <c r="F11491">
        <v>118108.38</v>
      </c>
      <c r="G11491">
        <v>0</v>
      </c>
      <c r="H11491">
        <v>29566.17</v>
      </c>
      <c r="I11491">
        <v>0</v>
      </c>
      <c r="J11491">
        <f>Table1[[#This Row],[Name]]</f>
        <v>0</v>
      </c>
      <c r="K11491" s="1">
        <f>SUM(Table1[[#This Row],[BaseSalary]:[NonCashBenefits]])</f>
        <v>147674.54999999999</v>
      </c>
      <c r="L11491" s="1"/>
    </row>
    <row r="11492" spans="1:12" x14ac:dyDescent="0.35">
      <c r="A11492" t="s">
        <v>3034</v>
      </c>
      <c r="B11492">
        <v>2016</v>
      </c>
      <c r="D11492" t="s">
        <v>713</v>
      </c>
      <c r="E11492" t="s">
        <v>2245</v>
      </c>
      <c r="F11492">
        <v>118103.67</v>
      </c>
      <c r="G11492">
        <v>15223.77</v>
      </c>
      <c r="H11492">
        <v>10813.52</v>
      </c>
      <c r="I11492">
        <v>0</v>
      </c>
      <c r="J11492">
        <f>Table1[[#This Row],[Name]]</f>
        <v>0</v>
      </c>
      <c r="K11492" s="1">
        <f>SUM(Table1[[#This Row],[BaseSalary]:[NonCashBenefits]])</f>
        <v>144140.96</v>
      </c>
      <c r="L11492" s="1"/>
    </row>
    <row r="11493" spans="1:12" x14ac:dyDescent="0.35">
      <c r="A11493" t="s">
        <v>36</v>
      </c>
      <c r="B11493">
        <v>2018</v>
      </c>
      <c r="D11493" t="s">
        <v>2028</v>
      </c>
      <c r="E11493" t="s">
        <v>229</v>
      </c>
      <c r="F11493">
        <v>118103.46</v>
      </c>
      <c r="G11493">
        <v>0</v>
      </c>
      <c r="H11493">
        <v>26992.71</v>
      </c>
      <c r="I11493">
        <v>0</v>
      </c>
      <c r="J11493">
        <f>Table1[[#This Row],[Name]]</f>
        <v>0</v>
      </c>
      <c r="K11493" s="1">
        <f>SUM(Table1[[#This Row],[BaseSalary]:[NonCashBenefits]])</f>
        <v>145096.17000000001</v>
      </c>
      <c r="L11493" s="1"/>
    </row>
    <row r="11494" spans="1:12" x14ac:dyDescent="0.35">
      <c r="A11494" t="s">
        <v>2673</v>
      </c>
      <c r="B11494">
        <v>2018</v>
      </c>
      <c r="D11494" t="s">
        <v>1493</v>
      </c>
      <c r="E11494" t="s">
        <v>311</v>
      </c>
      <c r="F11494">
        <v>118076.69</v>
      </c>
      <c r="G11494">
        <v>0</v>
      </c>
      <c r="H11494">
        <v>28529.39</v>
      </c>
      <c r="I11494">
        <v>0</v>
      </c>
      <c r="J11494">
        <f>Table1[[#This Row],[Name]]</f>
        <v>0</v>
      </c>
      <c r="K11494" s="1">
        <f>SUM(Table1[[#This Row],[BaseSalary]:[NonCashBenefits]])</f>
        <v>146606.08000000002</v>
      </c>
      <c r="L11494" s="1"/>
    </row>
    <row r="11495" spans="1:12" x14ac:dyDescent="0.35">
      <c r="A11495" t="s">
        <v>22</v>
      </c>
      <c r="B11495">
        <v>2021</v>
      </c>
      <c r="D11495" t="s">
        <v>1520</v>
      </c>
      <c r="E11495" t="s">
        <v>229</v>
      </c>
      <c r="F11495">
        <v>118072.58</v>
      </c>
      <c r="G11495">
        <v>15331.42</v>
      </c>
      <c r="H11495" s="1">
        <v>24004.67</v>
      </c>
      <c r="I11495">
        <v>0</v>
      </c>
      <c r="J11495">
        <f>Table1[[#This Row],[Name]]</f>
        <v>0</v>
      </c>
      <c r="K11495" s="1">
        <f>SUM(Table1[[#This Row],[BaseSalary]:[NonCashBenefits]])</f>
        <v>157408.66999999998</v>
      </c>
      <c r="L11495" s="1"/>
    </row>
    <row r="11496" spans="1:12" x14ac:dyDescent="0.35">
      <c r="A11496" t="s">
        <v>22</v>
      </c>
      <c r="B11496">
        <v>2020</v>
      </c>
      <c r="D11496" t="s">
        <v>415</v>
      </c>
      <c r="E11496" t="s">
        <v>311</v>
      </c>
      <c r="F11496">
        <v>118067.05</v>
      </c>
      <c r="G11496">
        <v>454.1</v>
      </c>
      <c r="H11496" s="1">
        <v>29876.93</v>
      </c>
      <c r="I11496">
        <v>0</v>
      </c>
      <c r="J11496">
        <f>Table1[[#This Row],[Name]]</f>
        <v>0</v>
      </c>
      <c r="K11496" s="1">
        <f>SUM(Table1[[#This Row],[BaseSalary]:[NonCashBenefits]])</f>
        <v>148398.08000000002</v>
      </c>
      <c r="L11496" s="1"/>
    </row>
    <row r="11497" spans="1:12" x14ac:dyDescent="0.35">
      <c r="A11497" t="s">
        <v>22</v>
      </c>
      <c r="B11497">
        <v>2018</v>
      </c>
      <c r="D11497" t="s">
        <v>2736</v>
      </c>
      <c r="E11497" t="s">
        <v>311</v>
      </c>
      <c r="F11497">
        <v>118067.04</v>
      </c>
      <c r="G11497">
        <v>0</v>
      </c>
      <c r="H11497">
        <v>27689.85</v>
      </c>
      <c r="I11497">
        <v>0</v>
      </c>
      <c r="J11497">
        <f>Table1[[#This Row],[Name]]</f>
        <v>0</v>
      </c>
      <c r="K11497" s="1">
        <f>SUM(Table1[[#This Row],[BaseSalary]:[NonCashBenefits]])</f>
        <v>145756.88999999998</v>
      </c>
      <c r="L11497" s="1"/>
    </row>
    <row r="11498" spans="1:12" x14ac:dyDescent="0.35">
      <c r="A11498" t="s">
        <v>22</v>
      </c>
      <c r="B11498">
        <v>2017</v>
      </c>
      <c r="D11498" t="s">
        <v>2736</v>
      </c>
      <c r="E11498" t="s">
        <v>311</v>
      </c>
      <c r="F11498">
        <v>118067.04</v>
      </c>
      <c r="G11498">
        <v>0</v>
      </c>
      <c r="H11498">
        <v>28262.77</v>
      </c>
      <c r="I11498">
        <v>0</v>
      </c>
      <c r="J11498">
        <f>Table1[[#This Row],[Name]]</f>
        <v>0</v>
      </c>
      <c r="K11498" s="1">
        <f>SUM(Table1[[#This Row],[BaseSalary]:[NonCashBenefits]])</f>
        <v>146329.81</v>
      </c>
      <c r="L11498" s="1"/>
    </row>
    <row r="11499" spans="1:12" x14ac:dyDescent="0.35">
      <c r="A11499" t="s">
        <v>22</v>
      </c>
      <c r="B11499">
        <v>2016</v>
      </c>
      <c r="D11499" t="s">
        <v>2736</v>
      </c>
      <c r="E11499" t="s">
        <v>311</v>
      </c>
      <c r="F11499">
        <v>118067.04</v>
      </c>
      <c r="G11499">
        <v>0</v>
      </c>
      <c r="H11499">
        <v>33664.81</v>
      </c>
      <c r="I11499">
        <v>0</v>
      </c>
      <c r="J11499">
        <f>Table1[[#This Row],[Name]]</f>
        <v>0</v>
      </c>
      <c r="K11499" s="1">
        <f>SUM(Table1[[#This Row],[BaseSalary]:[NonCashBenefits]])</f>
        <v>151731.84999999998</v>
      </c>
      <c r="L11499" s="1"/>
    </row>
    <row r="11500" spans="1:12" x14ac:dyDescent="0.35">
      <c r="A11500" t="s">
        <v>26</v>
      </c>
      <c r="B11500">
        <v>2020</v>
      </c>
      <c r="D11500" t="s">
        <v>1010</v>
      </c>
      <c r="E11500" t="s">
        <v>229</v>
      </c>
      <c r="F11500">
        <v>118064.7</v>
      </c>
      <c r="G11500">
        <v>0</v>
      </c>
      <c r="H11500" s="1">
        <v>25905.26</v>
      </c>
      <c r="I11500">
        <v>0</v>
      </c>
      <c r="J11500">
        <f>Table1[[#This Row],[Name]]</f>
        <v>0</v>
      </c>
      <c r="K11500" s="1">
        <f>SUM(Table1[[#This Row],[BaseSalary]:[NonCashBenefits]])</f>
        <v>143969.96</v>
      </c>
      <c r="L11500" s="1"/>
    </row>
    <row r="11501" spans="1:12" x14ac:dyDescent="0.35">
      <c r="A11501" t="s">
        <v>26</v>
      </c>
      <c r="B11501">
        <v>2019</v>
      </c>
      <c r="D11501" t="s">
        <v>110</v>
      </c>
      <c r="E11501" t="s">
        <v>229</v>
      </c>
      <c r="F11501">
        <v>118064.7</v>
      </c>
      <c r="G11501">
        <v>0</v>
      </c>
      <c r="H11501">
        <v>29084.44</v>
      </c>
      <c r="I11501">
        <v>0</v>
      </c>
      <c r="J11501">
        <f>Table1[[#This Row],[Name]]</f>
        <v>0</v>
      </c>
      <c r="K11501" s="1">
        <f>SUM(Table1[[#This Row],[BaseSalary]:[NonCashBenefits]])</f>
        <v>147149.13999999998</v>
      </c>
      <c r="L11501" s="1"/>
    </row>
    <row r="11502" spans="1:12" x14ac:dyDescent="0.35">
      <c r="A11502" t="s">
        <v>26</v>
      </c>
      <c r="B11502">
        <v>2018</v>
      </c>
      <c r="D11502" t="s">
        <v>1691</v>
      </c>
      <c r="E11502" t="s">
        <v>229</v>
      </c>
      <c r="F11502">
        <v>118064.7</v>
      </c>
      <c r="G11502">
        <v>0</v>
      </c>
      <c r="H11502">
        <v>27847.81</v>
      </c>
      <c r="I11502">
        <v>0</v>
      </c>
      <c r="J11502">
        <f>Table1[[#This Row],[Name]]</f>
        <v>0</v>
      </c>
      <c r="K11502" s="1">
        <f>SUM(Table1[[#This Row],[BaseSalary]:[NonCashBenefits]])</f>
        <v>145912.51</v>
      </c>
      <c r="L11502" s="1"/>
    </row>
    <row r="11503" spans="1:12" x14ac:dyDescent="0.35">
      <c r="A11503" t="s">
        <v>186</v>
      </c>
      <c r="B11503">
        <v>2016</v>
      </c>
      <c r="D11503" t="s">
        <v>1163</v>
      </c>
      <c r="E11503" t="s">
        <v>749</v>
      </c>
      <c r="F11503">
        <v>118057.36</v>
      </c>
      <c r="G11503">
        <v>0</v>
      </c>
      <c r="H11503">
        <v>25511.84</v>
      </c>
      <c r="I11503">
        <v>0</v>
      </c>
      <c r="J11503">
        <f>Table1[[#This Row],[Name]]</f>
        <v>0</v>
      </c>
      <c r="K11503" s="1">
        <f>SUM(Table1[[#This Row],[BaseSalary]:[NonCashBenefits]])</f>
        <v>143569.20000000001</v>
      </c>
      <c r="L11503" s="1"/>
    </row>
    <row r="11504" spans="1:12" x14ac:dyDescent="0.35">
      <c r="A11504" t="s">
        <v>32</v>
      </c>
      <c r="B11504">
        <v>2021</v>
      </c>
      <c r="D11504" t="s">
        <v>1644</v>
      </c>
      <c r="E11504" t="s">
        <v>229</v>
      </c>
      <c r="F11504">
        <v>118051.72</v>
      </c>
      <c r="G11504">
        <v>0</v>
      </c>
      <c r="H11504" s="1">
        <v>22722.67</v>
      </c>
      <c r="I11504">
        <v>0</v>
      </c>
      <c r="J11504">
        <f>Table1[[#This Row],[Name]]</f>
        <v>0</v>
      </c>
      <c r="K11504" s="1">
        <f>SUM(Table1[[#This Row],[BaseSalary]:[NonCashBenefits]])</f>
        <v>140774.39000000001</v>
      </c>
      <c r="L11504" s="1"/>
    </row>
    <row r="11505" spans="1:12" x14ac:dyDescent="0.35">
      <c r="A11505" t="s">
        <v>16</v>
      </c>
      <c r="B11505">
        <v>2020</v>
      </c>
      <c r="D11505" t="s">
        <v>991</v>
      </c>
      <c r="E11505" t="s">
        <v>229</v>
      </c>
      <c r="F11505">
        <v>118045.98</v>
      </c>
      <c r="G11505">
        <v>0</v>
      </c>
      <c r="H11505" s="1">
        <v>22423.96</v>
      </c>
      <c r="I11505">
        <v>0</v>
      </c>
      <c r="J11505">
        <f>Table1[[#This Row],[Name]]</f>
        <v>0</v>
      </c>
      <c r="K11505" s="1">
        <f>SUM(Table1[[#This Row],[BaseSalary]:[NonCashBenefits]])</f>
        <v>140469.94</v>
      </c>
      <c r="L11505" s="1"/>
    </row>
    <row r="11506" spans="1:12" x14ac:dyDescent="0.35">
      <c r="A11506" t="s">
        <v>32</v>
      </c>
      <c r="B11506">
        <v>2020</v>
      </c>
      <c r="D11506" t="s">
        <v>1068</v>
      </c>
      <c r="E11506" t="s">
        <v>229</v>
      </c>
      <c r="F11506">
        <v>118040.52</v>
      </c>
      <c r="G11506">
        <v>0</v>
      </c>
      <c r="H11506" s="1">
        <v>25707.13</v>
      </c>
      <c r="I11506">
        <v>0</v>
      </c>
      <c r="J11506">
        <f>Table1[[#This Row],[Name]]</f>
        <v>0</v>
      </c>
      <c r="K11506" s="1">
        <f>SUM(Table1[[#This Row],[BaseSalary]:[NonCashBenefits]])</f>
        <v>143747.65</v>
      </c>
      <c r="L11506" s="1"/>
    </row>
    <row r="11507" spans="1:12" x14ac:dyDescent="0.35">
      <c r="A11507" t="s">
        <v>16</v>
      </c>
      <c r="B11507">
        <v>2017</v>
      </c>
      <c r="D11507" t="s">
        <v>4330</v>
      </c>
      <c r="E11507" t="s">
        <v>311</v>
      </c>
      <c r="F11507">
        <v>118039.2</v>
      </c>
      <c r="G11507">
        <v>0</v>
      </c>
      <c r="H11507">
        <v>31368.45</v>
      </c>
      <c r="I11507">
        <v>0</v>
      </c>
      <c r="J11507">
        <f>Table1[[#This Row],[Name]]</f>
        <v>0</v>
      </c>
      <c r="K11507" s="1">
        <f>SUM(Table1[[#This Row],[BaseSalary]:[NonCashBenefits]])</f>
        <v>149407.65</v>
      </c>
      <c r="L11507" s="1"/>
    </row>
    <row r="11508" spans="1:12" x14ac:dyDescent="0.35">
      <c r="A11508" t="s">
        <v>19</v>
      </c>
      <c r="B11508">
        <v>2020</v>
      </c>
      <c r="D11508" t="s">
        <v>1661</v>
      </c>
      <c r="E11508" t="s">
        <v>229</v>
      </c>
      <c r="F11508">
        <v>118038.96</v>
      </c>
      <c r="G11508">
        <v>0</v>
      </c>
      <c r="H11508" s="1">
        <v>22436.34</v>
      </c>
      <c r="I11508">
        <v>0</v>
      </c>
      <c r="J11508">
        <f>Table1[[#This Row],[Name]]</f>
        <v>0</v>
      </c>
      <c r="K11508" s="1">
        <f>SUM(Table1[[#This Row],[BaseSalary]:[NonCashBenefits]])</f>
        <v>140475.30000000002</v>
      </c>
      <c r="L11508" s="1"/>
    </row>
    <row r="11509" spans="1:12" x14ac:dyDescent="0.35">
      <c r="A11509" t="s">
        <v>19</v>
      </c>
      <c r="B11509">
        <v>2019</v>
      </c>
      <c r="D11509" t="s">
        <v>1661</v>
      </c>
      <c r="E11509" t="s">
        <v>229</v>
      </c>
      <c r="F11509">
        <v>118038.96</v>
      </c>
      <c r="G11509">
        <v>0</v>
      </c>
      <c r="H11509">
        <v>26947.439999999999</v>
      </c>
      <c r="I11509">
        <v>0</v>
      </c>
      <c r="J11509">
        <f>Table1[[#This Row],[Name]]</f>
        <v>0</v>
      </c>
      <c r="K11509" s="1">
        <f>SUM(Table1[[#This Row],[BaseSalary]:[NonCashBenefits]])</f>
        <v>144986.4</v>
      </c>
      <c r="L11509" s="1"/>
    </row>
    <row r="11510" spans="1:12" x14ac:dyDescent="0.35">
      <c r="A11510" t="s">
        <v>19</v>
      </c>
      <c r="B11510">
        <v>2018</v>
      </c>
      <c r="D11510" t="s">
        <v>1661</v>
      </c>
      <c r="E11510" t="s">
        <v>229</v>
      </c>
      <c r="F11510">
        <v>118038.96</v>
      </c>
      <c r="G11510">
        <v>0</v>
      </c>
      <c r="H11510">
        <v>27043.43</v>
      </c>
      <c r="I11510">
        <v>0</v>
      </c>
      <c r="J11510">
        <f>Table1[[#This Row],[Name]]</f>
        <v>0</v>
      </c>
      <c r="K11510" s="1">
        <f>SUM(Table1[[#This Row],[BaseSalary]:[NonCashBenefits]])</f>
        <v>145082.39000000001</v>
      </c>
      <c r="L11510" s="1"/>
    </row>
    <row r="11511" spans="1:12" x14ac:dyDescent="0.35">
      <c r="A11511" t="s">
        <v>41</v>
      </c>
      <c r="B11511">
        <v>2020</v>
      </c>
      <c r="D11511" t="s">
        <v>713</v>
      </c>
      <c r="E11511" t="s">
        <v>562</v>
      </c>
      <c r="F11511">
        <v>118036.3</v>
      </c>
      <c r="G11511">
        <v>0</v>
      </c>
      <c r="H11511" s="1">
        <v>25279.39</v>
      </c>
      <c r="I11511">
        <v>0</v>
      </c>
      <c r="J11511">
        <f>Table1[[#This Row],[Name]]</f>
        <v>0</v>
      </c>
      <c r="K11511" s="1">
        <f>SUM(Table1[[#This Row],[BaseSalary]:[NonCashBenefits]])</f>
        <v>143315.69</v>
      </c>
      <c r="L11511" s="1"/>
    </row>
    <row r="11512" spans="1:12" x14ac:dyDescent="0.35">
      <c r="A11512" t="s">
        <v>53</v>
      </c>
      <c r="B11512">
        <v>2020</v>
      </c>
      <c r="D11512" t="s">
        <v>713</v>
      </c>
      <c r="E11512" t="s">
        <v>562</v>
      </c>
      <c r="F11512">
        <v>118036.3</v>
      </c>
      <c r="G11512">
        <v>0</v>
      </c>
      <c r="H11512" s="1">
        <v>24902.37</v>
      </c>
      <c r="I11512">
        <v>0</v>
      </c>
      <c r="J11512">
        <f>Table1[[#This Row],[Name]]</f>
        <v>0</v>
      </c>
      <c r="K11512" s="1">
        <f>SUM(Table1[[#This Row],[BaseSalary]:[NonCashBenefits]])</f>
        <v>142938.67000000001</v>
      </c>
      <c r="L11512" s="1"/>
    </row>
    <row r="11513" spans="1:12" x14ac:dyDescent="0.35">
      <c r="A11513" t="s">
        <v>186</v>
      </c>
      <c r="B11513">
        <v>2020</v>
      </c>
      <c r="D11513" t="s">
        <v>174</v>
      </c>
      <c r="E11513" t="s">
        <v>562</v>
      </c>
      <c r="F11513">
        <v>118036.3</v>
      </c>
      <c r="G11513">
        <v>0</v>
      </c>
      <c r="H11513" s="1">
        <v>24027.360000000001</v>
      </c>
      <c r="I11513">
        <v>0</v>
      </c>
      <c r="J11513">
        <f>Table1[[#This Row],[Name]]</f>
        <v>0</v>
      </c>
      <c r="K11513" s="1">
        <f>SUM(Table1[[#This Row],[BaseSalary]:[NonCashBenefits]])</f>
        <v>142063.66</v>
      </c>
      <c r="L11513" s="1"/>
    </row>
    <row r="11514" spans="1:12" x14ac:dyDescent="0.35">
      <c r="A11514" t="s">
        <v>20</v>
      </c>
      <c r="B11514">
        <v>2020</v>
      </c>
      <c r="D11514" t="s">
        <v>174</v>
      </c>
      <c r="E11514" t="s">
        <v>562</v>
      </c>
      <c r="F11514">
        <v>118036.3</v>
      </c>
      <c r="G11514">
        <v>0</v>
      </c>
      <c r="H11514" s="1">
        <v>23750.2</v>
      </c>
      <c r="I11514">
        <v>0</v>
      </c>
      <c r="J11514">
        <f>Table1[[#This Row],[Name]]</f>
        <v>0</v>
      </c>
      <c r="K11514" s="1">
        <f>SUM(Table1[[#This Row],[BaseSalary]:[NonCashBenefits]])</f>
        <v>141786.5</v>
      </c>
      <c r="L11514" s="1"/>
    </row>
    <row r="11515" spans="1:12" x14ac:dyDescent="0.35">
      <c r="A11515" t="s">
        <v>32</v>
      </c>
      <c r="B11515">
        <v>2020</v>
      </c>
      <c r="D11515" t="s">
        <v>174</v>
      </c>
      <c r="E11515" t="s">
        <v>461</v>
      </c>
      <c r="F11515">
        <v>118036.3</v>
      </c>
      <c r="G11515">
        <v>0</v>
      </c>
      <c r="H11515" s="1">
        <v>23712.04</v>
      </c>
      <c r="I11515">
        <v>0</v>
      </c>
      <c r="J11515">
        <f>Table1[[#This Row],[Name]]</f>
        <v>0</v>
      </c>
      <c r="K11515" s="1">
        <f>SUM(Table1[[#This Row],[BaseSalary]:[NonCashBenefits]])</f>
        <v>141748.34</v>
      </c>
      <c r="L11515" s="1"/>
    </row>
    <row r="11516" spans="1:12" x14ac:dyDescent="0.35">
      <c r="A11516" t="s">
        <v>24</v>
      </c>
      <c r="B11516">
        <v>2019</v>
      </c>
      <c r="D11516" t="s">
        <v>1258</v>
      </c>
      <c r="E11516" t="s">
        <v>311</v>
      </c>
      <c r="F11516">
        <v>118028.82</v>
      </c>
      <c r="G11516">
        <v>0</v>
      </c>
      <c r="H11516">
        <v>29941.03</v>
      </c>
      <c r="I11516">
        <v>0</v>
      </c>
      <c r="J11516">
        <f>Table1[[#This Row],[Name]]</f>
        <v>0</v>
      </c>
      <c r="K11516" s="1">
        <f>SUM(Table1[[#This Row],[BaseSalary]:[NonCashBenefits]])</f>
        <v>147969.85</v>
      </c>
      <c r="L11516" s="1"/>
    </row>
    <row r="11517" spans="1:12" x14ac:dyDescent="0.35">
      <c r="A11517" t="s">
        <v>36</v>
      </c>
      <c r="B11517">
        <v>2017</v>
      </c>
      <c r="D11517" t="s">
        <v>3520</v>
      </c>
      <c r="E11517" t="s">
        <v>3521</v>
      </c>
      <c r="F11517">
        <v>118026.5</v>
      </c>
      <c r="G11517">
        <v>0</v>
      </c>
      <c r="H11517">
        <v>22540.11</v>
      </c>
      <c r="I11517">
        <v>0</v>
      </c>
      <c r="J11517">
        <f>Table1[[#This Row],[Name]]</f>
        <v>0</v>
      </c>
      <c r="K11517" s="1">
        <f>SUM(Table1[[#This Row],[BaseSalary]:[NonCashBenefits]])</f>
        <v>140566.60999999999</v>
      </c>
      <c r="L11517" s="1"/>
    </row>
    <row r="11518" spans="1:12" x14ac:dyDescent="0.35">
      <c r="A11518" t="s">
        <v>29</v>
      </c>
      <c r="B11518">
        <v>2020</v>
      </c>
      <c r="D11518" t="s">
        <v>1266</v>
      </c>
      <c r="E11518" t="s">
        <v>123</v>
      </c>
      <c r="F11518">
        <v>118025.06</v>
      </c>
      <c r="G11518">
        <v>0</v>
      </c>
      <c r="H11518" s="1">
        <v>24926.52</v>
      </c>
      <c r="I11518">
        <v>0</v>
      </c>
      <c r="J11518">
        <f>Table1[[#This Row],[Name]]</f>
        <v>0</v>
      </c>
      <c r="K11518" s="1">
        <f>SUM(Table1[[#This Row],[BaseSalary]:[NonCashBenefits]])</f>
        <v>142951.57999999999</v>
      </c>
      <c r="L11518" s="1"/>
    </row>
    <row r="11519" spans="1:12" x14ac:dyDescent="0.35">
      <c r="A11519" t="s">
        <v>16</v>
      </c>
      <c r="B11519">
        <v>2017</v>
      </c>
      <c r="D11519" t="s">
        <v>1380</v>
      </c>
      <c r="E11519" t="s">
        <v>311</v>
      </c>
      <c r="F11519">
        <v>118023.65</v>
      </c>
      <c r="G11519">
        <v>0</v>
      </c>
      <c r="H11519">
        <v>29229.31</v>
      </c>
      <c r="I11519">
        <v>0</v>
      </c>
      <c r="J11519">
        <f>Table1[[#This Row],[Name]]</f>
        <v>0</v>
      </c>
      <c r="K11519" s="1">
        <f>SUM(Table1[[#This Row],[BaseSalary]:[NonCashBenefits]])</f>
        <v>147252.96</v>
      </c>
      <c r="L11519" s="1"/>
    </row>
    <row r="11520" spans="1:12" x14ac:dyDescent="0.35">
      <c r="A11520" t="s">
        <v>19</v>
      </c>
      <c r="B11520">
        <v>2021</v>
      </c>
      <c r="D11520" t="s">
        <v>1136</v>
      </c>
      <c r="E11520" t="s">
        <v>229</v>
      </c>
      <c r="F11520">
        <v>117998.83</v>
      </c>
      <c r="G11520">
        <v>0</v>
      </c>
      <c r="H11520" s="1">
        <v>15245.82</v>
      </c>
      <c r="I11520">
        <v>0</v>
      </c>
      <c r="J11520">
        <f>Table1[[#This Row],[Name]]</f>
        <v>0</v>
      </c>
      <c r="K11520" s="1">
        <f>SUM(Table1[[#This Row],[BaseSalary]:[NonCashBenefits]])</f>
        <v>133244.65</v>
      </c>
      <c r="L11520" s="1"/>
    </row>
    <row r="11521" spans="1:12" x14ac:dyDescent="0.35">
      <c r="A11521" t="s">
        <v>18</v>
      </c>
      <c r="B11521">
        <v>2020</v>
      </c>
      <c r="D11521" t="s">
        <v>1533</v>
      </c>
      <c r="E11521" t="s">
        <v>123</v>
      </c>
      <c r="F11521">
        <v>117997.56</v>
      </c>
      <c r="G11521">
        <v>2572.75</v>
      </c>
      <c r="H11521" s="1">
        <v>23919.03</v>
      </c>
      <c r="I11521">
        <v>0</v>
      </c>
      <c r="J11521">
        <f>Table1[[#This Row],[Name]]</f>
        <v>0</v>
      </c>
      <c r="K11521" s="1">
        <f>SUM(Table1[[#This Row],[BaseSalary]:[NonCashBenefits]])</f>
        <v>144489.34</v>
      </c>
      <c r="L11521" s="1"/>
    </row>
    <row r="11522" spans="1:12" x14ac:dyDescent="0.35">
      <c r="A11522" t="s">
        <v>59</v>
      </c>
      <c r="B11522">
        <v>2021</v>
      </c>
      <c r="D11522" t="s">
        <v>1415</v>
      </c>
      <c r="E11522" t="s">
        <v>311</v>
      </c>
      <c r="F11522">
        <v>117996.88</v>
      </c>
      <c r="G11522">
        <v>0</v>
      </c>
      <c r="H11522" s="1">
        <v>23461.52</v>
      </c>
      <c r="I11522">
        <v>0</v>
      </c>
      <c r="J11522">
        <f>Table1[[#This Row],[Name]]</f>
        <v>0</v>
      </c>
      <c r="K11522" s="1">
        <f>SUM(Table1[[#This Row],[BaseSalary]:[NonCashBenefits]])</f>
        <v>141458.4</v>
      </c>
      <c r="L11522" s="1"/>
    </row>
    <row r="11523" spans="1:12" x14ac:dyDescent="0.35">
      <c r="A11523" t="s">
        <v>19</v>
      </c>
      <c r="B11523">
        <v>2018</v>
      </c>
      <c r="D11523" t="s">
        <v>687</v>
      </c>
      <c r="E11523" t="s">
        <v>229</v>
      </c>
      <c r="F11523">
        <v>117967.98</v>
      </c>
      <c r="G11523">
        <v>0</v>
      </c>
      <c r="H11523">
        <v>30663.08</v>
      </c>
      <c r="I11523">
        <v>0</v>
      </c>
      <c r="J11523">
        <f>Table1[[#This Row],[Name]]</f>
        <v>0</v>
      </c>
      <c r="K11523" s="1">
        <f>SUM(Table1[[#This Row],[BaseSalary]:[NonCashBenefits]])</f>
        <v>148631.06</v>
      </c>
      <c r="L11523" s="1"/>
    </row>
    <row r="11524" spans="1:12" x14ac:dyDescent="0.35">
      <c r="A11524" t="s">
        <v>24</v>
      </c>
      <c r="B11524">
        <v>2020</v>
      </c>
      <c r="D11524" t="s">
        <v>1019</v>
      </c>
      <c r="E11524" t="s">
        <v>229</v>
      </c>
      <c r="F11524">
        <v>117966.02</v>
      </c>
      <c r="G11524">
        <v>0</v>
      </c>
      <c r="H11524" s="1">
        <v>23739.58</v>
      </c>
      <c r="I11524">
        <v>0</v>
      </c>
      <c r="J11524">
        <f>Table1[[#This Row],[Name]]</f>
        <v>0</v>
      </c>
      <c r="K11524" s="1">
        <f>SUM(Table1[[#This Row],[BaseSalary]:[NonCashBenefits]])</f>
        <v>141705.60000000001</v>
      </c>
      <c r="L11524" s="1"/>
    </row>
    <row r="11525" spans="1:12" x14ac:dyDescent="0.35">
      <c r="A11525" t="s">
        <v>186</v>
      </c>
      <c r="B11525">
        <v>2020</v>
      </c>
      <c r="D11525" t="s">
        <v>1163</v>
      </c>
      <c r="E11525" t="s">
        <v>749</v>
      </c>
      <c r="F11525">
        <v>117948.48</v>
      </c>
      <c r="G11525">
        <v>0</v>
      </c>
      <c r="H11525" s="1">
        <v>23244.62</v>
      </c>
      <c r="I11525">
        <v>0</v>
      </c>
      <c r="J11525">
        <f>Table1[[#This Row],[Name]]</f>
        <v>0</v>
      </c>
      <c r="K11525" s="1">
        <f>SUM(Table1[[#This Row],[BaseSalary]:[NonCashBenefits]])</f>
        <v>141193.1</v>
      </c>
      <c r="L11525" s="1"/>
    </row>
    <row r="11526" spans="1:12" x14ac:dyDescent="0.35">
      <c r="A11526" t="s">
        <v>16</v>
      </c>
      <c r="B11526">
        <v>2019</v>
      </c>
      <c r="D11526" t="s">
        <v>2536</v>
      </c>
      <c r="E11526" t="s">
        <v>229</v>
      </c>
      <c r="F11526">
        <v>117932.4</v>
      </c>
      <c r="G11526">
        <v>0</v>
      </c>
      <c r="H11526">
        <v>28150.35</v>
      </c>
      <c r="I11526">
        <v>0</v>
      </c>
      <c r="J11526">
        <f>Table1[[#This Row],[Name]]</f>
        <v>0</v>
      </c>
      <c r="K11526" s="1">
        <f>SUM(Table1[[#This Row],[BaseSalary]:[NonCashBenefits]])</f>
        <v>146082.75</v>
      </c>
      <c r="L11526" s="1"/>
    </row>
    <row r="11527" spans="1:12" x14ac:dyDescent="0.35">
      <c r="A11527" t="s">
        <v>186</v>
      </c>
      <c r="B11527">
        <v>2021</v>
      </c>
      <c r="D11527" t="s">
        <v>940</v>
      </c>
      <c r="E11527" t="s">
        <v>311</v>
      </c>
      <c r="F11527">
        <v>117922.48</v>
      </c>
      <c r="G11527">
        <v>0</v>
      </c>
      <c r="H11527" s="1">
        <v>24609.01</v>
      </c>
      <c r="I11527">
        <v>0</v>
      </c>
      <c r="J11527">
        <f>Table1[[#This Row],[Name]]</f>
        <v>0</v>
      </c>
      <c r="K11527" s="1">
        <f>SUM(Table1[[#This Row],[BaseSalary]:[NonCashBenefits]])</f>
        <v>142531.49</v>
      </c>
      <c r="L11527" s="1"/>
    </row>
    <row r="11528" spans="1:12" x14ac:dyDescent="0.35">
      <c r="A11528" t="s">
        <v>142</v>
      </c>
      <c r="B11528">
        <v>2018</v>
      </c>
      <c r="D11528" t="s">
        <v>2432</v>
      </c>
      <c r="E11528" t="s">
        <v>229</v>
      </c>
      <c r="F11528">
        <v>117911.98</v>
      </c>
      <c r="G11528">
        <v>0</v>
      </c>
      <c r="H11528">
        <v>26887.37</v>
      </c>
      <c r="I11528">
        <v>0</v>
      </c>
      <c r="J11528">
        <f>Table1[[#This Row],[Name]]</f>
        <v>0</v>
      </c>
      <c r="K11528" s="1">
        <f>SUM(Table1[[#This Row],[BaseSalary]:[NonCashBenefits]])</f>
        <v>144799.35</v>
      </c>
      <c r="L11528" s="1"/>
    </row>
    <row r="11529" spans="1:12" x14ac:dyDescent="0.35">
      <c r="A11529" t="s">
        <v>186</v>
      </c>
      <c r="B11529">
        <v>2018</v>
      </c>
      <c r="D11529" t="s">
        <v>2974</v>
      </c>
      <c r="E11529" t="s">
        <v>311</v>
      </c>
      <c r="F11529">
        <v>117907.4</v>
      </c>
      <c r="G11529">
        <v>0</v>
      </c>
      <c r="H11529">
        <v>26650.98</v>
      </c>
      <c r="I11529">
        <v>0</v>
      </c>
      <c r="J11529">
        <f>Table1[[#This Row],[Name]]</f>
        <v>0</v>
      </c>
      <c r="K11529" s="1">
        <f>SUM(Table1[[#This Row],[BaseSalary]:[NonCashBenefits]])</f>
        <v>144558.38</v>
      </c>
      <c r="L11529" s="1"/>
    </row>
    <row r="11530" spans="1:12" x14ac:dyDescent="0.35">
      <c r="A11530" t="s">
        <v>25</v>
      </c>
      <c r="B11530">
        <v>2021</v>
      </c>
      <c r="D11530" t="s">
        <v>1162</v>
      </c>
      <c r="E11530" t="s">
        <v>229</v>
      </c>
      <c r="F11530">
        <v>117906.95</v>
      </c>
      <c r="G11530">
        <v>0</v>
      </c>
      <c r="H11530" s="1">
        <v>24599.64</v>
      </c>
      <c r="I11530">
        <v>0</v>
      </c>
      <c r="J11530">
        <f>Table1[[#This Row],[Name]]</f>
        <v>0</v>
      </c>
      <c r="K11530" s="1">
        <f>SUM(Table1[[#This Row],[BaseSalary]:[NonCashBenefits]])</f>
        <v>142506.59</v>
      </c>
      <c r="L11530" s="1"/>
    </row>
    <row r="11531" spans="1:12" x14ac:dyDescent="0.35">
      <c r="A11531" t="s">
        <v>19</v>
      </c>
      <c r="B11531">
        <v>2018</v>
      </c>
      <c r="D11531" t="s">
        <v>3142</v>
      </c>
      <c r="E11531" t="s">
        <v>229</v>
      </c>
      <c r="F11531">
        <v>117894.34</v>
      </c>
      <c r="G11531">
        <v>0</v>
      </c>
      <c r="H11531">
        <v>31817.71</v>
      </c>
      <c r="I11531">
        <v>0</v>
      </c>
      <c r="J11531">
        <f>Table1[[#This Row],[Name]]</f>
        <v>0</v>
      </c>
      <c r="K11531" s="1">
        <f>SUM(Table1[[#This Row],[BaseSalary]:[NonCashBenefits]])</f>
        <v>149712.04999999999</v>
      </c>
      <c r="L11531" s="1"/>
    </row>
    <row r="11532" spans="1:12" x14ac:dyDescent="0.35">
      <c r="A11532" t="s">
        <v>186</v>
      </c>
      <c r="B11532">
        <v>2018</v>
      </c>
      <c r="D11532" t="s">
        <v>2947</v>
      </c>
      <c r="E11532" t="s">
        <v>311</v>
      </c>
      <c r="F11532">
        <v>117886.86</v>
      </c>
      <c r="G11532">
        <v>0</v>
      </c>
      <c r="H11532">
        <v>28534.880000000001</v>
      </c>
      <c r="I11532">
        <v>0</v>
      </c>
      <c r="J11532">
        <f>Table1[[#This Row],[Name]]</f>
        <v>0</v>
      </c>
      <c r="K11532" s="1">
        <f>SUM(Table1[[#This Row],[BaseSalary]:[NonCashBenefits]])</f>
        <v>146421.74</v>
      </c>
      <c r="L11532" s="1"/>
    </row>
    <row r="11533" spans="1:12" x14ac:dyDescent="0.35">
      <c r="A11533" t="s">
        <v>26</v>
      </c>
      <c r="B11533">
        <v>2017</v>
      </c>
      <c r="D11533" t="s">
        <v>1277</v>
      </c>
      <c r="E11533" t="s">
        <v>311</v>
      </c>
      <c r="F11533">
        <v>117886.86</v>
      </c>
      <c r="G11533">
        <v>0</v>
      </c>
      <c r="H11533">
        <v>27523.57</v>
      </c>
      <c r="I11533">
        <v>0</v>
      </c>
      <c r="J11533">
        <f>Table1[[#This Row],[Name]]</f>
        <v>0</v>
      </c>
      <c r="K11533" s="1">
        <f>SUM(Table1[[#This Row],[BaseSalary]:[NonCashBenefits]])</f>
        <v>145410.43</v>
      </c>
      <c r="L11533" s="1"/>
    </row>
    <row r="11534" spans="1:12" x14ac:dyDescent="0.35">
      <c r="A11534" t="s">
        <v>32</v>
      </c>
      <c r="B11534">
        <v>2021</v>
      </c>
      <c r="D11534" t="s">
        <v>1357</v>
      </c>
      <c r="E11534" t="s">
        <v>229</v>
      </c>
      <c r="F11534">
        <v>117876.11</v>
      </c>
      <c r="G11534">
        <v>0</v>
      </c>
      <c r="H11534" s="1">
        <v>24608.91</v>
      </c>
      <c r="I11534">
        <v>0</v>
      </c>
      <c r="J11534">
        <f>Table1[[#This Row],[Name]]</f>
        <v>0</v>
      </c>
      <c r="K11534" s="1">
        <f>SUM(Table1[[#This Row],[BaseSalary]:[NonCashBenefits]])</f>
        <v>142485.01999999999</v>
      </c>
      <c r="L11534" s="1"/>
    </row>
    <row r="11535" spans="1:12" x14ac:dyDescent="0.35">
      <c r="A11535" t="s">
        <v>28</v>
      </c>
      <c r="B11535">
        <v>2020</v>
      </c>
      <c r="D11535" t="s">
        <v>1592</v>
      </c>
      <c r="E11535" t="s">
        <v>918</v>
      </c>
      <c r="F11535">
        <v>117872.78</v>
      </c>
      <c r="G11535">
        <v>0</v>
      </c>
      <c r="H11535" s="1">
        <v>22408.85</v>
      </c>
      <c r="I11535">
        <v>0</v>
      </c>
      <c r="J11535">
        <f>Table1[[#This Row],[Name]]</f>
        <v>0</v>
      </c>
      <c r="K11535" s="1">
        <f>SUM(Table1[[#This Row],[BaseSalary]:[NonCashBenefits]])</f>
        <v>140281.63</v>
      </c>
      <c r="L11535" s="1"/>
    </row>
    <row r="11536" spans="1:12" x14ac:dyDescent="0.35">
      <c r="A11536" t="s">
        <v>19</v>
      </c>
      <c r="B11536">
        <v>2020</v>
      </c>
      <c r="D11536" t="s">
        <v>1340</v>
      </c>
      <c r="E11536" t="s">
        <v>229</v>
      </c>
      <c r="F11536">
        <v>117867.88</v>
      </c>
      <c r="G11536">
        <v>0</v>
      </c>
      <c r="H11536" s="1">
        <v>24680.43</v>
      </c>
      <c r="I11536">
        <v>0</v>
      </c>
      <c r="J11536">
        <f>Table1[[#This Row],[Name]]</f>
        <v>0</v>
      </c>
      <c r="K11536" s="1">
        <f>SUM(Table1[[#This Row],[BaseSalary]:[NonCashBenefits]])</f>
        <v>142548.31</v>
      </c>
      <c r="L11536" s="1"/>
    </row>
    <row r="11537" spans="1:12" x14ac:dyDescent="0.35">
      <c r="A11537" t="s">
        <v>85</v>
      </c>
      <c r="B11537">
        <v>2020</v>
      </c>
      <c r="D11537" t="s">
        <v>378</v>
      </c>
      <c r="E11537" t="s">
        <v>229</v>
      </c>
      <c r="F11537">
        <v>117867.88</v>
      </c>
      <c r="G11537">
        <v>5743.95</v>
      </c>
      <c r="H11537" s="1">
        <v>22916.33</v>
      </c>
      <c r="I11537">
        <v>0</v>
      </c>
      <c r="J11537">
        <f>Table1[[#This Row],[Name]]</f>
        <v>0</v>
      </c>
      <c r="K11537" s="1">
        <f>SUM(Table1[[#This Row],[BaseSalary]:[NonCashBenefits]])</f>
        <v>146528.16</v>
      </c>
      <c r="L11537" s="1"/>
    </row>
    <row r="11538" spans="1:12" x14ac:dyDescent="0.35">
      <c r="A11538" t="s">
        <v>85</v>
      </c>
      <c r="B11538">
        <v>2020</v>
      </c>
      <c r="D11538" t="s">
        <v>378</v>
      </c>
      <c r="E11538" t="s">
        <v>229</v>
      </c>
      <c r="F11538">
        <v>117867.88</v>
      </c>
      <c r="G11538">
        <v>0</v>
      </c>
      <c r="H11538" s="1">
        <v>22412.45</v>
      </c>
      <c r="I11538">
        <v>0</v>
      </c>
      <c r="J11538">
        <f>Table1[[#This Row],[Name]]</f>
        <v>0</v>
      </c>
      <c r="K11538" s="1">
        <f>SUM(Table1[[#This Row],[BaseSalary]:[NonCashBenefits]])</f>
        <v>140280.33000000002</v>
      </c>
      <c r="L11538" s="1"/>
    </row>
    <row r="11539" spans="1:12" x14ac:dyDescent="0.35">
      <c r="A11539" t="s">
        <v>85</v>
      </c>
      <c r="B11539">
        <v>2019</v>
      </c>
      <c r="D11539" t="s">
        <v>378</v>
      </c>
      <c r="E11539" t="s">
        <v>229</v>
      </c>
      <c r="F11539">
        <v>117867.88</v>
      </c>
      <c r="G11539">
        <v>0</v>
      </c>
      <c r="H11539">
        <v>26916.49</v>
      </c>
      <c r="I11539">
        <v>0</v>
      </c>
      <c r="J11539">
        <f>Table1[[#This Row],[Name]]</f>
        <v>0</v>
      </c>
      <c r="K11539" s="1">
        <f>SUM(Table1[[#This Row],[BaseSalary]:[NonCashBenefits]])</f>
        <v>144784.37</v>
      </c>
      <c r="L11539" s="1"/>
    </row>
    <row r="11540" spans="1:12" x14ac:dyDescent="0.35">
      <c r="A11540" t="s">
        <v>85</v>
      </c>
      <c r="B11540">
        <v>2019</v>
      </c>
      <c r="D11540" t="s">
        <v>378</v>
      </c>
      <c r="E11540" t="s">
        <v>229</v>
      </c>
      <c r="F11540">
        <v>117867.88</v>
      </c>
      <c r="G11540">
        <v>0</v>
      </c>
      <c r="H11540">
        <v>27420.37</v>
      </c>
      <c r="I11540">
        <v>0</v>
      </c>
      <c r="J11540">
        <f>Table1[[#This Row],[Name]]</f>
        <v>0</v>
      </c>
      <c r="K11540" s="1">
        <f>SUM(Table1[[#This Row],[BaseSalary]:[NonCashBenefits]])</f>
        <v>145288.25</v>
      </c>
      <c r="L11540" s="1"/>
    </row>
    <row r="11541" spans="1:12" x14ac:dyDescent="0.35">
      <c r="A11541" t="s">
        <v>85</v>
      </c>
      <c r="B11541">
        <v>2018</v>
      </c>
      <c r="D11541" t="s">
        <v>378</v>
      </c>
      <c r="E11541" t="s">
        <v>229</v>
      </c>
      <c r="F11541">
        <v>117867.88</v>
      </c>
      <c r="G11541">
        <v>6453.03</v>
      </c>
      <c r="H11541">
        <v>27266.57</v>
      </c>
      <c r="I11541">
        <v>0</v>
      </c>
      <c r="J11541">
        <f>Table1[[#This Row],[Name]]</f>
        <v>0</v>
      </c>
      <c r="K11541" s="1">
        <f>SUM(Table1[[#This Row],[BaseSalary]:[NonCashBenefits]])</f>
        <v>151587.48000000001</v>
      </c>
      <c r="L11541" s="1"/>
    </row>
    <row r="11542" spans="1:12" x14ac:dyDescent="0.35">
      <c r="A11542" t="s">
        <v>85</v>
      </c>
      <c r="B11542">
        <v>2017</v>
      </c>
      <c r="D11542" t="s">
        <v>378</v>
      </c>
      <c r="E11542" t="s">
        <v>229</v>
      </c>
      <c r="F11542">
        <v>117867.88</v>
      </c>
      <c r="G11542">
        <v>0</v>
      </c>
      <c r="H11542">
        <v>27519.96</v>
      </c>
      <c r="I11542">
        <v>0</v>
      </c>
      <c r="J11542">
        <f>Table1[[#This Row],[Name]]</f>
        <v>0</v>
      </c>
      <c r="K11542" s="1">
        <f>SUM(Table1[[#This Row],[BaseSalary]:[NonCashBenefits]])</f>
        <v>145387.84</v>
      </c>
      <c r="L11542" s="1"/>
    </row>
    <row r="11543" spans="1:12" x14ac:dyDescent="0.35">
      <c r="A11543" t="s">
        <v>85</v>
      </c>
      <c r="B11543">
        <v>2017</v>
      </c>
      <c r="D11543" t="s">
        <v>378</v>
      </c>
      <c r="E11543" t="s">
        <v>229</v>
      </c>
      <c r="F11543">
        <v>117867.88</v>
      </c>
      <c r="G11543">
        <v>4252</v>
      </c>
      <c r="H11543">
        <v>27519.97</v>
      </c>
      <c r="I11543">
        <v>0</v>
      </c>
      <c r="J11543">
        <f>Table1[[#This Row],[Name]]</f>
        <v>0</v>
      </c>
      <c r="K11543" s="1">
        <f>SUM(Table1[[#This Row],[BaseSalary]:[NonCashBenefits]])</f>
        <v>149639.85</v>
      </c>
      <c r="L11543" s="1"/>
    </row>
    <row r="11544" spans="1:12" x14ac:dyDescent="0.35">
      <c r="A11544" t="s">
        <v>85</v>
      </c>
      <c r="B11544">
        <v>2016</v>
      </c>
      <c r="D11544" t="s">
        <v>378</v>
      </c>
      <c r="E11544" t="s">
        <v>229</v>
      </c>
      <c r="F11544">
        <v>117867.88</v>
      </c>
      <c r="G11544">
        <v>750</v>
      </c>
      <c r="H11544">
        <v>32894.54</v>
      </c>
      <c r="I11544">
        <v>0</v>
      </c>
      <c r="J11544">
        <f>Table1[[#This Row],[Name]]</f>
        <v>0</v>
      </c>
      <c r="K11544" s="1">
        <f>SUM(Table1[[#This Row],[BaseSalary]:[NonCashBenefits]])</f>
        <v>151512.42000000001</v>
      </c>
      <c r="L11544" s="1"/>
    </row>
    <row r="11545" spans="1:12" x14ac:dyDescent="0.35">
      <c r="A11545" t="s">
        <v>85</v>
      </c>
      <c r="B11545">
        <v>2016</v>
      </c>
      <c r="D11545" t="s">
        <v>378</v>
      </c>
      <c r="E11545" t="s">
        <v>229</v>
      </c>
      <c r="F11545">
        <v>117867.88</v>
      </c>
      <c r="G11545">
        <v>0</v>
      </c>
      <c r="H11545">
        <v>32894.54</v>
      </c>
      <c r="I11545">
        <v>0</v>
      </c>
      <c r="J11545">
        <f>Table1[[#This Row],[Name]]</f>
        <v>0</v>
      </c>
      <c r="K11545" s="1">
        <f>SUM(Table1[[#This Row],[BaseSalary]:[NonCashBenefits]])</f>
        <v>150762.42000000001</v>
      </c>
      <c r="L11545" s="1"/>
    </row>
    <row r="11546" spans="1:12" x14ac:dyDescent="0.35">
      <c r="A11546" t="s">
        <v>186</v>
      </c>
      <c r="B11546">
        <v>2017</v>
      </c>
      <c r="D11546" t="s">
        <v>1452</v>
      </c>
      <c r="E11546" t="s">
        <v>311</v>
      </c>
      <c r="F11546">
        <v>117867.75</v>
      </c>
      <c r="G11546">
        <v>0</v>
      </c>
      <c r="H11546">
        <v>28844.23</v>
      </c>
      <c r="I11546">
        <v>0</v>
      </c>
      <c r="J11546">
        <f>Table1[[#This Row],[Name]]</f>
        <v>0</v>
      </c>
      <c r="K11546" s="1">
        <f>SUM(Table1[[#This Row],[BaseSalary]:[NonCashBenefits]])</f>
        <v>146711.98000000001</v>
      </c>
      <c r="L11546" s="1"/>
    </row>
    <row r="11547" spans="1:12" x14ac:dyDescent="0.35">
      <c r="A11547" t="s">
        <v>26</v>
      </c>
      <c r="B11547">
        <v>2020</v>
      </c>
      <c r="D11547" t="s">
        <v>656</v>
      </c>
      <c r="E11547" t="s">
        <v>549</v>
      </c>
      <c r="F11547">
        <v>117867.62</v>
      </c>
      <c r="G11547">
        <v>0</v>
      </c>
      <c r="H11547" s="1">
        <v>27512.09</v>
      </c>
      <c r="I11547">
        <v>0</v>
      </c>
      <c r="J11547">
        <f>Table1[[#This Row],[Name]]</f>
        <v>0</v>
      </c>
      <c r="K11547" s="1">
        <f>SUM(Table1[[#This Row],[BaseSalary]:[NonCashBenefits]])</f>
        <v>145379.71</v>
      </c>
      <c r="L11547" s="1"/>
    </row>
    <row r="11548" spans="1:12" x14ac:dyDescent="0.35">
      <c r="A11548" t="s">
        <v>26</v>
      </c>
      <c r="B11548">
        <v>2020</v>
      </c>
      <c r="D11548" t="s">
        <v>656</v>
      </c>
      <c r="E11548" t="s">
        <v>549</v>
      </c>
      <c r="F11548">
        <v>117867.62</v>
      </c>
      <c r="G11548">
        <v>0</v>
      </c>
      <c r="H11548" s="1">
        <v>24881.93</v>
      </c>
      <c r="I11548">
        <v>0</v>
      </c>
      <c r="J11548">
        <f>Table1[[#This Row],[Name]]</f>
        <v>0</v>
      </c>
      <c r="K11548" s="1">
        <f>SUM(Table1[[#This Row],[BaseSalary]:[NonCashBenefits]])</f>
        <v>142749.54999999999</v>
      </c>
      <c r="L11548" s="1"/>
    </row>
    <row r="11549" spans="1:12" x14ac:dyDescent="0.35">
      <c r="A11549" t="s">
        <v>70</v>
      </c>
      <c r="B11549">
        <v>2020</v>
      </c>
      <c r="D11549" t="s">
        <v>302</v>
      </c>
      <c r="E11549" t="s">
        <v>229</v>
      </c>
      <c r="F11549">
        <v>117867.62</v>
      </c>
      <c r="G11549">
        <v>16800</v>
      </c>
      <c r="H11549" s="1">
        <v>22412.19</v>
      </c>
      <c r="I11549">
        <v>0</v>
      </c>
      <c r="J11549">
        <f>Table1[[#This Row],[Name]]</f>
        <v>0</v>
      </c>
      <c r="K11549" s="1">
        <f>SUM(Table1[[#This Row],[BaseSalary]:[NonCashBenefits]])</f>
        <v>157079.81</v>
      </c>
      <c r="L11549" s="1"/>
    </row>
    <row r="11550" spans="1:12" x14ac:dyDescent="0.35">
      <c r="A11550" t="s">
        <v>70</v>
      </c>
      <c r="B11550">
        <v>2019</v>
      </c>
      <c r="D11550" t="s">
        <v>302</v>
      </c>
      <c r="E11550" t="s">
        <v>229</v>
      </c>
      <c r="F11550">
        <v>117867.62</v>
      </c>
      <c r="G11550">
        <v>0</v>
      </c>
      <c r="H11550">
        <v>26916.49</v>
      </c>
      <c r="I11550">
        <v>0</v>
      </c>
      <c r="J11550">
        <f>Table1[[#This Row],[Name]]</f>
        <v>0</v>
      </c>
      <c r="K11550" s="1">
        <f>SUM(Table1[[#This Row],[BaseSalary]:[NonCashBenefits]])</f>
        <v>144784.10999999999</v>
      </c>
      <c r="L11550" s="1"/>
    </row>
    <row r="11551" spans="1:12" x14ac:dyDescent="0.35">
      <c r="A11551" t="s">
        <v>26</v>
      </c>
      <c r="B11551">
        <v>2019</v>
      </c>
      <c r="D11551" t="s">
        <v>656</v>
      </c>
      <c r="E11551" t="s">
        <v>549</v>
      </c>
      <c r="F11551">
        <v>117867.62</v>
      </c>
      <c r="G11551">
        <v>0</v>
      </c>
      <c r="H11551">
        <v>32016.39</v>
      </c>
      <c r="I11551">
        <v>0</v>
      </c>
      <c r="J11551">
        <f>Table1[[#This Row],[Name]]</f>
        <v>0</v>
      </c>
      <c r="K11551" s="1">
        <f>SUM(Table1[[#This Row],[BaseSalary]:[NonCashBenefits]])</f>
        <v>149884.01</v>
      </c>
      <c r="L11551" s="1"/>
    </row>
    <row r="11552" spans="1:12" x14ac:dyDescent="0.35">
      <c r="A11552" t="s">
        <v>26</v>
      </c>
      <c r="B11552">
        <v>2019</v>
      </c>
      <c r="D11552" t="s">
        <v>656</v>
      </c>
      <c r="E11552" t="s">
        <v>549</v>
      </c>
      <c r="F11552">
        <v>117867.62</v>
      </c>
      <c r="G11552">
        <v>0</v>
      </c>
      <c r="H11552">
        <v>29008.19</v>
      </c>
      <c r="I11552">
        <v>0</v>
      </c>
      <c r="J11552">
        <f>Table1[[#This Row],[Name]]</f>
        <v>0</v>
      </c>
      <c r="K11552" s="1">
        <f>SUM(Table1[[#This Row],[BaseSalary]:[NonCashBenefits]])</f>
        <v>146875.81</v>
      </c>
      <c r="L11552" s="1"/>
    </row>
    <row r="11553" spans="1:12" x14ac:dyDescent="0.35">
      <c r="A11553" t="s">
        <v>26</v>
      </c>
      <c r="B11553">
        <v>2018</v>
      </c>
      <c r="D11553" t="s">
        <v>656</v>
      </c>
      <c r="E11553" t="s">
        <v>549</v>
      </c>
      <c r="F11553">
        <v>117867.62</v>
      </c>
      <c r="G11553">
        <v>0</v>
      </c>
      <c r="H11553">
        <v>31978.87</v>
      </c>
      <c r="I11553">
        <v>0</v>
      </c>
      <c r="J11553">
        <f>Table1[[#This Row],[Name]]</f>
        <v>0</v>
      </c>
      <c r="K11553" s="1">
        <f>SUM(Table1[[#This Row],[BaseSalary]:[NonCashBenefits]])</f>
        <v>149846.49</v>
      </c>
      <c r="L11553" s="1"/>
    </row>
    <row r="11554" spans="1:12" x14ac:dyDescent="0.35">
      <c r="A11554" t="s">
        <v>26</v>
      </c>
      <c r="B11554">
        <v>2018</v>
      </c>
      <c r="D11554" t="s">
        <v>656</v>
      </c>
      <c r="E11554" t="s">
        <v>549</v>
      </c>
      <c r="F11554">
        <v>117867.62</v>
      </c>
      <c r="G11554">
        <v>0</v>
      </c>
      <c r="H11554">
        <v>28970.67</v>
      </c>
      <c r="I11554">
        <v>0</v>
      </c>
      <c r="J11554">
        <f>Table1[[#This Row],[Name]]</f>
        <v>0</v>
      </c>
      <c r="K11554" s="1">
        <f>SUM(Table1[[#This Row],[BaseSalary]:[NonCashBenefits]])</f>
        <v>146838.28999999998</v>
      </c>
      <c r="L11554" s="1"/>
    </row>
    <row r="11555" spans="1:12" x14ac:dyDescent="0.35">
      <c r="A11555" t="s">
        <v>16</v>
      </c>
      <c r="B11555">
        <v>2018</v>
      </c>
      <c r="D11555" t="s">
        <v>1156</v>
      </c>
      <c r="E11555" t="s">
        <v>229</v>
      </c>
      <c r="F11555">
        <v>117867.62</v>
      </c>
      <c r="G11555">
        <v>0</v>
      </c>
      <c r="H11555">
        <v>26878.97</v>
      </c>
      <c r="I11555">
        <v>0</v>
      </c>
      <c r="J11555">
        <f>Table1[[#This Row],[Name]]</f>
        <v>0</v>
      </c>
      <c r="K11555" s="1">
        <f>SUM(Table1[[#This Row],[BaseSalary]:[NonCashBenefits]])</f>
        <v>144746.59</v>
      </c>
      <c r="L11555" s="1"/>
    </row>
    <row r="11556" spans="1:12" x14ac:dyDescent="0.35">
      <c r="A11556" t="s">
        <v>26</v>
      </c>
      <c r="B11556">
        <v>2017</v>
      </c>
      <c r="D11556" t="s">
        <v>656</v>
      </c>
      <c r="E11556" t="s">
        <v>549</v>
      </c>
      <c r="F11556">
        <v>117867.62</v>
      </c>
      <c r="G11556">
        <v>0</v>
      </c>
      <c r="H11556">
        <v>32619.86</v>
      </c>
      <c r="I11556">
        <v>0</v>
      </c>
      <c r="J11556">
        <f>Table1[[#This Row],[Name]]</f>
        <v>0</v>
      </c>
      <c r="K11556" s="1">
        <f>SUM(Table1[[#This Row],[BaseSalary]:[NonCashBenefits]])</f>
        <v>150487.47999999998</v>
      </c>
      <c r="L11556" s="1"/>
    </row>
    <row r="11557" spans="1:12" x14ac:dyDescent="0.35">
      <c r="A11557" t="s">
        <v>26</v>
      </c>
      <c r="B11557">
        <v>2017</v>
      </c>
      <c r="D11557" t="s">
        <v>656</v>
      </c>
      <c r="E11557" t="s">
        <v>549</v>
      </c>
      <c r="F11557">
        <v>117867.62</v>
      </c>
      <c r="G11557">
        <v>0</v>
      </c>
      <c r="H11557">
        <v>29359.72</v>
      </c>
      <c r="I11557">
        <v>0</v>
      </c>
      <c r="J11557">
        <f>Table1[[#This Row],[Name]]</f>
        <v>0</v>
      </c>
      <c r="K11557" s="1">
        <f>SUM(Table1[[#This Row],[BaseSalary]:[NonCashBenefits]])</f>
        <v>147227.34</v>
      </c>
      <c r="L11557" s="1"/>
    </row>
    <row r="11558" spans="1:12" x14ac:dyDescent="0.35">
      <c r="A11558" t="s">
        <v>16</v>
      </c>
      <c r="B11558">
        <v>2017</v>
      </c>
      <c r="D11558" t="s">
        <v>1156</v>
      </c>
      <c r="E11558" t="s">
        <v>229</v>
      </c>
      <c r="F11558">
        <v>117867.62</v>
      </c>
      <c r="G11558">
        <v>0</v>
      </c>
      <c r="H11558">
        <v>28334.12</v>
      </c>
      <c r="I11558">
        <v>0</v>
      </c>
      <c r="J11558">
        <f>Table1[[#This Row],[Name]]</f>
        <v>0</v>
      </c>
      <c r="K11558" s="1">
        <f>SUM(Table1[[#This Row],[BaseSalary]:[NonCashBenefits]])</f>
        <v>146201.74</v>
      </c>
      <c r="L11558" s="1"/>
    </row>
    <row r="11559" spans="1:12" x14ac:dyDescent="0.35">
      <c r="A11559" t="s">
        <v>26</v>
      </c>
      <c r="B11559">
        <v>2016</v>
      </c>
      <c r="D11559" t="s">
        <v>656</v>
      </c>
      <c r="E11559" t="s">
        <v>549</v>
      </c>
      <c r="F11559">
        <v>117867.62</v>
      </c>
      <c r="G11559">
        <v>0</v>
      </c>
      <c r="H11559">
        <v>32836.9</v>
      </c>
      <c r="I11559">
        <v>0</v>
      </c>
      <c r="J11559">
        <f>Table1[[#This Row],[Name]]</f>
        <v>0</v>
      </c>
      <c r="K11559" s="1">
        <f>SUM(Table1[[#This Row],[BaseSalary]:[NonCashBenefits]])</f>
        <v>150704.51999999999</v>
      </c>
      <c r="L11559" s="1"/>
    </row>
    <row r="11560" spans="1:12" x14ac:dyDescent="0.35">
      <c r="A11560" t="s">
        <v>26</v>
      </c>
      <c r="B11560">
        <v>2016</v>
      </c>
      <c r="D11560" t="s">
        <v>656</v>
      </c>
      <c r="E11560" t="s">
        <v>549</v>
      </c>
      <c r="F11560">
        <v>117867.62</v>
      </c>
      <c r="G11560">
        <v>0</v>
      </c>
      <c r="H11560">
        <v>35427.199999999997</v>
      </c>
      <c r="I11560">
        <v>0</v>
      </c>
      <c r="J11560">
        <f>Table1[[#This Row],[Name]]</f>
        <v>0</v>
      </c>
      <c r="K11560" s="1">
        <f>SUM(Table1[[#This Row],[BaseSalary]:[NonCashBenefits]])</f>
        <v>153294.82</v>
      </c>
      <c r="L11560" s="1"/>
    </row>
    <row r="11561" spans="1:12" x14ac:dyDescent="0.35">
      <c r="A11561" t="s">
        <v>16</v>
      </c>
      <c r="B11561">
        <v>2018</v>
      </c>
      <c r="D11561" t="s">
        <v>1156</v>
      </c>
      <c r="E11561" t="s">
        <v>229</v>
      </c>
      <c r="F11561">
        <v>117865.54</v>
      </c>
      <c r="G11561">
        <v>0</v>
      </c>
      <c r="H11561">
        <v>28368.959999999999</v>
      </c>
      <c r="I11561">
        <v>0</v>
      </c>
      <c r="J11561">
        <f>Table1[[#This Row],[Name]]</f>
        <v>0</v>
      </c>
      <c r="K11561" s="1">
        <f>SUM(Table1[[#This Row],[BaseSalary]:[NonCashBenefits]])</f>
        <v>146234.5</v>
      </c>
      <c r="L11561" s="1"/>
    </row>
    <row r="11562" spans="1:12" x14ac:dyDescent="0.35">
      <c r="A11562" t="s">
        <v>16</v>
      </c>
      <c r="B11562">
        <v>2017</v>
      </c>
      <c r="D11562" t="s">
        <v>1156</v>
      </c>
      <c r="E11562" t="s">
        <v>229</v>
      </c>
      <c r="F11562">
        <v>117865.54</v>
      </c>
      <c r="G11562">
        <v>0</v>
      </c>
      <c r="H11562">
        <v>30398.23</v>
      </c>
      <c r="I11562">
        <v>0</v>
      </c>
      <c r="J11562">
        <f>Table1[[#This Row],[Name]]</f>
        <v>0</v>
      </c>
      <c r="K11562" s="1">
        <f>SUM(Table1[[#This Row],[BaseSalary]:[NonCashBenefits]])</f>
        <v>148263.76999999999</v>
      </c>
      <c r="L11562" s="1"/>
    </row>
    <row r="11563" spans="1:12" x14ac:dyDescent="0.35">
      <c r="A11563" t="s">
        <v>28</v>
      </c>
      <c r="B11563">
        <v>2016</v>
      </c>
      <c r="D11563" t="s">
        <v>4407</v>
      </c>
      <c r="E11563" t="s">
        <v>229</v>
      </c>
      <c r="F11563">
        <v>117865.54</v>
      </c>
      <c r="G11563">
        <v>6350</v>
      </c>
      <c r="H11563">
        <v>34958.47</v>
      </c>
      <c r="I11563">
        <v>0</v>
      </c>
      <c r="J11563">
        <f>Table1[[#This Row],[Name]]</f>
        <v>0</v>
      </c>
      <c r="K11563" s="1">
        <f>SUM(Table1[[#This Row],[BaseSalary]:[NonCashBenefits]])</f>
        <v>159174.01</v>
      </c>
      <c r="L11563" s="1"/>
    </row>
    <row r="11564" spans="1:12" x14ac:dyDescent="0.35">
      <c r="A11564" t="s">
        <v>29</v>
      </c>
      <c r="B11564">
        <v>2018</v>
      </c>
      <c r="D11564" t="s">
        <v>2931</v>
      </c>
      <c r="E11564" t="s">
        <v>229</v>
      </c>
      <c r="F11564">
        <v>117854.44</v>
      </c>
      <c r="G11564">
        <v>0</v>
      </c>
      <c r="H11564">
        <v>26860.67</v>
      </c>
      <c r="I11564">
        <v>0</v>
      </c>
      <c r="J11564">
        <f>Table1[[#This Row],[Name]]</f>
        <v>0</v>
      </c>
      <c r="K11564" s="1">
        <f>SUM(Table1[[#This Row],[BaseSalary]:[NonCashBenefits]])</f>
        <v>144715.10999999999</v>
      </c>
      <c r="L11564" s="1"/>
    </row>
    <row r="11565" spans="1:12" x14ac:dyDescent="0.35">
      <c r="A11565" t="s">
        <v>26</v>
      </c>
      <c r="B11565">
        <v>2021</v>
      </c>
      <c r="D11565" t="s">
        <v>46</v>
      </c>
      <c r="E11565" t="s">
        <v>83</v>
      </c>
      <c r="F11565">
        <v>117836.35</v>
      </c>
      <c r="G11565">
        <v>0</v>
      </c>
      <c r="H11565" s="1">
        <v>35313.300000000003</v>
      </c>
      <c r="I11565">
        <v>0</v>
      </c>
      <c r="J11565">
        <f>Table1[[#This Row],[Name]]</f>
        <v>0</v>
      </c>
      <c r="K11565" s="1">
        <f>SUM(Table1[[#This Row],[BaseSalary]:[NonCashBenefits]])</f>
        <v>153149.65000000002</v>
      </c>
      <c r="L11565" s="1"/>
    </row>
    <row r="11566" spans="1:12" x14ac:dyDescent="0.35">
      <c r="A11566" t="s">
        <v>26</v>
      </c>
      <c r="B11566">
        <v>2021</v>
      </c>
      <c r="D11566" t="s">
        <v>46</v>
      </c>
      <c r="E11566" t="s">
        <v>83</v>
      </c>
      <c r="F11566">
        <v>117836.35</v>
      </c>
      <c r="G11566">
        <v>0</v>
      </c>
      <c r="H11566" s="1">
        <v>24995.82</v>
      </c>
      <c r="I11566">
        <v>0</v>
      </c>
      <c r="J11566">
        <f>Table1[[#This Row],[Name]]</f>
        <v>0</v>
      </c>
      <c r="K11566" s="1">
        <f>SUM(Table1[[#This Row],[BaseSalary]:[NonCashBenefits]])</f>
        <v>142832.17000000001</v>
      </c>
      <c r="L11566" s="1"/>
    </row>
    <row r="11567" spans="1:12" x14ac:dyDescent="0.35">
      <c r="A11567" t="s">
        <v>26</v>
      </c>
      <c r="B11567">
        <v>2021</v>
      </c>
      <c r="D11567" t="s">
        <v>46</v>
      </c>
      <c r="E11567" t="s">
        <v>83</v>
      </c>
      <c r="F11567">
        <v>117836.33</v>
      </c>
      <c r="G11567">
        <v>0</v>
      </c>
      <c r="H11567" s="1">
        <v>24322</v>
      </c>
      <c r="I11567">
        <v>0</v>
      </c>
      <c r="J11567">
        <f>Table1[[#This Row],[Name]]</f>
        <v>0</v>
      </c>
      <c r="K11567" s="1">
        <f>SUM(Table1[[#This Row],[BaseSalary]:[NonCashBenefits]])</f>
        <v>142158.33000000002</v>
      </c>
      <c r="L11567" s="1"/>
    </row>
    <row r="11568" spans="1:12" x14ac:dyDescent="0.35">
      <c r="A11568" t="s">
        <v>26</v>
      </c>
      <c r="B11568">
        <v>2021</v>
      </c>
      <c r="D11568" t="s">
        <v>50</v>
      </c>
      <c r="E11568" t="s">
        <v>83</v>
      </c>
      <c r="F11568">
        <v>117836.32</v>
      </c>
      <c r="G11568">
        <v>0</v>
      </c>
      <c r="H11568" s="1">
        <v>30578.54</v>
      </c>
      <c r="I11568">
        <v>0</v>
      </c>
      <c r="J11568">
        <f>Table1[[#This Row],[Name]]</f>
        <v>0</v>
      </c>
      <c r="K11568" s="1">
        <f>SUM(Table1[[#This Row],[BaseSalary]:[NonCashBenefits]])</f>
        <v>148414.86000000002</v>
      </c>
      <c r="L11568" s="1"/>
    </row>
    <row r="11569" spans="1:12" x14ac:dyDescent="0.35">
      <c r="A11569" t="s">
        <v>26</v>
      </c>
      <c r="B11569">
        <v>2021</v>
      </c>
      <c r="D11569" t="s">
        <v>46</v>
      </c>
      <c r="E11569" t="s">
        <v>83</v>
      </c>
      <c r="F11569">
        <v>117836.32</v>
      </c>
      <c r="G11569">
        <v>0</v>
      </c>
      <c r="H11569" s="1">
        <v>27666.34</v>
      </c>
      <c r="I11569">
        <v>0</v>
      </c>
      <c r="J11569">
        <f>Table1[[#This Row],[Name]]</f>
        <v>0</v>
      </c>
      <c r="K11569" s="1">
        <f>SUM(Table1[[#This Row],[BaseSalary]:[NonCashBenefits]])</f>
        <v>145502.66</v>
      </c>
      <c r="L11569" s="1"/>
    </row>
    <row r="11570" spans="1:12" x14ac:dyDescent="0.35">
      <c r="A11570" t="s">
        <v>26</v>
      </c>
      <c r="B11570">
        <v>2021</v>
      </c>
      <c r="D11570" t="s">
        <v>46</v>
      </c>
      <c r="E11570" t="s">
        <v>83</v>
      </c>
      <c r="F11570">
        <v>117836.32</v>
      </c>
      <c r="G11570">
        <v>0</v>
      </c>
      <c r="H11570" s="1">
        <v>24603.52</v>
      </c>
      <c r="I11570">
        <v>0</v>
      </c>
      <c r="J11570">
        <f>Table1[[#This Row],[Name]]</f>
        <v>0</v>
      </c>
      <c r="K11570" s="1">
        <f>SUM(Table1[[#This Row],[BaseSalary]:[NonCashBenefits]])</f>
        <v>142439.84</v>
      </c>
      <c r="L11570" s="1"/>
    </row>
    <row r="11571" spans="1:12" x14ac:dyDescent="0.35">
      <c r="A11571" t="s">
        <v>26</v>
      </c>
      <c r="B11571">
        <v>2021</v>
      </c>
      <c r="D11571" t="s">
        <v>46</v>
      </c>
      <c r="E11571" t="s">
        <v>83</v>
      </c>
      <c r="F11571">
        <v>117836.32</v>
      </c>
      <c r="G11571">
        <v>0</v>
      </c>
      <c r="H11571" s="1">
        <v>23309.11</v>
      </c>
      <c r="I11571">
        <v>0</v>
      </c>
      <c r="J11571">
        <f>Table1[[#This Row],[Name]]</f>
        <v>0</v>
      </c>
      <c r="K11571" s="1">
        <f>SUM(Table1[[#This Row],[BaseSalary]:[NonCashBenefits]])</f>
        <v>141145.43</v>
      </c>
      <c r="L11571" s="1"/>
    </row>
    <row r="11572" spans="1:12" x14ac:dyDescent="0.35">
      <c r="A11572" t="s">
        <v>26</v>
      </c>
      <c r="B11572">
        <v>2021</v>
      </c>
      <c r="D11572" t="s">
        <v>46</v>
      </c>
      <c r="E11572" t="s">
        <v>83</v>
      </c>
      <c r="F11572">
        <v>117836.32</v>
      </c>
      <c r="G11572">
        <v>0</v>
      </c>
      <c r="H11572" s="1">
        <v>23203.439999999999</v>
      </c>
      <c r="I11572">
        <v>0</v>
      </c>
      <c r="J11572">
        <f>Table1[[#This Row],[Name]]</f>
        <v>0</v>
      </c>
      <c r="K11572" s="1">
        <f>SUM(Table1[[#This Row],[BaseSalary]:[NonCashBenefits]])</f>
        <v>141039.76</v>
      </c>
      <c r="L11572" s="1"/>
    </row>
    <row r="11573" spans="1:12" x14ac:dyDescent="0.35">
      <c r="A11573" t="s">
        <v>26</v>
      </c>
      <c r="B11573">
        <v>2021</v>
      </c>
      <c r="D11573" t="s">
        <v>50</v>
      </c>
      <c r="E11573" t="s">
        <v>83</v>
      </c>
      <c r="F11573">
        <v>117836.31</v>
      </c>
      <c r="G11573">
        <v>10707.39</v>
      </c>
      <c r="H11573" s="1">
        <v>29597.75</v>
      </c>
      <c r="I11573">
        <v>0</v>
      </c>
      <c r="J11573">
        <f>Table1[[#This Row],[Name]]</f>
        <v>0</v>
      </c>
      <c r="K11573" s="1">
        <f>SUM(Table1[[#This Row],[BaseSalary]:[NonCashBenefits]])</f>
        <v>158141.45000000001</v>
      </c>
      <c r="L11573" s="1"/>
    </row>
    <row r="11574" spans="1:12" x14ac:dyDescent="0.35">
      <c r="A11574" t="s">
        <v>26</v>
      </c>
      <c r="B11574">
        <v>2021</v>
      </c>
      <c r="D11574" t="s">
        <v>46</v>
      </c>
      <c r="E11574" t="s">
        <v>83</v>
      </c>
      <c r="F11574">
        <v>117836.31</v>
      </c>
      <c r="G11574">
        <v>5302.55</v>
      </c>
      <c r="H11574" s="1">
        <v>25447.69</v>
      </c>
      <c r="I11574">
        <v>0</v>
      </c>
      <c r="J11574">
        <f>Table1[[#This Row],[Name]]</f>
        <v>0</v>
      </c>
      <c r="K11574" s="1">
        <f>SUM(Table1[[#This Row],[BaseSalary]:[NonCashBenefits]])</f>
        <v>148586.54999999999</v>
      </c>
      <c r="L11574" s="1"/>
    </row>
    <row r="11575" spans="1:12" x14ac:dyDescent="0.35">
      <c r="A11575" t="s">
        <v>26</v>
      </c>
      <c r="B11575">
        <v>2021</v>
      </c>
      <c r="D11575" t="s">
        <v>46</v>
      </c>
      <c r="E11575" t="s">
        <v>83</v>
      </c>
      <c r="F11575">
        <v>117836.31</v>
      </c>
      <c r="G11575">
        <v>0</v>
      </c>
      <c r="H11575" s="1">
        <v>24049.200000000001</v>
      </c>
      <c r="I11575">
        <v>0</v>
      </c>
      <c r="J11575">
        <f>Table1[[#This Row],[Name]]</f>
        <v>0</v>
      </c>
      <c r="K11575" s="1">
        <f>SUM(Table1[[#This Row],[BaseSalary]:[NonCashBenefits]])</f>
        <v>141885.51</v>
      </c>
      <c r="L11575" s="1"/>
    </row>
    <row r="11576" spans="1:12" x14ac:dyDescent="0.35">
      <c r="A11576" t="s">
        <v>26</v>
      </c>
      <c r="B11576">
        <v>2021</v>
      </c>
      <c r="D11576" t="s">
        <v>117</v>
      </c>
      <c r="E11576" t="s">
        <v>83</v>
      </c>
      <c r="F11576">
        <v>117836.31</v>
      </c>
      <c r="G11576">
        <v>0</v>
      </c>
      <c r="H11576" s="1">
        <v>23203.45</v>
      </c>
      <c r="I11576">
        <v>0</v>
      </c>
      <c r="J11576">
        <f>Table1[[#This Row],[Name]]</f>
        <v>0</v>
      </c>
      <c r="K11576" s="1">
        <f>SUM(Table1[[#This Row],[BaseSalary]:[NonCashBenefits]])</f>
        <v>141039.76</v>
      </c>
      <c r="L11576" s="1"/>
    </row>
    <row r="11577" spans="1:12" x14ac:dyDescent="0.35">
      <c r="A11577" t="s">
        <v>26</v>
      </c>
      <c r="B11577">
        <v>2021</v>
      </c>
      <c r="D11577" t="s">
        <v>46</v>
      </c>
      <c r="E11577" t="s">
        <v>83</v>
      </c>
      <c r="F11577">
        <v>117836.31</v>
      </c>
      <c r="G11577">
        <v>0</v>
      </c>
      <c r="H11577" s="1">
        <v>23203.439999999999</v>
      </c>
      <c r="I11577">
        <v>0</v>
      </c>
      <c r="J11577">
        <f>Table1[[#This Row],[Name]]</f>
        <v>0</v>
      </c>
      <c r="K11577" s="1">
        <f>SUM(Table1[[#This Row],[BaseSalary]:[NonCashBenefits]])</f>
        <v>141039.75</v>
      </c>
      <c r="L11577" s="1"/>
    </row>
    <row r="11578" spans="1:12" x14ac:dyDescent="0.35">
      <c r="A11578" t="s">
        <v>26</v>
      </c>
      <c r="B11578">
        <v>2021</v>
      </c>
      <c r="D11578" t="s">
        <v>50</v>
      </c>
      <c r="E11578" t="s">
        <v>83</v>
      </c>
      <c r="F11578">
        <v>117836.31</v>
      </c>
      <c r="G11578">
        <v>0</v>
      </c>
      <c r="H11578" s="1">
        <v>23203.439999999999</v>
      </c>
      <c r="I11578">
        <v>0</v>
      </c>
      <c r="J11578">
        <f>Table1[[#This Row],[Name]]</f>
        <v>0</v>
      </c>
      <c r="K11578" s="1">
        <f>SUM(Table1[[#This Row],[BaseSalary]:[NonCashBenefits]])</f>
        <v>141039.75</v>
      </c>
      <c r="L11578" s="1"/>
    </row>
    <row r="11579" spans="1:12" x14ac:dyDescent="0.35">
      <c r="A11579" t="s">
        <v>26</v>
      </c>
      <c r="B11579">
        <v>2021</v>
      </c>
      <c r="D11579" t="s">
        <v>50</v>
      </c>
      <c r="E11579" t="s">
        <v>83</v>
      </c>
      <c r="F11579">
        <v>117836.31</v>
      </c>
      <c r="G11579">
        <v>0</v>
      </c>
      <c r="H11579" s="1">
        <v>23203.439999999999</v>
      </c>
      <c r="I11579">
        <v>0</v>
      </c>
      <c r="J11579">
        <f>Table1[[#This Row],[Name]]</f>
        <v>0</v>
      </c>
      <c r="K11579" s="1">
        <f>SUM(Table1[[#This Row],[BaseSalary]:[NonCashBenefits]])</f>
        <v>141039.75</v>
      </c>
      <c r="L11579" s="1"/>
    </row>
    <row r="11580" spans="1:12" x14ac:dyDescent="0.35">
      <c r="A11580" t="s">
        <v>26</v>
      </c>
      <c r="B11580">
        <v>2021</v>
      </c>
      <c r="D11580" t="s">
        <v>50</v>
      </c>
      <c r="E11580" t="s">
        <v>83</v>
      </c>
      <c r="F11580">
        <v>117836.31</v>
      </c>
      <c r="G11580">
        <v>0</v>
      </c>
      <c r="H11580" s="1">
        <v>23203.43</v>
      </c>
      <c r="I11580">
        <v>0</v>
      </c>
      <c r="J11580">
        <f>Table1[[#This Row],[Name]]</f>
        <v>0</v>
      </c>
      <c r="K11580" s="1">
        <f>SUM(Table1[[#This Row],[BaseSalary]:[NonCashBenefits]])</f>
        <v>141039.74</v>
      </c>
      <c r="L11580" s="1"/>
    </row>
    <row r="11581" spans="1:12" x14ac:dyDescent="0.35">
      <c r="A11581" t="s">
        <v>26</v>
      </c>
      <c r="B11581">
        <v>2021</v>
      </c>
      <c r="D11581" t="s">
        <v>50</v>
      </c>
      <c r="E11581" t="s">
        <v>83</v>
      </c>
      <c r="F11581">
        <v>117836.31</v>
      </c>
      <c r="G11581">
        <v>50</v>
      </c>
      <c r="H11581" s="1">
        <v>23031.97</v>
      </c>
      <c r="I11581">
        <v>0</v>
      </c>
      <c r="J11581">
        <f>Table1[[#This Row],[Name]]</f>
        <v>0</v>
      </c>
      <c r="K11581" s="1">
        <f>SUM(Table1[[#This Row],[BaseSalary]:[NonCashBenefits]])</f>
        <v>140918.28</v>
      </c>
      <c r="L11581" s="1"/>
    </row>
    <row r="11582" spans="1:12" x14ac:dyDescent="0.35">
      <c r="A11582" t="s">
        <v>26</v>
      </c>
      <c r="B11582">
        <v>2021</v>
      </c>
      <c r="D11582" t="s">
        <v>50</v>
      </c>
      <c r="E11582" t="s">
        <v>83</v>
      </c>
      <c r="F11582">
        <v>117836.3</v>
      </c>
      <c r="G11582">
        <v>0</v>
      </c>
      <c r="H11582" s="1">
        <v>29597.75</v>
      </c>
      <c r="I11582">
        <v>0</v>
      </c>
      <c r="J11582">
        <f>Table1[[#This Row],[Name]]</f>
        <v>0</v>
      </c>
      <c r="K11582" s="1">
        <f>SUM(Table1[[#This Row],[BaseSalary]:[NonCashBenefits]])</f>
        <v>147434.04999999999</v>
      </c>
      <c r="L11582" s="1"/>
    </row>
    <row r="11583" spans="1:12" x14ac:dyDescent="0.35">
      <c r="A11583" t="s">
        <v>26</v>
      </c>
      <c r="B11583">
        <v>2021</v>
      </c>
      <c r="D11583" t="s">
        <v>50</v>
      </c>
      <c r="E11583" t="s">
        <v>83</v>
      </c>
      <c r="F11583">
        <v>117836.3</v>
      </c>
      <c r="G11583">
        <v>0</v>
      </c>
      <c r="H11583" s="1">
        <v>24497.85</v>
      </c>
      <c r="I11583">
        <v>0</v>
      </c>
      <c r="J11583">
        <f>Table1[[#This Row],[Name]]</f>
        <v>0</v>
      </c>
      <c r="K11583" s="1">
        <f>SUM(Table1[[#This Row],[BaseSalary]:[NonCashBenefits]])</f>
        <v>142334.15</v>
      </c>
      <c r="L11583" s="1"/>
    </row>
    <row r="11584" spans="1:12" x14ac:dyDescent="0.35">
      <c r="A11584" t="s">
        <v>26</v>
      </c>
      <c r="B11584">
        <v>2021</v>
      </c>
      <c r="D11584" t="s">
        <v>50</v>
      </c>
      <c r="E11584" t="s">
        <v>83</v>
      </c>
      <c r="F11584">
        <v>117836.3</v>
      </c>
      <c r="G11584">
        <v>0</v>
      </c>
      <c r="H11584" s="1">
        <v>24341.87</v>
      </c>
      <c r="I11584">
        <v>0</v>
      </c>
      <c r="J11584">
        <f>Table1[[#This Row],[Name]]</f>
        <v>0</v>
      </c>
      <c r="K11584" s="1">
        <f>SUM(Table1[[#This Row],[BaseSalary]:[NonCashBenefits]])</f>
        <v>142178.17000000001</v>
      </c>
      <c r="L11584" s="1"/>
    </row>
    <row r="11585" spans="1:12" x14ac:dyDescent="0.35">
      <c r="A11585" t="s">
        <v>26</v>
      </c>
      <c r="B11585">
        <v>2021</v>
      </c>
      <c r="D11585" t="s">
        <v>50</v>
      </c>
      <c r="E11585" t="s">
        <v>83</v>
      </c>
      <c r="F11585">
        <v>117836.3</v>
      </c>
      <c r="G11585">
        <v>50</v>
      </c>
      <c r="H11585" s="1">
        <v>24049.21</v>
      </c>
      <c r="I11585">
        <v>0</v>
      </c>
      <c r="J11585">
        <f>Table1[[#This Row],[Name]]</f>
        <v>0</v>
      </c>
      <c r="K11585" s="1">
        <f>SUM(Table1[[#This Row],[BaseSalary]:[NonCashBenefits]])</f>
        <v>141935.51</v>
      </c>
      <c r="L11585" s="1"/>
    </row>
    <row r="11586" spans="1:12" x14ac:dyDescent="0.35">
      <c r="A11586" t="s">
        <v>26</v>
      </c>
      <c r="B11586">
        <v>2021</v>
      </c>
      <c r="D11586" t="s">
        <v>159</v>
      </c>
      <c r="E11586" t="s">
        <v>83</v>
      </c>
      <c r="F11586">
        <v>117836.3</v>
      </c>
      <c r="G11586">
        <v>0</v>
      </c>
      <c r="H11586" s="1">
        <v>23876.3</v>
      </c>
      <c r="I11586">
        <v>0</v>
      </c>
      <c r="J11586">
        <f>Table1[[#This Row],[Name]]</f>
        <v>0</v>
      </c>
      <c r="K11586" s="1">
        <f>SUM(Table1[[#This Row],[BaseSalary]:[NonCashBenefits]])</f>
        <v>141712.6</v>
      </c>
      <c r="L11586" s="1"/>
    </row>
    <row r="11587" spans="1:12" x14ac:dyDescent="0.35">
      <c r="A11587" t="s">
        <v>26</v>
      </c>
      <c r="B11587">
        <v>2021</v>
      </c>
      <c r="D11587" t="s">
        <v>50</v>
      </c>
      <c r="E11587" t="s">
        <v>83</v>
      </c>
      <c r="F11587">
        <v>117836.3</v>
      </c>
      <c r="G11587">
        <v>6000</v>
      </c>
      <c r="H11587" s="1">
        <v>23309.119999999999</v>
      </c>
      <c r="I11587">
        <v>0</v>
      </c>
      <c r="J11587">
        <f>Table1[[#This Row],[Name]]</f>
        <v>0</v>
      </c>
      <c r="K11587" s="1">
        <f>SUM(Table1[[#This Row],[BaseSalary]:[NonCashBenefits]])</f>
        <v>147145.42000000001</v>
      </c>
      <c r="L11587" s="1"/>
    </row>
    <row r="11588" spans="1:12" x14ac:dyDescent="0.35">
      <c r="A11588" t="s">
        <v>26</v>
      </c>
      <c r="B11588">
        <v>2021</v>
      </c>
      <c r="D11588" t="s">
        <v>46</v>
      </c>
      <c r="E11588" t="s">
        <v>83</v>
      </c>
      <c r="F11588">
        <v>117836.3</v>
      </c>
      <c r="G11588">
        <v>0</v>
      </c>
      <c r="H11588" s="1">
        <v>23309.11</v>
      </c>
      <c r="I11588">
        <v>0</v>
      </c>
      <c r="J11588">
        <f>Table1[[#This Row],[Name]]</f>
        <v>0</v>
      </c>
      <c r="K11588" s="1">
        <f>SUM(Table1[[#This Row],[BaseSalary]:[NonCashBenefits]])</f>
        <v>141145.41</v>
      </c>
      <c r="L11588" s="1"/>
    </row>
    <row r="11589" spans="1:12" x14ac:dyDescent="0.35">
      <c r="A11589" t="s">
        <v>26</v>
      </c>
      <c r="B11589">
        <v>2021</v>
      </c>
      <c r="D11589" t="s">
        <v>46</v>
      </c>
      <c r="E11589" t="s">
        <v>83</v>
      </c>
      <c r="F11589">
        <v>117836.3</v>
      </c>
      <c r="G11589">
        <v>0</v>
      </c>
      <c r="H11589" s="1">
        <v>23203.439999999999</v>
      </c>
      <c r="I11589">
        <v>0</v>
      </c>
      <c r="J11589">
        <f>Table1[[#This Row],[Name]]</f>
        <v>0</v>
      </c>
      <c r="K11589" s="1">
        <f>SUM(Table1[[#This Row],[BaseSalary]:[NonCashBenefits]])</f>
        <v>141039.74</v>
      </c>
      <c r="L11589" s="1"/>
    </row>
    <row r="11590" spans="1:12" x14ac:dyDescent="0.35">
      <c r="A11590" t="s">
        <v>26</v>
      </c>
      <c r="B11590">
        <v>2021</v>
      </c>
      <c r="D11590" t="s">
        <v>50</v>
      </c>
      <c r="E11590" t="s">
        <v>83</v>
      </c>
      <c r="F11590">
        <v>117836.3</v>
      </c>
      <c r="G11590">
        <v>2043</v>
      </c>
      <c r="H11590" s="1">
        <v>23106.79</v>
      </c>
      <c r="I11590">
        <v>0</v>
      </c>
      <c r="J11590">
        <f>Table1[[#This Row],[Name]]</f>
        <v>0</v>
      </c>
      <c r="K11590" s="1">
        <f>SUM(Table1[[#This Row],[BaseSalary]:[NonCashBenefits]])</f>
        <v>142986.09</v>
      </c>
      <c r="L11590" s="1"/>
    </row>
    <row r="11591" spans="1:12" x14ac:dyDescent="0.35">
      <c r="A11591" t="s">
        <v>26</v>
      </c>
      <c r="B11591">
        <v>2021</v>
      </c>
      <c r="D11591" t="s">
        <v>46</v>
      </c>
      <c r="E11591" t="s">
        <v>83</v>
      </c>
      <c r="F11591">
        <v>117836.3</v>
      </c>
      <c r="G11591">
        <v>0</v>
      </c>
      <c r="H11591" s="1">
        <v>22859.65</v>
      </c>
      <c r="I11591">
        <v>0</v>
      </c>
      <c r="J11591">
        <f>Table1[[#This Row],[Name]]</f>
        <v>0</v>
      </c>
      <c r="K11591" s="1">
        <f>SUM(Table1[[#This Row],[BaseSalary]:[NonCashBenefits]])</f>
        <v>140695.95000000001</v>
      </c>
      <c r="L11591" s="1"/>
    </row>
    <row r="11592" spans="1:12" x14ac:dyDescent="0.35">
      <c r="A11592" t="s">
        <v>26</v>
      </c>
      <c r="B11592">
        <v>2021</v>
      </c>
      <c r="D11592" t="s">
        <v>46</v>
      </c>
      <c r="E11592" t="s">
        <v>83</v>
      </c>
      <c r="F11592">
        <v>117836.29</v>
      </c>
      <c r="G11592">
        <v>0</v>
      </c>
      <c r="H11592" s="1">
        <v>27147.61</v>
      </c>
      <c r="I11592">
        <v>0</v>
      </c>
      <c r="J11592">
        <f>Table1[[#This Row],[Name]]</f>
        <v>0</v>
      </c>
      <c r="K11592" s="1">
        <f>SUM(Table1[[#This Row],[BaseSalary]:[NonCashBenefits]])</f>
        <v>144983.9</v>
      </c>
      <c r="L11592" s="1"/>
    </row>
    <row r="11593" spans="1:12" x14ac:dyDescent="0.35">
      <c r="A11593" t="s">
        <v>26</v>
      </c>
      <c r="B11593">
        <v>2021</v>
      </c>
      <c r="D11593" t="s">
        <v>50</v>
      </c>
      <c r="E11593" t="s">
        <v>83</v>
      </c>
      <c r="F11593">
        <v>117836.29</v>
      </c>
      <c r="G11593">
        <v>0</v>
      </c>
      <c r="H11593" s="1">
        <v>24433.94</v>
      </c>
      <c r="I11593">
        <v>0</v>
      </c>
      <c r="J11593">
        <f>Table1[[#This Row],[Name]]</f>
        <v>0</v>
      </c>
      <c r="K11593" s="1">
        <f>SUM(Table1[[#This Row],[BaseSalary]:[NonCashBenefits]])</f>
        <v>142270.22999999998</v>
      </c>
      <c r="L11593" s="1"/>
    </row>
    <row r="11594" spans="1:12" x14ac:dyDescent="0.35">
      <c r="A11594" t="s">
        <v>26</v>
      </c>
      <c r="B11594">
        <v>2021</v>
      </c>
      <c r="D11594" t="s">
        <v>46</v>
      </c>
      <c r="E11594" t="s">
        <v>83</v>
      </c>
      <c r="F11594">
        <v>117836.29</v>
      </c>
      <c r="G11594">
        <v>0</v>
      </c>
      <c r="H11594" s="1">
        <v>23943.53</v>
      </c>
      <c r="I11594">
        <v>0</v>
      </c>
      <c r="J11594">
        <f>Table1[[#This Row],[Name]]</f>
        <v>0</v>
      </c>
      <c r="K11594" s="1">
        <f>SUM(Table1[[#This Row],[BaseSalary]:[NonCashBenefits]])</f>
        <v>141779.82</v>
      </c>
      <c r="L11594" s="1"/>
    </row>
    <row r="11595" spans="1:12" x14ac:dyDescent="0.35">
      <c r="A11595" t="s">
        <v>26</v>
      </c>
      <c r="B11595">
        <v>2021</v>
      </c>
      <c r="D11595" t="s">
        <v>46</v>
      </c>
      <c r="E11595" t="s">
        <v>83</v>
      </c>
      <c r="F11595">
        <v>117836.29</v>
      </c>
      <c r="G11595">
        <v>0</v>
      </c>
      <c r="H11595" s="1">
        <v>23639.08</v>
      </c>
      <c r="I11595">
        <v>0</v>
      </c>
      <c r="J11595">
        <f>Table1[[#This Row],[Name]]</f>
        <v>0</v>
      </c>
      <c r="K11595" s="1">
        <f>SUM(Table1[[#This Row],[BaseSalary]:[NonCashBenefits]])</f>
        <v>141475.37</v>
      </c>
      <c r="L11595" s="1"/>
    </row>
    <row r="11596" spans="1:12" x14ac:dyDescent="0.35">
      <c r="A11596" t="s">
        <v>26</v>
      </c>
      <c r="B11596">
        <v>2021</v>
      </c>
      <c r="D11596" t="s">
        <v>46</v>
      </c>
      <c r="E11596" t="s">
        <v>83</v>
      </c>
      <c r="F11596">
        <v>117836.29</v>
      </c>
      <c r="G11596">
        <v>13810.98</v>
      </c>
      <c r="H11596" s="1">
        <v>23309.11</v>
      </c>
      <c r="I11596">
        <v>0</v>
      </c>
      <c r="J11596">
        <f>Table1[[#This Row],[Name]]</f>
        <v>0</v>
      </c>
      <c r="K11596" s="1">
        <f>SUM(Table1[[#This Row],[BaseSalary]:[NonCashBenefits]])</f>
        <v>154956.38</v>
      </c>
      <c r="L11596" s="1"/>
    </row>
    <row r="11597" spans="1:12" x14ac:dyDescent="0.35">
      <c r="A11597" t="s">
        <v>26</v>
      </c>
      <c r="B11597">
        <v>2021</v>
      </c>
      <c r="D11597" t="s">
        <v>50</v>
      </c>
      <c r="E11597" t="s">
        <v>83</v>
      </c>
      <c r="F11597">
        <v>117836.29</v>
      </c>
      <c r="G11597">
        <v>12357.45</v>
      </c>
      <c r="H11597" s="1">
        <v>23203.46</v>
      </c>
      <c r="I11597">
        <v>0</v>
      </c>
      <c r="J11597">
        <f>Table1[[#This Row],[Name]]</f>
        <v>0</v>
      </c>
      <c r="K11597" s="1">
        <f>SUM(Table1[[#This Row],[BaseSalary]:[NonCashBenefits]])</f>
        <v>153397.19999999998</v>
      </c>
      <c r="L11597" s="1"/>
    </row>
    <row r="11598" spans="1:12" x14ac:dyDescent="0.35">
      <c r="A11598" t="s">
        <v>26</v>
      </c>
      <c r="B11598">
        <v>2021</v>
      </c>
      <c r="D11598" t="s">
        <v>46</v>
      </c>
      <c r="E11598" t="s">
        <v>83</v>
      </c>
      <c r="F11598">
        <v>117836.29</v>
      </c>
      <c r="G11598">
        <v>0</v>
      </c>
      <c r="H11598" s="1">
        <v>23203.439999999999</v>
      </c>
      <c r="I11598">
        <v>0</v>
      </c>
      <c r="J11598">
        <f>Table1[[#This Row],[Name]]</f>
        <v>0</v>
      </c>
      <c r="K11598" s="1">
        <f>SUM(Table1[[#This Row],[BaseSalary]:[NonCashBenefits]])</f>
        <v>141039.72999999998</v>
      </c>
      <c r="L11598" s="1"/>
    </row>
    <row r="11599" spans="1:12" x14ac:dyDescent="0.35">
      <c r="A11599" t="s">
        <v>26</v>
      </c>
      <c r="B11599">
        <v>2021</v>
      </c>
      <c r="D11599" t="s">
        <v>50</v>
      </c>
      <c r="E11599" t="s">
        <v>83</v>
      </c>
      <c r="F11599">
        <v>117836.29</v>
      </c>
      <c r="G11599">
        <v>3539.79</v>
      </c>
      <c r="H11599" s="1">
        <v>23203.439999999999</v>
      </c>
      <c r="I11599">
        <v>0</v>
      </c>
      <c r="J11599">
        <f>Table1[[#This Row],[Name]]</f>
        <v>0</v>
      </c>
      <c r="K11599" s="1">
        <f>SUM(Table1[[#This Row],[BaseSalary]:[NonCashBenefits]])</f>
        <v>144579.51999999999</v>
      </c>
      <c r="L11599" s="1"/>
    </row>
    <row r="11600" spans="1:12" x14ac:dyDescent="0.35">
      <c r="A11600" t="s">
        <v>26</v>
      </c>
      <c r="B11600">
        <v>2021</v>
      </c>
      <c r="D11600" t="s">
        <v>46</v>
      </c>
      <c r="E11600" t="s">
        <v>83</v>
      </c>
      <c r="F11600">
        <v>117836.29</v>
      </c>
      <c r="G11600">
        <v>0</v>
      </c>
      <c r="H11600" s="1">
        <v>22685.88</v>
      </c>
      <c r="I11600">
        <v>0</v>
      </c>
      <c r="J11600">
        <f>Table1[[#This Row],[Name]]</f>
        <v>0</v>
      </c>
      <c r="K11600" s="1">
        <f>SUM(Table1[[#This Row],[BaseSalary]:[NonCashBenefits]])</f>
        <v>140522.16999999998</v>
      </c>
      <c r="L11600" s="1"/>
    </row>
    <row r="11601" spans="1:12" x14ac:dyDescent="0.35">
      <c r="A11601" t="s">
        <v>26</v>
      </c>
      <c r="B11601">
        <v>2021</v>
      </c>
      <c r="D11601" t="s">
        <v>46</v>
      </c>
      <c r="E11601" t="s">
        <v>83</v>
      </c>
      <c r="F11601">
        <v>117836.29</v>
      </c>
      <c r="G11601">
        <v>0</v>
      </c>
      <c r="H11601" s="1">
        <v>22446.67</v>
      </c>
      <c r="I11601">
        <v>0</v>
      </c>
      <c r="J11601">
        <f>Table1[[#This Row],[Name]]</f>
        <v>0</v>
      </c>
      <c r="K11601" s="1">
        <f>SUM(Table1[[#This Row],[BaseSalary]:[NonCashBenefits]])</f>
        <v>140282.96</v>
      </c>
      <c r="L11601" s="1"/>
    </row>
    <row r="11602" spans="1:12" x14ac:dyDescent="0.35">
      <c r="A11602" t="s">
        <v>26</v>
      </c>
      <c r="B11602">
        <v>2021</v>
      </c>
      <c r="D11602" t="s">
        <v>50</v>
      </c>
      <c r="E11602" t="s">
        <v>83</v>
      </c>
      <c r="F11602">
        <v>117836.28</v>
      </c>
      <c r="G11602">
        <v>0</v>
      </c>
      <c r="H11602" s="1">
        <v>27332.89</v>
      </c>
      <c r="I11602">
        <v>0</v>
      </c>
      <c r="J11602">
        <f>Table1[[#This Row],[Name]]</f>
        <v>0</v>
      </c>
      <c r="K11602" s="1">
        <f>SUM(Table1[[#This Row],[BaseSalary]:[NonCashBenefits]])</f>
        <v>145169.16999999998</v>
      </c>
      <c r="L11602" s="1"/>
    </row>
    <row r="11603" spans="1:12" x14ac:dyDescent="0.35">
      <c r="A11603" t="s">
        <v>26</v>
      </c>
      <c r="B11603">
        <v>2021</v>
      </c>
      <c r="D11603" t="s">
        <v>50</v>
      </c>
      <c r="E11603" t="s">
        <v>83</v>
      </c>
      <c r="F11603">
        <v>117836.28</v>
      </c>
      <c r="G11603">
        <v>0</v>
      </c>
      <c r="H11603" s="1">
        <v>27298.44</v>
      </c>
      <c r="I11603">
        <v>0</v>
      </c>
      <c r="J11603">
        <f>Table1[[#This Row],[Name]]</f>
        <v>0</v>
      </c>
      <c r="K11603" s="1">
        <f>SUM(Table1[[#This Row],[BaseSalary]:[NonCashBenefits]])</f>
        <v>145134.72</v>
      </c>
      <c r="L11603" s="1"/>
    </row>
    <row r="11604" spans="1:12" x14ac:dyDescent="0.35">
      <c r="A11604" t="s">
        <v>26</v>
      </c>
      <c r="B11604">
        <v>2021</v>
      </c>
      <c r="D11604" t="s">
        <v>124</v>
      </c>
      <c r="E11604" t="s">
        <v>83</v>
      </c>
      <c r="F11604">
        <v>117836.28</v>
      </c>
      <c r="G11604">
        <v>0</v>
      </c>
      <c r="H11604" s="1">
        <v>26125.73</v>
      </c>
      <c r="I11604">
        <v>0</v>
      </c>
      <c r="J11604">
        <f>Table1[[#This Row],[Name]]</f>
        <v>0</v>
      </c>
      <c r="K11604" s="1">
        <f>SUM(Table1[[#This Row],[BaseSalary]:[NonCashBenefits]])</f>
        <v>143962.01</v>
      </c>
      <c r="L11604" s="1"/>
    </row>
    <row r="11605" spans="1:12" x14ac:dyDescent="0.35">
      <c r="A11605" t="s">
        <v>26</v>
      </c>
      <c r="B11605">
        <v>2021</v>
      </c>
      <c r="D11605" t="s">
        <v>50</v>
      </c>
      <c r="E11605" t="s">
        <v>83</v>
      </c>
      <c r="F11605">
        <v>117836.28</v>
      </c>
      <c r="G11605">
        <v>0</v>
      </c>
      <c r="H11605" s="1">
        <v>25493.279999999999</v>
      </c>
      <c r="I11605">
        <v>0</v>
      </c>
      <c r="J11605">
        <f>Table1[[#This Row],[Name]]</f>
        <v>0</v>
      </c>
      <c r="K11605" s="1">
        <f>SUM(Table1[[#This Row],[BaseSalary]:[NonCashBenefits]])</f>
        <v>143329.56</v>
      </c>
      <c r="L11605" s="1"/>
    </row>
    <row r="11606" spans="1:12" x14ac:dyDescent="0.35">
      <c r="A11606" t="s">
        <v>26</v>
      </c>
      <c r="B11606">
        <v>2021</v>
      </c>
      <c r="D11606" t="s">
        <v>50</v>
      </c>
      <c r="E11606" t="s">
        <v>83</v>
      </c>
      <c r="F11606">
        <v>117836.28</v>
      </c>
      <c r="G11606">
        <v>2247.66</v>
      </c>
      <c r="H11606" s="1">
        <v>24630.75</v>
      </c>
      <c r="I11606">
        <v>0</v>
      </c>
      <c r="J11606">
        <f>Table1[[#This Row],[Name]]</f>
        <v>0</v>
      </c>
      <c r="K11606" s="1">
        <f>SUM(Table1[[#This Row],[BaseSalary]:[NonCashBenefits]])</f>
        <v>144714.69</v>
      </c>
      <c r="L11606" s="1"/>
    </row>
    <row r="11607" spans="1:12" x14ac:dyDescent="0.35">
      <c r="A11607" t="s">
        <v>26</v>
      </c>
      <c r="B11607">
        <v>2021</v>
      </c>
      <c r="D11607" t="s">
        <v>50</v>
      </c>
      <c r="E11607" t="s">
        <v>83</v>
      </c>
      <c r="F11607">
        <v>117836.28</v>
      </c>
      <c r="G11607">
        <v>12432.43</v>
      </c>
      <c r="H11607" s="1">
        <v>24603.57</v>
      </c>
      <c r="I11607">
        <v>0</v>
      </c>
      <c r="J11607">
        <f>Table1[[#This Row],[Name]]</f>
        <v>0</v>
      </c>
      <c r="K11607" s="1">
        <f>SUM(Table1[[#This Row],[BaseSalary]:[NonCashBenefits]])</f>
        <v>154872.28</v>
      </c>
      <c r="L11607" s="1"/>
    </row>
    <row r="11608" spans="1:12" x14ac:dyDescent="0.35">
      <c r="A11608" t="s">
        <v>26</v>
      </c>
      <c r="B11608">
        <v>2021</v>
      </c>
      <c r="D11608" t="s">
        <v>50</v>
      </c>
      <c r="E11608" t="s">
        <v>83</v>
      </c>
      <c r="F11608">
        <v>117836.28</v>
      </c>
      <c r="G11608">
        <v>0</v>
      </c>
      <c r="H11608" s="1">
        <v>24603.52</v>
      </c>
      <c r="I11608">
        <v>0</v>
      </c>
      <c r="J11608">
        <f>Table1[[#This Row],[Name]]</f>
        <v>0</v>
      </c>
      <c r="K11608" s="1">
        <f>SUM(Table1[[#This Row],[BaseSalary]:[NonCashBenefits]])</f>
        <v>142439.79999999999</v>
      </c>
      <c r="L11608" s="1"/>
    </row>
    <row r="11609" spans="1:12" x14ac:dyDescent="0.35">
      <c r="A11609" t="s">
        <v>26</v>
      </c>
      <c r="B11609">
        <v>2021</v>
      </c>
      <c r="D11609" t="s">
        <v>50</v>
      </c>
      <c r="E11609" t="s">
        <v>83</v>
      </c>
      <c r="F11609">
        <v>117836.28</v>
      </c>
      <c r="G11609">
        <v>0</v>
      </c>
      <c r="H11609" s="1">
        <v>24603.52</v>
      </c>
      <c r="I11609">
        <v>0</v>
      </c>
      <c r="J11609">
        <f>Table1[[#This Row],[Name]]</f>
        <v>0</v>
      </c>
      <c r="K11609" s="1">
        <f>SUM(Table1[[#This Row],[BaseSalary]:[NonCashBenefits]])</f>
        <v>142439.79999999999</v>
      </c>
      <c r="L11609" s="1"/>
    </row>
    <row r="11610" spans="1:12" x14ac:dyDescent="0.35">
      <c r="A11610" t="s">
        <v>26</v>
      </c>
      <c r="B11610">
        <v>2021</v>
      </c>
      <c r="D11610" t="s">
        <v>46</v>
      </c>
      <c r="E11610" t="s">
        <v>83</v>
      </c>
      <c r="F11610">
        <v>117836.28</v>
      </c>
      <c r="G11610">
        <v>0</v>
      </c>
      <c r="H11610" s="1">
        <v>24497.85</v>
      </c>
      <c r="I11610">
        <v>0</v>
      </c>
      <c r="J11610">
        <f>Table1[[#This Row],[Name]]</f>
        <v>0</v>
      </c>
      <c r="K11610" s="1">
        <f>SUM(Table1[[#This Row],[BaseSalary]:[NonCashBenefits]])</f>
        <v>142334.13</v>
      </c>
      <c r="L11610" s="1"/>
    </row>
    <row r="11611" spans="1:12" x14ac:dyDescent="0.35">
      <c r="A11611" t="s">
        <v>26</v>
      </c>
      <c r="B11611">
        <v>2021</v>
      </c>
      <c r="D11611" t="s">
        <v>50</v>
      </c>
      <c r="E11611" t="s">
        <v>83</v>
      </c>
      <c r="F11611">
        <v>117836.28</v>
      </c>
      <c r="G11611">
        <v>2929.71</v>
      </c>
      <c r="H11611" s="1">
        <v>24269.51</v>
      </c>
      <c r="I11611">
        <v>0</v>
      </c>
      <c r="J11611">
        <f>Table1[[#This Row],[Name]]</f>
        <v>0</v>
      </c>
      <c r="K11611" s="1">
        <f>SUM(Table1[[#This Row],[BaseSalary]:[NonCashBenefits]])</f>
        <v>145035.5</v>
      </c>
      <c r="L11611" s="1"/>
    </row>
    <row r="11612" spans="1:12" x14ac:dyDescent="0.35">
      <c r="A11612" t="s">
        <v>26</v>
      </c>
      <c r="B11612">
        <v>2021</v>
      </c>
      <c r="D11612" t="s">
        <v>159</v>
      </c>
      <c r="E11612" t="s">
        <v>83</v>
      </c>
      <c r="F11612">
        <v>117836.28</v>
      </c>
      <c r="G11612">
        <v>0</v>
      </c>
      <c r="H11612" s="1">
        <v>23943.53</v>
      </c>
      <c r="I11612">
        <v>0</v>
      </c>
      <c r="J11612">
        <f>Table1[[#This Row],[Name]]</f>
        <v>0</v>
      </c>
      <c r="K11612" s="1">
        <f>SUM(Table1[[#This Row],[BaseSalary]:[NonCashBenefits]])</f>
        <v>141779.81</v>
      </c>
      <c r="L11612" s="1"/>
    </row>
    <row r="11613" spans="1:12" x14ac:dyDescent="0.35">
      <c r="A11613" t="s">
        <v>26</v>
      </c>
      <c r="B11613">
        <v>2021</v>
      </c>
      <c r="D11613" t="s">
        <v>46</v>
      </c>
      <c r="E11613" t="s">
        <v>83</v>
      </c>
      <c r="F11613">
        <v>117836.28</v>
      </c>
      <c r="G11613">
        <v>0</v>
      </c>
      <c r="H11613" s="1">
        <v>23203.439999999999</v>
      </c>
      <c r="I11613">
        <v>0</v>
      </c>
      <c r="J11613">
        <f>Table1[[#This Row],[Name]]</f>
        <v>0</v>
      </c>
      <c r="K11613" s="1">
        <f>SUM(Table1[[#This Row],[BaseSalary]:[NonCashBenefits]])</f>
        <v>141039.72</v>
      </c>
      <c r="L11613" s="1"/>
    </row>
    <row r="11614" spans="1:12" x14ac:dyDescent="0.35">
      <c r="A11614" t="s">
        <v>26</v>
      </c>
      <c r="B11614">
        <v>2021</v>
      </c>
      <c r="D11614" t="s">
        <v>50</v>
      </c>
      <c r="E11614" t="s">
        <v>83</v>
      </c>
      <c r="F11614">
        <v>117836.28</v>
      </c>
      <c r="G11614">
        <v>0</v>
      </c>
      <c r="H11614" s="1">
        <v>23203.439999999999</v>
      </c>
      <c r="I11614">
        <v>0</v>
      </c>
      <c r="J11614">
        <f>Table1[[#This Row],[Name]]</f>
        <v>0</v>
      </c>
      <c r="K11614" s="1">
        <f>SUM(Table1[[#This Row],[BaseSalary]:[NonCashBenefits]])</f>
        <v>141039.72</v>
      </c>
      <c r="L11614" s="1"/>
    </row>
    <row r="11615" spans="1:12" x14ac:dyDescent="0.35">
      <c r="A11615" t="s">
        <v>26</v>
      </c>
      <c r="B11615">
        <v>2021</v>
      </c>
      <c r="D11615" t="s">
        <v>50</v>
      </c>
      <c r="E11615" t="s">
        <v>83</v>
      </c>
      <c r="F11615">
        <v>117836.28</v>
      </c>
      <c r="G11615">
        <v>0</v>
      </c>
      <c r="H11615" s="1">
        <v>23203.439999999999</v>
      </c>
      <c r="I11615">
        <v>0</v>
      </c>
      <c r="J11615">
        <f>Table1[[#This Row],[Name]]</f>
        <v>0</v>
      </c>
      <c r="K11615" s="1">
        <f>SUM(Table1[[#This Row],[BaseSalary]:[NonCashBenefits]])</f>
        <v>141039.72</v>
      </c>
      <c r="L11615" s="1"/>
    </row>
    <row r="11616" spans="1:12" x14ac:dyDescent="0.35">
      <c r="A11616" t="s">
        <v>26</v>
      </c>
      <c r="B11616">
        <v>2021</v>
      </c>
      <c r="D11616" t="s">
        <v>50</v>
      </c>
      <c r="E11616" t="s">
        <v>83</v>
      </c>
      <c r="F11616">
        <v>117836.28</v>
      </c>
      <c r="G11616">
        <v>0</v>
      </c>
      <c r="H11616" s="1">
        <v>21772.97</v>
      </c>
      <c r="I11616">
        <v>0</v>
      </c>
      <c r="J11616">
        <f>Table1[[#This Row],[Name]]</f>
        <v>0</v>
      </c>
      <c r="K11616" s="1">
        <f>SUM(Table1[[#This Row],[BaseSalary]:[NonCashBenefits]])</f>
        <v>139609.25</v>
      </c>
      <c r="L11616" s="1"/>
    </row>
    <row r="11617" spans="1:12" x14ac:dyDescent="0.35">
      <c r="A11617" t="s">
        <v>26</v>
      </c>
      <c r="B11617">
        <v>2021</v>
      </c>
      <c r="D11617" t="s">
        <v>50</v>
      </c>
      <c r="E11617" t="s">
        <v>83</v>
      </c>
      <c r="F11617">
        <v>117836.27</v>
      </c>
      <c r="G11617">
        <v>0</v>
      </c>
      <c r="H11617" s="1">
        <v>27438.560000000001</v>
      </c>
      <c r="I11617">
        <v>0</v>
      </c>
      <c r="J11617">
        <f>Table1[[#This Row],[Name]]</f>
        <v>0</v>
      </c>
      <c r="K11617" s="1">
        <f>SUM(Table1[[#This Row],[BaseSalary]:[NonCashBenefits]])</f>
        <v>145274.83000000002</v>
      </c>
      <c r="L11617" s="1"/>
    </row>
    <row r="11618" spans="1:12" x14ac:dyDescent="0.35">
      <c r="A11618" t="s">
        <v>26</v>
      </c>
      <c r="B11618">
        <v>2021</v>
      </c>
      <c r="D11618" t="s">
        <v>50</v>
      </c>
      <c r="E11618" t="s">
        <v>83</v>
      </c>
      <c r="F11618">
        <v>117836.27</v>
      </c>
      <c r="G11618">
        <v>0</v>
      </c>
      <c r="H11618" s="1">
        <v>27438.560000000001</v>
      </c>
      <c r="I11618">
        <v>0</v>
      </c>
      <c r="J11618">
        <f>Table1[[#This Row],[Name]]</f>
        <v>0</v>
      </c>
      <c r="K11618" s="1">
        <f>SUM(Table1[[#This Row],[BaseSalary]:[NonCashBenefits]])</f>
        <v>145274.83000000002</v>
      </c>
      <c r="L11618" s="1"/>
    </row>
    <row r="11619" spans="1:12" x14ac:dyDescent="0.35">
      <c r="A11619" t="s">
        <v>26</v>
      </c>
      <c r="B11619">
        <v>2021</v>
      </c>
      <c r="D11619" t="s">
        <v>50</v>
      </c>
      <c r="E11619" t="s">
        <v>83</v>
      </c>
      <c r="F11619">
        <v>117836.27</v>
      </c>
      <c r="G11619">
        <v>0</v>
      </c>
      <c r="H11619" s="1">
        <v>24603.53</v>
      </c>
      <c r="I11619">
        <v>0</v>
      </c>
      <c r="J11619">
        <f>Table1[[#This Row],[Name]]</f>
        <v>0</v>
      </c>
      <c r="K11619" s="1">
        <f>SUM(Table1[[#This Row],[BaseSalary]:[NonCashBenefits]])</f>
        <v>142439.79999999999</v>
      </c>
      <c r="L11619" s="1"/>
    </row>
    <row r="11620" spans="1:12" x14ac:dyDescent="0.35">
      <c r="A11620" t="s">
        <v>26</v>
      </c>
      <c r="B11620">
        <v>2021</v>
      </c>
      <c r="D11620" t="s">
        <v>46</v>
      </c>
      <c r="E11620" t="s">
        <v>83</v>
      </c>
      <c r="F11620">
        <v>117836.27</v>
      </c>
      <c r="G11620">
        <v>8129.14</v>
      </c>
      <c r="H11620" s="1">
        <v>24603.52</v>
      </c>
      <c r="I11620">
        <v>0</v>
      </c>
      <c r="J11620">
        <f>Table1[[#This Row],[Name]]</f>
        <v>0</v>
      </c>
      <c r="K11620" s="1">
        <f>SUM(Table1[[#This Row],[BaseSalary]:[NonCashBenefits]])</f>
        <v>150568.93</v>
      </c>
      <c r="L11620" s="1"/>
    </row>
    <row r="11621" spans="1:12" x14ac:dyDescent="0.35">
      <c r="A11621" t="s">
        <v>26</v>
      </c>
      <c r="B11621">
        <v>2021</v>
      </c>
      <c r="D11621" t="s">
        <v>50</v>
      </c>
      <c r="E11621" t="s">
        <v>83</v>
      </c>
      <c r="F11621">
        <v>117836.27</v>
      </c>
      <c r="G11621">
        <v>12432.42</v>
      </c>
      <c r="H11621" s="1">
        <v>24497.9</v>
      </c>
      <c r="I11621">
        <v>0</v>
      </c>
      <c r="J11621">
        <f>Table1[[#This Row],[Name]]</f>
        <v>0</v>
      </c>
      <c r="K11621" s="1">
        <f>SUM(Table1[[#This Row],[BaseSalary]:[NonCashBenefits]])</f>
        <v>154766.59</v>
      </c>
      <c r="L11621" s="1"/>
    </row>
    <row r="11622" spans="1:12" x14ac:dyDescent="0.35">
      <c r="A11622" t="s">
        <v>26</v>
      </c>
      <c r="B11622">
        <v>2021</v>
      </c>
      <c r="D11622" t="s">
        <v>50</v>
      </c>
      <c r="E11622" t="s">
        <v>83</v>
      </c>
      <c r="F11622">
        <v>117836.27</v>
      </c>
      <c r="G11622">
        <v>0</v>
      </c>
      <c r="H11622" s="1">
        <v>24119.29</v>
      </c>
      <c r="I11622">
        <v>0</v>
      </c>
      <c r="J11622">
        <f>Table1[[#This Row],[Name]]</f>
        <v>0</v>
      </c>
      <c r="K11622" s="1">
        <f>SUM(Table1[[#This Row],[BaseSalary]:[NonCashBenefits]])</f>
        <v>141955.56</v>
      </c>
      <c r="L11622" s="1"/>
    </row>
    <row r="11623" spans="1:12" x14ac:dyDescent="0.35">
      <c r="A11623" t="s">
        <v>26</v>
      </c>
      <c r="B11623">
        <v>2021</v>
      </c>
      <c r="D11623" t="s">
        <v>50</v>
      </c>
      <c r="E11623" t="s">
        <v>83</v>
      </c>
      <c r="F11623">
        <v>117836.27</v>
      </c>
      <c r="G11623">
        <v>0</v>
      </c>
      <c r="H11623" s="1">
        <v>24049.200000000001</v>
      </c>
      <c r="I11623">
        <v>0</v>
      </c>
      <c r="J11623">
        <f>Table1[[#This Row],[Name]]</f>
        <v>0</v>
      </c>
      <c r="K11623" s="1">
        <f>SUM(Table1[[#This Row],[BaseSalary]:[NonCashBenefits]])</f>
        <v>141885.47</v>
      </c>
      <c r="L11623" s="1"/>
    </row>
    <row r="11624" spans="1:12" x14ac:dyDescent="0.35">
      <c r="A11624" t="s">
        <v>26</v>
      </c>
      <c r="B11624">
        <v>2021</v>
      </c>
      <c r="D11624" t="s">
        <v>50</v>
      </c>
      <c r="E11624" t="s">
        <v>83</v>
      </c>
      <c r="F11624">
        <v>117836.27</v>
      </c>
      <c r="G11624">
        <v>0</v>
      </c>
      <c r="H11624" s="1">
        <v>23309.11</v>
      </c>
      <c r="I11624">
        <v>0</v>
      </c>
      <c r="J11624">
        <f>Table1[[#This Row],[Name]]</f>
        <v>0</v>
      </c>
      <c r="K11624" s="1">
        <f>SUM(Table1[[#This Row],[BaseSalary]:[NonCashBenefits]])</f>
        <v>141145.38</v>
      </c>
      <c r="L11624" s="1"/>
    </row>
    <row r="11625" spans="1:12" x14ac:dyDescent="0.35">
      <c r="A11625" t="s">
        <v>26</v>
      </c>
      <c r="B11625">
        <v>2021</v>
      </c>
      <c r="D11625" t="s">
        <v>50</v>
      </c>
      <c r="E11625" t="s">
        <v>83</v>
      </c>
      <c r="F11625">
        <v>117836.27</v>
      </c>
      <c r="G11625">
        <v>0</v>
      </c>
      <c r="H11625" s="1">
        <v>23203.439999999999</v>
      </c>
      <c r="I11625">
        <v>0</v>
      </c>
      <c r="J11625">
        <f>Table1[[#This Row],[Name]]</f>
        <v>0</v>
      </c>
      <c r="K11625" s="1">
        <f>SUM(Table1[[#This Row],[BaseSalary]:[NonCashBenefits]])</f>
        <v>141039.71</v>
      </c>
      <c r="L11625" s="1"/>
    </row>
    <row r="11626" spans="1:12" x14ac:dyDescent="0.35">
      <c r="A11626" t="s">
        <v>26</v>
      </c>
      <c r="B11626">
        <v>2021</v>
      </c>
      <c r="D11626" t="s">
        <v>50</v>
      </c>
      <c r="E11626" t="s">
        <v>83</v>
      </c>
      <c r="F11626">
        <v>117836.27</v>
      </c>
      <c r="G11626">
        <v>0</v>
      </c>
      <c r="H11626" s="1">
        <v>23203.439999999999</v>
      </c>
      <c r="I11626">
        <v>0</v>
      </c>
      <c r="J11626">
        <f>Table1[[#This Row],[Name]]</f>
        <v>0</v>
      </c>
      <c r="K11626" s="1">
        <f>SUM(Table1[[#This Row],[BaseSalary]:[NonCashBenefits]])</f>
        <v>141039.71</v>
      </c>
      <c r="L11626" s="1"/>
    </row>
    <row r="11627" spans="1:12" x14ac:dyDescent="0.35">
      <c r="A11627" t="s">
        <v>26</v>
      </c>
      <c r="B11627">
        <v>2021</v>
      </c>
      <c r="D11627" t="s">
        <v>50</v>
      </c>
      <c r="E11627" t="s">
        <v>83</v>
      </c>
      <c r="F11627">
        <v>117836.27</v>
      </c>
      <c r="G11627">
        <v>0</v>
      </c>
      <c r="H11627" s="1">
        <v>23203.439999999999</v>
      </c>
      <c r="I11627">
        <v>0</v>
      </c>
      <c r="J11627">
        <f>Table1[[#This Row],[Name]]</f>
        <v>0</v>
      </c>
      <c r="K11627" s="1">
        <f>SUM(Table1[[#This Row],[BaseSalary]:[NonCashBenefits]])</f>
        <v>141039.71</v>
      </c>
      <c r="L11627" s="1"/>
    </row>
    <row r="11628" spans="1:12" x14ac:dyDescent="0.35">
      <c r="A11628" t="s">
        <v>26</v>
      </c>
      <c r="B11628">
        <v>2021</v>
      </c>
      <c r="D11628" t="s">
        <v>50</v>
      </c>
      <c r="E11628" t="s">
        <v>83</v>
      </c>
      <c r="F11628">
        <v>117836.27</v>
      </c>
      <c r="G11628">
        <v>0</v>
      </c>
      <c r="H11628" s="1">
        <v>23203.439999999999</v>
      </c>
      <c r="I11628">
        <v>0</v>
      </c>
      <c r="J11628">
        <f>Table1[[#This Row],[Name]]</f>
        <v>0</v>
      </c>
      <c r="K11628" s="1">
        <f>SUM(Table1[[#This Row],[BaseSalary]:[NonCashBenefits]])</f>
        <v>141039.71</v>
      </c>
      <c r="L11628" s="1"/>
    </row>
    <row r="11629" spans="1:12" x14ac:dyDescent="0.35">
      <c r="A11629" t="s">
        <v>26</v>
      </c>
      <c r="B11629">
        <v>2021</v>
      </c>
      <c r="D11629" t="s">
        <v>50</v>
      </c>
      <c r="E11629" t="s">
        <v>83</v>
      </c>
      <c r="F11629">
        <v>117836.27</v>
      </c>
      <c r="G11629">
        <v>0</v>
      </c>
      <c r="H11629" s="1">
        <v>23203.439999999999</v>
      </c>
      <c r="I11629">
        <v>0</v>
      </c>
      <c r="J11629">
        <f>Table1[[#This Row],[Name]]</f>
        <v>0</v>
      </c>
      <c r="K11629" s="1">
        <f>SUM(Table1[[#This Row],[BaseSalary]:[NonCashBenefits]])</f>
        <v>141039.71</v>
      </c>
      <c r="L11629" s="1"/>
    </row>
    <row r="11630" spans="1:12" x14ac:dyDescent="0.35">
      <c r="A11630" t="s">
        <v>26</v>
      </c>
      <c r="B11630">
        <v>2021</v>
      </c>
      <c r="D11630" t="s">
        <v>50</v>
      </c>
      <c r="E11630" t="s">
        <v>83</v>
      </c>
      <c r="F11630">
        <v>117836.27</v>
      </c>
      <c r="G11630">
        <v>0</v>
      </c>
      <c r="H11630" s="1">
        <v>23130.97</v>
      </c>
      <c r="I11630">
        <v>0</v>
      </c>
      <c r="J11630">
        <f>Table1[[#This Row],[Name]]</f>
        <v>0</v>
      </c>
      <c r="K11630" s="1">
        <f>SUM(Table1[[#This Row],[BaseSalary]:[NonCashBenefits]])</f>
        <v>140967.24</v>
      </c>
      <c r="L11630" s="1"/>
    </row>
    <row r="11631" spans="1:12" x14ac:dyDescent="0.35">
      <c r="A11631" t="s">
        <v>26</v>
      </c>
      <c r="B11631">
        <v>2021</v>
      </c>
      <c r="D11631" t="s">
        <v>46</v>
      </c>
      <c r="E11631" t="s">
        <v>83</v>
      </c>
      <c r="F11631">
        <v>117836.26</v>
      </c>
      <c r="G11631">
        <v>0</v>
      </c>
      <c r="H11631" s="1">
        <v>24603.52</v>
      </c>
      <c r="I11631">
        <v>0</v>
      </c>
      <c r="J11631">
        <f>Table1[[#This Row],[Name]]</f>
        <v>0</v>
      </c>
      <c r="K11631" s="1">
        <f>SUM(Table1[[#This Row],[BaseSalary]:[NonCashBenefits]])</f>
        <v>142439.78</v>
      </c>
      <c r="L11631" s="1"/>
    </row>
    <row r="11632" spans="1:12" x14ac:dyDescent="0.35">
      <c r="A11632" t="s">
        <v>26</v>
      </c>
      <c r="B11632">
        <v>2021</v>
      </c>
      <c r="D11632" t="s">
        <v>50</v>
      </c>
      <c r="E11632" t="s">
        <v>83</v>
      </c>
      <c r="F11632">
        <v>117836.26</v>
      </c>
      <c r="G11632">
        <v>0</v>
      </c>
      <c r="H11632" s="1">
        <v>24521.77</v>
      </c>
      <c r="I11632">
        <v>0</v>
      </c>
      <c r="J11632">
        <f>Table1[[#This Row],[Name]]</f>
        <v>0</v>
      </c>
      <c r="K11632" s="1">
        <f>SUM(Table1[[#This Row],[BaseSalary]:[NonCashBenefits]])</f>
        <v>142358.03</v>
      </c>
      <c r="L11632" s="1"/>
    </row>
    <row r="11633" spans="1:12" x14ac:dyDescent="0.35">
      <c r="A11633" t="s">
        <v>26</v>
      </c>
      <c r="B11633">
        <v>2021</v>
      </c>
      <c r="D11633" t="s">
        <v>50</v>
      </c>
      <c r="E11633" t="s">
        <v>83</v>
      </c>
      <c r="F11633">
        <v>117836.26</v>
      </c>
      <c r="G11633">
        <v>0</v>
      </c>
      <c r="H11633" s="1">
        <v>21728.3</v>
      </c>
      <c r="I11633">
        <v>0</v>
      </c>
      <c r="J11633">
        <f>Table1[[#This Row],[Name]]</f>
        <v>0</v>
      </c>
      <c r="K11633" s="1">
        <f>SUM(Table1[[#This Row],[BaseSalary]:[NonCashBenefits]])</f>
        <v>139564.56</v>
      </c>
      <c r="L11633" s="1"/>
    </row>
    <row r="11634" spans="1:12" x14ac:dyDescent="0.35">
      <c r="A11634" t="s">
        <v>25</v>
      </c>
      <c r="B11634">
        <v>2019</v>
      </c>
      <c r="D11634" t="s">
        <v>1601</v>
      </c>
      <c r="E11634" t="s">
        <v>229</v>
      </c>
      <c r="F11634">
        <v>117824.57</v>
      </c>
      <c r="G11634">
        <v>0</v>
      </c>
      <c r="H11634">
        <v>25468.5</v>
      </c>
      <c r="I11634">
        <v>0</v>
      </c>
      <c r="J11634">
        <f>Table1[[#This Row],[Name]]</f>
        <v>0</v>
      </c>
      <c r="K11634" s="1">
        <f>SUM(Table1[[#This Row],[BaseSalary]:[NonCashBenefits]])</f>
        <v>143293.07</v>
      </c>
      <c r="L11634" s="1"/>
    </row>
    <row r="11635" spans="1:12" x14ac:dyDescent="0.35">
      <c r="A11635" t="s">
        <v>35</v>
      </c>
      <c r="B11635">
        <v>2021</v>
      </c>
      <c r="D11635" t="s">
        <v>526</v>
      </c>
      <c r="E11635" t="s">
        <v>311</v>
      </c>
      <c r="F11635">
        <v>117824.17</v>
      </c>
      <c r="G11635">
        <v>0</v>
      </c>
      <c r="H11635" s="1">
        <v>28540.57</v>
      </c>
      <c r="I11635">
        <v>0</v>
      </c>
      <c r="J11635">
        <f>Table1[[#This Row],[Name]]</f>
        <v>0</v>
      </c>
      <c r="K11635" s="1">
        <f>SUM(Table1[[#This Row],[BaseSalary]:[NonCashBenefits]])</f>
        <v>146364.74</v>
      </c>
      <c r="L11635" s="1"/>
    </row>
    <row r="11636" spans="1:12" x14ac:dyDescent="0.35">
      <c r="A11636" t="s">
        <v>16</v>
      </c>
      <c r="B11636">
        <v>2016</v>
      </c>
      <c r="D11636" t="s">
        <v>713</v>
      </c>
      <c r="E11636" t="s">
        <v>2245</v>
      </c>
      <c r="F11636">
        <v>117816.17</v>
      </c>
      <c r="G11636">
        <v>0</v>
      </c>
      <c r="H11636">
        <v>31910.28</v>
      </c>
      <c r="I11636">
        <v>0</v>
      </c>
      <c r="J11636">
        <f>Table1[[#This Row],[Name]]</f>
        <v>0</v>
      </c>
      <c r="K11636" s="1">
        <f>SUM(Table1[[#This Row],[BaseSalary]:[NonCashBenefits]])</f>
        <v>149726.45000000001</v>
      </c>
      <c r="L11636" s="1"/>
    </row>
    <row r="11637" spans="1:12" x14ac:dyDescent="0.35">
      <c r="A11637" t="s">
        <v>4705</v>
      </c>
      <c r="B11637">
        <v>2016</v>
      </c>
      <c r="D11637" t="s">
        <v>110</v>
      </c>
      <c r="E11637" t="s">
        <v>311</v>
      </c>
      <c r="F11637">
        <v>117807.32</v>
      </c>
      <c r="G11637">
        <v>0</v>
      </c>
      <c r="H11637">
        <v>31303.75</v>
      </c>
      <c r="I11637">
        <v>0</v>
      </c>
      <c r="J11637">
        <f>Table1[[#This Row],[Name]]</f>
        <v>0</v>
      </c>
      <c r="K11637" s="1">
        <f>SUM(Table1[[#This Row],[BaseSalary]:[NonCashBenefits]])</f>
        <v>149111.07</v>
      </c>
      <c r="L11637" s="1"/>
    </row>
    <row r="11638" spans="1:12" x14ac:dyDescent="0.35">
      <c r="A11638" t="s">
        <v>32</v>
      </c>
      <c r="B11638">
        <v>2020</v>
      </c>
      <c r="D11638" t="s">
        <v>1498</v>
      </c>
      <c r="E11638" t="s">
        <v>229</v>
      </c>
      <c r="F11638">
        <v>117807.03999999999</v>
      </c>
      <c r="G11638">
        <v>0</v>
      </c>
      <c r="H11638" s="1">
        <v>24119.46</v>
      </c>
      <c r="I11638">
        <v>0</v>
      </c>
      <c r="J11638">
        <f>Table1[[#This Row],[Name]]</f>
        <v>0</v>
      </c>
      <c r="K11638" s="1">
        <f>SUM(Table1[[#This Row],[BaseSalary]:[NonCashBenefits]])</f>
        <v>141926.5</v>
      </c>
      <c r="L11638" s="1"/>
    </row>
    <row r="11639" spans="1:12" x14ac:dyDescent="0.35">
      <c r="A11639" t="s">
        <v>22</v>
      </c>
      <c r="B11639">
        <v>2016</v>
      </c>
      <c r="D11639" t="s">
        <v>4511</v>
      </c>
      <c r="E11639" t="s">
        <v>311</v>
      </c>
      <c r="F11639">
        <v>117793.15</v>
      </c>
      <c r="G11639">
        <v>0</v>
      </c>
      <c r="H11639">
        <v>35407.65</v>
      </c>
      <c r="I11639">
        <v>0</v>
      </c>
      <c r="J11639">
        <f>Table1[[#This Row],[Name]]</f>
        <v>0</v>
      </c>
      <c r="K11639" s="1">
        <f>SUM(Table1[[#This Row],[BaseSalary]:[NonCashBenefits]])</f>
        <v>153200.79999999999</v>
      </c>
      <c r="L11639" s="1"/>
    </row>
    <row r="11640" spans="1:12" x14ac:dyDescent="0.35">
      <c r="A11640" t="s">
        <v>26</v>
      </c>
      <c r="B11640">
        <v>2017</v>
      </c>
      <c r="D11640" t="s">
        <v>3005</v>
      </c>
      <c r="E11640" t="s">
        <v>229</v>
      </c>
      <c r="F11640">
        <v>117785.33</v>
      </c>
      <c r="G11640">
        <v>5972.75</v>
      </c>
      <c r="H11640">
        <v>27466.57</v>
      </c>
      <c r="I11640">
        <v>0</v>
      </c>
      <c r="J11640">
        <f>Table1[[#This Row],[Name]]</f>
        <v>0</v>
      </c>
      <c r="K11640" s="1">
        <f>SUM(Table1[[#This Row],[BaseSalary]:[NonCashBenefits]])</f>
        <v>151224.65</v>
      </c>
      <c r="L11640" s="1"/>
    </row>
    <row r="11641" spans="1:12" x14ac:dyDescent="0.35">
      <c r="A11641" t="s">
        <v>26</v>
      </c>
      <c r="B11641">
        <v>2019</v>
      </c>
      <c r="D11641" t="s">
        <v>46</v>
      </c>
      <c r="E11641" t="s">
        <v>1468</v>
      </c>
      <c r="F11641">
        <v>117781.82</v>
      </c>
      <c r="G11641">
        <v>0</v>
      </c>
      <c r="H11641">
        <v>29296.01</v>
      </c>
      <c r="I11641">
        <v>0</v>
      </c>
      <c r="J11641">
        <f>Table1[[#This Row],[Name]]</f>
        <v>0</v>
      </c>
      <c r="K11641" s="1">
        <f>SUM(Table1[[#This Row],[BaseSalary]:[NonCashBenefits]])</f>
        <v>147077.83000000002</v>
      </c>
      <c r="L11641" s="1"/>
    </row>
    <row r="11642" spans="1:12" x14ac:dyDescent="0.35">
      <c r="A11642" t="s">
        <v>40</v>
      </c>
      <c r="B11642">
        <v>2016</v>
      </c>
      <c r="D11642" t="s">
        <v>1277</v>
      </c>
      <c r="E11642" t="s">
        <v>311</v>
      </c>
      <c r="F11642">
        <v>117758.56</v>
      </c>
      <c r="G11642">
        <v>24400</v>
      </c>
      <c r="H11642">
        <v>33241.54</v>
      </c>
      <c r="I11642">
        <v>0</v>
      </c>
      <c r="J11642">
        <f>Table1[[#This Row],[Name]]</f>
        <v>0</v>
      </c>
      <c r="K11642" s="1">
        <f>SUM(Table1[[#This Row],[BaseSalary]:[NonCashBenefits]])</f>
        <v>175400.1</v>
      </c>
      <c r="L11642" s="1"/>
    </row>
    <row r="11643" spans="1:12" x14ac:dyDescent="0.35">
      <c r="A11643" t="s">
        <v>26</v>
      </c>
      <c r="B11643">
        <v>2016</v>
      </c>
      <c r="D11643" t="s">
        <v>4859</v>
      </c>
      <c r="E11643" t="s">
        <v>311</v>
      </c>
      <c r="F11643">
        <v>117757.64</v>
      </c>
      <c r="G11643">
        <v>0</v>
      </c>
      <c r="H11643">
        <v>36398.04</v>
      </c>
      <c r="I11643">
        <v>0</v>
      </c>
      <c r="J11643">
        <f>Table1[[#This Row],[Name]]</f>
        <v>0</v>
      </c>
      <c r="K11643" s="1">
        <f>SUM(Table1[[#This Row],[BaseSalary]:[NonCashBenefits]])</f>
        <v>154155.68</v>
      </c>
      <c r="L11643" s="1"/>
    </row>
    <row r="11644" spans="1:12" x14ac:dyDescent="0.35">
      <c r="A11644" t="s">
        <v>33</v>
      </c>
      <c r="B11644">
        <v>2020</v>
      </c>
      <c r="D11644" t="s">
        <v>1655</v>
      </c>
      <c r="E11644" t="s">
        <v>229</v>
      </c>
      <c r="F11644">
        <v>117727.74</v>
      </c>
      <c r="G11644">
        <v>0</v>
      </c>
      <c r="H11644" s="1">
        <v>22550.86</v>
      </c>
      <c r="I11644">
        <v>0</v>
      </c>
      <c r="J11644">
        <f>Table1[[#This Row],[Name]]</f>
        <v>0</v>
      </c>
      <c r="K11644" s="1">
        <f>SUM(Table1[[#This Row],[BaseSalary]:[NonCashBenefits]])</f>
        <v>140278.6</v>
      </c>
      <c r="L11644" s="1"/>
    </row>
    <row r="11645" spans="1:12" x14ac:dyDescent="0.35">
      <c r="A11645" t="s">
        <v>33</v>
      </c>
      <c r="B11645">
        <v>2019</v>
      </c>
      <c r="D11645" t="s">
        <v>1655</v>
      </c>
      <c r="E11645" t="s">
        <v>229</v>
      </c>
      <c r="F11645">
        <v>117727.74</v>
      </c>
      <c r="G11645">
        <v>0</v>
      </c>
      <c r="H11645">
        <v>26698.41</v>
      </c>
      <c r="I11645">
        <v>0</v>
      </c>
      <c r="J11645">
        <f>Table1[[#This Row],[Name]]</f>
        <v>0</v>
      </c>
      <c r="K11645" s="1">
        <f>SUM(Table1[[#This Row],[BaseSalary]:[NonCashBenefits]])</f>
        <v>144426.15</v>
      </c>
      <c r="L11645" s="1"/>
    </row>
    <row r="11646" spans="1:12" x14ac:dyDescent="0.35">
      <c r="A11646" t="s">
        <v>33</v>
      </c>
      <c r="B11646">
        <v>2018</v>
      </c>
      <c r="D11646" t="s">
        <v>1655</v>
      </c>
      <c r="E11646" t="s">
        <v>229</v>
      </c>
      <c r="F11646">
        <v>117727.74</v>
      </c>
      <c r="G11646">
        <v>0</v>
      </c>
      <c r="H11646">
        <v>26623.919999999998</v>
      </c>
      <c r="I11646">
        <v>0</v>
      </c>
      <c r="J11646">
        <f>Table1[[#This Row],[Name]]</f>
        <v>0</v>
      </c>
      <c r="K11646" s="1">
        <f>SUM(Table1[[#This Row],[BaseSalary]:[NonCashBenefits]])</f>
        <v>144351.66</v>
      </c>
      <c r="L11646" s="1"/>
    </row>
    <row r="11647" spans="1:12" x14ac:dyDescent="0.35">
      <c r="A11647" t="s">
        <v>33</v>
      </c>
      <c r="B11647">
        <v>2016</v>
      </c>
      <c r="D11647" t="s">
        <v>1655</v>
      </c>
      <c r="E11647" t="s">
        <v>229</v>
      </c>
      <c r="F11647">
        <v>117727.74</v>
      </c>
      <c r="G11647">
        <v>0</v>
      </c>
      <c r="H11647">
        <v>32595.74</v>
      </c>
      <c r="I11647">
        <v>0</v>
      </c>
      <c r="J11647">
        <f>Table1[[#This Row],[Name]]</f>
        <v>0</v>
      </c>
      <c r="K11647" s="1">
        <f>SUM(Table1[[#This Row],[BaseSalary]:[NonCashBenefits]])</f>
        <v>150323.48000000001</v>
      </c>
      <c r="L11647" s="1"/>
    </row>
    <row r="11648" spans="1:12" x14ac:dyDescent="0.35">
      <c r="A11648" t="s">
        <v>16</v>
      </c>
      <c r="B11648">
        <v>2016</v>
      </c>
      <c r="D11648" t="s">
        <v>4360</v>
      </c>
      <c r="E11648" t="s">
        <v>311</v>
      </c>
      <c r="F11648">
        <v>117726.82</v>
      </c>
      <c r="G11648">
        <v>0</v>
      </c>
      <c r="H11648">
        <v>35753.550000000003</v>
      </c>
      <c r="I11648">
        <v>0</v>
      </c>
      <c r="J11648">
        <f>Table1[[#This Row],[Name]]</f>
        <v>0</v>
      </c>
      <c r="K11648" s="1">
        <f>SUM(Table1[[#This Row],[BaseSalary]:[NonCashBenefits]])</f>
        <v>153480.37</v>
      </c>
      <c r="L11648" s="1"/>
    </row>
    <row r="11649" spans="1:12" x14ac:dyDescent="0.35">
      <c r="A11649" t="s">
        <v>16</v>
      </c>
      <c r="B11649">
        <v>2020</v>
      </c>
      <c r="D11649" t="s">
        <v>1280</v>
      </c>
      <c r="E11649" t="s">
        <v>311</v>
      </c>
      <c r="F11649">
        <v>117713.7</v>
      </c>
      <c r="G11649">
        <v>0</v>
      </c>
      <c r="H11649" s="1">
        <v>24865.84</v>
      </c>
      <c r="I11649">
        <v>0</v>
      </c>
      <c r="J11649">
        <f>Table1[[#This Row],[Name]]</f>
        <v>0</v>
      </c>
      <c r="K11649" s="1">
        <f>SUM(Table1[[#This Row],[BaseSalary]:[NonCashBenefits]])</f>
        <v>142579.54</v>
      </c>
      <c r="L11649" s="1"/>
    </row>
    <row r="11650" spans="1:12" x14ac:dyDescent="0.35">
      <c r="A11650" t="s">
        <v>16</v>
      </c>
      <c r="B11650">
        <v>2019</v>
      </c>
      <c r="D11650" t="s">
        <v>1280</v>
      </c>
      <c r="E11650" t="s">
        <v>311</v>
      </c>
      <c r="F11650">
        <v>117713.7</v>
      </c>
      <c r="G11650">
        <v>0</v>
      </c>
      <c r="H11650">
        <v>29892.21</v>
      </c>
      <c r="I11650">
        <v>0</v>
      </c>
      <c r="J11650">
        <f>Table1[[#This Row],[Name]]</f>
        <v>0</v>
      </c>
      <c r="K11650" s="1">
        <f>SUM(Table1[[#This Row],[BaseSalary]:[NonCashBenefits]])</f>
        <v>147605.91</v>
      </c>
      <c r="L11650" s="1"/>
    </row>
    <row r="11651" spans="1:12" x14ac:dyDescent="0.35">
      <c r="A11651" t="s">
        <v>16</v>
      </c>
      <c r="B11651">
        <v>2018</v>
      </c>
      <c r="D11651" t="s">
        <v>3290</v>
      </c>
      <c r="E11651" t="s">
        <v>311</v>
      </c>
      <c r="F11651">
        <v>117713.7</v>
      </c>
      <c r="G11651">
        <v>0</v>
      </c>
      <c r="H11651">
        <v>29658.26</v>
      </c>
      <c r="I11651">
        <v>0</v>
      </c>
      <c r="J11651">
        <f>Table1[[#This Row],[Name]]</f>
        <v>0</v>
      </c>
      <c r="K11651" s="1">
        <f>SUM(Table1[[#This Row],[BaseSalary]:[NonCashBenefits]])</f>
        <v>147371.96</v>
      </c>
      <c r="L11651" s="1"/>
    </row>
    <row r="11652" spans="1:12" x14ac:dyDescent="0.35">
      <c r="A11652" t="s">
        <v>16</v>
      </c>
      <c r="B11652">
        <v>2017</v>
      </c>
      <c r="D11652" t="s">
        <v>3290</v>
      </c>
      <c r="E11652" t="s">
        <v>311</v>
      </c>
      <c r="F11652">
        <v>117713.7</v>
      </c>
      <c r="G11652">
        <v>0</v>
      </c>
      <c r="H11652">
        <v>30374.68</v>
      </c>
      <c r="I11652">
        <v>0</v>
      </c>
      <c r="J11652">
        <f>Table1[[#This Row],[Name]]</f>
        <v>0</v>
      </c>
      <c r="K11652" s="1">
        <f>SUM(Table1[[#This Row],[BaseSalary]:[NonCashBenefits]])</f>
        <v>148088.38</v>
      </c>
      <c r="L11652" s="1"/>
    </row>
    <row r="11653" spans="1:12" x14ac:dyDescent="0.35">
      <c r="A11653" t="s">
        <v>16</v>
      </c>
      <c r="B11653">
        <v>2016</v>
      </c>
      <c r="D11653" t="s">
        <v>542</v>
      </c>
      <c r="E11653" t="s">
        <v>311</v>
      </c>
      <c r="F11653">
        <v>117713.7</v>
      </c>
      <c r="G11653">
        <v>100</v>
      </c>
      <c r="H11653">
        <v>35549.71</v>
      </c>
      <c r="I11653">
        <v>0</v>
      </c>
      <c r="J11653">
        <f>Table1[[#This Row],[Name]]</f>
        <v>0</v>
      </c>
      <c r="K11653" s="1">
        <f>SUM(Table1[[#This Row],[BaseSalary]:[NonCashBenefits]])</f>
        <v>153363.41</v>
      </c>
      <c r="L11653" s="1"/>
    </row>
    <row r="11654" spans="1:12" x14ac:dyDescent="0.35">
      <c r="A11654" t="s">
        <v>36</v>
      </c>
      <c r="B11654">
        <v>2017</v>
      </c>
      <c r="D11654" t="s">
        <v>3516</v>
      </c>
      <c r="E11654" t="s">
        <v>311</v>
      </c>
      <c r="F11654">
        <v>117703.43</v>
      </c>
      <c r="G11654">
        <v>0</v>
      </c>
      <c r="H11654">
        <v>29817.74</v>
      </c>
      <c r="I11654">
        <v>0</v>
      </c>
      <c r="J11654">
        <f>Table1[[#This Row],[Name]]</f>
        <v>0</v>
      </c>
      <c r="K11654" s="1">
        <f>SUM(Table1[[#This Row],[BaseSalary]:[NonCashBenefits]])</f>
        <v>147521.16999999998</v>
      </c>
      <c r="L11654" s="1"/>
    </row>
    <row r="11655" spans="1:12" x14ac:dyDescent="0.35">
      <c r="A11655" t="s">
        <v>19</v>
      </c>
      <c r="B11655">
        <v>2019</v>
      </c>
      <c r="D11655" t="s">
        <v>1340</v>
      </c>
      <c r="E11655" t="s">
        <v>229</v>
      </c>
      <c r="F11655">
        <v>117703.02</v>
      </c>
      <c r="G11655">
        <v>0</v>
      </c>
      <c r="H11655">
        <v>29155.19</v>
      </c>
      <c r="I11655">
        <v>0</v>
      </c>
      <c r="J11655">
        <f>Table1[[#This Row],[Name]]</f>
        <v>0</v>
      </c>
      <c r="K11655" s="1">
        <f>SUM(Table1[[#This Row],[BaseSalary]:[NonCashBenefits]])</f>
        <v>146858.21</v>
      </c>
      <c r="L11655" s="1"/>
    </row>
    <row r="11656" spans="1:12" x14ac:dyDescent="0.35">
      <c r="A11656" t="s">
        <v>2673</v>
      </c>
      <c r="B11656">
        <v>2016</v>
      </c>
      <c r="D11656" t="s">
        <v>713</v>
      </c>
      <c r="E11656" t="s">
        <v>2245</v>
      </c>
      <c r="F11656">
        <v>117701.37</v>
      </c>
      <c r="G11656">
        <v>16584.189999999999</v>
      </c>
      <c r="H11656">
        <v>5443.1</v>
      </c>
      <c r="I11656">
        <v>0</v>
      </c>
      <c r="J11656">
        <f>Table1[[#This Row],[Name]]</f>
        <v>0</v>
      </c>
      <c r="K11656" s="1">
        <f>SUM(Table1[[#This Row],[BaseSalary]:[NonCashBenefits]])</f>
        <v>139728.66</v>
      </c>
      <c r="L11656" s="1"/>
    </row>
    <row r="11657" spans="1:12" x14ac:dyDescent="0.35">
      <c r="A11657" t="s">
        <v>4705</v>
      </c>
      <c r="B11657">
        <v>2016</v>
      </c>
      <c r="D11657" t="s">
        <v>2032</v>
      </c>
      <c r="E11657" t="s">
        <v>311</v>
      </c>
      <c r="F11657">
        <v>117698.36</v>
      </c>
      <c r="G11657">
        <v>0</v>
      </c>
      <c r="H11657">
        <v>34668.660000000003</v>
      </c>
      <c r="I11657">
        <v>0</v>
      </c>
      <c r="J11657">
        <f>Table1[[#This Row],[Name]]</f>
        <v>0</v>
      </c>
      <c r="K11657" s="1">
        <f>SUM(Table1[[#This Row],[BaseSalary]:[NonCashBenefits]])</f>
        <v>152367.02000000002</v>
      </c>
      <c r="L11657" s="1"/>
    </row>
    <row r="11658" spans="1:12" x14ac:dyDescent="0.35">
      <c r="A11658" t="s">
        <v>26</v>
      </c>
      <c r="B11658">
        <v>2021</v>
      </c>
      <c r="D11658" t="s">
        <v>906</v>
      </c>
      <c r="E11658" t="s">
        <v>311</v>
      </c>
      <c r="F11658">
        <v>117684.45</v>
      </c>
      <c r="G11658">
        <v>9149.1200000000008</v>
      </c>
      <c r="H11658" s="1">
        <v>13458.02</v>
      </c>
      <c r="I11658">
        <v>0</v>
      </c>
      <c r="J11658">
        <f>Table1[[#This Row],[Name]]</f>
        <v>0</v>
      </c>
      <c r="K11658" s="1">
        <f>SUM(Table1[[#This Row],[BaseSalary]:[NonCashBenefits]])</f>
        <v>140291.59</v>
      </c>
      <c r="L11658" s="1"/>
    </row>
    <row r="11659" spans="1:12" x14ac:dyDescent="0.35">
      <c r="A11659" t="s">
        <v>26</v>
      </c>
      <c r="B11659">
        <v>2021</v>
      </c>
      <c r="D11659" t="s">
        <v>1756</v>
      </c>
      <c r="E11659" t="s">
        <v>311</v>
      </c>
      <c r="F11659">
        <v>117684.44</v>
      </c>
      <c r="G11659">
        <v>0</v>
      </c>
      <c r="H11659" s="1">
        <v>7753.49</v>
      </c>
      <c r="I11659">
        <v>0</v>
      </c>
      <c r="J11659">
        <f>Table1[[#This Row],[Name]]</f>
        <v>0</v>
      </c>
      <c r="K11659" s="1">
        <f>SUM(Table1[[#This Row],[BaseSalary]:[NonCashBenefits]])</f>
        <v>125437.93000000001</v>
      </c>
      <c r="L11659" s="1"/>
    </row>
    <row r="11660" spans="1:12" x14ac:dyDescent="0.35">
      <c r="A11660" t="s">
        <v>142</v>
      </c>
      <c r="B11660">
        <v>2019</v>
      </c>
      <c r="D11660" t="s">
        <v>2438</v>
      </c>
      <c r="E11660" t="s">
        <v>311</v>
      </c>
      <c r="F11660">
        <v>117683.12</v>
      </c>
      <c r="G11660">
        <v>0</v>
      </c>
      <c r="H11660">
        <v>29770.68</v>
      </c>
      <c r="I11660">
        <v>0</v>
      </c>
      <c r="J11660">
        <f>Table1[[#This Row],[Name]]</f>
        <v>0</v>
      </c>
      <c r="K11660" s="1">
        <f>SUM(Table1[[#This Row],[BaseSalary]:[NonCashBenefits]])</f>
        <v>147453.79999999999</v>
      </c>
      <c r="L11660" s="1"/>
    </row>
    <row r="11661" spans="1:12" x14ac:dyDescent="0.35">
      <c r="A11661" t="s">
        <v>53</v>
      </c>
      <c r="B11661">
        <v>2021</v>
      </c>
      <c r="D11661" t="s">
        <v>992</v>
      </c>
      <c r="E11661" t="s">
        <v>229</v>
      </c>
      <c r="F11661">
        <v>117665.97</v>
      </c>
      <c r="G11661">
        <v>0</v>
      </c>
      <c r="H11661" s="1">
        <v>23578.32</v>
      </c>
      <c r="I11661">
        <v>0</v>
      </c>
      <c r="J11661">
        <f>Table1[[#This Row],[Name]]</f>
        <v>0</v>
      </c>
      <c r="K11661" s="1">
        <f>SUM(Table1[[#This Row],[BaseSalary]:[NonCashBenefits]])</f>
        <v>141244.29</v>
      </c>
      <c r="L11661" s="1"/>
    </row>
    <row r="11662" spans="1:12" x14ac:dyDescent="0.35">
      <c r="A11662" t="s">
        <v>85</v>
      </c>
      <c r="B11662">
        <v>2016</v>
      </c>
      <c r="D11662" t="s">
        <v>1682</v>
      </c>
      <c r="E11662" t="s">
        <v>311</v>
      </c>
      <c r="F11662">
        <v>117657.05</v>
      </c>
      <c r="G11662">
        <v>0</v>
      </c>
      <c r="H11662">
        <v>32805.25</v>
      </c>
      <c r="I11662">
        <v>0</v>
      </c>
      <c r="J11662">
        <f>Table1[[#This Row],[Name]]</f>
        <v>0</v>
      </c>
      <c r="K11662" s="1">
        <f>SUM(Table1[[#This Row],[BaseSalary]:[NonCashBenefits]])</f>
        <v>150462.29999999999</v>
      </c>
      <c r="L11662" s="1"/>
    </row>
    <row r="11663" spans="1:12" x14ac:dyDescent="0.35">
      <c r="A11663" t="s">
        <v>16</v>
      </c>
      <c r="B11663">
        <v>2017</v>
      </c>
      <c r="D11663" t="s">
        <v>3109</v>
      </c>
      <c r="E11663" t="s">
        <v>123</v>
      </c>
      <c r="F11663">
        <v>117642.82</v>
      </c>
      <c r="G11663">
        <v>0</v>
      </c>
      <c r="H11663">
        <v>30148.400000000001</v>
      </c>
      <c r="I11663">
        <v>0</v>
      </c>
      <c r="J11663">
        <f>Table1[[#This Row],[Name]]</f>
        <v>0</v>
      </c>
      <c r="K11663" s="1">
        <f>SUM(Table1[[#This Row],[BaseSalary]:[NonCashBenefits]])</f>
        <v>147791.22</v>
      </c>
      <c r="L11663" s="1"/>
    </row>
    <row r="11664" spans="1:12" x14ac:dyDescent="0.35">
      <c r="A11664" t="s">
        <v>59</v>
      </c>
      <c r="B11664">
        <v>2021</v>
      </c>
      <c r="D11664" t="s">
        <v>1493</v>
      </c>
      <c r="E11664" t="s">
        <v>311</v>
      </c>
      <c r="F11664">
        <v>117641.44</v>
      </c>
      <c r="G11664">
        <v>0</v>
      </c>
      <c r="H11664" s="1">
        <v>23169.99</v>
      </c>
      <c r="I11664">
        <v>0</v>
      </c>
      <c r="J11664">
        <f>Table1[[#This Row],[Name]]</f>
        <v>0</v>
      </c>
      <c r="K11664" s="1">
        <f>SUM(Table1[[#This Row],[BaseSalary]:[NonCashBenefits]])</f>
        <v>140811.43</v>
      </c>
      <c r="L11664" s="1"/>
    </row>
    <row r="11665" spans="1:12" x14ac:dyDescent="0.35">
      <c r="A11665" t="s">
        <v>40</v>
      </c>
      <c r="B11665">
        <v>2021</v>
      </c>
      <c r="D11665" t="s">
        <v>1027</v>
      </c>
      <c r="E11665" t="s">
        <v>229</v>
      </c>
      <c r="F11665">
        <v>117635.92</v>
      </c>
      <c r="G11665">
        <v>2492.48</v>
      </c>
      <c r="H11665" s="1">
        <v>24789.19</v>
      </c>
      <c r="I11665">
        <v>0</v>
      </c>
      <c r="J11665">
        <f>Table1[[#This Row],[Name]]</f>
        <v>0</v>
      </c>
      <c r="K11665" s="1">
        <f>SUM(Table1[[#This Row],[BaseSalary]:[NonCashBenefits]])</f>
        <v>144917.59</v>
      </c>
      <c r="L11665" s="1"/>
    </row>
    <row r="11666" spans="1:12" x14ac:dyDescent="0.35">
      <c r="A11666" t="s">
        <v>32</v>
      </c>
      <c r="B11666">
        <v>2019</v>
      </c>
      <c r="D11666" t="s">
        <v>2359</v>
      </c>
      <c r="E11666" t="s">
        <v>229</v>
      </c>
      <c r="F11666">
        <v>117633.1</v>
      </c>
      <c r="G11666">
        <v>0</v>
      </c>
      <c r="H11666">
        <v>28951.06</v>
      </c>
      <c r="I11666">
        <v>0</v>
      </c>
      <c r="J11666">
        <f>Table1[[#This Row],[Name]]</f>
        <v>0</v>
      </c>
      <c r="K11666" s="1">
        <f>SUM(Table1[[#This Row],[BaseSalary]:[NonCashBenefits]])</f>
        <v>146584.16</v>
      </c>
      <c r="L11666" s="1"/>
    </row>
    <row r="11667" spans="1:12" x14ac:dyDescent="0.35">
      <c r="A11667" t="s">
        <v>28</v>
      </c>
      <c r="B11667">
        <v>2018</v>
      </c>
      <c r="D11667" t="s">
        <v>2604</v>
      </c>
      <c r="E11667" t="s">
        <v>311</v>
      </c>
      <c r="F11667">
        <v>117633.1</v>
      </c>
      <c r="G11667">
        <v>0</v>
      </c>
      <c r="H11667">
        <v>26330.14</v>
      </c>
      <c r="I11667">
        <v>0</v>
      </c>
      <c r="J11667">
        <f>Table1[[#This Row],[Name]]</f>
        <v>0</v>
      </c>
      <c r="K11667" s="1">
        <f>SUM(Table1[[#This Row],[BaseSalary]:[NonCashBenefits]])</f>
        <v>143963.24</v>
      </c>
      <c r="L11667" s="1"/>
    </row>
    <row r="11668" spans="1:12" x14ac:dyDescent="0.35">
      <c r="A11668" t="s">
        <v>3034</v>
      </c>
      <c r="B11668">
        <v>2018</v>
      </c>
      <c r="D11668" t="s">
        <v>3041</v>
      </c>
      <c r="E11668" t="s">
        <v>229</v>
      </c>
      <c r="F11668">
        <v>117633.1</v>
      </c>
      <c r="G11668">
        <v>0</v>
      </c>
      <c r="H11668">
        <v>28222.29</v>
      </c>
      <c r="I11668">
        <v>0</v>
      </c>
      <c r="J11668">
        <f>Table1[[#This Row],[Name]]</f>
        <v>0</v>
      </c>
      <c r="K11668" s="1">
        <f>SUM(Table1[[#This Row],[BaseSalary]:[NonCashBenefits]])</f>
        <v>145855.39000000001</v>
      </c>
      <c r="L11668" s="1"/>
    </row>
    <row r="11669" spans="1:12" x14ac:dyDescent="0.35">
      <c r="A11669" t="s">
        <v>28</v>
      </c>
      <c r="B11669">
        <v>2017</v>
      </c>
      <c r="D11669" t="s">
        <v>2604</v>
      </c>
      <c r="E11669" t="s">
        <v>311</v>
      </c>
      <c r="F11669">
        <v>117633.1</v>
      </c>
      <c r="G11669">
        <v>0</v>
      </c>
      <c r="H11669">
        <v>27061.07</v>
      </c>
      <c r="I11669">
        <v>0</v>
      </c>
      <c r="J11669">
        <f>Table1[[#This Row],[Name]]</f>
        <v>0</v>
      </c>
      <c r="K11669" s="1">
        <f>SUM(Table1[[#This Row],[BaseSalary]:[NonCashBenefits]])</f>
        <v>144694.17000000001</v>
      </c>
      <c r="L11669" s="1"/>
    </row>
    <row r="11670" spans="1:12" x14ac:dyDescent="0.35">
      <c r="A11670" t="s">
        <v>3034</v>
      </c>
      <c r="B11670">
        <v>2017</v>
      </c>
      <c r="D11670" t="s">
        <v>4077</v>
      </c>
      <c r="E11670" t="s">
        <v>229</v>
      </c>
      <c r="F11670">
        <v>117633.1</v>
      </c>
      <c r="G11670">
        <v>200</v>
      </c>
      <c r="H11670">
        <v>28862.67</v>
      </c>
      <c r="I11670">
        <v>0</v>
      </c>
      <c r="J11670">
        <f>Table1[[#This Row],[Name]]</f>
        <v>0</v>
      </c>
      <c r="K11670" s="1">
        <f>SUM(Table1[[#This Row],[BaseSalary]:[NonCashBenefits]])</f>
        <v>146695.77000000002</v>
      </c>
      <c r="L11670" s="1"/>
    </row>
    <row r="11671" spans="1:12" x14ac:dyDescent="0.35">
      <c r="A11671" t="s">
        <v>28</v>
      </c>
      <c r="B11671">
        <v>2016</v>
      </c>
      <c r="D11671" t="s">
        <v>2604</v>
      </c>
      <c r="E11671" t="s">
        <v>311</v>
      </c>
      <c r="F11671">
        <v>117633.1</v>
      </c>
      <c r="G11671">
        <v>0</v>
      </c>
      <c r="H11671">
        <v>32574.48</v>
      </c>
      <c r="I11671">
        <v>0</v>
      </c>
      <c r="J11671">
        <f>Table1[[#This Row],[Name]]</f>
        <v>0</v>
      </c>
      <c r="K11671" s="1">
        <f>SUM(Table1[[#This Row],[BaseSalary]:[NonCashBenefits]])</f>
        <v>150207.58000000002</v>
      </c>
      <c r="L11671" s="1"/>
    </row>
    <row r="11672" spans="1:12" x14ac:dyDescent="0.35">
      <c r="A11672" t="s">
        <v>3034</v>
      </c>
      <c r="B11672">
        <v>2016</v>
      </c>
      <c r="D11672" t="s">
        <v>4077</v>
      </c>
      <c r="E11672" t="s">
        <v>229</v>
      </c>
      <c r="F11672">
        <v>117633.1</v>
      </c>
      <c r="G11672">
        <v>0</v>
      </c>
      <c r="H11672">
        <v>35244.339999999997</v>
      </c>
      <c r="I11672">
        <v>0</v>
      </c>
      <c r="J11672">
        <f>Table1[[#This Row],[Name]]</f>
        <v>0</v>
      </c>
      <c r="K11672" s="1">
        <f>SUM(Table1[[#This Row],[BaseSalary]:[NonCashBenefits]])</f>
        <v>152877.44</v>
      </c>
      <c r="L11672" s="1"/>
    </row>
    <row r="11673" spans="1:12" x14ac:dyDescent="0.35">
      <c r="A11673" t="s">
        <v>28</v>
      </c>
      <c r="B11673">
        <v>2019</v>
      </c>
      <c r="D11673" t="s">
        <v>948</v>
      </c>
      <c r="E11673" t="s">
        <v>229</v>
      </c>
      <c r="F11673">
        <v>117632.65</v>
      </c>
      <c r="G11673">
        <v>0</v>
      </c>
      <c r="H11673">
        <v>28827.98</v>
      </c>
      <c r="I11673">
        <v>0</v>
      </c>
      <c r="J11673">
        <f>Table1[[#This Row],[Name]]</f>
        <v>0</v>
      </c>
      <c r="K11673" s="1">
        <f>SUM(Table1[[#This Row],[BaseSalary]:[NonCashBenefits]])</f>
        <v>146460.63</v>
      </c>
      <c r="L11673" s="1"/>
    </row>
    <row r="11674" spans="1:12" x14ac:dyDescent="0.35">
      <c r="A11674" t="s">
        <v>32</v>
      </c>
      <c r="B11674">
        <v>2020</v>
      </c>
      <c r="D11674" t="s">
        <v>1029</v>
      </c>
      <c r="E11674" t="s">
        <v>229</v>
      </c>
      <c r="F11674">
        <v>117631.8</v>
      </c>
      <c r="G11674">
        <v>150</v>
      </c>
      <c r="H11674" s="1">
        <v>25828.41</v>
      </c>
      <c r="I11674">
        <v>0</v>
      </c>
      <c r="J11674">
        <f>Table1[[#This Row],[Name]]</f>
        <v>0</v>
      </c>
      <c r="K11674" s="1">
        <f>SUM(Table1[[#This Row],[BaseSalary]:[NonCashBenefits]])</f>
        <v>143610.21</v>
      </c>
      <c r="L11674" s="1"/>
    </row>
    <row r="11675" spans="1:12" x14ac:dyDescent="0.35">
      <c r="A11675" t="s">
        <v>3034</v>
      </c>
      <c r="B11675">
        <v>2018</v>
      </c>
      <c r="D11675" t="s">
        <v>672</v>
      </c>
      <c r="E11675" t="s">
        <v>229</v>
      </c>
      <c r="F11675">
        <v>117631.5</v>
      </c>
      <c r="G11675">
        <v>0</v>
      </c>
      <c r="H11675">
        <v>28375.98</v>
      </c>
      <c r="I11675">
        <v>0</v>
      </c>
      <c r="J11675">
        <f>Table1[[#This Row],[Name]]</f>
        <v>0</v>
      </c>
      <c r="K11675" s="1">
        <f>SUM(Table1[[#This Row],[BaseSalary]:[NonCashBenefits]])</f>
        <v>146007.48000000001</v>
      </c>
      <c r="L11675" s="1"/>
    </row>
    <row r="11676" spans="1:12" x14ac:dyDescent="0.35">
      <c r="A11676" t="s">
        <v>16</v>
      </c>
      <c r="B11676">
        <v>2017</v>
      </c>
      <c r="D11676" t="s">
        <v>254</v>
      </c>
      <c r="E11676" t="s">
        <v>229</v>
      </c>
      <c r="F11676">
        <v>117610.62</v>
      </c>
      <c r="G11676">
        <v>0</v>
      </c>
      <c r="H11676">
        <v>25850.11</v>
      </c>
      <c r="I11676">
        <v>0</v>
      </c>
      <c r="J11676">
        <f>Table1[[#This Row],[Name]]</f>
        <v>0</v>
      </c>
      <c r="K11676" s="1">
        <f>SUM(Table1[[#This Row],[BaseSalary]:[NonCashBenefits]])</f>
        <v>143460.72999999998</v>
      </c>
      <c r="L11676" s="1"/>
    </row>
    <row r="11677" spans="1:12" x14ac:dyDescent="0.35">
      <c r="A11677" t="s">
        <v>2673</v>
      </c>
      <c r="B11677">
        <v>2017</v>
      </c>
      <c r="D11677" t="s">
        <v>3563</v>
      </c>
      <c r="E11677" t="s">
        <v>311</v>
      </c>
      <c r="F11677">
        <v>117607.32</v>
      </c>
      <c r="G11677">
        <v>0</v>
      </c>
      <c r="H11677">
        <v>27436.19</v>
      </c>
      <c r="I11677">
        <v>0</v>
      </c>
      <c r="J11677">
        <f>Table1[[#This Row],[Name]]</f>
        <v>0</v>
      </c>
      <c r="K11677" s="1">
        <f>SUM(Table1[[#This Row],[BaseSalary]:[NonCashBenefits]])</f>
        <v>145043.51</v>
      </c>
      <c r="L11677" s="1"/>
    </row>
    <row r="11678" spans="1:12" x14ac:dyDescent="0.35">
      <c r="A11678" t="s">
        <v>22</v>
      </c>
      <c r="B11678">
        <v>2021</v>
      </c>
      <c r="D11678" t="s">
        <v>1022</v>
      </c>
      <c r="E11678" t="s">
        <v>567</v>
      </c>
      <c r="F11678">
        <v>117602.25</v>
      </c>
      <c r="G11678">
        <v>50</v>
      </c>
      <c r="H11678" s="1">
        <v>25863.99</v>
      </c>
      <c r="I11678">
        <v>0</v>
      </c>
      <c r="J11678">
        <f>Table1[[#This Row],[Name]]</f>
        <v>0</v>
      </c>
      <c r="K11678" s="1">
        <f>SUM(Table1[[#This Row],[BaseSalary]:[NonCashBenefits]])</f>
        <v>143516.24</v>
      </c>
      <c r="L11678" s="1"/>
    </row>
    <row r="11679" spans="1:12" x14ac:dyDescent="0.35">
      <c r="A11679" t="s">
        <v>16</v>
      </c>
      <c r="B11679">
        <v>2021</v>
      </c>
      <c r="D11679" t="s">
        <v>848</v>
      </c>
      <c r="E11679" t="s">
        <v>229</v>
      </c>
      <c r="F11679">
        <v>117602.17</v>
      </c>
      <c r="G11679">
        <v>0</v>
      </c>
      <c r="H11679" s="1">
        <v>23274.27</v>
      </c>
      <c r="I11679">
        <v>0</v>
      </c>
      <c r="J11679">
        <f>Table1[[#This Row],[Name]]</f>
        <v>0</v>
      </c>
      <c r="K11679" s="1">
        <f>SUM(Table1[[#This Row],[BaseSalary]:[NonCashBenefits]])</f>
        <v>140876.44</v>
      </c>
      <c r="L11679" s="1"/>
    </row>
    <row r="11680" spans="1:12" x14ac:dyDescent="0.35">
      <c r="A11680" t="s">
        <v>26</v>
      </c>
      <c r="B11680">
        <v>2020</v>
      </c>
      <c r="D11680" t="s">
        <v>50</v>
      </c>
      <c r="E11680" t="s">
        <v>83</v>
      </c>
      <c r="F11680">
        <v>117592.02</v>
      </c>
      <c r="G11680">
        <v>50</v>
      </c>
      <c r="H11680" s="1">
        <v>32370.82</v>
      </c>
      <c r="I11680">
        <v>0</v>
      </c>
      <c r="J11680">
        <f>Table1[[#This Row],[Name]]</f>
        <v>0</v>
      </c>
      <c r="K11680" s="1">
        <f>SUM(Table1[[#This Row],[BaseSalary]:[NonCashBenefits]])</f>
        <v>150012.84</v>
      </c>
      <c r="L11680" s="1"/>
    </row>
    <row r="11681" spans="1:12" x14ac:dyDescent="0.35">
      <c r="A11681" t="s">
        <v>26</v>
      </c>
      <c r="B11681">
        <v>2020</v>
      </c>
      <c r="D11681" t="s">
        <v>437</v>
      </c>
      <c r="E11681" t="s">
        <v>83</v>
      </c>
      <c r="F11681">
        <v>117592.02</v>
      </c>
      <c r="G11681">
        <v>0</v>
      </c>
      <c r="H11681" s="1">
        <v>29620.03</v>
      </c>
      <c r="I11681">
        <v>0</v>
      </c>
      <c r="J11681">
        <f>Table1[[#This Row],[Name]]</f>
        <v>0</v>
      </c>
      <c r="K11681" s="1">
        <f>SUM(Table1[[#This Row],[BaseSalary]:[NonCashBenefits]])</f>
        <v>147212.04999999999</v>
      </c>
      <c r="L11681" s="1"/>
    </row>
    <row r="11682" spans="1:12" x14ac:dyDescent="0.35">
      <c r="A11682" t="s">
        <v>26</v>
      </c>
      <c r="B11682">
        <v>2020</v>
      </c>
      <c r="D11682" t="s">
        <v>50</v>
      </c>
      <c r="E11682" t="s">
        <v>83</v>
      </c>
      <c r="F11682">
        <v>117592.02</v>
      </c>
      <c r="G11682">
        <v>0</v>
      </c>
      <c r="H11682" s="1">
        <v>27298.41</v>
      </c>
      <c r="I11682">
        <v>0</v>
      </c>
      <c r="J11682">
        <f>Table1[[#This Row],[Name]]</f>
        <v>0</v>
      </c>
      <c r="K11682" s="1">
        <f>SUM(Table1[[#This Row],[BaseSalary]:[NonCashBenefits]])</f>
        <v>144890.43</v>
      </c>
      <c r="L11682" s="1"/>
    </row>
    <row r="11683" spans="1:12" x14ac:dyDescent="0.35">
      <c r="A11683" t="s">
        <v>26</v>
      </c>
      <c r="B11683">
        <v>2020</v>
      </c>
      <c r="D11683" t="s">
        <v>368</v>
      </c>
      <c r="E11683" t="s">
        <v>83</v>
      </c>
      <c r="F11683">
        <v>117592.02</v>
      </c>
      <c r="G11683">
        <v>0</v>
      </c>
      <c r="H11683" s="1">
        <v>27298.41</v>
      </c>
      <c r="I11683">
        <v>0</v>
      </c>
      <c r="J11683">
        <f>Table1[[#This Row],[Name]]</f>
        <v>0</v>
      </c>
      <c r="K11683" s="1">
        <f>SUM(Table1[[#This Row],[BaseSalary]:[NonCashBenefits]])</f>
        <v>144890.43</v>
      </c>
      <c r="L11683" s="1"/>
    </row>
    <row r="11684" spans="1:12" x14ac:dyDescent="0.35">
      <c r="A11684" t="s">
        <v>26</v>
      </c>
      <c r="B11684">
        <v>2020</v>
      </c>
      <c r="D11684" t="s">
        <v>46</v>
      </c>
      <c r="E11684" t="s">
        <v>83</v>
      </c>
      <c r="F11684">
        <v>117592.02</v>
      </c>
      <c r="G11684">
        <v>0</v>
      </c>
      <c r="H11684" s="1">
        <v>27298.41</v>
      </c>
      <c r="I11684">
        <v>0</v>
      </c>
      <c r="J11684">
        <f>Table1[[#This Row],[Name]]</f>
        <v>0</v>
      </c>
      <c r="K11684" s="1">
        <f>SUM(Table1[[#This Row],[BaseSalary]:[NonCashBenefits]])</f>
        <v>144890.43</v>
      </c>
      <c r="L11684" s="1"/>
    </row>
    <row r="11685" spans="1:12" x14ac:dyDescent="0.35">
      <c r="A11685" t="s">
        <v>26</v>
      </c>
      <c r="B11685">
        <v>2020</v>
      </c>
      <c r="D11685" t="s">
        <v>50</v>
      </c>
      <c r="E11685" t="s">
        <v>83</v>
      </c>
      <c r="F11685">
        <v>117592.02</v>
      </c>
      <c r="G11685">
        <v>0</v>
      </c>
      <c r="H11685" s="1">
        <v>26833.14</v>
      </c>
      <c r="I11685">
        <v>0</v>
      </c>
      <c r="J11685">
        <f>Table1[[#This Row],[Name]]</f>
        <v>0</v>
      </c>
      <c r="K11685" s="1">
        <f>SUM(Table1[[#This Row],[BaseSalary]:[NonCashBenefits]])</f>
        <v>144425.16</v>
      </c>
      <c r="L11685" s="1"/>
    </row>
    <row r="11686" spans="1:12" x14ac:dyDescent="0.35">
      <c r="A11686" t="s">
        <v>26</v>
      </c>
      <c r="B11686">
        <v>2020</v>
      </c>
      <c r="D11686" t="s">
        <v>50</v>
      </c>
      <c r="E11686" t="s">
        <v>83</v>
      </c>
      <c r="F11686">
        <v>117592.02</v>
      </c>
      <c r="G11686">
        <v>0</v>
      </c>
      <c r="H11686" s="1">
        <v>26470.13</v>
      </c>
      <c r="I11686">
        <v>0</v>
      </c>
      <c r="J11686">
        <f>Table1[[#This Row],[Name]]</f>
        <v>0</v>
      </c>
      <c r="K11686" s="1">
        <f>SUM(Table1[[#This Row],[BaseSalary]:[NonCashBenefits]])</f>
        <v>144062.15</v>
      </c>
      <c r="L11686" s="1"/>
    </row>
    <row r="11687" spans="1:12" x14ac:dyDescent="0.35">
      <c r="A11687" t="s">
        <v>26</v>
      </c>
      <c r="B11687">
        <v>2020</v>
      </c>
      <c r="D11687" t="s">
        <v>50</v>
      </c>
      <c r="E11687" t="s">
        <v>83</v>
      </c>
      <c r="F11687">
        <v>117592.02</v>
      </c>
      <c r="G11687">
        <v>0</v>
      </c>
      <c r="H11687" s="1">
        <v>25915.81</v>
      </c>
      <c r="I11687">
        <v>0</v>
      </c>
      <c r="J11687">
        <f>Table1[[#This Row],[Name]]</f>
        <v>0</v>
      </c>
      <c r="K11687" s="1">
        <f>SUM(Table1[[#This Row],[BaseSalary]:[NonCashBenefits]])</f>
        <v>143507.83000000002</v>
      </c>
      <c r="L11687" s="1"/>
    </row>
    <row r="11688" spans="1:12" x14ac:dyDescent="0.35">
      <c r="A11688" t="s">
        <v>26</v>
      </c>
      <c r="B11688">
        <v>2020</v>
      </c>
      <c r="D11688" t="s">
        <v>46</v>
      </c>
      <c r="E11688" t="s">
        <v>83</v>
      </c>
      <c r="F11688">
        <v>117592.02</v>
      </c>
      <c r="G11688">
        <v>0</v>
      </c>
      <c r="H11688" s="1">
        <v>25513.53</v>
      </c>
      <c r="I11688">
        <v>0</v>
      </c>
      <c r="J11688">
        <f>Table1[[#This Row],[Name]]</f>
        <v>0</v>
      </c>
      <c r="K11688" s="1">
        <f>SUM(Table1[[#This Row],[BaseSalary]:[NonCashBenefits]])</f>
        <v>143105.54999999999</v>
      </c>
      <c r="L11688" s="1"/>
    </row>
    <row r="11689" spans="1:12" x14ac:dyDescent="0.35">
      <c r="A11689" t="s">
        <v>26</v>
      </c>
      <c r="B11689">
        <v>2020</v>
      </c>
      <c r="D11689" t="s">
        <v>46</v>
      </c>
      <c r="E11689" t="s">
        <v>83</v>
      </c>
      <c r="F11689">
        <v>117592.02</v>
      </c>
      <c r="G11689">
        <v>0</v>
      </c>
      <c r="H11689" s="1">
        <v>25399.19</v>
      </c>
      <c r="I11689">
        <v>0</v>
      </c>
      <c r="J11689">
        <f>Table1[[#This Row],[Name]]</f>
        <v>0</v>
      </c>
      <c r="K11689" s="1">
        <f>SUM(Table1[[#This Row],[BaseSalary]:[NonCashBenefits]])</f>
        <v>142991.21</v>
      </c>
      <c r="L11689" s="1"/>
    </row>
    <row r="11690" spans="1:12" x14ac:dyDescent="0.35">
      <c r="A11690" t="s">
        <v>26</v>
      </c>
      <c r="B11690">
        <v>2020</v>
      </c>
      <c r="D11690" t="s">
        <v>46</v>
      </c>
      <c r="E11690" t="s">
        <v>83</v>
      </c>
      <c r="F11690">
        <v>117592.02</v>
      </c>
      <c r="G11690">
        <v>0</v>
      </c>
      <c r="H11690" s="1">
        <v>25317.38</v>
      </c>
      <c r="I11690">
        <v>0</v>
      </c>
      <c r="J11690">
        <f>Table1[[#This Row],[Name]]</f>
        <v>0</v>
      </c>
      <c r="K11690" s="1">
        <f>SUM(Table1[[#This Row],[BaseSalary]:[NonCashBenefits]])</f>
        <v>142909.4</v>
      </c>
      <c r="L11690" s="1"/>
    </row>
    <row r="11691" spans="1:12" x14ac:dyDescent="0.35">
      <c r="A11691" t="s">
        <v>26</v>
      </c>
      <c r="B11691">
        <v>2020</v>
      </c>
      <c r="D11691" t="s">
        <v>50</v>
      </c>
      <c r="E11691" t="s">
        <v>83</v>
      </c>
      <c r="F11691">
        <v>117592.02</v>
      </c>
      <c r="G11691">
        <v>0</v>
      </c>
      <c r="H11691" s="1">
        <v>25210.17</v>
      </c>
      <c r="I11691">
        <v>0</v>
      </c>
      <c r="J11691">
        <f>Table1[[#This Row],[Name]]</f>
        <v>0</v>
      </c>
      <c r="K11691" s="1">
        <f>SUM(Table1[[#This Row],[BaseSalary]:[NonCashBenefits]])</f>
        <v>142802.19</v>
      </c>
      <c r="L11691" s="1"/>
    </row>
    <row r="11692" spans="1:12" x14ac:dyDescent="0.35">
      <c r="A11692" t="s">
        <v>26</v>
      </c>
      <c r="B11692">
        <v>2020</v>
      </c>
      <c r="D11692" t="s">
        <v>46</v>
      </c>
      <c r="E11692" t="s">
        <v>83</v>
      </c>
      <c r="F11692">
        <v>117592.02</v>
      </c>
      <c r="G11692">
        <v>0</v>
      </c>
      <c r="H11692" s="1">
        <v>25096.47</v>
      </c>
      <c r="I11692">
        <v>0</v>
      </c>
      <c r="J11692">
        <f>Table1[[#This Row],[Name]]</f>
        <v>0</v>
      </c>
      <c r="K11692" s="1">
        <f>SUM(Table1[[#This Row],[BaseSalary]:[NonCashBenefits]])</f>
        <v>142688.49</v>
      </c>
      <c r="L11692" s="1"/>
    </row>
    <row r="11693" spans="1:12" x14ac:dyDescent="0.35">
      <c r="A11693" t="s">
        <v>26</v>
      </c>
      <c r="B11693">
        <v>2020</v>
      </c>
      <c r="D11693" t="s">
        <v>50</v>
      </c>
      <c r="E11693" t="s">
        <v>83</v>
      </c>
      <c r="F11693">
        <v>117592.02</v>
      </c>
      <c r="G11693">
        <v>0</v>
      </c>
      <c r="H11693" s="1">
        <v>25041.48</v>
      </c>
      <c r="I11693">
        <v>0</v>
      </c>
      <c r="J11693">
        <f>Table1[[#This Row],[Name]]</f>
        <v>0</v>
      </c>
      <c r="K11693" s="1">
        <f>SUM(Table1[[#This Row],[BaseSalary]:[NonCashBenefits]])</f>
        <v>142633.5</v>
      </c>
      <c r="L11693" s="1"/>
    </row>
    <row r="11694" spans="1:12" x14ac:dyDescent="0.35">
      <c r="A11694" t="s">
        <v>26</v>
      </c>
      <c r="B11694">
        <v>2020</v>
      </c>
      <c r="D11694" t="s">
        <v>50</v>
      </c>
      <c r="E11694" t="s">
        <v>83</v>
      </c>
      <c r="F11694">
        <v>117592.02</v>
      </c>
      <c r="G11694">
        <v>0</v>
      </c>
      <c r="H11694" s="1">
        <v>25033.55</v>
      </c>
      <c r="I11694">
        <v>0</v>
      </c>
      <c r="J11694">
        <f>Table1[[#This Row],[Name]]</f>
        <v>0</v>
      </c>
      <c r="K11694" s="1">
        <f>SUM(Table1[[#This Row],[BaseSalary]:[NonCashBenefits]])</f>
        <v>142625.57</v>
      </c>
      <c r="L11694" s="1"/>
    </row>
    <row r="11695" spans="1:12" x14ac:dyDescent="0.35">
      <c r="A11695" t="s">
        <v>26</v>
      </c>
      <c r="B11695">
        <v>2020</v>
      </c>
      <c r="D11695" t="s">
        <v>46</v>
      </c>
      <c r="E11695" t="s">
        <v>83</v>
      </c>
      <c r="F11695">
        <v>117592.02</v>
      </c>
      <c r="G11695">
        <v>0</v>
      </c>
      <c r="H11695" s="1">
        <v>24933.919999999998</v>
      </c>
      <c r="I11695">
        <v>0</v>
      </c>
      <c r="J11695">
        <f>Table1[[#This Row],[Name]]</f>
        <v>0</v>
      </c>
      <c r="K11695" s="1">
        <f>SUM(Table1[[#This Row],[BaseSalary]:[NonCashBenefits]])</f>
        <v>142525.94</v>
      </c>
      <c r="L11695" s="1"/>
    </row>
    <row r="11696" spans="1:12" x14ac:dyDescent="0.35">
      <c r="A11696" t="s">
        <v>26</v>
      </c>
      <c r="B11696">
        <v>2020</v>
      </c>
      <c r="D11696" t="s">
        <v>50</v>
      </c>
      <c r="E11696" t="s">
        <v>83</v>
      </c>
      <c r="F11696">
        <v>117592.02</v>
      </c>
      <c r="G11696">
        <v>50</v>
      </c>
      <c r="H11696" s="1">
        <v>24733.64</v>
      </c>
      <c r="I11696">
        <v>0</v>
      </c>
      <c r="J11696">
        <f>Table1[[#This Row],[Name]]</f>
        <v>0</v>
      </c>
      <c r="K11696" s="1">
        <f>SUM(Table1[[#This Row],[BaseSalary]:[NonCashBenefits]])</f>
        <v>142375.66</v>
      </c>
      <c r="L11696" s="1"/>
    </row>
    <row r="11697" spans="1:12" x14ac:dyDescent="0.35">
      <c r="A11697" t="s">
        <v>26</v>
      </c>
      <c r="B11697">
        <v>2020</v>
      </c>
      <c r="D11697" t="s">
        <v>159</v>
      </c>
      <c r="E11697" t="s">
        <v>83</v>
      </c>
      <c r="F11697">
        <v>117592.02</v>
      </c>
      <c r="G11697">
        <v>0</v>
      </c>
      <c r="H11697" s="1">
        <v>24668.25</v>
      </c>
      <c r="I11697">
        <v>0</v>
      </c>
      <c r="J11697">
        <f>Table1[[#This Row],[Name]]</f>
        <v>0</v>
      </c>
      <c r="K11697" s="1">
        <f>SUM(Table1[[#This Row],[BaseSalary]:[NonCashBenefits]])</f>
        <v>142260.27000000002</v>
      </c>
      <c r="L11697" s="1"/>
    </row>
    <row r="11698" spans="1:12" x14ac:dyDescent="0.35">
      <c r="A11698" t="s">
        <v>26</v>
      </c>
      <c r="B11698">
        <v>2020</v>
      </c>
      <c r="D11698" t="s">
        <v>46</v>
      </c>
      <c r="E11698" t="s">
        <v>83</v>
      </c>
      <c r="F11698">
        <v>117592.02</v>
      </c>
      <c r="G11698">
        <v>0</v>
      </c>
      <c r="H11698" s="1">
        <v>24656.76</v>
      </c>
      <c r="I11698">
        <v>0</v>
      </c>
      <c r="J11698">
        <f>Table1[[#This Row],[Name]]</f>
        <v>0</v>
      </c>
      <c r="K11698" s="1">
        <f>SUM(Table1[[#This Row],[BaseSalary]:[NonCashBenefits]])</f>
        <v>142248.78</v>
      </c>
      <c r="L11698" s="1"/>
    </row>
    <row r="11699" spans="1:12" x14ac:dyDescent="0.35">
      <c r="A11699" t="s">
        <v>26</v>
      </c>
      <c r="B11699">
        <v>2020</v>
      </c>
      <c r="D11699" t="s">
        <v>46</v>
      </c>
      <c r="E11699" t="s">
        <v>83</v>
      </c>
      <c r="F11699">
        <v>117592.02</v>
      </c>
      <c r="G11699">
        <v>0</v>
      </c>
      <c r="H11699" s="1">
        <v>24542.15</v>
      </c>
      <c r="I11699">
        <v>0</v>
      </c>
      <c r="J11699">
        <f>Table1[[#This Row],[Name]]</f>
        <v>0</v>
      </c>
      <c r="K11699" s="1">
        <f>SUM(Table1[[#This Row],[BaseSalary]:[NonCashBenefits]])</f>
        <v>142134.17000000001</v>
      </c>
      <c r="L11699" s="1"/>
    </row>
    <row r="11700" spans="1:12" x14ac:dyDescent="0.35">
      <c r="A11700" t="s">
        <v>26</v>
      </c>
      <c r="B11700">
        <v>2020</v>
      </c>
      <c r="D11700" t="s">
        <v>46</v>
      </c>
      <c r="E11700" t="s">
        <v>83</v>
      </c>
      <c r="F11700">
        <v>117592.02</v>
      </c>
      <c r="G11700">
        <v>0</v>
      </c>
      <c r="H11700" s="1">
        <v>24147.16</v>
      </c>
      <c r="I11700">
        <v>0</v>
      </c>
      <c r="J11700">
        <f>Table1[[#This Row],[Name]]</f>
        <v>0</v>
      </c>
      <c r="K11700" s="1">
        <f>SUM(Table1[[#This Row],[BaseSalary]:[NonCashBenefits]])</f>
        <v>141739.18</v>
      </c>
      <c r="L11700" s="1"/>
    </row>
    <row r="11701" spans="1:12" x14ac:dyDescent="0.35">
      <c r="A11701" t="s">
        <v>26</v>
      </c>
      <c r="B11701">
        <v>2020</v>
      </c>
      <c r="D11701" t="s">
        <v>173</v>
      </c>
      <c r="E11701" t="s">
        <v>83</v>
      </c>
      <c r="F11701">
        <v>117592.02</v>
      </c>
      <c r="G11701">
        <v>0</v>
      </c>
      <c r="H11701" s="1">
        <v>23970.54</v>
      </c>
      <c r="I11701">
        <v>0</v>
      </c>
      <c r="J11701">
        <f>Table1[[#This Row],[Name]]</f>
        <v>0</v>
      </c>
      <c r="K11701" s="1">
        <f>SUM(Table1[[#This Row],[BaseSalary]:[NonCashBenefits]])</f>
        <v>141562.56</v>
      </c>
      <c r="L11701" s="1"/>
    </row>
    <row r="11702" spans="1:12" x14ac:dyDescent="0.35">
      <c r="A11702" t="s">
        <v>26</v>
      </c>
      <c r="B11702">
        <v>2020</v>
      </c>
      <c r="D11702" t="s">
        <v>50</v>
      </c>
      <c r="E11702" t="s">
        <v>83</v>
      </c>
      <c r="F11702">
        <v>117592.02</v>
      </c>
      <c r="G11702">
        <v>0</v>
      </c>
      <c r="H11702" s="1">
        <v>23958.14</v>
      </c>
      <c r="I11702">
        <v>0</v>
      </c>
      <c r="J11702">
        <f>Table1[[#This Row],[Name]]</f>
        <v>0</v>
      </c>
      <c r="K11702" s="1">
        <f>SUM(Table1[[#This Row],[BaseSalary]:[NonCashBenefits]])</f>
        <v>141550.16</v>
      </c>
      <c r="L11702" s="1"/>
    </row>
    <row r="11703" spans="1:12" x14ac:dyDescent="0.35">
      <c r="A11703" t="s">
        <v>26</v>
      </c>
      <c r="B11703">
        <v>2020</v>
      </c>
      <c r="D11703" t="s">
        <v>50</v>
      </c>
      <c r="E11703" t="s">
        <v>83</v>
      </c>
      <c r="F11703">
        <v>117592.02</v>
      </c>
      <c r="G11703">
        <v>0</v>
      </c>
      <c r="H11703" s="1">
        <v>23958.14</v>
      </c>
      <c r="I11703">
        <v>0</v>
      </c>
      <c r="J11703">
        <f>Table1[[#This Row],[Name]]</f>
        <v>0</v>
      </c>
      <c r="K11703" s="1">
        <f>SUM(Table1[[#This Row],[BaseSalary]:[NonCashBenefits]])</f>
        <v>141550.16</v>
      </c>
      <c r="L11703" s="1"/>
    </row>
    <row r="11704" spans="1:12" x14ac:dyDescent="0.35">
      <c r="A11704" t="s">
        <v>26</v>
      </c>
      <c r="B11704">
        <v>2020</v>
      </c>
      <c r="D11704" t="s">
        <v>50</v>
      </c>
      <c r="E11704" t="s">
        <v>83</v>
      </c>
      <c r="F11704">
        <v>117592.02</v>
      </c>
      <c r="G11704">
        <v>0</v>
      </c>
      <c r="H11704" s="1">
        <v>23915.48</v>
      </c>
      <c r="I11704">
        <v>0</v>
      </c>
      <c r="J11704">
        <f>Table1[[#This Row],[Name]]</f>
        <v>0</v>
      </c>
      <c r="K11704" s="1">
        <f>SUM(Table1[[#This Row],[BaseSalary]:[NonCashBenefits]])</f>
        <v>141507.5</v>
      </c>
      <c r="L11704" s="1"/>
    </row>
    <row r="11705" spans="1:12" x14ac:dyDescent="0.35">
      <c r="A11705" t="s">
        <v>26</v>
      </c>
      <c r="B11705">
        <v>2020</v>
      </c>
      <c r="D11705" t="s">
        <v>50</v>
      </c>
      <c r="E11705" t="s">
        <v>83</v>
      </c>
      <c r="F11705">
        <v>117592.02</v>
      </c>
      <c r="G11705">
        <v>0</v>
      </c>
      <c r="H11705" s="1">
        <v>23781.52</v>
      </c>
      <c r="I11705">
        <v>0</v>
      </c>
      <c r="J11705">
        <f>Table1[[#This Row],[Name]]</f>
        <v>0</v>
      </c>
      <c r="K11705" s="1">
        <f>SUM(Table1[[#This Row],[BaseSalary]:[NonCashBenefits]])</f>
        <v>141373.54</v>
      </c>
      <c r="L11705" s="1"/>
    </row>
    <row r="11706" spans="1:12" x14ac:dyDescent="0.35">
      <c r="A11706" t="s">
        <v>26</v>
      </c>
      <c r="B11706">
        <v>2020</v>
      </c>
      <c r="D11706" t="s">
        <v>50</v>
      </c>
      <c r="E11706" t="s">
        <v>83</v>
      </c>
      <c r="F11706">
        <v>117592.02</v>
      </c>
      <c r="G11706">
        <v>0</v>
      </c>
      <c r="H11706" s="1">
        <v>23781.52</v>
      </c>
      <c r="I11706">
        <v>0</v>
      </c>
      <c r="J11706">
        <f>Table1[[#This Row],[Name]]</f>
        <v>0</v>
      </c>
      <c r="K11706" s="1">
        <f>SUM(Table1[[#This Row],[BaseSalary]:[NonCashBenefits]])</f>
        <v>141373.54</v>
      </c>
      <c r="L11706" s="1"/>
    </row>
    <row r="11707" spans="1:12" x14ac:dyDescent="0.35">
      <c r="A11707" t="s">
        <v>26</v>
      </c>
      <c r="B11707">
        <v>2020</v>
      </c>
      <c r="D11707" t="s">
        <v>46</v>
      </c>
      <c r="E11707" t="s">
        <v>83</v>
      </c>
      <c r="F11707">
        <v>117592.02</v>
      </c>
      <c r="G11707">
        <v>0</v>
      </c>
      <c r="H11707" s="1">
        <v>22669.08</v>
      </c>
      <c r="I11707">
        <v>0</v>
      </c>
      <c r="J11707">
        <f>Table1[[#This Row],[Name]]</f>
        <v>0</v>
      </c>
      <c r="K11707" s="1">
        <f>SUM(Table1[[#This Row],[BaseSalary]:[NonCashBenefits]])</f>
        <v>140261.1</v>
      </c>
      <c r="L11707" s="1"/>
    </row>
    <row r="11708" spans="1:12" x14ac:dyDescent="0.35">
      <c r="A11708" t="s">
        <v>26</v>
      </c>
      <c r="B11708">
        <v>2020</v>
      </c>
      <c r="D11708" t="s">
        <v>46</v>
      </c>
      <c r="E11708" t="s">
        <v>83</v>
      </c>
      <c r="F11708">
        <v>117592.02</v>
      </c>
      <c r="G11708">
        <v>0</v>
      </c>
      <c r="H11708" s="1">
        <v>22375.13</v>
      </c>
      <c r="I11708">
        <v>0</v>
      </c>
      <c r="J11708">
        <f>Table1[[#This Row],[Name]]</f>
        <v>0</v>
      </c>
      <c r="K11708" s="1">
        <f>SUM(Table1[[#This Row],[BaseSalary]:[NonCashBenefits]])</f>
        <v>139967.15</v>
      </c>
      <c r="L11708" s="1"/>
    </row>
    <row r="11709" spans="1:12" x14ac:dyDescent="0.35">
      <c r="A11709" t="s">
        <v>26</v>
      </c>
      <c r="B11709">
        <v>2020</v>
      </c>
      <c r="D11709" t="s">
        <v>50</v>
      </c>
      <c r="E11709" t="s">
        <v>83</v>
      </c>
      <c r="F11709">
        <v>117592.02</v>
      </c>
      <c r="G11709">
        <v>0</v>
      </c>
      <c r="H11709" s="1">
        <v>22375.13</v>
      </c>
      <c r="I11709">
        <v>0</v>
      </c>
      <c r="J11709">
        <f>Table1[[#This Row],[Name]]</f>
        <v>0</v>
      </c>
      <c r="K11709" s="1">
        <f>SUM(Table1[[#This Row],[BaseSalary]:[NonCashBenefits]])</f>
        <v>139967.15</v>
      </c>
      <c r="L11709" s="1"/>
    </row>
    <row r="11710" spans="1:12" x14ac:dyDescent="0.35">
      <c r="A11710" t="s">
        <v>26</v>
      </c>
      <c r="B11710">
        <v>2020</v>
      </c>
      <c r="D11710" t="s">
        <v>50</v>
      </c>
      <c r="E11710" t="s">
        <v>83</v>
      </c>
      <c r="F11710">
        <v>117592.02</v>
      </c>
      <c r="G11710">
        <v>0</v>
      </c>
      <c r="H11710" s="1">
        <v>22375.13</v>
      </c>
      <c r="I11710">
        <v>0</v>
      </c>
      <c r="J11710">
        <f>Table1[[#This Row],[Name]]</f>
        <v>0</v>
      </c>
      <c r="K11710" s="1">
        <f>SUM(Table1[[#This Row],[BaseSalary]:[NonCashBenefits]])</f>
        <v>139967.15</v>
      </c>
      <c r="L11710" s="1"/>
    </row>
    <row r="11711" spans="1:12" x14ac:dyDescent="0.35">
      <c r="A11711" t="s">
        <v>26</v>
      </c>
      <c r="B11711">
        <v>2020</v>
      </c>
      <c r="D11711" t="s">
        <v>50</v>
      </c>
      <c r="E11711" t="s">
        <v>83</v>
      </c>
      <c r="F11711">
        <v>117592.02</v>
      </c>
      <c r="G11711">
        <v>0</v>
      </c>
      <c r="H11711" s="1">
        <v>22375.13</v>
      </c>
      <c r="I11711">
        <v>0</v>
      </c>
      <c r="J11711">
        <f>Table1[[#This Row],[Name]]</f>
        <v>0</v>
      </c>
      <c r="K11711" s="1">
        <f>SUM(Table1[[#This Row],[BaseSalary]:[NonCashBenefits]])</f>
        <v>139967.15</v>
      </c>
      <c r="L11711" s="1"/>
    </row>
    <row r="11712" spans="1:12" x14ac:dyDescent="0.35">
      <c r="A11712" t="s">
        <v>26</v>
      </c>
      <c r="B11712">
        <v>2020</v>
      </c>
      <c r="D11712" t="s">
        <v>50</v>
      </c>
      <c r="E11712" t="s">
        <v>83</v>
      </c>
      <c r="F11712">
        <v>117592.02</v>
      </c>
      <c r="G11712">
        <v>0</v>
      </c>
      <c r="H11712" s="1">
        <v>22375.13</v>
      </c>
      <c r="I11712">
        <v>0</v>
      </c>
      <c r="J11712">
        <f>Table1[[#This Row],[Name]]</f>
        <v>0</v>
      </c>
      <c r="K11712" s="1">
        <f>SUM(Table1[[#This Row],[BaseSalary]:[NonCashBenefits]])</f>
        <v>139967.15</v>
      </c>
      <c r="L11712" s="1"/>
    </row>
    <row r="11713" spans="1:12" x14ac:dyDescent="0.35">
      <c r="A11713" t="s">
        <v>26</v>
      </c>
      <c r="B11713">
        <v>2020</v>
      </c>
      <c r="D11713" t="s">
        <v>50</v>
      </c>
      <c r="E11713" t="s">
        <v>83</v>
      </c>
      <c r="F11713">
        <v>117592.02</v>
      </c>
      <c r="G11713">
        <v>0</v>
      </c>
      <c r="H11713" s="1">
        <v>22198.51</v>
      </c>
      <c r="I11713">
        <v>0</v>
      </c>
      <c r="J11713">
        <f>Table1[[#This Row],[Name]]</f>
        <v>0</v>
      </c>
      <c r="K11713" s="1">
        <f>SUM(Table1[[#This Row],[BaseSalary]:[NonCashBenefits]])</f>
        <v>139790.53</v>
      </c>
      <c r="L11713" s="1"/>
    </row>
    <row r="11714" spans="1:12" x14ac:dyDescent="0.35">
      <c r="A11714" t="s">
        <v>26</v>
      </c>
      <c r="B11714">
        <v>2020</v>
      </c>
      <c r="D11714" t="s">
        <v>50</v>
      </c>
      <c r="E11714" t="s">
        <v>83</v>
      </c>
      <c r="F11714">
        <v>117592.02</v>
      </c>
      <c r="G11714">
        <v>12432.42</v>
      </c>
      <c r="H11714" s="1">
        <v>22198.51</v>
      </c>
      <c r="I11714">
        <v>0</v>
      </c>
      <c r="J11714">
        <f>Table1[[#This Row],[Name]]</f>
        <v>0</v>
      </c>
      <c r="K11714" s="1">
        <f>SUM(Table1[[#This Row],[BaseSalary]:[NonCashBenefits]])</f>
        <v>152222.95000000001</v>
      </c>
      <c r="L11714" s="1"/>
    </row>
    <row r="11715" spans="1:12" x14ac:dyDescent="0.35">
      <c r="A11715" t="s">
        <v>26</v>
      </c>
      <c r="B11715">
        <v>2020</v>
      </c>
      <c r="D11715" t="s">
        <v>50</v>
      </c>
      <c r="E11715" t="s">
        <v>83</v>
      </c>
      <c r="F11715">
        <v>117592.02</v>
      </c>
      <c r="G11715">
        <v>0</v>
      </c>
      <c r="H11715" s="1">
        <v>22198.51</v>
      </c>
      <c r="I11715">
        <v>0</v>
      </c>
      <c r="J11715">
        <f>Table1[[#This Row],[Name]]</f>
        <v>0</v>
      </c>
      <c r="K11715" s="1">
        <f>SUM(Table1[[#This Row],[BaseSalary]:[NonCashBenefits]])</f>
        <v>139790.53</v>
      </c>
      <c r="L11715" s="1"/>
    </row>
    <row r="11716" spans="1:12" x14ac:dyDescent="0.35">
      <c r="A11716" t="s">
        <v>26</v>
      </c>
      <c r="B11716">
        <v>2020</v>
      </c>
      <c r="D11716" t="s">
        <v>50</v>
      </c>
      <c r="E11716" t="s">
        <v>83</v>
      </c>
      <c r="F11716">
        <v>117592.02</v>
      </c>
      <c r="G11716">
        <v>0</v>
      </c>
      <c r="H11716" s="1">
        <v>22198.51</v>
      </c>
      <c r="I11716">
        <v>0</v>
      </c>
      <c r="J11716">
        <f>Table1[[#This Row],[Name]]</f>
        <v>0</v>
      </c>
      <c r="K11716" s="1">
        <f>SUM(Table1[[#This Row],[BaseSalary]:[NonCashBenefits]])</f>
        <v>139790.53</v>
      </c>
      <c r="L11716" s="1"/>
    </row>
    <row r="11717" spans="1:12" x14ac:dyDescent="0.35">
      <c r="A11717" t="s">
        <v>26</v>
      </c>
      <c r="B11717">
        <v>2020</v>
      </c>
      <c r="D11717" t="s">
        <v>50</v>
      </c>
      <c r="E11717" t="s">
        <v>83</v>
      </c>
      <c r="F11717">
        <v>117592.02</v>
      </c>
      <c r="G11717">
        <v>0</v>
      </c>
      <c r="H11717" s="1">
        <v>22198.51</v>
      </c>
      <c r="I11717">
        <v>0</v>
      </c>
      <c r="J11717">
        <f>Table1[[#This Row],[Name]]</f>
        <v>0</v>
      </c>
      <c r="K11717" s="1">
        <f>SUM(Table1[[#This Row],[BaseSalary]:[NonCashBenefits]])</f>
        <v>139790.53</v>
      </c>
      <c r="L11717" s="1"/>
    </row>
    <row r="11718" spans="1:12" x14ac:dyDescent="0.35">
      <c r="A11718" t="s">
        <v>26</v>
      </c>
      <c r="B11718">
        <v>2020</v>
      </c>
      <c r="D11718" t="s">
        <v>50</v>
      </c>
      <c r="E11718" t="s">
        <v>83</v>
      </c>
      <c r="F11718">
        <v>117592.02</v>
      </c>
      <c r="G11718">
        <v>6784.15</v>
      </c>
      <c r="H11718" s="1">
        <v>22198.51</v>
      </c>
      <c r="I11718">
        <v>0</v>
      </c>
      <c r="J11718">
        <f>Table1[[#This Row],[Name]]</f>
        <v>0</v>
      </c>
      <c r="K11718" s="1">
        <f>SUM(Table1[[#This Row],[BaseSalary]:[NonCashBenefits]])</f>
        <v>146574.68</v>
      </c>
      <c r="L11718" s="1"/>
    </row>
    <row r="11719" spans="1:12" x14ac:dyDescent="0.35">
      <c r="A11719" t="s">
        <v>26</v>
      </c>
      <c r="B11719">
        <v>2020</v>
      </c>
      <c r="D11719" t="s">
        <v>46</v>
      </c>
      <c r="E11719" t="s">
        <v>83</v>
      </c>
      <c r="F11719">
        <v>117592.02</v>
      </c>
      <c r="G11719">
        <v>0</v>
      </c>
      <c r="H11719" s="1">
        <v>21824.91</v>
      </c>
      <c r="I11719">
        <v>0</v>
      </c>
      <c r="J11719">
        <f>Table1[[#This Row],[Name]]</f>
        <v>0</v>
      </c>
      <c r="K11719" s="1">
        <f>SUM(Table1[[#This Row],[BaseSalary]:[NonCashBenefits]])</f>
        <v>139416.93</v>
      </c>
      <c r="L11719" s="1"/>
    </row>
    <row r="11720" spans="1:12" x14ac:dyDescent="0.35">
      <c r="A11720" t="s">
        <v>26</v>
      </c>
      <c r="B11720">
        <v>2020</v>
      </c>
      <c r="D11720" t="s">
        <v>50</v>
      </c>
      <c r="E11720" t="s">
        <v>83</v>
      </c>
      <c r="F11720">
        <v>117592.02</v>
      </c>
      <c r="G11720">
        <v>0</v>
      </c>
      <c r="H11720" s="1">
        <v>21444.2</v>
      </c>
      <c r="I11720">
        <v>0</v>
      </c>
      <c r="J11720">
        <f>Table1[[#This Row],[Name]]</f>
        <v>0</v>
      </c>
      <c r="K11720" s="1">
        <f>SUM(Table1[[#This Row],[BaseSalary]:[NonCashBenefits]])</f>
        <v>139036.22</v>
      </c>
      <c r="L11720" s="1"/>
    </row>
    <row r="11721" spans="1:12" x14ac:dyDescent="0.35">
      <c r="A11721" t="s">
        <v>26</v>
      </c>
      <c r="B11721">
        <v>2020</v>
      </c>
      <c r="D11721" t="s">
        <v>50</v>
      </c>
      <c r="E11721" t="s">
        <v>83</v>
      </c>
      <c r="F11721">
        <v>117592.02</v>
      </c>
      <c r="G11721">
        <v>0</v>
      </c>
      <c r="H11721" s="1">
        <v>21148.58</v>
      </c>
      <c r="I11721">
        <v>0</v>
      </c>
      <c r="J11721">
        <f>Table1[[#This Row],[Name]]</f>
        <v>0</v>
      </c>
      <c r="K11721" s="1">
        <f>SUM(Table1[[#This Row],[BaseSalary]:[NonCashBenefits]])</f>
        <v>138740.6</v>
      </c>
      <c r="L11721" s="1"/>
    </row>
    <row r="11722" spans="1:12" x14ac:dyDescent="0.35">
      <c r="A11722" t="s">
        <v>26</v>
      </c>
      <c r="B11722">
        <v>2020</v>
      </c>
      <c r="D11722" t="s">
        <v>50</v>
      </c>
      <c r="E11722" t="s">
        <v>83</v>
      </c>
      <c r="F11722">
        <v>117592.02</v>
      </c>
      <c r="G11722">
        <v>0</v>
      </c>
      <c r="H11722" s="1">
        <v>21123.1</v>
      </c>
      <c r="I11722">
        <v>0</v>
      </c>
      <c r="J11722">
        <f>Table1[[#This Row],[Name]]</f>
        <v>0</v>
      </c>
      <c r="K11722" s="1">
        <f>SUM(Table1[[#This Row],[BaseSalary]:[NonCashBenefits]])</f>
        <v>138715.12</v>
      </c>
      <c r="L11722" s="1"/>
    </row>
    <row r="11723" spans="1:12" x14ac:dyDescent="0.35">
      <c r="A11723" t="s">
        <v>26</v>
      </c>
      <c r="B11723">
        <v>2020</v>
      </c>
      <c r="D11723" t="s">
        <v>46</v>
      </c>
      <c r="E11723" t="s">
        <v>83</v>
      </c>
      <c r="F11723">
        <v>117592.02</v>
      </c>
      <c r="G11723">
        <v>0</v>
      </c>
      <c r="H11723" s="1">
        <v>21123.1</v>
      </c>
      <c r="I11723">
        <v>0</v>
      </c>
      <c r="J11723">
        <f>Table1[[#This Row],[Name]]</f>
        <v>0</v>
      </c>
      <c r="K11723" s="1">
        <f>SUM(Table1[[#This Row],[BaseSalary]:[NonCashBenefits]])</f>
        <v>138715.12</v>
      </c>
      <c r="L11723" s="1"/>
    </row>
    <row r="11724" spans="1:12" x14ac:dyDescent="0.35">
      <c r="A11724" t="s">
        <v>26</v>
      </c>
      <c r="B11724">
        <v>2020</v>
      </c>
      <c r="D11724" t="s">
        <v>46</v>
      </c>
      <c r="E11724" t="s">
        <v>83</v>
      </c>
      <c r="F11724">
        <v>117592.02</v>
      </c>
      <c r="G11724">
        <v>0</v>
      </c>
      <c r="H11724" s="1">
        <v>21123.1</v>
      </c>
      <c r="I11724">
        <v>0</v>
      </c>
      <c r="J11724">
        <f>Table1[[#This Row],[Name]]</f>
        <v>0</v>
      </c>
      <c r="K11724" s="1">
        <f>SUM(Table1[[#This Row],[BaseSalary]:[NonCashBenefits]])</f>
        <v>138715.12</v>
      </c>
      <c r="L11724" s="1"/>
    </row>
    <row r="11725" spans="1:12" x14ac:dyDescent="0.35">
      <c r="A11725" t="s">
        <v>26</v>
      </c>
      <c r="B11725">
        <v>2020</v>
      </c>
      <c r="D11725" t="s">
        <v>50</v>
      </c>
      <c r="E11725" t="s">
        <v>83</v>
      </c>
      <c r="F11725">
        <v>117592.02</v>
      </c>
      <c r="G11725">
        <v>0</v>
      </c>
      <c r="H11725" s="1">
        <v>20946.48</v>
      </c>
      <c r="I11725">
        <v>0</v>
      </c>
      <c r="J11725">
        <f>Table1[[#This Row],[Name]]</f>
        <v>0</v>
      </c>
      <c r="K11725" s="1">
        <f>SUM(Table1[[#This Row],[BaseSalary]:[NonCashBenefits]])</f>
        <v>138538.5</v>
      </c>
      <c r="L11725" s="1"/>
    </row>
    <row r="11726" spans="1:12" x14ac:dyDescent="0.35">
      <c r="A11726" t="s">
        <v>26</v>
      </c>
      <c r="B11726">
        <v>2020</v>
      </c>
      <c r="D11726" t="s">
        <v>50</v>
      </c>
      <c r="E11726" t="s">
        <v>83</v>
      </c>
      <c r="F11726">
        <v>117592.02</v>
      </c>
      <c r="G11726">
        <v>0</v>
      </c>
      <c r="H11726" s="1">
        <v>20946.48</v>
      </c>
      <c r="I11726">
        <v>0</v>
      </c>
      <c r="J11726">
        <f>Table1[[#This Row],[Name]]</f>
        <v>0</v>
      </c>
      <c r="K11726" s="1">
        <f>SUM(Table1[[#This Row],[BaseSalary]:[NonCashBenefits]])</f>
        <v>138538.5</v>
      </c>
      <c r="L11726" s="1"/>
    </row>
    <row r="11727" spans="1:12" x14ac:dyDescent="0.35">
      <c r="A11727" t="s">
        <v>26</v>
      </c>
      <c r="B11727">
        <v>2020</v>
      </c>
      <c r="D11727" t="s">
        <v>46</v>
      </c>
      <c r="E11727" t="s">
        <v>83</v>
      </c>
      <c r="F11727">
        <v>117592.02</v>
      </c>
      <c r="G11727">
        <v>0</v>
      </c>
      <c r="H11727" s="1">
        <v>20946.48</v>
      </c>
      <c r="I11727">
        <v>0</v>
      </c>
      <c r="J11727">
        <f>Table1[[#This Row],[Name]]</f>
        <v>0</v>
      </c>
      <c r="K11727" s="1">
        <f>SUM(Table1[[#This Row],[BaseSalary]:[NonCashBenefits]])</f>
        <v>138538.5</v>
      </c>
      <c r="L11727" s="1"/>
    </row>
    <row r="11728" spans="1:12" x14ac:dyDescent="0.35">
      <c r="A11728" t="s">
        <v>26</v>
      </c>
      <c r="B11728">
        <v>2020</v>
      </c>
      <c r="D11728" t="s">
        <v>50</v>
      </c>
      <c r="E11728" t="s">
        <v>83</v>
      </c>
      <c r="F11728">
        <v>117592.02</v>
      </c>
      <c r="G11728">
        <v>6000</v>
      </c>
      <c r="H11728" s="1">
        <v>20946.48</v>
      </c>
      <c r="I11728">
        <v>0</v>
      </c>
      <c r="J11728">
        <f>Table1[[#This Row],[Name]]</f>
        <v>0</v>
      </c>
      <c r="K11728" s="1">
        <f>SUM(Table1[[#This Row],[BaseSalary]:[NonCashBenefits]])</f>
        <v>144538.5</v>
      </c>
      <c r="L11728" s="1"/>
    </row>
    <row r="11729" spans="1:12" x14ac:dyDescent="0.35">
      <c r="A11729" t="s">
        <v>26</v>
      </c>
      <c r="B11729">
        <v>2020</v>
      </c>
      <c r="D11729" t="s">
        <v>50</v>
      </c>
      <c r="E11729" t="s">
        <v>83</v>
      </c>
      <c r="F11729">
        <v>117592.02</v>
      </c>
      <c r="G11729">
        <v>0</v>
      </c>
      <c r="H11729" s="1">
        <v>20946.48</v>
      </c>
      <c r="I11729">
        <v>0</v>
      </c>
      <c r="J11729">
        <f>Table1[[#This Row],[Name]]</f>
        <v>0</v>
      </c>
      <c r="K11729" s="1">
        <f>SUM(Table1[[#This Row],[BaseSalary]:[NonCashBenefits]])</f>
        <v>138538.5</v>
      </c>
      <c r="L11729" s="1"/>
    </row>
    <row r="11730" spans="1:12" x14ac:dyDescent="0.35">
      <c r="A11730" t="s">
        <v>26</v>
      </c>
      <c r="B11730">
        <v>2020</v>
      </c>
      <c r="D11730" t="s">
        <v>46</v>
      </c>
      <c r="E11730" t="s">
        <v>83</v>
      </c>
      <c r="F11730">
        <v>117592.02</v>
      </c>
      <c r="G11730">
        <v>0</v>
      </c>
      <c r="H11730" s="1">
        <v>20946.48</v>
      </c>
      <c r="I11730">
        <v>0</v>
      </c>
      <c r="J11730">
        <f>Table1[[#This Row],[Name]]</f>
        <v>0</v>
      </c>
      <c r="K11730" s="1">
        <f>SUM(Table1[[#This Row],[BaseSalary]:[NonCashBenefits]])</f>
        <v>138538.5</v>
      </c>
      <c r="L11730" s="1"/>
    </row>
    <row r="11731" spans="1:12" x14ac:dyDescent="0.35">
      <c r="A11731" t="s">
        <v>26</v>
      </c>
      <c r="B11731">
        <v>2020</v>
      </c>
      <c r="D11731" t="s">
        <v>50</v>
      </c>
      <c r="E11731" t="s">
        <v>83</v>
      </c>
      <c r="F11731">
        <v>117592.02</v>
      </c>
      <c r="G11731">
        <v>0</v>
      </c>
      <c r="H11731" s="1">
        <v>20946.48</v>
      </c>
      <c r="I11731">
        <v>0</v>
      </c>
      <c r="J11731">
        <f>Table1[[#This Row],[Name]]</f>
        <v>0</v>
      </c>
      <c r="K11731" s="1">
        <f>SUM(Table1[[#This Row],[BaseSalary]:[NonCashBenefits]])</f>
        <v>138538.5</v>
      </c>
      <c r="L11731" s="1"/>
    </row>
    <row r="11732" spans="1:12" x14ac:dyDescent="0.35">
      <c r="A11732" t="s">
        <v>26</v>
      </c>
      <c r="B11732">
        <v>2020</v>
      </c>
      <c r="D11732" t="s">
        <v>50</v>
      </c>
      <c r="E11732" t="s">
        <v>83</v>
      </c>
      <c r="F11732">
        <v>117592.02</v>
      </c>
      <c r="G11732">
        <v>0</v>
      </c>
      <c r="H11732" s="1">
        <v>20757.98</v>
      </c>
      <c r="I11732">
        <v>0</v>
      </c>
      <c r="J11732">
        <f>Table1[[#This Row],[Name]]</f>
        <v>0</v>
      </c>
      <c r="K11732" s="1">
        <f>SUM(Table1[[#This Row],[BaseSalary]:[NonCashBenefits]])</f>
        <v>138350</v>
      </c>
      <c r="L11732" s="1"/>
    </row>
    <row r="11733" spans="1:12" x14ac:dyDescent="0.35">
      <c r="A11733" t="s">
        <v>26</v>
      </c>
      <c r="B11733">
        <v>2020</v>
      </c>
      <c r="D11733" t="s">
        <v>50</v>
      </c>
      <c r="E11733" t="s">
        <v>83</v>
      </c>
      <c r="F11733">
        <v>117592.02</v>
      </c>
      <c r="G11733">
        <v>0</v>
      </c>
      <c r="H11733" s="1">
        <v>20669.32</v>
      </c>
      <c r="I11733">
        <v>0</v>
      </c>
      <c r="J11733">
        <f>Table1[[#This Row],[Name]]</f>
        <v>0</v>
      </c>
      <c r="K11733" s="1">
        <f>SUM(Table1[[#This Row],[BaseSalary]:[NonCashBenefits]])</f>
        <v>138261.34</v>
      </c>
      <c r="L11733" s="1"/>
    </row>
    <row r="11734" spans="1:12" x14ac:dyDescent="0.35">
      <c r="A11734" t="s">
        <v>26</v>
      </c>
      <c r="B11734">
        <v>2020</v>
      </c>
      <c r="D11734" t="s">
        <v>50</v>
      </c>
      <c r="E11734" t="s">
        <v>83</v>
      </c>
      <c r="F11734">
        <v>117592.02</v>
      </c>
      <c r="G11734">
        <v>50</v>
      </c>
      <c r="H11734" s="1">
        <v>20480.82</v>
      </c>
      <c r="I11734">
        <v>0</v>
      </c>
      <c r="J11734">
        <f>Table1[[#This Row],[Name]]</f>
        <v>0</v>
      </c>
      <c r="K11734" s="1">
        <f>SUM(Table1[[#This Row],[BaseSalary]:[NonCashBenefits]])</f>
        <v>138122.84</v>
      </c>
      <c r="L11734" s="1"/>
    </row>
    <row r="11735" spans="1:12" x14ac:dyDescent="0.35">
      <c r="A11735" t="s">
        <v>26</v>
      </c>
      <c r="B11735">
        <v>2019</v>
      </c>
      <c r="D11735" t="s">
        <v>50</v>
      </c>
      <c r="E11735" t="s">
        <v>1718</v>
      </c>
      <c r="F11735">
        <v>117592.02</v>
      </c>
      <c r="G11735">
        <v>0</v>
      </c>
      <c r="H11735">
        <v>26709.51</v>
      </c>
      <c r="I11735">
        <v>0</v>
      </c>
      <c r="J11735">
        <f>Table1[[#This Row],[Name]]</f>
        <v>0</v>
      </c>
      <c r="K11735" s="1">
        <f>SUM(Table1[[#This Row],[BaseSalary]:[NonCashBenefits]])</f>
        <v>144301.53</v>
      </c>
      <c r="L11735" s="1"/>
    </row>
    <row r="11736" spans="1:12" x14ac:dyDescent="0.35">
      <c r="A11736" t="s">
        <v>26</v>
      </c>
      <c r="B11736">
        <v>2019</v>
      </c>
      <c r="D11736" t="s">
        <v>50</v>
      </c>
      <c r="E11736" t="s">
        <v>1718</v>
      </c>
      <c r="F11736">
        <v>117592.02</v>
      </c>
      <c r="G11736">
        <v>50</v>
      </c>
      <c r="H11736">
        <v>31519.57</v>
      </c>
      <c r="I11736">
        <v>0</v>
      </c>
      <c r="J11736">
        <f>Table1[[#This Row],[Name]]</f>
        <v>0</v>
      </c>
      <c r="K11736" s="1">
        <f>SUM(Table1[[#This Row],[BaseSalary]:[NonCashBenefits]])</f>
        <v>149161.59</v>
      </c>
      <c r="L11736" s="1"/>
    </row>
    <row r="11737" spans="1:12" x14ac:dyDescent="0.35">
      <c r="A11737" t="s">
        <v>26</v>
      </c>
      <c r="B11737">
        <v>2019</v>
      </c>
      <c r="D11737" t="s">
        <v>46</v>
      </c>
      <c r="E11737" t="s">
        <v>1718</v>
      </c>
      <c r="F11737">
        <v>117592.02</v>
      </c>
      <c r="G11737">
        <v>0</v>
      </c>
      <c r="H11737">
        <v>31995.58</v>
      </c>
      <c r="I11737">
        <v>0</v>
      </c>
      <c r="J11737">
        <f>Table1[[#This Row],[Name]]</f>
        <v>0</v>
      </c>
      <c r="K11737" s="1">
        <f>SUM(Table1[[#This Row],[BaseSalary]:[NonCashBenefits]])</f>
        <v>149587.6</v>
      </c>
      <c r="L11737" s="1"/>
    </row>
    <row r="11738" spans="1:12" x14ac:dyDescent="0.35">
      <c r="A11738" t="s">
        <v>26</v>
      </c>
      <c r="B11738">
        <v>2019</v>
      </c>
      <c r="D11738" t="s">
        <v>50</v>
      </c>
      <c r="E11738" t="s">
        <v>1718</v>
      </c>
      <c r="F11738">
        <v>117592.02</v>
      </c>
      <c r="G11738">
        <v>0</v>
      </c>
      <c r="H11738">
        <v>43268.78</v>
      </c>
      <c r="I11738">
        <v>0</v>
      </c>
      <c r="J11738">
        <f>Table1[[#This Row],[Name]]</f>
        <v>0</v>
      </c>
      <c r="K11738" s="1">
        <f>SUM(Table1[[#This Row],[BaseSalary]:[NonCashBenefits]])</f>
        <v>160860.79999999999</v>
      </c>
      <c r="L11738" s="1"/>
    </row>
    <row r="11739" spans="1:12" x14ac:dyDescent="0.35">
      <c r="A11739" t="s">
        <v>26</v>
      </c>
      <c r="B11739">
        <v>2019</v>
      </c>
      <c r="D11739" t="s">
        <v>50</v>
      </c>
      <c r="E11739" t="s">
        <v>1718</v>
      </c>
      <c r="F11739">
        <v>117592.02</v>
      </c>
      <c r="G11739">
        <v>0</v>
      </c>
      <c r="H11739">
        <v>29239.94</v>
      </c>
      <c r="I11739">
        <v>0</v>
      </c>
      <c r="J11739">
        <f>Table1[[#This Row],[Name]]</f>
        <v>0</v>
      </c>
      <c r="K11739" s="1">
        <f>SUM(Table1[[#This Row],[BaseSalary]:[NonCashBenefits]])</f>
        <v>146831.96</v>
      </c>
      <c r="L11739" s="1"/>
    </row>
    <row r="11740" spans="1:12" x14ac:dyDescent="0.35">
      <c r="A11740" t="s">
        <v>26</v>
      </c>
      <c r="B11740">
        <v>2019</v>
      </c>
      <c r="D11740" t="s">
        <v>50</v>
      </c>
      <c r="E11740" t="s">
        <v>1718</v>
      </c>
      <c r="F11740">
        <v>117592.02</v>
      </c>
      <c r="G11740">
        <v>50</v>
      </c>
      <c r="H11740">
        <v>26229.759999999998</v>
      </c>
      <c r="I11740">
        <v>0</v>
      </c>
      <c r="J11740">
        <f>Table1[[#This Row],[Name]]</f>
        <v>0</v>
      </c>
      <c r="K11740" s="1">
        <f>SUM(Table1[[#This Row],[BaseSalary]:[NonCashBenefits]])</f>
        <v>143871.78</v>
      </c>
      <c r="L11740" s="1"/>
    </row>
    <row r="11741" spans="1:12" x14ac:dyDescent="0.35">
      <c r="A11741" t="s">
        <v>26</v>
      </c>
      <c r="B11741">
        <v>2019</v>
      </c>
      <c r="D11741" t="s">
        <v>50</v>
      </c>
      <c r="E11741" t="s">
        <v>1718</v>
      </c>
      <c r="F11741">
        <v>117592.02</v>
      </c>
      <c r="G11741">
        <v>0</v>
      </c>
      <c r="H11741">
        <v>26674.7</v>
      </c>
      <c r="I11741">
        <v>0</v>
      </c>
      <c r="J11741">
        <f>Table1[[#This Row],[Name]]</f>
        <v>0</v>
      </c>
      <c r="K11741" s="1">
        <f>SUM(Table1[[#This Row],[BaseSalary]:[NonCashBenefits]])</f>
        <v>144266.72</v>
      </c>
      <c r="L11741" s="1"/>
    </row>
    <row r="11742" spans="1:12" x14ac:dyDescent="0.35">
      <c r="A11742" t="s">
        <v>26</v>
      </c>
      <c r="B11742">
        <v>2019</v>
      </c>
      <c r="D11742" t="s">
        <v>46</v>
      </c>
      <c r="E11742" t="s">
        <v>1718</v>
      </c>
      <c r="F11742">
        <v>117592.02</v>
      </c>
      <c r="G11742">
        <v>0</v>
      </c>
      <c r="H11742">
        <v>25638.86</v>
      </c>
      <c r="I11742">
        <v>0</v>
      </c>
      <c r="J11742">
        <f>Table1[[#This Row],[Name]]</f>
        <v>0</v>
      </c>
      <c r="K11742" s="1">
        <f>SUM(Table1[[#This Row],[BaseSalary]:[NonCashBenefits]])</f>
        <v>143230.88</v>
      </c>
      <c r="L11742" s="1"/>
    </row>
    <row r="11743" spans="1:12" x14ac:dyDescent="0.35">
      <c r="A11743" t="s">
        <v>26</v>
      </c>
      <c r="B11743">
        <v>2019</v>
      </c>
      <c r="D11743" t="s">
        <v>50</v>
      </c>
      <c r="E11743" t="s">
        <v>1718</v>
      </c>
      <c r="F11743">
        <v>117592.02</v>
      </c>
      <c r="G11743">
        <v>0</v>
      </c>
      <c r="H11743">
        <v>26868.400000000001</v>
      </c>
      <c r="I11743">
        <v>0</v>
      </c>
      <c r="J11743">
        <f>Table1[[#This Row],[Name]]</f>
        <v>0</v>
      </c>
      <c r="K11743" s="1">
        <f>SUM(Table1[[#This Row],[BaseSalary]:[NonCashBenefits]])</f>
        <v>144460.42000000001</v>
      </c>
      <c r="L11743" s="1"/>
    </row>
    <row r="11744" spans="1:12" x14ac:dyDescent="0.35">
      <c r="A11744" t="s">
        <v>26</v>
      </c>
      <c r="B11744">
        <v>2019</v>
      </c>
      <c r="D11744" t="s">
        <v>46</v>
      </c>
      <c r="E11744" t="s">
        <v>1718</v>
      </c>
      <c r="F11744">
        <v>117592.02</v>
      </c>
      <c r="G11744">
        <v>0</v>
      </c>
      <c r="H11744">
        <v>26868.400000000001</v>
      </c>
      <c r="I11744">
        <v>0</v>
      </c>
      <c r="J11744">
        <f>Table1[[#This Row],[Name]]</f>
        <v>0</v>
      </c>
      <c r="K11744" s="1">
        <f>SUM(Table1[[#This Row],[BaseSalary]:[NonCashBenefits]])</f>
        <v>144460.42000000001</v>
      </c>
      <c r="L11744" s="1"/>
    </row>
    <row r="11745" spans="1:12" x14ac:dyDescent="0.35">
      <c r="A11745" t="s">
        <v>26</v>
      </c>
      <c r="B11745">
        <v>2019</v>
      </c>
      <c r="D11745" t="s">
        <v>50</v>
      </c>
      <c r="E11745" t="s">
        <v>1718</v>
      </c>
      <c r="F11745">
        <v>117592.02</v>
      </c>
      <c r="G11745">
        <v>0</v>
      </c>
      <c r="H11745">
        <v>28832.35</v>
      </c>
      <c r="I11745">
        <v>0</v>
      </c>
      <c r="J11745">
        <f>Table1[[#This Row],[Name]]</f>
        <v>0</v>
      </c>
      <c r="K11745" s="1">
        <f>SUM(Table1[[#This Row],[BaseSalary]:[NonCashBenefits]])</f>
        <v>146424.37</v>
      </c>
      <c r="L11745" s="1"/>
    </row>
    <row r="11746" spans="1:12" x14ac:dyDescent="0.35">
      <c r="A11746" t="s">
        <v>26</v>
      </c>
      <c r="B11746">
        <v>2019</v>
      </c>
      <c r="D11746" t="s">
        <v>50</v>
      </c>
      <c r="E11746" t="s">
        <v>1718</v>
      </c>
      <c r="F11746">
        <v>117592.02</v>
      </c>
      <c r="G11746">
        <v>0</v>
      </c>
      <c r="H11746">
        <v>29339.86</v>
      </c>
      <c r="I11746">
        <v>0</v>
      </c>
      <c r="J11746">
        <f>Table1[[#This Row],[Name]]</f>
        <v>0</v>
      </c>
      <c r="K11746" s="1">
        <f>SUM(Table1[[#This Row],[BaseSalary]:[NonCashBenefits]])</f>
        <v>146931.88</v>
      </c>
      <c r="L11746" s="1"/>
    </row>
    <row r="11747" spans="1:12" x14ac:dyDescent="0.35">
      <c r="A11747" t="s">
        <v>26</v>
      </c>
      <c r="B11747">
        <v>2019</v>
      </c>
      <c r="D11747" t="s">
        <v>50</v>
      </c>
      <c r="E11747" t="s">
        <v>1718</v>
      </c>
      <c r="F11747">
        <v>117592.02</v>
      </c>
      <c r="G11747">
        <v>0</v>
      </c>
      <c r="H11747">
        <v>28284.880000000001</v>
      </c>
      <c r="I11747">
        <v>0</v>
      </c>
      <c r="J11747">
        <f>Table1[[#This Row],[Name]]</f>
        <v>0</v>
      </c>
      <c r="K11747" s="1">
        <f>SUM(Table1[[#This Row],[BaseSalary]:[NonCashBenefits]])</f>
        <v>145876.9</v>
      </c>
      <c r="L11747" s="1"/>
    </row>
    <row r="11748" spans="1:12" x14ac:dyDescent="0.35">
      <c r="A11748" t="s">
        <v>26</v>
      </c>
      <c r="B11748">
        <v>2019</v>
      </c>
      <c r="D11748" t="s">
        <v>46</v>
      </c>
      <c r="E11748" t="s">
        <v>1718</v>
      </c>
      <c r="F11748">
        <v>117592.02</v>
      </c>
      <c r="G11748">
        <v>0</v>
      </c>
      <c r="H11748">
        <v>29766.36</v>
      </c>
      <c r="I11748">
        <v>0</v>
      </c>
      <c r="J11748">
        <f>Table1[[#This Row],[Name]]</f>
        <v>0</v>
      </c>
      <c r="K11748" s="1">
        <f>SUM(Table1[[#This Row],[BaseSalary]:[NonCashBenefits]])</f>
        <v>147358.38</v>
      </c>
      <c r="L11748" s="1"/>
    </row>
    <row r="11749" spans="1:12" x14ac:dyDescent="0.35">
      <c r="A11749" t="s">
        <v>26</v>
      </c>
      <c r="B11749">
        <v>2019</v>
      </c>
      <c r="D11749" t="s">
        <v>50</v>
      </c>
      <c r="E11749" t="s">
        <v>1718</v>
      </c>
      <c r="F11749">
        <v>117592.02</v>
      </c>
      <c r="G11749">
        <v>0</v>
      </c>
      <c r="H11749">
        <v>31774.6</v>
      </c>
      <c r="I11749">
        <v>0</v>
      </c>
      <c r="J11749">
        <f>Table1[[#This Row],[Name]]</f>
        <v>0</v>
      </c>
      <c r="K11749" s="1">
        <f>SUM(Table1[[#This Row],[BaseSalary]:[NonCashBenefits]])</f>
        <v>149366.62</v>
      </c>
      <c r="L11749" s="1"/>
    </row>
    <row r="11750" spans="1:12" x14ac:dyDescent="0.35">
      <c r="A11750" t="s">
        <v>26</v>
      </c>
      <c r="B11750">
        <v>2019</v>
      </c>
      <c r="D11750" t="s">
        <v>50</v>
      </c>
      <c r="E11750" t="s">
        <v>1718</v>
      </c>
      <c r="F11750">
        <v>117592.02</v>
      </c>
      <c r="G11750">
        <v>0</v>
      </c>
      <c r="H11750">
        <v>30934.54</v>
      </c>
      <c r="I11750">
        <v>0</v>
      </c>
      <c r="J11750">
        <f>Table1[[#This Row],[Name]]</f>
        <v>0</v>
      </c>
      <c r="K11750" s="1">
        <f>SUM(Table1[[#This Row],[BaseSalary]:[NonCashBenefits]])</f>
        <v>148526.56</v>
      </c>
      <c r="L11750" s="1"/>
    </row>
    <row r="11751" spans="1:12" x14ac:dyDescent="0.35">
      <c r="A11751" t="s">
        <v>26</v>
      </c>
      <c r="B11751">
        <v>2019</v>
      </c>
      <c r="D11751" t="s">
        <v>50</v>
      </c>
      <c r="E11751" t="s">
        <v>1718</v>
      </c>
      <c r="F11751">
        <v>117592.02</v>
      </c>
      <c r="G11751">
        <v>0</v>
      </c>
      <c r="H11751">
        <v>27877.040000000001</v>
      </c>
      <c r="I11751">
        <v>0</v>
      </c>
      <c r="J11751">
        <f>Table1[[#This Row],[Name]]</f>
        <v>0</v>
      </c>
      <c r="K11751" s="1">
        <f>SUM(Table1[[#This Row],[BaseSalary]:[NonCashBenefits]])</f>
        <v>145469.06</v>
      </c>
      <c r="L11751" s="1"/>
    </row>
    <row r="11752" spans="1:12" x14ac:dyDescent="0.35">
      <c r="A11752" t="s">
        <v>26</v>
      </c>
      <c r="B11752">
        <v>2019</v>
      </c>
      <c r="D11752" t="s">
        <v>124</v>
      </c>
      <c r="E11752" t="s">
        <v>1718</v>
      </c>
      <c r="F11752">
        <v>117592.02</v>
      </c>
      <c r="G11752">
        <v>0</v>
      </c>
      <c r="H11752">
        <v>31774.6</v>
      </c>
      <c r="I11752">
        <v>0</v>
      </c>
      <c r="J11752">
        <f>Table1[[#This Row],[Name]]</f>
        <v>0</v>
      </c>
      <c r="K11752" s="1">
        <f>SUM(Table1[[#This Row],[BaseSalary]:[NonCashBenefits]])</f>
        <v>149366.62</v>
      </c>
      <c r="L11752" s="1"/>
    </row>
    <row r="11753" spans="1:12" x14ac:dyDescent="0.35">
      <c r="A11753" t="s">
        <v>26</v>
      </c>
      <c r="B11753">
        <v>2019</v>
      </c>
      <c r="D11753" t="s">
        <v>50</v>
      </c>
      <c r="E11753" t="s">
        <v>1718</v>
      </c>
      <c r="F11753">
        <v>117592.02</v>
      </c>
      <c r="G11753">
        <v>0</v>
      </c>
      <c r="H11753">
        <v>25431.54</v>
      </c>
      <c r="I11753">
        <v>0</v>
      </c>
      <c r="J11753">
        <f>Table1[[#This Row],[Name]]</f>
        <v>0</v>
      </c>
      <c r="K11753" s="1">
        <f>SUM(Table1[[#This Row],[BaseSalary]:[NonCashBenefits]])</f>
        <v>143023.56</v>
      </c>
      <c r="L11753" s="1"/>
    </row>
    <row r="11754" spans="1:12" x14ac:dyDescent="0.35">
      <c r="A11754" t="s">
        <v>26</v>
      </c>
      <c r="B11754">
        <v>2019</v>
      </c>
      <c r="D11754" t="s">
        <v>46</v>
      </c>
      <c r="E11754" t="s">
        <v>1718</v>
      </c>
      <c r="F11754">
        <v>117592.02</v>
      </c>
      <c r="G11754">
        <v>0</v>
      </c>
      <c r="H11754">
        <v>25638.86</v>
      </c>
      <c r="I11754">
        <v>0</v>
      </c>
      <c r="J11754">
        <f>Table1[[#This Row],[Name]]</f>
        <v>0</v>
      </c>
      <c r="K11754" s="1">
        <f>SUM(Table1[[#This Row],[BaseSalary]:[NonCashBenefits]])</f>
        <v>143230.88</v>
      </c>
      <c r="L11754" s="1"/>
    </row>
    <row r="11755" spans="1:12" x14ac:dyDescent="0.35">
      <c r="A11755" t="s">
        <v>26</v>
      </c>
      <c r="B11755">
        <v>2019</v>
      </c>
      <c r="D11755" t="s">
        <v>159</v>
      </c>
      <c r="E11755" t="s">
        <v>1718</v>
      </c>
      <c r="F11755">
        <v>117592.02</v>
      </c>
      <c r="G11755">
        <v>0</v>
      </c>
      <c r="H11755">
        <v>27206.78</v>
      </c>
      <c r="I11755">
        <v>0</v>
      </c>
      <c r="J11755">
        <f>Table1[[#This Row],[Name]]</f>
        <v>0</v>
      </c>
      <c r="K11755" s="1">
        <f>SUM(Table1[[#This Row],[BaseSalary]:[NonCashBenefits]])</f>
        <v>144798.79999999999</v>
      </c>
      <c r="L11755" s="1"/>
    </row>
    <row r="11756" spans="1:12" x14ac:dyDescent="0.35">
      <c r="A11756" t="s">
        <v>26</v>
      </c>
      <c r="B11756">
        <v>2019</v>
      </c>
      <c r="D11756" t="s">
        <v>50</v>
      </c>
      <c r="E11756" t="s">
        <v>1718</v>
      </c>
      <c r="F11756">
        <v>117592.02</v>
      </c>
      <c r="G11756">
        <v>0</v>
      </c>
      <c r="H11756">
        <v>26868.400000000001</v>
      </c>
      <c r="I11756">
        <v>0</v>
      </c>
      <c r="J11756">
        <f>Table1[[#This Row],[Name]]</f>
        <v>0</v>
      </c>
      <c r="K11756" s="1">
        <f>SUM(Table1[[#This Row],[BaseSalary]:[NonCashBenefits]])</f>
        <v>144460.42000000001</v>
      </c>
      <c r="L11756" s="1"/>
    </row>
    <row r="11757" spans="1:12" x14ac:dyDescent="0.35">
      <c r="A11757" t="s">
        <v>26</v>
      </c>
      <c r="B11757">
        <v>2019</v>
      </c>
      <c r="D11757" t="s">
        <v>46</v>
      </c>
      <c r="E11757" t="s">
        <v>1718</v>
      </c>
      <c r="F11757">
        <v>117592.02</v>
      </c>
      <c r="G11757">
        <v>0</v>
      </c>
      <c r="H11757">
        <v>31353.53</v>
      </c>
      <c r="I11757">
        <v>0</v>
      </c>
      <c r="J11757">
        <f>Table1[[#This Row],[Name]]</f>
        <v>0</v>
      </c>
      <c r="K11757" s="1">
        <f>SUM(Table1[[#This Row],[BaseSalary]:[NonCashBenefits]])</f>
        <v>148945.54999999999</v>
      </c>
      <c r="L11757" s="1"/>
    </row>
    <row r="11758" spans="1:12" x14ac:dyDescent="0.35">
      <c r="A11758" t="s">
        <v>26</v>
      </c>
      <c r="B11758">
        <v>2019</v>
      </c>
      <c r="D11758" t="s">
        <v>124</v>
      </c>
      <c r="E11758" t="s">
        <v>1718</v>
      </c>
      <c r="F11758">
        <v>117592.02</v>
      </c>
      <c r="G11758">
        <v>0</v>
      </c>
      <c r="H11758">
        <v>29233.52</v>
      </c>
      <c r="I11758">
        <v>0</v>
      </c>
      <c r="J11758">
        <f>Table1[[#This Row],[Name]]</f>
        <v>0</v>
      </c>
      <c r="K11758" s="1">
        <f>SUM(Table1[[#This Row],[BaseSalary]:[NonCashBenefits]])</f>
        <v>146825.54</v>
      </c>
      <c r="L11758" s="1"/>
    </row>
    <row r="11759" spans="1:12" x14ac:dyDescent="0.35">
      <c r="A11759" t="s">
        <v>26</v>
      </c>
      <c r="B11759">
        <v>2019</v>
      </c>
      <c r="D11759" t="s">
        <v>50</v>
      </c>
      <c r="E11759" t="s">
        <v>1718</v>
      </c>
      <c r="F11759">
        <v>117592.02</v>
      </c>
      <c r="G11759">
        <v>0</v>
      </c>
      <c r="H11759">
        <v>25966.98</v>
      </c>
      <c r="I11759">
        <v>0</v>
      </c>
      <c r="J11759">
        <f>Table1[[#This Row],[Name]]</f>
        <v>0</v>
      </c>
      <c r="K11759" s="1">
        <f>SUM(Table1[[#This Row],[BaseSalary]:[NonCashBenefits]])</f>
        <v>143559</v>
      </c>
      <c r="L11759" s="1"/>
    </row>
    <row r="11760" spans="1:12" x14ac:dyDescent="0.35">
      <c r="A11760" t="s">
        <v>26</v>
      </c>
      <c r="B11760">
        <v>2019</v>
      </c>
      <c r="D11760" t="s">
        <v>50</v>
      </c>
      <c r="E11760" t="s">
        <v>1718</v>
      </c>
      <c r="F11760">
        <v>117592.02</v>
      </c>
      <c r="G11760">
        <v>0</v>
      </c>
      <c r="H11760">
        <v>30648.28</v>
      </c>
      <c r="I11760">
        <v>0</v>
      </c>
      <c r="J11760">
        <f>Table1[[#This Row],[Name]]</f>
        <v>0</v>
      </c>
      <c r="K11760" s="1">
        <f>SUM(Table1[[#This Row],[BaseSalary]:[NonCashBenefits]])</f>
        <v>148240.29999999999</v>
      </c>
      <c r="L11760" s="1"/>
    </row>
    <row r="11761" spans="1:12" x14ac:dyDescent="0.35">
      <c r="A11761" t="s">
        <v>26</v>
      </c>
      <c r="B11761">
        <v>2019</v>
      </c>
      <c r="D11761" t="s">
        <v>46</v>
      </c>
      <c r="E11761" t="s">
        <v>1718</v>
      </c>
      <c r="F11761">
        <v>117592.02</v>
      </c>
      <c r="G11761">
        <v>0</v>
      </c>
      <c r="H11761">
        <v>25445.16</v>
      </c>
      <c r="I11761">
        <v>0</v>
      </c>
      <c r="J11761">
        <f>Table1[[#This Row],[Name]]</f>
        <v>0</v>
      </c>
      <c r="K11761" s="1">
        <f>SUM(Table1[[#This Row],[BaseSalary]:[NonCashBenefits]])</f>
        <v>143037.18</v>
      </c>
      <c r="L11761" s="1"/>
    </row>
    <row r="11762" spans="1:12" x14ac:dyDescent="0.35">
      <c r="A11762" t="s">
        <v>26</v>
      </c>
      <c r="B11762">
        <v>2019</v>
      </c>
      <c r="D11762" t="s">
        <v>50</v>
      </c>
      <c r="E11762" t="s">
        <v>1718</v>
      </c>
      <c r="F11762">
        <v>117592.02</v>
      </c>
      <c r="G11762">
        <v>0</v>
      </c>
      <c r="H11762">
        <v>29174.6</v>
      </c>
      <c r="I11762">
        <v>0</v>
      </c>
      <c r="J11762">
        <f>Table1[[#This Row],[Name]]</f>
        <v>0</v>
      </c>
      <c r="K11762" s="1">
        <f>SUM(Table1[[#This Row],[BaseSalary]:[NonCashBenefits]])</f>
        <v>146766.62</v>
      </c>
      <c r="L11762" s="1"/>
    </row>
    <row r="11763" spans="1:12" x14ac:dyDescent="0.35">
      <c r="A11763" t="s">
        <v>26</v>
      </c>
      <c r="B11763">
        <v>2019</v>
      </c>
      <c r="D11763" t="s">
        <v>46</v>
      </c>
      <c r="E11763" t="s">
        <v>1718</v>
      </c>
      <c r="F11763">
        <v>117592.02</v>
      </c>
      <c r="G11763">
        <v>0</v>
      </c>
      <c r="H11763">
        <v>36753.980000000003</v>
      </c>
      <c r="I11763">
        <v>0</v>
      </c>
      <c r="J11763">
        <f>Table1[[#This Row],[Name]]</f>
        <v>0</v>
      </c>
      <c r="K11763" s="1">
        <f>SUM(Table1[[#This Row],[BaseSalary]:[NonCashBenefits]])</f>
        <v>154346</v>
      </c>
      <c r="L11763" s="1"/>
    </row>
    <row r="11764" spans="1:12" x14ac:dyDescent="0.35">
      <c r="A11764" t="s">
        <v>26</v>
      </c>
      <c r="B11764">
        <v>2019</v>
      </c>
      <c r="D11764" t="s">
        <v>50</v>
      </c>
      <c r="E11764" t="s">
        <v>1718</v>
      </c>
      <c r="F11764">
        <v>117592.02</v>
      </c>
      <c r="G11764">
        <v>0</v>
      </c>
      <c r="H11764">
        <v>25966.98</v>
      </c>
      <c r="I11764">
        <v>0</v>
      </c>
      <c r="J11764">
        <f>Table1[[#This Row],[Name]]</f>
        <v>0</v>
      </c>
      <c r="K11764" s="1">
        <f>SUM(Table1[[#This Row],[BaseSalary]:[NonCashBenefits]])</f>
        <v>143559</v>
      </c>
      <c r="L11764" s="1"/>
    </row>
    <row r="11765" spans="1:12" x14ac:dyDescent="0.35">
      <c r="A11765" t="s">
        <v>26</v>
      </c>
      <c r="B11765">
        <v>2019</v>
      </c>
      <c r="D11765" t="s">
        <v>50</v>
      </c>
      <c r="E11765" t="s">
        <v>1718</v>
      </c>
      <c r="F11765">
        <v>117592.02</v>
      </c>
      <c r="G11765">
        <v>0</v>
      </c>
      <c r="H11765">
        <v>28091.18</v>
      </c>
      <c r="I11765">
        <v>0</v>
      </c>
      <c r="J11765">
        <f>Table1[[#This Row],[Name]]</f>
        <v>0</v>
      </c>
      <c r="K11765" s="1">
        <f>SUM(Table1[[#This Row],[BaseSalary]:[NonCashBenefits]])</f>
        <v>145683.20000000001</v>
      </c>
      <c r="L11765" s="1"/>
    </row>
    <row r="11766" spans="1:12" x14ac:dyDescent="0.35">
      <c r="A11766" t="s">
        <v>26</v>
      </c>
      <c r="B11766">
        <v>2019</v>
      </c>
      <c r="D11766" t="s">
        <v>50</v>
      </c>
      <c r="E11766" t="s">
        <v>1718</v>
      </c>
      <c r="F11766">
        <v>117592.02</v>
      </c>
      <c r="G11766">
        <v>0</v>
      </c>
      <c r="H11766">
        <v>25445.16</v>
      </c>
      <c r="I11766">
        <v>0</v>
      </c>
      <c r="J11766">
        <f>Table1[[#This Row],[Name]]</f>
        <v>0</v>
      </c>
      <c r="K11766" s="1">
        <f>SUM(Table1[[#This Row],[BaseSalary]:[NonCashBenefits]])</f>
        <v>143037.18</v>
      </c>
      <c r="L11766" s="1"/>
    </row>
    <row r="11767" spans="1:12" x14ac:dyDescent="0.35">
      <c r="A11767" t="s">
        <v>26</v>
      </c>
      <c r="B11767">
        <v>2019</v>
      </c>
      <c r="D11767" t="s">
        <v>50</v>
      </c>
      <c r="E11767" t="s">
        <v>1718</v>
      </c>
      <c r="F11767">
        <v>117592.02</v>
      </c>
      <c r="G11767">
        <v>0</v>
      </c>
      <c r="H11767">
        <v>28091.18</v>
      </c>
      <c r="I11767">
        <v>0</v>
      </c>
      <c r="J11767">
        <f>Table1[[#This Row],[Name]]</f>
        <v>0</v>
      </c>
      <c r="K11767" s="1">
        <f>SUM(Table1[[#This Row],[BaseSalary]:[NonCashBenefits]])</f>
        <v>145683.20000000001</v>
      </c>
      <c r="L11767" s="1"/>
    </row>
    <row r="11768" spans="1:12" x14ac:dyDescent="0.35">
      <c r="A11768" t="s">
        <v>26</v>
      </c>
      <c r="B11768">
        <v>2019</v>
      </c>
      <c r="D11768" t="s">
        <v>46</v>
      </c>
      <c r="E11768" t="s">
        <v>1718</v>
      </c>
      <c r="F11768">
        <v>117592.02</v>
      </c>
      <c r="G11768">
        <v>0</v>
      </c>
      <c r="H11768">
        <v>27228.080000000002</v>
      </c>
      <c r="I11768">
        <v>0</v>
      </c>
      <c r="J11768">
        <f>Table1[[#This Row],[Name]]</f>
        <v>0</v>
      </c>
      <c r="K11768" s="1">
        <f>SUM(Table1[[#This Row],[BaseSalary]:[NonCashBenefits]])</f>
        <v>144820.1</v>
      </c>
      <c r="L11768" s="1"/>
    </row>
    <row r="11769" spans="1:12" x14ac:dyDescent="0.35">
      <c r="A11769" t="s">
        <v>26</v>
      </c>
      <c r="B11769">
        <v>2019</v>
      </c>
      <c r="D11769" t="s">
        <v>50</v>
      </c>
      <c r="E11769" t="s">
        <v>1718</v>
      </c>
      <c r="F11769">
        <v>117592.02</v>
      </c>
      <c r="G11769">
        <v>0</v>
      </c>
      <c r="H11769">
        <v>25168</v>
      </c>
      <c r="I11769">
        <v>0</v>
      </c>
      <c r="J11769">
        <f>Table1[[#This Row],[Name]]</f>
        <v>0</v>
      </c>
      <c r="K11769" s="1">
        <f>SUM(Table1[[#This Row],[BaseSalary]:[NonCashBenefits]])</f>
        <v>142760.02000000002</v>
      </c>
      <c r="L11769" s="1"/>
    </row>
    <row r="11770" spans="1:12" x14ac:dyDescent="0.35">
      <c r="A11770" t="s">
        <v>26</v>
      </c>
      <c r="B11770">
        <v>2019</v>
      </c>
      <c r="D11770" t="s">
        <v>437</v>
      </c>
      <c r="E11770" t="s">
        <v>1718</v>
      </c>
      <c r="F11770">
        <v>117592.02</v>
      </c>
      <c r="G11770">
        <v>6168.39</v>
      </c>
      <c r="H11770">
        <v>29933.53</v>
      </c>
      <c r="I11770">
        <v>0</v>
      </c>
      <c r="J11770">
        <f>Table1[[#This Row],[Name]]</f>
        <v>0</v>
      </c>
      <c r="K11770" s="1">
        <f>SUM(Table1[[#This Row],[BaseSalary]:[NonCashBenefits]])</f>
        <v>153693.94</v>
      </c>
      <c r="L11770" s="1"/>
    </row>
    <row r="11771" spans="1:12" x14ac:dyDescent="0.35">
      <c r="A11771" t="s">
        <v>26</v>
      </c>
      <c r="B11771">
        <v>2019</v>
      </c>
      <c r="D11771" t="s">
        <v>50</v>
      </c>
      <c r="E11771" t="s">
        <v>1718</v>
      </c>
      <c r="F11771">
        <v>117592.02</v>
      </c>
      <c r="G11771">
        <v>0</v>
      </c>
      <c r="H11771">
        <v>26674.7</v>
      </c>
      <c r="I11771">
        <v>0</v>
      </c>
      <c r="J11771">
        <f>Table1[[#This Row],[Name]]</f>
        <v>0</v>
      </c>
      <c r="K11771" s="1">
        <f>SUM(Table1[[#This Row],[BaseSalary]:[NonCashBenefits]])</f>
        <v>144266.72</v>
      </c>
      <c r="L11771" s="1"/>
    </row>
    <row r="11772" spans="1:12" x14ac:dyDescent="0.35">
      <c r="A11772" t="s">
        <v>26</v>
      </c>
      <c r="B11772">
        <v>2019</v>
      </c>
      <c r="D11772" t="s">
        <v>50</v>
      </c>
      <c r="E11772" t="s">
        <v>1718</v>
      </c>
      <c r="F11772">
        <v>117592.02</v>
      </c>
      <c r="G11772">
        <v>0</v>
      </c>
      <c r="H11772">
        <v>29514.42</v>
      </c>
      <c r="I11772">
        <v>0</v>
      </c>
      <c r="J11772">
        <f>Table1[[#This Row],[Name]]</f>
        <v>0</v>
      </c>
      <c r="K11772" s="1">
        <f>SUM(Table1[[#This Row],[BaseSalary]:[NonCashBenefits]])</f>
        <v>147106.44</v>
      </c>
      <c r="L11772" s="1"/>
    </row>
    <row r="11773" spans="1:12" x14ac:dyDescent="0.35">
      <c r="A11773" t="s">
        <v>26</v>
      </c>
      <c r="B11773">
        <v>2019</v>
      </c>
      <c r="D11773" t="s">
        <v>50</v>
      </c>
      <c r="E11773" t="s">
        <v>1718</v>
      </c>
      <c r="F11773">
        <v>117592.02</v>
      </c>
      <c r="G11773">
        <v>0</v>
      </c>
      <c r="H11773">
        <v>26538.5</v>
      </c>
      <c r="I11773">
        <v>0</v>
      </c>
      <c r="J11773">
        <f>Table1[[#This Row],[Name]]</f>
        <v>0</v>
      </c>
      <c r="K11773" s="1">
        <f>SUM(Table1[[#This Row],[BaseSalary]:[NonCashBenefits]])</f>
        <v>144130.52000000002</v>
      </c>
      <c r="L11773" s="1"/>
    </row>
    <row r="11774" spans="1:12" x14ac:dyDescent="0.35">
      <c r="A11774" t="s">
        <v>26</v>
      </c>
      <c r="B11774">
        <v>2019</v>
      </c>
      <c r="D11774" t="s">
        <v>50</v>
      </c>
      <c r="E11774" t="s">
        <v>1718</v>
      </c>
      <c r="F11774">
        <v>117592.02</v>
      </c>
      <c r="G11774">
        <v>0</v>
      </c>
      <c r="H11774">
        <v>26868.400000000001</v>
      </c>
      <c r="I11774">
        <v>0</v>
      </c>
      <c r="J11774">
        <f>Table1[[#This Row],[Name]]</f>
        <v>0</v>
      </c>
      <c r="K11774" s="1">
        <f>SUM(Table1[[#This Row],[BaseSalary]:[NonCashBenefits]])</f>
        <v>144460.42000000001</v>
      </c>
      <c r="L11774" s="1"/>
    </row>
    <row r="11775" spans="1:12" x14ac:dyDescent="0.35">
      <c r="A11775" t="s">
        <v>26</v>
      </c>
      <c r="B11775">
        <v>2019</v>
      </c>
      <c r="D11775" t="s">
        <v>50</v>
      </c>
      <c r="E11775" t="s">
        <v>1718</v>
      </c>
      <c r="F11775">
        <v>117592.02</v>
      </c>
      <c r="G11775">
        <v>0</v>
      </c>
      <c r="H11775">
        <v>28091.18</v>
      </c>
      <c r="I11775">
        <v>0</v>
      </c>
      <c r="J11775">
        <f>Table1[[#This Row],[Name]]</f>
        <v>0</v>
      </c>
      <c r="K11775" s="1">
        <f>SUM(Table1[[#This Row],[BaseSalary]:[NonCashBenefits]])</f>
        <v>145683.20000000001</v>
      </c>
      <c r="L11775" s="1"/>
    </row>
    <row r="11776" spans="1:12" x14ac:dyDescent="0.35">
      <c r="A11776" t="s">
        <v>26</v>
      </c>
      <c r="B11776">
        <v>2019</v>
      </c>
      <c r="D11776" t="s">
        <v>50</v>
      </c>
      <c r="E11776" t="s">
        <v>1718</v>
      </c>
      <c r="F11776">
        <v>117592.02</v>
      </c>
      <c r="G11776">
        <v>50</v>
      </c>
      <c r="H11776">
        <v>26214.400000000001</v>
      </c>
      <c r="I11776">
        <v>0</v>
      </c>
      <c r="J11776">
        <f>Table1[[#This Row],[Name]]</f>
        <v>0</v>
      </c>
      <c r="K11776" s="1">
        <f>SUM(Table1[[#This Row],[BaseSalary]:[NonCashBenefits]])</f>
        <v>143856.42000000001</v>
      </c>
      <c r="L11776" s="1"/>
    </row>
    <row r="11777" spans="1:12" x14ac:dyDescent="0.35">
      <c r="A11777" t="s">
        <v>26</v>
      </c>
      <c r="B11777">
        <v>2019</v>
      </c>
      <c r="D11777" t="s">
        <v>50</v>
      </c>
      <c r="E11777" t="s">
        <v>1718</v>
      </c>
      <c r="F11777">
        <v>117592.02</v>
      </c>
      <c r="G11777">
        <v>0</v>
      </c>
      <c r="H11777">
        <v>29617.77</v>
      </c>
      <c r="I11777">
        <v>0</v>
      </c>
      <c r="J11777">
        <f>Table1[[#This Row],[Name]]</f>
        <v>0</v>
      </c>
      <c r="K11777" s="1">
        <f>SUM(Table1[[#This Row],[BaseSalary]:[NonCashBenefits]])</f>
        <v>147209.79</v>
      </c>
      <c r="L11777" s="1"/>
    </row>
    <row r="11778" spans="1:12" x14ac:dyDescent="0.35">
      <c r="A11778" t="s">
        <v>26</v>
      </c>
      <c r="B11778">
        <v>2019</v>
      </c>
      <c r="D11778" t="s">
        <v>46</v>
      </c>
      <c r="E11778" t="s">
        <v>1718</v>
      </c>
      <c r="F11778">
        <v>117592.02</v>
      </c>
      <c r="G11778">
        <v>0</v>
      </c>
      <c r="H11778">
        <v>27030.28</v>
      </c>
      <c r="I11778">
        <v>0</v>
      </c>
      <c r="J11778">
        <f>Table1[[#This Row],[Name]]</f>
        <v>0</v>
      </c>
      <c r="K11778" s="1">
        <f>SUM(Table1[[#This Row],[BaseSalary]:[NonCashBenefits]])</f>
        <v>144622.29999999999</v>
      </c>
      <c r="L11778" s="1"/>
    </row>
    <row r="11779" spans="1:12" x14ac:dyDescent="0.35">
      <c r="A11779" t="s">
        <v>26</v>
      </c>
      <c r="B11779">
        <v>2019</v>
      </c>
      <c r="D11779" t="s">
        <v>50</v>
      </c>
      <c r="E11779" t="s">
        <v>1718</v>
      </c>
      <c r="F11779">
        <v>117592.02</v>
      </c>
      <c r="G11779">
        <v>0</v>
      </c>
      <c r="H11779">
        <v>29184.52</v>
      </c>
      <c r="I11779">
        <v>0</v>
      </c>
      <c r="J11779">
        <f>Table1[[#This Row],[Name]]</f>
        <v>0</v>
      </c>
      <c r="K11779" s="1">
        <f>SUM(Table1[[#This Row],[BaseSalary]:[NonCashBenefits]])</f>
        <v>146776.54</v>
      </c>
      <c r="L11779" s="1"/>
    </row>
    <row r="11780" spans="1:12" x14ac:dyDescent="0.35">
      <c r="A11780" t="s">
        <v>26</v>
      </c>
      <c r="B11780">
        <v>2019</v>
      </c>
      <c r="D11780" t="s">
        <v>50</v>
      </c>
      <c r="E11780" t="s">
        <v>1718</v>
      </c>
      <c r="F11780">
        <v>117592.02</v>
      </c>
      <c r="G11780">
        <v>0</v>
      </c>
      <c r="H11780">
        <v>31774.6</v>
      </c>
      <c r="I11780">
        <v>0</v>
      </c>
      <c r="J11780">
        <f>Table1[[#This Row],[Name]]</f>
        <v>0</v>
      </c>
      <c r="K11780" s="1">
        <f>SUM(Table1[[#This Row],[BaseSalary]:[NonCashBenefits]])</f>
        <v>149366.62</v>
      </c>
      <c r="L11780" s="1"/>
    </row>
    <row r="11781" spans="1:12" x14ac:dyDescent="0.35">
      <c r="A11781" t="s">
        <v>26</v>
      </c>
      <c r="B11781">
        <v>2019</v>
      </c>
      <c r="D11781" t="s">
        <v>46</v>
      </c>
      <c r="E11781" t="s">
        <v>1718</v>
      </c>
      <c r="F11781">
        <v>117592.02</v>
      </c>
      <c r="G11781">
        <v>0</v>
      </c>
      <c r="H11781">
        <v>27954.11</v>
      </c>
      <c r="I11781">
        <v>0</v>
      </c>
      <c r="J11781">
        <f>Table1[[#This Row],[Name]]</f>
        <v>0</v>
      </c>
      <c r="K11781" s="1">
        <f>SUM(Table1[[#This Row],[BaseSalary]:[NonCashBenefits]])</f>
        <v>145546.13</v>
      </c>
      <c r="L11781" s="1"/>
    </row>
    <row r="11782" spans="1:12" x14ac:dyDescent="0.35">
      <c r="A11782" t="s">
        <v>26</v>
      </c>
      <c r="B11782">
        <v>2019</v>
      </c>
      <c r="D11782" t="s">
        <v>46</v>
      </c>
      <c r="E11782" t="s">
        <v>1718</v>
      </c>
      <c r="F11782">
        <v>117592.02</v>
      </c>
      <c r="G11782">
        <v>0</v>
      </c>
      <c r="H11782">
        <v>25306.58</v>
      </c>
      <c r="I11782">
        <v>0</v>
      </c>
      <c r="J11782">
        <f>Table1[[#This Row],[Name]]</f>
        <v>0</v>
      </c>
      <c r="K11782" s="1">
        <f>SUM(Table1[[#This Row],[BaseSalary]:[NonCashBenefits]])</f>
        <v>142898.6</v>
      </c>
      <c r="L11782" s="1"/>
    </row>
    <row r="11783" spans="1:12" x14ac:dyDescent="0.35">
      <c r="A11783" t="s">
        <v>26</v>
      </c>
      <c r="B11783">
        <v>2019</v>
      </c>
      <c r="D11783" t="s">
        <v>46</v>
      </c>
      <c r="E11783" t="s">
        <v>1718</v>
      </c>
      <c r="F11783">
        <v>117592.02</v>
      </c>
      <c r="G11783">
        <v>0</v>
      </c>
      <c r="H11783">
        <v>26153.53</v>
      </c>
      <c r="I11783">
        <v>0</v>
      </c>
      <c r="J11783">
        <f>Table1[[#This Row],[Name]]</f>
        <v>0</v>
      </c>
      <c r="K11783" s="1">
        <f>SUM(Table1[[#This Row],[BaseSalary]:[NonCashBenefits]])</f>
        <v>143745.54999999999</v>
      </c>
      <c r="L11783" s="1"/>
    </row>
    <row r="11784" spans="1:12" x14ac:dyDescent="0.35">
      <c r="A11784" t="s">
        <v>26</v>
      </c>
      <c r="B11784">
        <v>2019</v>
      </c>
      <c r="D11784" t="s">
        <v>50</v>
      </c>
      <c r="E11784" t="s">
        <v>1718</v>
      </c>
      <c r="F11784">
        <v>117592.02</v>
      </c>
      <c r="G11784">
        <v>0</v>
      </c>
      <c r="H11784">
        <v>25585.7</v>
      </c>
      <c r="I11784">
        <v>0</v>
      </c>
      <c r="J11784">
        <f>Table1[[#This Row],[Name]]</f>
        <v>0</v>
      </c>
      <c r="K11784" s="1">
        <f>SUM(Table1[[#This Row],[BaseSalary]:[NonCashBenefits]])</f>
        <v>143177.72</v>
      </c>
      <c r="L11784" s="1"/>
    </row>
    <row r="11785" spans="1:12" x14ac:dyDescent="0.35">
      <c r="A11785" t="s">
        <v>26</v>
      </c>
      <c r="B11785">
        <v>2019</v>
      </c>
      <c r="D11785" t="s">
        <v>50</v>
      </c>
      <c r="E11785" t="s">
        <v>1718</v>
      </c>
      <c r="F11785">
        <v>117592.02</v>
      </c>
      <c r="G11785">
        <v>0</v>
      </c>
      <c r="H11785">
        <v>26631.3</v>
      </c>
      <c r="I11785">
        <v>0</v>
      </c>
      <c r="J11785">
        <f>Table1[[#This Row],[Name]]</f>
        <v>0</v>
      </c>
      <c r="K11785" s="1">
        <f>SUM(Table1[[#This Row],[BaseSalary]:[NonCashBenefits]])</f>
        <v>144223.32</v>
      </c>
      <c r="L11785" s="1"/>
    </row>
    <row r="11786" spans="1:12" x14ac:dyDescent="0.35">
      <c r="A11786" t="s">
        <v>26</v>
      </c>
      <c r="B11786">
        <v>2019</v>
      </c>
      <c r="D11786" t="s">
        <v>46</v>
      </c>
      <c r="E11786" t="s">
        <v>1718</v>
      </c>
      <c r="F11786">
        <v>117592.02</v>
      </c>
      <c r="G11786">
        <v>0</v>
      </c>
      <c r="H11786">
        <v>30648.28</v>
      </c>
      <c r="I11786">
        <v>0</v>
      </c>
      <c r="J11786">
        <f>Table1[[#This Row],[Name]]</f>
        <v>0</v>
      </c>
      <c r="K11786" s="1">
        <f>SUM(Table1[[#This Row],[BaseSalary]:[NonCashBenefits]])</f>
        <v>148240.29999999999</v>
      </c>
      <c r="L11786" s="1"/>
    </row>
    <row r="11787" spans="1:12" x14ac:dyDescent="0.35">
      <c r="A11787" t="s">
        <v>26</v>
      </c>
      <c r="B11787">
        <v>2019</v>
      </c>
      <c r="D11787" t="s">
        <v>46</v>
      </c>
      <c r="E11787" t="s">
        <v>1718</v>
      </c>
      <c r="F11787">
        <v>117592.02</v>
      </c>
      <c r="G11787">
        <v>0</v>
      </c>
      <c r="H11787">
        <v>31774.6</v>
      </c>
      <c r="I11787">
        <v>0</v>
      </c>
      <c r="J11787">
        <f>Table1[[#This Row],[Name]]</f>
        <v>0</v>
      </c>
      <c r="K11787" s="1">
        <f>SUM(Table1[[#This Row],[BaseSalary]:[NonCashBenefits]])</f>
        <v>149366.62</v>
      </c>
      <c r="L11787" s="1"/>
    </row>
    <row r="11788" spans="1:12" x14ac:dyDescent="0.35">
      <c r="A11788" t="s">
        <v>26</v>
      </c>
      <c r="B11788">
        <v>2019</v>
      </c>
      <c r="D11788" t="s">
        <v>50</v>
      </c>
      <c r="E11788" t="s">
        <v>1718</v>
      </c>
      <c r="F11788">
        <v>117592.02</v>
      </c>
      <c r="G11788">
        <v>0</v>
      </c>
      <c r="H11788">
        <v>24994.32</v>
      </c>
      <c r="I11788">
        <v>0</v>
      </c>
      <c r="J11788">
        <f>Table1[[#This Row],[Name]]</f>
        <v>0</v>
      </c>
      <c r="K11788" s="1">
        <f>SUM(Table1[[#This Row],[BaseSalary]:[NonCashBenefits]])</f>
        <v>142586.34</v>
      </c>
      <c r="L11788" s="1"/>
    </row>
    <row r="11789" spans="1:12" x14ac:dyDescent="0.35">
      <c r="A11789" t="s">
        <v>26</v>
      </c>
      <c r="B11789">
        <v>2018</v>
      </c>
      <c r="D11789" t="s">
        <v>50</v>
      </c>
      <c r="E11789" t="s">
        <v>1718</v>
      </c>
      <c r="F11789">
        <v>117592.02</v>
      </c>
      <c r="G11789">
        <v>0</v>
      </c>
      <c r="H11789">
        <v>26600.28</v>
      </c>
      <c r="I11789">
        <v>0</v>
      </c>
      <c r="J11789">
        <f>Table1[[#This Row],[Name]]</f>
        <v>0</v>
      </c>
      <c r="K11789" s="1">
        <f>SUM(Table1[[#This Row],[BaseSalary]:[NonCashBenefits]])</f>
        <v>144192.29999999999</v>
      </c>
      <c r="L11789" s="1"/>
    </row>
    <row r="11790" spans="1:12" x14ac:dyDescent="0.35">
      <c r="A11790" t="s">
        <v>26</v>
      </c>
      <c r="B11790">
        <v>2018</v>
      </c>
      <c r="D11790" t="s">
        <v>50</v>
      </c>
      <c r="E11790" t="s">
        <v>1718</v>
      </c>
      <c r="F11790">
        <v>117592.02</v>
      </c>
      <c r="G11790">
        <v>0</v>
      </c>
      <c r="H11790">
        <v>28175.360000000001</v>
      </c>
      <c r="I11790">
        <v>0</v>
      </c>
      <c r="J11790">
        <f>Table1[[#This Row],[Name]]</f>
        <v>0</v>
      </c>
      <c r="K11790" s="1">
        <f>SUM(Table1[[#This Row],[BaseSalary]:[NonCashBenefits]])</f>
        <v>145767.38</v>
      </c>
      <c r="L11790" s="1"/>
    </row>
    <row r="11791" spans="1:12" x14ac:dyDescent="0.35">
      <c r="A11791" t="s">
        <v>26</v>
      </c>
      <c r="B11791">
        <v>2018</v>
      </c>
      <c r="D11791" t="s">
        <v>50</v>
      </c>
      <c r="E11791" t="s">
        <v>1718</v>
      </c>
      <c r="F11791">
        <v>117592.02</v>
      </c>
      <c r="G11791">
        <v>0</v>
      </c>
      <c r="H11791">
        <v>26003.16</v>
      </c>
      <c r="I11791">
        <v>0</v>
      </c>
      <c r="J11791">
        <f>Table1[[#This Row],[Name]]</f>
        <v>0</v>
      </c>
      <c r="K11791" s="1">
        <f>SUM(Table1[[#This Row],[BaseSalary]:[NonCashBenefits]])</f>
        <v>143595.18</v>
      </c>
      <c r="L11791" s="1"/>
    </row>
    <row r="11792" spans="1:12" x14ac:dyDescent="0.35">
      <c r="A11792" t="s">
        <v>26</v>
      </c>
      <c r="B11792">
        <v>2018</v>
      </c>
      <c r="D11792" t="s">
        <v>50</v>
      </c>
      <c r="E11792" t="s">
        <v>1718</v>
      </c>
      <c r="F11792">
        <v>117592.02</v>
      </c>
      <c r="G11792">
        <v>0</v>
      </c>
      <c r="H11792">
        <v>29118.51</v>
      </c>
      <c r="I11792">
        <v>0</v>
      </c>
      <c r="J11792">
        <f>Table1[[#This Row],[Name]]</f>
        <v>0</v>
      </c>
      <c r="K11792" s="1">
        <f>SUM(Table1[[#This Row],[BaseSalary]:[NonCashBenefits]])</f>
        <v>146710.53</v>
      </c>
      <c r="L11792" s="1"/>
    </row>
    <row r="11793" spans="1:12" x14ac:dyDescent="0.35">
      <c r="A11793" t="s">
        <v>26</v>
      </c>
      <c r="B11793">
        <v>2018</v>
      </c>
      <c r="D11793" t="s">
        <v>50</v>
      </c>
      <c r="E11793" t="s">
        <v>1718</v>
      </c>
      <c r="F11793">
        <v>117592.02</v>
      </c>
      <c r="G11793">
        <v>0</v>
      </c>
      <c r="H11793">
        <v>25883.85</v>
      </c>
      <c r="I11793">
        <v>0</v>
      </c>
      <c r="J11793">
        <f>Table1[[#This Row],[Name]]</f>
        <v>0</v>
      </c>
      <c r="K11793" s="1">
        <f>SUM(Table1[[#This Row],[BaseSalary]:[NonCashBenefits]])</f>
        <v>143475.87</v>
      </c>
      <c r="L11793" s="1"/>
    </row>
    <row r="11794" spans="1:12" x14ac:dyDescent="0.35">
      <c r="A11794" t="s">
        <v>26</v>
      </c>
      <c r="B11794">
        <v>2018</v>
      </c>
      <c r="D11794" t="s">
        <v>50</v>
      </c>
      <c r="E11794" t="s">
        <v>1718</v>
      </c>
      <c r="F11794">
        <v>117592.02</v>
      </c>
      <c r="G11794">
        <v>0</v>
      </c>
      <c r="H11794">
        <v>30036.44</v>
      </c>
      <c r="I11794">
        <v>0</v>
      </c>
      <c r="J11794">
        <f>Table1[[#This Row],[Name]]</f>
        <v>0</v>
      </c>
      <c r="K11794" s="1">
        <f>SUM(Table1[[#This Row],[BaseSalary]:[NonCashBenefits]])</f>
        <v>147628.46</v>
      </c>
      <c r="L11794" s="1"/>
    </row>
    <row r="11795" spans="1:12" x14ac:dyDescent="0.35">
      <c r="A11795" t="s">
        <v>26</v>
      </c>
      <c r="B11795">
        <v>2018</v>
      </c>
      <c r="D11795" t="s">
        <v>50</v>
      </c>
      <c r="E11795" t="s">
        <v>1718</v>
      </c>
      <c r="F11795">
        <v>117592.02</v>
      </c>
      <c r="G11795">
        <v>0</v>
      </c>
      <c r="H11795">
        <v>31053.3</v>
      </c>
      <c r="I11795">
        <v>0</v>
      </c>
      <c r="J11795">
        <f>Table1[[#This Row],[Name]]</f>
        <v>0</v>
      </c>
      <c r="K11795" s="1">
        <f>SUM(Table1[[#This Row],[BaseSalary]:[NonCashBenefits]])</f>
        <v>148645.32</v>
      </c>
      <c r="L11795" s="1"/>
    </row>
    <row r="11796" spans="1:12" x14ac:dyDescent="0.35">
      <c r="A11796" t="s">
        <v>26</v>
      </c>
      <c r="B11796">
        <v>2018</v>
      </c>
      <c r="D11796" t="s">
        <v>50</v>
      </c>
      <c r="E11796" t="s">
        <v>1718</v>
      </c>
      <c r="F11796">
        <v>117592.02</v>
      </c>
      <c r="G11796">
        <v>0</v>
      </c>
      <c r="H11796">
        <v>30610.78</v>
      </c>
      <c r="I11796">
        <v>0</v>
      </c>
      <c r="J11796">
        <f>Table1[[#This Row],[Name]]</f>
        <v>0</v>
      </c>
      <c r="K11796" s="1">
        <f>SUM(Table1[[#This Row],[BaseSalary]:[NonCashBenefits]])</f>
        <v>148202.79999999999</v>
      </c>
      <c r="L11796" s="1"/>
    </row>
    <row r="11797" spans="1:12" x14ac:dyDescent="0.35">
      <c r="A11797" t="s">
        <v>26</v>
      </c>
      <c r="B11797">
        <v>2018</v>
      </c>
      <c r="D11797" t="s">
        <v>50</v>
      </c>
      <c r="E11797" t="s">
        <v>1718</v>
      </c>
      <c r="F11797">
        <v>117592.02</v>
      </c>
      <c r="G11797">
        <v>0</v>
      </c>
      <c r="H11797">
        <v>26830.9</v>
      </c>
      <c r="I11797">
        <v>0</v>
      </c>
      <c r="J11797">
        <f>Table1[[#This Row],[Name]]</f>
        <v>0</v>
      </c>
      <c r="K11797" s="1">
        <f>SUM(Table1[[#This Row],[BaseSalary]:[NonCashBenefits]])</f>
        <v>144422.92000000001</v>
      </c>
      <c r="L11797" s="1"/>
    </row>
    <row r="11798" spans="1:12" x14ac:dyDescent="0.35">
      <c r="A11798" t="s">
        <v>26</v>
      </c>
      <c r="B11798">
        <v>2018</v>
      </c>
      <c r="D11798" t="s">
        <v>50</v>
      </c>
      <c r="E11798" t="s">
        <v>1718</v>
      </c>
      <c r="F11798">
        <v>117592.02</v>
      </c>
      <c r="G11798">
        <v>0</v>
      </c>
      <c r="H11798">
        <v>28712.87</v>
      </c>
      <c r="I11798">
        <v>0</v>
      </c>
      <c r="J11798">
        <f>Table1[[#This Row],[Name]]</f>
        <v>0</v>
      </c>
      <c r="K11798" s="1">
        <f>SUM(Table1[[#This Row],[BaseSalary]:[NonCashBenefits]])</f>
        <v>146304.89000000001</v>
      </c>
      <c r="L11798" s="1"/>
    </row>
    <row r="11799" spans="1:12" x14ac:dyDescent="0.35">
      <c r="A11799" t="s">
        <v>26</v>
      </c>
      <c r="B11799">
        <v>2018</v>
      </c>
      <c r="D11799" t="s">
        <v>159</v>
      </c>
      <c r="E11799" t="s">
        <v>1718</v>
      </c>
      <c r="F11799">
        <v>117592.02</v>
      </c>
      <c r="G11799">
        <v>0</v>
      </c>
      <c r="H11799">
        <v>33239.51</v>
      </c>
      <c r="I11799">
        <v>0</v>
      </c>
      <c r="J11799">
        <f>Table1[[#This Row],[Name]]</f>
        <v>0</v>
      </c>
      <c r="K11799" s="1">
        <f>SUM(Table1[[#This Row],[BaseSalary]:[NonCashBenefits]])</f>
        <v>150831.53</v>
      </c>
      <c r="L11799" s="1"/>
    </row>
    <row r="11800" spans="1:12" x14ac:dyDescent="0.35">
      <c r="A11800" t="s">
        <v>26</v>
      </c>
      <c r="B11800">
        <v>2018</v>
      </c>
      <c r="D11800" t="s">
        <v>3003</v>
      </c>
      <c r="E11800" t="s">
        <v>1718</v>
      </c>
      <c r="F11800">
        <v>117592.02</v>
      </c>
      <c r="G11800">
        <v>0</v>
      </c>
      <c r="H11800">
        <v>29728.86</v>
      </c>
      <c r="I11800">
        <v>0</v>
      </c>
      <c r="J11800">
        <f>Table1[[#This Row],[Name]]</f>
        <v>0</v>
      </c>
      <c r="K11800" s="1">
        <f>SUM(Table1[[#This Row],[BaseSalary]:[NonCashBenefits]])</f>
        <v>147320.88</v>
      </c>
      <c r="L11800" s="1"/>
    </row>
    <row r="11801" spans="1:12" x14ac:dyDescent="0.35">
      <c r="A11801" t="s">
        <v>26</v>
      </c>
      <c r="B11801">
        <v>2018</v>
      </c>
      <c r="D11801" t="s">
        <v>50</v>
      </c>
      <c r="E11801" t="s">
        <v>1718</v>
      </c>
      <c r="F11801">
        <v>117592.02</v>
      </c>
      <c r="G11801">
        <v>0</v>
      </c>
      <c r="H11801">
        <v>30438.53</v>
      </c>
      <c r="I11801">
        <v>0</v>
      </c>
      <c r="J11801">
        <f>Table1[[#This Row],[Name]]</f>
        <v>0</v>
      </c>
      <c r="K11801" s="1">
        <f>SUM(Table1[[#This Row],[BaseSalary]:[NonCashBenefits]])</f>
        <v>148030.54999999999</v>
      </c>
      <c r="L11801" s="1"/>
    </row>
    <row r="11802" spans="1:12" x14ac:dyDescent="0.35">
      <c r="A11802" t="s">
        <v>26</v>
      </c>
      <c r="B11802">
        <v>2018</v>
      </c>
      <c r="D11802" t="s">
        <v>124</v>
      </c>
      <c r="E11802" t="s">
        <v>1718</v>
      </c>
      <c r="F11802">
        <v>117592.02</v>
      </c>
      <c r="G11802">
        <v>0</v>
      </c>
      <c r="H11802">
        <v>26600.28</v>
      </c>
      <c r="I11802">
        <v>0</v>
      </c>
      <c r="J11802">
        <f>Table1[[#This Row],[Name]]</f>
        <v>0</v>
      </c>
      <c r="K11802" s="1">
        <f>SUM(Table1[[#This Row],[BaseSalary]:[NonCashBenefits]])</f>
        <v>144192.29999999999</v>
      </c>
      <c r="L11802" s="1"/>
    </row>
    <row r="11803" spans="1:12" x14ac:dyDescent="0.35">
      <c r="A11803" t="s">
        <v>26</v>
      </c>
      <c r="B11803">
        <v>2018</v>
      </c>
      <c r="D11803" t="s">
        <v>50</v>
      </c>
      <c r="E11803" t="s">
        <v>1718</v>
      </c>
      <c r="F11803">
        <v>117592.02</v>
      </c>
      <c r="G11803">
        <v>0</v>
      </c>
      <c r="H11803">
        <v>26600.28</v>
      </c>
      <c r="I11803">
        <v>0</v>
      </c>
      <c r="J11803">
        <f>Table1[[#This Row],[Name]]</f>
        <v>0</v>
      </c>
      <c r="K11803" s="1">
        <f>SUM(Table1[[#This Row],[BaseSalary]:[NonCashBenefits]])</f>
        <v>144192.29999999999</v>
      </c>
      <c r="L11803" s="1"/>
    </row>
    <row r="11804" spans="1:12" x14ac:dyDescent="0.35">
      <c r="A11804" t="s">
        <v>26</v>
      </c>
      <c r="B11804">
        <v>2018</v>
      </c>
      <c r="D11804" t="s">
        <v>50</v>
      </c>
      <c r="E11804" t="s">
        <v>1718</v>
      </c>
      <c r="F11804">
        <v>117592.02</v>
      </c>
      <c r="G11804">
        <v>0</v>
      </c>
      <c r="H11804">
        <v>30610.78</v>
      </c>
      <c r="I11804">
        <v>0</v>
      </c>
      <c r="J11804">
        <f>Table1[[#This Row],[Name]]</f>
        <v>0</v>
      </c>
      <c r="K11804" s="1">
        <f>SUM(Table1[[#This Row],[BaseSalary]:[NonCashBenefits]])</f>
        <v>148202.79999999999</v>
      </c>
      <c r="L11804" s="1"/>
    </row>
    <row r="11805" spans="1:12" x14ac:dyDescent="0.35">
      <c r="A11805" t="s">
        <v>26</v>
      </c>
      <c r="B11805">
        <v>2018</v>
      </c>
      <c r="D11805" t="s">
        <v>46</v>
      </c>
      <c r="E11805" t="s">
        <v>1718</v>
      </c>
      <c r="F11805">
        <v>117592.02</v>
      </c>
      <c r="G11805">
        <v>0</v>
      </c>
      <c r="H11805">
        <v>25200.05</v>
      </c>
      <c r="I11805">
        <v>0</v>
      </c>
      <c r="J11805">
        <f>Table1[[#This Row],[Name]]</f>
        <v>0</v>
      </c>
      <c r="K11805" s="1">
        <f>SUM(Table1[[#This Row],[BaseSalary]:[NonCashBenefits]])</f>
        <v>142792.07</v>
      </c>
      <c r="L11805" s="1"/>
    </row>
    <row r="11806" spans="1:12" x14ac:dyDescent="0.35">
      <c r="A11806" t="s">
        <v>26</v>
      </c>
      <c r="B11806">
        <v>2018</v>
      </c>
      <c r="D11806" t="s">
        <v>50</v>
      </c>
      <c r="E11806" t="s">
        <v>1718</v>
      </c>
      <c r="F11806">
        <v>117592.02</v>
      </c>
      <c r="G11806">
        <v>0</v>
      </c>
      <c r="H11806">
        <v>28604.86</v>
      </c>
      <c r="I11806">
        <v>0</v>
      </c>
      <c r="J11806">
        <f>Table1[[#This Row],[Name]]</f>
        <v>0</v>
      </c>
      <c r="K11806" s="1">
        <f>SUM(Table1[[#This Row],[BaseSalary]:[NonCashBenefits]])</f>
        <v>146196.88</v>
      </c>
      <c r="L11806" s="1"/>
    </row>
    <row r="11807" spans="1:12" x14ac:dyDescent="0.35">
      <c r="A11807" t="s">
        <v>26</v>
      </c>
      <c r="B11807">
        <v>2018</v>
      </c>
      <c r="D11807" t="s">
        <v>50</v>
      </c>
      <c r="E11807" t="s">
        <v>1718</v>
      </c>
      <c r="F11807">
        <v>117592.02</v>
      </c>
      <c r="G11807">
        <v>0</v>
      </c>
      <c r="H11807">
        <v>28110.68</v>
      </c>
      <c r="I11807">
        <v>0</v>
      </c>
      <c r="J11807">
        <f>Table1[[#This Row],[Name]]</f>
        <v>0</v>
      </c>
      <c r="K11807" s="1">
        <f>SUM(Table1[[#This Row],[BaseSalary]:[NonCashBenefits]])</f>
        <v>145702.70000000001</v>
      </c>
      <c r="L11807" s="1"/>
    </row>
    <row r="11808" spans="1:12" x14ac:dyDescent="0.35">
      <c r="A11808" t="s">
        <v>26</v>
      </c>
      <c r="B11808">
        <v>2018</v>
      </c>
      <c r="D11808" t="s">
        <v>46</v>
      </c>
      <c r="E11808" t="s">
        <v>1718</v>
      </c>
      <c r="F11808">
        <v>117592.02</v>
      </c>
      <c r="G11808">
        <v>0</v>
      </c>
      <c r="H11808">
        <v>28593.31</v>
      </c>
      <c r="I11808">
        <v>0</v>
      </c>
      <c r="J11808">
        <f>Table1[[#This Row],[Name]]</f>
        <v>0</v>
      </c>
      <c r="K11808" s="1">
        <f>SUM(Table1[[#This Row],[BaseSalary]:[NonCashBenefits]])</f>
        <v>146185.33000000002</v>
      </c>
      <c r="L11808" s="1"/>
    </row>
    <row r="11809" spans="1:12" x14ac:dyDescent="0.35">
      <c r="A11809" t="s">
        <v>26</v>
      </c>
      <c r="B11809">
        <v>2018</v>
      </c>
      <c r="D11809" t="s">
        <v>50</v>
      </c>
      <c r="E11809" t="s">
        <v>1718</v>
      </c>
      <c r="F11809">
        <v>117592.02</v>
      </c>
      <c r="G11809">
        <v>0</v>
      </c>
      <c r="H11809">
        <v>27984.65</v>
      </c>
      <c r="I11809">
        <v>0</v>
      </c>
      <c r="J11809">
        <f>Table1[[#This Row],[Name]]</f>
        <v>0</v>
      </c>
      <c r="K11809" s="1">
        <f>SUM(Table1[[#This Row],[BaseSalary]:[NonCashBenefits]])</f>
        <v>145576.67000000001</v>
      </c>
      <c r="L11809" s="1"/>
    </row>
    <row r="11810" spans="1:12" x14ac:dyDescent="0.35">
      <c r="A11810" t="s">
        <v>26</v>
      </c>
      <c r="B11810">
        <v>2018</v>
      </c>
      <c r="D11810" t="s">
        <v>50</v>
      </c>
      <c r="E11810" t="s">
        <v>1718</v>
      </c>
      <c r="F11810">
        <v>117592.02</v>
      </c>
      <c r="G11810">
        <v>50</v>
      </c>
      <c r="H11810">
        <v>25061.47</v>
      </c>
      <c r="I11810">
        <v>0</v>
      </c>
      <c r="J11810">
        <f>Table1[[#This Row],[Name]]</f>
        <v>0</v>
      </c>
      <c r="K11810" s="1">
        <f>SUM(Table1[[#This Row],[BaseSalary]:[NonCashBenefits]])</f>
        <v>142703.49</v>
      </c>
      <c r="L11810" s="1"/>
    </row>
    <row r="11811" spans="1:12" x14ac:dyDescent="0.35">
      <c r="A11811" t="s">
        <v>26</v>
      </c>
      <c r="B11811">
        <v>2018</v>
      </c>
      <c r="D11811" t="s">
        <v>50</v>
      </c>
      <c r="E11811" t="s">
        <v>1718</v>
      </c>
      <c r="F11811">
        <v>117592.02</v>
      </c>
      <c r="G11811">
        <v>0</v>
      </c>
      <c r="H11811">
        <v>24347.64</v>
      </c>
      <c r="I11811">
        <v>0</v>
      </c>
      <c r="J11811">
        <f>Table1[[#This Row],[Name]]</f>
        <v>0</v>
      </c>
      <c r="K11811" s="1">
        <f>SUM(Table1[[#This Row],[BaseSalary]:[NonCashBenefits]])</f>
        <v>141939.66</v>
      </c>
      <c r="L11811" s="1"/>
    </row>
    <row r="11812" spans="1:12" x14ac:dyDescent="0.35">
      <c r="A11812" t="s">
        <v>26</v>
      </c>
      <c r="B11812">
        <v>2018</v>
      </c>
      <c r="D11812" t="s">
        <v>50</v>
      </c>
      <c r="E11812" t="s">
        <v>1718</v>
      </c>
      <c r="F11812">
        <v>117592.02</v>
      </c>
      <c r="G11812">
        <v>9045.5400000000009</v>
      </c>
      <c r="H11812">
        <v>31930.799999999999</v>
      </c>
      <c r="I11812">
        <v>0</v>
      </c>
      <c r="J11812">
        <f>Table1[[#This Row],[Name]]</f>
        <v>0</v>
      </c>
      <c r="K11812" s="1">
        <f>SUM(Table1[[#This Row],[BaseSalary]:[NonCashBenefits]])</f>
        <v>158568.35999999999</v>
      </c>
      <c r="L11812" s="1"/>
    </row>
    <row r="11813" spans="1:12" x14ac:dyDescent="0.35">
      <c r="A11813" t="s">
        <v>26</v>
      </c>
      <c r="B11813">
        <v>2018</v>
      </c>
      <c r="D11813" t="s">
        <v>50</v>
      </c>
      <c r="E11813" t="s">
        <v>1718</v>
      </c>
      <c r="F11813">
        <v>117592.02</v>
      </c>
      <c r="G11813">
        <v>0</v>
      </c>
      <c r="H11813">
        <v>26878.93</v>
      </c>
      <c r="I11813">
        <v>0</v>
      </c>
      <c r="J11813">
        <f>Table1[[#This Row],[Name]]</f>
        <v>0</v>
      </c>
      <c r="K11813" s="1">
        <f>SUM(Table1[[#This Row],[BaseSalary]:[NonCashBenefits]])</f>
        <v>144470.95000000001</v>
      </c>
      <c r="L11813" s="1"/>
    </row>
    <row r="11814" spans="1:12" x14ac:dyDescent="0.35">
      <c r="A11814" t="s">
        <v>26</v>
      </c>
      <c r="B11814">
        <v>2018</v>
      </c>
      <c r="D11814" t="s">
        <v>50</v>
      </c>
      <c r="E11814" t="s">
        <v>1718</v>
      </c>
      <c r="F11814">
        <v>117592.02</v>
      </c>
      <c r="G11814">
        <v>0</v>
      </c>
      <c r="H11814">
        <v>28303</v>
      </c>
      <c r="I11814">
        <v>0</v>
      </c>
      <c r="J11814">
        <f>Table1[[#This Row],[Name]]</f>
        <v>0</v>
      </c>
      <c r="K11814" s="1">
        <f>SUM(Table1[[#This Row],[BaseSalary]:[NonCashBenefits]])</f>
        <v>145895.02000000002</v>
      </c>
      <c r="L11814" s="1"/>
    </row>
    <row r="11815" spans="1:12" x14ac:dyDescent="0.35">
      <c r="A11815" t="s">
        <v>26</v>
      </c>
      <c r="B11815">
        <v>2018</v>
      </c>
      <c r="D11815" t="s">
        <v>50</v>
      </c>
      <c r="E11815" t="s">
        <v>1718</v>
      </c>
      <c r="F11815">
        <v>117592.02</v>
      </c>
      <c r="G11815">
        <v>3000</v>
      </c>
      <c r="H11815">
        <v>26770.85</v>
      </c>
      <c r="I11815">
        <v>0</v>
      </c>
      <c r="J11815">
        <f>Table1[[#This Row],[Name]]</f>
        <v>0</v>
      </c>
      <c r="K11815" s="1">
        <f>SUM(Table1[[#This Row],[BaseSalary]:[NonCashBenefits]])</f>
        <v>147362.87</v>
      </c>
      <c r="L11815" s="1"/>
    </row>
    <row r="11816" spans="1:12" x14ac:dyDescent="0.35">
      <c r="A11816" t="s">
        <v>26</v>
      </c>
      <c r="B11816">
        <v>2018</v>
      </c>
      <c r="D11816" t="s">
        <v>50</v>
      </c>
      <c r="E11816" t="s">
        <v>1718</v>
      </c>
      <c r="F11816">
        <v>117592.02</v>
      </c>
      <c r="G11816">
        <v>0</v>
      </c>
      <c r="H11816">
        <v>27984.65</v>
      </c>
      <c r="I11816">
        <v>0</v>
      </c>
      <c r="J11816">
        <f>Table1[[#This Row],[Name]]</f>
        <v>0</v>
      </c>
      <c r="K11816" s="1">
        <f>SUM(Table1[[#This Row],[BaseSalary]:[NonCashBenefits]])</f>
        <v>145576.67000000001</v>
      </c>
      <c r="L11816" s="1"/>
    </row>
    <row r="11817" spans="1:12" x14ac:dyDescent="0.35">
      <c r="A11817" t="s">
        <v>26</v>
      </c>
      <c r="B11817">
        <v>2018</v>
      </c>
      <c r="D11817" t="s">
        <v>50</v>
      </c>
      <c r="E11817" t="s">
        <v>1718</v>
      </c>
      <c r="F11817">
        <v>117592.02</v>
      </c>
      <c r="G11817">
        <v>0</v>
      </c>
      <c r="H11817">
        <v>25061.47</v>
      </c>
      <c r="I11817">
        <v>0</v>
      </c>
      <c r="J11817">
        <f>Table1[[#This Row],[Name]]</f>
        <v>0</v>
      </c>
      <c r="K11817" s="1">
        <f>SUM(Table1[[#This Row],[BaseSalary]:[NonCashBenefits]])</f>
        <v>142653.49</v>
      </c>
      <c r="L11817" s="1"/>
    </row>
    <row r="11818" spans="1:12" x14ac:dyDescent="0.35">
      <c r="A11818" t="s">
        <v>26</v>
      </c>
      <c r="B11818">
        <v>2018</v>
      </c>
      <c r="D11818" t="s">
        <v>50</v>
      </c>
      <c r="E11818" t="s">
        <v>1718</v>
      </c>
      <c r="F11818">
        <v>117592.02</v>
      </c>
      <c r="G11818">
        <v>0</v>
      </c>
      <c r="H11818">
        <v>29071.97</v>
      </c>
      <c r="I11818">
        <v>0</v>
      </c>
      <c r="J11818">
        <f>Table1[[#This Row],[Name]]</f>
        <v>0</v>
      </c>
      <c r="K11818" s="1">
        <f>SUM(Table1[[#This Row],[BaseSalary]:[NonCashBenefits]])</f>
        <v>146663.99</v>
      </c>
      <c r="L11818" s="1"/>
    </row>
    <row r="11819" spans="1:12" x14ac:dyDescent="0.35">
      <c r="A11819" t="s">
        <v>26</v>
      </c>
      <c r="B11819">
        <v>2018</v>
      </c>
      <c r="D11819" t="s">
        <v>50</v>
      </c>
      <c r="E11819" t="s">
        <v>1718</v>
      </c>
      <c r="F11819">
        <v>117592.02</v>
      </c>
      <c r="G11819">
        <v>0</v>
      </c>
      <c r="H11819">
        <v>31700.18</v>
      </c>
      <c r="I11819">
        <v>0</v>
      </c>
      <c r="J11819">
        <f>Table1[[#This Row],[Name]]</f>
        <v>0</v>
      </c>
      <c r="K11819" s="1">
        <f>SUM(Table1[[#This Row],[BaseSalary]:[NonCashBenefits]])</f>
        <v>149292.20000000001</v>
      </c>
      <c r="L11819" s="1"/>
    </row>
    <row r="11820" spans="1:12" x14ac:dyDescent="0.35">
      <c r="A11820" t="s">
        <v>26</v>
      </c>
      <c r="B11820">
        <v>2018</v>
      </c>
      <c r="D11820" t="s">
        <v>50</v>
      </c>
      <c r="E11820" t="s">
        <v>1718</v>
      </c>
      <c r="F11820">
        <v>117592.02</v>
      </c>
      <c r="G11820">
        <v>6784.15</v>
      </c>
      <c r="H11820">
        <v>31930.799999999999</v>
      </c>
      <c r="I11820">
        <v>0</v>
      </c>
      <c r="J11820">
        <f>Table1[[#This Row],[Name]]</f>
        <v>0</v>
      </c>
      <c r="K11820" s="1">
        <f>SUM(Table1[[#This Row],[BaseSalary]:[NonCashBenefits]])</f>
        <v>156306.97</v>
      </c>
      <c r="L11820" s="1"/>
    </row>
    <row r="11821" spans="1:12" x14ac:dyDescent="0.35">
      <c r="A11821" t="s">
        <v>26</v>
      </c>
      <c r="B11821">
        <v>2018</v>
      </c>
      <c r="D11821" t="s">
        <v>159</v>
      </c>
      <c r="E11821" t="s">
        <v>1718</v>
      </c>
      <c r="F11821">
        <v>117592.02</v>
      </c>
      <c r="G11821">
        <v>0</v>
      </c>
      <c r="H11821">
        <v>25061.47</v>
      </c>
      <c r="I11821">
        <v>0</v>
      </c>
      <c r="J11821">
        <f>Table1[[#This Row],[Name]]</f>
        <v>0</v>
      </c>
      <c r="K11821" s="1">
        <f>SUM(Table1[[#This Row],[BaseSalary]:[NonCashBenefits]])</f>
        <v>142653.49</v>
      </c>
      <c r="L11821" s="1"/>
    </row>
    <row r="11822" spans="1:12" x14ac:dyDescent="0.35">
      <c r="A11822" t="s">
        <v>26</v>
      </c>
      <c r="B11822">
        <v>2018</v>
      </c>
      <c r="D11822" t="s">
        <v>46</v>
      </c>
      <c r="E11822" t="s">
        <v>1718</v>
      </c>
      <c r="F11822">
        <v>117592.02</v>
      </c>
      <c r="G11822">
        <v>0</v>
      </c>
      <c r="H11822">
        <v>25537.66</v>
      </c>
      <c r="I11822">
        <v>0</v>
      </c>
      <c r="J11822">
        <f>Table1[[#This Row],[Name]]</f>
        <v>0</v>
      </c>
      <c r="K11822" s="1">
        <f>SUM(Table1[[#This Row],[BaseSalary]:[NonCashBenefits]])</f>
        <v>143129.68</v>
      </c>
      <c r="L11822" s="1"/>
    </row>
    <row r="11823" spans="1:12" x14ac:dyDescent="0.35">
      <c r="A11823" t="s">
        <v>26</v>
      </c>
      <c r="B11823">
        <v>2018</v>
      </c>
      <c r="D11823" t="s">
        <v>50</v>
      </c>
      <c r="E11823" t="s">
        <v>1718</v>
      </c>
      <c r="F11823">
        <v>117592.02</v>
      </c>
      <c r="G11823">
        <v>0</v>
      </c>
      <c r="H11823">
        <v>25338.63</v>
      </c>
      <c r="I11823">
        <v>0</v>
      </c>
      <c r="J11823">
        <f>Table1[[#This Row],[Name]]</f>
        <v>0</v>
      </c>
      <c r="K11823" s="1">
        <f>SUM(Table1[[#This Row],[BaseSalary]:[NonCashBenefits]])</f>
        <v>142930.65</v>
      </c>
      <c r="L11823" s="1"/>
    </row>
    <row r="11824" spans="1:12" x14ac:dyDescent="0.35">
      <c r="A11824" t="s">
        <v>26</v>
      </c>
      <c r="B11824">
        <v>2018</v>
      </c>
      <c r="D11824" t="s">
        <v>50</v>
      </c>
      <c r="E11824" t="s">
        <v>1718</v>
      </c>
      <c r="F11824">
        <v>117592.02</v>
      </c>
      <c r="G11824">
        <v>0</v>
      </c>
      <c r="H11824">
        <v>26600.28</v>
      </c>
      <c r="I11824">
        <v>0</v>
      </c>
      <c r="J11824">
        <f>Table1[[#This Row],[Name]]</f>
        <v>0</v>
      </c>
      <c r="K11824" s="1">
        <f>SUM(Table1[[#This Row],[BaseSalary]:[NonCashBenefits]])</f>
        <v>144192.29999999999</v>
      </c>
      <c r="L11824" s="1"/>
    </row>
    <row r="11825" spans="1:12" x14ac:dyDescent="0.35">
      <c r="A11825" t="s">
        <v>26</v>
      </c>
      <c r="B11825">
        <v>2018</v>
      </c>
      <c r="D11825" t="s">
        <v>46</v>
      </c>
      <c r="E11825" t="s">
        <v>1718</v>
      </c>
      <c r="F11825">
        <v>117592.02</v>
      </c>
      <c r="G11825">
        <v>0</v>
      </c>
      <c r="H11825">
        <v>30610.78</v>
      </c>
      <c r="I11825">
        <v>0</v>
      </c>
      <c r="J11825">
        <f>Table1[[#This Row],[Name]]</f>
        <v>0</v>
      </c>
      <c r="K11825" s="1">
        <f>SUM(Table1[[#This Row],[BaseSalary]:[NonCashBenefits]])</f>
        <v>148202.79999999999</v>
      </c>
      <c r="L11825" s="1"/>
    </row>
    <row r="11826" spans="1:12" x14ac:dyDescent="0.35">
      <c r="A11826" t="s">
        <v>26</v>
      </c>
      <c r="B11826">
        <v>2018</v>
      </c>
      <c r="D11826" t="s">
        <v>50</v>
      </c>
      <c r="E11826" t="s">
        <v>1718</v>
      </c>
      <c r="F11826">
        <v>117592.02</v>
      </c>
      <c r="G11826">
        <v>0</v>
      </c>
      <c r="H11826">
        <v>26708.32</v>
      </c>
      <c r="I11826">
        <v>0</v>
      </c>
      <c r="J11826">
        <f>Table1[[#This Row],[Name]]</f>
        <v>0</v>
      </c>
      <c r="K11826" s="1">
        <f>SUM(Table1[[#This Row],[BaseSalary]:[NonCashBenefits]])</f>
        <v>144300.34</v>
      </c>
      <c r="L11826" s="1"/>
    </row>
    <row r="11827" spans="1:12" x14ac:dyDescent="0.35">
      <c r="A11827" t="s">
        <v>26</v>
      </c>
      <c r="B11827">
        <v>2018</v>
      </c>
      <c r="D11827" t="s">
        <v>50</v>
      </c>
      <c r="E11827" t="s">
        <v>1718</v>
      </c>
      <c r="F11827">
        <v>117592.02</v>
      </c>
      <c r="G11827">
        <v>0</v>
      </c>
      <c r="H11827">
        <v>24889.48</v>
      </c>
      <c r="I11827">
        <v>0</v>
      </c>
      <c r="J11827">
        <f>Table1[[#This Row],[Name]]</f>
        <v>0</v>
      </c>
      <c r="K11827" s="1">
        <f>SUM(Table1[[#This Row],[BaseSalary]:[NonCashBenefits]])</f>
        <v>142481.5</v>
      </c>
      <c r="L11827" s="1"/>
    </row>
    <row r="11828" spans="1:12" x14ac:dyDescent="0.35">
      <c r="A11828" t="s">
        <v>26</v>
      </c>
      <c r="B11828">
        <v>2017</v>
      </c>
      <c r="D11828" t="s">
        <v>50</v>
      </c>
      <c r="E11828" t="s">
        <v>1718</v>
      </c>
      <c r="F11828">
        <v>117592.02</v>
      </c>
      <c r="G11828">
        <v>0</v>
      </c>
      <c r="H11828">
        <v>29437.18</v>
      </c>
      <c r="I11828">
        <v>0</v>
      </c>
      <c r="J11828">
        <f>Table1[[#This Row],[Name]]</f>
        <v>0</v>
      </c>
      <c r="K11828" s="1">
        <f>SUM(Table1[[#This Row],[BaseSalary]:[NonCashBenefits]])</f>
        <v>147029.20000000001</v>
      </c>
      <c r="L11828" s="1"/>
    </row>
    <row r="11829" spans="1:12" x14ac:dyDescent="0.35">
      <c r="A11829" t="s">
        <v>26</v>
      </c>
      <c r="B11829">
        <v>2017</v>
      </c>
      <c r="D11829" t="s">
        <v>50</v>
      </c>
      <c r="E11829" t="s">
        <v>1718</v>
      </c>
      <c r="F11829">
        <v>117592.02</v>
      </c>
      <c r="G11829">
        <v>0</v>
      </c>
      <c r="H11829">
        <v>27203</v>
      </c>
      <c r="I11829">
        <v>0</v>
      </c>
      <c r="J11829">
        <f>Table1[[#This Row],[Name]]</f>
        <v>0</v>
      </c>
      <c r="K11829" s="1">
        <f>SUM(Table1[[#This Row],[BaseSalary]:[NonCashBenefits]])</f>
        <v>144795.02000000002</v>
      </c>
      <c r="L11829" s="1"/>
    </row>
    <row r="11830" spans="1:12" x14ac:dyDescent="0.35">
      <c r="A11830" t="s">
        <v>26</v>
      </c>
      <c r="B11830">
        <v>2017</v>
      </c>
      <c r="D11830" t="s">
        <v>50</v>
      </c>
      <c r="E11830" t="s">
        <v>1718</v>
      </c>
      <c r="F11830">
        <v>117592.02</v>
      </c>
      <c r="G11830">
        <v>0</v>
      </c>
      <c r="H11830">
        <v>25909.24</v>
      </c>
      <c r="I11830">
        <v>0</v>
      </c>
      <c r="J11830">
        <f>Table1[[#This Row],[Name]]</f>
        <v>0</v>
      </c>
      <c r="K11830" s="1">
        <f>SUM(Table1[[#This Row],[BaseSalary]:[NonCashBenefits]])</f>
        <v>143501.26</v>
      </c>
      <c r="L11830" s="1"/>
    </row>
    <row r="11831" spans="1:12" x14ac:dyDescent="0.35">
      <c r="A11831" t="s">
        <v>26</v>
      </c>
      <c r="B11831">
        <v>2017</v>
      </c>
      <c r="D11831" t="s">
        <v>50</v>
      </c>
      <c r="E11831" t="s">
        <v>1718</v>
      </c>
      <c r="F11831">
        <v>117592.02</v>
      </c>
      <c r="G11831">
        <v>0</v>
      </c>
      <c r="H11831">
        <v>30283.74</v>
      </c>
      <c r="I11831">
        <v>0</v>
      </c>
      <c r="J11831">
        <f>Table1[[#This Row],[Name]]</f>
        <v>0</v>
      </c>
      <c r="K11831" s="1">
        <f>SUM(Table1[[#This Row],[BaseSalary]:[NonCashBenefits]])</f>
        <v>147875.76</v>
      </c>
      <c r="L11831" s="1"/>
    </row>
    <row r="11832" spans="1:12" x14ac:dyDescent="0.35">
      <c r="A11832" t="s">
        <v>26</v>
      </c>
      <c r="B11832">
        <v>2017</v>
      </c>
      <c r="D11832" t="s">
        <v>50</v>
      </c>
      <c r="E11832" t="s">
        <v>1718</v>
      </c>
      <c r="F11832">
        <v>117592.02</v>
      </c>
      <c r="G11832">
        <v>0</v>
      </c>
      <c r="H11832">
        <v>26234.84</v>
      </c>
      <c r="I11832">
        <v>0</v>
      </c>
      <c r="J11832">
        <f>Table1[[#This Row],[Name]]</f>
        <v>0</v>
      </c>
      <c r="K11832" s="1">
        <f>SUM(Table1[[#This Row],[BaseSalary]:[NonCashBenefits]])</f>
        <v>143826.86000000002</v>
      </c>
      <c r="L11832" s="1"/>
    </row>
    <row r="11833" spans="1:12" x14ac:dyDescent="0.35">
      <c r="A11833" t="s">
        <v>26</v>
      </c>
      <c r="B11833">
        <v>2017</v>
      </c>
      <c r="D11833" t="s">
        <v>50</v>
      </c>
      <c r="E11833" t="s">
        <v>1718</v>
      </c>
      <c r="F11833">
        <v>117592.02</v>
      </c>
      <c r="G11833">
        <v>0</v>
      </c>
      <c r="H11833">
        <v>27470.54</v>
      </c>
      <c r="I11833">
        <v>0</v>
      </c>
      <c r="J11833">
        <f>Table1[[#This Row],[Name]]</f>
        <v>0</v>
      </c>
      <c r="K11833" s="1">
        <f>SUM(Table1[[#This Row],[BaseSalary]:[NonCashBenefits]])</f>
        <v>145062.56</v>
      </c>
      <c r="L11833" s="1"/>
    </row>
    <row r="11834" spans="1:12" x14ac:dyDescent="0.35">
      <c r="A11834" t="s">
        <v>26</v>
      </c>
      <c r="B11834">
        <v>2017</v>
      </c>
      <c r="D11834" t="s">
        <v>50</v>
      </c>
      <c r="E11834" t="s">
        <v>1718</v>
      </c>
      <c r="F11834">
        <v>117592.02</v>
      </c>
      <c r="G11834">
        <v>0</v>
      </c>
      <c r="H11834">
        <v>30390.6</v>
      </c>
      <c r="I11834">
        <v>0</v>
      </c>
      <c r="J11834">
        <f>Table1[[#This Row],[Name]]</f>
        <v>0</v>
      </c>
      <c r="K11834" s="1">
        <f>SUM(Table1[[#This Row],[BaseSalary]:[NonCashBenefits]])</f>
        <v>147982.62</v>
      </c>
      <c r="L11834" s="1"/>
    </row>
    <row r="11835" spans="1:12" x14ac:dyDescent="0.35">
      <c r="A11835" t="s">
        <v>26</v>
      </c>
      <c r="B11835">
        <v>2017</v>
      </c>
      <c r="D11835" t="s">
        <v>50</v>
      </c>
      <c r="E11835" t="s">
        <v>1718</v>
      </c>
      <c r="F11835">
        <v>117592.02</v>
      </c>
      <c r="G11835">
        <v>50</v>
      </c>
      <c r="H11835">
        <v>30998.48</v>
      </c>
      <c r="I11835">
        <v>0</v>
      </c>
      <c r="J11835">
        <f>Table1[[#This Row],[Name]]</f>
        <v>0</v>
      </c>
      <c r="K11835" s="1">
        <f>SUM(Table1[[#This Row],[BaseSalary]:[NonCashBenefits]])</f>
        <v>148640.5</v>
      </c>
      <c r="L11835" s="1"/>
    </row>
    <row r="11836" spans="1:12" x14ac:dyDescent="0.35">
      <c r="A11836" t="s">
        <v>26</v>
      </c>
      <c r="B11836">
        <v>2017</v>
      </c>
      <c r="D11836" t="s">
        <v>50</v>
      </c>
      <c r="E11836" t="s">
        <v>1718</v>
      </c>
      <c r="F11836">
        <v>117592.02</v>
      </c>
      <c r="G11836">
        <v>0</v>
      </c>
      <c r="H11836">
        <v>27470.54</v>
      </c>
      <c r="I11836">
        <v>0</v>
      </c>
      <c r="J11836">
        <f>Table1[[#This Row],[Name]]</f>
        <v>0</v>
      </c>
      <c r="K11836" s="1">
        <f>SUM(Table1[[#This Row],[BaseSalary]:[NonCashBenefits]])</f>
        <v>145062.56</v>
      </c>
      <c r="L11836" s="1"/>
    </row>
    <row r="11837" spans="1:12" x14ac:dyDescent="0.35">
      <c r="A11837" t="s">
        <v>26</v>
      </c>
      <c r="B11837">
        <v>2017</v>
      </c>
      <c r="D11837" t="s">
        <v>50</v>
      </c>
      <c r="E11837" t="s">
        <v>1718</v>
      </c>
      <c r="F11837">
        <v>117592.02</v>
      </c>
      <c r="G11837">
        <v>0</v>
      </c>
      <c r="H11837">
        <v>31009.14</v>
      </c>
      <c r="I11837">
        <v>0</v>
      </c>
      <c r="J11837">
        <f>Table1[[#This Row],[Name]]</f>
        <v>0</v>
      </c>
      <c r="K11837" s="1">
        <f>SUM(Table1[[#This Row],[BaseSalary]:[NonCashBenefits]])</f>
        <v>148601.16</v>
      </c>
      <c r="L11837" s="1"/>
    </row>
    <row r="11838" spans="1:12" x14ac:dyDescent="0.35">
      <c r="A11838" t="s">
        <v>26</v>
      </c>
      <c r="B11838">
        <v>2017</v>
      </c>
      <c r="D11838" t="s">
        <v>50</v>
      </c>
      <c r="E11838" t="s">
        <v>1718</v>
      </c>
      <c r="F11838">
        <v>117592.02</v>
      </c>
      <c r="G11838">
        <v>0</v>
      </c>
      <c r="H11838">
        <v>26605.88</v>
      </c>
      <c r="I11838">
        <v>0</v>
      </c>
      <c r="J11838">
        <f>Table1[[#This Row],[Name]]</f>
        <v>0</v>
      </c>
      <c r="K11838" s="1">
        <f>SUM(Table1[[#This Row],[BaseSalary]:[NonCashBenefits]])</f>
        <v>144197.9</v>
      </c>
      <c r="L11838" s="1"/>
    </row>
    <row r="11839" spans="1:12" x14ac:dyDescent="0.35">
      <c r="A11839" t="s">
        <v>26</v>
      </c>
      <c r="B11839">
        <v>2017</v>
      </c>
      <c r="D11839" t="s">
        <v>50</v>
      </c>
      <c r="E11839" t="s">
        <v>1718</v>
      </c>
      <c r="F11839">
        <v>117592.02</v>
      </c>
      <c r="G11839">
        <v>0</v>
      </c>
      <c r="H11839">
        <v>30998.48</v>
      </c>
      <c r="I11839">
        <v>0</v>
      </c>
      <c r="J11839">
        <f>Table1[[#This Row],[Name]]</f>
        <v>0</v>
      </c>
      <c r="K11839" s="1">
        <f>SUM(Table1[[#This Row],[BaseSalary]:[NonCashBenefits]])</f>
        <v>148590.5</v>
      </c>
      <c r="L11839" s="1"/>
    </row>
    <row r="11840" spans="1:12" x14ac:dyDescent="0.35">
      <c r="A11840" t="s">
        <v>26</v>
      </c>
      <c r="B11840">
        <v>2017</v>
      </c>
      <c r="D11840" t="s">
        <v>50</v>
      </c>
      <c r="E11840" t="s">
        <v>1718</v>
      </c>
      <c r="F11840">
        <v>117592.02</v>
      </c>
      <c r="G11840">
        <v>0</v>
      </c>
      <c r="H11840">
        <v>25909.24</v>
      </c>
      <c r="I11840">
        <v>0</v>
      </c>
      <c r="J11840">
        <f>Table1[[#This Row],[Name]]</f>
        <v>0</v>
      </c>
      <c r="K11840" s="1">
        <f>SUM(Table1[[#This Row],[BaseSalary]:[NonCashBenefits]])</f>
        <v>143501.26</v>
      </c>
      <c r="L11840" s="1"/>
    </row>
    <row r="11841" spans="1:12" x14ac:dyDescent="0.35">
      <c r="A11841" t="s">
        <v>26</v>
      </c>
      <c r="B11841">
        <v>2017</v>
      </c>
      <c r="D11841" t="s">
        <v>50</v>
      </c>
      <c r="E11841" t="s">
        <v>1718</v>
      </c>
      <c r="F11841">
        <v>117592.02</v>
      </c>
      <c r="G11841">
        <v>0</v>
      </c>
      <c r="H11841">
        <v>25461.78</v>
      </c>
      <c r="I11841">
        <v>0</v>
      </c>
      <c r="J11841">
        <f>Table1[[#This Row],[Name]]</f>
        <v>0</v>
      </c>
      <c r="K11841" s="1">
        <f>SUM(Table1[[#This Row],[BaseSalary]:[NonCashBenefits]])</f>
        <v>143053.79999999999</v>
      </c>
      <c r="L11841" s="1"/>
    </row>
    <row r="11842" spans="1:12" x14ac:dyDescent="0.35">
      <c r="A11842" t="s">
        <v>26</v>
      </c>
      <c r="B11842">
        <v>2017</v>
      </c>
      <c r="D11842" t="s">
        <v>50</v>
      </c>
      <c r="E11842" t="s">
        <v>1718</v>
      </c>
      <c r="F11842">
        <v>117592.02</v>
      </c>
      <c r="G11842">
        <v>6000</v>
      </c>
      <c r="H11842">
        <v>25738.94</v>
      </c>
      <c r="I11842">
        <v>0</v>
      </c>
      <c r="J11842">
        <f>Table1[[#This Row],[Name]]</f>
        <v>0</v>
      </c>
      <c r="K11842" s="1">
        <f>SUM(Table1[[#This Row],[BaseSalary]:[NonCashBenefits]])</f>
        <v>149330.96</v>
      </c>
      <c r="L11842" s="1"/>
    </row>
    <row r="11843" spans="1:12" x14ac:dyDescent="0.35">
      <c r="A11843" t="s">
        <v>26</v>
      </c>
      <c r="B11843">
        <v>2017</v>
      </c>
      <c r="D11843" t="s">
        <v>50</v>
      </c>
      <c r="E11843" t="s">
        <v>1718</v>
      </c>
      <c r="F11843">
        <v>117592.02</v>
      </c>
      <c r="G11843">
        <v>0</v>
      </c>
      <c r="H11843">
        <v>27122.22</v>
      </c>
      <c r="I11843">
        <v>0</v>
      </c>
      <c r="J11843">
        <f>Table1[[#This Row],[Name]]</f>
        <v>0</v>
      </c>
      <c r="K11843" s="1">
        <f>SUM(Table1[[#This Row],[BaseSalary]:[NonCashBenefits]])</f>
        <v>144714.23999999999</v>
      </c>
      <c r="L11843" s="1"/>
    </row>
    <row r="11844" spans="1:12" x14ac:dyDescent="0.35">
      <c r="A11844" t="s">
        <v>26</v>
      </c>
      <c r="B11844">
        <v>2017</v>
      </c>
      <c r="D11844" t="s">
        <v>46</v>
      </c>
      <c r="E11844" t="s">
        <v>1718</v>
      </c>
      <c r="F11844">
        <v>117592.02</v>
      </c>
      <c r="G11844">
        <v>0</v>
      </c>
      <c r="H11844">
        <v>29200.84</v>
      </c>
      <c r="I11844">
        <v>0</v>
      </c>
      <c r="J11844">
        <f>Table1[[#This Row],[Name]]</f>
        <v>0</v>
      </c>
      <c r="K11844" s="1">
        <f>SUM(Table1[[#This Row],[BaseSalary]:[NonCashBenefits]])</f>
        <v>146792.86000000002</v>
      </c>
      <c r="L11844" s="1"/>
    </row>
    <row r="11845" spans="1:12" x14ac:dyDescent="0.35">
      <c r="A11845" t="s">
        <v>26</v>
      </c>
      <c r="B11845">
        <v>2017</v>
      </c>
      <c r="D11845" t="s">
        <v>50</v>
      </c>
      <c r="E11845" t="s">
        <v>1718</v>
      </c>
      <c r="F11845">
        <v>117592.02</v>
      </c>
      <c r="G11845">
        <v>0</v>
      </c>
      <c r="H11845">
        <v>28555.26</v>
      </c>
      <c r="I11845">
        <v>0</v>
      </c>
      <c r="J11845">
        <f>Table1[[#This Row],[Name]]</f>
        <v>0</v>
      </c>
      <c r="K11845" s="1">
        <f>SUM(Table1[[#This Row],[BaseSalary]:[NonCashBenefits]])</f>
        <v>146147.28</v>
      </c>
      <c r="L11845" s="1"/>
    </row>
    <row r="11846" spans="1:12" x14ac:dyDescent="0.35">
      <c r="A11846" t="s">
        <v>26</v>
      </c>
      <c r="B11846">
        <v>2017</v>
      </c>
      <c r="D11846" t="s">
        <v>50</v>
      </c>
      <c r="E11846" t="s">
        <v>1718</v>
      </c>
      <c r="F11846">
        <v>117592.02</v>
      </c>
      <c r="G11846">
        <v>0</v>
      </c>
      <c r="H11846">
        <v>32570.44</v>
      </c>
      <c r="I11846">
        <v>0</v>
      </c>
      <c r="J11846">
        <f>Table1[[#This Row],[Name]]</f>
        <v>0</v>
      </c>
      <c r="K11846" s="1">
        <f>SUM(Table1[[#This Row],[BaseSalary]:[NonCashBenefits]])</f>
        <v>150162.46</v>
      </c>
      <c r="L11846" s="1"/>
    </row>
    <row r="11847" spans="1:12" x14ac:dyDescent="0.35">
      <c r="A11847" t="s">
        <v>26</v>
      </c>
      <c r="B11847">
        <v>2017</v>
      </c>
      <c r="D11847" t="s">
        <v>50</v>
      </c>
      <c r="E11847" t="s">
        <v>1718</v>
      </c>
      <c r="F11847">
        <v>117592.02</v>
      </c>
      <c r="G11847">
        <v>0</v>
      </c>
      <c r="H11847">
        <v>27203</v>
      </c>
      <c r="I11847">
        <v>0</v>
      </c>
      <c r="J11847">
        <f>Table1[[#This Row],[Name]]</f>
        <v>0</v>
      </c>
      <c r="K11847" s="1">
        <f>SUM(Table1[[#This Row],[BaseSalary]:[NonCashBenefits]])</f>
        <v>144795.02000000002</v>
      </c>
      <c r="L11847" s="1"/>
    </row>
    <row r="11848" spans="1:12" x14ac:dyDescent="0.35">
      <c r="A11848" t="s">
        <v>26</v>
      </c>
      <c r="B11848">
        <v>2017</v>
      </c>
      <c r="D11848" t="s">
        <v>50</v>
      </c>
      <c r="E11848" t="s">
        <v>1718</v>
      </c>
      <c r="F11848">
        <v>117592.02</v>
      </c>
      <c r="G11848">
        <v>6000</v>
      </c>
      <c r="H11848">
        <v>25909.24</v>
      </c>
      <c r="I11848">
        <v>0</v>
      </c>
      <c r="J11848">
        <f>Table1[[#This Row],[Name]]</f>
        <v>0</v>
      </c>
      <c r="K11848" s="1">
        <f>SUM(Table1[[#This Row],[BaseSalary]:[NonCashBenefits]])</f>
        <v>149501.26</v>
      </c>
      <c r="L11848" s="1"/>
    </row>
    <row r="11849" spans="1:12" x14ac:dyDescent="0.35">
      <c r="A11849" t="s">
        <v>26</v>
      </c>
      <c r="B11849">
        <v>2017</v>
      </c>
      <c r="D11849" t="s">
        <v>50</v>
      </c>
      <c r="E11849" t="s">
        <v>1718</v>
      </c>
      <c r="F11849">
        <v>117592.02</v>
      </c>
      <c r="G11849">
        <v>0</v>
      </c>
      <c r="H11849">
        <v>28555.26</v>
      </c>
      <c r="I11849">
        <v>0</v>
      </c>
      <c r="J11849">
        <f>Table1[[#This Row],[Name]]</f>
        <v>0</v>
      </c>
      <c r="K11849" s="1">
        <f>SUM(Table1[[#This Row],[BaseSalary]:[NonCashBenefits]])</f>
        <v>146147.28</v>
      </c>
      <c r="L11849" s="1"/>
    </row>
    <row r="11850" spans="1:12" x14ac:dyDescent="0.35">
      <c r="A11850" t="s">
        <v>26</v>
      </c>
      <c r="B11850">
        <v>2017</v>
      </c>
      <c r="D11850" t="s">
        <v>50</v>
      </c>
      <c r="E11850" t="s">
        <v>1718</v>
      </c>
      <c r="F11850">
        <v>117592.02</v>
      </c>
      <c r="G11850">
        <v>0</v>
      </c>
      <c r="H11850">
        <v>31393.54</v>
      </c>
      <c r="I11850">
        <v>0</v>
      </c>
      <c r="J11850">
        <f>Table1[[#This Row],[Name]]</f>
        <v>0</v>
      </c>
      <c r="K11850" s="1">
        <f>SUM(Table1[[#This Row],[BaseSalary]:[NonCashBenefits]])</f>
        <v>148985.56</v>
      </c>
      <c r="L11850" s="1"/>
    </row>
    <row r="11851" spans="1:12" x14ac:dyDescent="0.35">
      <c r="A11851" t="s">
        <v>26</v>
      </c>
      <c r="B11851">
        <v>2017</v>
      </c>
      <c r="D11851" t="s">
        <v>50</v>
      </c>
      <c r="E11851" t="s">
        <v>1718</v>
      </c>
      <c r="F11851">
        <v>117592.02</v>
      </c>
      <c r="G11851">
        <v>50</v>
      </c>
      <c r="H11851">
        <v>32570.44</v>
      </c>
      <c r="I11851">
        <v>0</v>
      </c>
      <c r="J11851">
        <f>Table1[[#This Row],[Name]]</f>
        <v>0</v>
      </c>
      <c r="K11851" s="1">
        <f>SUM(Table1[[#This Row],[BaseSalary]:[NonCashBenefits]])</f>
        <v>150212.46</v>
      </c>
      <c r="L11851" s="1"/>
    </row>
    <row r="11852" spans="1:12" x14ac:dyDescent="0.35">
      <c r="A11852" t="s">
        <v>26</v>
      </c>
      <c r="B11852">
        <v>2017</v>
      </c>
      <c r="D11852" t="s">
        <v>159</v>
      </c>
      <c r="E11852" t="s">
        <v>1718</v>
      </c>
      <c r="F11852">
        <v>117592.02</v>
      </c>
      <c r="G11852">
        <v>0</v>
      </c>
      <c r="H11852">
        <v>25632.080000000002</v>
      </c>
      <c r="I11852">
        <v>0</v>
      </c>
      <c r="J11852">
        <f>Table1[[#This Row],[Name]]</f>
        <v>0</v>
      </c>
      <c r="K11852" s="1">
        <f>SUM(Table1[[#This Row],[BaseSalary]:[NonCashBenefits]])</f>
        <v>143224.1</v>
      </c>
      <c r="L11852" s="1"/>
    </row>
    <row r="11853" spans="1:12" x14ac:dyDescent="0.35">
      <c r="A11853" t="s">
        <v>26</v>
      </c>
      <c r="B11853">
        <v>2017</v>
      </c>
      <c r="D11853" t="s">
        <v>46</v>
      </c>
      <c r="E11853" t="s">
        <v>1718</v>
      </c>
      <c r="F11853">
        <v>117592.02</v>
      </c>
      <c r="G11853">
        <v>0</v>
      </c>
      <c r="H11853">
        <v>25632.080000000002</v>
      </c>
      <c r="I11853">
        <v>0</v>
      </c>
      <c r="J11853">
        <f>Table1[[#This Row],[Name]]</f>
        <v>0</v>
      </c>
      <c r="K11853" s="1">
        <f>SUM(Table1[[#This Row],[BaseSalary]:[NonCashBenefits]])</f>
        <v>143224.1</v>
      </c>
      <c r="L11853" s="1"/>
    </row>
    <row r="11854" spans="1:12" x14ac:dyDescent="0.35">
      <c r="A11854" t="s">
        <v>26</v>
      </c>
      <c r="B11854">
        <v>2017</v>
      </c>
      <c r="D11854" t="s">
        <v>50</v>
      </c>
      <c r="E11854" t="s">
        <v>1718</v>
      </c>
      <c r="F11854">
        <v>117592.02</v>
      </c>
      <c r="G11854">
        <v>0</v>
      </c>
      <c r="H11854">
        <v>25909.24</v>
      </c>
      <c r="I11854">
        <v>0</v>
      </c>
      <c r="J11854">
        <f>Table1[[#This Row],[Name]]</f>
        <v>0</v>
      </c>
      <c r="K11854" s="1">
        <f>SUM(Table1[[#This Row],[BaseSalary]:[NonCashBenefits]])</f>
        <v>143501.26</v>
      </c>
      <c r="L11854" s="1"/>
    </row>
    <row r="11855" spans="1:12" x14ac:dyDescent="0.35">
      <c r="A11855" t="s">
        <v>26</v>
      </c>
      <c r="B11855">
        <v>2016</v>
      </c>
      <c r="D11855" t="s">
        <v>50</v>
      </c>
      <c r="E11855" t="s">
        <v>1718</v>
      </c>
      <c r="F11855">
        <v>117592.02</v>
      </c>
      <c r="G11855">
        <v>0</v>
      </c>
      <c r="H11855">
        <v>34818.120000000003</v>
      </c>
      <c r="I11855">
        <v>0</v>
      </c>
      <c r="J11855">
        <f>Table1[[#This Row],[Name]]</f>
        <v>0</v>
      </c>
      <c r="K11855" s="1">
        <f>SUM(Table1[[#This Row],[BaseSalary]:[NonCashBenefits]])</f>
        <v>152410.14000000001</v>
      </c>
      <c r="L11855" s="1"/>
    </row>
    <row r="11856" spans="1:12" x14ac:dyDescent="0.35">
      <c r="A11856" t="s">
        <v>26</v>
      </c>
      <c r="B11856">
        <v>2016</v>
      </c>
      <c r="D11856" t="s">
        <v>50</v>
      </c>
      <c r="E11856" t="s">
        <v>1718</v>
      </c>
      <c r="F11856">
        <v>117592.02</v>
      </c>
      <c r="G11856">
        <v>0</v>
      </c>
      <c r="H11856">
        <v>36093.279999999999</v>
      </c>
      <c r="I11856">
        <v>0</v>
      </c>
      <c r="J11856">
        <f>Table1[[#This Row],[Name]]</f>
        <v>0</v>
      </c>
      <c r="K11856" s="1">
        <f>SUM(Table1[[#This Row],[BaseSalary]:[NonCashBenefits]])</f>
        <v>153685.29999999999</v>
      </c>
      <c r="L11856" s="1"/>
    </row>
    <row r="11857" spans="1:12" x14ac:dyDescent="0.35">
      <c r="A11857" t="s">
        <v>26</v>
      </c>
      <c r="B11857">
        <v>2016</v>
      </c>
      <c r="D11857" t="s">
        <v>50</v>
      </c>
      <c r="E11857" t="s">
        <v>1718</v>
      </c>
      <c r="F11857">
        <v>117592.02</v>
      </c>
      <c r="G11857">
        <v>0</v>
      </c>
      <c r="H11857">
        <v>35646.080000000002</v>
      </c>
      <c r="I11857">
        <v>0</v>
      </c>
      <c r="J11857">
        <f>Table1[[#This Row],[Name]]</f>
        <v>0</v>
      </c>
      <c r="K11857" s="1">
        <f>SUM(Table1[[#This Row],[BaseSalary]:[NonCashBenefits]])</f>
        <v>153238.1</v>
      </c>
      <c r="L11857" s="1"/>
    </row>
    <row r="11858" spans="1:12" x14ac:dyDescent="0.35">
      <c r="A11858" t="s">
        <v>26</v>
      </c>
      <c r="B11858">
        <v>2016</v>
      </c>
      <c r="D11858" t="s">
        <v>50</v>
      </c>
      <c r="E11858" t="s">
        <v>1718</v>
      </c>
      <c r="F11858">
        <v>117592.02</v>
      </c>
      <c r="G11858">
        <v>50</v>
      </c>
      <c r="H11858">
        <v>32727.040000000001</v>
      </c>
      <c r="I11858">
        <v>0</v>
      </c>
      <c r="J11858">
        <f>Table1[[#This Row],[Name]]</f>
        <v>0</v>
      </c>
      <c r="K11858" s="1">
        <f>SUM(Table1[[#This Row],[BaseSalary]:[NonCashBenefits]])</f>
        <v>150369.06</v>
      </c>
      <c r="L11858" s="1"/>
    </row>
    <row r="11859" spans="1:12" x14ac:dyDescent="0.35">
      <c r="A11859" t="s">
        <v>26</v>
      </c>
      <c r="B11859">
        <v>2016</v>
      </c>
      <c r="D11859" t="s">
        <v>50</v>
      </c>
      <c r="E11859" t="s">
        <v>1718</v>
      </c>
      <c r="F11859">
        <v>117592.02</v>
      </c>
      <c r="G11859">
        <v>0</v>
      </c>
      <c r="H11859">
        <v>34286.800000000003</v>
      </c>
      <c r="I11859">
        <v>0</v>
      </c>
      <c r="J11859">
        <f>Table1[[#This Row],[Name]]</f>
        <v>0</v>
      </c>
      <c r="K11859" s="1">
        <f>SUM(Table1[[#This Row],[BaseSalary]:[NonCashBenefits]])</f>
        <v>151878.82</v>
      </c>
      <c r="L11859" s="1"/>
    </row>
    <row r="11860" spans="1:12" x14ac:dyDescent="0.35">
      <c r="A11860" t="s">
        <v>26</v>
      </c>
      <c r="B11860">
        <v>2016</v>
      </c>
      <c r="D11860" t="s">
        <v>50</v>
      </c>
      <c r="E11860" t="s">
        <v>1718</v>
      </c>
      <c r="F11860">
        <v>117592.02</v>
      </c>
      <c r="G11860">
        <v>0</v>
      </c>
      <c r="H11860">
        <v>32242.240000000002</v>
      </c>
      <c r="I11860">
        <v>0</v>
      </c>
      <c r="J11860">
        <f>Table1[[#This Row],[Name]]</f>
        <v>0</v>
      </c>
      <c r="K11860" s="1">
        <f>SUM(Table1[[#This Row],[BaseSalary]:[NonCashBenefits]])</f>
        <v>149834.26</v>
      </c>
      <c r="L11860" s="1"/>
    </row>
    <row r="11861" spans="1:12" x14ac:dyDescent="0.35">
      <c r="A11861" t="s">
        <v>26</v>
      </c>
      <c r="B11861">
        <v>2016</v>
      </c>
      <c r="D11861" t="s">
        <v>50</v>
      </c>
      <c r="E11861" t="s">
        <v>1718</v>
      </c>
      <c r="F11861">
        <v>117592.02</v>
      </c>
      <c r="G11861">
        <v>0</v>
      </c>
      <c r="H11861">
        <v>32711.74</v>
      </c>
      <c r="I11861">
        <v>0</v>
      </c>
      <c r="J11861">
        <f>Table1[[#This Row],[Name]]</f>
        <v>0</v>
      </c>
      <c r="K11861" s="1">
        <f>SUM(Table1[[#This Row],[BaseSalary]:[NonCashBenefits]])</f>
        <v>150303.76</v>
      </c>
      <c r="L11861" s="1"/>
    </row>
    <row r="11862" spans="1:12" x14ac:dyDescent="0.35">
      <c r="A11862" t="s">
        <v>26</v>
      </c>
      <c r="B11862">
        <v>2016</v>
      </c>
      <c r="D11862" t="s">
        <v>50</v>
      </c>
      <c r="E11862" t="s">
        <v>1718</v>
      </c>
      <c r="F11862">
        <v>117592.02</v>
      </c>
      <c r="G11862">
        <v>0</v>
      </c>
      <c r="H11862">
        <v>31290.18</v>
      </c>
      <c r="I11862">
        <v>0</v>
      </c>
      <c r="J11862">
        <f>Table1[[#This Row],[Name]]</f>
        <v>0</v>
      </c>
      <c r="K11862" s="1">
        <f>SUM(Table1[[#This Row],[BaseSalary]:[NonCashBenefits]])</f>
        <v>148882.20000000001</v>
      </c>
      <c r="L11862" s="1"/>
    </row>
    <row r="11863" spans="1:12" x14ac:dyDescent="0.35">
      <c r="A11863" t="s">
        <v>26</v>
      </c>
      <c r="B11863">
        <v>2016</v>
      </c>
      <c r="D11863" t="s">
        <v>50</v>
      </c>
      <c r="E11863" t="s">
        <v>1718</v>
      </c>
      <c r="F11863">
        <v>117592.02</v>
      </c>
      <c r="G11863">
        <v>0</v>
      </c>
      <c r="H11863">
        <v>36360.82</v>
      </c>
      <c r="I11863">
        <v>0</v>
      </c>
      <c r="J11863">
        <f>Table1[[#This Row],[Name]]</f>
        <v>0</v>
      </c>
      <c r="K11863" s="1">
        <f>SUM(Table1[[#This Row],[BaseSalary]:[NonCashBenefits]])</f>
        <v>153952.84</v>
      </c>
      <c r="L11863" s="1"/>
    </row>
    <row r="11864" spans="1:12" x14ac:dyDescent="0.35">
      <c r="A11864" t="s">
        <v>26</v>
      </c>
      <c r="B11864">
        <v>2016</v>
      </c>
      <c r="D11864" t="s">
        <v>50</v>
      </c>
      <c r="E11864" t="s">
        <v>1718</v>
      </c>
      <c r="F11864">
        <v>117592.02</v>
      </c>
      <c r="G11864">
        <v>50</v>
      </c>
      <c r="H11864">
        <v>30842.73</v>
      </c>
      <c r="I11864">
        <v>0</v>
      </c>
      <c r="J11864">
        <f>Table1[[#This Row],[Name]]</f>
        <v>0</v>
      </c>
      <c r="K11864" s="1">
        <f>SUM(Table1[[#This Row],[BaseSalary]:[NonCashBenefits]])</f>
        <v>148484.75</v>
      </c>
      <c r="L11864" s="1"/>
    </row>
    <row r="11865" spans="1:12" x14ac:dyDescent="0.35">
      <c r="A11865" t="s">
        <v>26</v>
      </c>
      <c r="B11865">
        <v>2016</v>
      </c>
      <c r="D11865" t="s">
        <v>50</v>
      </c>
      <c r="E11865" t="s">
        <v>1718</v>
      </c>
      <c r="F11865">
        <v>117592.02</v>
      </c>
      <c r="G11865">
        <v>6000</v>
      </c>
      <c r="H11865">
        <v>31119.88</v>
      </c>
      <c r="I11865">
        <v>0</v>
      </c>
      <c r="J11865">
        <f>Table1[[#This Row],[Name]]</f>
        <v>0</v>
      </c>
      <c r="K11865" s="1">
        <f>SUM(Table1[[#This Row],[BaseSalary]:[NonCashBenefits]])</f>
        <v>154711.9</v>
      </c>
      <c r="L11865" s="1"/>
    </row>
    <row r="11866" spans="1:12" x14ac:dyDescent="0.35">
      <c r="A11866" t="s">
        <v>26</v>
      </c>
      <c r="B11866">
        <v>2016</v>
      </c>
      <c r="D11866" t="s">
        <v>50</v>
      </c>
      <c r="E11866" t="s">
        <v>1718</v>
      </c>
      <c r="F11866">
        <v>117592.02</v>
      </c>
      <c r="G11866">
        <v>0</v>
      </c>
      <c r="H11866">
        <v>31724.19</v>
      </c>
      <c r="I11866">
        <v>0</v>
      </c>
      <c r="J11866">
        <f>Table1[[#This Row],[Name]]</f>
        <v>0</v>
      </c>
      <c r="K11866" s="1">
        <f>SUM(Table1[[#This Row],[BaseSalary]:[NonCashBenefits]])</f>
        <v>149316.21</v>
      </c>
      <c r="L11866" s="1"/>
    </row>
    <row r="11867" spans="1:12" x14ac:dyDescent="0.35">
      <c r="A11867" t="s">
        <v>26</v>
      </c>
      <c r="B11867">
        <v>2016</v>
      </c>
      <c r="D11867" t="s">
        <v>50</v>
      </c>
      <c r="E11867" t="s">
        <v>1718</v>
      </c>
      <c r="F11867">
        <v>117592.02</v>
      </c>
      <c r="G11867">
        <v>0</v>
      </c>
      <c r="H11867">
        <v>31557.72</v>
      </c>
      <c r="I11867">
        <v>0</v>
      </c>
      <c r="J11867">
        <f>Table1[[#This Row],[Name]]</f>
        <v>0</v>
      </c>
      <c r="K11867" s="1">
        <f>SUM(Table1[[#This Row],[BaseSalary]:[NonCashBenefits]])</f>
        <v>149149.74</v>
      </c>
      <c r="L11867" s="1"/>
    </row>
    <row r="11868" spans="1:12" x14ac:dyDescent="0.35">
      <c r="A11868" t="s">
        <v>26</v>
      </c>
      <c r="B11868">
        <v>2016</v>
      </c>
      <c r="D11868" t="s">
        <v>46</v>
      </c>
      <c r="E11868" t="s">
        <v>1718</v>
      </c>
      <c r="F11868">
        <v>117592.02</v>
      </c>
      <c r="G11868">
        <v>0</v>
      </c>
      <c r="H11868">
        <v>34383.75</v>
      </c>
      <c r="I11868">
        <v>0</v>
      </c>
      <c r="J11868">
        <f>Table1[[#This Row],[Name]]</f>
        <v>0</v>
      </c>
      <c r="K11868" s="1">
        <f>SUM(Table1[[#This Row],[BaseSalary]:[NonCashBenefits]])</f>
        <v>151975.77000000002</v>
      </c>
      <c r="L11868" s="1"/>
    </row>
    <row r="11869" spans="1:12" x14ac:dyDescent="0.35">
      <c r="A11869" t="s">
        <v>26</v>
      </c>
      <c r="B11869">
        <v>2016</v>
      </c>
      <c r="D11869" t="s">
        <v>50</v>
      </c>
      <c r="E11869" t="s">
        <v>1718</v>
      </c>
      <c r="F11869">
        <v>117592.02</v>
      </c>
      <c r="G11869">
        <v>0</v>
      </c>
      <c r="H11869">
        <v>32775.24</v>
      </c>
      <c r="I11869">
        <v>0</v>
      </c>
      <c r="J11869">
        <f>Table1[[#This Row],[Name]]</f>
        <v>0</v>
      </c>
      <c r="K11869" s="1">
        <f>SUM(Table1[[#This Row],[BaseSalary]:[NonCashBenefits]])</f>
        <v>150367.26</v>
      </c>
      <c r="L11869" s="1"/>
    </row>
    <row r="11870" spans="1:12" x14ac:dyDescent="0.35">
      <c r="A11870" t="s">
        <v>26</v>
      </c>
      <c r="B11870">
        <v>2016</v>
      </c>
      <c r="D11870" t="s">
        <v>50</v>
      </c>
      <c r="E11870" t="s">
        <v>1718</v>
      </c>
      <c r="F11870">
        <v>117592.02</v>
      </c>
      <c r="G11870">
        <v>0</v>
      </c>
      <c r="H11870">
        <v>32820.57</v>
      </c>
      <c r="I11870">
        <v>0</v>
      </c>
      <c r="J11870">
        <f>Table1[[#This Row],[Name]]</f>
        <v>0</v>
      </c>
      <c r="K11870" s="1">
        <f>SUM(Table1[[#This Row],[BaseSalary]:[NonCashBenefits]])</f>
        <v>150412.59</v>
      </c>
      <c r="L11870" s="1"/>
    </row>
    <row r="11871" spans="1:12" x14ac:dyDescent="0.35">
      <c r="A11871" t="s">
        <v>26</v>
      </c>
      <c r="B11871">
        <v>2016</v>
      </c>
      <c r="D11871" t="s">
        <v>50</v>
      </c>
      <c r="E11871" t="s">
        <v>1718</v>
      </c>
      <c r="F11871">
        <v>117592.02</v>
      </c>
      <c r="G11871">
        <v>0</v>
      </c>
      <c r="H11871">
        <v>32565.34</v>
      </c>
      <c r="I11871">
        <v>0</v>
      </c>
      <c r="J11871">
        <f>Table1[[#This Row],[Name]]</f>
        <v>0</v>
      </c>
      <c r="K11871" s="1">
        <f>SUM(Table1[[#This Row],[BaseSalary]:[NonCashBenefits]])</f>
        <v>150157.36000000002</v>
      </c>
      <c r="L11871" s="1"/>
    </row>
    <row r="11872" spans="1:12" x14ac:dyDescent="0.35">
      <c r="A11872" t="s">
        <v>26</v>
      </c>
      <c r="B11872">
        <v>2016</v>
      </c>
      <c r="D11872" t="s">
        <v>46</v>
      </c>
      <c r="E11872" t="s">
        <v>1718</v>
      </c>
      <c r="F11872">
        <v>117592.02</v>
      </c>
      <c r="G11872">
        <v>0</v>
      </c>
      <c r="H11872">
        <v>31013.02</v>
      </c>
      <c r="I11872">
        <v>0</v>
      </c>
      <c r="J11872">
        <f>Table1[[#This Row],[Name]]</f>
        <v>0</v>
      </c>
      <c r="K11872" s="1">
        <f>SUM(Table1[[#This Row],[BaseSalary]:[NonCashBenefits]])</f>
        <v>148605.04</v>
      </c>
      <c r="L11872" s="1"/>
    </row>
    <row r="11873" spans="1:12" x14ac:dyDescent="0.35">
      <c r="A11873" t="s">
        <v>26</v>
      </c>
      <c r="B11873">
        <v>2016</v>
      </c>
      <c r="D11873" t="s">
        <v>50</v>
      </c>
      <c r="E11873" t="s">
        <v>1718</v>
      </c>
      <c r="F11873">
        <v>117592.02</v>
      </c>
      <c r="G11873">
        <v>0</v>
      </c>
      <c r="H11873">
        <v>31290.18</v>
      </c>
      <c r="I11873">
        <v>0</v>
      </c>
      <c r="J11873">
        <f>Table1[[#This Row],[Name]]</f>
        <v>0</v>
      </c>
      <c r="K11873" s="1">
        <f>SUM(Table1[[#This Row],[BaseSalary]:[NonCashBenefits]])</f>
        <v>148882.20000000001</v>
      </c>
      <c r="L11873" s="1"/>
    </row>
    <row r="11874" spans="1:12" x14ac:dyDescent="0.35">
      <c r="A11874" t="s">
        <v>26</v>
      </c>
      <c r="B11874">
        <v>2016</v>
      </c>
      <c r="D11874" t="s">
        <v>46</v>
      </c>
      <c r="E11874" t="s">
        <v>1718</v>
      </c>
      <c r="F11874">
        <v>117592.02</v>
      </c>
      <c r="G11874">
        <v>0</v>
      </c>
      <c r="H11874">
        <v>36612.76</v>
      </c>
      <c r="I11874">
        <v>0</v>
      </c>
      <c r="J11874">
        <f>Table1[[#This Row],[Name]]</f>
        <v>0</v>
      </c>
      <c r="K11874" s="1">
        <f>SUM(Table1[[#This Row],[BaseSalary]:[NonCashBenefits]])</f>
        <v>154204.78</v>
      </c>
      <c r="L11874" s="1"/>
    </row>
    <row r="11875" spans="1:12" x14ac:dyDescent="0.35">
      <c r="A11875" t="s">
        <v>26</v>
      </c>
      <c r="B11875">
        <v>2016</v>
      </c>
      <c r="D11875" t="s">
        <v>50</v>
      </c>
      <c r="E11875" t="s">
        <v>1718</v>
      </c>
      <c r="F11875">
        <v>117591.76</v>
      </c>
      <c r="G11875">
        <v>0</v>
      </c>
      <c r="H11875">
        <v>32832.620000000003</v>
      </c>
      <c r="I11875">
        <v>0</v>
      </c>
      <c r="J11875">
        <f>Table1[[#This Row],[Name]]</f>
        <v>0</v>
      </c>
      <c r="K11875" s="1">
        <f>SUM(Table1[[#This Row],[BaseSalary]:[NonCashBenefits]])</f>
        <v>150424.38</v>
      </c>
      <c r="L11875" s="1"/>
    </row>
    <row r="11876" spans="1:12" x14ac:dyDescent="0.35">
      <c r="A11876" t="s">
        <v>26</v>
      </c>
      <c r="B11876">
        <v>2020</v>
      </c>
      <c r="D11876" t="s">
        <v>1756</v>
      </c>
      <c r="E11876" t="s">
        <v>311</v>
      </c>
      <c r="F11876">
        <v>117591.24</v>
      </c>
      <c r="G11876">
        <v>0</v>
      </c>
      <c r="H11876" s="1">
        <v>11661.44</v>
      </c>
      <c r="I11876">
        <v>0</v>
      </c>
      <c r="J11876">
        <f>Table1[[#This Row],[Name]]</f>
        <v>0</v>
      </c>
      <c r="K11876" s="1">
        <f>SUM(Table1[[#This Row],[BaseSalary]:[NonCashBenefits]])</f>
        <v>129252.68000000001</v>
      </c>
      <c r="L11876" s="1"/>
    </row>
    <row r="11877" spans="1:12" x14ac:dyDescent="0.35">
      <c r="A11877" t="s">
        <v>26</v>
      </c>
      <c r="B11877">
        <v>2020</v>
      </c>
      <c r="D11877" t="s">
        <v>906</v>
      </c>
      <c r="E11877" t="s">
        <v>311</v>
      </c>
      <c r="F11877">
        <v>117591.24</v>
      </c>
      <c r="G11877">
        <v>0</v>
      </c>
      <c r="H11877" s="1">
        <v>11262.99</v>
      </c>
      <c r="I11877">
        <v>0</v>
      </c>
      <c r="J11877">
        <f>Table1[[#This Row],[Name]]</f>
        <v>0</v>
      </c>
      <c r="K11877" s="1">
        <f>SUM(Table1[[#This Row],[BaseSalary]:[NonCashBenefits]])</f>
        <v>128854.23000000001</v>
      </c>
      <c r="L11877" s="1"/>
    </row>
    <row r="11878" spans="1:12" x14ac:dyDescent="0.35">
      <c r="A11878" t="s">
        <v>26</v>
      </c>
      <c r="B11878">
        <v>2019</v>
      </c>
      <c r="D11878" t="s">
        <v>1756</v>
      </c>
      <c r="E11878" t="s">
        <v>311</v>
      </c>
      <c r="F11878">
        <v>117591.24</v>
      </c>
      <c r="G11878">
        <v>0</v>
      </c>
      <c r="H11878">
        <v>11473.54</v>
      </c>
      <c r="I11878">
        <v>0</v>
      </c>
      <c r="J11878">
        <f>Table1[[#This Row],[Name]]</f>
        <v>0</v>
      </c>
      <c r="K11878" s="1">
        <f>SUM(Table1[[#This Row],[BaseSalary]:[NonCashBenefits]])</f>
        <v>129064.78</v>
      </c>
      <c r="L11878" s="1"/>
    </row>
    <row r="11879" spans="1:12" x14ac:dyDescent="0.35">
      <c r="A11879" t="s">
        <v>26</v>
      </c>
      <c r="B11879">
        <v>2019</v>
      </c>
      <c r="D11879" t="s">
        <v>906</v>
      </c>
      <c r="E11879" t="s">
        <v>311</v>
      </c>
      <c r="F11879">
        <v>117591.24</v>
      </c>
      <c r="G11879">
        <v>0</v>
      </c>
      <c r="H11879">
        <v>11052.6</v>
      </c>
      <c r="I11879">
        <v>0</v>
      </c>
      <c r="J11879">
        <f>Table1[[#This Row],[Name]]</f>
        <v>0</v>
      </c>
      <c r="K11879" s="1">
        <f>SUM(Table1[[#This Row],[BaseSalary]:[NonCashBenefits]])</f>
        <v>128643.84000000001</v>
      </c>
      <c r="L11879" s="1"/>
    </row>
    <row r="11880" spans="1:12" x14ac:dyDescent="0.35">
      <c r="A11880" t="s">
        <v>26</v>
      </c>
      <c r="B11880">
        <v>2018</v>
      </c>
      <c r="D11880" t="s">
        <v>1756</v>
      </c>
      <c r="E11880" t="s">
        <v>311</v>
      </c>
      <c r="F11880">
        <v>117591.24</v>
      </c>
      <c r="G11880">
        <v>0</v>
      </c>
      <c r="H11880">
        <v>14826.74</v>
      </c>
      <c r="I11880">
        <v>0</v>
      </c>
      <c r="J11880">
        <f>Table1[[#This Row],[Name]]</f>
        <v>0</v>
      </c>
      <c r="K11880" s="1">
        <f>SUM(Table1[[#This Row],[BaseSalary]:[NonCashBenefits]])</f>
        <v>132417.98000000001</v>
      </c>
      <c r="L11880" s="1"/>
    </row>
    <row r="11881" spans="1:12" x14ac:dyDescent="0.35">
      <c r="A11881" t="s">
        <v>26</v>
      </c>
      <c r="B11881">
        <v>2018</v>
      </c>
      <c r="D11881" t="s">
        <v>906</v>
      </c>
      <c r="E11881" t="s">
        <v>311</v>
      </c>
      <c r="F11881">
        <v>117591.24</v>
      </c>
      <c r="G11881">
        <v>15829.59</v>
      </c>
      <c r="H11881">
        <v>11015.1</v>
      </c>
      <c r="I11881">
        <v>0</v>
      </c>
      <c r="J11881">
        <f>Table1[[#This Row],[Name]]</f>
        <v>0</v>
      </c>
      <c r="K11881" s="1">
        <f>SUM(Table1[[#This Row],[BaseSalary]:[NonCashBenefits]])</f>
        <v>144435.93000000002</v>
      </c>
      <c r="L11881" s="1"/>
    </row>
    <row r="11882" spans="1:12" x14ac:dyDescent="0.35">
      <c r="A11882" t="s">
        <v>26</v>
      </c>
      <c r="B11882">
        <v>2017</v>
      </c>
      <c r="D11882" t="s">
        <v>1756</v>
      </c>
      <c r="E11882" t="s">
        <v>311</v>
      </c>
      <c r="F11882">
        <v>117591.24</v>
      </c>
      <c r="G11882">
        <v>0</v>
      </c>
      <c r="H11882">
        <v>32105.82</v>
      </c>
      <c r="I11882">
        <v>0</v>
      </c>
      <c r="J11882">
        <f>Table1[[#This Row],[Name]]</f>
        <v>0</v>
      </c>
      <c r="K11882" s="1">
        <f>SUM(Table1[[#This Row],[BaseSalary]:[NonCashBenefits]])</f>
        <v>149697.06</v>
      </c>
      <c r="L11882" s="1"/>
    </row>
    <row r="11883" spans="1:12" x14ac:dyDescent="0.35">
      <c r="A11883" t="s">
        <v>26</v>
      </c>
      <c r="B11883">
        <v>2017</v>
      </c>
      <c r="D11883" t="s">
        <v>906</v>
      </c>
      <c r="E11883" t="s">
        <v>311</v>
      </c>
      <c r="F11883">
        <v>117591.24</v>
      </c>
      <c r="G11883">
        <v>0</v>
      </c>
      <c r="H11883">
        <v>10747.23</v>
      </c>
      <c r="I11883">
        <v>0</v>
      </c>
      <c r="J11883">
        <f>Table1[[#This Row],[Name]]</f>
        <v>0</v>
      </c>
      <c r="K11883" s="1">
        <f>SUM(Table1[[#This Row],[BaseSalary]:[NonCashBenefits]])</f>
        <v>128338.47</v>
      </c>
      <c r="L11883" s="1"/>
    </row>
    <row r="11884" spans="1:12" x14ac:dyDescent="0.35">
      <c r="A11884" t="s">
        <v>28</v>
      </c>
      <c r="B11884">
        <v>2019</v>
      </c>
      <c r="D11884" t="s">
        <v>1681</v>
      </c>
      <c r="E11884" t="s">
        <v>311</v>
      </c>
      <c r="F11884">
        <v>117586.51</v>
      </c>
      <c r="G11884">
        <v>0</v>
      </c>
      <c r="H11884">
        <v>26704.880000000001</v>
      </c>
      <c r="I11884">
        <v>0</v>
      </c>
      <c r="J11884">
        <f>Table1[[#This Row],[Name]]</f>
        <v>0</v>
      </c>
      <c r="K11884" s="1">
        <f>SUM(Table1[[#This Row],[BaseSalary]:[NonCashBenefits]])</f>
        <v>144291.38999999998</v>
      </c>
      <c r="L11884" s="1"/>
    </row>
    <row r="11885" spans="1:12" x14ac:dyDescent="0.35">
      <c r="A11885" t="s">
        <v>26</v>
      </c>
      <c r="B11885">
        <v>2018</v>
      </c>
      <c r="D11885" t="s">
        <v>50</v>
      </c>
      <c r="E11885" t="s">
        <v>1718</v>
      </c>
      <c r="F11885">
        <v>117585.52</v>
      </c>
      <c r="G11885">
        <v>0</v>
      </c>
      <c r="H11885">
        <v>26598.99</v>
      </c>
      <c r="I11885">
        <v>0</v>
      </c>
      <c r="J11885">
        <f>Table1[[#This Row],[Name]]</f>
        <v>0</v>
      </c>
      <c r="K11885" s="1">
        <f>SUM(Table1[[#This Row],[BaseSalary]:[NonCashBenefits]])</f>
        <v>144184.51</v>
      </c>
      <c r="L11885" s="1"/>
    </row>
    <row r="11886" spans="1:12" x14ac:dyDescent="0.35">
      <c r="A11886" t="s">
        <v>142</v>
      </c>
      <c r="B11886">
        <v>2019</v>
      </c>
      <c r="D11886" t="s">
        <v>174</v>
      </c>
      <c r="E11886" t="s">
        <v>229</v>
      </c>
      <c r="F11886">
        <v>117583.32</v>
      </c>
      <c r="G11886">
        <v>150</v>
      </c>
      <c r="H11886">
        <v>28714.639999999999</v>
      </c>
      <c r="I11886">
        <v>0</v>
      </c>
      <c r="J11886">
        <f>Table1[[#This Row],[Name]]</f>
        <v>0</v>
      </c>
      <c r="K11886" s="1">
        <f>SUM(Table1[[#This Row],[BaseSalary]:[NonCashBenefits]])</f>
        <v>146447.96000000002</v>
      </c>
      <c r="L11886" s="1"/>
    </row>
    <row r="11887" spans="1:12" x14ac:dyDescent="0.35">
      <c r="A11887" t="s">
        <v>33</v>
      </c>
      <c r="B11887">
        <v>2021</v>
      </c>
      <c r="D11887" t="s">
        <v>1306</v>
      </c>
      <c r="E11887" t="s">
        <v>549</v>
      </c>
      <c r="F11887">
        <v>117578.67</v>
      </c>
      <c r="G11887">
        <v>0</v>
      </c>
      <c r="H11887" s="1">
        <v>24755.93</v>
      </c>
      <c r="I11887">
        <v>0</v>
      </c>
      <c r="J11887">
        <f>Table1[[#This Row],[Name]]</f>
        <v>0</v>
      </c>
      <c r="K11887" s="1">
        <f>SUM(Table1[[#This Row],[BaseSalary]:[NonCashBenefits]])</f>
        <v>142334.6</v>
      </c>
      <c r="L11887" s="1"/>
    </row>
    <row r="11888" spans="1:12" x14ac:dyDescent="0.35">
      <c r="A11888" t="s">
        <v>40</v>
      </c>
      <c r="B11888">
        <v>2021</v>
      </c>
      <c r="D11888" t="s">
        <v>1077</v>
      </c>
      <c r="E11888" t="s">
        <v>229</v>
      </c>
      <c r="F11888">
        <v>117567.34</v>
      </c>
      <c r="G11888">
        <v>1495.52</v>
      </c>
      <c r="H11888" s="1">
        <v>24488.79</v>
      </c>
      <c r="I11888">
        <v>0</v>
      </c>
      <c r="J11888">
        <f>Table1[[#This Row],[Name]]</f>
        <v>0</v>
      </c>
      <c r="K11888" s="1">
        <f>SUM(Table1[[#This Row],[BaseSalary]:[NonCashBenefits]])</f>
        <v>143551.65</v>
      </c>
      <c r="L11888" s="1"/>
    </row>
    <row r="11889" spans="1:12" x14ac:dyDescent="0.35">
      <c r="A11889" t="s">
        <v>19</v>
      </c>
      <c r="B11889">
        <v>2019</v>
      </c>
      <c r="D11889" t="s">
        <v>2502</v>
      </c>
      <c r="E11889" t="s">
        <v>311</v>
      </c>
      <c r="F11889">
        <v>117566.19</v>
      </c>
      <c r="G11889">
        <v>0</v>
      </c>
      <c r="H11889">
        <v>30887.200000000001</v>
      </c>
      <c r="I11889">
        <v>0</v>
      </c>
      <c r="J11889">
        <f>Table1[[#This Row],[Name]]</f>
        <v>0</v>
      </c>
      <c r="K11889" s="1">
        <f>SUM(Table1[[#This Row],[BaseSalary]:[NonCashBenefits]])</f>
        <v>148453.39000000001</v>
      </c>
      <c r="L11889" s="1"/>
    </row>
    <row r="11890" spans="1:12" x14ac:dyDescent="0.35">
      <c r="A11890" t="s">
        <v>20</v>
      </c>
      <c r="B11890">
        <v>2021</v>
      </c>
      <c r="D11890" t="s">
        <v>1553</v>
      </c>
      <c r="E11890" t="s">
        <v>749</v>
      </c>
      <c r="F11890">
        <v>117562.53</v>
      </c>
      <c r="G11890">
        <v>0</v>
      </c>
      <c r="H11890" s="1">
        <v>23755.9</v>
      </c>
      <c r="I11890">
        <v>0</v>
      </c>
      <c r="J11890">
        <f>Table1[[#This Row],[Name]]</f>
        <v>0</v>
      </c>
      <c r="K11890" s="1">
        <f>SUM(Table1[[#This Row],[BaseSalary]:[NonCashBenefits]])</f>
        <v>141318.43</v>
      </c>
      <c r="L11890" s="1"/>
    </row>
    <row r="11891" spans="1:12" x14ac:dyDescent="0.35">
      <c r="A11891" t="s">
        <v>36</v>
      </c>
      <c r="B11891">
        <v>2017</v>
      </c>
      <c r="D11891" t="s">
        <v>3478</v>
      </c>
      <c r="E11891" t="s">
        <v>229</v>
      </c>
      <c r="F11891">
        <v>117548.31</v>
      </c>
      <c r="G11891">
        <v>0</v>
      </c>
      <c r="H11891">
        <v>30340.77</v>
      </c>
      <c r="I11891">
        <v>0</v>
      </c>
      <c r="J11891">
        <f>Table1[[#This Row],[Name]]</f>
        <v>0</v>
      </c>
      <c r="K11891" s="1">
        <f>SUM(Table1[[#This Row],[BaseSalary]:[NonCashBenefits]])</f>
        <v>147889.07999999999</v>
      </c>
      <c r="L11891" s="1"/>
    </row>
    <row r="11892" spans="1:12" x14ac:dyDescent="0.35">
      <c r="A11892" t="s">
        <v>186</v>
      </c>
      <c r="B11892">
        <v>2017</v>
      </c>
      <c r="D11892" t="s">
        <v>110</v>
      </c>
      <c r="E11892" t="s">
        <v>229</v>
      </c>
      <c r="F11892">
        <v>117548.08</v>
      </c>
      <c r="G11892">
        <v>0</v>
      </c>
      <c r="H11892">
        <v>33109.370000000003</v>
      </c>
      <c r="I11892">
        <v>0</v>
      </c>
      <c r="J11892">
        <f>Table1[[#This Row],[Name]]</f>
        <v>0</v>
      </c>
      <c r="K11892" s="1">
        <f>SUM(Table1[[#This Row],[BaseSalary]:[NonCashBenefits]])</f>
        <v>150657.45000000001</v>
      </c>
      <c r="L11892" s="1"/>
    </row>
    <row r="11893" spans="1:12" x14ac:dyDescent="0.35">
      <c r="A11893" t="s">
        <v>22</v>
      </c>
      <c r="B11893">
        <v>2021</v>
      </c>
      <c r="D11893" t="s">
        <v>722</v>
      </c>
      <c r="E11893" t="s">
        <v>567</v>
      </c>
      <c r="F11893">
        <v>117547.66</v>
      </c>
      <c r="G11893">
        <v>976.36</v>
      </c>
      <c r="H11893" s="1">
        <v>27056.53</v>
      </c>
      <c r="I11893">
        <v>0</v>
      </c>
      <c r="J11893">
        <f>Table1[[#This Row],[Name]]</f>
        <v>0</v>
      </c>
      <c r="K11893" s="1">
        <f>SUM(Table1[[#This Row],[BaseSalary]:[NonCashBenefits]])</f>
        <v>145580.54999999999</v>
      </c>
      <c r="L11893" s="1"/>
    </row>
    <row r="11894" spans="1:12" x14ac:dyDescent="0.35">
      <c r="A11894" t="s">
        <v>25</v>
      </c>
      <c r="B11894">
        <v>2020</v>
      </c>
      <c r="D11894" t="s">
        <v>1474</v>
      </c>
      <c r="E11894" t="s">
        <v>311</v>
      </c>
      <c r="F11894">
        <v>117540.71</v>
      </c>
      <c r="G11894">
        <v>0</v>
      </c>
      <c r="H11894" s="1">
        <v>24247.85</v>
      </c>
      <c r="I11894">
        <v>0</v>
      </c>
      <c r="J11894">
        <f>Table1[[#This Row],[Name]]</f>
        <v>0</v>
      </c>
      <c r="K11894" s="1">
        <f>SUM(Table1[[#This Row],[BaseSalary]:[NonCashBenefits]])</f>
        <v>141788.56</v>
      </c>
      <c r="L11894" s="1"/>
    </row>
    <row r="11895" spans="1:12" x14ac:dyDescent="0.35">
      <c r="A11895" t="s">
        <v>142</v>
      </c>
      <c r="B11895">
        <v>2018</v>
      </c>
      <c r="D11895" t="s">
        <v>3093</v>
      </c>
      <c r="E11895" t="s">
        <v>311</v>
      </c>
      <c r="F11895">
        <v>117537.07</v>
      </c>
      <c r="G11895">
        <v>0</v>
      </c>
      <c r="H11895">
        <v>29952.29</v>
      </c>
      <c r="I11895">
        <v>0</v>
      </c>
      <c r="J11895">
        <f>Table1[[#This Row],[Name]]</f>
        <v>0</v>
      </c>
      <c r="K11895" s="1">
        <f>SUM(Table1[[#This Row],[BaseSalary]:[NonCashBenefits]])</f>
        <v>147489.36000000002</v>
      </c>
      <c r="L11895" s="1"/>
    </row>
    <row r="11896" spans="1:12" x14ac:dyDescent="0.35">
      <c r="A11896" t="s">
        <v>29</v>
      </c>
      <c r="B11896">
        <v>2021</v>
      </c>
      <c r="D11896" t="s">
        <v>1361</v>
      </c>
      <c r="E11896" t="s">
        <v>229</v>
      </c>
      <c r="F11896">
        <v>117516</v>
      </c>
      <c r="G11896">
        <v>172.97</v>
      </c>
      <c r="H11896" s="1">
        <v>24573.42</v>
      </c>
      <c r="I11896">
        <v>0</v>
      </c>
      <c r="J11896">
        <f>Table1[[#This Row],[Name]]</f>
        <v>0</v>
      </c>
      <c r="K11896" s="1">
        <f>SUM(Table1[[#This Row],[BaseSalary]:[NonCashBenefits]])</f>
        <v>142262.39000000001</v>
      </c>
      <c r="L11896" s="1"/>
    </row>
    <row r="11897" spans="1:12" x14ac:dyDescent="0.35">
      <c r="A11897" t="s">
        <v>26</v>
      </c>
      <c r="B11897">
        <v>2016</v>
      </c>
      <c r="D11897" t="s">
        <v>4019</v>
      </c>
      <c r="E11897" t="s">
        <v>311</v>
      </c>
      <c r="F11897">
        <v>117497.48</v>
      </c>
      <c r="G11897">
        <v>5363.28</v>
      </c>
      <c r="H11897">
        <v>35256.33</v>
      </c>
      <c r="I11897">
        <v>0</v>
      </c>
      <c r="J11897">
        <f>Table1[[#This Row],[Name]]</f>
        <v>0</v>
      </c>
      <c r="K11897" s="1">
        <f>SUM(Table1[[#This Row],[BaseSalary]:[NonCashBenefits]])</f>
        <v>158117.09</v>
      </c>
      <c r="L11897" s="1"/>
    </row>
    <row r="11898" spans="1:12" x14ac:dyDescent="0.35">
      <c r="A11898" t="s">
        <v>26</v>
      </c>
      <c r="B11898">
        <v>2021</v>
      </c>
      <c r="D11898" t="s">
        <v>50</v>
      </c>
      <c r="E11898" t="s">
        <v>83</v>
      </c>
      <c r="F11898">
        <v>117485.22</v>
      </c>
      <c r="G11898">
        <v>6000</v>
      </c>
      <c r="H11898" s="1">
        <v>25052.03</v>
      </c>
      <c r="I11898">
        <v>0</v>
      </c>
      <c r="J11898">
        <f>Table1[[#This Row],[Name]]</f>
        <v>0</v>
      </c>
      <c r="K11898" s="1">
        <f>SUM(Table1[[#This Row],[BaseSalary]:[NonCashBenefits]])</f>
        <v>148537.25</v>
      </c>
      <c r="L11898" s="1"/>
    </row>
    <row r="11899" spans="1:12" x14ac:dyDescent="0.35">
      <c r="A11899" t="s">
        <v>26</v>
      </c>
      <c r="B11899">
        <v>2019</v>
      </c>
      <c r="D11899" t="s">
        <v>159</v>
      </c>
      <c r="E11899" t="s">
        <v>1468</v>
      </c>
      <c r="F11899">
        <v>117454.09</v>
      </c>
      <c r="G11899">
        <v>0</v>
      </c>
      <c r="H11899">
        <v>29705.39</v>
      </c>
      <c r="I11899">
        <v>0</v>
      </c>
      <c r="J11899">
        <f>Table1[[#This Row],[Name]]</f>
        <v>0</v>
      </c>
      <c r="K11899" s="1">
        <f>SUM(Table1[[#This Row],[BaseSalary]:[NonCashBenefits]])</f>
        <v>147159.47999999998</v>
      </c>
      <c r="L11899" s="1"/>
    </row>
    <row r="11900" spans="1:12" x14ac:dyDescent="0.35">
      <c r="A11900" t="s">
        <v>42</v>
      </c>
      <c r="B11900">
        <v>2021</v>
      </c>
      <c r="D11900" t="s">
        <v>1395</v>
      </c>
      <c r="E11900" t="s">
        <v>229</v>
      </c>
      <c r="F11900">
        <v>117450.81</v>
      </c>
      <c r="G11900">
        <v>0</v>
      </c>
      <c r="H11900" s="1">
        <v>24487.62</v>
      </c>
      <c r="I11900">
        <v>0</v>
      </c>
      <c r="J11900">
        <f>Table1[[#This Row],[Name]]</f>
        <v>0</v>
      </c>
      <c r="K11900" s="1">
        <f>SUM(Table1[[#This Row],[BaseSalary]:[NonCashBenefits]])</f>
        <v>141938.43</v>
      </c>
      <c r="L11900" s="1"/>
    </row>
    <row r="11901" spans="1:12" x14ac:dyDescent="0.35">
      <c r="A11901" t="s">
        <v>26</v>
      </c>
      <c r="B11901">
        <v>2019</v>
      </c>
      <c r="D11901" t="s">
        <v>279</v>
      </c>
      <c r="E11901" t="s">
        <v>146</v>
      </c>
      <c r="F11901">
        <v>117445.28</v>
      </c>
      <c r="G11901">
        <v>38081.480000000003</v>
      </c>
      <c r="H11901">
        <v>28792.14</v>
      </c>
      <c r="I11901">
        <v>0</v>
      </c>
      <c r="J11901">
        <f>Table1[[#This Row],[Name]]</f>
        <v>0</v>
      </c>
      <c r="K11901" s="1">
        <f>SUM(Table1[[#This Row],[BaseSalary]:[NonCashBenefits]])</f>
        <v>184318.90000000002</v>
      </c>
      <c r="L11901" s="1"/>
    </row>
    <row r="11902" spans="1:12" x14ac:dyDescent="0.35">
      <c r="A11902" t="s">
        <v>29</v>
      </c>
      <c r="B11902">
        <v>2021</v>
      </c>
      <c r="D11902" t="s">
        <v>1537</v>
      </c>
      <c r="E11902" t="s">
        <v>311</v>
      </c>
      <c r="F11902">
        <v>117443.26</v>
      </c>
      <c r="G11902">
        <v>0</v>
      </c>
      <c r="H11902" s="1">
        <v>23891.4</v>
      </c>
      <c r="I11902">
        <v>0</v>
      </c>
      <c r="J11902">
        <f>Table1[[#This Row],[Name]]</f>
        <v>0</v>
      </c>
      <c r="K11902" s="1">
        <f>SUM(Table1[[#This Row],[BaseSalary]:[NonCashBenefits]])</f>
        <v>141334.66</v>
      </c>
      <c r="L11902" s="1"/>
    </row>
    <row r="11903" spans="1:12" x14ac:dyDescent="0.35">
      <c r="A11903" t="s">
        <v>25</v>
      </c>
      <c r="B11903">
        <v>2021</v>
      </c>
      <c r="D11903" t="s">
        <v>1405</v>
      </c>
      <c r="E11903" t="s">
        <v>229</v>
      </c>
      <c r="F11903">
        <v>117442.02</v>
      </c>
      <c r="G11903">
        <v>2339.62</v>
      </c>
      <c r="H11903" s="1">
        <v>24455.89</v>
      </c>
      <c r="I11903">
        <v>0</v>
      </c>
      <c r="J11903">
        <f>Table1[[#This Row],[Name]]</f>
        <v>0</v>
      </c>
      <c r="K11903" s="1">
        <f>SUM(Table1[[#This Row],[BaseSalary]:[NonCashBenefits]])</f>
        <v>144237.53</v>
      </c>
      <c r="L11903" s="1"/>
    </row>
    <row r="11904" spans="1:12" x14ac:dyDescent="0.35">
      <c r="A11904" t="s">
        <v>26</v>
      </c>
      <c r="B11904">
        <v>2020</v>
      </c>
      <c r="D11904" t="s">
        <v>516</v>
      </c>
      <c r="E11904" t="s">
        <v>229</v>
      </c>
      <c r="F11904">
        <v>117422.27</v>
      </c>
      <c r="G11904">
        <v>260.98</v>
      </c>
      <c r="H11904" s="1">
        <v>22888.11</v>
      </c>
      <c r="I11904">
        <v>0</v>
      </c>
      <c r="J11904">
        <f>Table1[[#This Row],[Name]]</f>
        <v>0</v>
      </c>
      <c r="K11904" s="1">
        <f>SUM(Table1[[#This Row],[BaseSalary]:[NonCashBenefits]])</f>
        <v>140571.35999999999</v>
      </c>
      <c r="L11904" s="1"/>
    </row>
    <row r="11905" spans="1:12" x14ac:dyDescent="0.35">
      <c r="A11905" t="s">
        <v>22</v>
      </c>
      <c r="B11905">
        <v>2017</v>
      </c>
      <c r="D11905" t="s">
        <v>2110</v>
      </c>
      <c r="E11905" t="s">
        <v>229</v>
      </c>
      <c r="F11905">
        <v>117420.94</v>
      </c>
      <c r="G11905">
        <v>0</v>
      </c>
      <c r="H11905">
        <v>31587.4</v>
      </c>
      <c r="I11905">
        <v>0</v>
      </c>
      <c r="J11905">
        <f>Table1[[#This Row],[Name]]</f>
        <v>0</v>
      </c>
      <c r="K11905" s="1">
        <f>SUM(Table1[[#This Row],[BaseSalary]:[NonCashBenefits]])</f>
        <v>149008.34</v>
      </c>
      <c r="L11905" s="1"/>
    </row>
    <row r="11906" spans="1:12" x14ac:dyDescent="0.35">
      <c r="A11906" t="s">
        <v>40</v>
      </c>
      <c r="B11906">
        <v>2016</v>
      </c>
      <c r="D11906" t="s">
        <v>4971</v>
      </c>
      <c r="E11906" t="s">
        <v>229</v>
      </c>
      <c r="F11906">
        <v>117420.94</v>
      </c>
      <c r="G11906">
        <v>0</v>
      </c>
      <c r="H11906">
        <v>37377.360000000001</v>
      </c>
      <c r="I11906">
        <v>0</v>
      </c>
      <c r="J11906">
        <f>Table1[[#This Row],[Name]]</f>
        <v>0</v>
      </c>
      <c r="K11906" s="1">
        <f>SUM(Table1[[#This Row],[BaseSalary]:[NonCashBenefits]])</f>
        <v>154798.29999999999</v>
      </c>
      <c r="L11906" s="1"/>
    </row>
    <row r="11907" spans="1:12" x14ac:dyDescent="0.35">
      <c r="A11907" t="s">
        <v>85</v>
      </c>
      <c r="B11907">
        <v>2016</v>
      </c>
      <c r="D11907" t="s">
        <v>810</v>
      </c>
      <c r="E11907" t="s">
        <v>311</v>
      </c>
      <c r="F11907">
        <v>117403.04</v>
      </c>
      <c r="G11907">
        <v>0</v>
      </c>
      <c r="H11907">
        <v>35809.129999999997</v>
      </c>
      <c r="I11907">
        <v>0</v>
      </c>
      <c r="J11907">
        <f>Table1[[#This Row],[Name]]</f>
        <v>0</v>
      </c>
      <c r="K11907" s="1">
        <f>SUM(Table1[[#This Row],[BaseSalary]:[NonCashBenefits]])</f>
        <v>153212.16999999998</v>
      </c>
      <c r="L11907" s="1"/>
    </row>
    <row r="11908" spans="1:12" x14ac:dyDescent="0.35">
      <c r="A11908" t="s">
        <v>85</v>
      </c>
      <c r="B11908">
        <v>2021</v>
      </c>
      <c r="D11908" t="s">
        <v>1407</v>
      </c>
      <c r="E11908" t="s">
        <v>749</v>
      </c>
      <c r="F11908">
        <v>117400.29</v>
      </c>
      <c r="G11908">
        <v>0</v>
      </c>
      <c r="H11908" s="1">
        <v>23732.62</v>
      </c>
      <c r="I11908">
        <v>0</v>
      </c>
      <c r="J11908">
        <f>Table1[[#This Row],[Name]]</f>
        <v>0</v>
      </c>
      <c r="K11908" s="1">
        <f>SUM(Table1[[#This Row],[BaseSalary]:[NonCashBenefits]])</f>
        <v>141132.91</v>
      </c>
      <c r="L11908" s="1"/>
    </row>
    <row r="11909" spans="1:12" x14ac:dyDescent="0.35">
      <c r="A11909" t="s">
        <v>19</v>
      </c>
      <c r="B11909">
        <v>2018</v>
      </c>
      <c r="D11909" t="s">
        <v>3198</v>
      </c>
      <c r="E11909" t="s">
        <v>311</v>
      </c>
      <c r="F11909">
        <v>117387.45</v>
      </c>
      <c r="G11909">
        <v>100</v>
      </c>
      <c r="H11909">
        <v>30563.84</v>
      </c>
      <c r="I11909">
        <v>0</v>
      </c>
      <c r="J11909">
        <f>Table1[[#This Row],[Name]]</f>
        <v>0</v>
      </c>
      <c r="K11909" s="1">
        <f>SUM(Table1[[#This Row],[BaseSalary]:[NonCashBenefits]])</f>
        <v>148051.29</v>
      </c>
      <c r="L11909" s="1"/>
    </row>
    <row r="11910" spans="1:12" x14ac:dyDescent="0.35">
      <c r="A11910" t="s">
        <v>10</v>
      </c>
      <c r="B11910">
        <v>2021</v>
      </c>
      <c r="D11910" t="s">
        <v>1071</v>
      </c>
      <c r="E11910" t="s">
        <v>229</v>
      </c>
      <c r="F11910">
        <v>117381.18</v>
      </c>
      <c r="G11910">
        <v>0</v>
      </c>
      <c r="H11910" s="1">
        <v>24515.38</v>
      </c>
      <c r="I11910">
        <v>0</v>
      </c>
      <c r="J11910">
        <f>Table1[[#This Row],[Name]]</f>
        <v>0</v>
      </c>
      <c r="K11910" s="1">
        <f>SUM(Table1[[#This Row],[BaseSalary]:[NonCashBenefits]])</f>
        <v>141896.56</v>
      </c>
      <c r="L11910" s="1"/>
    </row>
    <row r="11911" spans="1:12" x14ac:dyDescent="0.35">
      <c r="A11911" t="s">
        <v>26</v>
      </c>
      <c r="B11911">
        <v>2017</v>
      </c>
      <c r="D11911" t="s">
        <v>50</v>
      </c>
      <c r="E11911" t="s">
        <v>1718</v>
      </c>
      <c r="F11911">
        <v>117365.57</v>
      </c>
      <c r="G11911">
        <v>0</v>
      </c>
      <c r="H11911">
        <v>28385.82</v>
      </c>
      <c r="I11911">
        <v>0</v>
      </c>
      <c r="J11911">
        <f>Table1[[#This Row],[Name]]</f>
        <v>0</v>
      </c>
      <c r="K11911" s="1">
        <f>SUM(Table1[[#This Row],[BaseSalary]:[NonCashBenefits]])</f>
        <v>145751.39000000001</v>
      </c>
      <c r="L11911" s="1"/>
    </row>
    <row r="11912" spans="1:12" x14ac:dyDescent="0.35">
      <c r="A11912" t="s">
        <v>2688</v>
      </c>
      <c r="B11912">
        <v>2017</v>
      </c>
      <c r="D11912" t="s">
        <v>310</v>
      </c>
      <c r="E11912" t="s">
        <v>311</v>
      </c>
      <c r="F11912">
        <v>117362.65</v>
      </c>
      <c r="G11912">
        <v>0</v>
      </c>
      <c r="H11912">
        <v>31188.39</v>
      </c>
      <c r="I11912">
        <v>0</v>
      </c>
      <c r="J11912">
        <f>Table1[[#This Row],[Name]]</f>
        <v>0</v>
      </c>
      <c r="K11912" s="1">
        <f>SUM(Table1[[#This Row],[BaseSalary]:[NonCashBenefits]])</f>
        <v>148551.03999999998</v>
      </c>
      <c r="L11912" s="1"/>
    </row>
    <row r="11913" spans="1:12" x14ac:dyDescent="0.35">
      <c r="A11913" t="s">
        <v>26</v>
      </c>
      <c r="B11913">
        <v>2020</v>
      </c>
      <c r="D11913" t="s">
        <v>50</v>
      </c>
      <c r="E11913" t="s">
        <v>83</v>
      </c>
      <c r="F11913">
        <v>117362.49</v>
      </c>
      <c r="G11913">
        <v>6000</v>
      </c>
      <c r="H11913" s="1">
        <v>21459.8</v>
      </c>
      <c r="I11913">
        <v>0</v>
      </c>
      <c r="J11913">
        <f>Table1[[#This Row],[Name]]</f>
        <v>0</v>
      </c>
      <c r="K11913" s="1">
        <f>SUM(Table1[[#This Row],[BaseSalary]:[NonCashBenefits]])</f>
        <v>144822.29</v>
      </c>
      <c r="L11913" s="1"/>
    </row>
    <row r="11914" spans="1:12" x14ac:dyDescent="0.35">
      <c r="A11914" t="s">
        <v>28</v>
      </c>
      <c r="B11914">
        <v>2019</v>
      </c>
      <c r="D11914" t="s">
        <v>1573</v>
      </c>
      <c r="E11914" t="s">
        <v>229</v>
      </c>
      <c r="F11914">
        <v>117341.32</v>
      </c>
      <c r="G11914">
        <v>0</v>
      </c>
      <c r="H11914">
        <v>26760.13</v>
      </c>
      <c r="I11914">
        <v>0</v>
      </c>
      <c r="J11914">
        <f>Table1[[#This Row],[Name]]</f>
        <v>0</v>
      </c>
      <c r="K11914" s="1">
        <f>SUM(Table1[[#This Row],[BaseSalary]:[NonCashBenefits]])</f>
        <v>144101.45000000001</v>
      </c>
      <c r="L11914" s="1"/>
    </row>
    <row r="11915" spans="1:12" x14ac:dyDescent="0.35">
      <c r="A11915" t="s">
        <v>29</v>
      </c>
      <c r="B11915">
        <v>2020</v>
      </c>
      <c r="D11915" t="s">
        <v>1537</v>
      </c>
      <c r="E11915" t="s">
        <v>311</v>
      </c>
      <c r="F11915">
        <v>117332.02</v>
      </c>
      <c r="G11915">
        <v>0</v>
      </c>
      <c r="H11915" s="1">
        <v>22338.61</v>
      </c>
      <c r="I11915">
        <v>0</v>
      </c>
      <c r="J11915">
        <f>Table1[[#This Row],[Name]]</f>
        <v>0</v>
      </c>
      <c r="K11915" s="1">
        <f>SUM(Table1[[#This Row],[BaseSalary]:[NonCashBenefits]])</f>
        <v>139670.63</v>
      </c>
      <c r="L11915" s="1"/>
    </row>
    <row r="11916" spans="1:12" x14ac:dyDescent="0.35">
      <c r="A11916" t="s">
        <v>20</v>
      </c>
      <c r="B11916">
        <v>2018</v>
      </c>
      <c r="D11916" t="s">
        <v>3274</v>
      </c>
      <c r="E11916" t="s">
        <v>311</v>
      </c>
      <c r="F11916">
        <v>117329.16</v>
      </c>
      <c r="G11916">
        <v>0</v>
      </c>
      <c r="H11916">
        <v>7106.67</v>
      </c>
      <c r="I11916">
        <v>0</v>
      </c>
      <c r="J11916">
        <f>Table1[[#This Row],[Name]]</f>
        <v>0</v>
      </c>
      <c r="K11916" s="1">
        <f>SUM(Table1[[#This Row],[BaseSalary]:[NonCashBenefits]])</f>
        <v>124435.83</v>
      </c>
      <c r="L11916" s="1"/>
    </row>
    <row r="11917" spans="1:12" x14ac:dyDescent="0.35">
      <c r="A11917" t="s">
        <v>20</v>
      </c>
      <c r="B11917">
        <v>2017</v>
      </c>
      <c r="D11917" t="s">
        <v>3274</v>
      </c>
      <c r="E11917" t="s">
        <v>311</v>
      </c>
      <c r="F11917">
        <v>117329.16</v>
      </c>
      <c r="G11917">
        <v>0</v>
      </c>
      <c r="H11917">
        <v>7746.89</v>
      </c>
      <c r="I11917">
        <v>0</v>
      </c>
      <c r="J11917">
        <f>Table1[[#This Row],[Name]]</f>
        <v>0</v>
      </c>
      <c r="K11917" s="1">
        <f>SUM(Table1[[#This Row],[BaseSalary]:[NonCashBenefits]])</f>
        <v>125076.05</v>
      </c>
      <c r="L11917" s="1"/>
    </row>
    <row r="11918" spans="1:12" x14ac:dyDescent="0.35">
      <c r="A11918" t="s">
        <v>20</v>
      </c>
      <c r="B11918">
        <v>2016</v>
      </c>
      <c r="D11918" t="s">
        <v>3274</v>
      </c>
      <c r="E11918" t="s">
        <v>311</v>
      </c>
      <c r="F11918">
        <v>117329.16</v>
      </c>
      <c r="G11918">
        <v>0</v>
      </c>
      <c r="H11918">
        <v>18433.98</v>
      </c>
      <c r="I11918">
        <v>0</v>
      </c>
      <c r="J11918">
        <f>Table1[[#This Row],[Name]]</f>
        <v>0</v>
      </c>
      <c r="K11918" s="1">
        <f>SUM(Table1[[#This Row],[BaseSalary]:[NonCashBenefits]])</f>
        <v>135763.14000000001</v>
      </c>
      <c r="L11918" s="1"/>
    </row>
    <row r="11919" spans="1:12" x14ac:dyDescent="0.35">
      <c r="A11919" t="s">
        <v>85</v>
      </c>
      <c r="B11919">
        <v>2017</v>
      </c>
      <c r="D11919" t="s">
        <v>2233</v>
      </c>
      <c r="E11919" t="s">
        <v>123</v>
      </c>
      <c r="F11919">
        <v>117326.58</v>
      </c>
      <c r="G11919">
        <v>0</v>
      </c>
      <c r="H11919">
        <v>27377.88</v>
      </c>
      <c r="I11919">
        <v>0</v>
      </c>
      <c r="J11919">
        <f>Table1[[#This Row],[Name]]</f>
        <v>0</v>
      </c>
      <c r="K11919" s="1">
        <f>SUM(Table1[[#This Row],[BaseSalary]:[NonCashBenefits]])</f>
        <v>144704.46</v>
      </c>
      <c r="L11919" s="1"/>
    </row>
    <row r="11920" spans="1:12" x14ac:dyDescent="0.35">
      <c r="A11920" t="s">
        <v>59</v>
      </c>
      <c r="B11920">
        <v>2021</v>
      </c>
      <c r="D11920" t="s">
        <v>1376</v>
      </c>
      <c r="E11920" t="s">
        <v>311</v>
      </c>
      <c r="F11920">
        <v>117325</v>
      </c>
      <c r="G11920">
        <v>0</v>
      </c>
      <c r="H11920" s="1">
        <v>24532.12</v>
      </c>
      <c r="I11920">
        <v>0</v>
      </c>
      <c r="J11920">
        <f>Table1[[#This Row],[Name]]</f>
        <v>0</v>
      </c>
      <c r="K11920" s="1">
        <f>SUM(Table1[[#This Row],[BaseSalary]:[NonCashBenefits]])</f>
        <v>141857.12</v>
      </c>
      <c r="L11920" s="1"/>
    </row>
    <row r="11921" spans="1:12" x14ac:dyDescent="0.35">
      <c r="A11921" t="s">
        <v>85</v>
      </c>
      <c r="B11921">
        <v>2020</v>
      </c>
      <c r="D11921" t="s">
        <v>1670</v>
      </c>
      <c r="E11921" t="s">
        <v>549</v>
      </c>
      <c r="F11921">
        <v>117324.91</v>
      </c>
      <c r="G11921">
        <v>0</v>
      </c>
      <c r="H11921" s="1">
        <v>22336.44</v>
      </c>
      <c r="I11921">
        <v>0</v>
      </c>
      <c r="J11921">
        <f>Table1[[#This Row],[Name]]</f>
        <v>0</v>
      </c>
      <c r="K11921" s="1">
        <f>SUM(Table1[[#This Row],[BaseSalary]:[NonCashBenefits]])</f>
        <v>139661.35</v>
      </c>
      <c r="L11921" s="1"/>
    </row>
    <row r="11922" spans="1:12" x14ac:dyDescent="0.35">
      <c r="A11922" t="s">
        <v>29</v>
      </c>
      <c r="B11922">
        <v>2017</v>
      </c>
      <c r="D11922" t="s">
        <v>3922</v>
      </c>
      <c r="E11922" t="s">
        <v>311</v>
      </c>
      <c r="F11922">
        <v>117313.34</v>
      </c>
      <c r="G11922">
        <v>0</v>
      </c>
      <c r="H11922">
        <v>30828.48</v>
      </c>
      <c r="I11922">
        <v>0</v>
      </c>
      <c r="J11922">
        <f>Table1[[#This Row],[Name]]</f>
        <v>0</v>
      </c>
      <c r="K11922" s="1">
        <f>SUM(Table1[[#This Row],[BaseSalary]:[NonCashBenefits]])</f>
        <v>148141.82</v>
      </c>
      <c r="L11922" s="1"/>
    </row>
    <row r="11923" spans="1:12" x14ac:dyDescent="0.35">
      <c r="A11923" t="s">
        <v>85</v>
      </c>
      <c r="B11923">
        <v>2021</v>
      </c>
      <c r="D11923" t="s">
        <v>1647</v>
      </c>
      <c r="E11923" t="s">
        <v>311</v>
      </c>
      <c r="F11923">
        <v>117310.95</v>
      </c>
      <c r="G11923">
        <v>0</v>
      </c>
      <c r="H11923" s="1">
        <v>22594.23</v>
      </c>
      <c r="I11923">
        <v>0</v>
      </c>
      <c r="J11923">
        <f>Table1[[#This Row],[Name]]</f>
        <v>0</v>
      </c>
      <c r="K11923" s="1">
        <f>SUM(Table1[[#This Row],[BaseSalary]:[NonCashBenefits]])</f>
        <v>139905.18</v>
      </c>
      <c r="L11923" s="1"/>
    </row>
    <row r="11924" spans="1:12" x14ac:dyDescent="0.35">
      <c r="A11924" t="s">
        <v>85</v>
      </c>
      <c r="B11924">
        <v>2017</v>
      </c>
      <c r="D11924" t="s">
        <v>1682</v>
      </c>
      <c r="E11924" t="s">
        <v>311</v>
      </c>
      <c r="F11924">
        <v>117310.02</v>
      </c>
      <c r="G11924">
        <v>0</v>
      </c>
      <c r="H11924">
        <v>27359.67</v>
      </c>
      <c r="I11924">
        <v>0</v>
      </c>
      <c r="J11924">
        <f>Table1[[#This Row],[Name]]</f>
        <v>0</v>
      </c>
      <c r="K11924" s="1">
        <f>SUM(Table1[[#This Row],[BaseSalary]:[NonCashBenefits]])</f>
        <v>144669.69</v>
      </c>
      <c r="L11924" s="1"/>
    </row>
    <row r="11925" spans="1:12" x14ac:dyDescent="0.35">
      <c r="A11925" t="s">
        <v>24</v>
      </c>
      <c r="B11925">
        <v>2021</v>
      </c>
      <c r="D11925" t="s">
        <v>1019</v>
      </c>
      <c r="E11925" t="s">
        <v>229</v>
      </c>
      <c r="F11925">
        <v>117308.65</v>
      </c>
      <c r="G11925">
        <v>0</v>
      </c>
      <c r="H11925" s="1">
        <v>25877.439999999999</v>
      </c>
      <c r="I11925">
        <v>0</v>
      </c>
      <c r="J11925">
        <f>Table1[[#This Row],[Name]]</f>
        <v>0</v>
      </c>
      <c r="K11925" s="1">
        <f>SUM(Table1[[#This Row],[BaseSalary]:[NonCashBenefits]])</f>
        <v>143186.09</v>
      </c>
      <c r="L11925" s="1"/>
    </row>
    <row r="11926" spans="1:12" x14ac:dyDescent="0.35">
      <c r="A11926" t="s">
        <v>28</v>
      </c>
      <c r="B11926">
        <v>2016</v>
      </c>
      <c r="D11926" t="s">
        <v>2561</v>
      </c>
      <c r="E11926" t="s">
        <v>311</v>
      </c>
      <c r="F11926">
        <v>117302.08</v>
      </c>
      <c r="G11926">
        <v>0</v>
      </c>
      <c r="H11926">
        <v>32207.97</v>
      </c>
      <c r="I11926">
        <v>0</v>
      </c>
      <c r="J11926">
        <f>Table1[[#This Row],[Name]]</f>
        <v>0</v>
      </c>
      <c r="K11926" s="1">
        <f>SUM(Table1[[#This Row],[BaseSalary]:[NonCashBenefits]])</f>
        <v>149510.04999999999</v>
      </c>
      <c r="L11926" s="1"/>
    </row>
    <row r="11927" spans="1:12" x14ac:dyDescent="0.35">
      <c r="A11927" t="s">
        <v>85</v>
      </c>
      <c r="B11927">
        <v>2021</v>
      </c>
      <c r="D11927" t="s">
        <v>1388</v>
      </c>
      <c r="E11927" t="s">
        <v>229</v>
      </c>
      <c r="F11927">
        <v>117288.38</v>
      </c>
      <c r="G11927">
        <v>0</v>
      </c>
      <c r="H11927" s="1">
        <v>24493.58</v>
      </c>
      <c r="I11927">
        <v>0</v>
      </c>
      <c r="J11927">
        <f>Table1[[#This Row],[Name]]</f>
        <v>0</v>
      </c>
      <c r="K11927" s="1">
        <f>SUM(Table1[[#This Row],[BaseSalary]:[NonCashBenefits]])</f>
        <v>141781.96000000002</v>
      </c>
      <c r="L11927" s="1"/>
    </row>
    <row r="11928" spans="1:12" x14ac:dyDescent="0.35">
      <c r="A11928" t="s">
        <v>20</v>
      </c>
      <c r="B11928">
        <v>2016</v>
      </c>
      <c r="D11928" t="s">
        <v>1006</v>
      </c>
      <c r="E11928" t="s">
        <v>229</v>
      </c>
      <c r="F11928">
        <v>117281.38</v>
      </c>
      <c r="G11928">
        <v>6000</v>
      </c>
      <c r="H11928">
        <v>32757.96</v>
      </c>
      <c r="I11928">
        <v>0</v>
      </c>
      <c r="J11928">
        <f>Table1[[#This Row],[Name]]</f>
        <v>0</v>
      </c>
      <c r="K11928" s="1">
        <f>SUM(Table1[[#This Row],[BaseSalary]:[NonCashBenefits]])</f>
        <v>156039.34</v>
      </c>
      <c r="L11928" s="1"/>
    </row>
    <row r="11929" spans="1:12" x14ac:dyDescent="0.35">
      <c r="A11929" t="s">
        <v>20</v>
      </c>
      <c r="B11929">
        <v>2018</v>
      </c>
      <c r="D11929" t="s">
        <v>3261</v>
      </c>
      <c r="E11929" t="s">
        <v>229</v>
      </c>
      <c r="F11929">
        <v>117267.8</v>
      </c>
      <c r="G11929">
        <v>1050.74</v>
      </c>
      <c r="H11929">
        <v>26147.74</v>
      </c>
      <c r="I11929">
        <v>0</v>
      </c>
      <c r="J11929">
        <f>Table1[[#This Row],[Name]]</f>
        <v>0</v>
      </c>
      <c r="K11929" s="1">
        <f>SUM(Table1[[#This Row],[BaseSalary]:[NonCashBenefits]])</f>
        <v>144466.28</v>
      </c>
      <c r="L11929" s="1"/>
    </row>
    <row r="11930" spans="1:12" x14ac:dyDescent="0.35">
      <c r="A11930" t="s">
        <v>20</v>
      </c>
      <c r="B11930">
        <v>2017</v>
      </c>
      <c r="D11930" t="s">
        <v>1405</v>
      </c>
      <c r="E11930" t="s">
        <v>229</v>
      </c>
      <c r="F11930">
        <v>117267.8</v>
      </c>
      <c r="G11930">
        <v>2234</v>
      </c>
      <c r="H11930">
        <v>26752.18</v>
      </c>
      <c r="I11930">
        <v>0</v>
      </c>
      <c r="J11930">
        <f>Table1[[#This Row],[Name]]</f>
        <v>0</v>
      </c>
      <c r="K11930" s="1">
        <f>SUM(Table1[[#This Row],[BaseSalary]:[NonCashBenefits]])</f>
        <v>146253.98000000001</v>
      </c>
      <c r="L11930" s="1"/>
    </row>
    <row r="11931" spans="1:12" x14ac:dyDescent="0.35">
      <c r="A11931" t="s">
        <v>16</v>
      </c>
      <c r="B11931">
        <v>2020</v>
      </c>
      <c r="D11931" t="s">
        <v>725</v>
      </c>
      <c r="E11931" t="s">
        <v>123</v>
      </c>
      <c r="F11931">
        <v>117255.84</v>
      </c>
      <c r="G11931">
        <v>0</v>
      </c>
      <c r="H11931" s="1">
        <v>24468.41</v>
      </c>
      <c r="I11931">
        <v>0</v>
      </c>
      <c r="J11931">
        <f>Table1[[#This Row],[Name]]</f>
        <v>0</v>
      </c>
      <c r="K11931" s="1">
        <f>SUM(Table1[[#This Row],[BaseSalary]:[NonCashBenefits]])</f>
        <v>141724.25</v>
      </c>
      <c r="L11931" s="1"/>
    </row>
    <row r="11932" spans="1:12" x14ac:dyDescent="0.35">
      <c r="A11932" t="s">
        <v>29</v>
      </c>
      <c r="B11932">
        <v>2018</v>
      </c>
      <c r="D11932" t="s">
        <v>1405</v>
      </c>
      <c r="E11932" t="s">
        <v>311</v>
      </c>
      <c r="F11932">
        <v>117255.84</v>
      </c>
      <c r="G11932">
        <v>0</v>
      </c>
      <c r="H11932">
        <v>30114.45</v>
      </c>
      <c r="I11932">
        <v>0</v>
      </c>
      <c r="J11932">
        <f>Table1[[#This Row],[Name]]</f>
        <v>0</v>
      </c>
      <c r="K11932" s="1">
        <f>SUM(Table1[[#This Row],[BaseSalary]:[NonCashBenefits]])</f>
        <v>147370.29</v>
      </c>
      <c r="L11932" s="1"/>
    </row>
    <row r="11933" spans="1:12" x14ac:dyDescent="0.35">
      <c r="A11933" t="s">
        <v>40</v>
      </c>
      <c r="B11933">
        <v>2016</v>
      </c>
      <c r="D11933" t="s">
        <v>2347</v>
      </c>
      <c r="E11933" t="s">
        <v>311</v>
      </c>
      <c r="F11933">
        <v>117255.84</v>
      </c>
      <c r="G11933">
        <v>13400</v>
      </c>
      <c r="H11933">
        <v>31845.91</v>
      </c>
      <c r="I11933">
        <v>0</v>
      </c>
      <c r="J11933">
        <f>Table1[[#This Row],[Name]]</f>
        <v>0</v>
      </c>
      <c r="K11933" s="1">
        <f>SUM(Table1[[#This Row],[BaseSalary]:[NonCashBenefits]])</f>
        <v>162501.75</v>
      </c>
      <c r="L11933" s="1"/>
    </row>
    <row r="11934" spans="1:12" x14ac:dyDescent="0.35">
      <c r="A11934" t="s">
        <v>20</v>
      </c>
      <c r="B11934">
        <v>2021</v>
      </c>
      <c r="D11934" t="s">
        <v>174</v>
      </c>
      <c r="E11934" t="s">
        <v>229</v>
      </c>
      <c r="F11934">
        <v>117253.43</v>
      </c>
      <c r="G11934">
        <v>0</v>
      </c>
      <c r="H11934" s="1">
        <v>24850.86</v>
      </c>
      <c r="I11934">
        <v>0</v>
      </c>
      <c r="J11934">
        <f>Table1[[#This Row],[Name]]</f>
        <v>0</v>
      </c>
      <c r="K11934" s="1">
        <f>SUM(Table1[[#This Row],[BaseSalary]:[NonCashBenefits]])</f>
        <v>142104.28999999998</v>
      </c>
      <c r="L11934" s="1"/>
    </row>
    <row r="11935" spans="1:12" x14ac:dyDescent="0.35">
      <c r="A11935" t="s">
        <v>33</v>
      </c>
      <c r="B11935">
        <v>2016</v>
      </c>
      <c r="D11935" t="s">
        <v>1965</v>
      </c>
      <c r="E11935" t="s">
        <v>229</v>
      </c>
      <c r="F11935">
        <v>117252.16</v>
      </c>
      <c r="G11935">
        <v>0</v>
      </c>
      <c r="H11935">
        <v>36181.29</v>
      </c>
      <c r="I11935">
        <v>0</v>
      </c>
      <c r="J11935">
        <f>Table1[[#This Row],[Name]]</f>
        <v>0</v>
      </c>
      <c r="K11935" s="1">
        <f>SUM(Table1[[#This Row],[BaseSalary]:[NonCashBenefits]])</f>
        <v>153433.45000000001</v>
      </c>
      <c r="L11935" s="1"/>
    </row>
    <row r="11936" spans="1:12" x14ac:dyDescent="0.35">
      <c r="A11936" t="s">
        <v>25</v>
      </c>
      <c r="B11936">
        <v>2021</v>
      </c>
      <c r="D11936" t="s">
        <v>110</v>
      </c>
      <c r="E11936" t="s">
        <v>311</v>
      </c>
      <c r="F11936">
        <v>117242.39</v>
      </c>
      <c r="G11936">
        <v>0</v>
      </c>
      <c r="H11936" s="1">
        <v>22594.57</v>
      </c>
      <c r="I11936">
        <v>0</v>
      </c>
      <c r="J11936">
        <f>Table1[[#This Row],[Name]]</f>
        <v>0</v>
      </c>
      <c r="K11936" s="1">
        <f>SUM(Table1[[#This Row],[BaseSalary]:[NonCashBenefits]])</f>
        <v>139836.96</v>
      </c>
      <c r="L11936" s="1"/>
    </row>
    <row r="11937" spans="1:12" x14ac:dyDescent="0.35">
      <c r="A11937" t="s">
        <v>85</v>
      </c>
      <c r="B11937">
        <v>2018</v>
      </c>
      <c r="D11937" t="s">
        <v>1146</v>
      </c>
      <c r="E11937" t="s">
        <v>918</v>
      </c>
      <c r="F11937">
        <v>117240.37</v>
      </c>
      <c r="G11937">
        <v>7870.83</v>
      </c>
      <c r="H11937">
        <v>25690.42</v>
      </c>
      <c r="I11937">
        <v>0</v>
      </c>
      <c r="J11937">
        <f>Table1[[#This Row],[Name]]</f>
        <v>0</v>
      </c>
      <c r="K11937" s="1">
        <f>SUM(Table1[[#This Row],[BaseSalary]:[NonCashBenefits]])</f>
        <v>150801.62</v>
      </c>
      <c r="L11937" s="1"/>
    </row>
    <row r="11938" spans="1:12" x14ac:dyDescent="0.35">
      <c r="A11938" t="s">
        <v>28</v>
      </c>
      <c r="B11938">
        <v>2017</v>
      </c>
      <c r="D11938" t="s">
        <v>2557</v>
      </c>
      <c r="E11938" t="s">
        <v>918</v>
      </c>
      <c r="F11938">
        <v>117240.37</v>
      </c>
      <c r="G11938">
        <v>0</v>
      </c>
      <c r="H11938">
        <v>24315.54</v>
      </c>
      <c r="I11938">
        <v>0</v>
      </c>
      <c r="J11938">
        <f>Table1[[#This Row],[Name]]</f>
        <v>0</v>
      </c>
      <c r="K11938" s="1">
        <f>SUM(Table1[[#This Row],[BaseSalary]:[NonCashBenefits]])</f>
        <v>141555.91</v>
      </c>
      <c r="L11938" s="1"/>
    </row>
    <row r="11939" spans="1:12" x14ac:dyDescent="0.35">
      <c r="A11939" t="s">
        <v>28</v>
      </c>
      <c r="B11939">
        <v>2020</v>
      </c>
      <c r="D11939" t="s">
        <v>1591</v>
      </c>
      <c r="E11939" t="s">
        <v>918</v>
      </c>
      <c r="F11939">
        <v>117227.26</v>
      </c>
      <c r="G11939">
        <v>11067.98</v>
      </c>
      <c r="H11939" s="1">
        <v>23422.54</v>
      </c>
      <c r="I11939">
        <v>0</v>
      </c>
      <c r="J11939">
        <f>Table1[[#This Row],[Name]]</f>
        <v>0</v>
      </c>
      <c r="K11939" s="1">
        <f>SUM(Table1[[#This Row],[BaseSalary]:[NonCashBenefits]])</f>
        <v>151717.78</v>
      </c>
      <c r="L11939" s="1"/>
    </row>
    <row r="11940" spans="1:12" x14ac:dyDescent="0.35">
      <c r="A11940" t="s">
        <v>41</v>
      </c>
      <c r="B11940">
        <v>2020</v>
      </c>
      <c r="D11940" t="s">
        <v>1376</v>
      </c>
      <c r="E11940" t="s">
        <v>311</v>
      </c>
      <c r="F11940">
        <v>117204.88</v>
      </c>
      <c r="G11940">
        <v>0</v>
      </c>
      <c r="H11940" s="1">
        <v>22321.13</v>
      </c>
      <c r="I11940">
        <v>0</v>
      </c>
      <c r="J11940">
        <f>Table1[[#This Row],[Name]]</f>
        <v>0</v>
      </c>
      <c r="K11940" s="1">
        <f>SUM(Table1[[#This Row],[BaseSalary]:[NonCashBenefits]])</f>
        <v>139526.01</v>
      </c>
      <c r="L11940" s="1"/>
    </row>
    <row r="11941" spans="1:12" x14ac:dyDescent="0.35">
      <c r="A11941" t="s">
        <v>2673</v>
      </c>
      <c r="B11941">
        <v>2018</v>
      </c>
      <c r="D11941" t="s">
        <v>2045</v>
      </c>
      <c r="E11941" t="s">
        <v>311</v>
      </c>
      <c r="F11941">
        <v>117204.88</v>
      </c>
      <c r="G11941">
        <v>0</v>
      </c>
      <c r="H11941">
        <v>26761.58</v>
      </c>
      <c r="I11941">
        <v>0</v>
      </c>
      <c r="J11941">
        <f>Table1[[#This Row],[Name]]</f>
        <v>0</v>
      </c>
      <c r="K11941" s="1">
        <f>SUM(Table1[[#This Row],[BaseSalary]:[NonCashBenefits]])</f>
        <v>143966.46000000002</v>
      </c>
      <c r="L11941" s="1"/>
    </row>
    <row r="11942" spans="1:12" x14ac:dyDescent="0.35">
      <c r="A11942" t="s">
        <v>2673</v>
      </c>
      <c r="B11942">
        <v>2017</v>
      </c>
      <c r="D11942" t="s">
        <v>2045</v>
      </c>
      <c r="E11942" t="s">
        <v>311</v>
      </c>
      <c r="F11942">
        <v>117204.88</v>
      </c>
      <c r="G11942">
        <v>0</v>
      </c>
      <c r="H11942">
        <v>27399.29</v>
      </c>
      <c r="I11942">
        <v>0</v>
      </c>
      <c r="J11942">
        <f>Table1[[#This Row],[Name]]</f>
        <v>0</v>
      </c>
      <c r="K11942" s="1">
        <f>SUM(Table1[[#This Row],[BaseSalary]:[NonCashBenefits]])</f>
        <v>144604.17000000001</v>
      </c>
      <c r="L11942" s="1"/>
    </row>
    <row r="11943" spans="1:12" x14ac:dyDescent="0.35">
      <c r="A11943" t="s">
        <v>2673</v>
      </c>
      <c r="B11943">
        <v>2016</v>
      </c>
      <c r="D11943" t="s">
        <v>2045</v>
      </c>
      <c r="E11943" t="s">
        <v>311</v>
      </c>
      <c r="F11943">
        <v>117204.88</v>
      </c>
      <c r="G11943">
        <v>0</v>
      </c>
      <c r="H11943">
        <v>32744.240000000002</v>
      </c>
      <c r="I11943">
        <v>0</v>
      </c>
      <c r="J11943">
        <f>Table1[[#This Row],[Name]]</f>
        <v>0</v>
      </c>
      <c r="K11943" s="1">
        <f>SUM(Table1[[#This Row],[BaseSalary]:[NonCashBenefits]])</f>
        <v>149949.12</v>
      </c>
      <c r="L11943" s="1"/>
    </row>
    <row r="11944" spans="1:12" x14ac:dyDescent="0.35">
      <c r="A11944" t="s">
        <v>10</v>
      </c>
      <c r="B11944">
        <v>2020</v>
      </c>
      <c r="D11944" t="s">
        <v>174</v>
      </c>
      <c r="E11944" t="s">
        <v>229</v>
      </c>
      <c r="F11944">
        <v>117198.64</v>
      </c>
      <c r="G11944">
        <v>0</v>
      </c>
      <c r="H11944" s="1">
        <v>25348.75</v>
      </c>
      <c r="I11944">
        <v>0</v>
      </c>
      <c r="J11944">
        <f>Table1[[#This Row],[Name]]</f>
        <v>0</v>
      </c>
      <c r="K11944" s="1">
        <f>SUM(Table1[[#This Row],[BaseSalary]:[NonCashBenefits]])</f>
        <v>142547.39000000001</v>
      </c>
      <c r="L11944" s="1"/>
    </row>
    <row r="11945" spans="1:12" x14ac:dyDescent="0.35">
      <c r="A11945" t="s">
        <v>20</v>
      </c>
      <c r="B11945">
        <v>2021</v>
      </c>
      <c r="D11945" t="s">
        <v>1317</v>
      </c>
      <c r="E11945" t="s">
        <v>311</v>
      </c>
      <c r="F11945">
        <v>117194.76</v>
      </c>
      <c r="G11945">
        <v>6000</v>
      </c>
      <c r="H11945" s="1">
        <v>9044.18</v>
      </c>
      <c r="I11945">
        <v>0</v>
      </c>
      <c r="J11945">
        <f>Table1[[#This Row],[Name]]</f>
        <v>0</v>
      </c>
      <c r="K11945" s="1">
        <f>SUM(Table1[[#This Row],[BaseSalary]:[NonCashBenefits]])</f>
        <v>132238.94</v>
      </c>
      <c r="L11945" s="1"/>
    </row>
    <row r="11946" spans="1:12" x14ac:dyDescent="0.35">
      <c r="A11946" t="s">
        <v>32</v>
      </c>
      <c r="B11946">
        <v>2019</v>
      </c>
      <c r="D11946" t="s">
        <v>310</v>
      </c>
      <c r="E11946" t="s">
        <v>229</v>
      </c>
      <c r="F11946">
        <v>117179.11</v>
      </c>
      <c r="G11946">
        <v>0</v>
      </c>
      <c r="H11946">
        <v>29803.21</v>
      </c>
      <c r="I11946">
        <v>0</v>
      </c>
      <c r="J11946">
        <f>Table1[[#This Row],[Name]]</f>
        <v>0</v>
      </c>
      <c r="K11946" s="1">
        <f>SUM(Table1[[#This Row],[BaseSalary]:[NonCashBenefits]])</f>
        <v>146982.32</v>
      </c>
      <c r="L11946" s="1"/>
    </row>
    <row r="11947" spans="1:12" x14ac:dyDescent="0.35">
      <c r="A11947" t="s">
        <v>33</v>
      </c>
      <c r="B11947">
        <v>2017</v>
      </c>
      <c r="D11947" t="s">
        <v>1966</v>
      </c>
      <c r="E11947" t="s">
        <v>311</v>
      </c>
      <c r="F11947">
        <v>117175.38</v>
      </c>
      <c r="G11947">
        <v>150</v>
      </c>
      <c r="H11947">
        <v>29500.16</v>
      </c>
      <c r="I11947">
        <v>0</v>
      </c>
      <c r="J11947">
        <f>Table1[[#This Row],[Name]]</f>
        <v>0</v>
      </c>
      <c r="K11947" s="1">
        <f>SUM(Table1[[#This Row],[BaseSalary]:[NonCashBenefits]])</f>
        <v>146825.54</v>
      </c>
      <c r="L11947" s="1"/>
    </row>
    <row r="11948" spans="1:12" x14ac:dyDescent="0.35">
      <c r="A11948" t="s">
        <v>186</v>
      </c>
      <c r="B11948">
        <v>2016</v>
      </c>
      <c r="D11948" t="s">
        <v>2967</v>
      </c>
      <c r="E11948" t="s">
        <v>229</v>
      </c>
      <c r="F11948">
        <v>117171.83</v>
      </c>
      <c r="G11948">
        <v>0</v>
      </c>
      <c r="H11948">
        <v>34114.68</v>
      </c>
      <c r="I11948">
        <v>0</v>
      </c>
      <c r="J11948">
        <f>Table1[[#This Row],[Name]]</f>
        <v>0</v>
      </c>
      <c r="K11948" s="1">
        <f>SUM(Table1[[#This Row],[BaseSalary]:[NonCashBenefits]])</f>
        <v>151286.51</v>
      </c>
      <c r="L11948" s="1"/>
    </row>
    <row r="11949" spans="1:12" x14ac:dyDescent="0.35">
      <c r="A11949" t="s">
        <v>2688</v>
      </c>
      <c r="B11949">
        <v>2016</v>
      </c>
      <c r="D11949" t="s">
        <v>2072</v>
      </c>
      <c r="E11949" t="s">
        <v>311</v>
      </c>
      <c r="F11949">
        <v>117170.21</v>
      </c>
      <c r="G11949">
        <v>0</v>
      </c>
      <c r="H11949">
        <v>32731.01</v>
      </c>
      <c r="I11949">
        <v>0</v>
      </c>
      <c r="J11949">
        <f>Table1[[#This Row],[Name]]</f>
        <v>0</v>
      </c>
      <c r="K11949" s="1">
        <f>SUM(Table1[[#This Row],[BaseSalary]:[NonCashBenefits]])</f>
        <v>149901.22</v>
      </c>
      <c r="L11949" s="1"/>
    </row>
    <row r="11950" spans="1:12" x14ac:dyDescent="0.35">
      <c r="A11950" t="s">
        <v>20</v>
      </c>
      <c r="B11950">
        <v>2019</v>
      </c>
      <c r="D11950" t="s">
        <v>1691</v>
      </c>
      <c r="E11950" t="s">
        <v>55</v>
      </c>
      <c r="F11950">
        <v>117159.78</v>
      </c>
      <c r="G11950">
        <v>50309.599999999999</v>
      </c>
      <c r="H11950">
        <v>6107.37</v>
      </c>
      <c r="I11950">
        <v>106438.79</v>
      </c>
      <c r="J11950">
        <f>Table1[[#This Row],[Name]]</f>
        <v>0</v>
      </c>
      <c r="K11950" s="1">
        <f>SUM(Table1[[#This Row],[BaseSalary]:[NonCashBenefits]])</f>
        <v>173576.75</v>
      </c>
      <c r="L11950" s="1"/>
    </row>
    <row r="11951" spans="1:12" x14ac:dyDescent="0.35">
      <c r="A11951" t="s">
        <v>19</v>
      </c>
      <c r="B11951">
        <v>2021</v>
      </c>
      <c r="D11951" t="s">
        <v>1421</v>
      </c>
      <c r="E11951" t="s">
        <v>229</v>
      </c>
      <c r="F11951">
        <v>117159.19</v>
      </c>
      <c r="G11951">
        <v>0</v>
      </c>
      <c r="H11951" s="1">
        <v>23851.95</v>
      </c>
      <c r="I11951">
        <v>0</v>
      </c>
      <c r="J11951">
        <f>Table1[[#This Row],[Name]]</f>
        <v>0</v>
      </c>
      <c r="K11951" s="1">
        <f>SUM(Table1[[#This Row],[BaseSalary]:[NonCashBenefits]])</f>
        <v>141011.14000000001</v>
      </c>
      <c r="L11951" s="1"/>
    </row>
    <row r="11952" spans="1:12" x14ac:dyDescent="0.35">
      <c r="A11952" t="s">
        <v>33</v>
      </c>
      <c r="B11952">
        <v>2017</v>
      </c>
      <c r="D11952" t="s">
        <v>1069</v>
      </c>
      <c r="E11952" t="s">
        <v>311</v>
      </c>
      <c r="F11952">
        <v>117157.88</v>
      </c>
      <c r="G11952">
        <v>0</v>
      </c>
      <c r="H11952">
        <v>31157.07</v>
      </c>
      <c r="I11952">
        <v>0</v>
      </c>
      <c r="J11952">
        <f>Table1[[#This Row],[Name]]</f>
        <v>0</v>
      </c>
      <c r="K11952" s="1">
        <f>SUM(Table1[[#This Row],[BaseSalary]:[NonCashBenefits]])</f>
        <v>148314.95000000001</v>
      </c>
      <c r="L11952" s="1"/>
    </row>
    <row r="11953" spans="1:12" x14ac:dyDescent="0.35">
      <c r="A11953" t="s">
        <v>20</v>
      </c>
      <c r="B11953">
        <v>2021</v>
      </c>
      <c r="D11953" t="s">
        <v>794</v>
      </c>
      <c r="E11953" t="s">
        <v>229</v>
      </c>
      <c r="F11953">
        <v>117157.8</v>
      </c>
      <c r="G11953">
        <v>0</v>
      </c>
      <c r="H11953" s="1">
        <v>23926.47</v>
      </c>
      <c r="I11953">
        <v>0</v>
      </c>
      <c r="J11953">
        <f>Table1[[#This Row],[Name]]</f>
        <v>0</v>
      </c>
      <c r="K11953" s="1">
        <f>SUM(Table1[[#This Row],[BaseSalary]:[NonCashBenefits]])</f>
        <v>141084.27000000002</v>
      </c>
      <c r="L11953" s="1"/>
    </row>
    <row r="11954" spans="1:12" x14ac:dyDescent="0.35">
      <c r="A11954" t="s">
        <v>20</v>
      </c>
      <c r="B11954">
        <v>2021</v>
      </c>
      <c r="D11954" t="s">
        <v>794</v>
      </c>
      <c r="E11954" t="s">
        <v>229</v>
      </c>
      <c r="F11954">
        <v>117157.79</v>
      </c>
      <c r="G11954">
        <v>3411.31</v>
      </c>
      <c r="H11954" s="1">
        <v>24508.880000000001</v>
      </c>
      <c r="I11954">
        <v>0</v>
      </c>
      <c r="J11954">
        <f>Table1[[#This Row],[Name]]</f>
        <v>0</v>
      </c>
      <c r="K11954" s="1">
        <f>SUM(Table1[[#This Row],[BaseSalary]:[NonCashBenefits]])</f>
        <v>145077.97999999998</v>
      </c>
      <c r="L11954" s="1"/>
    </row>
    <row r="11955" spans="1:12" x14ac:dyDescent="0.35">
      <c r="A11955" t="s">
        <v>20</v>
      </c>
      <c r="B11955">
        <v>2021</v>
      </c>
      <c r="D11955" t="s">
        <v>1006</v>
      </c>
      <c r="E11955" t="s">
        <v>229</v>
      </c>
      <c r="F11955">
        <v>117157.73</v>
      </c>
      <c r="G11955">
        <v>6000</v>
      </c>
      <c r="H11955" s="1">
        <v>9044</v>
      </c>
      <c r="I11955">
        <v>0</v>
      </c>
      <c r="J11955">
        <f>Table1[[#This Row],[Name]]</f>
        <v>0</v>
      </c>
      <c r="K11955" s="1">
        <f>SUM(Table1[[#This Row],[BaseSalary]:[NonCashBenefits]])</f>
        <v>132201.72999999998</v>
      </c>
      <c r="L11955" s="1"/>
    </row>
    <row r="11956" spans="1:12" x14ac:dyDescent="0.35">
      <c r="A11956" t="s">
        <v>20</v>
      </c>
      <c r="B11956">
        <v>2021</v>
      </c>
      <c r="D11956" t="s">
        <v>1006</v>
      </c>
      <c r="E11956" t="s">
        <v>229</v>
      </c>
      <c r="F11956">
        <v>117157.72</v>
      </c>
      <c r="G11956">
        <v>0</v>
      </c>
      <c r="H11956" s="1">
        <v>24404.23</v>
      </c>
      <c r="I11956">
        <v>0</v>
      </c>
      <c r="J11956">
        <f>Table1[[#This Row],[Name]]</f>
        <v>0</v>
      </c>
      <c r="K11956" s="1">
        <f>SUM(Table1[[#This Row],[BaseSalary]:[NonCashBenefits]])</f>
        <v>141561.95000000001</v>
      </c>
      <c r="L11956" s="1"/>
    </row>
    <row r="11957" spans="1:12" x14ac:dyDescent="0.35">
      <c r="A11957" t="s">
        <v>22</v>
      </c>
      <c r="B11957">
        <v>2020</v>
      </c>
      <c r="D11957" t="s">
        <v>1583</v>
      </c>
      <c r="E11957" t="s">
        <v>311</v>
      </c>
      <c r="F11957">
        <v>117151.32</v>
      </c>
      <c r="G11957">
        <v>0</v>
      </c>
      <c r="H11957" s="1">
        <v>23498.44</v>
      </c>
      <c r="I11957">
        <v>0</v>
      </c>
      <c r="J11957">
        <f>Table1[[#This Row],[Name]]</f>
        <v>0</v>
      </c>
      <c r="K11957" s="1">
        <f>SUM(Table1[[#This Row],[BaseSalary]:[NonCashBenefits]])</f>
        <v>140649.76</v>
      </c>
      <c r="L11957" s="1"/>
    </row>
    <row r="11958" spans="1:12" x14ac:dyDescent="0.35">
      <c r="A11958" t="s">
        <v>22</v>
      </c>
      <c r="B11958">
        <v>2019</v>
      </c>
      <c r="D11958" t="s">
        <v>1583</v>
      </c>
      <c r="E11958" t="s">
        <v>311</v>
      </c>
      <c r="F11958">
        <v>117151.32</v>
      </c>
      <c r="G11958">
        <v>0</v>
      </c>
      <c r="H11958">
        <v>27991.91</v>
      </c>
      <c r="I11958">
        <v>0</v>
      </c>
      <c r="J11958">
        <f>Table1[[#This Row],[Name]]</f>
        <v>0</v>
      </c>
      <c r="K11958" s="1">
        <f>SUM(Table1[[#This Row],[BaseSalary]:[NonCashBenefits]])</f>
        <v>145143.23000000001</v>
      </c>
      <c r="L11958" s="1"/>
    </row>
    <row r="11959" spans="1:12" x14ac:dyDescent="0.35">
      <c r="A11959" t="s">
        <v>22</v>
      </c>
      <c r="B11959">
        <v>2018</v>
      </c>
      <c r="D11959" t="s">
        <v>1583</v>
      </c>
      <c r="E11959" t="s">
        <v>311</v>
      </c>
      <c r="F11959">
        <v>117151.32</v>
      </c>
      <c r="G11959">
        <v>0</v>
      </c>
      <c r="H11959">
        <v>28789.64</v>
      </c>
      <c r="I11959">
        <v>0</v>
      </c>
      <c r="J11959">
        <f>Table1[[#This Row],[Name]]</f>
        <v>0</v>
      </c>
      <c r="K11959" s="1">
        <f>SUM(Table1[[#This Row],[BaseSalary]:[NonCashBenefits]])</f>
        <v>145940.96000000002</v>
      </c>
      <c r="L11959" s="1"/>
    </row>
    <row r="11960" spans="1:12" x14ac:dyDescent="0.35">
      <c r="A11960" t="s">
        <v>22</v>
      </c>
      <c r="B11960">
        <v>2017</v>
      </c>
      <c r="D11960" t="s">
        <v>1583</v>
      </c>
      <c r="E11960" t="s">
        <v>311</v>
      </c>
      <c r="F11960">
        <v>117151.32</v>
      </c>
      <c r="G11960">
        <v>0</v>
      </c>
      <c r="H11960">
        <v>29390.03</v>
      </c>
      <c r="I11960">
        <v>0</v>
      </c>
      <c r="J11960">
        <f>Table1[[#This Row],[Name]]</f>
        <v>0</v>
      </c>
      <c r="K11960" s="1">
        <f>SUM(Table1[[#This Row],[BaseSalary]:[NonCashBenefits]])</f>
        <v>146541.35</v>
      </c>
      <c r="L11960" s="1"/>
    </row>
    <row r="11961" spans="1:12" x14ac:dyDescent="0.35">
      <c r="A11961" t="s">
        <v>22</v>
      </c>
      <c r="B11961">
        <v>2017</v>
      </c>
      <c r="D11961" t="s">
        <v>3670</v>
      </c>
      <c r="E11961" t="s">
        <v>311</v>
      </c>
      <c r="F11961">
        <v>117151.32</v>
      </c>
      <c r="G11961">
        <v>0</v>
      </c>
      <c r="H11961">
        <v>29657.57</v>
      </c>
      <c r="I11961">
        <v>0</v>
      </c>
      <c r="J11961">
        <f>Table1[[#This Row],[Name]]</f>
        <v>0</v>
      </c>
      <c r="K11961" s="1">
        <f>SUM(Table1[[#This Row],[BaseSalary]:[NonCashBenefits]])</f>
        <v>146808.89000000001</v>
      </c>
      <c r="L11961" s="1"/>
    </row>
    <row r="11962" spans="1:12" x14ac:dyDescent="0.35">
      <c r="A11962" t="s">
        <v>22</v>
      </c>
      <c r="B11962">
        <v>2016</v>
      </c>
      <c r="D11962" t="s">
        <v>1583</v>
      </c>
      <c r="E11962" t="s">
        <v>311</v>
      </c>
      <c r="F11962">
        <v>117151.32</v>
      </c>
      <c r="G11962">
        <v>0</v>
      </c>
      <c r="H11962">
        <v>34732.699999999997</v>
      </c>
      <c r="I11962">
        <v>0</v>
      </c>
      <c r="J11962">
        <f>Table1[[#This Row],[Name]]</f>
        <v>0</v>
      </c>
      <c r="K11962" s="1">
        <f>SUM(Table1[[#This Row],[BaseSalary]:[NonCashBenefits]])</f>
        <v>151884.02000000002</v>
      </c>
      <c r="L11962" s="1"/>
    </row>
    <row r="11963" spans="1:12" x14ac:dyDescent="0.35">
      <c r="A11963" t="s">
        <v>22</v>
      </c>
      <c r="B11963">
        <v>2016</v>
      </c>
      <c r="D11963" t="s">
        <v>3670</v>
      </c>
      <c r="E11963" t="s">
        <v>311</v>
      </c>
      <c r="F11963">
        <v>117151.32</v>
      </c>
      <c r="G11963">
        <v>0</v>
      </c>
      <c r="H11963">
        <v>34831.339999999997</v>
      </c>
      <c r="I11963">
        <v>0</v>
      </c>
      <c r="J11963">
        <f>Table1[[#This Row],[Name]]</f>
        <v>0</v>
      </c>
      <c r="K11963" s="1">
        <f>SUM(Table1[[#This Row],[BaseSalary]:[NonCashBenefits]])</f>
        <v>151982.66</v>
      </c>
      <c r="L11963" s="1"/>
    </row>
    <row r="11964" spans="1:12" x14ac:dyDescent="0.35">
      <c r="A11964" t="s">
        <v>22</v>
      </c>
      <c r="B11964">
        <v>2016</v>
      </c>
      <c r="D11964" t="s">
        <v>4517</v>
      </c>
      <c r="E11964" t="s">
        <v>311</v>
      </c>
      <c r="F11964">
        <v>117151.32</v>
      </c>
      <c r="G11964">
        <v>0</v>
      </c>
      <c r="H11964">
        <v>33457.54</v>
      </c>
      <c r="I11964">
        <v>0</v>
      </c>
      <c r="J11964">
        <f>Table1[[#This Row],[Name]]</f>
        <v>0</v>
      </c>
      <c r="K11964" s="1">
        <f>SUM(Table1[[#This Row],[BaseSalary]:[NonCashBenefits]])</f>
        <v>150608.86000000002</v>
      </c>
      <c r="L11964" s="1"/>
    </row>
    <row r="11965" spans="1:12" x14ac:dyDescent="0.35">
      <c r="A11965" t="s">
        <v>25</v>
      </c>
      <c r="B11965">
        <v>2020</v>
      </c>
      <c r="D11965" t="s">
        <v>490</v>
      </c>
      <c r="E11965" t="s">
        <v>311</v>
      </c>
      <c r="F11965">
        <v>117149.01</v>
      </c>
      <c r="G11965">
        <v>45031.34</v>
      </c>
      <c r="H11965" s="1">
        <v>24348.54</v>
      </c>
      <c r="I11965">
        <v>0</v>
      </c>
      <c r="J11965">
        <f>Table1[[#This Row],[Name]]</f>
        <v>0</v>
      </c>
      <c r="K11965" s="1">
        <f>SUM(Table1[[#This Row],[BaseSalary]:[NonCashBenefits]])</f>
        <v>186528.88999999998</v>
      </c>
      <c r="L11965" s="1"/>
    </row>
    <row r="11966" spans="1:12" x14ac:dyDescent="0.35">
      <c r="A11966" t="s">
        <v>26</v>
      </c>
      <c r="B11966">
        <v>2018</v>
      </c>
      <c r="D11966" t="s">
        <v>2347</v>
      </c>
      <c r="E11966" t="s">
        <v>229</v>
      </c>
      <c r="F11966">
        <v>117142.41</v>
      </c>
      <c r="G11966">
        <v>0</v>
      </c>
      <c r="H11966">
        <v>29599.52</v>
      </c>
      <c r="I11966">
        <v>0</v>
      </c>
      <c r="J11966">
        <f>Table1[[#This Row],[Name]]</f>
        <v>0</v>
      </c>
      <c r="K11966" s="1">
        <f>SUM(Table1[[#This Row],[BaseSalary]:[NonCashBenefits]])</f>
        <v>146741.93</v>
      </c>
      <c r="L11966" s="1"/>
    </row>
    <row r="11967" spans="1:12" x14ac:dyDescent="0.35">
      <c r="A11967" t="s">
        <v>85</v>
      </c>
      <c r="B11967">
        <v>2020</v>
      </c>
      <c r="D11967" t="s">
        <v>1244</v>
      </c>
      <c r="E11967" t="s">
        <v>229</v>
      </c>
      <c r="F11967">
        <v>117131.22</v>
      </c>
      <c r="G11967">
        <v>0</v>
      </c>
      <c r="H11967" s="1">
        <v>24832.400000000001</v>
      </c>
      <c r="I11967">
        <v>0</v>
      </c>
      <c r="J11967">
        <f>Table1[[#This Row],[Name]]</f>
        <v>0</v>
      </c>
      <c r="K11967" s="1">
        <f>SUM(Table1[[#This Row],[BaseSalary]:[NonCashBenefits]])</f>
        <v>141963.62</v>
      </c>
      <c r="L11967" s="1"/>
    </row>
    <row r="11968" spans="1:12" x14ac:dyDescent="0.35">
      <c r="A11968" t="s">
        <v>36</v>
      </c>
      <c r="B11968">
        <v>2021</v>
      </c>
      <c r="D11968" t="s">
        <v>1384</v>
      </c>
      <c r="E11968" t="s">
        <v>311</v>
      </c>
      <c r="F11968">
        <v>117124.11</v>
      </c>
      <c r="G11968">
        <v>20242.95</v>
      </c>
      <c r="H11968" s="1">
        <v>24504.11</v>
      </c>
      <c r="I11968">
        <v>0</v>
      </c>
      <c r="J11968">
        <f>Table1[[#This Row],[Name]]</f>
        <v>0</v>
      </c>
      <c r="K11968" s="1">
        <f>SUM(Table1[[#This Row],[BaseSalary]:[NonCashBenefits]])</f>
        <v>161871.16999999998</v>
      </c>
      <c r="L11968" s="1"/>
    </row>
    <row r="11969" spans="1:12" x14ac:dyDescent="0.35">
      <c r="A11969" t="s">
        <v>19</v>
      </c>
      <c r="B11969">
        <v>2021</v>
      </c>
      <c r="D11969" t="s">
        <v>1616</v>
      </c>
      <c r="E11969" t="s">
        <v>229</v>
      </c>
      <c r="F11969">
        <v>117123.68</v>
      </c>
      <c r="G11969">
        <v>0</v>
      </c>
      <c r="H11969" s="1">
        <v>23105.279999999999</v>
      </c>
      <c r="I11969">
        <v>0</v>
      </c>
      <c r="J11969">
        <f>Table1[[#This Row],[Name]]</f>
        <v>0</v>
      </c>
      <c r="K11969" s="1">
        <f>SUM(Table1[[#This Row],[BaseSalary]:[NonCashBenefits]])</f>
        <v>140228.96</v>
      </c>
      <c r="L11969" s="1"/>
    </row>
    <row r="11970" spans="1:12" x14ac:dyDescent="0.35">
      <c r="A11970" t="s">
        <v>19</v>
      </c>
      <c r="B11970">
        <v>2019</v>
      </c>
      <c r="D11970" t="s">
        <v>939</v>
      </c>
      <c r="E11970" t="s">
        <v>229</v>
      </c>
      <c r="F11970">
        <v>117113.4</v>
      </c>
      <c r="G11970">
        <v>150</v>
      </c>
      <c r="H11970">
        <v>30613.11</v>
      </c>
      <c r="I11970">
        <v>0</v>
      </c>
      <c r="J11970">
        <f>Table1[[#This Row],[Name]]</f>
        <v>0</v>
      </c>
      <c r="K11970" s="1">
        <f>SUM(Table1[[#This Row],[BaseSalary]:[NonCashBenefits]])</f>
        <v>147876.51</v>
      </c>
      <c r="L11970" s="1"/>
    </row>
    <row r="11971" spans="1:12" x14ac:dyDescent="0.35">
      <c r="A11971" t="s">
        <v>20</v>
      </c>
      <c r="B11971">
        <v>2017</v>
      </c>
      <c r="D11971" t="s">
        <v>4308</v>
      </c>
      <c r="E11971" t="s">
        <v>229</v>
      </c>
      <c r="F11971">
        <v>117110.32</v>
      </c>
      <c r="G11971">
        <v>0</v>
      </c>
      <c r="H11971">
        <v>26512.82</v>
      </c>
      <c r="I11971">
        <v>0</v>
      </c>
      <c r="J11971">
        <f>Table1[[#This Row],[Name]]</f>
        <v>0</v>
      </c>
      <c r="K11971" s="1">
        <f>SUM(Table1[[#This Row],[BaseSalary]:[NonCashBenefits]])</f>
        <v>143623.14000000001</v>
      </c>
      <c r="L11971" s="1"/>
    </row>
    <row r="11972" spans="1:12" x14ac:dyDescent="0.35">
      <c r="A11972" t="s">
        <v>16</v>
      </c>
      <c r="B11972">
        <v>2019</v>
      </c>
      <c r="D11972" t="s">
        <v>659</v>
      </c>
      <c r="E11972" t="s">
        <v>311</v>
      </c>
      <c r="F11972">
        <v>117109.44</v>
      </c>
      <c r="G11972">
        <v>0</v>
      </c>
      <c r="H11972">
        <v>29920.12</v>
      </c>
      <c r="I11972">
        <v>0</v>
      </c>
      <c r="J11972">
        <f>Table1[[#This Row],[Name]]</f>
        <v>0</v>
      </c>
      <c r="K11972" s="1">
        <f>SUM(Table1[[#This Row],[BaseSalary]:[NonCashBenefits]])</f>
        <v>147029.56</v>
      </c>
      <c r="L11972" s="1"/>
    </row>
    <row r="11973" spans="1:12" x14ac:dyDescent="0.35">
      <c r="A11973" t="s">
        <v>22</v>
      </c>
      <c r="B11973">
        <v>2018</v>
      </c>
      <c r="D11973" t="s">
        <v>1289</v>
      </c>
      <c r="E11973" t="s">
        <v>311</v>
      </c>
      <c r="F11973">
        <v>117108.74</v>
      </c>
      <c r="G11973">
        <v>0</v>
      </c>
      <c r="H11973">
        <v>29338.46</v>
      </c>
      <c r="I11973">
        <v>0</v>
      </c>
      <c r="J11973">
        <f>Table1[[#This Row],[Name]]</f>
        <v>0</v>
      </c>
      <c r="K11973" s="1">
        <f>SUM(Table1[[#This Row],[BaseSalary]:[NonCashBenefits]])</f>
        <v>146447.20000000001</v>
      </c>
      <c r="L11973" s="1"/>
    </row>
    <row r="11974" spans="1:12" x14ac:dyDescent="0.35">
      <c r="A11974" t="s">
        <v>16</v>
      </c>
      <c r="B11974">
        <v>2019</v>
      </c>
      <c r="D11974" t="s">
        <v>1651</v>
      </c>
      <c r="E11974" t="s">
        <v>311</v>
      </c>
      <c r="F11974">
        <v>117108.73</v>
      </c>
      <c r="G11974">
        <v>0</v>
      </c>
      <c r="H11974">
        <v>9441.6200000000008</v>
      </c>
      <c r="I11974">
        <v>0</v>
      </c>
      <c r="J11974">
        <f>Table1[[#This Row],[Name]]</f>
        <v>0</v>
      </c>
      <c r="K11974" s="1">
        <f>SUM(Table1[[#This Row],[BaseSalary]:[NonCashBenefits]])</f>
        <v>126550.34999999999</v>
      </c>
      <c r="L11974" s="1"/>
    </row>
    <row r="11975" spans="1:12" x14ac:dyDescent="0.35">
      <c r="A11975" t="s">
        <v>26</v>
      </c>
      <c r="B11975">
        <v>2021</v>
      </c>
      <c r="D11975" t="s">
        <v>1385</v>
      </c>
      <c r="E11975" t="s">
        <v>311</v>
      </c>
      <c r="F11975">
        <v>117097.22</v>
      </c>
      <c r="G11975">
        <v>13030.05</v>
      </c>
      <c r="H11975" s="1">
        <v>24500.55</v>
      </c>
      <c r="I11975">
        <v>0</v>
      </c>
      <c r="J11975">
        <f>Table1[[#This Row],[Name]]</f>
        <v>0</v>
      </c>
      <c r="K11975" s="1">
        <f>SUM(Table1[[#This Row],[BaseSalary]:[NonCashBenefits]])</f>
        <v>154627.82</v>
      </c>
      <c r="L11975" s="1"/>
    </row>
    <row r="11976" spans="1:12" x14ac:dyDescent="0.35">
      <c r="A11976" t="s">
        <v>26</v>
      </c>
      <c r="B11976">
        <v>2021</v>
      </c>
      <c r="D11976" t="s">
        <v>1416</v>
      </c>
      <c r="E11976" t="s">
        <v>311</v>
      </c>
      <c r="F11976">
        <v>117091.73</v>
      </c>
      <c r="G11976">
        <v>0</v>
      </c>
      <c r="H11976" s="1">
        <v>24392.99</v>
      </c>
      <c r="I11976">
        <v>0</v>
      </c>
      <c r="J11976">
        <f>Table1[[#This Row],[Name]]</f>
        <v>0</v>
      </c>
      <c r="K11976" s="1">
        <f>SUM(Table1[[#This Row],[BaseSalary]:[NonCashBenefits]])</f>
        <v>141484.72</v>
      </c>
      <c r="L11976" s="1"/>
    </row>
    <row r="11977" spans="1:12" x14ac:dyDescent="0.35">
      <c r="A11977" t="s">
        <v>22</v>
      </c>
      <c r="B11977">
        <v>2016</v>
      </c>
      <c r="D11977" t="s">
        <v>4486</v>
      </c>
      <c r="E11977" t="s">
        <v>311</v>
      </c>
      <c r="F11977">
        <v>117088.4</v>
      </c>
      <c r="G11977">
        <v>0</v>
      </c>
      <c r="H11977">
        <v>32716.66</v>
      </c>
      <c r="I11977">
        <v>0</v>
      </c>
      <c r="J11977">
        <f>Table1[[#This Row],[Name]]</f>
        <v>0</v>
      </c>
      <c r="K11977" s="1">
        <f>SUM(Table1[[#This Row],[BaseSalary]:[NonCashBenefits]])</f>
        <v>149805.06</v>
      </c>
      <c r="L11977" s="1"/>
    </row>
    <row r="11978" spans="1:12" x14ac:dyDescent="0.35">
      <c r="A11978" t="s">
        <v>85</v>
      </c>
      <c r="B11978">
        <v>2020</v>
      </c>
      <c r="D11978" t="s">
        <v>1407</v>
      </c>
      <c r="E11978" t="s">
        <v>749</v>
      </c>
      <c r="F11978">
        <v>117088.14</v>
      </c>
      <c r="G11978">
        <v>0</v>
      </c>
      <c r="H11978" s="1">
        <v>24446.1</v>
      </c>
      <c r="I11978">
        <v>0</v>
      </c>
      <c r="J11978">
        <f>Table1[[#This Row],[Name]]</f>
        <v>0</v>
      </c>
      <c r="K11978" s="1">
        <f>SUM(Table1[[#This Row],[BaseSalary]:[NonCashBenefits]])</f>
        <v>141534.24</v>
      </c>
      <c r="L11978" s="1"/>
    </row>
    <row r="11979" spans="1:12" x14ac:dyDescent="0.35">
      <c r="A11979" t="s">
        <v>85</v>
      </c>
      <c r="B11979">
        <v>2019</v>
      </c>
      <c r="D11979" t="s">
        <v>1407</v>
      </c>
      <c r="E11979" t="s">
        <v>749</v>
      </c>
      <c r="F11979">
        <v>117088.14</v>
      </c>
      <c r="G11979">
        <v>0</v>
      </c>
      <c r="H11979">
        <v>24277.26</v>
      </c>
      <c r="I11979">
        <v>0</v>
      </c>
      <c r="J11979">
        <f>Table1[[#This Row],[Name]]</f>
        <v>0</v>
      </c>
      <c r="K11979" s="1">
        <f>SUM(Table1[[#This Row],[BaseSalary]:[NonCashBenefits]])</f>
        <v>141365.4</v>
      </c>
      <c r="L11979" s="1"/>
    </row>
    <row r="11980" spans="1:12" x14ac:dyDescent="0.35">
      <c r="A11980" t="s">
        <v>85</v>
      </c>
      <c r="B11980">
        <v>2018</v>
      </c>
      <c r="D11980" t="s">
        <v>1407</v>
      </c>
      <c r="E11980" t="s">
        <v>749</v>
      </c>
      <c r="F11980">
        <v>117088.14</v>
      </c>
      <c r="G11980">
        <v>100</v>
      </c>
      <c r="H11980">
        <v>24269.77</v>
      </c>
      <c r="I11980">
        <v>0</v>
      </c>
      <c r="J11980">
        <f>Table1[[#This Row],[Name]]</f>
        <v>0</v>
      </c>
      <c r="K11980" s="1">
        <f>SUM(Table1[[#This Row],[BaseSalary]:[NonCashBenefits]])</f>
        <v>141457.91</v>
      </c>
      <c r="L11980" s="1"/>
    </row>
    <row r="11981" spans="1:12" x14ac:dyDescent="0.35">
      <c r="A11981" t="s">
        <v>85</v>
      </c>
      <c r="B11981">
        <v>2017</v>
      </c>
      <c r="D11981" t="s">
        <v>1407</v>
      </c>
      <c r="E11981" t="s">
        <v>749</v>
      </c>
      <c r="F11981">
        <v>117088.14</v>
      </c>
      <c r="G11981">
        <v>0</v>
      </c>
      <c r="H11981">
        <v>25878.59</v>
      </c>
      <c r="I11981">
        <v>0</v>
      </c>
      <c r="J11981">
        <f>Table1[[#This Row],[Name]]</f>
        <v>0</v>
      </c>
      <c r="K11981" s="1">
        <f>SUM(Table1[[#This Row],[BaseSalary]:[NonCashBenefits]])</f>
        <v>142966.73000000001</v>
      </c>
      <c r="L11981" s="1"/>
    </row>
    <row r="11982" spans="1:12" x14ac:dyDescent="0.35">
      <c r="A11982" t="s">
        <v>85</v>
      </c>
      <c r="B11982">
        <v>2016</v>
      </c>
      <c r="D11982" t="s">
        <v>1407</v>
      </c>
      <c r="E11982" t="s">
        <v>749</v>
      </c>
      <c r="F11982">
        <v>117088.14</v>
      </c>
      <c r="G11982">
        <v>0</v>
      </c>
      <c r="H11982">
        <v>25199.8</v>
      </c>
      <c r="I11982">
        <v>0</v>
      </c>
      <c r="J11982">
        <f>Table1[[#This Row],[Name]]</f>
        <v>0</v>
      </c>
      <c r="K11982" s="1">
        <f>SUM(Table1[[#This Row],[BaseSalary]:[NonCashBenefits]])</f>
        <v>142287.94</v>
      </c>
      <c r="L11982" s="1"/>
    </row>
    <row r="11983" spans="1:12" x14ac:dyDescent="0.35">
      <c r="A11983" t="s">
        <v>22</v>
      </c>
      <c r="B11983">
        <v>2019</v>
      </c>
      <c r="D11983" t="s">
        <v>2108</v>
      </c>
      <c r="E11983" t="s">
        <v>229</v>
      </c>
      <c r="F11983">
        <v>117080.8</v>
      </c>
      <c r="G11983">
        <v>0</v>
      </c>
      <c r="H11983">
        <v>30095.23</v>
      </c>
      <c r="I11983">
        <v>0</v>
      </c>
      <c r="J11983">
        <f>Table1[[#This Row],[Name]]</f>
        <v>0</v>
      </c>
      <c r="K11983" s="1">
        <f>SUM(Table1[[#This Row],[BaseSalary]:[NonCashBenefits]])</f>
        <v>147176.03</v>
      </c>
      <c r="L11983" s="1"/>
    </row>
    <row r="11984" spans="1:12" x14ac:dyDescent="0.35">
      <c r="A11984" t="s">
        <v>16</v>
      </c>
      <c r="B11984">
        <v>2019</v>
      </c>
      <c r="D11984" t="s">
        <v>174</v>
      </c>
      <c r="E11984" t="s">
        <v>229</v>
      </c>
      <c r="F11984">
        <v>117077.01</v>
      </c>
      <c r="G11984">
        <v>0</v>
      </c>
      <c r="H11984">
        <v>26583.58</v>
      </c>
      <c r="I11984">
        <v>0</v>
      </c>
      <c r="J11984">
        <f>Table1[[#This Row],[Name]]</f>
        <v>0</v>
      </c>
      <c r="K11984" s="1">
        <f>SUM(Table1[[#This Row],[BaseSalary]:[NonCashBenefits]])</f>
        <v>143660.59</v>
      </c>
      <c r="L11984" s="1"/>
    </row>
    <row r="11985" spans="1:12" x14ac:dyDescent="0.35">
      <c r="A11985" t="s">
        <v>16</v>
      </c>
      <c r="B11985">
        <v>2017</v>
      </c>
      <c r="D11985" t="s">
        <v>254</v>
      </c>
      <c r="E11985" t="s">
        <v>311</v>
      </c>
      <c r="F11985">
        <v>117071.95</v>
      </c>
      <c r="G11985">
        <v>0</v>
      </c>
      <c r="H11985">
        <v>27367.86</v>
      </c>
      <c r="I11985">
        <v>0</v>
      </c>
      <c r="J11985">
        <f>Table1[[#This Row],[Name]]</f>
        <v>0</v>
      </c>
      <c r="K11985" s="1">
        <f>SUM(Table1[[#This Row],[BaseSalary]:[NonCashBenefits]])</f>
        <v>144439.81</v>
      </c>
      <c r="L11985" s="1"/>
    </row>
    <row r="11986" spans="1:12" x14ac:dyDescent="0.35">
      <c r="A11986" t="s">
        <v>20</v>
      </c>
      <c r="B11986">
        <v>2020</v>
      </c>
      <c r="D11986" t="s">
        <v>1317</v>
      </c>
      <c r="E11986" t="s">
        <v>311</v>
      </c>
      <c r="F11986">
        <v>117065</v>
      </c>
      <c r="G11986">
        <v>6000</v>
      </c>
      <c r="H11986" s="1">
        <v>6849.08</v>
      </c>
      <c r="I11986">
        <v>0</v>
      </c>
      <c r="J11986">
        <f>Table1[[#This Row],[Name]]</f>
        <v>0</v>
      </c>
      <c r="K11986" s="1">
        <f>SUM(Table1[[#This Row],[BaseSalary]:[NonCashBenefits]])</f>
        <v>129914.08</v>
      </c>
      <c r="L11986" s="1"/>
    </row>
    <row r="11987" spans="1:12" x14ac:dyDescent="0.35">
      <c r="A11987" t="s">
        <v>20</v>
      </c>
      <c r="B11987">
        <v>2019</v>
      </c>
      <c r="D11987" t="s">
        <v>1317</v>
      </c>
      <c r="E11987" t="s">
        <v>311</v>
      </c>
      <c r="F11987">
        <v>117065</v>
      </c>
      <c r="G11987">
        <v>6350</v>
      </c>
      <c r="H11987">
        <v>6638.84</v>
      </c>
      <c r="I11987">
        <v>0</v>
      </c>
      <c r="J11987">
        <f>Table1[[#This Row],[Name]]</f>
        <v>0</v>
      </c>
      <c r="K11987" s="1">
        <f>SUM(Table1[[#This Row],[BaseSalary]:[NonCashBenefits]])</f>
        <v>130053.84</v>
      </c>
      <c r="L11987" s="1"/>
    </row>
    <row r="11988" spans="1:12" x14ac:dyDescent="0.35">
      <c r="A11988" t="s">
        <v>20</v>
      </c>
      <c r="B11988">
        <v>2018</v>
      </c>
      <c r="D11988" t="s">
        <v>1317</v>
      </c>
      <c r="E11988" t="s">
        <v>311</v>
      </c>
      <c r="F11988">
        <v>117065</v>
      </c>
      <c r="G11988">
        <v>6000</v>
      </c>
      <c r="H11988">
        <v>7452.85</v>
      </c>
      <c r="I11988">
        <v>0</v>
      </c>
      <c r="J11988">
        <f>Table1[[#This Row],[Name]]</f>
        <v>0</v>
      </c>
      <c r="K11988" s="1">
        <f>SUM(Table1[[#This Row],[BaseSalary]:[NonCashBenefits]])</f>
        <v>130517.85</v>
      </c>
      <c r="L11988" s="1"/>
    </row>
    <row r="11989" spans="1:12" x14ac:dyDescent="0.35">
      <c r="A11989" t="s">
        <v>20</v>
      </c>
      <c r="B11989">
        <v>2017</v>
      </c>
      <c r="D11989" t="s">
        <v>1317</v>
      </c>
      <c r="E11989" t="s">
        <v>311</v>
      </c>
      <c r="F11989">
        <v>117065</v>
      </c>
      <c r="G11989">
        <v>6000</v>
      </c>
      <c r="H11989">
        <v>27372.79</v>
      </c>
      <c r="I11989">
        <v>0</v>
      </c>
      <c r="J11989">
        <f>Table1[[#This Row],[Name]]</f>
        <v>0</v>
      </c>
      <c r="K11989" s="1">
        <f>SUM(Table1[[#This Row],[BaseSalary]:[NonCashBenefits]])</f>
        <v>150437.79</v>
      </c>
      <c r="L11989" s="1"/>
    </row>
    <row r="11990" spans="1:12" x14ac:dyDescent="0.35">
      <c r="A11990" t="s">
        <v>20</v>
      </c>
      <c r="B11990">
        <v>2016</v>
      </c>
      <c r="D11990" t="s">
        <v>1317</v>
      </c>
      <c r="E11990" t="s">
        <v>311</v>
      </c>
      <c r="F11990">
        <v>117065</v>
      </c>
      <c r="G11990">
        <v>6000</v>
      </c>
      <c r="H11990">
        <v>32711.759999999998</v>
      </c>
      <c r="I11990">
        <v>0</v>
      </c>
      <c r="J11990">
        <f>Table1[[#This Row],[Name]]</f>
        <v>0</v>
      </c>
      <c r="K11990" s="1">
        <f>SUM(Table1[[#This Row],[BaseSalary]:[NonCashBenefits]])</f>
        <v>155776.76</v>
      </c>
      <c r="L11990" s="1"/>
    </row>
    <row r="11991" spans="1:12" x14ac:dyDescent="0.35">
      <c r="A11991" t="s">
        <v>32</v>
      </c>
      <c r="B11991">
        <v>2021</v>
      </c>
      <c r="D11991" t="s">
        <v>1386</v>
      </c>
      <c r="E11991" t="s">
        <v>229</v>
      </c>
      <c r="F11991">
        <v>117062.5</v>
      </c>
      <c r="G11991">
        <v>0</v>
      </c>
      <c r="H11991" s="1">
        <v>24496.05</v>
      </c>
      <c r="I11991">
        <v>0</v>
      </c>
      <c r="J11991">
        <f>Table1[[#This Row],[Name]]</f>
        <v>0</v>
      </c>
      <c r="K11991" s="1">
        <f>SUM(Table1[[#This Row],[BaseSalary]:[NonCashBenefits]])</f>
        <v>141558.54999999999</v>
      </c>
      <c r="L11991" s="1"/>
    </row>
    <row r="11992" spans="1:12" x14ac:dyDescent="0.35">
      <c r="A11992" t="s">
        <v>3034</v>
      </c>
      <c r="B11992">
        <v>2018</v>
      </c>
      <c r="D11992" t="s">
        <v>3036</v>
      </c>
      <c r="E11992" t="s">
        <v>311</v>
      </c>
      <c r="F11992">
        <v>117060</v>
      </c>
      <c r="G11992">
        <v>0</v>
      </c>
      <c r="H11992">
        <v>29082.31</v>
      </c>
      <c r="I11992">
        <v>0</v>
      </c>
      <c r="J11992">
        <f>Table1[[#This Row],[Name]]</f>
        <v>0</v>
      </c>
      <c r="K11992" s="1">
        <f>SUM(Table1[[#This Row],[BaseSalary]:[NonCashBenefits]])</f>
        <v>146142.31</v>
      </c>
      <c r="L11992" s="1"/>
    </row>
    <row r="11993" spans="1:12" x14ac:dyDescent="0.35">
      <c r="A11993" t="s">
        <v>24</v>
      </c>
      <c r="B11993">
        <v>2019</v>
      </c>
      <c r="D11993" t="s">
        <v>1019</v>
      </c>
      <c r="E11993" t="s">
        <v>229</v>
      </c>
      <c r="F11993">
        <v>117048.2</v>
      </c>
      <c r="G11993">
        <v>0</v>
      </c>
      <c r="H11993">
        <v>28085.37</v>
      </c>
      <c r="I11993">
        <v>0</v>
      </c>
      <c r="J11993">
        <f>Table1[[#This Row],[Name]]</f>
        <v>0</v>
      </c>
      <c r="K11993" s="1">
        <f>SUM(Table1[[#This Row],[BaseSalary]:[NonCashBenefits]])</f>
        <v>145133.57</v>
      </c>
      <c r="L11993" s="1"/>
    </row>
    <row r="11994" spans="1:12" x14ac:dyDescent="0.35">
      <c r="A11994" t="s">
        <v>35</v>
      </c>
      <c r="B11994">
        <v>2021</v>
      </c>
      <c r="D11994" t="s">
        <v>1528</v>
      </c>
      <c r="E11994" t="s">
        <v>311</v>
      </c>
      <c r="F11994">
        <v>117047.08</v>
      </c>
      <c r="G11994">
        <v>0</v>
      </c>
      <c r="H11994" s="1">
        <v>23939.06</v>
      </c>
      <c r="I11994">
        <v>0</v>
      </c>
      <c r="J11994">
        <f>Table1[[#This Row],[Name]]</f>
        <v>0</v>
      </c>
      <c r="K11994" s="1">
        <f>SUM(Table1[[#This Row],[BaseSalary]:[NonCashBenefits]])</f>
        <v>140986.14000000001</v>
      </c>
      <c r="L11994" s="1"/>
    </row>
    <row r="11995" spans="1:12" x14ac:dyDescent="0.35">
      <c r="A11995" t="s">
        <v>19</v>
      </c>
      <c r="B11995">
        <v>2021</v>
      </c>
      <c r="D11995" t="s">
        <v>1610</v>
      </c>
      <c r="E11995" t="s">
        <v>229</v>
      </c>
      <c r="F11995">
        <v>117035.12</v>
      </c>
      <c r="G11995">
        <v>0</v>
      </c>
      <c r="H11995" s="1">
        <v>23197.87</v>
      </c>
      <c r="I11995">
        <v>0</v>
      </c>
      <c r="J11995">
        <f>Table1[[#This Row],[Name]]</f>
        <v>0</v>
      </c>
      <c r="K11995" s="1">
        <f>SUM(Table1[[#This Row],[BaseSalary]:[NonCashBenefits]])</f>
        <v>140232.99</v>
      </c>
      <c r="L11995" s="1"/>
    </row>
    <row r="11996" spans="1:12" x14ac:dyDescent="0.35">
      <c r="A11996" t="s">
        <v>40</v>
      </c>
      <c r="B11996">
        <v>2021</v>
      </c>
      <c r="D11996" t="s">
        <v>1295</v>
      </c>
      <c r="E11996" t="s">
        <v>229</v>
      </c>
      <c r="F11996">
        <v>117029.62</v>
      </c>
      <c r="G11996">
        <v>0</v>
      </c>
      <c r="H11996" s="1">
        <v>23197.13</v>
      </c>
      <c r="I11996">
        <v>0</v>
      </c>
      <c r="J11996">
        <f>Table1[[#This Row],[Name]]</f>
        <v>0</v>
      </c>
      <c r="K11996" s="1">
        <f>SUM(Table1[[#This Row],[BaseSalary]:[NonCashBenefits]])</f>
        <v>140226.75</v>
      </c>
      <c r="L11996" s="1"/>
    </row>
    <row r="11997" spans="1:12" x14ac:dyDescent="0.35">
      <c r="A11997" t="s">
        <v>85</v>
      </c>
      <c r="B11997">
        <v>2016</v>
      </c>
      <c r="D11997" t="s">
        <v>1160</v>
      </c>
      <c r="E11997" t="s">
        <v>918</v>
      </c>
      <c r="F11997">
        <v>117011.82</v>
      </c>
      <c r="G11997">
        <v>0</v>
      </c>
      <c r="H11997">
        <v>24875.18</v>
      </c>
      <c r="I11997">
        <v>0</v>
      </c>
      <c r="J11997">
        <f>Table1[[#This Row],[Name]]</f>
        <v>0</v>
      </c>
      <c r="K11997" s="1">
        <f>SUM(Table1[[#This Row],[BaseSalary]:[NonCashBenefits]])</f>
        <v>141887</v>
      </c>
      <c r="L11997" s="1"/>
    </row>
    <row r="11998" spans="1:12" x14ac:dyDescent="0.35">
      <c r="A11998" t="s">
        <v>26</v>
      </c>
      <c r="B11998">
        <v>2021</v>
      </c>
      <c r="D11998" t="s">
        <v>1382</v>
      </c>
      <c r="E11998" t="s">
        <v>229</v>
      </c>
      <c r="F11998">
        <v>117011.13</v>
      </c>
      <c r="G11998">
        <v>17964.400000000001</v>
      </c>
      <c r="H11998" s="1">
        <v>24510.87</v>
      </c>
      <c r="I11998">
        <v>0</v>
      </c>
      <c r="J11998">
        <f>Table1[[#This Row],[Name]]</f>
        <v>0</v>
      </c>
      <c r="K11998" s="1">
        <f>SUM(Table1[[#This Row],[BaseSalary]:[NonCashBenefits]])</f>
        <v>159486.39999999999</v>
      </c>
      <c r="L11998" s="1"/>
    </row>
    <row r="11999" spans="1:12" x14ac:dyDescent="0.35">
      <c r="A11999" t="s">
        <v>40</v>
      </c>
      <c r="B11999">
        <v>2020</v>
      </c>
      <c r="D11999" t="s">
        <v>1296</v>
      </c>
      <c r="E11999" t="s">
        <v>229</v>
      </c>
      <c r="F11999">
        <v>116989.08</v>
      </c>
      <c r="G11999">
        <v>0</v>
      </c>
      <c r="H11999" s="1">
        <v>24785.119999999999</v>
      </c>
      <c r="I11999">
        <v>0</v>
      </c>
      <c r="J11999">
        <f>Table1[[#This Row],[Name]]</f>
        <v>0</v>
      </c>
      <c r="K11999" s="1">
        <f>SUM(Table1[[#This Row],[BaseSalary]:[NonCashBenefits]])</f>
        <v>141774.20000000001</v>
      </c>
      <c r="L11999" s="1"/>
    </row>
    <row r="12000" spans="1:12" x14ac:dyDescent="0.35">
      <c r="A12000" t="s">
        <v>36</v>
      </c>
      <c r="B12000">
        <v>2020</v>
      </c>
      <c r="D12000" t="s">
        <v>1674</v>
      </c>
      <c r="E12000" t="s">
        <v>311</v>
      </c>
      <c r="F12000">
        <v>116989.08</v>
      </c>
      <c r="G12000">
        <v>23450</v>
      </c>
      <c r="H12000" s="1">
        <v>22291.24</v>
      </c>
      <c r="I12000">
        <v>0</v>
      </c>
      <c r="J12000">
        <f>Table1[[#This Row],[Name]]</f>
        <v>0</v>
      </c>
      <c r="K12000" s="1">
        <f>SUM(Table1[[#This Row],[BaseSalary]:[NonCashBenefits]])</f>
        <v>162730.32</v>
      </c>
      <c r="L12000" s="1"/>
    </row>
    <row r="12001" spans="1:12" x14ac:dyDescent="0.35">
      <c r="A12001" t="s">
        <v>36</v>
      </c>
      <c r="B12001">
        <v>2019</v>
      </c>
      <c r="D12001" t="s">
        <v>1674</v>
      </c>
      <c r="E12001" t="s">
        <v>311</v>
      </c>
      <c r="F12001">
        <v>116989.08</v>
      </c>
      <c r="G12001">
        <v>0</v>
      </c>
      <c r="H12001">
        <v>26760.74</v>
      </c>
      <c r="I12001">
        <v>0</v>
      </c>
      <c r="J12001">
        <f>Table1[[#This Row],[Name]]</f>
        <v>0</v>
      </c>
      <c r="K12001" s="1">
        <f>SUM(Table1[[#This Row],[BaseSalary]:[NonCashBenefits]])</f>
        <v>143749.82</v>
      </c>
      <c r="L12001" s="1"/>
    </row>
    <row r="12002" spans="1:12" x14ac:dyDescent="0.35">
      <c r="A12002" t="s">
        <v>40</v>
      </c>
      <c r="B12002">
        <v>2019</v>
      </c>
      <c r="D12002" t="s">
        <v>1296</v>
      </c>
      <c r="E12002" t="s">
        <v>229</v>
      </c>
      <c r="F12002">
        <v>116989.08</v>
      </c>
      <c r="G12002">
        <v>0</v>
      </c>
      <c r="H12002">
        <v>30347.7</v>
      </c>
      <c r="I12002">
        <v>0</v>
      </c>
      <c r="J12002">
        <f>Table1[[#This Row],[Name]]</f>
        <v>0</v>
      </c>
      <c r="K12002" s="1">
        <f>SUM(Table1[[#This Row],[BaseSalary]:[NonCashBenefits]])</f>
        <v>147336.78</v>
      </c>
      <c r="L12002" s="1"/>
    </row>
    <row r="12003" spans="1:12" x14ac:dyDescent="0.35">
      <c r="A12003" t="s">
        <v>36</v>
      </c>
      <c r="B12003">
        <v>2018</v>
      </c>
      <c r="D12003" t="s">
        <v>1674</v>
      </c>
      <c r="E12003" t="s">
        <v>311</v>
      </c>
      <c r="F12003">
        <v>116989.08</v>
      </c>
      <c r="G12003">
        <v>0</v>
      </c>
      <c r="H12003">
        <v>27348.03</v>
      </c>
      <c r="I12003">
        <v>0</v>
      </c>
      <c r="J12003">
        <f>Table1[[#This Row],[Name]]</f>
        <v>0</v>
      </c>
      <c r="K12003" s="1">
        <f>SUM(Table1[[#This Row],[BaseSalary]:[NonCashBenefits]])</f>
        <v>144337.10999999999</v>
      </c>
      <c r="L12003" s="1"/>
    </row>
    <row r="12004" spans="1:12" x14ac:dyDescent="0.35">
      <c r="A12004" t="s">
        <v>36</v>
      </c>
      <c r="B12004">
        <v>2017</v>
      </c>
      <c r="D12004" t="s">
        <v>1674</v>
      </c>
      <c r="E12004" t="s">
        <v>311</v>
      </c>
      <c r="F12004">
        <v>116989.08</v>
      </c>
      <c r="G12004">
        <v>0</v>
      </c>
      <c r="H12004">
        <v>29673.09</v>
      </c>
      <c r="I12004">
        <v>0</v>
      </c>
      <c r="J12004">
        <f>Table1[[#This Row],[Name]]</f>
        <v>0</v>
      </c>
      <c r="K12004" s="1">
        <f>SUM(Table1[[#This Row],[BaseSalary]:[NonCashBenefits]])</f>
        <v>146662.17000000001</v>
      </c>
      <c r="L12004" s="1"/>
    </row>
    <row r="12005" spans="1:12" x14ac:dyDescent="0.35">
      <c r="A12005" t="s">
        <v>4705</v>
      </c>
      <c r="B12005">
        <v>2016</v>
      </c>
      <c r="D12005" t="s">
        <v>1674</v>
      </c>
      <c r="E12005" t="s">
        <v>311</v>
      </c>
      <c r="F12005">
        <v>116989.08</v>
      </c>
      <c r="G12005">
        <v>30250</v>
      </c>
      <c r="H12005">
        <v>35612</v>
      </c>
      <c r="I12005">
        <v>0</v>
      </c>
      <c r="J12005">
        <f>Table1[[#This Row],[Name]]</f>
        <v>0</v>
      </c>
      <c r="K12005" s="1">
        <f>SUM(Table1[[#This Row],[BaseSalary]:[NonCashBenefits]])</f>
        <v>182851.08000000002</v>
      </c>
      <c r="L12005" s="1"/>
    </row>
    <row r="12006" spans="1:12" x14ac:dyDescent="0.35">
      <c r="A12006" t="s">
        <v>40</v>
      </c>
      <c r="B12006">
        <v>2016</v>
      </c>
      <c r="D12006" t="s">
        <v>4023</v>
      </c>
      <c r="E12006" t="s">
        <v>229</v>
      </c>
      <c r="F12006">
        <v>116989.08</v>
      </c>
      <c r="G12006">
        <v>0</v>
      </c>
      <c r="H12006">
        <v>36208.26</v>
      </c>
      <c r="I12006">
        <v>0</v>
      </c>
      <c r="J12006">
        <f>Table1[[#This Row],[Name]]</f>
        <v>0</v>
      </c>
      <c r="K12006" s="1">
        <f>SUM(Table1[[#This Row],[BaseSalary]:[NonCashBenefits]])</f>
        <v>153197.34</v>
      </c>
      <c r="L12006" s="1"/>
    </row>
    <row r="12007" spans="1:12" x14ac:dyDescent="0.35">
      <c r="A12007" t="s">
        <v>35</v>
      </c>
      <c r="B12007">
        <v>2021</v>
      </c>
      <c r="D12007" t="s">
        <v>1400</v>
      </c>
      <c r="E12007" t="s">
        <v>311</v>
      </c>
      <c r="F12007">
        <v>116979.72</v>
      </c>
      <c r="G12007">
        <v>200</v>
      </c>
      <c r="H12007" s="1">
        <v>24477.19</v>
      </c>
      <c r="I12007">
        <v>0</v>
      </c>
      <c r="J12007">
        <f>Table1[[#This Row],[Name]]</f>
        <v>0</v>
      </c>
      <c r="K12007" s="1">
        <f>SUM(Table1[[#This Row],[BaseSalary]:[NonCashBenefits]])</f>
        <v>141656.91</v>
      </c>
      <c r="L12007" s="1"/>
    </row>
    <row r="12008" spans="1:12" x14ac:dyDescent="0.35">
      <c r="A12008" t="s">
        <v>24</v>
      </c>
      <c r="B12008">
        <v>2019</v>
      </c>
      <c r="D12008" t="s">
        <v>2008</v>
      </c>
      <c r="E12008" t="s">
        <v>229</v>
      </c>
      <c r="F12008">
        <v>116970.97</v>
      </c>
      <c r="G12008">
        <v>0</v>
      </c>
      <c r="H12008">
        <v>28544.75</v>
      </c>
      <c r="I12008">
        <v>0</v>
      </c>
      <c r="J12008">
        <f>Table1[[#This Row],[Name]]</f>
        <v>0</v>
      </c>
      <c r="K12008" s="1">
        <f>SUM(Table1[[#This Row],[BaseSalary]:[NonCashBenefits]])</f>
        <v>145515.72</v>
      </c>
      <c r="L12008" s="1"/>
    </row>
    <row r="12009" spans="1:12" x14ac:dyDescent="0.35">
      <c r="A12009" t="s">
        <v>28</v>
      </c>
      <c r="B12009">
        <v>2018</v>
      </c>
      <c r="D12009" t="s">
        <v>2610</v>
      </c>
      <c r="E12009" t="s">
        <v>229</v>
      </c>
      <c r="F12009">
        <v>116965.58</v>
      </c>
      <c r="G12009">
        <v>11448.3</v>
      </c>
      <c r="H12009">
        <v>8891.77</v>
      </c>
      <c r="I12009">
        <v>0</v>
      </c>
      <c r="J12009">
        <f>Table1[[#This Row],[Name]]</f>
        <v>0</v>
      </c>
      <c r="K12009" s="1">
        <f>SUM(Table1[[#This Row],[BaseSalary]:[NonCashBenefits]])</f>
        <v>137305.65</v>
      </c>
      <c r="L12009" s="1"/>
    </row>
    <row r="12010" spans="1:12" x14ac:dyDescent="0.35">
      <c r="A12010" t="s">
        <v>26</v>
      </c>
      <c r="B12010">
        <v>2020</v>
      </c>
      <c r="D12010" t="s">
        <v>1385</v>
      </c>
      <c r="E12010" t="s">
        <v>311</v>
      </c>
      <c r="F12010">
        <v>116960.22</v>
      </c>
      <c r="G12010">
        <v>0</v>
      </c>
      <c r="H12010" s="1">
        <v>23862.66</v>
      </c>
      <c r="I12010">
        <v>0</v>
      </c>
      <c r="J12010">
        <f>Table1[[#This Row],[Name]]</f>
        <v>0</v>
      </c>
      <c r="K12010" s="1">
        <f>SUM(Table1[[#This Row],[BaseSalary]:[NonCashBenefits]])</f>
        <v>140822.88</v>
      </c>
      <c r="L12010" s="1"/>
    </row>
    <row r="12011" spans="1:12" x14ac:dyDescent="0.35">
      <c r="A12011" t="s">
        <v>26</v>
      </c>
      <c r="B12011">
        <v>2019</v>
      </c>
      <c r="D12011" t="s">
        <v>2335</v>
      </c>
      <c r="E12011" t="s">
        <v>229</v>
      </c>
      <c r="F12011">
        <v>116960.22</v>
      </c>
      <c r="G12011">
        <v>0</v>
      </c>
      <c r="H12011">
        <v>28330.91</v>
      </c>
      <c r="I12011">
        <v>0</v>
      </c>
      <c r="J12011">
        <f>Table1[[#This Row],[Name]]</f>
        <v>0</v>
      </c>
      <c r="K12011" s="1">
        <f>SUM(Table1[[#This Row],[BaseSalary]:[NonCashBenefits]])</f>
        <v>145291.13</v>
      </c>
      <c r="L12011" s="1"/>
    </row>
    <row r="12012" spans="1:12" x14ac:dyDescent="0.35">
      <c r="A12012" t="s">
        <v>26</v>
      </c>
      <c r="B12012">
        <v>2018</v>
      </c>
      <c r="D12012" t="s">
        <v>2335</v>
      </c>
      <c r="E12012" t="s">
        <v>229</v>
      </c>
      <c r="F12012">
        <v>116960.22</v>
      </c>
      <c r="G12012">
        <v>37991.910000000003</v>
      </c>
      <c r="H12012">
        <v>28293.01</v>
      </c>
      <c r="I12012">
        <v>0</v>
      </c>
      <c r="J12012">
        <f>Table1[[#This Row],[Name]]</f>
        <v>0</v>
      </c>
      <c r="K12012" s="1">
        <f>SUM(Table1[[#This Row],[BaseSalary]:[NonCashBenefits]])</f>
        <v>183245.14</v>
      </c>
      <c r="L12012" s="1"/>
    </row>
    <row r="12013" spans="1:12" x14ac:dyDescent="0.35">
      <c r="A12013" t="s">
        <v>22</v>
      </c>
      <c r="B12013">
        <v>2016</v>
      </c>
      <c r="D12013" t="s">
        <v>2116</v>
      </c>
      <c r="E12013" t="s">
        <v>311</v>
      </c>
      <c r="F12013">
        <v>116951</v>
      </c>
      <c r="G12013">
        <v>0</v>
      </c>
      <c r="H12013">
        <v>34853.33</v>
      </c>
      <c r="I12013">
        <v>0</v>
      </c>
      <c r="J12013">
        <f>Table1[[#This Row],[Name]]</f>
        <v>0</v>
      </c>
      <c r="K12013" s="1">
        <f>SUM(Table1[[#This Row],[BaseSalary]:[NonCashBenefits]])</f>
        <v>151804.33000000002</v>
      </c>
      <c r="L12013" s="1"/>
    </row>
    <row r="12014" spans="1:12" x14ac:dyDescent="0.35">
      <c r="A12014" t="s">
        <v>22</v>
      </c>
      <c r="B12014">
        <v>2021</v>
      </c>
      <c r="D12014" t="s">
        <v>1008</v>
      </c>
      <c r="E12014" t="s">
        <v>567</v>
      </c>
      <c r="F12014">
        <v>116943.56</v>
      </c>
      <c r="G12014">
        <v>387.42</v>
      </c>
      <c r="H12014" s="1">
        <v>25916.35</v>
      </c>
      <c r="I12014">
        <v>0</v>
      </c>
      <c r="J12014">
        <f>Table1[[#This Row],[Name]]</f>
        <v>0</v>
      </c>
      <c r="K12014" s="1">
        <f>SUM(Table1[[#This Row],[BaseSalary]:[NonCashBenefits]])</f>
        <v>143247.32999999999</v>
      </c>
      <c r="L12014" s="1"/>
    </row>
    <row r="12015" spans="1:12" x14ac:dyDescent="0.35">
      <c r="A12015" t="s">
        <v>22</v>
      </c>
      <c r="B12015">
        <v>2021</v>
      </c>
      <c r="D12015" t="s">
        <v>566</v>
      </c>
      <c r="E12015" t="s">
        <v>567</v>
      </c>
      <c r="F12015">
        <v>116943.53</v>
      </c>
      <c r="G12015">
        <v>0</v>
      </c>
      <c r="H12015" s="1">
        <v>28149.279999999999</v>
      </c>
      <c r="I12015">
        <v>0</v>
      </c>
      <c r="J12015">
        <f>Table1[[#This Row],[Name]]</f>
        <v>0</v>
      </c>
      <c r="K12015" s="1">
        <f>SUM(Table1[[#This Row],[BaseSalary]:[NonCashBenefits]])</f>
        <v>145092.81</v>
      </c>
      <c r="L12015" s="1"/>
    </row>
    <row r="12016" spans="1:12" x14ac:dyDescent="0.35">
      <c r="A12016" t="s">
        <v>22</v>
      </c>
      <c r="B12016">
        <v>2021</v>
      </c>
      <c r="D12016" t="s">
        <v>631</v>
      </c>
      <c r="E12016" t="s">
        <v>567</v>
      </c>
      <c r="F12016">
        <v>116943.51</v>
      </c>
      <c r="G12016">
        <v>270.36</v>
      </c>
      <c r="H12016" s="1">
        <v>27659.78</v>
      </c>
      <c r="I12016">
        <v>0</v>
      </c>
      <c r="J12016">
        <f>Table1[[#This Row],[Name]]</f>
        <v>0</v>
      </c>
      <c r="K12016" s="1">
        <f>SUM(Table1[[#This Row],[BaseSalary]:[NonCashBenefits]])</f>
        <v>144873.65</v>
      </c>
      <c r="L12016" s="1"/>
    </row>
    <row r="12017" spans="1:12" x14ac:dyDescent="0.35">
      <c r="A12017" t="s">
        <v>22</v>
      </c>
      <c r="B12017">
        <v>2021</v>
      </c>
      <c r="D12017" t="s">
        <v>1396</v>
      </c>
      <c r="E12017" t="s">
        <v>567</v>
      </c>
      <c r="F12017">
        <v>116943.5</v>
      </c>
      <c r="G12017">
        <v>11.99</v>
      </c>
      <c r="H12017" s="1">
        <v>24481.4</v>
      </c>
      <c r="I12017">
        <v>0</v>
      </c>
      <c r="J12017">
        <f>Table1[[#This Row],[Name]]</f>
        <v>0</v>
      </c>
      <c r="K12017" s="1">
        <f>SUM(Table1[[#This Row],[BaseSalary]:[NonCashBenefits]])</f>
        <v>141436.89000000001</v>
      </c>
      <c r="L12017" s="1"/>
    </row>
    <row r="12018" spans="1:12" x14ac:dyDescent="0.35">
      <c r="A12018" t="s">
        <v>22</v>
      </c>
      <c r="B12018">
        <v>2021</v>
      </c>
      <c r="D12018" t="s">
        <v>1397</v>
      </c>
      <c r="E12018" t="s">
        <v>567</v>
      </c>
      <c r="F12018">
        <v>116943.5</v>
      </c>
      <c r="G12018">
        <v>338.83</v>
      </c>
      <c r="H12018" s="1">
        <v>24481.4</v>
      </c>
      <c r="I12018">
        <v>0</v>
      </c>
      <c r="J12018">
        <f>Table1[[#This Row],[Name]]</f>
        <v>0</v>
      </c>
      <c r="K12018" s="1">
        <f>SUM(Table1[[#This Row],[BaseSalary]:[NonCashBenefits]])</f>
        <v>141763.73000000001</v>
      </c>
      <c r="L12018" s="1"/>
    </row>
    <row r="12019" spans="1:12" x14ac:dyDescent="0.35">
      <c r="A12019" t="s">
        <v>22</v>
      </c>
      <c r="B12019">
        <v>2021</v>
      </c>
      <c r="D12019" t="s">
        <v>616</v>
      </c>
      <c r="E12019" t="s">
        <v>567</v>
      </c>
      <c r="F12019">
        <v>116943.49</v>
      </c>
      <c r="G12019">
        <v>0</v>
      </c>
      <c r="H12019" s="1">
        <v>27742.79</v>
      </c>
      <c r="I12019">
        <v>0</v>
      </c>
      <c r="J12019">
        <f>Table1[[#This Row],[Name]]</f>
        <v>0</v>
      </c>
      <c r="K12019" s="1">
        <f>SUM(Table1[[#This Row],[BaseSalary]:[NonCashBenefits]])</f>
        <v>144686.28</v>
      </c>
      <c r="L12019" s="1"/>
    </row>
    <row r="12020" spans="1:12" x14ac:dyDescent="0.35">
      <c r="A12020" t="s">
        <v>22</v>
      </c>
      <c r="B12020">
        <v>2021</v>
      </c>
      <c r="D12020" t="s">
        <v>1038</v>
      </c>
      <c r="E12020" t="s">
        <v>567</v>
      </c>
      <c r="F12020">
        <v>116943.49</v>
      </c>
      <c r="G12020">
        <v>91.49</v>
      </c>
      <c r="H12020" s="1">
        <v>25770.97</v>
      </c>
      <c r="I12020">
        <v>0</v>
      </c>
      <c r="J12020">
        <f>Table1[[#This Row],[Name]]</f>
        <v>0</v>
      </c>
      <c r="K12020" s="1">
        <f>SUM(Table1[[#This Row],[BaseSalary]:[NonCashBenefits]])</f>
        <v>142805.95000000001</v>
      </c>
      <c r="L12020" s="1"/>
    </row>
    <row r="12021" spans="1:12" x14ac:dyDescent="0.35">
      <c r="A12021" t="s">
        <v>22</v>
      </c>
      <c r="B12021">
        <v>2021</v>
      </c>
      <c r="D12021" t="s">
        <v>1075</v>
      </c>
      <c r="E12021" t="s">
        <v>567</v>
      </c>
      <c r="F12021">
        <v>116943.49</v>
      </c>
      <c r="G12021">
        <v>328.74</v>
      </c>
      <c r="H12021" s="1">
        <v>25672.17</v>
      </c>
      <c r="I12021">
        <v>0</v>
      </c>
      <c r="J12021">
        <f>Table1[[#This Row],[Name]]</f>
        <v>0</v>
      </c>
      <c r="K12021" s="1">
        <f>SUM(Table1[[#This Row],[BaseSalary]:[NonCashBenefits]])</f>
        <v>142944.40000000002</v>
      </c>
      <c r="L12021" s="1"/>
    </row>
    <row r="12022" spans="1:12" x14ac:dyDescent="0.35">
      <c r="A12022" t="s">
        <v>22</v>
      </c>
      <c r="B12022">
        <v>2021</v>
      </c>
      <c r="D12022" t="s">
        <v>1039</v>
      </c>
      <c r="E12022" t="s">
        <v>567</v>
      </c>
      <c r="F12022">
        <v>116943.48</v>
      </c>
      <c r="G12022">
        <v>76.349999999999994</v>
      </c>
      <c r="H12022" s="1">
        <v>25770.97</v>
      </c>
      <c r="I12022">
        <v>0</v>
      </c>
      <c r="J12022">
        <f>Table1[[#This Row],[Name]]</f>
        <v>0</v>
      </c>
      <c r="K12022" s="1">
        <f>SUM(Table1[[#This Row],[BaseSalary]:[NonCashBenefits]])</f>
        <v>142790.79999999999</v>
      </c>
      <c r="L12022" s="1"/>
    </row>
    <row r="12023" spans="1:12" x14ac:dyDescent="0.35">
      <c r="A12023" t="s">
        <v>22</v>
      </c>
      <c r="B12023">
        <v>2021</v>
      </c>
      <c r="D12023" t="s">
        <v>1074</v>
      </c>
      <c r="E12023" t="s">
        <v>567</v>
      </c>
      <c r="F12023">
        <v>116943.48</v>
      </c>
      <c r="G12023">
        <v>75.72</v>
      </c>
      <c r="H12023" s="1">
        <v>25672.17</v>
      </c>
      <c r="I12023">
        <v>0</v>
      </c>
      <c r="J12023">
        <f>Table1[[#This Row],[Name]]</f>
        <v>0</v>
      </c>
      <c r="K12023" s="1">
        <f>SUM(Table1[[#This Row],[BaseSalary]:[NonCashBenefits]])</f>
        <v>142691.37</v>
      </c>
      <c r="L12023" s="1"/>
    </row>
    <row r="12024" spans="1:12" x14ac:dyDescent="0.35">
      <c r="A12024" t="s">
        <v>22</v>
      </c>
      <c r="B12024">
        <v>2021</v>
      </c>
      <c r="D12024" t="s">
        <v>1076</v>
      </c>
      <c r="E12024" t="s">
        <v>567</v>
      </c>
      <c r="F12024">
        <v>116943.48</v>
      </c>
      <c r="G12024">
        <v>0</v>
      </c>
      <c r="H12024" s="1">
        <v>25672.16</v>
      </c>
      <c r="I12024">
        <v>0</v>
      </c>
      <c r="J12024">
        <f>Table1[[#This Row],[Name]]</f>
        <v>0</v>
      </c>
      <c r="K12024" s="1">
        <f>SUM(Table1[[#This Row],[BaseSalary]:[NonCashBenefits]])</f>
        <v>142615.63999999998</v>
      </c>
      <c r="L12024" s="1"/>
    </row>
    <row r="12025" spans="1:12" x14ac:dyDescent="0.35">
      <c r="A12025" t="s">
        <v>22</v>
      </c>
      <c r="B12025">
        <v>2021</v>
      </c>
      <c r="D12025" t="s">
        <v>1196</v>
      </c>
      <c r="E12025" t="s">
        <v>567</v>
      </c>
      <c r="F12025">
        <v>116943.48</v>
      </c>
      <c r="G12025">
        <v>1224.0899999999999</v>
      </c>
      <c r="H12025" s="1">
        <v>25202.639999999999</v>
      </c>
      <c r="I12025">
        <v>0</v>
      </c>
      <c r="J12025">
        <f>Table1[[#This Row],[Name]]</f>
        <v>0</v>
      </c>
      <c r="K12025" s="1">
        <f>SUM(Table1[[#This Row],[BaseSalary]:[NonCashBenefits]])</f>
        <v>143370.21</v>
      </c>
      <c r="L12025" s="1"/>
    </row>
    <row r="12026" spans="1:12" x14ac:dyDescent="0.35">
      <c r="A12026" t="s">
        <v>22</v>
      </c>
      <c r="B12026">
        <v>2021</v>
      </c>
      <c r="D12026" t="s">
        <v>987</v>
      </c>
      <c r="E12026" t="s">
        <v>567</v>
      </c>
      <c r="F12026">
        <v>116943.47</v>
      </c>
      <c r="G12026">
        <v>767.09</v>
      </c>
      <c r="H12026" s="1">
        <v>26013.26</v>
      </c>
      <c r="I12026">
        <v>0</v>
      </c>
      <c r="J12026">
        <f>Table1[[#This Row],[Name]]</f>
        <v>0</v>
      </c>
      <c r="K12026" s="1">
        <f>SUM(Table1[[#This Row],[BaseSalary]:[NonCashBenefits]])</f>
        <v>143723.82</v>
      </c>
      <c r="L12026" s="1"/>
    </row>
    <row r="12027" spans="1:12" x14ac:dyDescent="0.35">
      <c r="A12027" t="s">
        <v>22</v>
      </c>
      <c r="B12027">
        <v>2021</v>
      </c>
      <c r="D12027" t="s">
        <v>1041</v>
      </c>
      <c r="E12027" t="s">
        <v>567</v>
      </c>
      <c r="F12027">
        <v>116943.47</v>
      </c>
      <c r="G12027">
        <v>283.94</v>
      </c>
      <c r="H12027" s="1">
        <v>25770.959999999999</v>
      </c>
      <c r="I12027">
        <v>0</v>
      </c>
      <c r="J12027">
        <f>Table1[[#This Row],[Name]]</f>
        <v>0</v>
      </c>
      <c r="K12027" s="1">
        <f>SUM(Table1[[#This Row],[BaseSalary]:[NonCashBenefits]])</f>
        <v>142998.37</v>
      </c>
      <c r="L12027" s="1"/>
    </row>
    <row r="12028" spans="1:12" x14ac:dyDescent="0.35">
      <c r="A12028" t="s">
        <v>22</v>
      </c>
      <c r="B12028">
        <v>2021</v>
      </c>
      <c r="D12028" t="s">
        <v>1040</v>
      </c>
      <c r="E12028" t="s">
        <v>567</v>
      </c>
      <c r="F12028">
        <v>116943.46</v>
      </c>
      <c r="G12028">
        <v>549.58000000000004</v>
      </c>
      <c r="H12028" s="1">
        <v>25770.97</v>
      </c>
      <c r="I12028">
        <v>0</v>
      </c>
      <c r="J12028">
        <f>Table1[[#This Row],[Name]]</f>
        <v>0</v>
      </c>
      <c r="K12028" s="1">
        <f>SUM(Table1[[#This Row],[BaseSalary]:[NonCashBenefits]])</f>
        <v>143264.01</v>
      </c>
      <c r="L12028" s="1"/>
    </row>
    <row r="12029" spans="1:12" x14ac:dyDescent="0.35">
      <c r="A12029" t="s">
        <v>22</v>
      </c>
      <c r="B12029">
        <v>2021</v>
      </c>
      <c r="D12029" t="s">
        <v>1052</v>
      </c>
      <c r="E12029" t="s">
        <v>567</v>
      </c>
      <c r="F12029">
        <v>116943.46</v>
      </c>
      <c r="G12029">
        <v>0</v>
      </c>
      <c r="H12029" s="1">
        <v>25736.53</v>
      </c>
      <c r="I12029">
        <v>0</v>
      </c>
      <c r="J12029">
        <f>Table1[[#This Row],[Name]]</f>
        <v>0</v>
      </c>
      <c r="K12029" s="1">
        <f>SUM(Table1[[#This Row],[BaseSalary]:[NonCashBenefits]])</f>
        <v>142679.99</v>
      </c>
      <c r="L12029" s="1"/>
    </row>
    <row r="12030" spans="1:12" x14ac:dyDescent="0.35">
      <c r="A12030" t="s">
        <v>22</v>
      </c>
      <c r="B12030">
        <v>2021</v>
      </c>
      <c r="D12030" t="s">
        <v>1398</v>
      </c>
      <c r="E12030" t="s">
        <v>567</v>
      </c>
      <c r="F12030">
        <v>116943.46</v>
      </c>
      <c r="G12030">
        <v>75.09</v>
      </c>
      <c r="H12030" s="1">
        <v>24481.4</v>
      </c>
      <c r="I12030">
        <v>0</v>
      </c>
      <c r="J12030">
        <f>Table1[[#This Row],[Name]]</f>
        <v>0</v>
      </c>
      <c r="K12030" s="1">
        <f>SUM(Table1[[#This Row],[BaseSalary]:[NonCashBenefits]])</f>
        <v>141499.95000000001</v>
      </c>
      <c r="L12030" s="1"/>
    </row>
    <row r="12031" spans="1:12" x14ac:dyDescent="0.35">
      <c r="A12031" t="s">
        <v>142</v>
      </c>
      <c r="B12031">
        <v>2020</v>
      </c>
      <c r="D12031" t="s">
        <v>1034</v>
      </c>
      <c r="E12031" t="s">
        <v>311</v>
      </c>
      <c r="F12031">
        <v>116935.26</v>
      </c>
      <c r="G12031">
        <v>0</v>
      </c>
      <c r="H12031" s="1">
        <v>25812.12</v>
      </c>
      <c r="I12031">
        <v>0</v>
      </c>
      <c r="J12031">
        <f>Table1[[#This Row],[Name]]</f>
        <v>0</v>
      </c>
      <c r="K12031" s="1">
        <f>SUM(Table1[[#This Row],[BaseSalary]:[NonCashBenefits]])</f>
        <v>142747.38</v>
      </c>
      <c r="L12031" s="1"/>
    </row>
    <row r="12032" spans="1:12" x14ac:dyDescent="0.35">
      <c r="A12032" t="s">
        <v>142</v>
      </c>
      <c r="B12032">
        <v>2019</v>
      </c>
      <c r="D12032" t="s">
        <v>1034</v>
      </c>
      <c r="E12032" t="s">
        <v>311</v>
      </c>
      <c r="F12032">
        <v>116935.26</v>
      </c>
      <c r="G12032">
        <v>0</v>
      </c>
      <c r="H12032">
        <v>29649.41</v>
      </c>
      <c r="I12032">
        <v>0</v>
      </c>
      <c r="J12032">
        <f>Table1[[#This Row],[Name]]</f>
        <v>0</v>
      </c>
      <c r="K12032" s="1">
        <f>SUM(Table1[[#This Row],[BaseSalary]:[NonCashBenefits]])</f>
        <v>146584.66999999998</v>
      </c>
      <c r="L12032" s="1"/>
    </row>
    <row r="12033" spans="1:12" x14ac:dyDescent="0.35">
      <c r="A12033" t="s">
        <v>142</v>
      </c>
      <c r="B12033">
        <v>2018</v>
      </c>
      <c r="D12033" t="s">
        <v>1034</v>
      </c>
      <c r="E12033" t="s">
        <v>311</v>
      </c>
      <c r="F12033">
        <v>116935.26</v>
      </c>
      <c r="G12033">
        <v>0</v>
      </c>
      <c r="H12033">
        <v>29611.45</v>
      </c>
      <c r="I12033">
        <v>0</v>
      </c>
      <c r="J12033">
        <f>Table1[[#This Row],[Name]]</f>
        <v>0</v>
      </c>
      <c r="K12033" s="1">
        <f>SUM(Table1[[#This Row],[BaseSalary]:[NonCashBenefits]])</f>
        <v>146546.71</v>
      </c>
      <c r="L12033" s="1"/>
    </row>
    <row r="12034" spans="1:12" x14ac:dyDescent="0.35">
      <c r="A12034" t="s">
        <v>16</v>
      </c>
      <c r="B12034">
        <v>2017</v>
      </c>
      <c r="D12034" t="s">
        <v>4360</v>
      </c>
      <c r="E12034" t="s">
        <v>311</v>
      </c>
      <c r="F12034">
        <v>116935.26</v>
      </c>
      <c r="G12034">
        <v>0</v>
      </c>
      <c r="H12034">
        <v>30247.47</v>
      </c>
      <c r="I12034">
        <v>0</v>
      </c>
      <c r="J12034">
        <f>Table1[[#This Row],[Name]]</f>
        <v>0</v>
      </c>
      <c r="K12034" s="1">
        <f>SUM(Table1[[#This Row],[BaseSalary]:[NonCashBenefits]])</f>
        <v>147182.72999999998</v>
      </c>
      <c r="L12034" s="1"/>
    </row>
    <row r="12035" spans="1:12" x14ac:dyDescent="0.35">
      <c r="A12035" t="s">
        <v>26</v>
      </c>
      <c r="B12035">
        <v>2020</v>
      </c>
      <c r="D12035" t="s">
        <v>1543</v>
      </c>
      <c r="E12035" t="s">
        <v>311</v>
      </c>
      <c r="F12035">
        <v>116925.67</v>
      </c>
      <c r="G12035">
        <v>0</v>
      </c>
      <c r="H12035" s="1">
        <v>23853.14</v>
      </c>
      <c r="I12035">
        <v>0</v>
      </c>
      <c r="J12035">
        <f>Table1[[#This Row],[Name]]</f>
        <v>0</v>
      </c>
      <c r="K12035" s="1">
        <f>SUM(Table1[[#This Row],[BaseSalary]:[NonCashBenefits]])</f>
        <v>140778.81</v>
      </c>
      <c r="L12035" s="1"/>
    </row>
    <row r="12036" spans="1:12" x14ac:dyDescent="0.35">
      <c r="A12036" t="s">
        <v>186</v>
      </c>
      <c r="B12036">
        <v>2017</v>
      </c>
      <c r="D12036" t="s">
        <v>2974</v>
      </c>
      <c r="E12036" t="s">
        <v>311</v>
      </c>
      <c r="F12036">
        <v>116918.1</v>
      </c>
      <c r="G12036">
        <v>0</v>
      </c>
      <c r="H12036">
        <v>27079.99</v>
      </c>
      <c r="I12036">
        <v>0</v>
      </c>
      <c r="J12036">
        <f>Table1[[#This Row],[Name]]</f>
        <v>0</v>
      </c>
      <c r="K12036" s="1">
        <f>SUM(Table1[[#This Row],[BaseSalary]:[NonCashBenefits]])</f>
        <v>143998.09</v>
      </c>
      <c r="L12036" s="1"/>
    </row>
    <row r="12037" spans="1:12" x14ac:dyDescent="0.35">
      <c r="A12037" t="s">
        <v>186</v>
      </c>
      <c r="B12037">
        <v>2016</v>
      </c>
      <c r="D12037" t="s">
        <v>2974</v>
      </c>
      <c r="E12037" t="s">
        <v>311</v>
      </c>
      <c r="F12037">
        <v>116918.1</v>
      </c>
      <c r="G12037">
        <v>0</v>
      </c>
      <c r="H12037">
        <v>32412.17</v>
      </c>
      <c r="I12037">
        <v>0</v>
      </c>
      <c r="J12037">
        <f>Table1[[#This Row],[Name]]</f>
        <v>0</v>
      </c>
      <c r="K12037" s="1">
        <f>SUM(Table1[[#This Row],[BaseSalary]:[NonCashBenefits]])</f>
        <v>149330.27000000002</v>
      </c>
      <c r="L12037" s="1"/>
    </row>
    <row r="12038" spans="1:12" x14ac:dyDescent="0.35">
      <c r="A12038" t="s">
        <v>19</v>
      </c>
      <c r="B12038">
        <v>2020</v>
      </c>
      <c r="D12038" t="s">
        <v>1421</v>
      </c>
      <c r="E12038" t="s">
        <v>229</v>
      </c>
      <c r="F12038">
        <v>116916.28</v>
      </c>
      <c r="G12038">
        <v>0</v>
      </c>
      <c r="H12038" s="1">
        <v>24363.52</v>
      </c>
      <c r="I12038">
        <v>0</v>
      </c>
      <c r="J12038">
        <f>Table1[[#This Row],[Name]]</f>
        <v>0</v>
      </c>
      <c r="K12038" s="1">
        <f>SUM(Table1[[#This Row],[BaseSalary]:[NonCashBenefits]])</f>
        <v>141279.79999999999</v>
      </c>
      <c r="L12038" s="1"/>
    </row>
    <row r="12039" spans="1:12" x14ac:dyDescent="0.35">
      <c r="A12039" t="s">
        <v>19</v>
      </c>
      <c r="B12039">
        <v>2019</v>
      </c>
      <c r="D12039" t="s">
        <v>1012</v>
      </c>
      <c r="E12039" t="s">
        <v>229</v>
      </c>
      <c r="F12039">
        <v>116916.28</v>
      </c>
      <c r="G12039">
        <v>0</v>
      </c>
      <c r="H12039">
        <v>28164.55</v>
      </c>
      <c r="I12039">
        <v>0</v>
      </c>
      <c r="J12039">
        <f>Table1[[#This Row],[Name]]</f>
        <v>0</v>
      </c>
      <c r="K12039" s="1">
        <f>SUM(Table1[[#This Row],[BaseSalary]:[NonCashBenefits]])</f>
        <v>145080.82999999999</v>
      </c>
      <c r="L12039" s="1"/>
    </row>
    <row r="12040" spans="1:12" x14ac:dyDescent="0.35">
      <c r="A12040" t="s">
        <v>20</v>
      </c>
      <c r="B12040">
        <v>2020</v>
      </c>
      <c r="D12040" t="s">
        <v>794</v>
      </c>
      <c r="E12040" t="s">
        <v>229</v>
      </c>
      <c r="F12040">
        <v>116914.98</v>
      </c>
      <c r="G12040">
        <v>0</v>
      </c>
      <c r="H12040" s="1">
        <v>23856.400000000001</v>
      </c>
      <c r="I12040">
        <v>0</v>
      </c>
      <c r="J12040">
        <f>Table1[[#This Row],[Name]]</f>
        <v>0</v>
      </c>
      <c r="K12040" s="1">
        <f>SUM(Table1[[#This Row],[BaseSalary]:[NonCashBenefits]])</f>
        <v>140771.38</v>
      </c>
      <c r="L12040" s="1"/>
    </row>
    <row r="12041" spans="1:12" x14ac:dyDescent="0.35">
      <c r="A12041" t="s">
        <v>186</v>
      </c>
      <c r="B12041">
        <v>2020</v>
      </c>
      <c r="D12041" t="s">
        <v>940</v>
      </c>
      <c r="E12041" t="s">
        <v>311</v>
      </c>
      <c r="F12041">
        <v>116914.98</v>
      </c>
      <c r="G12041">
        <v>0</v>
      </c>
      <c r="H12041" s="1">
        <v>23667.38</v>
      </c>
      <c r="I12041">
        <v>0</v>
      </c>
      <c r="J12041">
        <f>Table1[[#This Row],[Name]]</f>
        <v>0</v>
      </c>
      <c r="K12041" s="1">
        <f>SUM(Table1[[#This Row],[BaseSalary]:[NonCashBenefits]])</f>
        <v>140582.35999999999</v>
      </c>
      <c r="L12041" s="1"/>
    </row>
    <row r="12042" spans="1:12" x14ac:dyDescent="0.35">
      <c r="A12042" t="s">
        <v>20</v>
      </c>
      <c r="B12042">
        <v>2020</v>
      </c>
      <c r="D12042" t="s">
        <v>1006</v>
      </c>
      <c r="E12042" t="s">
        <v>229</v>
      </c>
      <c r="F12042">
        <v>116914.98</v>
      </c>
      <c r="G12042">
        <v>0</v>
      </c>
      <c r="H12042" s="1">
        <v>22105.5</v>
      </c>
      <c r="I12042">
        <v>0</v>
      </c>
      <c r="J12042">
        <f>Table1[[#This Row],[Name]]</f>
        <v>0</v>
      </c>
      <c r="K12042" s="1">
        <f>SUM(Table1[[#This Row],[BaseSalary]:[NonCashBenefits]])</f>
        <v>139020.47999999998</v>
      </c>
      <c r="L12042" s="1"/>
    </row>
    <row r="12043" spans="1:12" x14ac:dyDescent="0.35">
      <c r="A12043" t="s">
        <v>20</v>
      </c>
      <c r="B12043">
        <v>2020</v>
      </c>
      <c r="D12043" t="s">
        <v>794</v>
      </c>
      <c r="E12043" t="s">
        <v>229</v>
      </c>
      <c r="F12043">
        <v>116914.98</v>
      </c>
      <c r="G12043">
        <v>0</v>
      </c>
      <c r="H12043" s="1">
        <v>21728.43</v>
      </c>
      <c r="I12043">
        <v>0</v>
      </c>
      <c r="J12043">
        <f>Table1[[#This Row],[Name]]</f>
        <v>0</v>
      </c>
      <c r="K12043" s="1">
        <f>SUM(Table1[[#This Row],[BaseSalary]:[NonCashBenefits]])</f>
        <v>138643.41</v>
      </c>
      <c r="L12043" s="1"/>
    </row>
    <row r="12044" spans="1:12" x14ac:dyDescent="0.35">
      <c r="A12044" t="s">
        <v>20</v>
      </c>
      <c r="B12044">
        <v>2020</v>
      </c>
      <c r="D12044" t="s">
        <v>1553</v>
      </c>
      <c r="E12044" t="s">
        <v>749</v>
      </c>
      <c r="F12044">
        <v>116914.98</v>
      </c>
      <c r="G12044">
        <v>0</v>
      </c>
      <c r="H12044" s="1">
        <v>21521.8</v>
      </c>
      <c r="I12044">
        <v>0</v>
      </c>
      <c r="J12044">
        <f>Table1[[#This Row],[Name]]</f>
        <v>0</v>
      </c>
      <c r="K12044" s="1">
        <f>SUM(Table1[[#This Row],[BaseSalary]:[NonCashBenefits]])</f>
        <v>138436.78</v>
      </c>
      <c r="L12044" s="1"/>
    </row>
    <row r="12045" spans="1:12" x14ac:dyDescent="0.35">
      <c r="A12045" t="s">
        <v>20</v>
      </c>
      <c r="B12045">
        <v>2020</v>
      </c>
      <c r="D12045" t="s">
        <v>1006</v>
      </c>
      <c r="E12045" t="s">
        <v>229</v>
      </c>
      <c r="F12045">
        <v>116914.98</v>
      </c>
      <c r="G12045">
        <v>6000</v>
      </c>
      <c r="H12045" s="1">
        <v>6848.5</v>
      </c>
      <c r="I12045">
        <v>0</v>
      </c>
      <c r="J12045">
        <f>Table1[[#This Row],[Name]]</f>
        <v>0</v>
      </c>
      <c r="K12045" s="1">
        <f>SUM(Table1[[#This Row],[BaseSalary]:[NonCashBenefits]])</f>
        <v>129763.48</v>
      </c>
      <c r="L12045" s="1"/>
    </row>
    <row r="12046" spans="1:12" x14ac:dyDescent="0.35">
      <c r="A12046" t="s">
        <v>186</v>
      </c>
      <c r="B12046">
        <v>2019</v>
      </c>
      <c r="D12046" t="s">
        <v>940</v>
      </c>
      <c r="E12046" t="s">
        <v>311</v>
      </c>
      <c r="F12046">
        <v>116914.98</v>
      </c>
      <c r="G12046">
        <v>0</v>
      </c>
      <c r="H12046">
        <v>28133.86</v>
      </c>
      <c r="I12046">
        <v>0</v>
      </c>
      <c r="J12046">
        <f>Table1[[#This Row],[Name]]</f>
        <v>0</v>
      </c>
      <c r="K12046" s="1">
        <f>SUM(Table1[[#This Row],[BaseSalary]:[NonCashBenefits]])</f>
        <v>145048.84</v>
      </c>
      <c r="L12046" s="1"/>
    </row>
    <row r="12047" spans="1:12" x14ac:dyDescent="0.35">
      <c r="A12047" t="s">
        <v>20</v>
      </c>
      <c r="B12047">
        <v>2019</v>
      </c>
      <c r="D12047" t="s">
        <v>794</v>
      </c>
      <c r="E12047" t="s">
        <v>229</v>
      </c>
      <c r="F12047">
        <v>116914.98</v>
      </c>
      <c r="G12047">
        <v>0</v>
      </c>
      <c r="H12047">
        <v>26224.42</v>
      </c>
      <c r="I12047">
        <v>0</v>
      </c>
      <c r="J12047">
        <f>Table1[[#This Row],[Name]]</f>
        <v>0</v>
      </c>
      <c r="K12047" s="1">
        <f>SUM(Table1[[#This Row],[BaseSalary]:[NonCashBenefits]])</f>
        <v>143139.4</v>
      </c>
      <c r="L12047" s="1"/>
    </row>
    <row r="12048" spans="1:12" x14ac:dyDescent="0.35">
      <c r="A12048" t="s">
        <v>20</v>
      </c>
      <c r="B12048">
        <v>2019</v>
      </c>
      <c r="D12048" t="s">
        <v>794</v>
      </c>
      <c r="E12048" t="s">
        <v>229</v>
      </c>
      <c r="F12048">
        <v>116914.98</v>
      </c>
      <c r="G12048">
        <v>100</v>
      </c>
      <c r="H12048">
        <v>27966.720000000001</v>
      </c>
      <c r="I12048">
        <v>0</v>
      </c>
      <c r="J12048">
        <f>Table1[[#This Row],[Name]]</f>
        <v>0</v>
      </c>
      <c r="K12048" s="1">
        <f>SUM(Table1[[#This Row],[BaseSalary]:[NonCashBenefits]])</f>
        <v>144981.70000000001</v>
      </c>
      <c r="L12048" s="1"/>
    </row>
    <row r="12049" spans="1:12" x14ac:dyDescent="0.35">
      <c r="A12049" t="s">
        <v>20</v>
      </c>
      <c r="B12049">
        <v>2019</v>
      </c>
      <c r="D12049" t="s">
        <v>1006</v>
      </c>
      <c r="E12049" t="s">
        <v>229</v>
      </c>
      <c r="F12049">
        <v>116914.98</v>
      </c>
      <c r="G12049">
        <v>4496.74</v>
      </c>
      <c r="H12049">
        <v>26554.87</v>
      </c>
      <c r="I12049">
        <v>0</v>
      </c>
      <c r="J12049">
        <f>Table1[[#This Row],[Name]]</f>
        <v>0</v>
      </c>
      <c r="K12049" s="1">
        <f>SUM(Table1[[#This Row],[BaseSalary]:[NonCashBenefits]])</f>
        <v>147966.59</v>
      </c>
      <c r="L12049" s="1"/>
    </row>
    <row r="12050" spans="1:12" x14ac:dyDescent="0.35">
      <c r="A12050" t="s">
        <v>20</v>
      </c>
      <c r="B12050">
        <v>2019</v>
      </c>
      <c r="D12050" t="s">
        <v>1006</v>
      </c>
      <c r="E12050" t="s">
        <v>229</v>
      </c>
      <c r="F12050">
        <v>116914.98</v>
      </c>
      <c r="G12050">
        <v>6000</v>
      </c>
      <c r="H12050">
        <v>6638.35</v>
      </c>
      <c r="I12050">
        <v>0</v>
      </c>
      <c r="J12050">
        <f>Table1[[#This Row],[Name]]</f>
        <v>0</v>
      </c>
      <c r="K12050" s="1">
        <f>SUM(Table1[[#This Row],[BaseSalary]:[NonCashBenefits]])</f>
        <v>129553.33</v>
      </c>
      <c r="L12050" s="1"/>
    </row>
    <row r="12051" spans="1:12" x14ac:dyDescent="0.35">
      <c r="A12051" t="s">
        <v>20</v>
      </c>
      <c r="B12051">
        <v>2019</v>
      </c>
      <c r="D12051" t="s">
        <v>1553</v>
      </c>
      <c r="E12051" t="s">
        <v>749</v>
      </c>
      <c r="F12051">
        <v>116914.98</v>
      </c>
      <c r="G12051">
        <v>11381.37</v>
      </c>
      <c r="H12051">
        <v>21352.78</v>
      </c>
      <c r="I12051">
        <v>0</v>
      </c>
      <c r="J12051">
        <f>Table1[[#This Row],[Name]]</f>
        <v>0</v>
      </c>
      <c r="K12051" s="1">
        <f>SUM(Table1[[#This Row],[BaseSalary]:[NonCashBenefits]])</f>
        <v>149649.13</v>
      </c>
      <c r="L12051" s="1"/>
    </row>
    <row r="12052" spans="1:12" x14ac:dyDescent="0.35">
      <c r="A12052" t="s">
        <v>186</v>
      </c>
      <c r="B12052">
        <v>2018</v>
      </c>
      <c r="D12052" t="s">
        <v>940</v>
      </c>
      <c r="E12052" t="s">
        <v>311</v>
      </c>
      <c r="F12052">
        <v>116914.98</v>
      </c>
      <c r="G12052">
        <v>0</v>
      </c>
      <c r="H12052">
        <v>28095.94</v>
      </c>
      <c r="I12052">
        <v>0</v>
      </c>
      <c r="J12052">
        <f>Table1[[#This Row],[Name]]</f>
        <v>0</v>
      </c>
      <c r="K12052" s="1">
        <f>SUM(Table1[[#This Row],[BaseSalary]:[NonCashBenefits]])</f>
        <v>145010.91999999998</v>
      </c>
      <c r="L12052" s="1"/>
    </row>
    <row r="12053" spans="1:12" x14ac:dyDescent="0.35">
      <c r="A12053" t="s">
        <v>20</v>
      </c>
      <c r="B12053">
        <v>2018</v>
      </c>
      <c r="D12053" t="s">
        <v>794</v>
      </c>
      <c r="E12053" t="s">
        <v>229</v>
      </c>
      <c r="F12053">
        <v>116914.98</v>
      </c>
      <c r="G12053">
        <v>0</v>
      </c>
      <c r="H12053">
        <v>26189.88</v>
      </c>
      <c r="I12053">
        <v>0</v>
      </c>
      <c r="J12053">
        <f>Table1[[#This Row],[Name]]</f>
        <v>0</v>
      </c>
      <c r="K12053" s="1">
        <f>SUM(Table1[[#This Row],[BaseSalary]:[NonCashBenefits]])</f>
        <v>143104.85999999999</v>
      </c>
      <c r="L12053" s="1"/>
    </row>
    <row r="12054" spans="1:12" x14ac:dyDescent="0.35">
      <c r="A12054" t="s">
        <v>20</v>
      </c>
      <c r="B12054">
        <v>2018</v>
      </c>
      <c r="D12054" t="s">
        <v>794</v>
      </c>
      <c r="E12054" t="s">
        <v>229</v>
      </c>
      <c r="F12054">
        <v>116914.98</v>
      </c>
      <c r="G12054">
        <v>0</v>
      </c>
      <c r="H12054">
        <v>27844</v>
      </c>
      <c r="I12054">
        <v>0</v>
      </c>
      <c r="J12054">
        <f>Table1[[#This Row],[Name]]</f>
        <v>0</v>
      </c>
      <c r="K12054" s="1">
        <f>SUM(Table1[[#This Row],[BaseSalary]:[NonCashBenefits]])</f>
        <v>144758.97999999998</v>
      </c>
      <c r="L12054" s="1"/>
    </row>
    <row r="12055" spans="1:12" x14ac:dyDescent="0.35">
      <c r="A12055" t="s">
        <v>20</v>
      </c>
      <c r="B12055">
        <v>2018</v>
      </c>
      <c r="D12055" t="s">
        <v>1006</v>
      </c>
      <c r="E12055" t="s">
        <v>229</v>
      </c>
      <c r="F12055">
        <v>116914.98</v>
      </c>
      <c r="G12055">
        <v>0</v>
      </c>
      <c r="H12055">
        <v>26480.3</v>
      </c>
      <c r="I12055">
        <v>0</v>
      </c>
      <c r="J12055">
        <f>Table1[[#This Row],[Name]]</f>
        <v>0</v>
      </c>
      <c r="K12055" s="1">
        <f>SUM(Table1[[#This Row],[BaseSalary]:[NonCashBenefits]])</f>
        <v>143395.28</v>
      </c>
      <c r="L12055" s="1"/>
    </row>
    <row r="12056" spans="1:12" x14ac:dyDescent="0.35">
      <c r="A12056" t="s">
        <v>20</v>
      </c>
      <c r="B12056">
        <v>2018</v>
      </c>
      <c r="D12056" t="s">
        <v>1006</v>
      </c>
      <c r="E12056" t="s">
        <v>229</v>
      </c>
      <c r="F12056">
        <v>116914.98</v>
      </c>
      <c r="G12056">
        <v>7573.73</v>
      </c>
      <c r="H12056">
        <v>6600.44</v>
      </c>
      <c r="I12056">
        <v>0</v>
      </c>
      <c r="J12056">
        <f>Table1[[#This Row],[Name]]</f>
        <v>0</v>
      </c>
      <c r="K12056" s="1">
        <f>SUM(Table1[[#This Row],[BaseSalary]:[NonCashBenefits]])</f>
        <v>131089.15</v>
      </c>
      <c r="L12056" s="1"/>
    </row>
    <row r="12057" spans="1:12" x14ac:dyDescent="0.35">
      <c r="A12057" t="s">
        <v>20</v>
      </c>
      <c r="B12057">
        <v>2018</v>
      </c>
      <c r="D12057" t="s">
        <v>3281</v>
      </c>
      <c r="E12057" t="s">
        <v>749</v>
      </c>
      <c r="F12057">
        <v>116914.98</v>
      </c>
      <c r="G12057">
        <v>24142.79</v>
      </c>
      <c r="H12057">
        <v>21345.55</v>
      </c>
      <c r="I12057">
        <v>0</v>
      </c>
      <c r="J12057">
        <f>Table1[[#This Row],[Name]]</f>
        <v>0</v>
      </c>
      <c r="K12057" s="1">
        <f>SUM(Table1[[#This Row],[BaseSalary]:[NonCashBenefits]])</f>
        <v>162403.31999999998</v>
      </c>
      <c r="L12057" s="1"/>
    </row>
    <row r="12058" spans="1:12" x14ac:dyDescent="0.35">
      <c r="A12058" t="s">
        <v>20</v>
      </c>
      <c r="B12058">
        <v>2017</v>
      </c>
      <c r="D12058" t="s">
        <v>794</v>
      </c>
      <c r="E12058" t="s">
        <v>229</v>
      </c>
      <c r="F12058">
        <v>116914.98</v>
      </c>
      <c r="G12058">
        <v>150</v>
      </c>
      <c r="H12058">
        <v>26829.1</v>
      </c>
      <c r="I12058">
        <v>0</v>
      </c>
      <c r="J12058">
        <f>Table1[[#This Row],[Name]]</f>
        <v>0</v>
      </c>
      <c r="K12058" s="1">
        <f>SUM(Table1[[#This Row],[BaseSalary]:[NonCashBenefits]])</f>
        <v>143894.07999999999</v>
      </c>
      <c r="L12058" s="1"/>
    </row>
    <row r="12059" spans="1:12" x14ac:dyDescent="0.35">
      <c r="A12059" t="s">
        <v>20</v>
      </c>
      <c r="B12059">
        <v>2017</v>
      </c>
      <c r="D12059" t="s">
        <v>794</v>
      </c>
      <c r="E12059" t="s">
        <v>229</v>
      </c>
      <c r="F12059">
        <v>116914.98</v>
      </c>
      <c r="G12059">
        <v>0</v>
      </c>
      <c r="H12059">
        <v>28465.29</v>
      </c>
      <c r="I12059">
        <v>0</v>
      </c>
      <c r="J12059">
        <f>Table1[[#This Row],[Name]]</f>
        <v>0</v>
      </c>
      <c r="K12059" s="1">
        <f>SUM(Table1[[#This Row],[BaseSalary]:[NonCashBenefits]])</f>
        <v>145380.26999999999</v>
      </c>
      <c r="L12059" s="1"/>
    </row>
    <row r="12060" spans="1:12" x14ac:dyDescent="0.35">
      <c r="A12060" t="s">
        <v>20</v>
      </c>
      <c r="B12060">
        <v>2017</v>
      </c>
      <c r="D12060" t="s">
        <v>1006</v>
      </c>
      <c r="E12060" t="s">
        <v>229</v>
      </c>
      <c r="F12060">
        <v>116914.98</v>
      </c>
      <c r="G12060">
        <v>0</v>
      </c>
      <c r="H12060">
        <v>27079.48</v>
      </c>
      <c r="I12060">
        <v>0</v>
      </c>
      <c r="J12060">
        <f>Table1[[#This Row],[Name]]</f>
        <v>0</v>
      </c>
      <c r="K12060" s="1">
        <f>SUM(Table1[[#This Row],[BaseSalary]:[NonCashBenefits]])</f>
        <v>143994.46</v>
      </c>
      <c r="L12060" s="1"/>
    </row>
    <row r="12061" spans="1:12" x14ac:dyDescent="0.35">
      <c r="A12061" t="s">
        <v>20</v>
      </c>
      <c r="B12061">
        <v>2017</v>
      </c>
      <c r="D12061" t="s">
        <v>1006</v>
      </c>
      <c r="E12061" t="s">
        <v>229</v>
      </c>
      <c r="F12061">
        <v>116914.98</v>
      </c>
      <c r="G12061">
        <v>6000</v>
      </c>
      <c r="H12061">
        <v>17523.03</v>
      </c>
      <c r="I12061">
        <v>0</v>
      </c>
      <c r="J12061">
        <f>Table1[[#This Row],[Name]]</f>
        <v>0</v>
      </c>
      <c r="K12061" s="1">
        <f>SUM(Table1[[#This Row],[BaseSalary]:[NonCashBenefits]])</f>
        <v>140438.01</v>
      </c>
      <c r="L12061" s="1"/>
    </row>
    <row r="12062" spans="1:12" x14ac:dyDescent="0.35">
      <c r="A12062" t="s">
        <v>20</v>
      </c>
      <c r="B12062">
        <v>2017</v>
      </c>
      <c r="D12062" t="s">
        <v>3281</v>
      </c>
      <c r="E12062" t="s">
        <v>749</v>
      </c>
      <c r="F12062">
        <v>116914.98</v>
      </c>
      <c r="G12062">
        <v>8466.24</v>
      </c>
      <c r="H12062">
        <v>23323.94</v>
      </c>
      <c r="I12062">
        <v>0</v>
      </c>
      <c r="J12062">
        <f>Table1[[#This Row],[Name]]</f>
        <v>0</v>
      </c>
      <c r="K12062" s="1">
        <f>SUM(Table1[[#This Row],[BaseSalary]:[NonCashBenefits]])</f>
        <v>148705.16</v>
      </c>
      <c r="L12062" s="1"/>
    </row>
    <row r="12063" spans="1:12" x14ac:dyDescent="0.35">
      <c r="A12063" t="s">
        <v>20</v>
      </c>
      <c r="B12063">
        <v>2016</v>
      </c>
      <c r="D12063" t="s">
        <v>5091</v>
      </c>
      <c r="E12063" t="s">
        <v>229</v>
      </c>
      <c r="F12063">
        <v>116914.98</v>
      </c>
      <c r="G12063">
        <v>34602.94</v>
      </c>
      <c r="H12063">
        <v>6445.13</v>
      </c>
      <c r="I12063">
        <v>0</v>
      </c>
      <c r="J12063">
        <f>Table1[[#This Row],[Name]]</f>
        <v>0</v>
      </c>
      <c r="K12063" s="1">
        <f>SUM(Table1[[#This Row],[BaseSalary]:[NonCashBenefits]])</f>
        <v>157963.04999999999</v>
      </c>
      <c r="L12063" s="1"/>
    </row>
    <row r="12064" spans="1:12" x14ac:dyDescent="0.35">
      <c r="A12064" t="s">
        <v>20</v>
      </c>
      <c r="B12064">
        <v>2016</v>
      </c>
      <c r="D12064" t="s">
        <v>794</v>
      </c>
      <c r="E12064" t="s">
        <v>229</v>
      </c>
      <c r="F12064">
        <v>116914.98</v>
      </c>
      <c r="G12064">
        <v>0</v>
      </c>
      <c r="H12064">
        <v>32161.27</v>
      </c>
      <c r="I12064">
        <v>0</v>
      </c>
      <c r="J12064">
        <f>Table1[[#This Row],[Name]]</f>
        <v>0</v>
      </c>
      <c r="K12064" s="1">
        <f>SUM(Table1[[#This Row],[BaseSalary]:[NonCashBenefits]])</f>
        <v>149076.25</v>
      </c>
      <c r="L12064" s="1"/>
    </row>
    <row r="12065" spans="1:12" x14ac:dyDescent="0.35">
      <c r="A12065" t="s">
        <v>20</v>
      </c>
      <c r="B12065">
        <v>2016</v>
      </c>
      <c r="D12065" t="s">
        <v>794</v>
      </c>
      <c r="E12065" t="s">
        <v>229</v>
      </c>
      <c r="F12065">
        <v>116914.98</v>
      </c>
      <c r="G12065">
        <v>0</v>
      </c>
      <c r="H12065">
        <v>33685.910000000003</v>
      </c>
      <c r="I12065">
        <v>0</v>
      </c>
      <c r="J12065">
        <f>Table1[[#This Row],[Name]]</f>
        <v>0</v>
      </c>
      <c r="K12065" s="1">
        <f>SUM(Table1[[#This Row],[BaseSalary]:[NonCashBenefits]])</f>
        <v>150600.89000000001</v>
      </c>
      <c r="L12065" s="1"/>
    </row>
    <row r="12066" spans="1:12" x14ac:dyDescent="0.35">
      <c r="A12066" t="s">
        <v>20</v>
      </c>
      <c r="B12066">
        <v>2016</v>
      </c>
      <c r="D12066" t="s">
        <v>3281</v>
      </c>
      <c r="E12066" t="s">
        <v>749</v>
      </c>
      <c r="F12066">
        <v>116914.98</v>
      </c>
      <c r="G12066">
        <v>22468.16</v>
      </c>
      <c r="H12066">
        <v>23657.74</v>
      </c>
      <c r="I12066">
        <v>0</v>
      </c>
      <c r="J12066">
        <f>Table1[[#This Row],[Name]]</f>
        <v>0</v>
      </c>
      <c r="K12066" s="1">
        <f>SUM(Table1[[#This Row],[BaseSalary]:[NonCashBenefits]])</f>
        <v>163040.87999999998</v>
      </c>
      <c r="L12066" s="1"/>
    </row>
    <row r="12067" spans="1:12" x14ac:dyDescent="0.35">
      <c r="A12067" t="s">
        <v>26</v>
      </c>
      <c r="B12067">
        <v>2016</v>
      </c>
      <c r="D12067" t="s">
        <v>4041</v>
      </c>
      <c r="E12067" t="s">
        <v>549</v>
      </c>
      <c r="F12067">
        <v>116913.15</v>
      </c>
      <c r="G12067">
        <v>0</v>
      </c>
      <c r="H12067">
        <v>35304.01</v>
      </c>
      <c r="I12067">
        <v>0</v>
      </c>
      <c r="J12067">
        <f>Table1[[#This Row],[Name]]</f>
        <v>0</v>
      </c>
      <c r="K12067" s="1">
        <f>SUM(Table1[[#This Row],[BaseSalary]:[NonCashBenefits]])</f>
        <v>152217.16</v>
      </c>
      <c r="L12067" s="1"/>
    </row>
    <row r="12068" spans="1:12" x14ac:dyDescent="0.35">
      <c r="A12068" t="s">
        <v>142</v>
      </c>
      <c r="B12068">
        <v>2021</v>
      </c>
      <c r="D12068" t="s">
        <v>1164</v>
      </c>
      <c r="E12068" t="s">
        <v>311</v>
      </c>
      <c r="F12068">
        <v>116908.55</v>
      </c>
      <c r="G12068">
        <v>0</v>
      </c>
      <c r="H12068" s="1">
        <v>23913.51</v>
      </c>
      <c r="I12068">
        <v>0</v>
      </c>
      <c r="J12068">
        <f>Table1[[#This Row],[Name]]</f>
        <v>0</v>
      </c>
      <c r="K12068" s="1">
        <f>SUM(Table1[[#This Row],[BaseSalary]:[NonCashBenefits]])</f>
        <v>140822.06</v>
      </c>
      <c r="L12068" s="1"/>
    </row>
    <row r="12069" spans="1:12" x14ac:dyDescent="0.35">
      <c r="A12069" t="s">
        <v>28</v>
      </c>
      <c r="B12069">
        <v>2020</v>
      </c>
      <c r="D12069" t="s">
        <v>1528</v>
      </c>
      <c r="E12069" t="s">
        <v>311</v>
      </c>
      <c r="F12069">
        <v>116906.4</v>
      </c>
      <c r="G12069">
        <v>0</v>
      </c>
      <c r="H12069" s="1">
        <v>22057.77</v>
      </c>
      <c r="I12069">
        <v>0</v>
      </c>
      <c r="J12069">
        <f>Table1[[#This Row],[Name]]</f>
        <v>0</v>
      </c>
      <c r="K12069" s="1">
        <f>SUM(Table1[[#This Row],[BaseSalary]:[NonCashBenefits]])</f>
        <v>138964.16999999998</v>
      </c>
      <c r="L12069" s="1"/>
    </row>
    <row r="12070" spans="1:12" x14ac:dyDescent="0.35">
      <c r="A12070" t="s">
        <v>28</v>
      </c>
      <c r="B12070">
        <v>2019</v>
      </c>
      <c r="D12070" t="s">
        <v>1528</v>
      </c>
      <c r="E12070" t="s">
        <v>311</v>
      </c>
      <c r="F12070">
        <v>116906.4</v>
      </c>
      <c r="G12070">
        <v>150</v>
      </c>
      <c r="H12070">
        <v>26198.22</v>
      </c>
      <c r="I12070">
        <v>0</v>
      </c>
      <c r="J12070">
        <f>Table1[[#This Row],[Name]]</f>
        <v>0</v>
      </c>
      <c r="K12070" s="1">
        <f>SUM(Table1[[#This Row],[BaseSalary]:[NonCashBenefits]])</f>
        <v>143254.62</v>
      </c>
      <c r="L12070" s="1"/>
    </row>
    <row r="12071" spans="1:12" x14ac:dyDescent="0.35">
      <c r="A12071" t="s">
        <v>28</v>
      </c>
      <c r="B12071">
        <v>2018</v>
      </c>
      <c r="D12071" t="s">
        <v>2561</v>
      </c>
      <c r="E12071" t="s">
        <v>311</v>
      </c>
      <c r="F12071">
        <v>116906.4</v>
      </c>
      <c r="G12071">
        <v>0</v>
      </c>
      <c r="H12071">
        <v>26154.01</v>
      </c>
      <c r="I12071">
        <v>0</v>
      </c>
      <c r="J12071">
        <f>Table1[[#This Row],[Name]]</f>
        <v>0</v>
      </c>
      <c r="K12071" s="1">
        <f>SUM(Table1[[#This Row],[BaseSalary]:[NonCashBenefits]])</f>
        <v>143060.41</v>
      </c>
      <c r="L12071" s="1"/>
    </row>
    <row r="12072" spans="1:12" x14ac:dyDescent="0.35">
      <c r="A12072" t="s">
        <v>28</v>
      </c>
      <c r="B12072">
        <v>2017</v>
      </c>
      <c r="D12072" t="s">
        <v>2561</v>
      </c>
      <c r="E12072" t="s">
        <v>311</v>
      </c>
      <c r="F12072">
        <v>116906.4</v>
      </c>
      <c r="G12072">
        <v>0</v>
      </c>
      <c r="H12072">
        <v>26822.23</v>
      </c>
      <c r="I12072">
        <v>0</v>
      </c>
      <c r="J12072">
        <f>Table1[[#This Row],[Name]]</f>
        <v>0</v>
      </c>
      <c r="K12072" s="1">
        <f>SUM(Table1[[#This Row],[BaseSalary]:[NonCashBenefits]])</f>
        <v>143728.63</v>
      </c>
      <c r="L12072" s="1"/>
    </row>
    <row r="12073" spans="1:12" x14ac:dyDescent="0.35">
      <c r="A12073" t="s">
        <v>29</v>
      </c>
      <c r="B12073">
        <v>2016</v>
      </c>
      <c r="D12073" t="s">
        <v>4821</v>
      </c>
      <c r="E12073" t="s">
        <v>229</v>
      </c>
      <c r="F12073">
        <v>116903.03</v>
      </c>
      <c r="G12073">
        <v>0</v>
      </c>
      <c r="H12073">
        <v>32648.2</v>
      </c>
      <c r="I12073">
        <v>0</v>
      </c>
      <c r="J12073">
        <f>Table1[[#This Row],[Name]]</f>
        <v>0</v>
      </c>
      <c r="K12073" s="1">
        <f>SUM(Table1[[#This Row],[BaseSalary]:[NonCashBenefits]])</f>
        <v>149551.23000000001</v>
      </c>
      <c r="L12073" s="1"/>
    </row>
    <row r="12074" spans="1:12" x14ac:dyDescent="0.35">
      <c r="A12074" t="s">
        <v>70</v>
      </c>
      <c r="B12074">
        <v>2020</v>
      </c>
      <c r="D12074" t="s">
        <v>302</v>
      </c>
      <c r="E12074" t="s">
        <v>229</v>
      </c>
      <c r="F12074">
        <v>116888.46</v>
      </c>
      <c r="G12074">
        <v>2550</v>
      </c>
      <c r="H12074" s="1">
        <v>26342.34</v>
      </c>
      <c r="I12074">
        <v>0</v>
      </c>
      <c r="J12074">
        <f>Table1[[#This Row],[Name]]</f>
        <v>0</v>
      </c>
      <c r="K12074" s="1">
        <f>SUM(Table1[[#This Row],[BaseSalary]:[NonCashBenefits]])</f>
        <v>145780.80000000002</v>
      </c>
      <c r="L12074" s="1"/>
    </row>
    <row r="12075" spans="1:12" x14ac:dyDescent="0.35">
      <c r="A12075" t="s">
        <v>70</v>
      </c>
      <c r="B12075">
        <v>2019</v>
      </c>
      <c r="D12075" t="s">
        <v>302</v>
      </c>
      <c r="E12075" t="s">
        <v>229</v>
      </c>
      <c r="F12075">
        <v>116888.46</v>
      </c>
      <c r="G12075">
        <v>0</v>
      </c>
      <c r="H12075">
        <v>30960.27</v>
      </c>
      <c r="I12075">
        <v>0</v>
      </c>
      <c r="J12075">
        <f>Table1[[#This Row],[Name]]</f>
        <v>0</v>
      </c>
      <c r="K12075" s="1">
        <f>SUM(Table1[[#This Row],[BaseSalary]:[NonCashBenefits]])</f>
        <v>147848.73000000001</v>
      </c>
      <c r="L12075" s="1"/>
    </row>
    <row r="12076" spans="1:12" x14ac:dyDescent="0.35">
      <c r="A12076" t="s">
        <v>16</v>
      </c>
      <c r="B12076">
        <v>2018</v>
      </c>
      <c r="D12076" t="s">
        <v>1156</v>
      </c>
      <c r="E12076" t="s">
        <v>229</v>
      </c>
      <c r="F12076">
        <v>116888.46</v>
      </c>
      <c r="G12076">
        <v>0</v>
      </c>
      <c r="H12076">
        <v>30885.77</v>
      </c>
      <c r="I12076">
        <v>0</v>
      </c>
      <c r="J12076">
        <f>Table1[[#This Row],[Name]]</f>
        <v>0</v>
      </c>
      <c r="K12076" s="1">
        <f>SUM(Table1[[#This Row],[BaseSalary]:[NonCashBenefits]])</f>
        <v>147774.23000000001</v>
      </c>
      <c r="L12076" s="1"/>
    </row>
    <row r="12077" spans="1:12" x14ac:dyDescent="0.35">
      <c r="A12077" t="s">
        <v>16</v>
      </c>
      <c r="B12077">
        <v>2017</v>
      </c>
      <c r="D12077" t="s">
        <v>1156</v>
      </c>
      <c r="E12077" t="s">
        <v>229</v>
      </c>
      <c r="F12077">
        <v>116888.46</v>
      </c>
      <c r="G12077">
        <v>0</v>
      </c>
      <c r="H12077">
        <v>29274.959999999999</v>
      </c>
      <c r="I12077">
        <v>0</v>
      </c>
      <c r="J12077">
        <f>Table1[[#This Row],[Name]]</f>
        <v>0</v>
      </c>
      <c r="K12077" s="1">
        <f>SUM(Table1[[#This Row],[BaseSalary]:[NonCashBenefits]])</f>
        <v>146163.42000000001</v>
      </c>
      <c r="L12077" s="1"/>
    </row>
    <row r="12078" spans="1:12" x14ac:dyDescent="0.35">
      <c r="A12078" t="s">
        <v>186</v>
      </c>
      <c r="B12078">
        <v>2016</v>
      </c>
      <c r="D12078" t="s">
        <v>302</v>
      </c>
      <c r="E12078" t="s">
        <v>229</v>
      </c>
      <c r="F12078">
        <v>116888.46</v>
      </c>
      <c r="G12078">
        <v>7800</v>
      </c>
      <c r="H12078">
        <v>34402.32</v>
      </c>
      <c r="I12078">
        <v>0</v>
      </c>
      <c r="J12078">
        <f>Table1[[#This Row],[Name]]</f>
        <v>0</v>
      </c>
      <c r="K12078" s="1">
        <f>SUM(Table1[[#This Row],[BaseSalary]:[NonCashBenefits]])</f>
        <v>159090.78</v>
      </c>
      <c r="L12078" s="1"/>
    </row>
    <row r="12079" spans="1:12" x14ac:dyDescent="0.35">
      <c r="A12079" t="s">
        <v>10</v>
      </c>
      <c r="B12079">
        <v>2020</v>
      </c>
      <c r="D12079" t="s">
        <v>1521</v>
      </c>
      <c r="E12079" t="s">
        <v>229</v>
      </c>
      <c r="F12079">
        <v>116880.92</v>
      </c>
      <c r="G12079">
        <v>0</v>
      </c>
      <c r="H12079" s="1">
        <v>23998.93</v>
      </c>
      <c r="I12079">
        <v>0</v>
      </c>
      <c r="J12079">
        <f>Table1[[#This Row],[Name]]</f>
        <v>0</v>
      </c>
      <c r="K12079" s="1">
        <f>SUM(Table1[[#This Row],[BaseSalary]:[NonCashBenefits]])</f>
        <v>140879.85</v>
      </c>
      <c r="L12079" s="1"/>
    </row>
    <row r="12080" spans="1:12" x14ac:dyDescent="0.35">
      <c r="A12080" t="s">
        <v>85</v>
      </c>
      <c r="B12080">
        <v>2017</v>
      </c>
      <c r="D12080" t="s">
        <v>1670</v>
      </c>
      <c r="E12080" t="s">
        <v>549</v>
      </c>
      <c r="F12080">
        <v>116871.84</v>
      </c>
      <c r="G12080">
        <v>0</v>
      </c>
      <c r="H12080">
        <v>27337.95</v>
      </c>
      <c r="I12080">
        <v>0</v>
      </c>
      <c r="J12080">
        <f>Table1[[#This Row],[Name]]</f>
        <v>0</v>
      </c>
      <c r="K12080" s="1">
        <f>SUM(Table1[[#This Row],[BaseSalary]:[NonCashBenefits]])</f>
        <v>144209.79</v>
      </c>
      <c r="L12080" s="1"/>
    </row>
    <row r="12081" spans="1:12" x14ac:dyDescent="0.35">
      <c r="A12081" t="s">
        <v>85</v>
      </c>
      <c r="B12081">
        <v>2019</v>
      </c>
      <c r="D12081" t="s">
        <v>1670</v>
      </c>
      <c r="E12081" t="s">
        <v>549</v>
      </c>
      <c r="F12081">
        <v>116871.82</v>
      </c>
      <c r="G12081">
        <v>0</v>
      </c>
      <c r="H12081">
        <v>26740.240000000002</v>
      </c>
      <c r="I12081">
        <v>0</v>
      </c>
      <c r="J12081">
        <f>Table1[[#This Row],[Name]]</f>
        <v>0</v>
      </c>
      <c r="K12081" s="1">
        <f>SUM(Table1[[#This Row],[BaseSalary]:[NonCashBenefits]])</f>
        <v>143612.06</v>
      </c>
      <c r="L12081" s="1"/>
    </row>
    <row r="12082" spans="1:12" x14ac:dyDescent="0.35">
      <c r="A12082" t="s">
        <v>85</v>
      </c>
      <c r="B12082">
        <v>2018</v>
      </c>
      <c r="D12082" t="s">
        <v>1670</v>
      </c>
      <c r="E12082" t="s">
        <v>549</v>
      </c>
      <c r="F12082">
        <v>116871.82</v>
      </c>
      <c r="G12082">
        <v>0</v>
      </c>
      <c r="H12082">
        <v>26702.29</v>
      </c>
      <c r="I12082">
        <v>0</v>
      </c>
      <c r="J12082">
        <f>Table1[[#This Row],[Name]]</f>
        <v>0</v>
      </c>
      <c r="K12082" s="1">
        <f>SUM(Table1[[#This Row],[BaseSalary]:[NonCashBenefits]])</f>
        <v>143574.11000000002</v>
      </c>
      <c r="L12082" s="1"/>
    </row>
    <row r="12083" spans="1:12" x14ac:dyDescent="0.35">
      <c r="A12083" t="s">
        <v>16</v>
      </c>
      <c r="B12083">
        <v>2020</v>
      </c>
      <c r="D12083" t="s">
        <v>1325</v>
      </c>
      <c r="E12083" t="s">
        <v>311</v>
      </c>
      <c r="F12083">
        <v>116865.06</v>
      </c>
      <c r="G12083">
        <v>0</v>
      </c>
      <c r="H12083" s="1">
        <v>24744.26</v>
      </c>
      <c r="I12083">
        <v>0</v>
      </c>
      <c r="J12083">
        <f>Table1[[#This Row],[Name]]</f>
        <v>0</v>
      </c>
      <c r="K12083" s="1">
        <f>SUM(Table1[[#This Row],[BaseSalary]:[NonCashBenefits]])</f>
        <v>141609.32</v>
      </c>
      <c r="L12083" s="1"/>
    </row>
    <row r="12084" spans="1:12" x14ac:dyDescent="0.35">
      <c r="A12084" t="s">
        <v>16</v>
      </c>
      <c r="B12084">
        <v>2019</v>
      </c>
      <c r="D12084" t="s">
        <v>1325</v>
      </c>
      <c r="E12084" t="s">
        <v>311</v>
      </c>
      <c r="F12084">
        <v>116865.06</v>
      </c>
      <c r="G12084">
        <v>0</v>
      </c>
      <c r="H12084">
        <v>29208.94</v>
      </c>
      <c r="I12084">
        <v>0</v>
      </c>
      <c r="J12084">
        <f>Table1[[#This Row],[Name]]</f>
        <v>0</v>
      </c>
      <c r="K12084" s="1">
        <f>SUM(Table1[[#This Row],[BaseSalary]:[NonCashBenefits]])</f>
        <v>146074</v>
      </c>
      <c r="L12084" s="1"/>
    </row>
    <row r="12085" spans="1:12" x14ac:dyDescent="0.35">
      <c r="A12085" t="s">
        <v>16</v>
      </c>
      <c r="B12085">
        <v>2018</v>
      </c>
      <c r="D12085" t="s">
        <v>1325</v>
      </c>
      <c r="E12085" t="s">
        <v>311</v>
      </c>
      <c r="F12085">
        <v>116865.06</v>
      </c>
      <c r="G12085">
        <v>0</v>
      </c>
      <c r="H12085">
        <v>29197.05</v>
      </c>
      <c r="I12085">
        <v>0</v>
      </c>
      <c r="J12085">
        <f>Table1[[#This Row],[Name]]</f>
        <v>0</v>
      </c>
      <c r="K12085" s="1">
        <f>SUM(Table1[[#This Row],[BaseSalary]:[NonCashBenefits]])</f>
        <v>146062.10999999999</v>
      </c>
      <c r="L12085" s="1"/>
    </row>
    <row r="12086" spans="1:12" x14ac:dyDescent="0.35">
      <c r="A12086" t="s">
        <v>85</v>
      </c>
      <c r="B12086">
        <v>2019</v>
      </c>
      <c r="D12086" t="s">
        <v>2155</v>
      </c>
      <c r="E12086" t="s">
        <v>311</v>
      </c>
      <c r="F12086">
        <v>116863.27</v>
      </c>
      <c r="G12086">
        <v>0</v>
      </c>
      <c r="H12086">
        <v>26540</v>
      </c>
      <c r="I12086">
        <v>0</v>
      </c>
      <c r="J12086">
        <f>Table1[[#This Row],[Name]]</f>
        <v>0</v>
      </c>
      <c r="K12086" s="1">
        <f>SUM(Table1[[#This Row],[BaseSalary]:[NonCashBenefits]])</f>
        <v>143403.27000000002</v>
      </c>
      <c r="L12086" s="1"/>
    </row>
    <row r="12087" spans="1:12" x14ac:dyDescent="0.35">
      <c r="A12087" t="s">
        <v>53</v>
      </c>
      <c r="B12087">
        <v>2020</v>
      </c>
      <c r="D12087" t="s">
        <v>665</v>
      </c>
      <c r="E12087" t="s">
        <v>229</v>
      </c>
      <c r="F12087">
        <v>116858.78</v>
      </c>
      <c r="G12087">
        <v>0</v>
      </c>
      <c r="H12087" s="1">
        <v>25355.65</v>
      </c>
      <c r="I12087">
        <v>0</v>
      </c>
      <c r="J12087">
        <f>Table1[[#This Row],[Name]]</f>
        <v>0</v>
      </c>
      <c r="K12087" s="1">
        <f>SUM(Table1[[#This Row],[BaseSalary]:[NonCashBenefits]])</f>
        <v>142214.43</v>
      </c>
      <c r="L12087" s="1"/>
    </row>
    <row r="12088" spans="1:12" x14ac:dyDescent="0.35">
      <c r="A12088" t="s">
        <v>186</v>
      </c>
      <c r="B12088">
        <v>2021</v>
      </c>
      <c r="D12088" t="s">
        <v>940</v>
      </c>
      <c r="E12088" t="s">
        <v>311</v>
      </c>
      <c r="F12088">
        <v>116837.32</v>
      </c>
      <c r="G12088">
        <v>0</v>
      </c>
      <c r="H12088" s="1">
        <v>8463.2900000000009</v>
      </c>
      <c r="I12088">
        <v>0</v>
      </c>
      <c r="J12088">
        <f>Table1[[#This Row],[Name]]</f>
        <v>0</v>
      </c>
      <c r="K12088" s="1">
        <f>SUM(Table1[[#This Row],[BaseSalary]:[NonCashBenefits]])</f>
        <v>125300.61000000002</v>
      </c>
      <c r="L12088" s="1"/>
    </row>
    <row r="12089" spans="1:12" x14ac:dyDescent="0.35">
      <c r="A12089" t="s">
        <v>35</v>
      </c>
      <c r="B12089">
        <v>2021</v>
      </c>
      <c r="D12089" t="s">
        <v>996</v>
      </c>
      <c r="E12089" t="s">
        <v>229</v>
      </c>
      <c r="F12089">
        <v>116829.1</v>
      </c>
      <c r="G12089">
        <v>0</v>
      </c>
      <c r="H12089" s="1">
        <v>24462.11</v>
      </c>
      <c r="I12089">
        <v>0</v>
      </c>
      <c r="J12089">
        <f>Table1[[#This Row],[Name]]</f>
        <v>0</v>
      </c>
      <c r="K12089" s="1">
        <f>SUM(Table1[[#This Row],[BaseSalary]:[NonCashBenefits]])</f>
        <v>141291.21000000002</v>
      </c>
      <c r="L12089" s="1"/>
    </row>
    <row r="12090" spans="1:12" x14ac:dyDescent="0.35">
      <c r="A12090" t="s">
        <v>85</v>
      </c>
      <c r="B12090">
        <v>2017</v>
      </c>
      <c r="D12090" t="s">
        <v>1500</v>
      </c>
      <c r="E12090" t="s">
        <v>918</v>
      </c>
      <c r="F12090">
        <v>116820.64</v>
      </c>
      <c r="G12090">
        <v>0</v>
      </c>
      <c r="H12090">
        <v>23306.77</v>
      </c>
      <c r="I12090">
        <v>0</v>
      </c>
      <c r="J12090">
        <f>Table1[[#This Row],[Name]]</f>
        <v>0</v>
      </c>
      <c r="K12090" s="1">
        <f>SUM(Table1[[#This Row],[BaseSalary]:[NonCashBenefits]])</f>
        <v>140127.41</v>
      </c>
      <c r="L12090" s="1"/>
    </row>
    <row r="12091" spans="1:12" x14ac:dyDescent="0.35">
      <c r="A12091" t="s">
        <v>85</v>
      </c>
      <c r="B12091">
        <v>2017</v>
      </c>
      <c r="D12091" t="s">
        <v>1549</v>
      </c>
      <c r="E12091" t="s">
        <v>918</v>
      </c>
      <c r="F12091">
        <v>116820.64</v>
      </c>
      <c r="G12091">
        <v>0</v>
      </c>
      <c r="H12091">
        <v>23002.48</v>
      </c>
      <c r="I12091">
        <v>0</v>
      </c>
      <c r="J12091">
        <f>Table1[[#This Row],[Name]]</f>
        <v>0</v>
      </c>
      <c r="K12091" s="1">
        <f>SUM(Table1[[#This Row],[BaseSalary]:[NonCashBenefits]])</f>
        <v>139823.12</v>
      </c>
      <c r="L12091" s="1"/>
    </row>
    <row r="12092" spans="1:12" x14ac:dyDescent="0.35">
      <c r="A12092" t="s">
        <v>32</v>
      </c>
      <c r="B12092">
        <v>2020</v>
      </c>
      <c r="D12092" t="s">
        <v>1386</v>
      </c>
      <c r="E12092" t="s">
        <v>229</v>
      </c>
      <c r="F12092">
        <v>116819.82</v>
      </c>
      <c r="G12092">
        <v>0</v>
      </c>
      <c r="H12092" s="1">
        <v>22268.52</v>
      </c>
      <c r="I12092">
        <v>0</v>
      </c>
      <c r="J12092">
        <f>Table1[[#This Row],[Name]]</f>
        <v>0</v>
      </c>
      <c r="K12092" s="1">
        <f>SUM(Table1[[#This Row],[BaseSalary]:[NonCashBenefits]])</f>
        <v>139088.34</v>
      </c>
      <c r="L12092" s="1"/>
    </row>
    <row r="12093" spans="1:12" x14ac:dyDescent="0.35">
      <c r="A12093" t="s">
        <v>32</v>
      </c>
      <c r="B12093">
        <v>2019</v>
      </c>
      <c r="D12093" t="s">
        <v>1386</v>
      </c>
      <c r="E12093" t="s">
        <v>229</v>
      </c>
      <c r="F12093">
        <v>116819.82</v>
      </c>
      <c r="G12093">
        <v>0</v>
      </c>
      <c r="H12093">
        <v>26731.09</v>
      </c>
      <c r="I12093">
        <v>0</v>
      </c>
      <c r="J12093">
        <f>Table1[[#This Row],[Name]]</f>
        <v>0</v>
      </c>
      <c r="K12093" s="1">
        <f>SUM(Table1[[#This Row],[BaseSalary]:[NonCashBenefits]])</f>
        <v>143550.91</v>
      </c>
      <c r="L12093" s="1"/>
    </row>
    <row r="12094" spans="1:12" x14ac:dyDescent="0.35">
      <c r="A12094" t="s">
        <v>40</v>
      </c>
      <c r="B12094">
        <v>2021</v>
      </c>
      <c r="D12094" t="s">
        <v>1514</v>
      </c>
      <c r="E12094" t="s">
        <v>229</v>
      </c>
      <c r="F12094">
        <v>116819.6</v>
      </c>
      <c r="G12094">
        <v>0</v>
      </c>
      <c r="H12094" s="1">
        <v>24050.080000000002</v>
      </c>
      <c r="I12094">
        <v>0</v>
      </c>
      <c r="J12094">
        <f>Table1[[#This Row],[Name]]</f>
        <v>0</v>
      </c>
      <c r="K12094" s="1">
        <f>SUM(Table1[[#This Row],[BaseSalary]:[NonCashBenefits]])</f>
        <v>140869.68</v>
      </c>
      <c r="L12094" s="1"/>
    </row>
    <row r="12095" spans="1:12" x14ac:dyDescent="0.35">
      <c r="A12095" t="s">
        <v>26</v>
      </c>
      <c r="B12095">
        <v>2016</v>
      </c>
      <c r="D12095" t="s">
        <v>4566</v>
      </c>
      <c r="E12095" t="s">
        <v>311</v>
      </c>
      <c r="F12095">
        <v>116803.99</v>
      </c>
      <c r="G12095">
        <v>0</v>
      </c>
      <c r="H12095">
        <v>34476.93</v>
      </c>
      <c r="I12095">
        <v>0</v>
      </c>
      <c r="J12095">
        <f>Table1[[#This Row],[Name]]</f>
        <v>0</v>
      </c>
      <c r="K12095" s="1">
        <f>SUM(Table1[[#This Row],[BaseSalary]:[NonCashBenefits]])</f>
        <v>151280.92000000001</v>
      </c>
      <c r="L12095" s="1"/>
    </row>
    <row r="12096" spans="1:12" x14ac:dyDescent="0.35">
      <c r="A12096" t="s">
        <v>16</v>
      </c>
      <c r="B12096">
        <v>2020</v>
      </c>
      <c r="D12096" t="s">
        <v>1274</v>
      </c>
      <c r="E12096" t="s">
        <v>229</v>
      </c>
      <c r="F12096">
        <v>116796.16</v>
      </c>
      <c r="G12096">
        <v>0</v>
      </c>
      <c r="H12096" s="1">
        <v>24887.68</v>
      </c>
      <c r="I12096">
        <v>0</v>
      </c>
      <c r="J12096">
        <f>Table1[[#This Row],[Name]]</f>
        <v>0</v>
      </c>
      <c r="K12096" s="1">
        <f>SUM(Table1[[#This Row],[BaseSalary]:[NonCashBenefits]])</f>
        <v>141683.84</v>
      </c>
      <c r="L12096" s="1"/>
    </row>
    <row r="12097" spans="1:12" x14ac:dyDescent="0.35">
      <c r="A12097" t="s">
        <v>16</v>
      </c>
      <c r="B12097">
        <v>2019</v>
      </c>
      <c r="D12097" t="s">
        <v>1274</v>
      </c>
      <c r="E12097" t="s">
        <v>229</v>
      </c>
      <c r="F12097">
        <v>116796.16</v>
      </c>
      <c r="G12097">
        <v>0</v>
      </c>
      <c r="H12097">
        <v>29629.82</v>
      </c>
      <c r="I12097">
        <v>0</v>
      </c>
      <c r="J12097">
        <f>Table1[[#This Row],[Name]]</f>
        <v>0</v>
      </c>
      <c r="K12097" s="1">
        <f>SUM(Table1[[#This Row],[BaseSalary]:[NonCashBenefits]])</f>
        <v>146425.98000000001</v>
      </c>
      <c r="L12097" s="1"/>
    </row>
    <row r="12098" spans="1:12" x14ac:dyDescent="0.35">
      <c r="A12098" t="s">
        <v>16</v>
      </c>
      <c r="B12098">
        <v>2018</v>
      </c>
      <c r="D12098" t="s">
        <v>1274</v>
      </c>
      <c r="E12098" t="s">
        <v>229</v>
      </c>
      <c r="F12098">
        <v>116796.16</v>
      </c>
      <c r="G12098">
        <v>0</v>
      </c>
      <c r="H12098">
        <v>29609.34</v>
      </c>
      <c r="I12098">
        <v>0</v>
      </c>
      <c r="J12098">
        <f>Table1[[#This Row],[Name]]</f>
        <v>0</v>
      </c>
      <c r="K12098" s="1">
        <f>SUM(Table1[[#This Row],[BaseSalary]:[NonCashBenefits]])</f>
        <v>146405.5</v>
      </c>
      <c r="L12098" s="1"/>
    </row>
    <row r="12099" spans="1:12" x14ac:dyDescent="0.35">
      <c r="A12099" t="s">
        <v>28</v>
      </c>
      <c r="B12099">
        <v>2019</v>
      </c>
      <c r="D12099" t="s">
        <v>1995</v>
      </c>
      <c r="E12099" t="s">
        <v>311</v>
      </c>
      <c r="F12099">
        <v>116792.98</v>
      </c>
      <c r="G12099">
        <v>0</v>
      </c>
      <c r="H12099">
        <v>28105.68</v>
      </c>
      <c r="I12099">
        <v>0</v>
      </c>
      <c r="J12099">
        <f>Table1[[#This Row],[Name]]</f>
        <v>0</v>
      </c>
      <c r="K12099" s="1">
        <f>SUM(Table1[[#This Row],[BaseSalary]:[NonCashBenefits]])</f>
        <v>144898.66</v>
      </c>
      <c r="L12099" s="1"/>
    </row>
    <row r="12100" spans="1:12" x14ac:dyDescent="0.35">
      <c r="A12100" t="s">
        <v>22</v>
      </c>
      <c r="B12100">
        <v>2020</v>
      </c>
      <c r="D12100" t="s">
        <v>174</v>
      </c>
      <c r="E12100" t="s">
        <v>229</v>
      </c>
      <c r="F12100">
        <v>116792.94</v>
      </c>
      <c r="G12100">
        <v>0</v>
      </c>
      <c r="H12100" s="1">
        <v>6293.85</v>
      </c>
      <c r="I12100">
        <v>0</v>
      </c>
      <c r="J12100">
        <f>Table1[[#This Row],[Name]]</f>
        <v>0</v>
      </c>
      <c r="K12100" s="1">
        <f>SUM(Table1[[#This Row],[BaseSalary]:[NonCashBenefits]])</f>
        <v>123086.79000000001</v>
      </c>
      <c r="L12100" s="1"/>
    </row>
    <row r="12101" spans="1:12" x14ac:dyDescent="0.35">
      <c r="A12101" t="s">
        <v>25</v>
      </c>
      <c r="B12101">
        <v>2019</v>
      </c>
      <c r="D12101" t="s">
        <v>995</v>
      </c>
      <c r="E12101" t="s">
        <v>229</v>
      </c>
      <c r="F12101">
        <v>116792.94</v>
      </c>
      <c r="G12101">
        <v>0</v>
      </c>
      <c r="H12101">
        <v>29894.73</v>
      </c>
      <c r="I12101">
        <v>0</v>
      </c>
      <c r="J12101">
        <f>Table1[[#This Row],[Name]]</f>
        <v>0</v>
      </c>
      <c r="K12101" s="1">
        <f>SUM(Table1[[#This Row],[BaseSalary]:[NonCashBenefits]])</f>
        <v>146687.67000000001</v>
      </c>
      <c r="L12101" s="1"/>
    </row>
    <row r="12102" spans="1:12" x14ac:dyDescent="0.35">
      <c r="A12102" t="s">
        <v>19</v>
      </c>
      <c r="B12102">
        <v>2020</v>
      </c>
      <c r="D12102" t="s">
        <v>1610</v>
      </c>
      <c r="E12102" t="s">
        <v>229</v>
      </c>
      <c r="F12102">
        <v>116792.52</v>
      </c>
      <c r="G12102">
        <v>0</v>
      </c>
      <c r="H12102" s="1">
        <v>21012.83</v>
      </c>
      <c r="I12102">
        <v>0</v>
      </c>
      <c r="J12102">
        <f>Table1[[#This Row],[Name]]</f>
        <v>0</v>
      </c>
      <c r="K12102" s="1">
        <f>SUM(Table1[[#This Row],[BaseSalary]:[NonCashBenefits]])</f>
        <v>137805.35</v>
      </c>
      <c r="L12102" s="1"/>
    </row>
    <row r="12103" spans="1:12" x14ac:dyDescent="0.35">
      <c r="A12103" t="s">
        <v>19</v>
      </c>
      <c r="B12103">
        <v>2019</v>
      </c>
      <c r="D12103" t="s">
        <v>2446</v>
      </c>
      <c r="E12103" t="s">
        <v>229</v>
      </c>
      <c r="F12103">
        <v>116792.52</v>
      </c>
      <c r="G12103">
        <v>0</v>
      </c>
      <c r="H12103">
        <v>25496.9</v>
      </c>
      <c r="I12103">
        <v>0</v>
      </c>
      <c r="J12103">
        <f>Table1[[#This Row],[Name]]</f>
        <v>0</v>
      </c>
      <c r="K12103" s="1">
        <f>SUM(Table1[[#This Row],[BaseSalary]:[NonCashBenefits]])</f>
        <v>142289.42000000001</v>
      </c>
      <c r="L12103" s="1"/>
    </row>
    <row r="12104" spans="1:12" x14ac:dyDescent="0.35">
      <c r="A12104" t="s">
        <v>40</v>
      </c>
      <c r="B12104">
        <v>2020</v>
      </c>
      <c r="D12104" t="s">
        <v>1295</v>
      </c>
      <c r="E12104" t="s">
        <v>229</v>
      </c>
      <c r="F12104">
        <v>116787.06</v>
      </c>
      <c r="G12104">
        <v>0</v>
      </c>
      <c r="H12104" s="1">
        <v>24791.93</v>
      </c>
      <c r="I12104">
        <v>0</v>
      </c>
      <c r="J12104">
        <f>Table1[[#This Row],[Name]]</f>
        <v>0</v>
      </c>
      <c r="K12104" s="1">
        <f>SUM(Table1[[#This Row],[BaseSalary]:[NonCashBenefits]])</f>
        <v>141578.99</v>
      </c>
      <c r="L12104" s="1"/>
    </row>
    <row r="12105" spans="1:12" x14ac:dyDescent="0.35">
      <c r="A12105" t="s">
        <v>40</v>
      </c>
      <c r="B12105">
        <v>2019</v>
      </c>
      <c r="D12105" t="s">
        <v>1295</v>
      </c>
      <c r="E12105" t="s">
        <v>229</v>
      </c>
      <c r="F12105">
        <v>116787.06</v>
      </c>
      <c r="G12105">
        <v>0</v>
      </c>
      <c r="H12105">
        <v>29275.75</v>
      </c>
      <c r="I12105">
        <v>0</v>
      </c>
      <c r="J12105">
        <f>Table1[[#This Row],[Name]]</f>
        <v>0</v>
      </c>
      <c r="K12105" s="1">
        <f>SUM(Table1[[#This Row],[BaseSalary]:[NonCashBenefits]])</f>
        <v>146062.81</v>
      </c>
      <c r="L12105" s="1"/>
    </row>
    <row r="12106" spans="1:12" x14ac:dyDescent="0.35">
      <c r="A12106" t="s">
        <v>40</v>
      </c>
      <c r="B12106">
        <v>2018</v>
      </c>
      <c r="D12106" t="s">
        <v>1295</v>
      </c>
      <c r="E12106" t="s">
        <v>229</v>
      </c>
      <c r="F12106">
        <v>116787.06</v>
      </c>
      <c r="G12106">
        <v>0</v>
      </c>
      <c r="H12106">
        <v>29205.7</v>
      </c>
      <c r="I12106">
        <v>0</v>
      </c>
      <c r="J12106">
        <f>Table1[[#This Row],[Name]]</f>
        <v>0</v>
      </c>
      <c r="K12106" s="1">
        <f>SUM(Table1[[#This Row],[BaseSalary]:[NonCashBenefits]])</f>
        <v>145992.76</v>
      </c>
      <c r="L12106" s="1"/>
    </row>
    <row r="12107" spans="1:12" x14ac:dyDescent="0.35">
      <c r="A12107" t="s">
        <v>40</v>
      </c>
      <c r="B12107">
        <v>2017</v>
      </c>
      <c r="D12107" t="s">
        <v>1295</v>
      </c>
      <c r="E12107" t="s">
        <v>229</v>
      </c>
      <c r="F12107">
        <v>116787.06</v>
      </c>
      <c r="G12107">
        <v>0</v>
      </c>
      <c r="H12107">
        <v>29808.95</v>
      </c>
      <c r="I12107">
        <v>0</v>
      </c>
      <c r="J12107">
        <f>Table1[[#This Row],[Name]]</f>
        <v>0</v>
      </c>
      <c r="K12107" s="1">
        <f>SUM(Table1[[#This Row],[BaseSalary]:[NonCashBenefits]])</f>
        <v>146596.01</v>
      </c>
      <c r="L12107" s="1"/>
    </row>
    <row r="12108" spans="1:12" x14ac:dyDescent="0.35">
      <c r="A12108" t="s">
        <v>40</v>
      </c>
      <c r="B12108">
        <v>2016</v>
      </c>
      <c r="D12108" t="s">
        <v>5015</v>
      </c>
      <c r="E12108" t="s">
        <v>229</v>
      </c>
      <c r="F12108">
        <v>116787.06</v>
      </c>
      <c r="G12108">
        <v>0</v>
      </c>
      <c r="H12108">
        <v>36080.85</v>
      </c>
      <c r="I12108">
        <v>0</v>
      </c>
      <c r="J12108">
        <f>Table1[[#This Row],[Name]]</f>
        <v>0</v>
      </c>
      <c r="K12108" s="1">
        <f>SUM(Table1[[#This Row],[BaseSalary]:[NonCashBenefits]])</f>
        <v>152867.91</v>
      </c>
      <c r="L12108" s="1"/>
    </row>
    <row r="12109" spans="1:12" x14ac:dyDescent="0.35">
      <c r="A12109" t="s">
        <v>26</v>
      </c>
      <c r="B12109">
        <v>2017</v>
      </c>
      <c r="D12109" t="s">
        <v>1263</v>
      </c>
      <c r="E12109" t="s">
        <v>229</v>
      </c>
      <c r="F12109">
        <v>116770.53</v>
      </c>
      <c r="G12109">
        <v>150</v>
      </c>
      <c r="H12109">
        <v>27260.84</v>
      </c>
      <c r="I12109">
        <v>0</v>
      </c>
      <c r="J12109">
        <f>Table1[[#This Row],[Name]]</f>
        <v>0</v>
      </c>
      <c r="K12109" s="1">
        <f>SUM(Table1[[#This Row],[BaseSalary]:[NonCashBenefits]])</f>
        <v>144181.37</v>
      </c>
      <c r="L12109" s="1"/>
    </row>
    <row r="12110" spans="1:12" x14ac:dyDescent="0.35">
      <c r="A12110" t="s">
        <v>26</v>
      </c>
      <c r="B12110">
        <v>2020</v>
      </c>
      <c r="D12110" t="s">
        <v>110</v>
      </c>
      <c r="E12110" t="s">
        <v>229</v>
      </c>
      <c r="F12110">
        <v>116768.6</v>
      </c>
      <c r="G12110">
        <v>0</v>
      </c>
      <c r="H12110" s="1">
        <v>22261.48</v>
      </c>
      <c r="I12110">
        <v>0</v>
      </c>
      <c r="J12110">
        <f>Table1[[#This Row],[Name]]</f>
        <v>0</v>
      </c>
      <c r="K12110" s="1">
        <f>SUM(Table1[[#This Row],[BaseSalary]:[NonCashBenefits]])</f>
        <v>139030.08000000002</v>
      </c>
      <c r="L12110" s="1"/>
    </row>
    <row r="12111" spans="1:12" x14ac:dyDescent="0.35">
      <c r="A12111" t="s">
        <v>26</v>
      </c>
      <c r="B12111">
        <v>2019</v>
      </c>
      <c r="D12111" t="s">
        <v>110</v>
      </c>
      <c r="E12111" t="s">
        <v>229</v>
      </c>
      <c r="F12111">
        <v>116768.6</v>
      </c>
      <c r="G12111">
        <v>17066.18</v>
      </c>
      <c r="H12111">
        <v>26722.05</v>
      </c>
      <c r="I12111">
        <v>0</v>
      </c>
      <c r="J12111">
        <f>Table1[[#This Row],[Name]]</f>
        <v>0</v>
      </c>
      <c r="K12111" s="1">
        <f>SUM(Table1[[#This Row],[BaseSalary]:[NonCashBenefits]])</f>
        <v>160556.82999999999</v>
      </c>
      <c r="L12111" s="1"/>
    </row>
    <row r="12112" spans="1:12" x14ac:dyDescent="0.35">
      <c r="A12112" t="s">
        <v>42</v>
      </c>
      <c r="B12112">
        <v>2020</v>
      </c>
      <c r="D12112" t="s">
        <v>1648</v>
      </c>
      <c r="E12112" t="s">
        <v>229</v>
      </c>
      <c r="F12112">
        <v>116759.24</v>
      </c>
      <c r="G12112">
        <v>0</v>
      </c>
      <c r="H12112" s="1">
        <v>22591.93</v>
      </c>
      <c r="I12112">
        <v>0</v>
      </c>
      <c r="J12112">
        <f>Table1[[#This Row],[Name]]</f>
        <v>0</v>
      </c>
      <c r="K12112" s="1">
        <f>SUM(Table1[[#This Row],[BaseSalary]:[NonCashBenefits]])</f>
        <v>139351.17000000001</v>
      </c>
      <c r="L12112" s="1"/>
    </row>
    <row r="12113" spans="1:12" x14ac:dyDescent="0.35">
      <c r="A12113" t="s">
        <v>2049</v>
      </c>
      <c r="B12113">
        <v>2019</v>
      </c>
      <c r="D12113" t="s">
        <v>2097</v>
      </c>
      <c r="E12113" t="s">
        <v>229</v>
      </c>
      <c r="F12113">
        <v>116759.24</v>
      </c>
      <c r="G12113">
        <v>50</v>
      </c>
      <c r="H12113">
        <v>26720.5</v>
      </c>
      <c r="I12113">
        <v>0</v>
      </c>
      <c r="J12113">
        <f>Table1[[#This Row],[Name]]</f>
        <v>0</v>
      </c>
      <c r="K12113" s="1">
        <f>SUM(Table1[[#This Row],[BaseSalary]:[NonCashBenefits]])</f>
        <v>143529.74</v>
      </c>
      <c r="L12113" s="1"/>
    </row>
    <row r="12114" spans="1:12" x14ac:dyDescent="0.35">
      <c r="A12114" t="s">
        <v>2688</v>
      </c>
      <c r="B12114">
        <v>2018</v>
      </c>
      <c r="D12114" t="s">
        <v>2097</v>
      </c>
      <c r="E12114" t="s">
        <v>229</v>
      </c>
      <c r="F12114">
        <v>116759.24</v>
      </c>
      <c r="G12114">
        <v>0</v>
      </c>
      <c r="H12114">
        <v>26682.57</v>
      </c>
      <c r="I12114">
        <v>0</v>
      </c>
      <c r="J12114">
        <f>Table1[[#This Row],[Name]]</f>
        <v>0</v>
      </c>
      <c r="K12114" s="1">
        <f>SUM(Table1[[#This Row],[BaseSalary]:[NonCashBenefits]])</f>
        <v>143441.81</v>
      </c>
      <c r="L12114" s="1"/>
    </row>
    <row r="12115" spans="1:12" x14ac:dyDescent="0.35">
      <c r="A12115" t="s">
        <v>2688</v>
      </c>
      <c r="B12115">
        <v>2017</v>
      </c>
      <c r="D12115" t="s">
        <v>3651</v>
      </c>
      <c r="E12115" t="s">
        <v>229</v>
      </c>
      <c r="F12115">
        <v>116759.24</v>
      </c>
      <c r="G12115">
        <v>0</v>
      </c>
      <c r="H12115">
        <v>27317.81</v>
      </c>
      <c r="I12115">
        <v>0</v>
      </c>
      <c r="J12115">
        <f>Table1[[#This Row],[Name]]</f>
        <v>0</v>
      </c>
      <c r="K12115" s="1">
        <f>SUM(Table1[[#This Row],[BaseSalary]:[NonCashBenefits]])</f>
        <v>144077.05000000002</v>
      </c>
      <c r="L12115" s="1"/>
    </row>
    <row r="12116" spans="1:12" x14ac:dyDescent="0.35">
      <c r="A12116" t="s">
        <v>10</v>
      </c>
      <c r="B12116">
        <v>2021</v>
      </c>
      <c r="D12116" t="s">
        <v>1071</v>
      </c>
      <c r="E12116" t="s">
        <v>229</v>
      </c>
      <c r="F12116">
        <v>116756.31</v>
      </c>
      <c r="G12116">
        <v>5228.8599999999997</v>
      </c>
      <c r="H12116" s="1">
        <v>25491.21</v>
      </c>
      <c r="I12116">
        <v>0</v>
      </c>
      <c r="J12116">
        <f>Table1[[#This Row],[Name]]</f>
        <v>0</v>
      </c>
      <c r="K12116" s="1">
        <f>SUM(Table1[[#This Row],[BaseSalary]:[NonCashBenefits]])</f>
        <v>147476.38</v>
      </c>
      <c r="L12116" s="1"/>
    </row>
    <row r="12117" spans="1:12" x14ac:dyDescent="0.35">
      <c r="A12117" t="s">
        <v>24</v>
      </c>
      <c r="B12117">
        <v>2018</v>
      </c>
      <c r="D12117" t="s">
        <v>475</v>
      </c>
      <c r="E12117" t="s">
        <v>229</v>
      </c>
      <c r="F12117">
        <v>116750.1</v>
      </c>
      <c r="G12117">
        <v>0</v>
      </c>
      <c r="H12117">
        <v>26485.759999999998</v>
      </c>
      <c r="I12117">
        <v>0</v>
      </c>
      <c r="J12117">
        <f>Table1[[#This Row],[Name]]</f>
        <v>0</v>
      </c>
      <c r="K12117" s="1">
        <f>SUM(Table1[[#This Row],[BaseSalary]:[NonCashBenefits]])</f>
        <v>143235.86000000002</v>
      </c>
      <c r="L12117" s="1"/>
    </row>
    <row r="12118" spans="1:12" x14ac:dyDescent="0.35">
      <c r="A12118" t="s">
        <v>42</v>
      </c>
      <c r="B12118">
        <v>2020</v>
      </c>
      <c r="D12118" t="s">
        <v>1611</v>
      </c>
      <c r="E12118" t="s">
        <v>311</v>
      </c>
      <c r="F12118">
        <v>116721.28</v>
      </c>
      <c r="G12118">
        <v>0</v>
      </c>
      <c r="H12118" s="1">
        <v>23196.17</v>
      </c>
      <c r="I12118">
        <v>0</v>
      </c>
      <c r="J12118">
        <f>Table1[[#This Row],[Name]]</f>
        <v>0</v>
      </c>
      <c r="K12118" s="1">
        <f>SUM(Table1[[#This Row],[BaseSalary]:[NonCashBenefits]])</f>
        <v>139917.45000000001</v>
      </c>
      <c r="L12118" s="1"/>
    </row>
    <row r="12119" spans="1:12" x14ac:dyDescent="0.35">
      <c r="A12119" t="s">
        <v>2049</v>
      </c>
      <c r="B12119">
        <v>2019</v>
      </c>
      <c r="D12119" t="s">
        <v>2072</v>
      </c>
      <c r="E12119" t="s">
        <v>311</v>
      </c>
      <c r="F12119">
        <v>116721.28</v>
      </c>
      <c r="G12119">
        <v>0</v>
      </c>
      <c r="H12119">
        <v>28502.91</v>
      </c>
      <c r="I12119">
        <v>0</v>
      </c>
      <c r="J12119">
        <f>Table1[[#This Row],[Name]]</f>
        <v>0</v>
      </c>
      <c r="K12119" s="1">
        <f>SUM(Table1[[#This Row],[BaseSalary]:[NonCashBenefits]])</f>
        <v>145224.19</v>
      </c>
      <c r="L12119" s="1"/>
    </row>
    <row r="12120" spans="1:12" x14ac:dyDescent="0.35">
      <c r="A12120" t="s">
        <v>2688</v>
      </c>
      <c r="B12120">
        <v>2018</v>
      </c>
      <c r="D12120" t="s">
        <v>2072</v>
      </c>
      <c r="E12120" t="s">
        <v>311</v>
      </c>
      <c r="F12120">
        <v>116721.28</v>
      </c>
      <c r="G12120">
        <v>0</v>
      </c>
      <c r="H12120">
        <v>27870.97</v>
      </c>
      <c r="I12120">
        <v>0</v>
      </c>
      <c r="J12120">
        <f>Table1[[#This Row],[Name]]</f>
        <v>0</v>
      </c>
      <c r="K12120" s="1">
        <f>SUM(Table1[[#This Row],[BaseSalary]:[NonCashBenefits]])</f>
        <v>144592.25</v>
      </c>
      <c r="L12120" s="1"/>
    </row>
    <row r="12121" spans="1:12" x14ac:dyDescent="0.35">
      <c r="A12121" t="s">
        <v>2688</v>
      </c>
      <c r="B12121">
        <v>2017</v>
      </c>
      <c r="D12121" t="s">
        <v>2072</v>
      </c>
      <c r="E12121" t="s">
        <v>311</v>
      </c>
      <c r="F12121">
        <v>116721.28</v>
      </c>
      <c r="G12121">
        <v>0</v>
      </c>
      <c r="H12121">
        <v>27309.439999999999</v>
      </c>
      <c r="I12121">
        <v>0</v>
      </c>
      <c r="J12121">
        <f>Table1[[#This Row],[Name]]</f>
        <v>0</v>
      </c>
      <c r="K12121" s="1">
        <f>SUM(Table1[[#This Row],[BaseSalary]:[NonCashBenefits]])</f>
        <v>144030.72</v>
      </c>
      <c r="L12121" s="1"/>
    </row>
    <row r="12122" spans="1:12" x14ac:dyDescent="0.35">
      <c r="A12122" t="s">
        <v>22</v>
      </c>
      <c r="B12122">
        <v>2021</v>
      </c>
      <c r="D12122" t="s">
        <v>1055</v>
      </c>
      <c r="E12122" t="s">
        <v>567</v>
      </c>
      <c r="F12122">
        <v>116699.34</v>
      </c>
      <c r="G12122">
        <v>0</v>
      </c>
      <c r="H12122" s="1">
        <v>25728.75</v>
      </c>
      <c r="I12122">
        <v>0</v>
      </c>
      <c r="J12122">
        <f>Table1[[#This Row],[Name]]</f>
        <v>0</v>
      </c>
      <c r="K12122" s="1">
        <f>SUM(Table1[[#This Row],[BaseSalary]:[NonCashBenefits]])</f>
        <v>142428.09</v>
      </c>
      <c r="L12122" s="1"/>
    </row>
    <row r="12123" spans="1:12" x14ac:dyDescent="0.35">
      <c r="A12123" t="s">
        <v>32</v>
      </c>
      <c r="B12123">
        <v>2019</v>
      </c>
      <c r="D12123" t="s">
        <v>1371</v>
      </c>
      <c r="E12123" t="s">
        <v>229</v>
      </c>
      <c r="F12123">
        <v>116674.22</v>
      </c>
      <c r="G12123">
        <v>100</v>
      </c>
      <c r="H12123">
        <v>30009.24</v>
      </c>
      <c r="I12123">
        <v>0</v>
      </c>
      <c r="J12123">
        <f>Table1[[#This Row],[Name]]</f>
        <v>0</v>
      </c>
      <c r="K12123" s="1">
        <f>SUM(Table1[[#This Row],[BaseSalary]:[NonCashBenefits]])</f>
        <v>146783.46</v>
      </c>
      <c r="L12123" s="1"/>
    </row>
    <row r="12124" spans="1:12" x14ac:dyDescent="0.35">
      <c r="A12124" t="s">
        <v>3034</v>
      </c>
      <c r="B12124">
        <v>2018</v>
      </c>
      <c r="D12124" t="s">
        <v>1371</v>
      </c>
      <c r="E12124" t="s">
        <v>229</v>
      </c>
      <c r="F12124">
        <v>116674.22</v>
      </c>
      <c r="G12124">
        <v>0</v>
      </c>
      <c r="H12124">
        <v>29312.080000000002</v>
      </c>
      <c r="I12124">
        <v>0</v>
      </c>
      <c r="J12124">
        <f>Table1[[#This Row],[Name]]</f>
        <v>0</v>
      </c>
      <c r="K12124" s="1">
        <f>SUM(Table1[[#This Row],[BaseSalary]:[NonCashBenefits]])</f>
        <v>145986.29999999999</v>
      </c>
      <c r="L12124" s="1"/>
    </row>
    <row r="12125" spans="1:12" x14ac:dyDescent="0.35">
      <c r="A12125" t="s">
        <v>3034</v>
      </c>
      <c r="B12125">
        <v>2017</v>
      </c>
      <c r="D12125" t="s">
        <v>1371</v>
      </c>
      <c r="E12125" t="s">
        <v>229</v>
      </c>
      <c r="F12125">
        <v>116674.22</v>
      </c>
      <c r="G12125">
        <v>0</v>
      </c>
      <c r="H12125">
        <v>29946.73</v>
      </c>
      <c r="I12125">
        <v>0</v>
      </c>
      <c r="J12125">
        <f>Table1[[#This Row],[Name]]</f>
        <v>0</v>
      </c>
      <c r="K12125" s="1">
        <f>SUM(Table1[[#This Row],[BaseSalary]:[NonCashBenefits]])</f>
        <v>146620.95000000001</v>
      </c>
      <c r="L12125" s="1"/>
    </row>
    <row r="12126" spans="1:12" x14ac:dyDescent="0.35">
      <c r="A12126" t="s">
        <v>3034</v>
      </c>
      <c r="B12126">
        <v>2016</v>
      </c>
      <c r="D12126" t="s">
        <v>1371</v>
      </c>
      <c r="E12126" t="s">
        <v>229</v>
      </c>
      <c r="F12126">
        <v>116674.22</v>
      </c>
      <c r="G12126">
        <v>0</v>
      </c>
      <c r="H12126">
        <v>35709.26</v>
      </c>
      <c r="I12126">
        <v>0</v>
      </c>
      <c r="J12126">
        <f>Table1[[#This Row],[Name]]</f>
        <v>0</v>
      </c>
      <c r="K12126" s="1">
        <f>SUM(Table1[[#This Row],[BaseSalary]:[NonCashBenefits]])</f>
        <v>152383.48000000001</v>
      </c>
      <c r="L12126" s="1"/>
    </row>
    <row r="12127" spans="1:12" x14ac:dyDescent="0.35">
      <c r="A12127" t="s">
        <v>16</v>
      </c>
      <c r="B12127">
        <v>2021</v>
      </c>
      <c r="D12127" t="s">
        <v>615</v>
      </c>
      <c r="E12127" t="s">
        <v>311</v>
      </c>
      <c r="F12127">
        <v>116651.36</v>
      </c>
      <c r="G12127">
        <v>29318.83</v>
      </c>
      <c r="H12127" s="1">
        <v>24436.79</v>
      </c>
      <c r="I12127">
        <v>0</v>
      </c>
      <c r="J12127">
        <f>Table1[[#This Row],[Name]]</f>
        <v>0</v>
      </c>
      <c r="K12127" s="1">
        <f>SUM(Table1[[#This Row],[BaseSalary]:[NonCashBenefits]])</f>
        <v>170406.98</v>
      </c>
      <c r="L12127" s="1"/>
    </row>
    <row r="12128" spans="1:12" x14ac:dyDescent="0.35">
      <c r="A12128" t="s">
        <v>22</v>
      </c>
      <c r="B12128">
        <v>2018</v>
      </c>
      <c r="D12128" t="s">
        <v>2750</v>
      </c>
      <c r="E12128" t="s">
        <v>311</v>
      </c>
      <c r="F12128">
        <v>116651.28</v>
      </c>
      <c r="G12128">
        <v>0</v>
      </c>
      <c r="H12128">
        <v>29803.96</v>
      </c>
      <c r="I12128">
        <v>0</v>
      </c>
      <c r="J12128">
        <f>Table1[[#This Row],[Name]]</f>
        <v>0</v>
      </c>
      <c r="K12128" s="1">
        <f>SUM(Table1[[#This Row],[BaseSalary]:[NonCashBenefits]])</f>
        <v>146455.24</v>
      </c>
      <c r="L12128" s="1"/>
    </row>
    <row r="12129" spans="1:12" x14ac:dyDescent="0.35">
      <c r="A12129" t="s">
        <v>22</v>
      </c>
      <c r="B12129">
        <v>2016</v>
      </c>
      <c r="D12129" t="s">
        <v>2750</v>
      </c>
      <c r="E12129" t="s">
        <v>311</v>
      </c>
      <c r="F12129">
        <v>116651.28</v>
      </c>
      <c r="G12129">
        <v>0</v>
      </c>
      <c r="H12129">
        <v>36279.22</v>
      </c>
      <c r="I12129">
        <v>0</v>
      </c>
      <c r="J12129">
        <f>Table1[[#This Row],[Name]]</f>
        <v>0</v>
      </c>
      <c r="K12129" s="1">
        <f>SUM(Table1[[#This Row],[BaseSalary]:[NonCashBenefits]])</f>
        <v>152930.5</v>
      </c>
      <c r="L12129" s="1"/>
    </row>
    <row r="12130" spans="1:12" x14ac:dyDescent="0.35">
      <c r="A12130" t="s">
        <v>142</v>
      </c>
      <c r="B12130">
        <v>2018</v>
      </c>
      <c r="D12130" t="s">
        <v>3135</v>
      </c>
      <c r="E12130" t="s">
        <v>311</v>
      </c>
      <c r="F12130">
        <v>116650.5</v>
      </c>
      <c r="G12130">
        <v>0</v>
      </c>
      <c r="H12130">
        <v>29554.55</v>
      </c>
      <c r="I12130">
        <v>0</v>
      </c>
      <c r="J12130">
        <f>Table1[[#This Row],[Name]]</f>
        <v>0</v>
      </c>
      <c r="K12130" s="1">
        <f>SUM(Table1[[#This Row],[BaseSalary]:[NonCashBenefits]])</f>
        <v>146205.04999999999</v>
      </c>
      <c r="L12130" s="1"/>
    </row>
    <row r="12131" spans="1:12" x14ac:dyDescent="0.35">
      <c r="A12131" t="s">
        <v>28</v>
      </c>
      <c r="B12131">
        <v>2016</v>
      </c>
      <c r="D12131" t="s">
        <v>2609</v>
      </c>
      <c r="E12131" t="s">
        <v>311</v>
      </c>
      <c r="F12131">
        <v>116650.24000000001</v>
      </c>
      <c r="G12131">
        <v>0</v>
      </c>
      <c r="H12131">
        <v>34050.589999999997</v>
      </c>
      <c r="I12131">
        <v>0</v>
      </c>
      <c r="J12131">
        <f>Table1[[#This Row],[Name]]</f>
        <v>0</v>
      </c>
      <c r="K12131" s="1">
        <f>SUM(Table1[[#This Row],[BaseSalary]:[NonCashBenefits]])</f>
        <v>150700.83000000002</v>
      </c>
      <c r="L12131" s="1"/>
    </row>
    <row r="12132" spans="1:12" x14ac:dyDescent="0.35">
      <c r="A12132" t="s">
        <v>32</v>
      </c>
      <c r="B12132">
        <v>2019</v>
      </c>
      <c r="D12132" t="s">
        <v>1068</v>
      </c>
      <c r="E12132" t="s">
        <v>229</v>
      </c>
      <c r="F12132">
        <v>116635.29</v>
      </c>
      <c r="G12132">
        <v>0</v>
      </c>
      <c r="H12132">
        <v>29962.74</v>
      </c>
      <c r="I12132">
        <v>0</v>
      </c>
      <c r="J12132">
        <f>Table1[[#This Row],[Name]]</f>
        <v>0</v>
      </c>
      <c r="K12132" s="1">
        <f>SUM(Table1[[#This Row],[BaseSalary]:[NonCashBenefits]])</f>
        <v>146598.03</v>
      </c>
      <c r="L12132" s="1"/>
    </row>
    <row r="12133" spans="1:12" x14ac:dyDescent="0.35">
      <c r="A12133" t="s">
        <v>16</v>
      </c>
      <c r="B12133">
        <v>2019</v>
      </c>
      <c r="D12133" t="s">
        <v>1639</v>
      </c>
      <c r="E12133" t="s">
        <v>229</v>
      </c>
      <c r="F12133">
        <v>116635.25</v>
      </c>
      <c r="G12133">
        <v>100</v>
      </c>
      <c r="H12133">
        <v>25276.27</v>
      </c>
      <c r="I12133">
        <v>0</v>
      </c>
      <c r="J12133">
        <f>Table1[[#This Row],[Name]]</f>
        <v>0</v>
      </c>
      <c r="K12133" s="1">
        <f>SUM(Table1[[#This Row],[BaseSalary]:[NonCashBenefits]])</f>
        <v>142011.51999999999</v>
      </c>
      <c r="L12133" s="1"/>
    </row>
    <row r="12134" spans="1:12" x14ac:dyDescent="0.35">
      <c r="A12134" t="s">
        <v>40</v>
      </c>
      <c r="B12134">
        <v>2017</v>
      </c>
      <c r="D12134" t="s">
        <v>4131</v>
      </c>
      <c r="E12134" t="s">
        <v>229</v>
      </c>
      <c r="F12134">
        <v>116633.69</v>
      </c>
      <c r="G12134">
        <v>0</v>
      </c>
      <c r="H12134">
        <v>33434.5</v>
      </c>
      <c r="I12134">
        <v>0</v>
      </c>
      <c r="J12134">
        <f>Table1[[#This Row],[Name]]</f>
        <v>0</v>
      </c>
      <c r="K12134" s="1">
        <f>SUM(Table1[[#This Row],[BaseSalary]:[NonCashBenefits]])</f>
        <v>150068.19</v>
      </c>
      <c r="L12134" s="1"/>
    </row>
    <row r="12135" spans="1:12" x14ac:dyDescent="0.35">
      <c r="A12135" t="s">
        <v>28</v>
      </c>
      <c r="B12135">
        <v>2019</v>
      </c>
      <c r="D12135" t="s">
        <v>1943</v>
      </c>
      <c r="E12135" t="s">
        <v>229</v>
      </c>
      <c r="F12135">
        <v>116633.4</v>
      </c>
      <c r="G12135">
        <v>20785.96</v>
      </c>
      <c r="H12135">
        <v>26084.16</v>
      </c>
      <c r="I12135">
        <v>18888</v>
      </c>
      <c r="J12135">
        <f>Table1[[#This Row],[Name]]</f>
        <v>0</v>
      </c>
      <c r="K12135" s="1">
        <f>SUM(Table1[[#This Row],[BaseSalary]:[NonCashBenefits]])</f>
        <v>163503.51999999999</v>
      </c>
      <c r="L12135" s="1"/>
    </row>
    <row r="12136" spans="1:12" x14ac:dyDescent="0.35">
      <c r="A12136" t="s">
        <v>35</v>
      </c>
      <c r="B12136">
        <v>2021</v>
      </c>
      <c r="D12136" t="s">
        <v>1550</v>
      </c>
      <c r="E12136" t="s">
        <v>311</v>
      </c>
      <c r="F12136">
        <v>116632.59</v>
      </c>
      <c r="G12136">
        <v>0</v>
      </c>
      <c r="H12136" s="1">
        <v>23789.32</v>
      </c>
      <c r="I12136">
        <v>0</v>
      </c>
      <c r="J12136">
        <f>Table1[[#This Row],[Name]]</f>
        <v>0</v>
      </c>
      <c r="K12136" s="1">
        <f>SUM(Table1[[#This Row],[BaseSalary]:[NonCashBenefits]])</f>
        <v>140421.91</v>
      </c>
      <c r="L12136" s="1"/>
    </row>
    <row r="12137" spans="1:12" x14ac:dyDescent="0.35">
      <c r="A12137" t="s">
        <v>35</v>
      </c>
      <c r="B12137">
        <v>2021</v>
      </c>
      <c r="D12137" t="s">
        <v>996</v>
      </c>
      <c r="E12137" t="s">
        <v>229</v>
      </c>
      <c r="F12137">
        <v>116630.53</v>
      </c>
      <c r="G12137">
        <v>0</v>
      </c>
      <c r="H12137" s="1">
        <v>24435.89</v>
      </c>
      <c r="I12137">
        <v>0</v>
      </c>
      <c r="J12137">
        <f>Table1[[#This Row],[Name]]</f>
        <v>0</v>
      </c>
      <c r="K12137" s="1">
        <f>SUM(Table1[[#This Row],[BaseSalary]:[NonCashBenefits]])</f>
        <v>141066.41999999998</v>
      </c>
      <c r="L12137" s="1"/>
    </row>
    <row r="12138" spans="1:12" x14ac:dyDescent="0.35">
      <c r="A12138" t="s">
        <v>85</v>
      </c>
      <c r="B12138">
        <v>2021</v>
      </c>
      <c r="D12138" t="s">
        <v>1408</v>
      </c>
      <c r="E12138" t="s">
        <v>229</v>
      </c>
      <c r="F12138">
        <v>116630.53</v>
      </c>
      <c r="G12138">
        <v>0</v>
      </c>
      <c r="H12138" s="1">
        <v>24435.89</v>
      </c>
      <c r="I12138">
        <v>0</v>
      </c>
      <c r="J12138">
        <f>Table1[[#This Row],[Name]]</f>
        <v>0</v>
      </c>
      <c r="K12138" s="1">
        <f>SUM(Table1[[#This Row],[BaseSalary]:[NonCashBenefits]])</f>
        <v>141066.41999999998</v>
      </c>
      <c r="L12138" s="1"/>
    </row>
    <row r="12139" spans="1:12" x14ac:dyDescent="0.35">
      <c r="A12139" t="s">
        <v>142</v>
      </c>
      <c r="B12139">
        <v>2021</v>
      </c>
      <c r="D12139" t="s">
        <v>1457</v>
      </c>
      <c r="E12139" t="s">
        <v>1458</v>
      </c>
      <c r="F12139">
        <v>116629.42</v>
      </c>
      <c r="G12139">
        <v>0</v>
      </c>
      <c r="H12139" s="1">
        <v>24300.58</v>
      </c>
      <c r="I12139">
        <v>0</v>
      </c>
      <c r="J12139">
        <f>Table1[[#This Row],[Name]]</f>
        <v>0</v>
      </c>
      <c r="K12139" s="1">
        <f>SUM(Table1[[#This Row],[BaseSalary]:[NonCashBenefits]])</f>
        <v>140930</v>
      </c>
      <c r="L12139" s="1"/>
    </row>
    <row r="12140" spans="1:12" x14ac:dyDescent="0.35">
      <c r="A12140" t="s">
        <v>10</v>
      </c>
      <c r="B12140">
        <v>2017</v>
      </c>
      <c r="D12140" t="s">
        <v>1440</v>
      </c>
      <c r="E12140" t="s">
        <v>311</v>
      </c>
      <c r="F12140">
        <v>116615.15</v>
      </c>
      <c r="G12140">
        <v>0</v>
      </c>
      <c r="H12140">
        <v>29242.74</v>
      </c>
      <c r="I12140">
        <v>0</v>
      </c>
      <c r="J12140">
        <f>Table1[[#This Row],[Name]]</f>
        <v>0</v>
      </c>
      <c r="K12140" s="1">
        <f>SUM(Table1[[#This Row],[BaseSalary]:[NonCashBenefits]])</f>
        <v>145857.88999999998</v>
      </c>
      <c r="L12140" s="1"/>
    </row>
    <row r="12141" spans="1:12" x14ac:dyDescent="0.35">
      <c r="A12141" t="s">
        <v>36</v>
      </c>
      <c r="B12141">
        <v>2020</v>
      </c>
      <c r="D12141" t="s">
        <v>110</v>
      </c>
      <c r="E12141" t="s">
        <v>123</v>
      </c>
      <c r="F12141">
        <v>116614.9</v>
      </c>
      <c r="G12141">
        <v>0</v>
      </c>
      <c r="H12141" s="1">
        <v>22234.29</v>
      </c>
      <c r="I12141">
        <v>0</v>
      </c>
      <c r="J12141">
        <f>Table1[[#This Row],[Name]]</f>
        <v>0</v>
      </c>
      <c r="K12141" s="1">
        <f>SUM(Table1[[#This Row],[BaseSalary]:[NonCashBenefits]])</f>
        <v>138849.19</v>
      </c>
      <c r="L12141" s="1"/>
    </row>
    <row r="12142" spans="1:12" x14ac:dyDescent="0.35">
      <c r="A12142" t="s">
        <v>40</v>
      </c>
      <c r="B12142">
        <v>2020</v>
      </c>
      <c r="D12142" t="s">
        <v>577</v>
      </c>
      <c r="E12142" t="s">
        <v>229</v>
      </c>
      <c r="F12142">
        <v>116614.89</v>
      </c>
      <c r="G12142">
        <v>0</v>
      </c>
      <c r="H12142" s="1">
        <v>26014.17</v>
      </c>
      <c r="I12142">
        <v>0</v>
      </c>
      <c r="J12142">
        <f>Table1[[#This Row],[Name]]</f>
        <v>0</v>
      </c>
      <c r="K12142" s="1">
        <f>SUM(Table1[[#This Row],[BaseSalary]:[NonCashBenefits]])</f>
        <v>142629.06</v>
      </c>
      <c r="L12142" s="1"/>
    </row>
    <row r="12143" spans="1:12" x14ac:dyDescent="0.35">
      <c r="A12143" t="s">
        <v>40</v>
      </c>
      <c r="B12143">
        <v>2020</v>
      </c>
      <c r="D12143" t="s">
        <v>1027</v>
      </c>
      <c r="E12143" t="s">
        <v>229</v>
      </c>
      <c r="F12143">
        <v>116612.27</v>
      </c>
      <c r="G12143">
        <v>0</v>
      </c>
      <c r="H12143" s="1">
        <v>25840.240000000002</v>
      </c>
      <c r="I12143">
        <v>0</v>
      </c>
      <c r="J12143">
        <f>Table1[[#This Row],[Name]]</f>
        <v>0</v>
      </c>
      <c r="K12143" s="1">
        <f>SUM(Table1[[#This Row],[BaseSalary]:[NonCashBenefits]])</f>
        <v>142452.51</v>
      </c>
      <c r="L12143" s="1"/>
    </row>
    <row r="12144" spans="1:12" x14ac:dyDescent="0.35">
      <c r="A12144" t="s">
        <v>25</v>
      </c>
      <c r="B12144">
        <v>2019</v>
      </c>
      <c r="D12144" t="s">
        <v>428</v>
      </c>
      <c r="E12144" t="s">
        <v>123</v>
      </c>
      <c r="F12144">
        <v>116596.27</v>
      </c>
      <c r="G12144">
        <v>0</v>
      </c>
      <c r="H12144">
        <v>39541.42</v>
      </c>
      <c r="I12144">
        <v>0</v>
      </c>
      <c r="J12144">
        <f>Table1[[#This Row],[Name]]</f>
        <v>0</v>
      </c>
      <c r="K12144" s="1">
        <f>SUM(Table1[[#This Row],[BaseSalary]:[NonCashBenefits]])</f>
        <v>156137.69</v>
      </c>
      <c r="L12144" s="1"/>
    </row>
    <row r="12145" spans="1:12" x14ac:dyDescent="0.35">
      <c r="A12145" t="s">
        <v>22</v>
      </c>
      <c r="B12145">
        <v>2016</v>
      </c>
      <c r="D12145" t="s">
        <v>1575</v>
      </c>
      <c r="E12145" t="s">
        <v>311</v>
      </c>
      <c r="F12145">
        <v>116590.24</v>
      </c>
      <c r="G12145">
        <v>0</v>
      </c>
      <c r="H12145">
        <v>32338.87</v>
      </c>
      <c r="I12145">
        <v>0</v>
      </c>
      <c r="J12145">
        <f>Table1[[#This Row],[Name]]</f>
        <v>0</v>
      </c>
      <c r="K12145" s="1">
        <f>SUM(Table1[[#This Row],[BaseSalary]:[NonCashBenefits]])</f>
        <v>148929.11000000002</v>
      </c>
      <c r="L12145" s="1"/>
    </row>
    <row r="12146" spans="1:12" x14ac:dyDescent="0.35">
      <c r="A12146" t="s">
        <v>85</v>
      </c>
      <c r="B12146">
        <v>2016</v>
      </c>
      <c r="D12146" t="s">
        <v>2187</v>
      </c>
      <c r="E12146" t="s">
        <v>918</v>
      </c>
      <c r="F12146">
        <v>116572.11</v>
      </c>
      <c r="G12146">
        <v>0</v>
      </c>
      <c r="H12146">
        <v>23562.79</v>
      </c>
      <c r="I12146">
        <v>0</v>
      </c>
      <c r="J12146">
        <f>Table1[[#This Row],[Name]]</f>
        <v>0</v>
      </c>
      <c r="K12146" s="1">
        <f>SUM(Table1[[#This Row],[BaseSalary]:[NonCashBenefits]])</f>
        <v>140134.9</v>
      </c>
      <c r="L12146" s="1"/>
    </row>
    <row r="12147" spans="1:12" x14ac:dyDescent="0.35">
      <c r="A12147" t="s">
        <v>59</v>
      </c>
      <c r="B12147">
        <v>2021</v>
      </c>
      <c r="D12147" t="s">
        <v>1359</v>
      </c>
      <c r="E12147" t="s">
        <v>229</v>
      </c>
      <c r="F12147">
        <v>116558.57</v>
      </c>
      <c r="G12147">
        <v>20805.71</v>
      </c>
      <c r="H12147" s="1">
        <v>24578.54</v>
      </c>
      <c r="I12147">
        <v>0</v>
      </c>
      <c r="J12147">
        <f>Table1[[#This Row],[Name]]</f>
        <v>0</v>
      </c>
      <c r="K12147" s="1">
        <f>SUM(Table1[[#This Row],[BaseSalary]:[NonCashBenefits]])</f>
        <v>161942.82</v>
      </c>
      <c r="L12147" s="1"/>
    </row>
    <row r="12148" spans="1:12" x14ac:dyDescent="0.35">
      <c r="A12148" t="s">
        <v>33</v>
      </c>
      <c r="B12148">
        <v>2017</v>
      </c>
      <c r="D12148" t="s">
        <v>2547</v>
      </c>
      <c r="E12148" t="s">
        <v>229</v>
      </c>
      <c r="F12148">
        <v>116555.04</v>
      </c>
      <c r="G12148">
        <v>0</v>
      </c>
      <c r="H12148">
        <v>29718.81</v>
      </c>
      <c r="I12148">
        <v>0</v>
      </c>
      <c r="J12148">
        <f>Table1[[#This Row],[Name]]</f>
        <v>0</v>
      </c>
      <c r="K12148" s="1">
        <f>SUM(Table1[[#This Row],[BaseSalary]:[NonCashBenefits]])</f>
        <v>146273.85</v>
      </c>
      <c r="L12148" s="1"/>
    </row>
    <row r="12149" spans="1:12" x14ac:dyDescent="0.35">
      <c r="A12149" t="s">
        <v>25</v>
      </c>
      <c r="B12149">
        <v>2018</v>
      </c>
      <c r="D12149" t="s">
        <v>1534</v>
      </c>
      <c r="E12149" t="s">
        <v>311</v>
      </c>
      <c r="F12149">
        <v>116551.76</v>
      </c>
      <c r="G12149">
        <v>0</v>
      </c>
      <c r="H12149">
        <v>28975.15</v>
      </c>
      <c r="I12149">
        <v>0</v>
      </c>
      <c r="J12149">
        <f>Table1[[#This Row],[Name]]</f>
        <v>0</v>
      </c>
      <c r="K12149" s="1">
        <f>SUM(Table1[[#This Row],[BaseSalary]:[NonCashBenefits]])</f>
        <v>145526.91</v>
      </c>
      <c r="L12149" s="1"/>
    </row>
    <row r="12150" spans="1:12" x14ac:dyDescent="0.35">
      <c r="A12150" t="s">
        <v>53</v>
      </c>
      <c r="B12150">
        <v>2018</v>
      </c>
      <c r="D12150" t="s">
        <v>665</v>
      </c>
      <c r="E12150" t="s">
        <v>229</v>
      </c>
      <c r="F12150">
        <v>116545.79</v>
      </c>
      <c r="G12150">
        <v>0</v>
      </c>
      <c r="H12150">
        <v>29692.82</v>
      </c>
      <c r="I12150">
        <v>0</v>
      </c>
      <c r="J12150">
        <f>Table1[[#This Row],[Name]]</f>
        <v>0</v>
      </c>
      <c r="K12150" s="1">
        <f>SUM(Table1[[#This Row],[BaseSalary]:[NonCashBenefits]])</f>
        <v>146238.60999999999</v>
      </c>
      <c r="L12150" s="1"/>
    </row>
    <row r="12151" spans="1:12" x14ac:dyDescent="0.35">
      <c r="A12151" t="s">
        <v>18</v>
      </c>
      <c r="B12151">
        <v>2017</v>
      </c>
      <c r="D12151" t="s">
        <v>2755</v>
      </c>
      <c r="E12151" t="s">
        <v>229</v>
      </c>
      <c r="F12151">
        <v>116499.64</v>
      </c>
      <c r="G12151">
        <v>8719.7800000000007</v>
      </c>
      <c r="H12151">
        <v>28476.57</v>
      </c>
      <c r="I12151">
        <v>0</v>
      </c>
      <c r="J12151">
        <f>Table1[[#This Row],[Name]]</f>
        <v>0</v>
      </c>
      <c r="K12151" s="1">
        <f>SUM(Table1[[#This Row],[BaseSalary]:[NonCashBenefits]])</f>
        <v>153695.99</v>
      </c>
      <c r="L12151" s="1"/>
    </row>
    <row r="12152" spans="1:12" x14ac:dyDescent="0.35">
      <c r="A12152" t="s">
        <v>26</v>
      </c>
      <c r="B12152">
        <v>2016</v>
      </c>
      <c r="D12152" t="s">
        <v>50</v>
      </c>
      <c r="E12152" t="s">
        <v>1718</v>
      </c>
      <c r="F12152">
        <v>116498.3</v>
      </c>
      <c r="G12152">
        <v>59843.67</v>
      </c>
      <c r="H12152">
        <v>31124.639999999999</v>
      </c>
      <c r="I12152">
        <v>0</v>
      </c>
      <c r="J12152">
        <f>Table1[[#This Row],[Name]]</f>
        <v>0</v>
      </c>
      <c r="K12152" s="1">
        <f>SUM(Table1[[#This Row],[BaseSalary]:[NonCashBenefits]])</f>
        <v>207466.61</v>
      </c>
      <c r="L12152" s="1"/>
    </row>
    <row r="12153" spans="1:12" x14ac:dyDescent="0.35">
      <c r="A12153" t="s">
        <v>19</v>
      </c>
      <c r="B12153">
        <v>2021</v>
      </c>
      <c r="D12153" t="s">
        <v>1413</v>
      </c>
      <c r="E12153" t="s">
        <v>229</v>
      </c>
      <c r="F12153">
        <v>116495.02</v>
      </c>
      <c r="G12153">
        <v>0</v>
      </c>
      <c r="H12153" s="1">
        <v>23122.53</v>
      </c>
      <c r="I12153">
        <v>0</v>
      </c>
      <c r="J12153">
        <f>Table1[[#This Row],[Name]]</f>
        <v>0</v>
      </c>
      <c r="K12153" s="1">
        <f>SUM(Table1[[#This Row],[BaseSalary]:[NonCashBenefits]])</f>
        <v>139617.54999999999</v>
      </c>
      <c r="L12153" s="1"/>
    </row>
    <row r="12154" spans="1:12" x14ac:dyDescent="0.35">
      <c r="A12154" t="s">
        <v>85</v>
      </c>
      <c r="B12154">
        <v>2021</v>
      </c>
      <c r="D12154" t="s">
        <v>1566</v>
      </c>
      <c r="E12154" t="s">
        <v>311</v>
      </c>
      <c r="F12154">
        <v>116485.67</v>
      </c>
      <c r="G12154">
        <v>9803.4</v>
      </c>
      <c r="H12154" s="1">
        <v>23696.73</v>
      </c>
      <c r="I12154">
        <v>0</v>
      </c>
      <c r="J12154">
        <f>Table1[[#This Row],[Name]]</f>
        <v>0</v>
      </c>
      <c r="K12154" s="1">
        <f>SUM(Table1[[#This Row],[BaseSalary]:[NonCashBenefits]])</f>
        <v>149985.79999999999</v>
      </c>
      <c r="L12154" s="1"/>
    </row>
    <row r="12155" spans="1:12" x14ac:dyDescent="0.35">
      <c r="A12155" t="s">
        <v>85</v>
      </c>
      <c r="B12155">
        <v>2021</v>
      </c>
      <c r="D12155" t="s">
        <v>1227</v>
      </c>
      <c r="E12155" t="s">
        <v>311</v>
      </c>
      <c r="F12155">
        <v>116481.25</v>
      </c>
      <c r="G12155">
        <v>6998.74</v>
      </c>
      <c r="H12155" s="1">
        <v>24411.39</v>
      </c>
      <c r="I12155">
        <v>0</v>
      </c>
      <c r="J12155">
        <f>Table1[[#This Row],[Name]]</f>
        <v>0</v>
      </c>
      <c r="K12155" s="1">
        <f>SUM(Table1[[#This Row],[BaseSalary]:[NonCashBenefits]])</f>
        <v>147891.38</v>
      </c>
      <c r="L12155" s="1"/>
    </row>
    <row r="12156" spans="1:12" x14ac:dyDescent="0.35">
      <c r="A12156" t="s">
        <v>85</v>
      </c>
      <c r="B12156">
        <v>2016</v>
      </c>
      <c r="D12156" t="s">
        <v>3831</v>
      </c>
      <c r="E12156" t="s">
        <v>311</v>
      </c>
      <c r="F12156">
        <v>116468.3</v>
      </c>
      <c r="G12156">
        <v>0</v>
      </c>
      <c r="H12156">
        <v>35766.71</v>
      </c>
      <c r="I12156">
        <v>0</v>
      </c>
      <c r="J12156">
        <f>Table1[[#This Row],[Name]]</f>
        <v>0</v>
      </c>
      <c r="K12156" s="1">
        <f>SUM(Table1[[#This Row],[BaseSalary]:[NonCashBenefits]])</f>
        <v>152235.01</v>
      </c>
      <c r="L12156" s="1"/>
    </row>
    <row r="12157" spans="1:12" x14ac:dyDescent="0.35">
      <c r="A12157" t="s">
        <v>26</v>
      </c>
      <c r="B12157">
        <v>2018</v>
      </c>
      <c r="D12157" t="s">
        <v>174</v>
      </c>
      <c r="E12157" t="s">
        <v>311</v>
      </c>
      <c r="F12157">
        <v>116457.05</v>
      </c>
      <c r="G12157">
        <v>0</v>
      </c>
      <c r="H12157">
        <v>29853.19</v>
      </c>
      <c r="I12157">
        <v>0</v>
      </c>
      <c r="J12157">
        <f>Table1[[#This Row],[Name]]</f>
        <v>0</v>
      </c>
      <c r="K12157" s="1">
        <f>SUM(Table1[[#This Row],[BaseSalary]:[NonCashBenefits]])</f>
        <v>146310.24</v>
      </c>
      <c r="L12157" s="1"/>
    </row>
    <row r="12158" spans="1:12" x14ac:dyDescent="0.35">
      <c r="A12158" t="s">
        <v>85</v>
      </c>
      <c r="B12158">
        <v>2016</v>
      </c>
      <c r="D12158" t="s">
        <v>2166</v>
      </c>
      <c r="E12158" t="s">
        <v>229</v>
      </c>
      <c r="F12158">
        <v>116455.01</v>
      </c>
      <c r="G12158">
        <v>0</v>
      </c>
      <c r="H12158">
        <v>35660.980000000003</v>
      </c>
      <c r="I12158">
        <v>0</v>
      </c>
      <c r="J12158">
        <f>Table1[[#This Row],[Name]]</f>
        <v>0</v>
      </c>
      <c r="K12158" s="1">
        <f>SUM(Table1[[#This Row],[BaseSalary]:[NonCashBenefits]])</f>
        <v>152115.99</v>
      </c>
      <c r="L12158" s="1"/>
    </row>
    <row r="12159" spans="1:12" x14ac:dyDescent="0.35">
      <c r="A12159" t="s">
        <v>40</v>
      </c>
      <c r="B12159">
        <v>2016</v>
      </c>
      <c r="D12159" t="s">
        <v>4984</v>
      </c>
      <c r="E12159" t="s">
        <v>311</v>
      </c>
      <c r="F12159">
        <v>116444.62</v>
      </c>
      <c r="G12159">
        <v>600</v>
      </c>
      <c r="H12159">
        <v>33128.03</v>
      </c>
      <c r="I12159">
        <v>0</v>
      </c>
      <c r="J12159">
        <f>Table1[[#This Row],[Name]]</f>
        <v>0</v>
      </c>
      <c r="K12159" s="1">
        <f>SUM(Table1[[#This Row],[BaseSalary]:[NonCashBenefits]])</f>
        <v>150172.65</v>
      </c>
      <c r="L12159" s="1"/>
    </row>
    <row r="12160" spans="1:12" x14ac:dyDescent="0.35">
      <c r="A12160" t="s">
        <v>20</v>
      </c>
      <c r="B12160">
        <v>2021</v>
      </c>
      <c r="D12160" t="s">
        <v>1293</v>
      </c>
      <c r="E12160" t="s">
        <v>229</v>
      </c>
      <c r="F12160">
        <v>116433.42</v>
      </c>
      <c r="G12160">
        <v>0</v>
      </c>
      <c r="H12160" s="1">
        <v>24806.82</v>
      </c>
      <c r="I12160">
        <v>0</v>
      </c>
      <c r="J12160">
        <f>Table1[[#This Row],[Name]]</f>
        <v>0</v>
      </c>
      <c r="K12160" s="1">
        <f>SUM(Table1[[#This Row],[BaseSalary]:[NonCashBenefits]])</f>
        <v>141240.24</v>
      </c>
      <c r="L12160" s="1"/>
    </row>
    <row r="12161" spans="1:12" x14ac:dyDescent="0.35">
      <c r="A12161" t="s">
        <v>41</v>
      </c>
      <c r="B12161">
        <v>2020</v>
      </c>
      <c r="D12161" t="s">
        <v>1493</v>
      </c>
      <c r="E12161" t="s">
        <v>311</v>
      </c>
      <c r="F12161">
        <v>116428.78</v>
      </c>
      <c r="G12161">
        <v>0</v>
      </c>
      <c r="H12161" s="1">
        <v>24159.77</v>
      </c>
      <c r="I12161">
        <v>0</v>
      </c>
      <c r="J12161">
        <f>Table1[[#This Row],[Name]]</f>
        <v>0</v>
      </c>
      <c r="K12161" s="1">
        <f>SUM(Table1[[#This Row],[BaseSalary]:[NonCashBenefits]])</f>
        <v>140588.54999999999</v>
      </c>
      <c r="L12161" s="1"/>
    </row>
    <row r="12162" spans="1:12" x14ac:dyDescent="0.35">
      <c r="A12162" t="s">
        <v>41</v>
      </c>
      <c r="B12162">
        <v>2019</v>
      </c>
      <c r="D12162" t="s">
        <v>1493</v>
      </c>
      <c r="E12162" t="s">
        <v>311</v>
      </c>
      <c r="F12162">
        <v>116428.78</v>
      </c>
      <c r="G12162">
        <v>0</v>
      </c>
      <c r="H12162">
        <v>29019.14</v>
      </c>
      <c r="I12162">
        <v>0</v>
      </c>
      <c r="J12162">
        <f>Table1[[#This Row],[Name]]</f>
        <v>0</v>
      </c>
      <c r="K12162" s="1">
        <f>SUM(Table1[[#This Row],[BaseSalary]:[NonCashBenefits]])</f>
        <v>145447.91999999998</v>
      </c>
      <c r="L12162" s="1"/>
    </row>
    <row r="12163" spans="1:12" x14ac:dyDescent="0.35">
      <c r="A12163" t="s">
        <v>2673</v>
      </c>
      <c r="B12163">
        <v>2017</v>
      </c>
      <c r="D12163" t="s">
        <v>1493</v>
      </c>
      <c r="E12163" t="s">
        <v>311</v>
      </c>
      <c r="F12163">
        <v>116428.78</v>
      </c>
      <c r="G12163">
        <v>0</v>
      </c>
      <c r="H12163">
        <v>28783.72</v>
      </c>
      <c r="I12163">
        <v>0</v>
      </c>
      <c r="J12163">
        <f>Table1[[#This Row],[Name]]</f>
        <v>0</v>
      </c>
      <c r="K12163" s="1">
        <f>SUM(Table1[[#This Row],[BaseSalary]:[NonCashBenefits]])</f>
        <v>145212.5</v>
      </c>
      <c r="L12163" s="1"/>
    </row>
    <row r="12164" spans="1:12" x14ac:dyDescent="0.35">
      <c r="A12164" t="s">
        <v>2673</v>
      </c>
      <c r="B12164">
        <v>2016</v>
      </c>
      <c r="D12164" t="s">
        <v>1493</v>
      </c>
      <c r="E12164" t="s">
        <v>311</v>
      </c>
      <c r="F12164">
        <v>116428.78</v>
      </c>
      <c r="G12164">
        <v>0</v>
      </c>
      <c r="H12164">
        <v>34112.79</v>
      </c>
      <c r="I12164">
        <v>0</v>
      </c>
      <c r="J12164">
        <f>Table1[[#This Row],[Name]]</f>
        <v>0</v>
      </c>
      <c r="K12164" s="1">
        <f>SUM(Table1[[#This Row],[BaseSalary]:[NonCashBenefits]])</f>
        <v>150541.57</v>
      </c>
      <c r="L12164" s="1"/>
    </row>
    <row r="12165" spans="1:12" x14ac:dyDescent="0.35">
      <c r="A12165" t="s">
        <v>32</v>
      </c>
      <c r="B12165">
        <v>2019</v>
      </c>
      <c r="D12165" t="s">
        <v>1498</v>
      </c>
      <c r="E12165" t="s">
        <v>229</v>
      </c>
      <c r="F12165">
        <v>116412.88</v>
      </c>
      <c r="G12165">
        <v>0</v>
      </c>
      <c r="H12165">
        <v>28395.93</v>
      </c>
      <c r="I12165">
        <v>0</v>
      </c>
      <c r="J12165">
        <f>Table1[[#This Row],[Name]]</f>
        <v>0</v>
      </c>
      <c r="K12165" s="1">
        <f>SUM(Table1[[#This Row],[BaseSalary]:[NonCashBenefits]])</f>
        <v>144808.81</v>
      </c>
      <c r="L12165" s="1"/>
    </row>
    <row r="12166" spans="1:12" x14ac:dyDescent="0.35">
      <c r="A12166" t="s">
        <v>25</v>
      </c>
      <c r="B12166">
        <v>2017</v>
      </c>
      <c r="D12166" t="s">
        <v>2916</v>
      </c>
      <c r="E12166" t="s">
        <v>549</v>
      </c>
      <c r="F12166">
        <v>116410.34</v>
      </c>
      <c r="G12166">
        <v>0</v>
      </c>
      <c r="H12166">
        <v>27253.42</v>
      </c>
      <c r="I12166">
        <v>0</v>
      </c>
      <c r="J12166">
        <f>Table1[[#This Row],[Name]]</f>
        <v>0</v>
      </c>
      <c r="K12166" s="1">
        <f>SUM(Table1[[#This Row],[BaseSalary]:[NonCashBenefits]])</f>
        <v>143663.76</v>
      </c>
      <c r="L12166" s="1"/>
    </row>
    <row r="12167" spans="1:12" x14ac:dyDescent="0.35">
      <c r="A12167" t="s">
        <v>25</v>
      </c>
      <c r="B12167">
        <v>2016</v>
      </c>
      <c r="D12167" t="s">
        <v>2916</v>
      </c>
      <c r="E12167" t="s">
        <v>549</v>
      </c>
      <c r="F12167">
        <v>116410.34</v>
      </c>
      <c r="G12167">
        <v>0</v>
      </c>
      <c r="H12167">
        <v>32482.12</v>
      </c>
      <c r="I12167">
        <v>0</v>
      </c>
      <c r="J12167">
        <f>Table1[[#This Row],[Name]]</f>
        <v>0</v>
      </c>
      <c r="K12167" s="1">
        <f>SUM(Table1[[#This Row],[BaseSalary]:[NonCashBenefits]])</f>
        <v>148892.46</v>
      </c>
      <c r="L12167" s="1"/>
    </row>
    <row r="12168" spans="1:12" x14ac:dyDescent="0.35">
      <c r="A12168" t="s">
        <v>25</v>
      </c>
      <c r="B12168">
        <v>2020</v>
      </c>
      <c r="D12168" t="s">
        <v>1678</v>
      </c>
      <c r="E12168" t="s">
        <v>549</v>
      </c>
      <c r="F12168">
        <v>116410.32</v>
      </c>
      <c r="G12168">
        <v>0</v>
      </c>
      <c r="H12168" s="1">
        <v>22211.77</v>
      </c>
      <c r="I12168">
        <v>0</v>
      </c>
      <c r="J12168">
        <f>Table1[[#This Row],[Name]]</f>
        <v>0</v>
      </c>
      <c r="K12168" s="1">
        <f>SUM(Table1[[#This Row],[BaseSalary]:[NonCashBenefits]])</f>
        <v>138622.09</v>
      </c>
      <c r="L12168" s="1"/>
    </row>
    <row r="12169" spans="1:12" x14ac:dyDescent="0.35">
      <c r="A12169" t="s">
        <v>25</v>
      </c>
      <c r="B12169">
        <v>2019</v>
      </c>
      <c r="D12169" t="s">
        <v>1678</v>
      </c>
      <c r="E12169" t="s">
        <v>549</v>
      </c>
      <c r="F12169">
        <v>116410.32</v>
      </c>
      <c r="G12169">
        <v>0</v>
      </c>
      <c r="H12169">
        <v>26658.1</v>
      </c>
      <c r="I12169">
        <v>0</v>
      </c>
      <c r="J12169">
        <f>Table1[[#This Row],[Name]]</f>
        <v>0</v>
      </c>
      <c r="K12169" s="1">
        <f>SUM(Table1[[#This Row],[BaseSalary]:[NonCashBenefits]])</f>
        <v>143068.42000000001</v>
      </c>
      <c r="L12169" s="1"/>
    </row>
    <row r="12170" spans="1:12" x14ac:dyDescent="0.35">
      <c r="A12170" t="s">
        <v>25</v>
      </c>
      <c r="B12170">
        <v>2018</v>
      </c>
      <c r="D12170" t="s">
        <v>2916</v>
      </c>
      <c r="E12170" t="s">
        <v>549</v>
      </c>
      <c r="F12170">
        <v>116410.32</v>
      </c>
      <c r="G12170">
        <v>0</v>
      </c>
      <c r="H12170">
        <v>26620.05</v>
      </c>
      <c r="I12170">
        <v>0</v>
      </c>
      <c r="J12170">
        <f>Table1[[#This Row],[Name]]</f>
        <v>0</v>
      </c>
      <c r="K12170" s="1">
        <f>SUM(Table1[[#This Row],[BaseSalary]:[NonCashBenefits]])</f>
        <v>143030.37</v>
      </c>
      <c r="L12170" s="1"/>
    </row>
    <row r="12171" spans="1:12" x14ac:dyDescent="0.35">
      <c r="A12171" t="s">
        <v>22</v>
      </c>
      <c r="B12171">
        <v>2020</v>
      </c>
      <c r="D12171" t="s">
        <v>1201</v>
      </c>
      <c r="E12171" t="s">
        <v>311</v>
      </c>
      <c r="F12171">
        <v>116397.04</v>
      </c>
      <c r="G12171">
        <v>0</v>
      </c>
      <c r="H12171" s="1">
        <v>25175.43</v>
      </c>
      <c r="I12171">
        <v>0</v>
      </c>
      <c r="J12171">
        <f>Table1[[#This Row],[Name]]</f>
        <v>0</v>
      </c>
      <c r="K12171" s="1">
        <f>SUM(Table1[[#This Row],[BaseSalary]:[NonCashBenefits]])</f>
        <v>141572.47</v>
      </c>
      <c r="L12171" s="1"/>
    </row>
    <row r="12172" spans="1:12" x14ac:dyDescent="0.35">
      <c r="A12172" t="s">
        <v>28</v>
      </c>
      <c r="B12172">
        <v>2020</v>
      </c>
      <c r="D12172" t="s">
        <v>996</v>
      </c>
      <c r="E12172" t="s">
        <v>229</v>
      </c>
      <c r="F12172">
        <v>116388.74</v>
      </c>
      <c r="G12172">
        <v>1700</v>
      </c>
      <c r="H12172" s="1">
        <v>23307.02</v>
      </c>
      <c r="I12172">
        <v>0</v>
      </c>
      <c r="J12172">
        <f>Table1[[#This Row],[Name]]</f>
        <v>0</v>
      </c>
      <c r="K12172" s="1">
        <f>SUM(Table1[[#This Row],[BaseSalary]:[NonCashBenefits]])</f>
        <v>141395.76</v>
      </c>
      <c r="L12172" s="1"/>
    </row>
    <row r="12173" spans="1:12" x14ac:dyDescent="0.35">
      <c r="A12173" t="s">
        <v>28</v>
      </c>
      <c r="B12173">
        <v>2020</v>
      </c>
      <c r="D12173" t="s">
        <v>996</v>
      </c>
      <c r="E12173" t="s">
        <v>229</v>
      </c>
      <c r="F12173">
        <v>116388.74</v>
      </c>
      <c r="G12173">
        <v>2300</v>
      </c>
      <c r="H12173" s="1">
        <v>22554.959999999999</v>
      </c>
      <c r="I12173">
        <v>0</v>
      </c>
      <c r="J12173">
        <f>Table1[[#This Row],[Name]]</f>
        <v>0</v>
      </c>
      <c r="K12173" s="1">
        <f>SUM(Table1[[#This Row],[BaseSalary]:[NonCashBenefits]])</f>
        <v>141243.70000000001</v>
      </c>
      <c r="L12173" s="1"/>
    </row>
    <row r="12174" spans="1:12" x14ac:dyDescent="0.35">
      <c r="A12174" t="s">
        <v>28</v>
      </c>
      <c r="B12174">
        <v>2019</v>
      </c>
      <c r="D12174" t="s">
        <v>996</v>
      </c>
      <c r="E12174" t="s">
        <v>229</v>
      </c>
      <c r="F12174">
        <v>116388.74</v>
      </c>
      <c r="G12174">
        <v>5124.8100000000004</v>
      </c>
      <c r="H12174">
        <v>27410.54</v>
      </c>
      <c r="I12174">
        <v>0</v>
      </c>
      <c r="J12174">
        <f>Table1[[#This Row],[Name]]</f>
        <v>0</v>
      </c>
      <c r="K12174" s="1">
        <f>SUM(Table1[[#This Row],[BaseSalary]:[NonCashBenefits]])</f>
        <v>148924.09</v>
      </c>
      <c r="L12174" s="1"/>
    </row>
    <row r="12175" spans="1:12" x14ac:dyDescent="0.35">
      <c r="A12175" t="s">
        <v>28</v>
      </c>
      <c r="B12175">
        <v>2019</v>
      </c>
      <c r="D12175" t="s">
        <v>996</v>
      </c>
      <c r="E12175" t="s">
        <v>229</v>
      </c>
      <c r="F12175">
        <v>116388.74</v>
      </c>
      <c r="G12175">
        <v>2800</v>
      </c>
      <c r="H12175">
        <v>26654.47</v>
      </c>
      <c r="I12175">
        <v>0</v>
      </c>
      <c r="J12175">
        <f>Table1[[#This Row],[Name]]</f>
        <v>0</v>
      </c>
      <c r="K12175" s="1">
        <f>SUM(Table1[[#This Row],[BaseSalary]:[NonCashBenefits]])</f>
        <v>145843.21000000002</v>
      </c>
      <c r="L12175" s="1"/>
    </row>
    <row r="12176" spans="1:12" x14ac:dyDescent="0.35">
      <c r="A12176" t="s">
        <v>28</v>
      </c>
      <c r="B12176">
        <v>2018</v>
      </c>
      <c r="D12176" t="s">
        <v>996</v>
      </c>
      <c r="E12176" t="s">
        <v>229</v>
      </c>
      <c r="F12176">
        <v>116388.74</v>
      </c>
      <c r="G12176">
        <v>1571.4</v>
      </c>
      <c r="H12176">
        <v>27561.53</v>
      </c>
      <c r="I12176">
        <v>0</v>
      </c>
      <c r="J12176">
        <f>Table1[[#This Row],[Name]]</f>
        <v>0</v>
      </c>
      <c r="K12176" s="1">
        <f>SUM(Table1[[#This Row],[BaseSalary]:[NonCashBenefits]])</f>
        <v>145521.66999999998</v>
      </c>
      <c r="L12176" s="1"/>
    </row>
    <row r="12177" spans="1:12" x14ac:dyDescent="0.35">
      <c r="A12177" t="s">
        <v>28</v>
      </c>
      <c r="B12177">
        <v>2018</v>
      </c>
      <c r="D12177" t="s">
        <v>996</v>
      </c>
      <c r="E12177" t="s">
        <v>229</v>
      </c>
      <c r="F12177">
        <v>116388.74</v>
      </c>
      <c r="G12177">
        <v>200</v>
      </c>
      <c r="H12177">
        <v>26616.44</v>
      </c>
      <c r="I12177">
        <v>0</v>
      </c>
      <c r="J12177">
        <f>Table1[[#This Row],[Name]]</f>
        <v>0</v>
      </c>
      <c r="K12177" s="1">
        <f>SUM(Table1[[#This Row],[BaseSalary]:[NonCashBenefits]])</f>
        <v>143205.18</v>
      </c>
      <c r="L12177" s="1"/>
    </row>
    <row r="12178" spans="1:12" x14ac:dyDescent="0.35">
      <c r="A12178" t="s">
        <v>28</v>
      </c>
      <c r="B12178">
        <v>2017</v>
      </c>
      <c r="D12178" t="s">
        <v>996</v>
      </c>
      <c r="E12178" t="s">
        <v>229</v>
      </c>
      <c r="F12178">
        <v>116388.74</v>
      </c>
      <c r="G12178">
        <v>5100</v>
      </c>
      <c r="H12178">
        <v>28194.6</v>
      </c>
      <c r="I12178">
        <v>0</v>
      </c>
      <c r="J12178">
        <f>Table1[[#This Row],[Name]]</f>
        <v>0</v>
      </c>
      <c r="K12178" s="1">
        <f>SUM(Table1[[#This Row],[BaseSalary]:[NonCashBenefits]])</f>
        <v>149683.34</v>
      </c>
      <c r="L12178" s="1"/>
    </row>
    <row r="12179" spans="1:12" x14ac:dyDescent="0.35">
      <c r="A12179" t="s">
        <v>28</v>
      </c>
      <c r="B12179">
        <v>2017</v>
      </c>
      <c r="D12179" t="s">
        <v>996</v>
      </c>
      <c r="E12179" t="s">
        <v>229</v>
      </c>
      <c r="F12179">
        <v>116388.74</v>
      </c>
      <c r="G12179">
        <v>6700</v>
      </c>
      <c r="H12179">
        <v>6814.25</v>
      </c>
      <c r="I12179">
        <v>0</v>
      </c>
      <c r="J12179">
        <f>Table1[[#This Row],[Name]]</f>
        <v>0</v>
      </c>
      <c r="K12179" s="1">
        <f>SUM(Table1[[#This Row],[BaseSalary]:[NonCashBenefits]])</f>
        <v>129902.99</v>
      </c>
      <c r="L12179" s="1"/>
    </row>
    <row r="12180" spans="1:12" x14ac:dyDescent="0.35">
      <c r="A12180" t="s">
        <v>28</v>
      </c>
      <c r="B12180">
        <v>2017</v>
      </c>
      <c r="D12180" t="s">
        <v>996</v>
      </c>
      <c r="E12180" t="s">
        <v>229</v>
      </c>
      <c r="F12180">
        <v>116388.74</v>
      </c>
      <c r="G12180">
        <v>5800</v>
      </c>
      <c r="H12180">
        <v>27249.5</v>
      </c>
      <c r="I12180">
        <v>0</v>
      </c>
      <c r="J12180">
        <f>Table1[[#This Row],[Name]]</f>
        <v>0</v>
      </c>
      <c r="K12180" s="1">
        <f>SUM(Table1[[#This Row],[BaseSalary]:[NonCashBenefits]])</f>
        <v>149438.24</v>
      </c>
      <c r="L12180" s="1"/>
    </row>
    <row r="12181" spans="1:12" x14ac:dyDescent="0.35">
      <c r="A12181" t="s">
        <v>28</v>
      </c>
      <c r="B12181">
        <v>2016</v>
      </c>
      <c r="D12181" t="s">
        <v>996</v>
      </c>
      <c r="E12181" t="s">
        <v>229</v>
      </c>
      <c r="F12181">
        <v>116388.74</v>
      </c>
      <c r="G12181">
        <v>2550</v>
      </c>
      <c r="H12181">
        <v>32558.07</v>
      </c>
      <c r="I12181">
        <v>0</v>
      </c>
      <c r="J12181">
        <f>Table1[[#This Row],[Name]]</f>
        <v>0</v>
      </c>
      <c r="K12181" s="1">
        <f>SUM(Table1[[#This Row],[BaseSalary]:[NonCashBenefits]])</f>
        <v>151496.81</v>
      </c>
      <c r="L12181" s="1"/>
    </row>
    <row r="12182" spans="1:12" x14ac:dyDescent="0.35">
      <c r="A12182" t="s">
        <v>28</v>
      </c>
      <c r="B12182">
        <v>2016</v>
      </c>
      <c r="D12182" t="s">
        <v>996</v>
      </c>
      <c r="E12182" t="s">
        <v>229</v>
      </c>
      <c r="F12182">
        <v>116388.74</v>
      </c>
      <c r="G12182">
        <v>9772.0499999999993</v>
      </c>
      <c r="H12182">
        <v>15636.76</v>
      </c>
      <c r="I12182">
        <v>0</v>
      </c>
      <c r="J12182">
        <f>Table1[[#This Row],[Name]]</f>
        <v>0</v>
      </c>
      <c r="K12182" s="1">
        <f>SUM(Table1[[#This Row],[BaseSalary]:[NonCashBenefits]])</f>
        <v>141797.55000000002</v>
      </c>
      <c r="L12182" s="1"/>
    </row>
    <row r="12183" spans="1:12" x14ac:dyDescent="0.35">
      <c r="A12183" t="s">
        <v>28</v>
      </c>
      <c r="B12183">
        <v>2016</v>
      </c>
      <c r="D12183" t="s">
        <v>996</v>
      </c>
      <c r="E12183" t="s">
        <v>229</v>
      </c>
      <c r="F12183">
        <v>116388.74</v>
      </c>
      <c r="G12183">
        <v>8300</v>
      </c>
      <c r="H12183">
        <v>32558.07</v>
      </c>
      <c r="I12183">
        <v>0</v>
      </c>
      <c r="J12183">
        <f>Table1[[#This Row],[Name]]</f>
        <v>0</v>
      </c>
      <c r="K12183" s="1">
        <f>SUM(Table1[[#This Row],[BaseSalary]:[NonCashBenefits]])</f>
        <v>157246.81</v>
      </c>
      <c r="L12183" s="1"/>
    </row>
    <row r="12184" spans="1:12" x14ac:dyDescent="0.35">
      <c r="A12184" t="s">
        <v>26</v>
      </c>
      <c r="B12184">
        <v>2021</v>
      </c>
      <c r="D12184" t="s">
        <v>1459</v>
      </c>
      <c r="E12184" t="s">
        <v>229</v>
      </c>
      <c r="F12184">
        <v>116385.59</v>
      </c>
      <c r="G12184">
        <v>0</v>
      </c>
      <c r="H12184" s="1">
        <v>24297.59</v>
      </c>
      <c r="I12184">
        <v>0</v>
      </c>
      <c r="J12184">
        <f>Table1[[#This Row],[Name]]</f>
        <v>0</v>
      </c>
      <c r="K12184" s="1">
        <f>SUM(Table1[[#This Row],[BaseSalary]:[NonCashBenefits]])</f>
        <v>140683.18</v>
      </c>
      <c r="L12184" s="1"/>
    </row>
    <row r="12185" spans="1:12" x14ac:dyDescent="0.35">
      <c r="A12185" t="s">
        <v>24</v>
      </c>
      <c r="B12185">
        <v>2018</v>
      </c>
      <c r="D12185" t="s">
        <v>174</v>
      </c>
      <c r="E12185" t="s">
        <v>2245</v>
      </c>
      <c r="F12185">
        <v>116379.5</v>
      </c>
      <c r="G12185">
        <v>0</v>
      </c>
      <c r="H12185">
        <v>25118.98</v>
      </c>
      <c r="I12185">
        <v>0</v>
      </c>
      <c r="J12185">
        <f>Table1[[#This Row],[Name]]</f>
        <v>0</v>
      </c>
      <c r="K12185" s="1">
        <f>SUM(Table1[[#This Row],[BaseSalary]:[NonCashBenefits]])</f>
        <v>141498.48000000001</v>
      </c>
      <c r="L12185" s="1"/>
    </row>
    <row r="12186" spans="1:12" x14ac:dyDescent="0.35">
      <c r="A12186" t="s">
        <v>25</v>
      </c>
      <c r="B12186">
        <v>2018</v>
      </c>
      <c r="D12186" t="s">
        <v>2875</v>
      </c>
      <c r="E12186" t="s">
        <v>2245</v>
      </c>
      <c r="F12186">
        <v>116379.5</v>
      </c>
      <c r="G12186">
        <v>0</v>
      </c>
      <c r="H12186">
        <v>25818.5</v>
      </c>
      <c r="I12186">
        <v>0</v>
      </c>
      <c r="J12186">
        <f>Table1[[#This Row],[Name]]</f>
        <v>0</v>
      </c>
      <c r="K12186" s="1">
        <f>SUM(Table1[[#This Row],[BaseSalary]:[NonCashBenefits]])</f>
        <v>142198</v>
      </c>
      <c r="L12186" s="1"/>
    </row>
    <row r="12187" spans="1:12" x14ac:dyDescent="0.35">
      <c r="A12187" t="s">
        <v>16</v>
      </c>
      <c r="B12187">
        <v>2020</v>
      </c>
      <c r="D12187" t="s">
        <v>1633</v>
      </c>
      <c r="E12187" t="s">
        <v>562</v>
      </c>
      <c r="F12187">
        <v>116378.41</v>
      </c>
      <c r="G12187">
        <v>0</v>
      </c>
      <c r="H12187" s="1">
        <v>22857.81</v>
      </c>
      <c r="I12187">
        <v>0</v>
      </c>
      <c r="J12187">
        <f>Table1[[#This Row],[Name]]</f>
        <v>0</v>
      </c>
      <c r="K12187" s="1">
        <f>SUM(Table1[[#This Row],[BaseSalary]:[NonCashBenefits]])</f>
        <v>139236.22</v>
      </c>
      <c r="L12187" s="1"/>
    </row>
    <row r="12188" spans="1:12" x14ac:dyDescent="0.35">
      <c r="A12188" t="s">
        <v>85</v>
      </c>
      <c r="B12188">
        <v>2021</v>
      </c>
      <c r="D12188" t="s">
        <v>1414</v>
      </c>
      <c r="E12188" t="s">
        <v>255</v>
      </c>
      <c r="F12188">
        <v>116374.67</v>
      </c>
      <c r="G12188">
        <v>0</v>
      </c>
      <c r="H12188" s="1">
        <v>24400.43</v>
      </c>
      <c r="I12188">
        <v>0</v>
      </c>
      <c r="J12188">
        <f>Table1[[#This Row],[Name]]</f>
        <v>0</v>
      </c>
      <c r="K12188" s="1">
        <f>SUM(Table1[[#This Row],[BaseSalary]:[NonCashBenefits]])</f>
        <v>140775.1</v>
      </c>
      <c r="L12188" s="1"/>
    </row>
    <row r="12189" spans="1:12" x14ac:dyDescent="0.35">
      <c r="A12189" t="s">
        <v>26</v>
      </c>
      <c r="B12189">
        <v>2021</v>
      </c>
      <c r="D12189" t="s">
        <v>50</v>
      </c>
      <c r="E12189" t="s">
        <v>83</v>
      </c>
      <c r="F12189">
        <v>116371.17</v>
      </c>
      <c r="G12189">
        <v>6000</v>
      </c>
      <c r="H12189" s="1">
        <v>23854.880000000001</v>
      </c>
      <c r="I12189">
        <v>0</v>
      </c>
      <c r="J12189">
        <f>Table1[[#This Row],[Name]]</f>
        <v>0</v>
      </c>
      <c r="K12189" s="1">
        <f>SUM(Table1[[#This Row],[BaseSalary]:[NonCashBenefits]])</f>
        <v>146226.04999999999</v>
      </c>
      <c r="L12189" s="1"/>
    </row>
    <row r="12190" spans="1:12" x14ac:dyDescent="0.35">
      <c r="A12190" t="s">
        <v>85</v>
      </c>
      <c r="B12190">
        <v>2017</v>
      </c>
      <c r="D12190" t="s">
        <v>3799</v>
      </c>
      <c r="E12190" t="s">
        <v>918</v>
      </c>
      <c r="F12190">
        <v>116360.94</v>
      </c>
      <c r="G12190">
        <v>0</v>
      </c>
      <c r="H12190">
        <v>24159.06</v>
      </c>
      <c r="I12190">
        <v>0</v>
      </c>
      <c r="J12190">
        <f>Table1[[#This Row],[Name]]</f>
        <v>0</v>
      </c>
      <c r="K12190" s="1">
        <f>SUM(Table1[[#This Row],[BaseSalary]:[NonCashBenefits]])</f>
        <v>140520</v>
      </c>
      <c r="L12190" s="1"/>
    </row>
    <row r="12191" spans="1:12" x14ac:dyDescent="0.35">
      <c r="A12191" t="s">
        <v>53</v>
      </c>
      <c r="B12191">
        <v>2020</v>
      </c>
      <c r="D12191" t="s">
        <v>992</v>
      </c>
      <c r="E12191" t="s">
        <v>229</v>
      </c>
      <c r="F12191">
        <v>116358.06</v>
      </c>
      <c r="G12191">
        <v>11345.07</v>
      </c>
      <c r="H12191" s="1">
        <v>25984.59</v>
      </c>
      <c r="I12191">
        <v>0</v>
      </c>
      <c r="J12191">
        <f>Table1[[#This Row],[Name]]</f>
        <v>0</v>
      </c>
      <c r="K12191" s="1">
        <f>SUM(Table1[[#This Row],[BaseSalary]:[NonCashBenefits]])</f>
        <v>153687.72</v>
      </c>
      <c r="L12191" s="1"/>
    </row>
    <row r="12192" spans="1:12" x14ac:dyDescent="0.35">
      <c r="A12192" t="s">
        <v>53</v>
      </c>
      <c r="B12192">
        <v>2019</v>
      </c>
      <c r="D12192" t="s">
        <v>992</v>
      </c>
      <c r="E12192" t="s">
        <v>229</v>
      </c>
      <c r="F12192">
        <v>116358.06</v>
      </c>
      <c r="G12192">
        <v>0</v>
      </c>
      <c r="H12192">
        <v>30428.83</v>
      </c>
      <c r="I12192">
        <v>0</v>
      </c>
      <c r="J12192">
        <f>Table1[[#This Row],[Name]]</f>
        <v>0</v>
      </c>
      <c r="K12192" s="1">
        <f>SUM(Table1[[#This Row],[BaseSalary]:[NonCashBenefits]])</f>
        <v>146786.89000000001</v>
      </c>
      <c r="L12192" s="1"/>
    </row>
    <row r="12193" spans="1:12" x14ac:dyDescent="0.35">
      <c r="A12193" t="s">
        <v>53</v>
      </c>
      <c r="B12193">
        <v>2018</v>
      </c>
      <c r="D12193" t="s">
        <v>992</v>
      </c>
      <c r="E12193" t="s">
        <v>229</v>
      </c>
      <c r="F12193">
        <v>116358.06</v>
      </c>
      <c r="G12193">
        <v>0</v>
      </c>
      <c r="H12193">
        <v>30390.79</v>
      </c>
      <c r="I12193">
        <v>0</v>
      </c>
      <c r="J12193">
        <f>Table1[[#This Row],[Name]]</f>
        <v>0</v>
      </c>
      <c r="K12193" s="1">
        <f>SUM(Table1[[#This Row],[BaseSalary]:[NonCashBenefits]])</f>
        <v>146748.85</v>
      </c>
      <c r="L12193" s="1"/>
    </row>
    <row r="12194" spans="1:12" x14ac:dyDescent="0.35">
      <c r="A12194" t="s">
        <v>53</v>
      </c>
      <c r="B12194">
        <v>2017</v>
      </c>
      <c r="D12194" t="s">
        <v>310</v>
      </c>
      <c r="E12194" t="s">
        <v>229</v>
      </c>
      <c r="F12194">
        <v>116358.06</v>
      </c>
      <c r="G12194">
        <v>0</v>
      </c>
      <c r="H12194">
        <v>31023.759999999998</v>
      </c>
      <c r="I12194">
        <v>0</v>
      </c>
      <c r="J12194">
        <f>Table1[[#This Row],[Name]]</f>
        <v>0</v>
      </c>
      <c r="K12194" s="1">
        <f>SUM(Table1[[#This Row],[BaseSalary]:[NonCashBenefits]])</f>
        <v>147381.82</v>
      </c>
      <c r="L12194" s="1"/>
    </row>
    <row r="12195" spans="1:12" x14ac:dyDescent="0.35">
      <c r="A12195" t="s">
        <v>53</v>
      </c>
      <c r="B12195">
        <v>2016</v>
      </c>
      <c r="D12195" t="s">
        <v>310</v>
      </c>
      <c r="E12195" t="s">
        <v>229</v>
      </c>
      <c r="F12195">
        <v>116358.06</v>
      </c>
      <c r="G12195">
        <v>0</v>
      </c>
      <c r="H12195">
        <v>36331.19</v>
      </c>
      <c r="I12195">
        <v>0</v>
      </c>
      <c r="J12195">
        <f>Table1[[#This Row],[Name]]</f>
        <v>0</v>
      </c>
      <c r="K12195" s="1">
        <f>SUM(Table1[[#This Row],[BaseSalary]:[NonCashBenefits]])</f>
        <v>152689.25</v>
      </c>
      <c r="L12195" s="1"/>
    </row>
    <row r="12196" spans="1:12" x14ac:dyDescent="0.35">
      <c r="A12196" t="s">
        <v>19</v>
      </c>
      <c r="B12196">
        <v>2017</v>
      </c>
      <c r="D12196" t="s">
        <v>4210</v>
      </c>
      <c r="E12196" t="s">
        <v>229</v>
      </c>
      <c r="F12196">
        <v>116357.53</v>
      </c>
      <c r="G12196">
        <v>0</v>
      </c>
      <c r="H12196">
        <v>27205.48</v>
      </c>
      <c r="I12196">
        <v>0</v>
      </c>
      <c r="J12196">
        <f>Table1[[#This Row],[Name]]</f>
        <v>0</v>
      </c>
      <c r="K12196" s="1">
        <f>SUM(Table1[[#This Row],[BaseSalary]:[NonCashBenefits]])</f>
        <v>143563.01</v>
      </c>
      <c r="L12196" s="1"/>
    </row>
    <row r="12197" spans="1:12" x14ac:dyDescent="0.35">
      <c r="A12197" t="s">
        <v>186</v>
      </c>
      <c r="B12197">
        <v>2017</v>
      </c>
      <c r="D12197" t="s">
        <v>940</v>
      </c>
      <c r="E12197" t="s">
        <v>311</v>
      </c>
      <c r="F12197">
        <v>116342.72</v>
      </c>
      <c r="G12197">
        <v>0</v>
      </c>
      <c r="H12197">
        <v>27414.13</v>
      </c>
      <c r="I12197">
        <v>0</v>
      </c>
      <c r="J12197">
        <f>Table1[[#This Row],[Name]]</f>
        <v>0</v>
      </c>
      <c r="K12197" s="1">
        <f>SUM(Table1[[#This Row],[BaseSalary]:[NonCashBenefits]])</f>
        <v>143756.85</v>
      </c>
      <c r="L12197" s="1"/>
    </row>
    <row r="12198" spans="1:12" x14ac:dyDescent="0.35">
      <c r="A12198" t="s">
        <v>186</v>
      </c>
      <c r="B12198">
        <v>2016</v>
      </c>
      <c r="D12198" t="s">
        <v>940</v>
      </c>
      <c r="E12198" t="s">
        <v>311</v>
      </c>
      <c r="F12198">
        <v>116342.72</v>
      </c>
      <c r="G12198">
        <v>100</v>
      </c>
      <c r="H12198">
        <v>32546.34</v>
      </c>
      <c r="I12198">
        <v>0</v>
      </c>
      <c r="J12198">
        <f>Table1[[#This Row],[Name]]</f>
        <v>0</v>
      </c>
      <c r="K12198" s="1">
        <f>SUM(Table1[[#This Row],[BaseSalary]:[NonCashBenefits]])</f>
        <v>148989.06</v>
      </c>
      <c r="L12198" s="1"/>
    </row>
    <row r="12199" spans="1:12" x14ac:dyDescent="0.35">
      <c r="A12199" t="s">
        <v>16</v>
      </c>
      <c r="B12199">
        <v>2017</v>
      </c>
      <c r="D12199" t="s">
        <v>3288</v>
      </c>
      <c r="E12199" t="s">
        <v>311</v>
      </c>
      <c r="F12199">
        <v>116338.86</v>
      </c>
      <c r="G12199">
        <v>0</v>
      </c>
      <c r="H12199">
        <v>28701.98</v>
      </c>
      <c r="I12199">
        <v>0</v>
      </c>
      <c r="J12199">
        <f>Table1[[#This Row],[Name]]</f>
        <v>0</v>
      </c>
      <c r="K12199" s="1">
        <f>SUM(Table1[[#This Row],[BaseSalary]:[NonCashBenefits]])</f>
        <v>145040.84</v>
      </c>
      <c r="L12199" s="1"/>
    </row>
    <row r="12200" spans="1:12" x14ac:dyDescent="0.35">
      <c r="A12200" t="s">
        <v>16</v>
      </c>
      <c r="B12200">
        <v>2017</v>
      </c>
      <c r="D12200" t="s">
        <v>4336</v>
      </c>
      <c r="E12200" t="s">
        <v>229</v>
      </c>
      <c r="F12200">
        <v>116338.64</v>
      </c>
      <c r="G12200">
        <v>0</v>
      </c>
      <c r="H12200">
        <v>30368.720000000001</v>
      </c>
      <c r="I12200">
        <v>0</v>
      </c>
      <c r="J12200">
        <f>Table1[[#This Row],[Name]]</f>
        <v>0</v>
      </c>
      <c r="K12200" s="1">
        <f>SUM(Table1[[#This Row],[BaseSalary]:[NonCashBenefits]])</f>
        <v>146707.35999999999</v>
      </c>
      <c r="L12200" s="1"/>
    </row>
    <row r="12201" spans="1:12" x14ac:dyDescent="0.35">
      <c r="A12201" t="s">
        <v>16</v>
      </c>
      <c r="B12201">
        <v>2018</v>
      </c>
      <c r="D12201" t="s">
        <v>603</v>
      </c>
      <c r="E12201" t="s">
        <v>311</v>
      </c>
      <c r="F12201">
        <v>116321.95</v>
      </c>
      <c r="G12201">
        <v>0</v>
      </c>
      <c r="H12201">
        <v>29747.43</v>
      </c>
      <c r="I12201">
        <v>0</v>
      </c>
      <c r="J12201">
        <f>Table1[[#This Row],[Name]]</f>
        <v>0</v>
      </c>
      <c r="K12201" s="1">
        <f>SUM(Table1[[#This Row],[BaseSalary]:[NonCashBenefits]])</f>
        <v>146069.38</v>
      </c>
      <c r="L12201" s="1"/>
    </row>
    <row r="12202" spans="1:12" x14ac:dyDescent="0.35">
      <c r="A12202" t="s">
        <v>26</v>
      </c>
      <c r="B12202">
        <v>2020</v>
      </c>
      <c r="D12202" t="s">
        <v>935</v>
      </c>
      <c r="E12202" t="s">
        <v>549</v>
      </c>
      <c r="F12202">
        <v>116321.4</v>
      </c>
      <c r="G12202">
        <v>150</v>
      </c>
      <c r="H12202" s="1">
        <v>26212.76</v>
      </c>
      <c r="I12202">
        <v>0</v>
      </c>
      <c r="J12202">
        <f>Table1[[#This Row],[Name]]</f>
        <v>0</v>
      </c>
      <c r="K12202" s="1">
        <f>SUM(Table1[[#This Row],[BaseSalary]:[NonCashBenefits]])</f>
        <v>142684.16</v>
      </c>
      <c r="L12202" s="1"/>
    </row>
    <row r="12203" spans="1:12" x14ac:dyDescent="0.35">
      <c r="A12203" t="s">
        <v>26</v>
      </c>
      <c r="B12203">
        <v>2019</v>
      </c>
      <c r="D12203" t="s">
        <v>935</v>
      </c>
      <c r="E12203" t="s">
        <v>549</v>
      </c>
      <c r="F12203">
        <v>116321.4</v>
      </c>
      <c r="G12203">
        <v>0</v>
      </c>
      <c r="H12203">
        <v>30421.34</v>
      </c>
      <c r="I12203">
        <v>0</v>
      </c>
      <c r="J12203">
        <f>Table1[[#This Row],[Name]]</f>
        <v>0</v>
      </c>
      <c r="K12203" s="1">
        <f>SUM(Table1[[#This Row],[BaseSalary]:[NonCashBenefits]])</f>
        <v>146742.74</v>
      </c>
      <c r="L12203" s="1"/>
    </row>
    <row r="12204" spans="1:12" x14ac:dyDescent="0.35">
      <c r="A12204" t="s">
        <v>26</v>
      </c>
      <c r="B12204">
        <v>2018</v>
      </c>
      <c r="D12204" t="s">
        <v>935</v>
      </c>
      <c r="E12204" t="s">
        <v>549</v>
      </c>
      <c r="F12204">
        <v>116321.4</v>
      </c>
      <c r="G12204">
        <v>0</v>
      </c>
      <c r="H12204">
        <v>30383.040000000001</v>
      </c>
      <c r="I12204">
        <v>0</v>
      </c>
      <c r="J12204">
        <f>Table1[[#This Row],[Name]]</f>
        <v>0</v>
      </c>
      <c r="K12204" s="1">
        <f>SUM(Table1[[#This Row],[BaseSalary]:[NonCashBenefits]])</f>
        <v>146704.44</v>
      </c>
      <c r="L12204" s="1"/>
    </row>
    <row r="12205" spans="1:12" x14ac:dyDescent="0.35">
      <c r="A12205" t="s">
        <v>85</v>
      </c>
      <c r="B12205">
        <v>2017</v>
      </c>
      <c r="D12205" t="s">
        <v>2181</v>
      </c>
      <c r="E12205" t="s">
        <v>311</v>
      </c>
      <c r="F12205">
        <v>116321.4</v>
      </c>
      <c r="G12205">
        <v>460.36</v>
      </c>
      <c r="H12205">
        <v>30133.62</v>
      </c>
      <c r="I12205">
        <v>0</v>
      </c>
      <c r="J12205">
        <f>Table1[[#This Row],[Name]]</f>
        <v>0</v>
      </c>
      <c r="K12205" s="1">
        <f>SUM(Table1[[#This Row],[BaseSalary]:[NonCashBenefits]])</f>
        <v>146915.38</v>
      </c>
      <c r="L12205" s="1"/>
    </row>
    <row r="12206" spans="1:12" x14ac:dyDescent="0.35">
      <c r="A12206" t="s">
        <v>26</v>
      </c>
      <c r="B12206">
        <v>2017</v>
      </c>
      <c r="D12206" t="s">
        <v>935</v>
      </c>
      <c r="E12206" t="s">
        <v>549</v>
      </c>
      <c r="F12206">
        <v>116321.4</v>
      </c>
      <c r="G12206">
        <v>0</v>
      </c>
      <c r="H12206">
        <v>30627.919999999998</v>
      </c>
      <c r="I12206">
        <v>0</v>
      </c>
      <c r="J12206">
        <f>Table1[[#This Row],[Name]]</f>
        <v>0</v>
      </c>
      <c r="K12206" s="1">
        <f>SUM(Table1[[#This Row],[BaseSalary]:[NonCashBenefits]])</f>
        <v>146949.32</v>
      </c>
      <c r="L12206" s="1"/>
    </row>
    <row r="12207" spans="1:12" x14ac:dyDescent="0.35">
      <c r="A12207" t="s">
        <v>26</v>
      </c>
      <c r="B12207">
        <v>2017</v>
      </c>
      <c r="D12207" t="s">
        <v>4041</v>
      </c>
      <c r="E12207" t="s">
        <v>549</v>
      </c>
      <c r="F12207">
        <v>116321.4</v>
      </c>
      <c r="G12207">
        <v>0</v>
      </c>
      <c r="H12207">
        <v>29868.95</v>
      </c>
      <c r="I12207">
        <v>0</v>
      </c>
      <c r="J12207">
        <f>Table1[[#This Row],[Name]]</f>
        <v>0</v>
      </c>
      <c r="K12207" s="1">
        <f>SUM(Table1[[#This Row],[BaseSalary]:[NonCashBenefits]])</f>
        <v>146190.35</v>
      </c>
      <c r="L12207" s="1"/>
    </row>
    <row r="12208" spans="1:12" x14ac:dyDescent="0.35">
      <c r="A12208" t="s">
        <v>85</v>
      </c>
      <c r="B12208">
        <v>2016</v>
      </c>
      <c r="D12208" t="s">
        <v>2181</v>
      </c>
      <c r="E12208" t="s">
        <v>311</v>
      </c>
      <c r="F12208">
        <v>116321.4</v>
      </c>
      <c r="G12208">
        <v>9200</v>
      </c>
      <c r="H12208">
        <v>34339.370000000003</v>
      </c>
      <c r="I12208">
        <v>0</v>
      </c>
      <c r="J12208">
        <f>Table1[[#This Row],[Name]]</f>
        <v>0</v>
      </c>
      <c r="K12208" s="1">
        <f>SUM(Table1[[#This Row],[BaseSalary]:[NonCashBenefits]])</f>
        <v>159860.76999999999</v>
      </c>
      <c r="L12208" s="1"/>
    </row>
    <row r="12209" spans="1:12" x14ac:dyDescent="0.35">
      <c r="A12209" t="s">
        <v>26</v>
      </c>
      <c r="B12209">
        <v>2016</v>
      </c>
      <c r="D12209" t="s">
        <v>935</v>
      </c>
      <c r="E12209" t="s">
        <v>549</v>
      </c>
      <c r="F12209">
        <v>116321.4</v>
      </c>
      <c r="G12209">
        <v>0</v>
      </c>
      <c r="H12209">
        <v>36069.370000000003</v>
      </c>
      <c r="I12209">
        <v>0</v>
      </c>
      <c r="J12209">
        <f>Table1[[#This Row],[Name]]</f>
        <v>0</v>
      </c>
      <c r="K12209" s="1">
        <f>SUM(Table1[[#This Row],[BaseSalary]:[NonCashBenefits]])</f>
        <v>152390.76999999999</v>
      </c>
      <c r="L12209" s="1"/>
    </row>
    <row r="12210" spans="1:12" x14ac:dyDescent="0.35">
      <c r="A12210" t="s">
        <v>186</v>
      </c>
      <c r="B12210">
        <v>2021</v>
      </c>
      <c r="D12210" t="s">
        <v>1412</v>
      </c>
      <c r="E12210" t="s">
        <v>549</v>
      </c>
      <c r="F12210">
        <v>116318.32</v>
      </c>
      <c r="G12210">
        <v>0</v>
      </c>
      <c r="H12210" s="1">
        <v>24411.22</v>
      </c>
      <c r="I12210">
        <v>0</v>
      </c>
      <c r="J12210">
        <f>Table1[[#This Row],[Name]]</f>
        <v>0</v>
      </c>
      <c r="K12210" s="1">
        <f>SUM(Table1[[#This Row],[BaseSalary]:[NonCashBenefits]])</f>
        <v>140729.54</v>
      </c>
      <c r="L12210" s="1"/>
    </row>
    <row r="12211" spans="1:12" x14ac:dyDescent="0.35">
      <c r="A12211" t="s">
        <v>85</v>
      </c>
      <c r="B12211">
        <v>2020</v>
      </c>
      <c r="D12211" t="s">
        <v>1566</v>
      </c>
      <c r="E12211" t="s">
        <v>311</v>
      </c>
      <c r="F12211">
        <v>116303.2</v>
      </c>
      <c r="G12211">
        <v>7801.26</v>
      </c>
      <c r="H12211" s="1">
        <v>21671.46</v>
      </c>
      <c r="I12211">
        <v>0</v>
      </c>
      <c r="J12211">
        <f>Table1[[#This Row],[Name]]</f>
        <v>0</v>
      </c>
      <c r="K12211" s="1">
        <f>SUM(Table1[[#This Row],[BaseSalary]:[NonCashBenefits]])</f>
        <v>145775.91999999998</v>
      </c>
      <c r="L12211" s="1"/>
    </row>
    <row r="12212" spans="1:12" x14ac:dyDescent="0.35">
      <c r="A12212" t="s">
        <v>85</v>
      </c>
      <c r="B12212">
        <v>2019</v>
      </c>
      <c r="D12212" t="s">
        <v>2203</v>
      </c>
      <c r="E12212" t="s">
        <v>311</v>
      </c>
      <c r="F12212">
        <v>116303.2</v>
      </c>
      <c r="G12212">
        <v>13464.64</v>
      </c>
      <c r="H12212">
        <v>26096.51</v>
      </c>
      <c r="I12212">
        <v>0</v>
      </c>
      <c r="J12212">
        <f>Table1[[#This Row],[Name]]</f>
        <v>0</v>
      </c>
      <c r="K12212" s="1">
        <f>SUM(Table1[[#This Row],[BaseSalary]:[NonCashBenefits]])</f>
        <v>155864.35</v>
      </c>
      <c r="L12212" s="1"/>
    </row>
    <row r="12213" spans="1:12" x14ac:dyDescent="0.35">
      <c r="A12213" t="s">
        <v>85</v>
      </c>
      <c r="B12213">
        <v>2018</v>
      </c>
      <c r="D12213" t="s">
        <v>2203</v>
      </c>
      <c r="E12213" t="s">
        <v>311</v>
      </c>
      <c r="F12213">
        <v>116303.2</v>
      </c>
      <c r="G12213">
        <v>6575.41</v>
      </c>
      <c r="H12213">
        <v>26492.26</v>
      </c>
      <c r="I12213">
        <v>0</v>
      </c>
      <c r="J12213">
        <f>Table1[[#This Row],[Name]]</f>
        <v>0</v>
      </c>
      <c r="K12213" s="1">
        <f>SUM(Table1[[#This Row],[BaseSalary]:[NonCashBenefits]])</f>
        <v>149370.87</v>
      </c>
      <c r="L12213" s="1"/>
    </row>
    <row r="12214" spans="1:12" x14ac:dyDescent="0.35">
      <c r="A12214" t="s">
        <v>85</v>
      </c>
      <c r="B12214">
        <v>2017</v>
      </c>
      <c r="D12214" t="s">
        <v>2203</v>
      </c>
      <c r="E12214" t="s">
        <v>311</v>
      </c>
      <c r="F12214">
        <v>116303.2</v>
      </c>
      <c r="G12214">
        <v>0</v>
      </c>
      <c r="H12214">
        <v>27232.44</v>
      </c>
      <c r="I12214">
        <v>0</v>
      </c>
      <c r="J12214">
        <f>Table1[[#This Row],[Name]]</f>
        <v>0</v>
      </c>
      <c r="K12214" s="1">
        <f>SUM(Table1[[#This Row],[BaseSalary]:[NonCashBenefits]])</f>
        <v>143535.63999999998</v>
      </c>
      <c r="L12214" s="1"/>
    </row>
    <row r="12215" spans="1:12" x14ac:dyDescent="0.35">
      <c r="A12215" t="s">
        <v>85</v>
      </c>
      <c r="B12215">
        <v>2016</v>
      </c>
      <c r="D12215" t="s">
        <v>2203</v>
      </c>
      <c r="E12215" t="s">
        <v>311</v>
      </c>
      <c r="F12215">
        <v>116303.2</v>
      </c>
      <c r="G12215">
        <v>0</v>
      </c>
      <c r="H12215">
        <v>32537.31</v>
      </c>
      <c r="I12215">
        <v>0</v>
      </c>
      <c r="J12215">
        <f>Table1[[#This Row],[Name]]</f>
        <v>0</v>
      </c>
      <c r="K12215" s="1">
        <f>SUM(Table1[[#This Row],[BaseSalary]:[NonCashBenefits]])</f>
        <v>148840.51</v>
      </c>
      <c r="L12215" s="1"/>
    </row>
    <row r="12216" spans="1:12" x14ac:dyDescent="0.35">
      <c r="A12216" t="s">
        <v>3034</v>
      </c>
      <c r="B12216">
        <v>2016</v>
      </c>
      <c r="D12216" t="s">
        <v>3043</v>
      </c>
      <c r="E12216" t="s">
        <v>229</v>
      </c>
      <c r="F12216">
        <v>116287.28</v>
      </c>
      <c r="G12216">
        <v>0</v>
      </c>
      <c r="H12216">
        <v>30793.98</v>
      </c>
      <c r="I12216">
        <v>0</v>
      </c>
      <c r="J12216">
        <f>Table1[[#This Row],[Name]]</f>
        <v>0</v>
      </c>
      <c r="K12216" s="1">
        <f>SUM(Table1[[#This Row],[BaseSalary]:[NonCashBenefits]])</f>
        <v>147081.26</v>
      </c>
      <c r="L12216" s="1"/>
    </row>
    <row r="12217" spans="1:12" x14ac:dyDescent="0.35">
      <c r="A12217" t="s">
        <v>2688</v>
      </c>
      <c r="B12217">
        <v>2016</v>
      </c>
      <c r="D12217" t="s">
        <v>4450</v>
      </c>
      <c r="E12217" t="s">
        <v>311</v>
      </c>
      <c r="F12217">
        <v>116283.44</v>
      </c>
      <c r="G12217">
        <v>850</v>
      </c>
      <c r="H12217">
        <v>32268.41</v>
      </c>
      <c r="I12217">
        <v>0</v>
      </c>
      <c r="J12217">
        <f>Table1[[#This Row],[Name]]</f>
        <v>0</v>
      </c>
      <c r="K12217" s="1">
        <f>SUM(Table1[[#This Row],[BaseSalary]:[NonCashBenefits]])</f>
        <v>149401.85</v>
      </c>
      <c r="L12217" s="1"/>
    </row>
    <row r="12218" spans="1:12" x14ac:dyDescent="0.35">
      <c r="A12218" t="s">
        <v>20</v>
      </c>
      <c r="B12218">
        <v>2021</v>
      </c>
      <c r="D12218" t="s">
        <v>1676</v>
      </c>
      <c r="E12218" t="s">
        <v>749</v>
      </c>
      <c r="F12218">
        <v>116281.9</v>
      </c>
      <c r="G12218">
        <v>0</v>
      </c>
      <c r="H12218" s="1">
        <v>22263.279999999999</v>
      </c>
      <c r="I12218">
        <v>0</v>
      </c>
      <c r="J12218">
        <f>Table1[[#This Row],[Name]]</f>
        <v>0</v>
      </c>
      <c r="K12218" s="1">
        <f>SUM(Table1[[#This Row],[BaseSalary]:[NonCashBenefits]])</f>
        <v>138545.18</v>
      </c>
      <c r="L12218" s="1"/>
    </row>
    <row r="12219" spans="1:12" x14ac:dyDescent="0.35">
      <c r="A12219" t="s">
        <v>29</v>
      </c>
      <c r="B12219">
        <v>2020</v>
      </c>
      <c r="D12219" t="s">
        <v>1056</v>
      </c>
      <c r="E12219" t="s">
        <v>311</v>
      </c>
      <c r="F12219">
        <v>116263.03</v>
      </c>
      <c r="G12219">
        <v>0</v>
      </c>
      <c r="H12219" s="1">
        <v>23534.7</v>
      </c>
      <c r="I12219">
        <v>0</v>
      </c>
      <c r="J12219">
        <f>Table1[[#This Row],[Name]]</f>
        <v>0</v>
      </c>
      <c r="K12219" s="1">
        <f>SUM(Table1[[#This Row],[BaseSalary]:[NonCashBenefits]])</f>
        <v>139797.73000000001</v>
      </c>
      <c r="L12219" s="1"/>
    </row>
    <row r="12220" spans="1:12" x14ac:dyDescent="0.35">
      <c r="A12220" t="s">
        <v>19</v>
      </c>
      <c r="B12220">
        <v>2020</v>
      </c>
      <c r="D12220" t="s">
        <v>1632</v>
      </c>
      <c r="E12220" t="s">
        <v>229</v>
      </c>
      <c r="F12220">
        <v>116262.91</v>
      </c>
      <c r="G12220">
        <v>18657.59</v>
      </c>
      <c r="H12220" s="1">
        <v>22892.11</v>
      </c>
      <c r="I12220">
        <v>0</v>
      </c>
      <c r="J12220">
        <f>Table1[[#This Row],[Name]]</f>
        <v>0</v>
      </c>
      <c r="K12220" s="1">
        <f>SUM(Table1[[#This Row],[BaseSalary]:[NonCashBenefits]])</f>
        <v>157812.60999999999</v>
      </c>
      <c r="L12220" s="1"/>
    </row>
    <row r="12221" spans="1:12" x14ac:dyDescent="0.35">
      <c r="A12221" t="s">
        <v>19</v>
      </c>
      <c r="B12221">
        <v>2019</v>
      </c>
      <c r="D12221" t="s">
        <v>1632</v>
      </c>
      <c r="E12221" t="s">
        <v>311</v>
      </c>
      <c r="F12221">
        <v>116262.9</v>
      </c>
      <c r="G12221">
        <v>0</v>
      </c>
      <c r="H12221">
        <v>26913.64</v>
      </c>
      <c r="I12221">
        <v>0</v>
      </c>
      <c r="J12221">
        <f>Table1[[#This Row],[Name]]</f>
        <v>0</v>
      </c>
      <c r="K12221" s="1">
        <f>SUM(Table1[[#This Row],[BaseSalary]:[NonCashBenefits]])</f>
        <v>143176.53999999998</v>
      </c>
      <c r="L12221" s="1"/>
    </row>
    <row r="12222" spans="1:12" x14ac:dyDescent="0.35">
      <c r="A12222" t="s">
        <v>19</v>
      </c>
      <c r="B12222">
        <v>2017</v>
      </c>
      <c r="D12222" t="s">
        <v>1632</v>
      </c>
      <c r="E12222" t="s">
        <v>311</v>
      </c>
      <c r="F12222">
        <v>116262.9</v>
      </c>
      <c r="G12222">
        <v>0</v>
      </c>
      <c r="H12222">
        <v>29081.37</v>
      </c>
      <c r="I12222">
        <v>0</v>
      </c>
      <c r="J12222">
        <f>Table1[[#This Row],[Name]]</f>
        <v>0</v>
      </c>
      <c r="K12222" s="1">
        <f>SUM(Table1[[#This Row],[BaseSalary]:[NonCashBenefits]])</f>
        <v>145344.26999999999</v>
      </c>
      <c r="L12222" s="1"/>
    </row>
    <row r="12223" spans="1:12" x14ac:dyDescent="0.35">
      <c r="A12223" t="s">
        <v>2688</v>
      </c>
      <c r="B12223">
        <v>2016</v>
      </c>
      <c r="D12223" t="s">
        <v>646</v>
      </c>
      <c r="E12223" t="s">
        <v>311</v>
      </c>
      <c r="F12223">
        <v>116262.9</v>
      </c>
      <c r="G12223">
        <v>0</v>
      </c>
      <c r="H12223">
        <v>35033.15</v>
      </c>
      <c r="I12223">
        <v>0</v>
      </c>
      <c r="J12223">
        <f>Table1[[#This Row],[Name]]</f>
        <v>0</v>
      </c>
      <c r="K12223" s="1">
        <f>SUM(Table1[[#This Row],[BaseSalary]:[NonCashBenefits]])</f>
        <v>151296.04999999999</v>
      </c>
      <c r="L12223" s="1"/>
    </row>
    <row r="12224" spans="1:12" x14ac:dyDescent="0.35">
      <c r="A12224" t="s">
        <v>19</v>
      </c>
      <c r="B12224">
        <v>2020</v>
      </c>
      <c r="D12224" t="s">
        <v>1413</v>
      </c>
      <c r="E12224" t="s">
        <v>229</v>
      </c>
      <c r="F12224">
        <v>116253.54</v>
      </c>
      <c r="G12224">
        <v>0</v>
      </c>
      <c r="H12224" s="1">
        <v>24402.71</v>
      </c>
      <c r="I12224">
        <v>0</v>
      </c>
      <c r="J12224">
        <f>Table1[[#This Row],[Name]]</f>
        <v>0</v>
      </c>
      <c r="K12224" s="1">
        <f>SUM(Table1[[#This Row],[BaseSalary]:[NonCashBenefits]])</f>
        <v>140656.25</v>
      </c>
      <c r="L12224" s="1"/>
    </row>
    <row r="12225" spans="1:12" x14ac:dyDescent="0.35">
      <c r="A12225" t="s">
        <v>19</v>
      </c>
      <c r="B12225">
        <v>2019</v>
      </c>
      <c r="D12225" t="s">
        <v>2482</v>
      </c>
      <c r="E12225" t="s">
        <v>229</v>
      </c>
      <c r="F12225">
        <v>116253.54</v>
      </c>
      <c r="G12225">
        <v>0</v>
      </c>
      <c r="H12225">
        <v>28865.21</v>
      </c>
      <c r="I12225">
        <v>0</v>
      </c>
      <c r="J12225">
        <f>Table1[[#This Row],[Name]]</f>
        <v>0</v>
      </c>
      <c r="K12225" s="1">
        <f>SUM(Table1[[#This Row],[BaseSalary]:[NonCashBenefits]])</f>
        <v>145118.75</v>
      </c>
      <c r="L12225" s="1"/>
    </row>
    <row r="12226" spans="1:12" x14ac:dyDescent="0.35">
      <c r="A12226" t="s">
        <v>25</v>
      </c>
      <c r="B12226">
        <v>2018</v>
      </c>
      <c r="D12226" t="s">
        <v>2929</v>
      </c>
      <c r="E12226" t="s">
        <v>229</v>
      </c>
      <c r="F12226">
        <v>116249.12</v>
      </c>
      <c r="G12226">
        <v>0</v>
      </c>
      <c r="H12226">
        <v>25280.959999999999</v>
      </c>
      <c r="I12226">
        <v>0</v>
      </c>
      <c r="J12226">
        <f>Table1[[#This Row],[Name]]</f>
        <v>0</v>
      </c>
      <c r="K12226" s="1">
        <f>SUM(Table1[[#This Row],[BaseSalary]:[NonCashBenefits]])</f>
        <v>141530.07999999999</v>
      </c>
      <c r="L12226" s="1"/>
    </row>
    <row r="12227" spans="1:12" x14ac:dyDescent="0.35">
      <c r="A12227" t="s">
        <v>32</v>
      </c>
      <c r="B12227">
        <v>2020</v>
      </c>
      <c r="D12227" t="s">
        <v>1627</v>
      </c>
      <c r="E12227" t="s">
        <v>1235</v>
      </c>
      <c r="F12227">
        <v>116229.97</v>
      </c>
      <c r="G12227">
        <v>0</v>
      </c>
      <c r="H12227" s="1">
        <v>21171.48</v>
      </c>
      <c r="I12227">
        <v>0</v>
      </c>
      <c r="J12227">
        <f>Table1[[#This Row],[Name]]</f>
        <v>0</v>
      </c>
      <c r="K12227" s="1">
        <f>SUM(Table1[[#This Row],[BaseSalary]:[NonCashBenefits]])</f>
        <v>137401.45000000001</v>
      </c>
      <c r="L12227" s="1"/>
    </row>
    <row r="12228" spans="1:12" x14ac:dyDescent="0.35">
      <c r="A12228" t="s">
        <v>53</v>
      </c>
      <c r="B12228">
        <v>2021</v>
      </c>
      <c r="D12228" t="s">
        <v>665</v>
      </c>
      <c r="E12228" t="s">
        <v>229</v>
      </c>
      <c r="F12228">
        <v>116228.77</v>
      </c>
      <c r="G12228">
        <v>0</v>
      </c>
      <c r="H12228" s="1">
        <v>27467.41</v>
      </c>
      <c r="I12228">
        <v>0</v>
      </c>
      <c r="J12228">
        <f>Table1[[#This Row],[Name]]</f>
        <v>0</v>
      </c>
      <c r="K12228" s="1">
        <f>SUM(Table1[[#This Row],[BaseSalary]:[NonCashBenefits]])</f>
        <v>143696.18</v>
      </c>
      <c r="L12228" s="1"/>
    </row>
    <row r="12229" spans="1:12" x14ac:dyDescent="0.35">
      <c r="A12229" t="s">
        <v>35</v>
      </c>
      <c r="B12229">
        <v>2021</v>
      </c>
      <c r="D12229" t="s">
        <v>1417</v>
      </c>
      <c r="E12229" t="s">
        <v>229</v>
      </c>
      <c r="F12229">
        <v>116203.46</v>
      </c>
      <c r="G12229">
        <v>0</v>
      </c>
      <c r="H12229" s="1">
        <v>24376.77</v>
      </c>
      <c r="I12229">
        <v>0</v>
      </c>
      <c r="J12229">
        <f>Table1[[#This Row],[Name]]</f>
        <v>0</v>
      </c>
      <c r="K12229" s="1">
        <f>SUM(Table1[[#This Row],[BaseSalary]:[NonCashBenefits]])</f>
        <v>140580.23000000001</v>
      </c>
      <c r="L12229" s="1"/>
    </row>
    <row r="12230" spans="1:12" x14ac:dyDescent="0.35">
      <c r="A12230" t="s">
        <v>25</v>
      </c>
      <c r="B12230">
        <v>2019</v>
      </c>
      <c r="D12230" t="s">
        <v>2272</v>
      </c>
      <c r="E12230" t="s">
        <v>311</v>
      </c>
      <c r="F12230">
        <v>116193.82</v>
      </c>
      <c r="G12230">
        <v>0</v>
      </c>
      <c r="H12230">
        <v>28498.58</v>
      </c>
      <c r="I12230">
        <v>0</v>
      </c>
      <c r="J12230">
        <f>Table1[[#This Row],[Name]]</f>
        <v>0</v>
      </c>
      <c r="K12230" s="1">
        <f>SUM(Table1[[#This Row],[BaseSalary]:[NonCashBenefits]])</f>
        <v>144692.40000000002</v>
      </c>
      <c r="L12230" s="1"/>
    </row>
    <row r="12231" spans="1:12" x14ac:dyDescent="0.35">
      <c r="A12231" t="s">
        <v>36</v>
      </c>
      <c r="B12231">
        <v>2018</v>
      </c>
      <c r="D12231" t="s">
        <v>1861</v>
      </c>
      <c r="E12231" t="s">
        <v>311</v>
      </c>
      <c r="F12231">
        <v>116193.82</v>
      </c>
      <c r="G12231">
        <v>0</v>
      </c>
      <c r="H12231">
        <v>26785.48</v>
      </c>
      <c r="I12231">
        <v>0</v>
      </c>
      <c r="J12231">
        <f>Table1[[#This Row],[Name]]</f>
        <v>0</v>
      </c>
      <c r="K12231" s="1">
        <f>SUM(Table1[[#This Row],[BaseSalary]:[NonCashBenefits]])</f>
        <v>142979.30000000002</v>
      </c>
      <c r="L12231" s="1"/>
    </row>
    <row r="12232" spans="1:12" x14ac:dyDescent="0.35">
      <c r="A12232" t="s">
        <v>85</v>
      </c>
      <c r="B12232">
        <v>2017</v>
      </c>
      <c r="D12232" t="s">
        <v>3831</v>
      </c>
      <c r="E12232" t="s">
        <v>311</v>
      </c>
      <c r="F12232">
        <v>116193.82</v>
      </c>
      <c r="G12232">
        <v>0</v>
      </c>
      <c r="H12232">
        <v>30344.46</v>
      </c>
      <c r="I12232">
        <v>0</v>
      </c>
      <c r="J12232">
        <f>Table1[[#This Row],[Name]]</f>
        <v>0</v>
      </c>
      <c r="K12232" s="1">
        <f>SUM(Table1[[#This Row],[BaseSalary]:[NonCashBenefits]])</f>
        <v>146538.28</v>
      </c>
      <c r="L12232" s="1"/>
    </row>
    <row r="12233" spans="1:12" x14ac:dyDescent="0.35">
      <c r="A12233" t="s">
        <v>25</v>
      </c>
      <c r="B12233">
        <v>2019</v>
      </c>
      <c r="D12233" t="s">
        <v>2269</v>
      </c>
      <c r="E12233" t="s">
        <v>229</v>
      </c>
      <c r="F12233">
        <v>116190.98</v>
      </c>
      <c r="G12233">
        <v>0</v>
      </c>
      <c r="H12233">
        <v>30708.55</v>
      </c>
      <c r="I12233">
        <v>0</v>
      </c>
      <c r="J12233">
        <f>Table1[[#This Row],[Name]]</f>
        <v>0</v>
      </c>
      <c r="K12233" s="1">
        <f>SUM(Table1[[#This Row],[BaseSalary]:[NonCashBenefits]])</f>
        <v>146899.53</v>
      </c>
      <c r="L12233" s="1"/>
    </row>
    <row r="12234" spans="1:12" x14ac:dyDescent="0.35">
      <c r="A12234" t="s">
        <v>26</v>
      </c>
      <c r="B12234">
        <v>2019</v>
      </c>
      <c r="D12234" t="s">
        <v>173</v>
      </c>
      <c r="E12234" t="s">
        <v>1718</v>
      </c>
      <c r="F12234">
        <v>116185.52</v>
      </c>
      <c r="G12234">
        <v>0</v>
      </c>
      <c r="H12234">
        <v>25153.26</v>
      </c>
      <c r="I12234">
        <v>0</v>
      </c>
      <c r="J12234">
        <f>Table1[[#This Row],[Name]]</f>
        <v>0</v>
      </c>
      <c r="K12234" s="1">
        <f>SUM(Table1[[#This Row],[BaseSalary]:[NonCashBenefits]])</f>
        <v>141338.78</v>
      </c>
      <c r="L12234" s="1"/>
    </row>
    <row r="12235" spans="1:12" x14ac:dyDescent="0.35">
      <c r="A12235" t="s">
        <v>20</v>
      </c>
      <c r="B12235">
        <v>2021</v>
      </c>
      <c r="D12235" t="s">
        <v>1418</v>
      </c>
      <c r="E12235" t="s">
        <v>229</v>
      </c>
      <c r="F12235">
        <v>116181.59</v>
      </c>
      <c r="G12235">
        <v>7502.01</v>
      </c>
      <c r="H12235" s="1">
        <v>24373.15</v>
      </c>
      <c r="I12235">
        <v>0</v>
      </c>
      <c r="J12235">
        <f>Table1[[#This Row],[Name]]</f>
        <v>0</v>
      </c>
      <c r="K12235" s="1">
        <f>SUM(Table1[[#This Row],[BaseSalary]:[NonCashBenefits]])</f>
        <v>148056.75</v>
      </c>
      <c r="L12235" s="1"/>
    </row>
    <row r="12236" spans="1:12" x14ac:dyDescent="0.35">
      <c r="A12236" t="s">
        <v>36</v>
      </c>
      <c r="B12236">
        <v>2021</v>
      </c>
      <c r="D12236" t="s">
        <v>1626</v>
      </c>
      <c r="E12236" t="s">
        <v>311</v>
      </c>
      <c r="F12236">
        <v>116178.08</v>
      </c>
      <c r="G12236">
        <v>0</v>
      </c>
      <c r="H12236" s="1">
        <v>22949.66</v>
      </c>
      <c r="I12236">
        <v>0</v>
      </c>
      <c r="J12236">
        <f>Table1[[#This Row],[Name]]</f>
        <v>0</v>
      </c>
      <c r="K12236" s="1">
        <f>SUM(Table1[[#This Row],[BaseSalary]:[NonCashBenefits]])</f>
        <v>139127.74</v>
      </c>
      <c r="L12236" s="1"/>
    </row>
    <row r="12237" spans="1:12" x14ac:dyDescent="0.35">
      <c r="A12237" t="s">
        <v>20</v>
      </c>
      <c r="B12237">
        <v>2019</v>
      </c>
      <c r="D12237" t="s">
        <v>1317</v>
      </c>
      <c r="E12237" t="s">
        <v>311</v>
      </c>
      <c r="F12237">
        <v>116169.79</v>
      </c>
      <c r="G12237">
        <v>8901.9</v>
      </c>
      <c r="H12237">
        <v>26612.43</v>
      </c>
      <c r="I12237">
        <v>0</v>
      </c>
      <c r="J12237">
        <f>Table1[[#This Row],[Name]]</f>
        <v>0</v>
      </c>
      <c r="K12237" s="1">
        <f>SUM(Table1[[#This Row],[BaseSalary]:[NonCashBenefits]])</f>
        <v>151684.12</v>
      </c>
      <c r="L12237" s="1"/>
    </row>
    <row r="12238" spans="1:12" x14ac:dyDescent="0.35">
      <c r="A12238" t="s">
        <v>26</v>
      </c>
      <c r="B12238">
        <v>2018</v>
      </c>
      <c r="D12238" t="s">
        <v>1256</v>
      </c>
      <c r="E12238" t="s">
        <v>229</v>
      </c>
      <c r="F12238">
        <v>116169.79</v>
      </c>
      <c r="G12238">
        <v>0</v>
      </c>
      <c r="H12238">
        <v>29092.14</v>
      </c>
      <c r="I12238">
        <v>0</v>
      </c>
      <c r="J12238">
        <f>Table1[[#This Row],[Name]]</f>
        <v>0</v>
      </c>
      <c r="K12238" s="1">
        <f>SUM(Table1[[#This Row],[BaseSalary]:[NonCashBenefits]])</f>
        <v>145261.93</v>
      </c>
      <c r="L12238" s="1"/>
    </row>
    <row r="12239" spans="1:12" x14ac:dyDescent="0.35">
      <c r="A12239" t="s">
        <v>19</v>
      </c>
      <c r="B12239">
        <v>2019</v>
      </c>
      <c r="D12239" t="s">
        <v>1475</v>
      </c>
      <c r="E12239" t="s">
        <v>311</v>
      </c>
      <c r="F12239">
        <v>116169.78</v>
      </c>
      <c r="G12239">
        <v>0</v>
      </c>
      <c r="H12239">
        <v>26421.85</v>
      </c>
      <c r="I12239">
        <v>0</v>
      </c>
      <c r="J12239">
        <f>Table1[[#This Row],[Name]]</f>
        <v>0</v>
      </c>
      <c r="K12239" s="1">
        <f>SUM(Table1[[#This Row],[BaseSalary]:[NonCashBenefits]])</f>
        <v>142591.63</v>
      </c>
      <c r="L12239" s="1"/>
    </row>
    <row r="12240" spans="1:12" x14ac:dyDescent="0.35">
      <c r="A12240" t="s">
        <v>20</v>
      </c>
      <c r="B12240">
        <v>2016</v>
      </c>
      <c r="D12240" t="s">
        <v>3242</v>
      </c>
      <c r="E12240" t="s">
        <v>229</v>
      </c>
      <c r="F12240">
        <v>116163.85</v>
      </c>
      <c r="G12240">
        <v>0</v>
      </c>
      <c r="H12240">
        <v>32935.82</v>
      </c>
      <c r="I12240">
        <v>0</v>
      </c>
      <c r="J12240">
        <f>Table1[[#This Row],[Name]]</f>
        <v>0</v>
      </c>
      <c r="K12240" s="1">
        <f>SUM(Table1[[#This Row],[BaseSalary]:[NonCashBenefits]])</f>
        <v>149099.67000000001</v>
      </c>
      <c r="L12240" s="1"/>
    </row>
    <row r="12241" spans="1:12" x14ac:dyDescent="0.35">
      <c r="A12241" t="s">
        <v>2688</v>
      </c>
      <c r="B12241">
        <v>2016</v>
      </c>
      <c r="D12241" t="s">
        <v>3651</v>
      </c>
      <c r="E12241" t="s">
        <v>229</v>
      </c>
      <c r="F12241">
        <v>116154.72</v>
      </c>
      <c r="G12241">
        <v>0</v>
      </c>
      <c r="H12241">
        <v>32497.08</v>
      </c>
      <c r="I12241">
        <v>0</v>
      </c>
      <c r="J12241">
        <f>Table1[[#This Row],[Name]]</f>
        <v>0</v>
      </c>
      <c r="K12241" s="1">
        <f>SUM(Table1[[#This Row],[BaseSalary]:[NonCashBenefits]])</f>
        <v>148651.79999999999</v>
      </c>
      <c r="L12241" s="1"/>
    </row>
    <row r="12242" spans="1:12" x14ac:dyDescent="0.35">
      <c r="A12242" t="s">
        <v>19</v>
      </c>
      <c r="B12242">
        <v>2017</v>
      </c>
      <c r="D12242" t="s">
        <v>1673</v>
      </c>
      <c r="E12242" t="s">
        <v>549</v>
      </c>
      <c r="F12242">
        <v>116153.46</v>
      </c>
      <c r="G12242">
        <v>0</v>
      </c>
      <c r="H12242">
        <v>26940.93</v>
      </c>
      <c r="I12242">
        <v>0</v>
      </c>
      <c r="J12242">
        <f>Table1[[#This Row],[Name]]</f>
        <v>0</v>
      </c>
      <c r="K12242" s="1">
        <f>SUM(Table1[[#This Row],[BaseSalary]:[NonCashBenefits]])</f>
        <v>143094.39000000001</v>
      </c>
      <c r="L12242" s="1"/>
    </row>
    <row r="12243" spans="1:12" x14ac:dyDescent="0.35">
      <c r="A12243" t="s">
        <v>19</v>
      </c>
      <c r="B12243">
        <v>2019</v>
      </c>
      <c r="D12243" t="s">
        <v>1673</v>
      </c>
      <c r="E12243" t="s">
        <v>549</v>
      </c>
      <c r="F12243">
        <v>116153.44</v>
      </c>
      <c r="G12243">
        <v>0</v>
      </c>
      <c r="H12243">
        <v>26420.45</v>
      </c>
      <c r="I12243">
        <v>0</v>
      </c>
      <c r="J12243">
        <f>Table1[[#This Row],[Name]]</f>
        <v>0</v>
      </c>
      <c r="K12243" s="1">
        <f>SUM(Table1[[#This Row],[BaseSalary]:[NonCashBenefits]])</f>
        <v>142573.89000000001</v>
      </c>
      <c r="L12243" s="1"/>
    </row>
    <row r="12244" spans="1:12" x14ac:dyDescent="0.35">
      <c r="A12244" t="s">
        <v>19</v>
      </c>
      <c r="B12244">
        <v>2018</v>
      </c>
      <c r="D12244" t="s">
        <v>1673</v>
      </c>
      <c r="E12244" t="s">
        <v>549</v>
      </c>
      <c r="F12244">
        <v>116153.44</v>
      </c>
      <c r="G12244">
        <v>0</v>
      </c>
      <c r="H12244">
        <v>26345.63</v>
      </c>
      <c r="I12244">
        <v>0</v>
      </c>
      <c r="J12244">
        <f>Table1[[#This Row],[Name]]</f>
        <v>0</v>
      </c>
      <c r="K12244" s="1">
        <f>SUM(Table1[[#This Row],[BaseSalary]:[NonCashBenefits]])</f>
        <v>142499.07</v>
      </c>
      <c r="L12244" s="1"/>
    </row>
    <row r="12245" spans="1:12" x14ac:dyDescent="0.35">
      <c r="A12245" t="s">
        <v>28</v>
      </c>
      <c r="B12245">
        <v>2016</v>
      </c>
      <c r="D12245" t="s">
        <v>1512</v>
      </c>
      <c r="E12245" t="s">
        <v>918</v>
      </c>
      <c r="F12245">
        <v>116152.38</v>
      </c>
      <c r="G12245">
        <v>0</v>
      </c>
      <c r="H12245">
        <v>24714.41</v>
      </c>
      <c r="I12245">
        <v>0</v>
      </c>
      <c r="J12245">
        <f>Table1[[#This Row],[Name]]</f>
        <v>0</v>
      </c>
      <c r="K12245" s="1">
        <f>SUM(Table1[[#This Row],[BaseSalary]:[NonCashBenefits]])</f>
        <v>140866.79</v>
      </c>
      <c r="L12245" s="1"/>
    </row>
    <row r="12246" spans="1:12" x14ac:dyDescent="0.35">
      <c r="A12246" t="s">
        <v>26</v>
      </c>
      <c r="B12246">
        <v>2020</v>
      </c>
      <c r="D12246" t="s">
        <v>1459</v>
      </c>
      <c r="E12246" t="s">
        <v>229</v>
      </c>
      <c r="F12246">
        <v>116144.34</v>
      </c>
      <c r="G12246">
        <v>0</v>
      </c>
      <c r="H12246" s="1">
        <v>23599.52</v>
      </c>
      <c r="I12246">
        <v>0</v>
      </c>
      <c r="J12246">
        <f>Table1[[#This Row],[Name]]</f>
        <v>0</v>
      </c>
      <c r="K12246" s="1">
        <f>SUM(Table1[[#This Row],[BaseSalary]:[NonCashBenefits]])</f>
        <v>139743.85999999999</v>
      </c>
      <c r="L12246" s="1"/>
    </row>
    <row r="12247" spans="1:12" x14ac:dyDescent="0.35">
      <c r="A12247" t="s">
        <v>26</v>
      </c>
      <c r="B12247">
        <v>2019</v>
      </c>
      <c r="D12247" t="s">
        <v>1459</v>
      </c>
      <c r="E12247" t="s">
        <v>229</v>
      </c>
      <c r="F12247">
        <v>116144.34</v>
      </c>
      <c r="G12247">
        <v>0</v>
      </c>
      <c r="H12247">
        <v>26418.9</v>
      </c>
      <c r="I12247">
        <v>0</v>
      </c>
      <c r="J12247">
        <f>Table1[[#This Row],[Name]]</f>
        <v>0</v>
      </c>
      <c r="K12247" s="1">
        <f>SUM(Table1[[#This Row],[BaseSalary]:[NonCashBenefits]])</f>
        <v>142563.24</v>
      </c>
      <c r="L12247" s="1"/>
    </row>
    <row r="12248" spans="1:12" x14ac:dyDescent="0.35">
      <c r="A12248" t="s">
        <v>26</v>
      </c>
      <c r="B12248">
        <v>2020</v>
      </c>
      <c r="D12248" t="s">
        <v>50</v>
      </c>
      <c r="E12248" t="s">
        <v>1718</v>
      </c>
      <c r="F12248">
        <v>116140.76</v>
      </c>
      <c r="G12248">
        <v>12691.92</v>
      </c>
      <c r="H12248" s="1">
        <v>20462.88</v>
      </c>
      <c r="I12248">
        <v>0</v>
      </c>
      <c r="J12248">
        <f>Table1[[#This Row],[Name]]</f>
        <v>0</v>
      </c>
      <c r="K12248" s="1">
        <f>SUM(Table1[[#This Row],[BaseSalary]:[NonCashBenefits]])</f>
        <v>149295.56</v>
      </c>
      <c r="L12248" s="1"/>
    </row>
    <row r="12249" spans="1:12" x14ac:dyDescent="0.35">
      <c r="A12249" t="s">
        <v>35</v>
      </c>
      <c r="B12249">
        <v>2021</v>
      </c>
      <c r="D12249" t="s">
        <v>1505</v>
      </c>
      <c r="E12249" t="s">
        <v>229</v>
      </c>
      <c r="F12249">
        <v>116136.65</v>
      </c>
      <c r="G12249">
        <v>0</v>
      </c>
      <c r="H12249" s="1">
        <v>24089.94</v>
      </c>
      <c r="I12249">
        <v>0</v>
      </c>
      <c r="J12249">
        <f>Table1[[#This Row],[Name]]</f>
        <v>0</v>
      </c>
      <c r="K12249" s="1">
        <f>SUM(Table1[[#This Row],[BaseSalary]:[NonCashBenefits]])</f>
        <v>140226.59</v>
      </c>
      <c r="L12249" s="1"/>
    </row>
    <row r="12250" spans="1:12" x14ac:dyDescent="0.35">
      <c r="A12250" t="s">
        <v>186</v>
      </c>
      <c r="B12250">
        <v>2021</v>
      </c>
      <c r="D12250" t="s">
        <v>330</v>
      </c>
      <c r="E12250" t="s">
        <v>229</v>
      </c>
      <c r="F12250">
        <v>116126.11</v>
      </c>
      <c r="G12250">
        <v>0</v>
      </c>
      <c r="H12250" s="1">
        <v>31295.59</v>
      </c>
      <c r="I12250">
        <v>0</v>
      </c>
      <c r="J12250">
        <f>Table1[[#This Row],[Name]]</f>
        <v>0</v>
      </c>
      <c r="K12250" s="1">
        <f>SUM(Table1[[#This Row],[BaseSalary]:[NonCashBenefits]])</f>
        <v>147421.70000000001</v>
      </c>
      <c r="L12250" s="1"/>
    </row>
    <row r="12251" spans="1:12" x14ac:dyDescent="0.35">
      <c r="A12251" t="s">
        <v>186</v>
      </c>
      <c r="B12251">
        <v>2019</v>
      </c>
      <c r="D12251" t="s">
        <v>940</v>
      </c>
      <c r="E12251" t="s">
        <v>311</v>
      </c>
      <c r="F12251">
        <v>116116.38</v>
      </c>
      <c r="G12251">
        <v>0</v>
      </c>
      <c r="H12251">
        <v>27989.3</v>
      </c>
      <c r="I12251">
        <v>0</v>
      </c>
      <c r="J12251">
        <f>Table1[[#This Row],[Name]]</f>
        <v>0</v>
      </c>
      <c r="K12251" s="1">
        <f>SUM(Table1[[#This Row],[BaseSalary]:[NonCashBenefits]])</f>
        <v>144105.68</v>
      </c>
      <c r="L12251" s="1"/>
    </row>
    <row r="12252" spans="1:12" x14ac:dyDescent="0.35">
      <c r="A12252" t="s">
        <v>32</v>
      </c>
      <c r="B12252">
        <v>2021</v>
      </c>
      <c r="D12252" t="s">
        <v>1247</v>
      </c>
      <c r="E12252" t="s">
        <v>549</v>
      </c>
      <c r="F12252">
        <v>116115.16</v>
      </c>
      <c r="G12252">
        <v>100</v>
      </c>
      <c r="H12252" s="1">
        <v>24980.13</v>
      </c>
      <c r="I12252">
        <v>0</v>
      </c>
      <c r="J12252">
        <f>Table1[[#This Row],[Name]]</f>
        <v>0</v>
      </c>
      <c r="K12252" s="1">
        <f>SUM(Table1[[#This Row],[BaseSalary]:[NonCashBenefits]])</f>
        <v>141195.29</v>
      </c>
      <c r="L12252" s="1"/>
    </row>
    <row r="12253" spans="1:12" x14ac:dyDescent="0.35">
      <c r="A12253" t="s">
        <v>36</v>
      </c>
      <c r="B12253">
        <v>2017</v>
      </c>
      <c r="D12253" t="s">
        <v>3478</v>
      </c>
      <c r="E12253" t="s">
        <v>311</v>
      </c>
      <c r="F12253">
        <v>116108.82</v>
      </c>
      <c r="G12253">
        <v>0</v>
      </c>
      <c r="H12253">
        <v>27170.080000000002</v>
      </c>
      <c r="I12253">
        <v>0</v>
      </c>
      <c r="J12253">
        <f>Table1[[#This Row],[Name]]</f>
        <v>0</v>
      </c>
      <c r="K12253" s="1">
        <f>SUM(Table1[[#This Row],[BaseSalary]:[NonCashBenefits]])</f>
        <v>143278.90000000002</v>
      </c>
      <c r="L12253" s="1"/>
    </row>
    <row r="12254" spans="1:12" x14ac:dyDescent="0.35">
      <c r="A12254" t="s">
        <v>26</v>
      </c>
      <c r="B12254">
        <v>2020</v>
      </c>
      <c r="D12254" t="s">
        <v>50</v>
      </c>
      <c r="E12254" t="s">
        <v>83</v>
      </c>
      <c r="F12254">
        <v>116108.52</v>
      </c>
      <c r="G12254">
        <v>0</v>
      </c>
      <c r="H12254" s="1">
        <v>19360.560000000001</v>
      </c>
      <c r="I12254">
        <v>0</v>
      </c>
      <c r="J12254">
        <f>Table1[[#This Row],[Name]]</f>
        <v>0</v>
      </c>
      <c r="K12254" s="1">
        <f>SUM(Table1[[#This Row],[BaseSalary]:[NonCashBenefits]])</f>
        <v>135469.08000000002</v>
      </c>
      <c r="L12254" s="1"/>
    </row>
    <row r="12255" spans="1:12" x14ac:dyDescent="0.35">
      <c r="A12255" t="s">
        <v>42</v>
      </c>
      <c r="B12255">
        <v>2021</v>
      </c>
      <c r="D12255" t="s">
        <v>174</v>
      </c>
      <c r="E12255" t="s">
        <v>229</v>
      </c>
      <c r="F12255">
        <v>116099.51</v>
      </c>
      <c r="G12255">
        <v>0</v>
      </c>
      <c r="H12255" s="1">
        <v>24362.01</v>
      </c>
      <c r="I12255">
        <v>0</v>
      </c>
      <c r="J12255">
        <f>Table1[[#This Row],[Name]]</f>
        <v>0</v>
      </c>
      <c r="K12255" s="1">
        <f>SUM(Table1[[#This Row],[BaseSalary]:[NonCashBenefits]])</f>
        <v>140461.51999999999</v>
      </c>
      <c r="L12255" s="1"/>
    </row>
    <row r="12256" spans="1:12" x14ac:dyDescent="0.35">
      <c r="A12256" t="s">
        <v>22</v>
      </c>
      <c r="B12256">
        <v>2021</v>
      </c>
      <c r="D12256" t="s">
        <v>1579</v>
      </c>
      <c r="E12256" t="s">
        <v>229</v>
      </c>
      <c r="F12256">
        <v>116096.5</v>
      </c>
      <c r="G12256">
        <v>1730.76</v>
      </c>
      <c r="H12256" s="1">
        <v>23554.720000000001</v>
      </c>
      <c r="I12256">
        <v>0</v>
      </c>
      <c r="J12256">
        <f>Table1[[#This Row],[Name]]</f>
        <v>0</v>
      </c>
      <c r="K12256" s="1">
        <f>SUM(Table1[[#This Row],[BaseSalary]:[NonCashBenefits]])</f>
        <v>141381.97999999998</v>
      </c>
      <c r="L12256" s="1"/>
    </row>
    <row r="12257" spans="1:12" x14ac:dyDescent="0.35">
      <c r="A12257" t="s">
        <v>22</v>
      </c>
      <c r="B12257">
        <v>2021</v>
      </c>
      <c r="D12257" t="s">
        <v>1036</v>
      </c>
      <c r="E12257" t="s">
        <v>229</v>
      </c>
      <c r="F12257">
        <v>116096.49</v>
      </c>
      <c r="G12257">
        <v>804.74</v>
      </c>
      <c r="H12257" s="1">
        <v>25785.47</v>
      </c>
      <c r="I12257">
        <v>0</v>
      </c>
      <c r="J12257">
        <f>Table1[[#This Row],[Name]]</f>
        <v>0</v>
      </c>
      <c r="K12257" s="1">
        <f>SUM(Table1[[#This Row],[BaseSalary]:[NonCashBenefits]])</f>
        <v>142686.70000000001</v>
      </c>
      <c r="L12257" s="1"/>
    </row>
    <row r="12258" spans="1:12" x14ac:dyDescent="0.35">
      <c r="A12258" t="s">
        <v>36</v>
      </c>
      <c r="B12258">
        <v>2018</v>
      </c>
      <c r="D12258" t="s">
        <v>2637</v>
      </c>
      <c r="E12258" t="s">
        <v>229</v>
      </c>
      <c r="F12258">
        <v>116087.67</v>
      </c>
      <c r="G12258">
        <v>54492.63</v>
      </c>
      <c r="H12258">
        <v>6219.31</v>
      </c>
      <c r="I12258">
        <v>0</v>
      </c>
      <c r="J12258">
        <f>Table1[[#This Row],[Name]]</f>
        <v>0</v>
      </c>
      <c r="K12258" s="1">
        <f>SUM(Table1[[#This Row],[BaseSalary]:[NonCashBenefits]])</f>
        <v>176799.61</v>
      </c>
      <c r="L12258" s="1"/>
    </row>
    <row r="12259" spans="1:12" x14ac:dyDescent="0.35">
      <c r="A12259" t="s">
        <v>32</v>
      </c>
      <c r="B12259">
        <v>2021</v>
      </c>
      <c r="D12259" t="s">
        <v>1542</v>
      </c>
      <c r="E12259" t="s">
        <v>229</v>
      </c>
      <c r="F12259">
        <v>116081.84</v>
      </c>
      <c r="G12259">
        <v>0</v>
      </c>
      <c r="H12259" s="1">
        <v>23871.06</v>
      </c>
      <c r="I12259">
        <v>0</v>
      </c>
      <c r="J12259">
        <f>Table1[[#This Row],[Name]]</f>
        <v>0</v>
      </c>
      <c r="K12259" s="1">
        <f>SUM(Table1[[#This Row],[BaseSalary]:[NonCashBenefits]])</f>
        <v>139952.9</v>
      </c>
      <c r="L12259" s="1"/>
    </row>
    <row r="12260" spans="1:12" x14ac:dyDescent="0.35">
      <c r="A12260" t="s">
        <v>28</v>
      </c>
      <c r="B12260">
        <v>2018</v>
      </c>
      <c r="D12260" t="s">
        <v>2607</v>
      </c>
      <c r="E12260" t="s">
        <v>229</v>
      </c>
      <c r="F12260">
        <v>116057.24</v>
      </c>
      <c r="G12260">
        <v>0</v>
      </c>
      <c r="H12260">
        <v>29149.52</v>
      </c>
      <c r="I12260">
        <v>0</v>
      </c>
      <c r="J12260">
        <f>Table1[[#This Row],[Name]]</f>
        <v>0</v>
      </c>
      <c r="K12260" s="1">
        <f>SUM(Table1[[#This Row],[BaseSalary]:[NonCashBenefits]])</f>
        <v>145206.76</v>
      </c>
      <c r="L12260" s="1"/>
    </row>
    <row r="12261" spans="1:12" x14ac:dyDescent="0.35">
      <c r="A12261" t="s">
        <v>28</v>
      </c>
      <c r="B12261">
        <v>2017</v>
      </c>
      <c r="D12261" t="s">
        <v>2607</v>
      </c>
      <c r="E12261" t="s">
        <v>229</v>
      </c>
      <c r="F12261">
        <v>116057.24</v>
      </c>
      <c r="G12261">
        <v>200</v>
      </c>
      <c r="H12261">
        <v>31134.15</v>
      </c>
      <c r="I12261">
        <v>0</v>
      </c>
      <c r="J12261">
        <f>Table1[[#This Row],[Name]]</f>
        <v>0</v>
      </c>
      <c r="K12261" s="1">
        <f>SUM(Table1[[#This Row],[BaseSalary]:[NonCashBenefits]])</f>
        <v>147391.39000000001</v>
      </c>
      <c r="L12261" s="1"/>
    </row>
    <row r="12262" spans="1:12" x14ac:dyDescent="0.35">
      <c r="A12262" t="s">
        <v>28</v>
      </c>
      <c r="B12262">
        <v>2016</v>
      </c>
      <c r="D12262" t="s">
        <v>2607</v>
      </c>
      <c r="E12262" t="s">
        <v>229</v>
      </c>
      <c r="F12262">
        <v>116057.24</v>
      </c>
      <c r="G12262">
        <v>0</v>
      </c>
      <c r="H12262">
        <v>36869.15</v>
      </c>
      <c r="I12262">
        <v>0</v>
      </c>
      <c r="J12262">
        <f>Table1[[#This Row],[Name]]</f>
        <v>0</v>
      </c>
      <c r="K12262" s="1">
        <f>SUM(Table1[[#This Row],[BaseSalary]:[NonCashBenefits]])</f>
        <v>152926.39000000001</v>
      </c>
      <c r="L12262" s="1"/>
    </row>
    <row r="12263" spans="1:12" x14ac:dyDescent="0.35">
      <c r="A12263" t="s">
        <v>19</v>
      </c>
      <c r="B12263">
        <v>2017</v>
      </c>
      <c r="D12263" t="s">
        <v>2492</v>
      </c>
      <c r="E12263" t="s">
        <v>229</v>
      </c>
      <c r="F12263">
        <v>116054.39999999999</v>
      </c>
      <c r="G12263">
        <v>0</v>
      </c>
      <c r="H12263">
        <v>30783.73</v>
      </c>
      <c r="I12263">
        <v>0</v>
      </c>
      <c r="J12263">
        <f>Table1[[#This Row],[Name]]</f>
        <v>0</v>
      </c>
      <c r="K12263" s="1">
        <f>SUM(Table1[[#This Row],[BaseSalary]:[NonCashBenefits]])</f>
        <v>146838.13</v>
      </c>
      <c r="L12263" s="1"/>
    </row>
    <row r="12264" spans="1:12" x14ac:dyDescent="0.35">
      <c r="A12264" t="s">
        <v>186</v>
      </c>
      <c r="B12264">
        <v>2017</v>
      </c>
      <c r="D12264" t="s">
        <v>3960</v>
      </c>
      <c r="E12264" t="s">
        <v>229</v>
      </c>
      <c r="F12264">
        <v>116051.17</v>
      </c>
      <c r="G12264">
        <v>0</v>
      </c>
      <c r="H12264">
        <v>28489.41</v>
      </c>
      <c r="I12264">
        <v>0</v>
      </c>
      <c r="J12264">
        <f>Table1[[#This Row],[Name]]</f>
        <v>0</v>
      </c>
      <c r="K12264" s="1">
        <f>SUM(Table1[[#This Row],[BaseSalary]:[NonCashBenefits]])</f>
        <v>144540.57999999999</v>
      </c>
      <c r="L12264" s="1"/>
    </row>
    <row r="12265" spans="1:12" x14ac:dyDescent="0.35">
      <c r="A12265" t="s">
        <v>85</v>
      </c>
      <c r="B12265">
        <v>2021</v>
      </c>
      <c r="D12265" t="s">
        <v>1623</v>
      </c>
      <c r="E12265" t="s">
        <v>229</v>
      </c>
      <c r="F12265">
        <v>116044.5</v>
      </c>
      <c r="G12265">
        <v>0</v>
      </c>
      <c r="H12265" s="1">
        <v>23043.64</v>
      </c>
      <c r="I12265">
        <v>0</v>
      </c>
      <c r="J12265">
        <f>Table1[[#This Row],[Name]]</f>
        <v>0</v>
      </c>
      <c r="K12265" s="1">
        <f>SUM(Table1[[#This Row],[BaseSalary]:[NonCashBenefits]])</f>
        <v>139088.14000000001</v>
      </c>
      <c r="L12265" s="1"/>
    </row>
    <row r="12266" spans="1:12" x14ac:dyDescent="0.35">
      <c r="A12266" t="s">
        <v>2688</v>
      </c>
      <c r="B12266">
        <v>2016</v>
      </c>
      <c r="D12266" t="s">
        <v>3629</v>
      </c>
      <c r="E12266" t="s">
        <v>311</v>
      </c>
      <c r="F12266">
        <v>116034.39</v>
      </c>
      <c r="G12266">
        <v>0</v>
      </c>
      <c r="H12266">
        <v>36742.47</v>
      </c>
      <c r="I12266">
        <v>0</v>
      </c>
      <c r="J12266">
        <f>Table1[[#This Row],[Name]]</f>
        <v>0</v>
      </c>
      <c r="K12266" s="1">
        <f>SUM(Table1[[#This Row],[BaseSalary]:[NonCashBenefits]])</f>
        <v>152776.85999999999</v>
      </c>
      <c r="L12266" s="1"/>
    </row>
    <row r="12267" spans="1:12" x14ac:dyDescent="0.35">
      <c r="A12267" t="s">
        <v>20</v>
      </c>
      <c r="B12267">
        <v>2018</v>
      </c>
      <c r="D12267" t="s">
        <v>2838</v>
      </c>
      <c r="E12267" t="s">
        <v>241</v>
      </c>
      <c r="F12267">
        <v>116015.64</v>
      </c>
      <c r="G12267">
        <v>0</v>
      </c>
      <c r="H12267">
        <v>20935.36</v>
      </c>
      <c r="I12267">
        <v>0</v>
      </c>
      <c r="J12267">
        <f>Table1[[#This Row],[Name]]</f>
        <v>0</v>
      </c>
      <c r="K12267" s="1">
        <f>SUM(Table1[[#This Row],[BaseSalary]:[NonCashBenefits]])</f>
        <v>136951</v>
      </c>
      <c r="L12267" s="1"/>
    </row>
    <row r="12268" spans="1:12" x14ac:dyDescent="0.35">
      <c r="A12268" t="s">
        <v>25</v>
      </c>
      <c r="B12268">
        <v>2021</v>
      </c>
      <c r="D12268" t="s">
        <v>1559</v>
      </c>
      <c r="E12268" t="s">
        <v>311</v>
      </c>
      <c r="F12268">
        <v>116013.31</v>
      </c>
      <c r="G12268">
        <v>47797.41</v>
      </c>
      <c r="H12268" s="1">
        <v>23742.42</v>
      </c>
      <c r="I12268">
        <v>0</v>
      </c>
      <c r="J12268">
        <f>Table1[[#This Row],[Name]]</f>
        <v>0</v>
      </c>
      <c r="K12268" s="1">
        <f>SUM(Table1[[#This Row],[BaseSalary]:[NonCashBenefits]])</f>
        <v>187553.14</v>
      </c>
      <c r="L12268" s="1"/>
    </row>
    <row r="12269" spans="1:12" x14ac:dyDescent="0.35">
      <c r="A12269" t="s">
        <v>19</v>
      </c>
      <c r="B12269">
        <v>2021</v>
      </c>
      <c r="D12269" t="s">
        <v>1427</v>
      </c>
      <c r="E12269" t="s">
        <v>311</v>
      </c>
      <c r="F12269">
        <v>116010.37</v>
      </c>
      <c r="G12269">
        <v>0</v>
      </c>
      <c r="H12269" s="1">
        <v>24349.57</v>
      </c>
      <c r="I12269">
        <v>0</v>
      </c>
      <c r="J12269">
        <f>Table1[[#This Row],[Name]]</f>
        <v>0</v>
      </c>
      <c r="K12269" s="1">
        <f>SUM(Table1[[#This Row],[BaseSalary]:[NonCashBenefits]])</f>
        <v>140359.94</v>
      </c>
      <c r="L12269" s="1"/>
    </row>
    <row r="12270" spans="1:12" x14ac:dyDescent="0.35">
      <c r="A12270" t="s">
        <v>32</v>
      </c>
      <c r="B12270">
        <v>2021</v>
      </c>
      <c r="D12270" t="s">
        <v>1627</v>
      </c>
      <c r="E12270" t="s">
        <v>1235</v>
      </c>
      <c r="F12270">
        <v>116007.73</v>
      </c>
      <c r="G12270">
        <v>100</v>
      </c>
      <c r="H12270" s="1">
        <v>22946.91</v>
      </c>
      <c r="I12270">
        <v>0</v>
      </c>
      <c r="J12270">
        <f>Table1[[#This Row],[Name]]</f>
        <v>0</v>
      </c>
      <c r="K12270" s="1">
        <f>SUM(Table1[[#This Row],[BaseSalary]:[NonCashBenefits]])</f>
        <v>139054.63999999998</v>
      </c>
      <c r="L12270" s="1"/>
    </row>
    <row r="12271" spans="1:12" x14ac:dyDescent="0.35">
      <c r="A12271" t="s">
        <v>25</v>
      </c>
      <c r="B12271">
        <v>2016</v>
      </c>
      <c r="D12271" t="s">
        <v>2912</v>
      </c>
      <c r="E12271" t="s">
        <v>229</v>
      </c>
      <c r="F12271">
        <v>115995.07</v>
      </c>
      <c r="G12271">
        <v>0</v>
      </c>
      <c r="H12271">
        <v>32455.279999999999</v>
      </c>
      <c r="I12271">
        <v>0</v>
      </c>
      <c r="J12271">
        <f>Table1[[#This Row],[Name]]</f>
        <v>0</v>
      </c>
      <c r="K12271" s="1">
        <f>SUM(Table1[[#This Row],[BaseSalary]:[NonCashBenefits]])</f>
        <v>148450.35</v>
      </c>
      <c r="L12271" s="1"/>
    </row>
    <row r="12272" spans="1:12" x14ac:dyDescent="0.35">
      <c r="A12272" t="s">
        <v>19</v>
      </c>
      <c r="B12272">
        <v>2018</v>
      </c>
      <c r="D12272" t="s">
        <v>1632</v>
      </c>
      <c r="E12272" t="s">
        <v>311</v>
      </c>
      <c r="F12272">
        <v>115994.6</v>
      </c>
      <c r="G12272">
        <v>0</v>
      </c>
      <c r="H12272">
        <v>26901.4</v>
      </c>
      <c r="I12272">
        <v>0</v>
      </c>
      <c r="J12272">
        <f>Table1[[#This Row],[Name]]</f>
        <v>0</v>
      </c>
      <c r="K12272" s="1">
        <f>SUM(Table1[[#This Row],[BaseSalary]:[NonCashBenefits]])</f>
        <v>142896</v>
      </c>
      <c r="L12272" s="1"/>
    </row>
    <row r="12273" spans="1:12" x14ac:dyDescent="0.35">
      <c r="A12273" t="s">
        <v>10</v>
      </c>
      <c r="B12273">
        <v>2021</v>
      </c>
      <c r="D12273" t="s">
        <v>684</v>
      </c>
      <c r="E12273" t="s">
        <v>229</v>
      </c>
      <c r="F12273">
        <v>115965.35</v>
      </c>
      <c r="G12273">
        <v>0</v>
      </c>
      <c r="H12273" s="1">
        <v>27367.52</v>
      </c>
      <c r="I12273">
        <v>0</v>
      </c>
      <c r="J12273">
        <f>Table1[[#This Row],[Name]]</f>
        <v>0</v>
      </c>
      <c r="K12273" s="1">
        <f>SUM(Table1[[#This Row],[BaseSalary]:[NonCashBenefits]])</f>
        <v>143332.87</v>
      </c>
      <c r="L12273" s="1"/>
    </row>
    <row r="12274" spans="1:12" x14ac:dyDescent="0.35">
      <c r="A12274" t="s">
        <v>24</v>
      </c>
      <c r="B12274">
        <v>2021</v>
      </c>
      <c r="D12274" t="s">
        <v>475</v>
      </c>
      <c r="E12274" t="s">
        <v>229</v>
      </c>
      <c r="F12274">
        <v>115965.04</v>
      </c>
      <c r="G12274">
        <v>0</v>
      </c>
      <c r="H12274" s="1">
        <v>24343.45</v>
      </c>
      <c r="I12274">
        <v>0</v>
      </c>
      <c r="J12274">
        <f>Table1[[#This Row],[Name]]</f>
        <v>0</v>
      </c>
      <c r="K12274" s="1">
        <f>SUM(Table1[[#This Row],[BaseSalary]:[NonCashBenefits]])</f>
        <v>140308.49</v>
      </c>
      <c r="L12274" s="1"/>
    </row>
    <row r="12275" spans="1:12" x14ac:dyDescent="0.35">
      <c r="A12275" t="s">
        <v>25</v>
      </c>
      <c r="B12275">
        <v>2021</v>
      </c>
      <c r="D12275" t="s">
        <v>1619</v>
      </c>
      <c r="E12275" t="s">
        <v>229</v>
      </c>
      <c r="F12275">
        <v>115965.04</v>
      </c>
      <c r="G12275">
        <v>32860.29</v>
      </c>
      <c r="H12275" s="1">
        <v>23049.03</v>
      </c>
      <c r="I12275">
        <v>0</v>
      </c>
      <c r="J12275">
        <f>Table1[[#This Row],[Name]]</f>
        <v>0</v>
      </c>
      <c r="K12275" s="1">
        <f>SUM(Table1[[#This Row],[BaseSalary]:[NonCashBenefits]])</f>
        <v>171874.36</v>
      </c>
      <c r="L12275" s="1"/>
    </row>
    <row r="12276" spans="1:12" x14ac:dyDescent="0.35">
      <c r="A12276" t="s">
        <v>40</v>
      </c>
      <c r="B12276">
        <v>2021</v>
      </c>
      <c r="D12276" t="s">
        <v>1431</v>
      </c>
      <c r="E12276" t="s">
        <v>229</v>
      </c>
      <c r="F12276">
        <v>115965.03</v>
      </c>
      <c r="G12276">
        <v>0</v>
      </c>
      <c r="H12276" s="1">
        <v>24343.43</v>
      </c>
      <c r="I12276">
        <v>0</v>
      </c>
      <c r="J12276">
        <f>Table1[[#This Row],[Name]]</f>
        <v>0</v>
      </c>
      <c r="K12276" s="1">
        <f>SUM(Table1[[#This Row],[BaseSalary]:[NonCashBenefits]])</f>
        <v>140308.46</v>
      </c>
      <c r="L12276" s="1"/>
    </row>
    <row r="12277" spans="1:12" x14ac:dyDescent="0.35">
      <c r="A12277" t="s">
        <v>24</v>
      </c>
      <c r="B12277">
        <v>2021</v>
      </c>
      <c r="D12277" t="s">
        <v>475</v>
      </c>
      <c r="E12277" t="s">
        <v>229</v>
      </c>
      <c r="F12277">
        <v>115965.02</v>
      </c>
      <c r="G12277">
        <v>14120.25</v>
      </c>
      <c r="H12277" s="1">
        <v>24343.43</v>
      </c>
      <c r="I12277">
        <v>0</v>
      </c>
      <c r="J12277">
        <f>Table1[[#This Row],[Name]]</f>
        <v>0</v>
      </c>
      <c r="K12277" s="1">
        <f>SUM(Table1[[#This Row],[BaseSalary]:[NonCashBenefits]])</f>
        <v>154428.70000000001</v>
      </c>
      <c r="L12277" s="1"/>
    </row>
    <row r="12278" spans="1:12" x14ac:dyDescent="0.35">
      <c r="A12278" t="s">
        <v>24</v>
      </c>
      <c r="B12278">
        <v>2021</v>
      </c>
      <c r="D12278" t="s">
        <v>1430</v>
      </c>
      <c r="E12278" t="s">
        <v>229</v>
      </c>
      <c r="F12278">
        <v>115965.02</v>
      </c>
      <c r="G12278">
        <v>16805.060000000001</v>
      </c>
      <c r="H12278" s="1">
        <v>24343.43</v>
      </c>
      <c r="I12278">
        <v>0</v>
      </c>
      <c r="J12278">
        <f>Table1[[#This Row],[Name]]</f>
        <v>0</v>
      </c>
      <c r="K12278" s="1">
        <f>SUM(Table1[[#This Row],[BaseSalary]:[NonCashBenefits]])</f>
        <v>157113.51</v>
      </c>
      <c r="L12278" s="1"/>
    </row>
    <row r="12279" spans="1:12" x14ac:dyDescent="0.35">
      <c r="A12279" t="s">
        <v>35</v>
      </c>
      <c r="B12279">
        <v>2021</v>
      </c>
      <c r="D12279" t="s">
        <v>1432</v>
      </c>
      <c r="E12279" t="s">
        <v>229</v>
      </c>
      <c r="F12279">
        <v>115965.02</v>
      </c>
      <c r="G12279">
        <v>0</v>
      </c>
      <c r="H12279" s="1">
        <v>24343.4</v>
      </c>
      <c r="I12279">
        <v>0</v>
      </c>
      <c r="J12279">
        <f>Table1[[#This Row],[Name]]</f>
        <v>0</v>
      </c>
      <c r="K12279" s="1">
        <f>SUM(Table1[[#This Row],[BaseSalary]:[NonCashBenefits]])</f>
        <v>140308.42000000001</v>
      </c>
      <c r="L12279" s="1"/>
    </row>
    <row r="12280" spans="1:12" x14ac:dyDescent="0.35">
      <c r="A12280" t="s">
        <v>19</v>
      </c>
      <c r="B12280">
        <v>2021</v>
      </c>
      <c r="D12280" t="s">
        <v>939</v>
      </c>
      <c r="E12280" t="s">
        <v>229</v>
      </c>
      <c r="F12280">
        <v>115965.01</v>
      </c>
      <c r="G12280">
        <v>0</v>
      </c>
      <c r="H12280" s="1">
        <v>24658.42</v>
      </c>
      <c r="I12280">
        <v>0</v>
      </c>
      <c r="J12280">
        <f>Table1[[#This Row],[Name]]</f>
        <v>0</v>
      </c>
      <c r="K12280" s="1">
        <f>SUM(Table1[[#This Row],[BaseSalary]:[NonCashBenefits]])</f>
        <v>140623.43</v>
      </c>
      <c r="L12280" s="1"/>
    </row>
    <row r="12281" spans="1:12" x14ac:dyDescent="0.35">
      <c r="A12281" t="s">
        <v>25</v>
      </c>
      <c r="B12281">
        <v>2021</v>
      </c>
      <c r="D12281" t="s">
        <v>1360</v>
      </c>
      <c r="E12281" t="s">
        <v>229</v>
      </c>
      <c r="F12281">
        <v>115965.01</v>
      </c>
      <c r="G12281">
        <v>1227.8499999999999</v>
      </c>
      <c r="H12281" s="1">
        <v>24576.06</v>
      </c>
      <c r="I12281">
        <v>0</v>
      </c>
      <c r="J12281">
        <f>Table1[[#This Row],[Name]]</f>
        <v>0</v>
      </c>
      <c r="K12281" s="1">
        <f>SUM(Table1[[#This Row],[BaseSalary]:[NonCashBenefits]])</f>
        <v>141768.92000000001</v>
      </c>
      <c r="L12281" s="1"/>
    </row>
    <row r="12282" spans="1:12" x14ac:dyDescent="0.35">
      <c r="A12282" t="s">
        <v>18</v>
      </c>
      <c r="B12282">
        <v>2021</v>
      </c>
      <c r="D12282" t="s">
        <v>1208</v>
      </c>
      <c r="E12282" t="s">
        <v>229</v>
      </c>
      <c r="F12282">
        <v>115965.01</v>
      </c>
      <c r="G12282">
        <v>1999.68</v>
      </c>
      <c r="H12282" s="1">
        <v>24343.42</v>
      </c>
      <c r="I12282">
        <v>0</v>
      </c>
      <c r="J12282">
        <f>Table1[[#This Row],[Name]]</f>
        <v>0</v>
      </c>
      <c r="K12282" s="1">
        <f>SUM(Table1[[#This Row],[BaseSalary]:[NonCashBenefits]])</f>
        <v>142308.10999999999</v>
      </c>
      <c r="L12282" s="1"/>
    </row>
    <row r="12283" spans="1:12" x14ac:dyDescent="0.35">
      <c r="A12283" t="s">
        <v>16</v>
      </c>
      <c r="B12283">
        <v>2021</v>
      </c>
      <c r="D12283" t="s">
        <v>1581</v>
      </c>
      <c r="E12283" t="s">
        <v>229</v>
      </c>
      <c r="F12283">
        <v>115965.01</v>
      </c>
      <c r="G12283">
        <v>0</v>
      </c>
      <c r="H12283" s="1">
        <v>23533.21</v>
      </c>
      <c r="I12283">
        <v>0</v>
      </c>
      <c r="J12283">
        <f>Table1[[#This Row],[Name]]</f>
        <v>0</v>
      </c>
      <c r="K12283" s="1">
        <f>SUM(Table1[[#This Row],[BaseSalary]:[NonCashBenefits]])</f>
        <v>139498.22</v>
      </c>
      <c r="L12283" s="1"/>
    </row>
    <row r="12284" spans="1:12" x14ac:dyDescent="0.35">
      <c r="A12284" t="s">
        <v>22</v>
      </c>
      <c r="B12284">
        <v>2021</v>
      </c>
      <c r="D12284" t="s">
        <v>1454</v>
      </c>
      <c r="E12284" t="s">
        <v>229</v>
      </c>
      <c r="F12284">
        <v>115965.01</v>
      </c>
      <c r="G12284">
        <v>0</v>
      </c>
      <c r="H12284" s="1">
        <v>23493.8</v>
      </c>
      <c r="I12284">
        <v>0</v>
      </c>
      <c r="J12284">
        <f>Table1[[#This Row],[Name]]</f>
        <v>0</v>
      </c>
      <c r="K12284" s="1">
        <f>SUM(Table1[[#This Row],[BaseSalary]:[NonCashBenefits]])</f>
        <v>139458.81</v>
      </c>
      <c r="L12284" s="1"/>
    </row>
    <row r="12285" spans="1:12" x14ac:dyDescent="0.35">
      <c r="A12285" t="s">
        <v>19</v>
      </c>
      <c r="B12285">
        <v>2021</v>
      </c>
      <c r="D12285" t="s">
        <v>884</v>
      </c>
      <c r="E12285" t="s">
        <v>229</v>
      </c>
      <c r="F12285">
        <v>115965</v>
      </c>
      <c r="G12285">
        <v>0</v>
      </c>
      <c r="H12285" s="1">
        <v>26461.14</v>
      </c>
      <c r="I12285">
        <v>0</v>
      </c>
      <c r="J12285">
        <f>Table1[[#This Row],[Name]]</f>
        <v>0</v>
      </c>
      <c r="K12285" s="1">
        <f>SUM(Table1[[#This Row],[BaseSalary]:[NonCashBenefits]])</f>
        <v>142426.14000000001</v>
      </c>
      <c r="L12285" s="1"/>
    </row>
    <row r="12286" spans="1:12" x14ac:dyDescent="0.35">
      <c r="A12286" t="s">
        <v>24</v>
      </c>
      <c r="B12286">
        <v>2021</v>
      </c>
      <c r="D12286" t="s">
        <v>475</v>
      </c>
      <c r="E12286" t="s">
        <v>229</v>
      </c>
      <c r="F12286">
        <v>115965</v>
      </c>
      <c r="G12286">
        <v>18417.72</v>
      </c>
      <c r="H12286" s="1">
        <v>25330.95</v>
      </c>
      <c r="I12286">
        <v>0</v>
      </c>
      <c r="J12286">
        <f>Table1[[#This Row],[Name]]</f>
        <v>0</v>
      </c>
      <c r="K12286" s="1">
        <f>SUM(Table1[[#This Row],[BaseSalary]:[NonCashBenefits]])</f>
        <v>159713.67000000001</v>
      </c>
      <c r="L12286" s="1"/>
    </row>
    <row r="12287" spans="1:12" x14ac:dyDescent="0.35">
      <c r="A12287" t="s">
        <v>40</v>
      </c>
      <c r="B12287">
        <v>2021</v>
      </c>
      <c r="D12287" t="s">
        <v>1180</v>
      </c>
      <c r="E12287" t="s">
        <v>229</v>
      </c>
      <c r="F12287">
        <v>115965</v>
      </c>
      <c r="G12287">
        <v>16790.830000000002</v>
      </c>
      <c r="H12287" s="1">
        <v>25293.43</v>
      </c>
      <c r="I12287">
        <v>0</v>
      </c>
      <c r="J12287">
        <f>Table1[[#This Row],[Name]]</f>
        <v>0</v>
      </c>
      <c r="K12287" s="1">
        <f>SUM(Table1[[#This Row],[BaseSalary]:[NonCashBenefits]])</f>
        <v>158049.26</v>
      </c>
      <c r="L12287" s="1"/>
    </row>
    <row r="12288" spans="1:12" x14ac:dyDescent="0.35">
      <c r="A12288" t="s">
        <v>24</v>
      </c>
      <c r="B12288">
        <v>2021</v>
      </c>
      <c r="D12288" t="s">
        <v>475</v>
      </c>
      <c r="E12288" t="s">
        <v>229</v>
      </c>
      <c r="F12288">
        <v>115965</v>
      </c>
      <c r="G12288">
        <v>0</v>
      </c>
      <c r="H12288" s="1">
        <v>24343.43</v>
      </c>
      <c r="I12288">
        <v>0</v>
      </c>
      <c r="J12288">
        <f>Table1[[#This Row],[Name]]</f>
        <v>0</v>
      </c>
      <c r="K12288" s="1">
        <f>SUM(Table1[[#This Row],[BaseSalary]:[NonCashBenefits]])</f>
        <v>140308.43</v>
      </c>
      <c r="L12288" s="1"/>
    </row>
    <row r="12289" spans="1:12" x14ac:dyDescent="0.35">
      <c r="A12289" t="s">
        <v>40</v>
      </c>
      <c r="B12289">
        <v>2021</v>
      </c>
      <c r="D12289" t="s">
        <v>1594</v>
      </c>
      <c r="E12289" t="s">
        <v>229</v>
      </c>
      <c r="F12289">
        <v>115965</v>
      </c>
      <c r="G12289">
        <v>0</v>
      </c>
      <c r="H12289" s="1">
        <v>23382.959999999999</v>
      </c>
      <c r="I12289">
        <v>0</v>
      </c>
      <c r="J12289">
        <f>Table1[[#This Row],[Name]]</f>
        <v>0</v>
      </c>
      <c r="K12289" s="1">
        <f>SUM(Table1[[#This Row],[BaseSalary]:[NonCashBenefits]])</f>
        <v>139347.96</v>
      </c>
      <c r="L12289" s="1"/>
    </row>
    <row r="12290" spans="1:12" x14ac:dyDescent="0.35">
      <c r="A12290" t="s">
        <v>26</v>
      </c>
      <c r="B12290">
        <v>2021</v>
      </c>
      <c r="D12290" t="s">
        <v>1256</v>
      </c>
      <c r="E12290" t="s">
        <v>229</v>
      </c>
      <c r="F12290">
        <v>115965</v>
      </c>
      <c r="G12290">
        <v>3069.62</v>
      </c>
      <c r="H12290" s="1">
        <v>23049.02</v>
      </c>
      <c r="I12290">
        <v>0</v>
      </c>
      <c r="J12290">
        <f>Table1[[#This Row],[Name]]</f>
        <v>0</v>
      </c>
      <c r="K12290" s="1">
        <f>SUM(Table1[[#This Row],[BaseSalary]:[NonCashBenefits]])</f>
        <v>142083.63999999998</v>
      </c>
      <c r="L12290" s="1"/>
    </row>
    <row r="12291" spans="1:12" x14ac:dyDescent="0.35">
      <c r="A12291" t="s">
        <v>40</v>
      </c>
      <c r="B12291">
        <v>2021</v>
      </c>
      <c r="D12291" t="s">
        <v>1628</v>
      </c>
      <c r="E12291" t="s">
        <v>229</v>
      </c>
      <c r="F12291">
        <v>115965</v>
      </c>
      <c r="G12291">
        <v>450</v>
      </c>
      <c r="H12291" s="1">
        <v>22945.26</v>
      </c>
      <c r="I12291">
        <v>0</v>
      </c>
      <c r="J12291">
        <f>Table1[[#This Row],[Name]]</f>
        <v>0</v>
      </c>
      <c r="K12291" s="1">
        <f>SUM(Table1[[#This Row],[BaseSalary]:[NonCashBenefits]])</f>
        <v>139360.26</v>
      </c>
      <c r="L12291" s="1"/>
    </row>
    <row r="12292" spans="1:12" x14ac:dyDescent="0.35">
      <c r="A12292" t="s">
        <v>25</v>
      </c>
      <c r="B12292">
        <v>2021</v>
      </c>
      <c r="D12292" t="s">
        <v>685</v>
      </c>
      <c r="E12292" t="s">
        <v>229</v>
      </c>
      <c r="F12292">
        <v>115964.99</v>
      </c>
      <c r="G12292">
        <v>46719.62</v>
      </c>
      <c r="H12292" s="1">
        <v>27367.5</v>
      </c>
      <c r="I12292">
        <v>0</v>
      </c>
      <c r="J12292">
        <f>Table1[[#This Row],[Name]]</f>
        <v>0</v>
      </c>
      <c r="K12292" s="1">
        <f>SUM(Table1[[#This Row],[BaseSalary]:[NonCashBenefits]])</f>
        <v>190052.11000000002</v>
      </c>
      <c r="L12292" s="1"/>
    </row>
    <row r="12293" spans="1:12" x14ac:dyDescent="0.35">
      <c r="A12293" t="s">
        <v>29</v>
      </c>
      <c r="B12293">
        <v>2021</v>
      </c>
      <c r="D12293" t="s">
        <v>760</v>
      </c>
      <c r="E12293" t="s">
        <v>229</v>
      </c>
      <c r="F12293">
        <v>115964.99</v>
      </c>
      <c r="G12293">
        <v>3545.41</v>
      </c>
      <c r="H12293" s="1">
        <v>26834.32</v>
      </c>
      <c r="I12293">
        <v>0</v>
      </c>
      <c r="J12293">
        <f>Table1[[#This Row],[Name]]</f>
        <v>0</v>
      </c>
      <c r="K12293" s="1">
        <f>SUM(Table1[[#This Row],[BaseSalary]:[NonCashBenefits]])</f>
        <v>146344.72</v>
      </c>
      <c r="L12293" s="1"/>
    </row>
    <row r="12294" spans="1:12" x14ac:dyDescent="0.35">
      <c r="A12294" t="s">
        <v>142</v>
      </c>
      <c r="B12294">
        <v>2021</v>
      </c>
      <c r="D12294" t="s">
        <v>1186</v>
      </c>
      <c r="E12294" t="s">
        <v>229</v>
      </c>
      <c r="F12294">
        <v>115964.99</v>
      </c>
      <c r="G12294">
        <v>150</v>
      </c>
      <c r="H12294" s="1">
        <v>24585.71</v>
      </c>
      <c r="I12294">
        <v>0</v>
      </c>
      <c r="J12294">
        <f>Table1[[#This Row],[Name]]</f>
        <v>0</v>
      </c>
      <c r="K12294" s="1">
        <f>SUM(Table1[[#This Row],[BaseSalary]:[NonCashBenefits]])</f>
        <v>140700.70000000001</v>
      </c>
      <c r="L12294" s="1"/>
    </row>
    <row r="12295" spans="1:12" x14ac:dyDescent="0.35">
      <c r="A12295" t="s">
        <v>26</v>
      </c>
      <c r="B12295">
        <v>2021</v>
      </c>
      <c r="D12295" t="s">
        <v>938</v>
      </c>
      <c r="E12295" t="s">
        <v>229</v>
      </c>
      <c r="F12295">
        <v>115964.99</v>
      </c>
      <c r="G12295">
        <v>0</v>
      </c>
      <c r="H12295" s="1">
        <v>24343.4</v>
      </c>
      <c r="I12295">
        <v>0</v>
      </c>
      <c r="J12295">
        <f>Table1[[#This Row],[Name]]</f>
        <v>0</v>
      </c>
      <c r="K12295" s="1">
        <f>SUM(Table1[[#This Row],[BaseSalary]:[NonCashBenefits]])</f>
        <v>140308.39000000001</v>
      </c>
      <c r="L12295" s="1"/>
    </row>
    <row r="12296" spans="1:12" x14ac:dyDescent="0.35">
      <c r="A12296" t="s">
        <v>19</v>
      </c>
      <c r="B12296">
        <v>2021</v>
      </c>
      <c r="D12296" t="s">
        <v>1433</v>
      </c>
      <c r="E12296" t="s">
        <v>229</v>
      </c>
      <c r="F12296">
        <v>115964.99</v>
      </c>
      <c r="G12296">
        <v>0</v>
      </c>
      <c r="H12296" s="1">
        <v>24343.4</v>
      </c>
      <c r="I12296">
        <v>0</v>
      </c>
      <c r="J12296">
        <f>Table1[[#This Row],[Name]]</f>
        <v>0</v>
      </c>
      <c r="K12296" s="1">
        <f>SUM(Table1[[#This Row],[BaseSalary]:[NonCashBenefits]])</f>
        <v>140308.39000000001</v>
      </c>
      <c r="L12296" s="1"/>
    </row>
    <row r="12297" spans="1:12" x14ac:dyDescent="0.35">
      <c r="A12297" t="s">
        <v>20</v>
      </c>
      <c r="B12297">
        <v>2021</v>
      </c>
      <c r="D12297" t="s">
        <v>1434</v>
      </c>
      <c r="E12297" t="s">
        <v>229</v>
      </c>
      <c r="F12297">
        <v>115964.99</v>
      </c>
      <c r="G12297">
        <v>0</v>
      </c>
      <c r="H12297" s="1">
        <v>24343.4</v>
      </c>
      <c r="I12297">
        <v>0</v>
      </c>
      <c r="J12297">
        <f>Table1[[#This Row],[Name]]</f>
        <v>0</v>
      </c>
      <c r="K12297" s="1">
        <f>SUM(Table1[[#This Row],[BaseSalary]:[NonCashBenefits]])</f>
        <v>140308.39000000001</v>
      </c>
      <c r="L12297" s="1"/>
    </row>
    <row r="12298" spans="1:12" x14ac:dyDescent="0.35">
      <c r="A12298" t="s">
        <v>19</v>
      </c>
      <c r="B12298">
        <v>2021</v>
      </c>
      <c r="D12298" t="s">
        <v>1257</v>
      </c>
      <c r="E12298" t="s">
        <v>229</v>
      </c>
      <c r="F12298">
        <v>115964.99</v>
      </c>
      <c r="G12298">
        <v>0</v>
      </c>
      <c r="H12298" s="1">
        <v>23049</v>
      </c>
      <c r="I12298">
        <v>0</v>
      </c>
      <c r="J12298">
        <f>Table1[[#This Row],[Name]]</f>
        <v>0</v>
      </c>
      <c r="K12298" s="1">
        <f>SUM(Table1[[#This Row],[BaseSalary]:[NonCashBenefits]])</f>
        <v>139013.99</v>
      </c>
      <c r="L12298" s="1"/>
    </row>
    <row r="12299" spans="1:12" x14ac:dyDescent="0.35">
      <c r="A12299" t="s">
        <v>53</v>
      </c>
      <c r="B12299">
        <v>2021</v>
      </c>
      <c r="D12299" t="s">
        <v>1558</v>
      </c>
      <c r="E12299" t="s">
        <v>229</v>
      </c>
      <c r="F12299">
        <v>115964.99</v>
      </c>
      <c r="G12299">
        <v>0</v>
      </c>
      <c r="H12299" s="1">
        <v>22607.41</v>
      </c>
      <c r="I12299">
        <v>0</v>
      </c>
      <c r="J12299">
        <f>Table1[[#This Row],[Name]]</f>
        <v>0</v>
      </c>
      <c r="K12299" s="1">
        <f>SUM(Table1[[#This Row],[BaseSalary]:[NonCashBenefits]])</f>
        <v>138572.4</v>
      </c>
      <c r="L12299" s="1"/>
    </row>
    <row r="12300" spans="1:12" x14ac:dyDescent="0.35">
      <c r="A12300" t="s">
        <v>36</v>
      </c>
      <c r="B12300">
        <v>2021</v>
      </c>
      <c r="D12300" t="s">
        <v>110</v>
      </c>
      <c r="E12300" t="s">
        <v>229</v>
      </c>
      <c r="F12300">
        <v>115964.98</v>
      </c>
      <c r="G12300">
        <v>0</v>
      </c>
      <c r="H12300" s="1">
        <v>24343.38</v>
      </c>
      <c r="I12300">
        <v>0</v>
      </c>
      <c r="J12300">
        <f>Table1[[#This Row],[Name]]</f>
        <v>0</v>
      </c>
      <c r="K12300" s="1">
        <f>SUM(Table1[[#This Row],[BaseSalary]:[NonCashBenefits]])</f>
        <v>140308.35999999999</v>
      </c>
      <c r="L12300" s="1"/>
    </row>
    <row r="12301" spans="1:12" x14ac:dyDescent="0.35">
      <c r="A12301" t="s">
        <v>142</v>
      </c>
      <c r="B12301">
        <v>2021</v>
      </c>
      <c r="D12301" t="s">
        <v>1436</v>
      </c>
      <c r="E12301" t="s">
        <v>229</v>
      </c>
      <c r="F12301">
        <v>115964.98</v>
      </c>
      <c r="G12301">
        <v>0</v>
      </c>
      <c r="H12301" s="1">
        <v>24343.38</v>
      </c>
      <c r="I12301">
        <v>0</v>
      </c>
      <c r="J12301">
        <f>Table1[[#This Row],[Name]]</f>
        <v>0</v>
      </c>
      <c r="K12301" s="1">
        <f>SUM(Table1[[#This Row],[BaseSalary]:[NonCashBenefits]])</f>
        <v>140308.35999999999</v>
      </c>
      <c r="L12301" s="1"/>
    </row>
    <row r="12302" spans="1:12" x14ac:dyDescent="0.35">
      <c r="A12302" t="s">
        <v>85</v>
      </c>
      <c r="B12302">
        <v>2021</v>
      </c>
      <c r="D12302" t="s">
        <v>1471</v>
      </c>
      <c r="E12302" t="s">
        <v>229</v>
      </c>
      <c r="F12302">
        <v>115964.98</v>
      </c>
      <c r="G12302">
        <v>0</v>
      </c>
      <c r="H12302" s="1">
        <v>24255.24</v>
      </c>
      <c r="I12302">
        <v>0</v>
      </c>
      <c r="J12302">
        <f>Table1[[#This Row],[Name]]</f>
        <v>0</v>
      </c>
      <c r="K12302" s="1">
        <f>SUM(Table1[[#This Row],[BaseSalary]:[NonCashBenefits]])</f>
        <v>140220.22</v>
      </c>
      <c r="L12302" s="1"/>
    </row>
    <row r="12303" spans="1:12" x14ac:dyDescent="0.35">
      <c r="A12303" t="s">
        <v>16</v>
      </c>
      <c r="B12303">
        <v>2021</v>
      </c>
      <c r="D12303" t="s">
        <v>1480</v>
      </c>
      <c r="E12303" t="s">
        <v>229</v>
      </c>
      <c r="F12303">
        <v>115964.98</v>
      </c>
      <c r="G12303">
        <v>0</v>
      </c>
      <c r="H12303" s="1">
        <v>24225.52</v>
      </c>
      <c r="I12303">
        <v>0</v>
      </c>
      <c r="J12303">
        <f>Table1[[#This Row],[Name]]</f>
        <v>0</v>
      </c>
      <c r="K12303" s="1">
        <f>SUM(Table1[[#This Row],[BaseSalary]:[NonCashBenefits]])</f>
        <v>140190.5</v>
      </c>
      <c r="L12303" s="1"/>
    </row>
    <row r="12304" spans="1:12" x14ac:dyDescent="0.35">
      <c r="A12304" t="s">
        <v>186</v>
      </c>
      <c r="B12304">
        <v>2021</v>
      </c>
      <c r="D12304" t="s">
        <v>110</v>
      </c>
      <c r="E12304" t="s">
        <v>229</v>
      </c>
      <c r="F12304">
        <v>115964.97</v>
      </c>
      <c r="G12304">
        <v>0</v>
      </c>
      <c r="H12304" s="1">
        <v>24346.26</v>
      </c>
      <c r="I12304">
        <v>0</v>
      </c>
      <c r="J12304">
        <f>Table1[[#This Row],[Name]]</f>
        <v>0</v>
      </c>
      <c r="K12304" s="1">
        <f>SUM(Table1[[#This Row],[BaseSalary]:[NonCashBenefits]])</f>
        <v>140311.23000000001</v>
      </c>
      <c r="L12304" s="1"/>
    </row>
    <row r="12305" spans="1:12" x14ac:dyDescent="0.35">
      <c r="A12305" t="s">
        <v>32</v>
      </c>
      <c r="B12305">
        <v>2021</v>
      </c>
      <c r="D12305" t="s">
        <v>1110</v>
      </c>
      <c r="E12305" t="s">
        <v>229</v>
      </c>
      <c r="F12305">
        <v>115964.97</v>
      </c>
      <c r="G12305">
        <v>0</v>
      </c>
      <c r="H12305" s="1">
        <v>24343.39</v>
      </c>
      <c r="I12305">
        <v>0</v>
      </c>
      <c r="J12305">
        <f>Table1[[#This Row],[Name]]</f>
        <v>0</v>
      </c>
      <c r="K12305" s="1">
        <f>SUM(Table1[[#This Row],[BaseSalary]:[NonCashBenefits]])</f>
        <v>140308.35999999999</v>
      </c>
      <c r="L12305" s="1"/>
    </row>
    <row r="12306" spans="1:12" x14ac:dyDescent="0.35">
      <c r="A12306" t="s">
        <v>24</v>
      </c>
      <c r="B12306">
        <v>2021</v>
      </c>
      <c r="D12306" t="s">
        <v>475</v>
      </c>
      <c r="E12306" t="s">
        <v>229</v>
      </c>
      <c r="F12306">
        <v>115964.97</v>
      </c>
      <c r="G12306">
        <v>0</v>
      </c>
      <c r="H12306" s="1">
        <v>24343.38</v>
      </c>
      <c r="I12306">
        <v>0</v>
      </c>
      <c r="J12306">
        <f>Table1[[#This Row],[Name]]</f>
        <v>0</v>
      </c>
      <c r="K12306" s="1">
        <f>SUM(Table1[[#This Row],[BaseSalary]:[NonCashBenefits]])</f>
        <v>140308.35</v>
      </c>
      <c r="L12306" s="1"/>
    </row>
    <row r="12307" spans="1:12" x14ac:dyDescent="0.35">
      <c r="A12307" t="s">
        <v>53</v>
      </c>
      <c r="B12307">
        <v>2021</v>
      </c>
      <c r="D12307" t="s">
        <v>1329</v>
      </c>
      <c r="E12307" t="s">
        <v>229</v>
      </c>
      <c r="F12307">
        <v>115964.97</v>
      </c>
      <c r="G12307">
        <v>0</v>
      </c>
      <c r="H12307" s="1">
        <v>24343.37</v>
      </c>
      <c r="I12307">
        <v>0</v>
      </c>
      <c r="J12307">
        <f>Table1[[#This Row],[Name]]</f>
        <v>0</v>
      </c>
      <c r="K12307" s="1">
        <f>SUM(Table1[[#This Row],[BaseSalary]:[NonCashBenefits]])</f>
        <v>140308.34</v>
      </c>
      <c r="L12307" s="1"/>
    </row>
    <row r="12308" spans="1:12" x14ac:dyDescent="0.35">
      <c r="A12308" t="s">
        <v>40</v>
      </c>
      <c r="B12308">
        <v>2021</v>
      </c>
      <c r="D12308" t="s">
        <v>1354</v>
      </c>
      <c r="E12308" t="s">
        <v>229</v>
      </c>
      <c r="F12308">
        <v>115964.97</v>
      </c>
      <c r="G12308">
        <v>0</v>
      </c>
      <c r="H12308" s="1">
        <v>23048.98</v>
      </c>
      <c r="I12308">
        <v>0</v>
      </c>
      <c r="J12308">
        <f>Table1[[#This Row],[Name]]</f>
        <v>0</v>
      </c>
      <c r="K12308" s="1">
        <f>SUM(Table1[[#This Row],[BaseSalary]:[NonCashBenefits]])</f>
        <v>139013.95000000001</v>
      </c>
      <c r="L12308" s="1"/>
    </row>
    <row r="12309" spans="1:12" x14ac:dyDescent="0.35">
      <c r="A12309" t="s">
        <v>19</v>
      </c>
      <c r="B12309">
        <v>2021</v>
      </c>
      <c r="D12309" t="s">
        <v>1435</v>
      </c>
      <c r="E12309" t="s">
        <v>229</v>
      </c>
      <c r="F12309">
        <v>115964.96</v>
      </c>
      <c r="G12309">
        <v>0</v>
      </c>
      <c r="H12309" s="1">
        <v>24343.39</v>
      </c>
      <c r="I12309">
        <v>0</v>
      </c>
      <c r="J12309">
        <f>Table1[[#This Row],[Name]]</f>
        <v>0</v>
      </c>
      <c r="K12309" s="1">
        <f>SUM(Table1[[#This Row],[BaseSalary]:[NonCashBenefits]])</f>
        <v>140308.35</v>
      </c>
      <c r="L12309" s="1"/>
    </row>
    <row r="12310" spans="1:12" x14ac:dyDescent="0.35">
      <c r="A12310" t="s">
        <v>26</v>
      </c>
      <c r="B12310">
        <v>2021</v>
      </c>
      <c r="D12310" t="s">
        <v>78</v>
      </c>
      <c r="E12310" t="s">
        <v>229</v>
      </c>
      <c r="F12310">
        <v>115964.96</v>
      </c>
      <c r="G12310">
        <v>0</v>
      </c>
      <c r="H12310" s="1">
        <v>24343.37</v>
      </c>
      <c r="I12310">
        <v>0</v>
      </c>
      <c r="J12310">
        <f>Table1[[#This Row],[Name]]</f>
        <v>0</v>
      </c>
      <c r="K12310" s="1">
        <f>SUM(Table1[[#This Row],[BaseSalary]:[NonCashBenefits]])</f>
        <v>140308.33000000002</v>
      </c>
      <c r="L12310" s="1"/>
    </row>
    <row r="12311" spans="1:12" x14ac:dyDescent="0.35">
      <c r="A12311" t="s">
        <v>20</v>
      </c>
      <c r="B12311">
        <v>2021</v>
      </c>
      <c r="D12311" t="s">
        <v>1437</v>
      </c>
      <c r="E12311" t="s">
        <v>229</v>
      </c>
      <c r="F12311">
        <v>115964.95</v>
      </c>
      <c r="G12311">
        <v>0</v>
      </c>
      <c r="H12311" s="1">
        <v>24343.38</v>
      </c>
      <c r="I12311">
        <v>0</v>
      </c>
      <c r="J12311">
        <f>Table1[[#This Row],[Name]]</f>
        <v>0</v>
      </c>
      <c r="K12311" s="1">
        <f>SUM(Table1[[#This Row],[BaseSalary]:[NonCashBenefits]])</f>
        <v>140308.32999999999</v>
      </c>
      <c r="L12311" s="1"/>
    </row>
    <row r="12312" spans="1:12" x14ac:dyDescent="0.35">
      <c r="A12312" t="s">
        <v>24</v>
      </c>
      <c r="B12312">
        <v>2021</v>
      </c>
      <c r="D12312" t="s">
        <v>1618</v>
      </c>
      <c r="E12312" t="s">
        <v>229</v>
      </c>
      <c r="F12312">
        <v>115964.95</v>
      </c>
      <c r="G12312">
        <v>0</v>
      </c>
      <c r="H12312" s="1">
        <v>23055.17</v>
      </c>
      <c r="I12312">
        <v>0</v>
      </c>
      <c r="J12312">
        <f>Table1[[#This Row],[Name]]</f>
        <v>0</v>
      </c>
      <c r="K12312" s="1">
        <f>SUM(Table1[[#This Row],[BaseSalary]:[NonCashBenefits]])</f>
        <v>139020.12</v>
      </c>
      <c r="L12312" s="1"/>
    </row>
    <row r="12313" spans="1:12" x14ac:dyDescent="0.35">
      <c r="A12313" t="s">
        <v>36</v>
      </c>
      <c r="B12313">
        <v>2021</v>
      </c>
      <c r="D12313" t="s">
        <v>1438</v>
      </c>
      <c r="E12313" t="s">
        <v>229</v>
      </c>
      <c r="F12313">
        <v>115964.94</v>
      </c>
      <c r="G12313">
        <v>150</v>
      </c>
      <c r="H12313" s="1">
        <v>24343.360000000001</v>
      </c>
      <c r="I12313">
        <v>0</v>
      </c>
      <c r="J12313">
        <f>Table1[[#This Row],[Name]]</f>
        <v>0</v>
      </c>
      <c r="K12313" s="1">
        <f>SUM(Table1[[#This Row],[BaseSalary]:[NonCashBenefits]])</f>
        <v>140458.29999999999</v>
      </c>
      <c r="L12313" s="1"/>
    </row>
    <row r="12314" spans="1:12" x14ac:dyDescent="0.35">
      <c r="A12314" t="s">
        <v>19</v>
      </c>
      <c r="B12314">
        <v>2021</v>
      </c>
      <c r="D12314" t="s">
        <v>1569</v>
      </c>
      <c r="E12314" t="s">
        <v>229</v>
      </c>
      <c r="F12314">
        <v>115964.94</v>
      </c>
      <c r="G12314">
        <v>0</v>
      </c>
      <c r="H12314" s="1">
        <v>23637.18</v>
      </c>
      <c r="I12314">
        <v>0</v>
      </c>
      <c r="J12314">
        <f>Table1[[#This Row],[Name]]</f>
        <v>0</v>
      </c>
      <c r="K12314" s="1">
        <f>SUM(Table1[[#This Row],[BaseSalary]:[NonCashBenefits]])</f>
        <v>139602.12</v>
      </c>
      <c r="L12314" s="1"/>
    </row>
    <row r="12315" spans="1:12" x14ac:dyDescent="0.35">
      <c r="A12315" t="s">
        <v>40</v>
      </c>
      <c r="B12315">
        <v>2021</v>
      </c>
      <c r="D12315" t="s">
        <v>577</v>
      </c>
      <c r="E12315" t="s">
        <v>229</v>
      </c>
      <c r="F12315">
        <v>115964.93</v>
      </c>
      <c r="G12315">
        <v>0</v>
      </c>
      <c r="H12315" s="1">
        <v>28123.23</v>
      </c>
      <c r="I12315">
        <v>0</v>
      </c>
      <c r="J12315">
        <f>Table1[[#This Row],[Name]]</f>
        <v>0</v>
      </c>
      <c r="K12315" s="1">
        <f>SUM(Table1[[#This Row],[BaseSalary]:[NonCashBenefits]])</f>
        <v>144088.16</v>
      </c>
      <c r="L12315" s="1"/>
    </row>
    <row r="12316" spans="1:12" x14ac:dyDescent="0.35">
      <c r="A12316" t="s">
        <v>26</v>
      </c>
      <c r="B12316">
        <v>2021</v>
      </c>
      <c r="D12316" t="s">
        <v>1439</v>
      </c>
      <c r="E12316" t="s">
        <v>229</v>
      </c>
      <c r="F12316">
        <v>115964.8</v>
      </c>
      <c r="G12316">
        <v>300</v>
      </c>
      <c r="H12316" s="1">
        <v>24343.360000000001</v>
      </c>
      <c r="I12316">
        <v>0</v>
      </c>
      <c r="J12316">
        <f>Table1[[#This Row],[Name]]</f>
        <v>0</v>
      </c>
      <c r="K12316" s="1">
        <f>SUM(Table1[[#This Row],[BaseSalary]:[NonCashBenefits]])</f>
        <v>140608.16</v>
      </c>
      <c r="L12316" s="1"/>
    </row>
    <row r="12317" spans="1:12" x14ac:dyDescent="0.35">
      <c r="A12317" t="s">
        <v>24</v>
      </c>
      <c r="B12317">
        <v>2021</v>
      </c>
      <c r="D12317" t="s">
        <v>475</v>
      </c>
      <c r="E12317" t="s">
        <v>229</v>
      </c>
      <c r="F12317">
        <v>115964.77</v>
      </c>
      <c r="G12317">
        <v>0</v>
      </c>
      <c r="H12317" s="1">
        <v>24343.21</v>
      </c>
      <c r="I12317">
        <v>0</v>
      </c>
      <c r="J12317">
        <f>Table1[[#This Row],[Name]]</f>
        <v>0</v>
      </c>
      <c r="K12317" s="1">
        <f>SUM(Table1[[#This Row],[BaseSalary]:[NonCashBenefits]])</f>
        <v>140307.98000000001</v>
      </c>
      <c r="L12317" s="1"/>
    </row>
    <row r="12318" spans="1:12" x14ac:dyDescent="0.35">
      <c r="A12318" t="s">
        <v>28</v>
      </c>
      <c r="B12318">
        <v>2020</v>
      </c>
      <c r="D12318" t="s">
        <v>1679</v>
      </c>
      <c r="E12318" t="s">
        <v>229</v>
      </c>
      <c r="F12318">
        <v>115962.6</v>
      </c>
      <c r="G12318">
        <v>0</v>
      </c>
      <c r="H12318" s="1">
        <v>22202.34</v>
      </c>
      <c r="I12318">
        <v>0</v>
      </c>
      <c r="J12318">
        <f>Table1[[#This Row],[Name]]</f>
        <v>0</v>
      </c>
      <c r="K12318" s="1">
        <f>SUM(Table1[[#This Row],[BaseSalary]:[NonCashBenefits]])</f>
        <v>138164.94</v>
      </c>
      <c r="L12318" s="1"/>
    </row>
    <row r="12319" spans="1:12" x14ac:dyDescent="0.35">
      <c r="A12319" t="s">
        <v>28</v>
      </c>
      <c r="B12319">
        <v>2019</v>
      </c>
      <c r="D12319" t="s">
        <v>1679</v>
      </c>
      <c r="E12319" t="s">
        <v>229</v>
      </c>
      <c r="F12319">
        <v>115962.6</v>
      </c>
      <c r="G12319">
        <v>200</v>
      </c>
      <c r="H12319">
        <v>26024.48</v>
      </c>
      <c r="I12319">
        <v>0</v>
      </c>
      <c r="J12319">
        <f>Table1[[#This Row],[Name]]</f>
        <v>0</v>
      </c>
      <c r="K12319" s="1">
        <f>SUM(Table1[[#This Row],[BaseSalary]:[NonCashBenefits]])</f>
        <v>142187.08000000002</v>
      </c>
      <c r="L12319" s="1"/>
    </row>
    <row r="12320" spans="1:12" x14ac:dyDescent="0.35">
      <c r="A12320" t="s">
        <v>28</v>
      </c>
      <c r="B12320">
        <v>2018</v>
      </c>
      <c r="D12320" t="s">
        <v>1679</v>
      </c>
      <c r="E12320" t="s">
        <v>229</v>
      </c>
      <c r="F12320">
        <v>115962.6</v>
      </c>
      <c r="G12320">
        <v>0</v>
      </c>
      <c r="H12320">
        <v>25986.18</v>
      </c>
      <c r="I12320">
        <v>0</v>
      </c>
      <c r="J12320">
        <f>Table1[[#This Row],[Name]]</f>
        <v>0</v>
      </c>
      <c r="K12320" s="1">
        <f>SUM(Table1[[#This Row],[BaseSalary]:[NonCashBenefits]])</f>
        <v>141948.78</v>
      </c>
      <c r="L12320" s="1"/>
    </row>
    <row r="12321" spans="1:12" x14ac:dyDescent="0.35">
      <c r="A12321" t="s">
        <v>28</v>
      </c>
      <c r="B12321">
        <v>2017</v>
      </c>
      <c r="D12321" t="s">
        <v>1679</v>
      </c>
      <c r="E12321" t="s">
        <v>229</v>
      </c>
      <c r="F12321">
        <v>115962.6</v>
      </c>
      <c r="G12321">
        <v>0</v>
      </c>
      <c r="H12321">
        <v>26616.87</v>
      </c>
      <c r="I12321">
        <v>0</v>
      </c>
      <c r="J12321">
        <f>Table1[[#This Row],[Name]]</f>
        <v>0</v>
      </c>
      <c r="K12321" s="1">
        <f>SUM(Table1[[#This Row],[BaseSalary]:[NonCashBenefits]])</f>
        <v>142579.47</v>
      </c>
      <c r="L12321" s="1"/>
    </row>
    <row r="12322" spans="1:12" x14ac:dyDescent="0.35">
      <c r="A12322" t="s">
        <v>28</v>
      </c>
      <c r="B12322">
        <v>2016</v>
      </c>
      <c r="D12322" t="s">
        <v>1679</v>
      </c>
      <c r="E12322" t="s">
        <v>229</v>
      </c>
      <c r="F12322">
        <v>115962.6</v>
      </c>
      <c r="G12322">
        <v>0</v>
      </c>
      <c r="H12322">
        <v>31906.48</v>
      </c>
      <c r="I12322">
        <v>0</v>
      </c>
      <c r="J12322">
        <f>Table1[[#This Row],[Name]]</f>
        <v>0</v>
      </c>
      <c r="K12322" s="1">
        <f>SUM(Table1[[#This Row],[BaseSalary]:[NonCashBenefits]])</f>
        <v>147869.08000000002</v>
      </c>
      <c r="L12322" s="1"/>
    </row>
    <row r="12323" spans="1:12" x14ac:dyDescent="0.35">
      <c r="A12323" t="s">
        <v>33</v>
      </c>
      <c r="B12323">
        <v>2021</v>
      </c>
      <c r="D12323" t="s">
        <v>1620</v>
      </c>
      <c r="E12323" t="s">
        <v>311</v>
      </c>
      <c r="F12323">
        <v>115955.67</v>
      </c>
      <c r="G12323">
        <v>0</v>
      </c>
      <c r="H12323" s="1">
        <v>23047.46</v>
      </c>
      <c r="I12323">
        <v>0</v>
      </c>
      <c r="J12323">
        <f>Table1[[#This Row],[Name]]</f>
        <v>0</v>
      </c>
      <c r="K12323" s="1">
        <f>SUM(Table1[[#This Row],[BaseSalary]:[NonCashBenefits]])</f>
        <v>139003.13</v>
      </c>
      <c r="L12323" s="1"/>
    </row>
    <row r="12324" spans="1:12" x14ac:dyDescent="0.35">
      <c r="A12324" t="s">
        <v>26</v>
      </c>
      <c r="B12324">
        <v>2017</v>
      </c>
      <c r="D12324" t="s">
        <v>46</v>
      </c>
      <c r="E12324" t="s">
        <v>1718</v>
      </c>
      <c r="F12324">
        <v>115954.46</v>
      </c>
      <c r="G12324">
        <v>0</v>
      </c>
      <c r="H12324">
        <v>31250.42</v>
      </c>
      <c r="I12324">
        <v>0</v>
      </c>
      <c r="J12324">
        <f>Table1[[#This Row],[Name]]</f>
        <v>0</v>
      </c>
      <c r="K12324" s="1">
        <f>SUM(Table1[[#This Row],[BaseSalary]:[NonCashBenefits]])</f>
        <v>147204.88</v>
      </c>
      <c r="L12324" s="1"/>
    </row>
    <row r="12325" spans="1:12" x14ac:dyDescent="0.35">
      <c r="A12325" t="s">
        <v>10</v>
      </c>
      <c r="B12325">
        <v>2021</v>
      </c>
      <c r="D12325" t="s">
        <v>1440</v>
      </c>
      <c r="E12325" t="s">
        <v>311</v>
      </c>
      <c r="F12325">
        <v>115947.48</v>
      </c>
      <c r="G12325">
        <v>0</v>
      </c>
      <c r="H12325" s="1">
        <v>24340.959999999999</v>
      </c>
      <c r="I12325">
        <v>0</v>
      </c>
      <c r="J12325">
        <f>Table1[[#This Row],[Name]]</f>
        <v>0</v>
      </c>
      <c r="K12325" s="1">
        <f>SUM(Table1[[#This Row],[BaseSalary]:[NonCashBenefits]])</f>
        <v>140288.44</v>
      </c>
      <c r="L12325" s="1"/>
    </row>
    <row r="12326" spans="1:12" x14ac:dyDescent="0.35">
      <c r="A12326" t="s">
        <v>42</v>
      </c>
      <c r="B12326">
        <v>2021</v>
      </c>
      <c r="D12326" t="s">
        <v>1441</v>
      </c>
      <c r="E12326" t="s">
        <v>311</v>
      </c>
      <c r="F12326">
        <v>115947.19</v>
      </c>
      <c r="G12326">
        <v>9151.9</v>
      </c>
      <c r="H12326" s="1">
        <v>24340.959999999999</v>
      </c>
      <c r="I12326">
        <v>0</v>
      </c>
      <c r="J12326">
        <f>Table1[[#This Row],[Name]]</f>
        <v>0</v>
      </c>
      <c r="K12326" s="1">
        <f>SUM(Table1[[#This Row],[BaseSalary]:[NonCashBenefits]])</f>
        <v>149440.04999999999</v>
      </c>
      <c r="L12326" s="1"/>
    </row>
    <row r="12327" spans="1:12" x14ac:dyDescent="0.35">
      <c r="A12327" t="s">
        <v>35</v>
      </c>
      <c r="B12327">
        <v>2021</v>
      </c>
      <c r="D12327" t="s">
        <v>1442</v>
      </c>
      <c r="E12327" t="s">
        <v>311</v>
      </c>
      <c r="F12327">
        <v>115947.19</v>
      </c>
      <c r="G12327">
        <v>0</v>
      </c>
      <c r="H12327" s="1">
        <v>24340.95</v>
      </c>
      <c r="I12327">
        <v>0</v>
      </c>
      <c r="J12327">
        <f>Table1[[#This Row],[Name]]</f>
        <v>0</v>
      </c>
      <c r="K12327" s="1">
        <f>SUM(Table1[[#This Row],[BaseSalary]:[NonCashBenefits]])</f>
        <v>140288.14000000001</v>
      </c>
      <c r="L12327" s="1"/>
    </row>
    <row r="12328" spans="1:12" x14ac:dyDescent="0.35">
      <c r="A12328" t="s">
        <v>19</v>
      </c>
      <c r="B12328">
        <v>2021</v>
      </c>
      <c r="D12328" t="s">
        <v>1134</v>
      </c>
      <c r="E12328" t="s">
        <v>311</v>
      </c>
      <c r="F12328">
        <v>115947.19</v>
      </c>
      <c r="G12328">
        <v>0</v>
      </c>
      <c r="H12328" s="1">
        <v>23526.48</v>
      </c>
      <c r="I12328">
        <v>0</v>
      </c>
      <c r="J12328">
        <f>Table1[[#This Row],[Name]]</f>
        <v>0</v>
      </c>
      <c r="K12328" s="1">
        <f>SUM(Table1[[#This Row],[BaseSalary]:[NonCashBenefits]])</f>
        <v>139473.67000000001</v>
      </c>
      <c r="L12328" s="1"/>
    </row>
    <row r="12329" spans="1:12" x14ac:dyDescent="0.35">
      <c r="A12329" t="s">
        <v>19</v>
      </c>
      <c r="B12329">
        <v>2021</v>
      </c>
      <c r="D12329" t="s">
        <v>1245</v>
      </c>
      <c r="E12329" t="s">
        <v>311</v>
      </c>
      <c r="F12329">
        <v>115947.18</v>
      </c>
      <c r="G12329">
        <v>0</v>
      </c>
      <c r="H12329" s="1">
        <v>24340.95</v>
      </c>
      <c r="I12329">
        <v>0</v>
      </c>
      <c r="J12329">
        <f>Table1[[#This Row],[Name]]</f>
        <v>0</v>
      </c>
      <c r="K12329" s="1">
        <f>SUM(Table1[[#This Row],[BaseSalary]:[NonCashBenefits]])</f>
        <v>140288.13</v>
      </c>
      <c r="L12329" s="1"/>
    </row>
    <row r="12330" spans="1:12" x14ac:dyDescent="0.35">
      <c r="A12330" t="s">
        <v>186</v>
      </c>
      <c r="B12330">
        <v>2021</v>
      </c>
      <c r="D12330" t="s">
        <v>940</v>
      </c>
      <c r="E12330" t="s">
        <v>311</v>
      </c>
      <c r="F12330">
        <v>115947.18</v>
      </c>
      <c r="G12330">
        <v>0</v>
      </c>
      <c r="H12330" s="1">
        <v>24340.94</v>
      </c>
      <c r="I12330">
        <v>0</v>
      </c>
      <c r="J12330">
        <f>Table1[[#This Row],[Name]]</f>
        <v>0</v>
      </c>
      <c r="K12330" s="1">
        <f>SUM(Table1[[#This Row],[BaseSalary]:[NonCashBenefits]])</f>
        <v>140288.12</v>
      </c>
      <c r="L12330" s="1"/>
    </row>
    <row r="12331" spans="1:12" x14ac:dyDescent="0.35">
      <c r="A12331" t="s">
        <v>19</v>
      </c>
      <c r="B12331">
        <v>2021</v>
      </c>
      <c r="D12331" t="s">
        <v>1232</v>
      </c>
      <c r="E12331" t="s">
        <v>311</v>
      </c>
      <c r="F12331">
        <v>115947.18</v>
      </c>
      <c r="G12331">
        <v>0</v>
      </c>
      <c r="H12331" s="1">
        <v>24340.94</v>
      </c>
      <c r="I12331">
        <v>0</v>
      </c>
      <c r="J12331">
        <f>Table1[[#This Row],[Name]]</f>
        <v>0</v>
      </c>
      <c r="K12331" s="1">
        <f>SUM(Table1[[#This Row],[BaseSalary]:[NonCashBenefits]])</f>
        <v>140288.12</v>
      </c>
      <c r="L12331" s="1"/>
    </row>
    <row r="12332" spans="1:12" x14ac:dyDescent="0.35">
      <c r="A12332" t="s">
        <v>24</v>
      </c>
      <c r="B12332">
        <v>2021</v>
      </c>
      <c r="D12332" t="s">
        <v>475</v>
      </c>
      <c r="E12332" t="s">
        <v>311</v>
      </c>
      <c r="F12332">
        <v>115947.18</v>
      </c>
      <c r="G12332">
        <v>0</v>
      </c>
      <c r="H12332" s="1">
        <v>24237.200000000001</v>
      </c>
      <c r="I12332">
        <v>0</v>
      </c>
      <c r="J12332">
        <f>Table1[[#This Row],[Name]]</f>
        <v>0</v>
      </c>
      <c r="K12332" s="1">
        <f>SUM(Table1[[#This Row],[BaseSalary]:[NonCashBenefits]])</f>
        <v>140184.38</v>
      </c>
      <c r="L12332" s="1"/>
    </row>
    <row r="12333" spans="1:12" x14ac:dyDescent="0.35">
      <c r="A12333" t="s">
        <v>24</v>
      </c>
      <c r="B12333">
        <v>2021</v>
      </c>
      <c r="D12333" t="s">
        <v>475</v>
      </c>
      <c r="E12333" t="s">
        <v>311</v>
      </c>
      <c r="F12333">
        <v>115947.18</v>
      </c>
      <c r="G12333">
        <v>0</v>
      </c>
      <c r="H12333" s="1">
        <v>23786.62</v>
      </c>
      <c r="I12333">
        <v>0</v>
      </c>
      <c r="J12333">
        <f>Table1[[#This Row],[Name]]</f>
        <v>0</v>
      </c>
      <c r="K12333" s="1">
        <f>SUM(Table1[[#This Row],[BaseSalary]:[NonCashBenefits]])</f>
        <v>139733.79999999999</v>
      </c>
      <c r="L12333" s="1"/>
    </row>
    <row r="12334" spans="1:12" x14ac:dyDescent="0.35">
      <c r="A12334" t="s">
        <v>20</v>
      </c>
      <c r="B12334">
        <v>2021</v>
      </c>
      <c r="D12334" t="s">
        <v>1317</v>
      </c>
      <c r="E12334" t="s">
        <v>311</v>
      </c>
      <c r="F12334">
        <v>115947.18</v>
      </c>
      <c r="G12334">
        <v>8901.9</v>
      </c>
      <c r="H12334" s="1">
        <v>23739.53</v>
      </c>
      <c r="I12334">
        <v>0</v>
      </c>
      <c r="J12334">
        <f>Table1[[#This Row],[Name]]</f>
        <v>0</v>
      </c>
      <c r="K12334" s="1">
        <f>SUM(Table1[[#This Row],[BaseSalary]:[NonCashBenefits]])</f>
        <v>148588.60999999999</v>
      </c>
      <c r="L12334" s="1"/>
    </row>
    <row r="12335" spans="1:12" x14ac:dyDescent="0.35">
      <c r="A12335" t="s">
        <v>40</v>
      </c>
      <c r="B12335">
        <v>2021</v>
      </c>
      <c r="D12335" t="s">
        <v>1443</v>
      </c>
      <c r="E12335" t="s">
        <v>311</v>
      </c>
      <c r="F12335">
        <v>115947.17</v>
      </c>
      <c r="G12335">
        <v>13322.15</v>
      </c>
      <c r="H12335" s="1">
        <v>24340.95</v>
      </c>
      <c r="I12335">
        <v>0</v>
      </c>
      <c r="J12335">
        <f>Table1[[#This Row],[Name]]</f>
        <v>0</v>
      </c>
      <c r="K12335" s="1">
        <f>SUM(Table1[[#This Row],[BaseSalary]:[NonCashBenefits]])</f>
        <v>153610.26999999999</v>
      </c>
      <c r="L12335" s="1"/>
    </row>
    <row r="12336" spans="1:12" x14ac:dyDescent="0.35">
      <c r="A12336" t="s">
        <v>19</v>
      </c>
      <c r="B12336">
        <v>2021</v>
      </c>
      <c r="D12336" t="s">
        <v>1444</v>
      </c>
      <c r="E12336" t="s">
        <v>311</v>
      </c>
      <c r="F12336">
        <v>115947.17</v>
      </c>
      <c r="G12336">
        <v>0</v>
      </c>
      <c r="H12336" s="1">
        <v>24340.95</v>
      </c>
      <c r="I12336">
        <v>0</v>
      </c>
      <c r="J12336">
        <f>Table1[[#This Row],[Name]]</f>
        <v>0</v>
      </c>
      <c r="K12336" s="1">
        <f>SUM(Table1[[#This Row],[BaseSalary]:[NonCashBenefits]])</f>
        <v>140288.12</v>
      </c>
      <c r="L12336" s="1"/>
    </row>
    <row r="12337" spans="1:12" x14ac:dyDescent="0.35">
      <c r="A12337" t="s">
        <v>186</v>
      </c>
      <c r="B12337">
        <v>2021</v>
      </c>
      <c r="D12337" t="s">
        <v>940</v>
      </c>
      <c r="E12337" t="s">
        <v>311</v>
      </c>
      <c r="F12337">
        <v>115947.17</v>
      </c>
      <c r="G12337">
        <v>0</v>
      </c>
      <c r="H12337" s="1">
        <v>24237.21</v>
      </c>
      <c r="I12337">
        <v>0</v>
      </c>
      <c r="J12337">
        <f>Table1[[#This Row],[Name]]</f>
        <v>0</v>
      </c>
      <c r="K12337" s="1">
        <f>SUM(Table1[[#This Row],[BaseSalary]:[NonCashBenefits]])</f>
        <v>140184.38</v>
      </c>
      <c r="L12337" s="1"/>
    </row>
    <row r="12338" spans="1:12" x14ac:dyDescent="0.35">
      <c r="A12338" t="s">
        <v>19</v>
      </c>
      <c r="B12338">
        <v>2021</v>
      </c>
      <c r="D12338" t="s">
        <v>1475</v>
      </c>
      <c r="E12338" t="s">
        <v>311</v>
      </c>
      <c r="F12338">
        <v>115947.17</v>
      </c>
      <c r="G12338">
        <v>0</v>
      </c>
      <c r="H12338" s="1">
        <v>24237.17</v>
      </c>
      <c r="I12338">
        <v>0</v>
      </c>
      <c r="J12338">
        <f>Table1[[#This Row],[Name]]</f>
        <v>0</v>
      </c>
      <c r="K12338" s="1">
        <f>SUM(Table1[[#This Row],[BaseSalary]:[NonCashBenefits]])</f>
        <v>140184.34</v>
      </c>
      <c r="L12338" s="1"/>
    </row>
    <row r="12339" spans="1:12" x14ac:dyDescent="0.35">
      <c r="A12339" t="s">
        <v>35</v>
      </c>
      <c r="B12339">
        <v>2021</v>
      </c>
      <c r="D12339" t="s">
        <v>1445</v>
      </c>
      <c r="E12339" t="s">
        <v>311</v>
      </c>
      <c r="F12339">
        <v>115947.16</v>
      </c>
      <c r="G12339">
        <v>0</v>
      </c>
      <c r="H12339" s="1">
        <v>24340.93</v>
      </c>
      <c r="I12339">
        <v>0</v>
      </c>
      <c r="J12339">
        <f>Table1[[#This Row],[Name]]</f>
        <v>0</v>
      </c>
      <c r="K12339" s="1">
        <f>SUM(Table1[[#This Row],[BaseSalary]:[NonCashBenefits]])</f>
        <v>140288.09</v>
      </c>
      <c r="L12339" s="1"/>
    </row>
    <row r="12340" spans="1:12" x14ac:dyDescent="0.35">
      <c r="A12340" t="s">
        <v>142</v>
      </c>
      <c r="B12340">
        <v>2021</v>
      </c>
      <c r="D12340" t="s">
        <v>1102</v>
      </c>
      <c r="E12340" t="s">
        <v>311</v>
      </c>
      <c r="F12340">
        <v>115947.16</v>
      </c>
      <c r="G12340">
        <v>0</v>
      </c>
      <c r="H12340" s="1">
        <v>24340.92</v>
      </c>
      <c r="I12340">
        <v>0</v>
      </c>
      <c r="J12340">
        <f>Table1[[#This Row],[Name]]</f>
        <v>0</v>
      </c>
      <c r="K12340" s="1">
        <f>SUM(Table1[[#This Row],[BaseSalary]:[NonCashBenefits]])</f>
        <v>140288.08000000002</v>
      </c>
      <c r="L12340" s="1"/>
    </row>
    <row r="12341" spans="1:12" x14ac:dyDescent="0.35">
      <c r="A12341" t="s">
        <v>19</v>
      </c>
      <c r="B12341">
        <v>2021</v>
      </c>
      <c r="D12341" t="s">
        <v>1447</v>
      </c>
      <c r="E12341" t="s">
        <v>311</v>
      </c>
      <c r="F12341">
        <v>115947.16</v>
      </c>
      <c r="G12341">
        <v>0</v>
      </c>
      <c r="H12341" s="1">
        <v>24340.92</v>
      </c>
      <c r="I12341">
        <v>0</v>
      </c>
      <c r="J12341">
        <f>Table1[[#This Row],[Name]]</f>
        <v>0</v>
      </c>
      <c r="K12341" s="1">
        <f>SUM(Table1[[#This Row],[BaseSalary]:[NonCashBenefits]])</f>
        <v>140288.08000000002</v>
      </c>
      <c r="L12341" s="1"/>
    </row>
    <row r="12342" spans="1:12" x14ac:dyDescent="0.35">
      <c r="A12342" t="s">
        <v>186</v>
      </c>
      <c r="B12342">
        <v>2021</v>
      </c>
      <c r="D12342" t="s">
        <v>940</v>
      </c>
      <c r="E12342" t="s">
        <v>311</v>
      </c>
      <c r="F12342">
        <v>115947.15</v>
      </c>
      <c r="G12342">
        <v>0</v>
      </c>
      <c r="H12342" s="1">
        <v>24340.91</v>
      </c>
      <c r="I12342">
        <v>0</v>
      </c>
      <c r="J12342">
        <f>Table1[[#This Row],[Name]]</f>
        <v>0</v>
      </c>
      <c r="K12342" s="1">
        <f>SUM(Table1[[#This Row],[BaseSalary]:[NonCashBenefits]])</f>
        <v>140288.06</v>
      </c>
      <c r="L12342" s="1"/>
    </row>
    <row r="12343" spans="1:12" x14ac:dyDescent="0.35">
      <c r="A12343" t="s">
        <v>19</v>
      </c>
      <c r="B12343">
        <v>2021</v>
      </c>
      <c r="D12343" t="s">
        <v>1448</v>
      </c>
      <c r="E12343" t="s">
        <v>311</v>
      </c>
      <c r="F12343">
        <v>115947.15</v>
      </c>
      <c r="G12343">
        <v>0</v>
      </c>
      <c r="H12343" s="1">
        <v>24340.91</v>
      </c>
      <c r="I12343">
        <v>0</v>
      </c>
      <c r="J12343">
        <f>Table1[[#This Row],[Name]]</f>
        <v>0</v>
      </c>
      <c r="K12343" s="1">
        <f>SUM(Table1[[#This Row],[BaseSalary]:[NonCashBenefits]])</f>
        <v>140288.06</v>
      </c>
      <c r="L12343" s="1"/>
    </row>
    <row r="12344" spans="1:12" x14ac:dyDescent="0.35">
      <c r="A12344" t="s">
        <v>24</v>
      </c>
      <c r="B12344">
        <v>2021</v>
      </c>
      <c r="D12344" t="s">
        <v>475</v>
      </c>
      <c r="E12344" t="s">
        <v>311</v>
      </c>
      <c r="F12344">
        <v>115947.15</v>
      </c>
      <c r="G12344">
        <v>14901.9</v>
      </c>
      <c r="H12344" s="1">
        <v>24063.759999999998</v>
      </c>
      <c r="I12344">
        <v>0</v>
      </c>
      <c r="J12344">
        <f>Table1[[#This Row],[Name]]</f>
        <v>0</v>
      </c>
      <c r="K12344" s="1">
        <f>SUM(Table1[[#This Row],[BaseSalary]:[NonCashBenefits]])</f>
        <v>154912.81</v>
      </c>
      <c r="L12344" s="1"/>
    </row>
    <row r="12345" spans="1:12" x14ac:dyDescent="0.35">
      <c r="A12345" t="s">
        <v>142</v>
      </c>
      <c r="B12345">
        <v>2021</v>
      </c>
      <c r="D12345" t="s">
        <v>1034</v>
      </c>
      <c r="E12345" t="s">
        <v>311</v>
      </c>
      <c r="F12345">
        <v>115947.15</v>
      </c>
      <c r="G12345">
        <v>0</v>
      </c>
      <c r="H12345" s="1">
        <v>23960.01</v>
      </c>
      <c r="I12345">
        <v>0</v>
      </c>
      <c r="J12345">
        <f>Table1[[#This Row],[Name]]</f>
        <v>0</v>
      </c>
      <c r="K12345" s="1">
        <f>SUM(Table1[[#This Row],[BaseSalary]:[NonCashBenefits]])</f>
        <v>139907.16</v>
      </c>
      <c r="L12345" s="1"/>
    </row>
    <row r="12346" spans="1:12" x14ac:dyDescent="0.35">
      <c r="A12346" t="s">
        <v>22</v>
      </c>
      <c r="B12346">
        <v>2021</v>
      </c>
      <c r="D12346" t="s">
        <v>1643</v>
      </c>
      <c r="E12346" t="s">
        <v>311</v>
      </c>
      <c r="F12346">
        <v>115947.15</v>
      </c>
      <c r="G12346">
        <v>0</v>
      </c>
      <c r="H12346" s="1">
        <v>22331.25</v>
      </c>
      <c r="I12346">
        <v>0</v>
      </c>
      <c r="J12346">
        <f>Table1[[#This Row],[Name]]</f>
        <v>0</v>
      </c>
      <c r="K12346" s="1">
        <f>SUM(Table1[[#This Row],[BaseSalary]:[NonCashBenefits]])</f>
        <v>138278.39999999999</v>
      </c>
      <c r="L12346" s="1"/>
    </row>
    <row r="12347" spans="1:12" x14ac:dyDescent="0.35">
      <c r="A12347" t="s">
        <v>85</v>
      </c>
      <c r="B12347">
        <v>2021</v>
      </c>
      <c r="D12347" t="s">
        <v>1446</v>
      </c>
      <c r="E12347" t="s">
        <v>311</v>
      </c>
      <c r="F12347">
        <v>115947.14</v>
      </c>
      <c r="G12347">
        <v>0</v>
      </c>
      <c r="H12347" s="1">
        <v>24340.92</v>
      </c>
      <c r="I12347">
        <v>0</v>
      </c>
      <c r="J12347">
        <f>Table1[[#This Row],[Name]]</f>
        <v>0</v>
      </c>
      <c r="K12347" s="1">
        <f>SUM(Table1[[#This Row],[BaseSalary]:[NonCashBenefits]])</f>
        <v>140288.06</v>
      </c>
      <c r="L12347" s="1"/>
    </row>
    <row r="12348" spans="1:12" x14ac:dyDescent="0.35">
      <c r="A12348" t="s">
        <v>33</v>
      </c>
      <c r="B12348">
        <v>2021</v>
      </c>
      <c r="D12348" t="s">
        <v>1599</v>
      </c>
      <c r="E12348" t="s">
        <v>311</v>
      </c>
      <c r="F12348">
        <v>115947.14</v>
      </c>
      <c r="G12348">
        <v>0</v>
      </c>
      <c r="H12348" s="1">
        <v>23337.26</v>
      </c>
      <c r="I12348">
        <v>0</v>
      </c>
      <c r="J12348">
        <f>Table1[[#This Row],[Name]]</f>
        <v>0</v>
      </c>
      <c r="K12348" s="1">
        <f>SUM(Table1[[#This Row],[BaseSalary]:[NonCashBenefits]])</f>
        <v>139284.4</v>
      </c>
      <c r="L12348" s="1"/>
    </row>
    <row r="12349" spans="1:12" x14ac:dyDescent="0.35">
      <c r="A12349" t="s">
        <v>19</v>
      </c>
      <c r="B12349">
        <v>2021</v>
      </c>
      <c r="D12349" t="s">
        <v>1057</v>
      </c>
      <c r="E12349" t="s">
        <v>311</v>
      </c>
      <c r="F12349">
        <v>115947.13</v>
      </c>
      <c r="G12349">
        <v>0</v>
      </c>
      <c r="H12349" s="1">
        <v>25726.959999999999</v>
      </c>
      <c r="I12349">
        <v>0</v>
      </c>
      <c r="J12349">
        <f>Table1[[#This Row],[Name]]</f>
        <v>0</v>
      </c>
      <c r="K12349" s="1">
        <f>SUM(Table1[[#This Row],[BaseSalary]:[NonCashBenefits]])</f>
        <v>141674.09</v>
      </c>
      <c r="L12349" s="1"/>
    </row>
    <row r="12350" spans="1:12" x14ac:dyDescent="0.35">
      <c r="A12350" t="s">
        <v>142</v>
      </c>
      <c r="B12350">
        <v>2021</v>
      </c>
      <c r="D12350" t="s">
        <v>1233</v>
      </c>
      <c r="E12350" t="s">
        <v>311</v>
      </c>
      <c r="F12350">
        <v>115947.13</v>
      </c>
      <c r="G12350">
        <v>17314.5</v>
      </c>
      <c r="H12350" s="1">
        <v>24340.91</v>
      </c>
      <c r="I12350">
        <v>0</v>
      </c>
      <c r="J12350">
        <f>Table1[[#This Row],[Name]]</f>
        <v>0</v>
      </c>
      <c r="K12350" s="1">
        <f>SUM(Table1[[#This Row],[BaseSalary]:[NonCashBenefits]])</f>
        <v>157602.54</v>
      </c>
      <c r="L12350" s="1"/>
    </row>
    <row r="12351" spans="1:12" x14ac:dyDescent="0.35">
      <c r="A12351" t="s">
        <v>19</v>
      </c>
      <c r="B12351">
        <v>2021</v>
      </c>
      <c r="D12351" t="s">
        <v>1302</v>
      </c>
      <c r="E12351" t="s">
        <v>311</v>
      </c>
      <c r="F12351">
        <v>115947.13</v>
      </c>
      <c r="G12351">
        <v>0</v>
      </c>
      <c r="H12351" s="1">
        <v>24340.9</v>
      </c>
      <c r="I12351">
        <v>0</v>
      </c>
      <c r="J12351">
        <f>Table1[[#This Row],[Name]]</f>
        <v>0</v>
      </c>
      <c r="K12351" s="1">
        <f>SUM(Table1[[#This Row],[BaseSalary]:[NonCashBenefits]])</f>
        <v>140288.03</v>
      </c>
      <c r="L12351" s="1"/>
    </row>
    <row r="12352" spans="1:12" x14ac:dyDescent="0.35">
      <c r="A12352" t="s">
        <v>85</v>
      </c>
      <c r="B12352">
        <v>2021</v>
      </c>
      <c r="D12352" t="s">
        <v>1411</v>
      </c>
      <c r="E12352" t="s">
        <v>311</v>
      </c>
      <c r="F12352">
        <v>115947.13</v>
      </c>
      <c r="G12352">
        <v>0</v>
      </c>
      <c r="H12352" s="1">
        <v>24340.89</v>
      </c>
      <c r="I12352">
        <v>0</v>
      </c>
      <c r="J12352">
        <f>Table1[[#This Row],[Name]]</f>
        <v>0</v>
      </c>
      <c r="K12352" s="1">
        <f>SUM(Table1[[#This Row],[BaseSalary]:[NonCashBenefits]])</f>
        <v>140288.02000000002</v>
      </c>
      <c r="L12352" s="1"/>
    </row>
    <row r="12353" spans="1:12" x14ac:dyDescent="0.35">
      <c r="A12353" t="s">
        <v>25</v>
      </c>
      <c r="B12353">
        <v>2021</v>
      </c>
      <c r="D12353" t="s">
        <v>1450</v>
      </c>
      <c r="E12353" t="s">
        <v>311</v>
      </c>
      <c r="F12353">
        <v>115947.13</v>
      </c>
      <c r="G12353">
        <v>0</v>
      </c>
      <c r="H12353" s="1">
        <v>24340.89</v>
      </c>
      <c r="I12353">
        <v>0</v>
      </c>
      <c r="J12353">
        <f>Table1[[#This Row],[Name]]</f>
        <v>0</v>
      </c>
      <c r="K12353" s="1">
        <f>SUM(Table1[[#This Row],[BaseSalary]:[NonCashBenefits]])</f>
        <v>140288.02000000002</v>
      </c>
      <c r="L12353" s="1"/>
    </row>
    <row r="12354" spans="1:12" x14ac:dyDescent="0.35">
      <c r="A12354" t="s">
        <v>19</v>
      </c>
      <c r="B12354">
        <v>2021</v>
      </c>
      <c r="D12354" t="s">
        <v>1209</v>
      </c>
      <c r="E12354" t="s">
        <v>311</v>
      </c>
      <c r="F12354">
        <v>115947.13</v>
      </c>
      <c r="G12354">
        <v>700</v>
      </c>
      <c r="H12354" s="1">
        <v>24340.89</v>
      </c>
      <c r="I12354">
        <v>0</v>
      </c>
      <c r="J12354">
        <f>Table1[[#This Row],[Name]]</f>
        <v>0</v>
      </c>
      <c r="K12354" s="1">
        <f>SUM(Table1[[#This Row],[BaseSalary]:[NonCashBenefits]])</f>
        <v>140988.02000000002</v>
      </c>
      <c r="L12354" s="1"/>
    </row>
    <row r="12355" spans="1:12" x14ac:dyDescent="0.35">
      <c r="A12355" t="s">
        <v>19</v>
      </c>
      <c r="B12355">
        <v>2021</v>
      </c>
      <c r="D12355" t="s">
        <v>1252</v>
      </c>
      <c r="E12355" t="s">
        <v>311</v>
      </c>
      <c r="F12355">
        <v>115947.13</v>
      </c>
      <c r="G12355">
        <v>0</v>
      </c>
      <c r="H12355" s="1">
        <v>24237.15</v>
      </c>
      <c r="I12355">
        <v>0</v>
      </c>
      <c r="J12355">
        <f>Table1[[#This Row],[Name]]</f>
        <v>0</v>
      </c>
      <c r="K12355" s="1">
        <f>SUM(Table1[[#This Row],[BaseSalary]:[NonCashBenefits]])</f>
        <v>140184.28</v>
      </c>
      <c r="L12355" s="1"/>
    </row>
    <row r="12356" spans="1:12" x14ac:dyDescent="0.35">
      <c r="A12356" t="s">
        <v>85</v>
      </c>
      <c r="B12356">
        <v>2021</v>
      </c>
      <c r="D12356" t="s">
        <v>1081</v>
      </c>
      <c r="E12356" t="s">
        <v>311</v>
      </c>
      <c r="F12356">
        <v>115947.13</v>
      </c>
      <c r="G12356">
        <v>9134.58</v>
      </c>
      <c r="H12356" s="1">
        <v>24101.59</v>
      </c>
      <c r="I12356">
        <v>0</v>
      </c>
      <c r="J12356">
        <f>Table1[[#This Row],[Name]]</f>
        <v>0</v>
      </c>
      <c r="K12356" s="1">
        <f>SUM(Table1[[#This Row],[BaseSalary]:[NonCashBenefits]])</f>
        <v>149183.30000000002</v>
      </c>
      <c r="L12356" s="1"/>
    </row>
    <row r="12357" spans="1:12" x14ac:dyDescent="0.35">
      <c r="A12357" t="s">
        <v>186</v>
      </c>
      <c r="B12357">
        <v>2021</v>
      </c>
      <c r="D12357" t="s">
        <v>940</v>
      </c>
      <c r="E12357" t="s">
        <v>311</v>
      </c>
      <c r="F12357">
        <v>115947.13</v>
      </c>
      <c r="G12357">
        <v>350</v>
      </c>
      <c r="H12357" s="1">
        <v>15792.4</v>
      </c>
      <c r="I12357">
        <v>0</v>
      </c>
      <c r="J12357">
        <f>Table1[[#This Row],[Name]]</f>
        <v>0</v>
      </c>
      <c r="K12357" s="1">
        <f>SUM(Table1[[#This Row],[BaseSalary]:[NonCashBenefits]])</f>
        <v>132089.53</v>
      </c>
      <c r="L12357" s="1"/>
    </row>
    <row r="12358" spans="1:12" x14ac:dyDescent="0.35">
      <c r="A12358" t="s">
        <v>16</v>
      </c>
      <c r="B12358">
        <v>2021</v>
      </c>
      <c r="D12358" t="s">
        <v>659</v>
      </c>
      <c r="E12358" t="s">
        <v>311</v>
      </c>
      <c r="F12358">
        <v>115947.12</v>
      </c>
      <c r="G12358">
        <v>0</v>
      </c>
      <c r="H12358" s="1">
        <v>27490.78</v>
      </c>
      <c r="I12358">
        <v>0</v>
      </c>
      <c r="J12358">
        <f>Table1[[#This Row],[Name]]</f>
        <v>0</v>
      </c>
      <c r="K12358" s="1">
        <f>SUM(Table1[[#This Row],[BaseSalary]:[NonCashBenefits]])</f>
        <v>143437.9</v>
      </c>
      <c r="L12358" s="1"/>
    </row>
    <row r="12359" spans="1:12" x14ac:dyDescent="0.35">
      <c r="A12359" t="s">
        <v>19</v>
      </c>
      <c r="B12359">
        <v>2021</v>
      </c>
      <c r="D12359" t="s">
        <v>1210</v>
      </c>
      <c r="E12359" t="s">
        <v>311</v>
      </c>
      <c r="F12359">
        <v>115947.12</v>
      </c>
      <c r="G12359">
        <v>0</v>
      </c>
      <c r="H12359" s="1">
        <v>24340.87</v>
      </c>
      <c r="I12359">
        <v>0</v>
      </c>
      <c r="J12359">
        <f>Table1[[#This Row],[Name]]</f>
        <v>0</v>
      </c>
      <c r="K12359" s="1">
        <f>SUM(Table1[[#This Row],[BaseSalary]:[NonCashBenefits]])</f>
        <v>140287.99</v>
      </c>
      <c r="L12359" s="1"/>
    </row>
    <row r="12360" spans="1:12" x14ac:dyDescent="0.35">
      <c r="A12360" t="s">
        <v>19</v>
      </c>
      <c r="B12360">
        <v>2021</v>
      </c>
      <c r="D12360" t="s">
        <v>1476</v>
      </c>
      <c r="E12360" t="s">
        <v>311</v>
      </c>
      <c r="F12360">
        <v>115947.12</v>
      </c>
      <c r="G12360">
        <v>0</v>
      </c>
      <c r="H12360" s="1">
        <v>24237.15</v>
      </c>
      <c r="I12360">
        <v>0</v>
      </c>
      <c r="J12360">
        <f>Table1[[#This Row],[Name]]</f>
        <v>0</v>
      </c>
      <c r="K12360" s="1">
        <f>SUM(Table1[[#This Row],[BaseSalary]:[NonCashBenefits]])</f>
        <v>140184.26999999999</v>
      </c>
      <c r="L12360" s="1"/>
    </row>
    <row r="12361" spans="1:12" x14ac:dyDescent="0.35">
      <c r="A12361" t="s">
        <v>19</v>
      </c>
      <c r="B12361">
        <v>2021</v>
      </c>
      <c r="D12361" t="s">
        <v>1621</v>
      </c>
      <c r="E12361" t="s">
        <v>311</v>
      </c>
      <c r="F12361">
        <v>115947.12</v>
      </c>
      <c r="G12361">
        <v>150</v>
      </c>
      <c r="H12361" s="1">
        <v>23046.47</v>
      </c>
      <c r="I12361">
        <v>0</v>
      </c>
      <c r="J12361">
        <f>Table1[[#This Row],[Name]]</f>
        <v>0</v>
      </c>
      <c r="K12361" s="1">
        <f>SUM(Table1[[#This Row],[BaseSalary]:[NonCashBenefits]])</f>
        <v>139143.59</v>
      </c>
      <c r="L12361" s="1"/>
    </row>
    <row r="12362" spans="1:12" x14ac:dyDescent="0.35">
      <c r="A12362" t="s">
        <v>19</v>
      </c>
      <c r="B12362">
        <v>2021</v>
      </c>
      <c r="D12362" t="s">
        <v>1755</v>
      </c>
      <c r="E12362" t="s">
        <v>311</v>
      </c>
      <c r="F12362">
        <v>115947.12</v>
      </c>
      <c r="G12362">
        <v>0</v>
      </c>
      <c r="H12362" s="1">
        <v>11701.06</v>
      </c>
      <c r="I12362">
        <v>0</v>
      </c>
      <c r="J12362">
        <f>Table1[[#This Row],[Name]]</f>
        <v>0</v>
      </c>
      <c r="K12362" s="1">
        <f>SUM(Table1[[#This Row],[BaseSalary]:[NonCashBenefits]])</f>
        <v>127648.18</v>
      </c>
      <c r="L12362" s="1"/>
    </row>
    <row r="12363" spans="1:12" x14ac:dyDescent="0.35">
      <c r="A12363" t="s">
        <v>85</v>
      </c>
      <c r="B12363">
        <v>2021</v>
      </c>
      <c r="D12363" t="s">
        <v>1449</v>
      </c>
      <c r="E12363" t="s">
        <v>311</v>
      </c>
      <c r="F12363">
        <v>115947.11</v>
      </c>
      <c r="G12363">
        <v>0</v>
      </c>
      <c r="H12363" s="1">
        <v>24340.89</v>
      </c>
      <c r="I12363">
        <v>0</v>
      </c>
      <c r="J12363">
        <f>Table1[[#This Row],[Name]]</f>
        <v>0</v>
      </c>
      <c r="K12363" s="1">
        <f>SUM(Table1[[#This Row],[BaseSalary]:[NonCashBenefits]])</f>
        <v>140288</v>
      </c>
      <c r="L12363" s="1"/>
    </row>
    <row r="12364" spans="1:12" x14ac:dyDescent="0.35">
      <c r="A12364" t="s">
        <v>36</v>
      </c>
      <c r="B12364">
        <v>2021</v>
      </c>
      <c r="D12364" t="s">
        <v>1451</v>
      </c>
      <c r="E12364" t="s">
        <v>311</v>
      </c>
      <c r="F12364">
        <v>115947.11</v>
      </c>
      <c r="G12364">
        <v>1074.3699999999999</v>
      </c>
      <c r="H12364" s="1">
        <v>24340.87</v>
      </c>
      <c r="I12364">
        <v>0</v>
      </c>
      <c r="J12364">
        <f>Table1[[#This Row],[Name]]</f>
        <v>0</v>
      </c>
      <c r="K12364" s="1">
        <f>SUM(Table1[[#This Row],[BaseSalary]:[NonCashBenefits]])</f>
        <v>141362.35</v>
      </c>
      <c r="L12364" s="1"/>
    </row>
    <row r="12365" spans="1:12" x14ac:dyDescent="0.35">
      <c r="A12365" t="s">
        <v>33</v>
      </c>
      <c r="B12365">
        <v>2021</v>
      </c>
      <c r="D12365" t="s">
        <v>1477</v>
      </c>
      <c r="E12365" t="s">
        <v>311</v>
      </c>
      <c r="F12365">
        <v>115947.11</v>
      </c>
      <c r="G12365">
        <v>0</v>
      </c>
      <c r="H12365" s="1">
        <v>24237.13</v>
      </c>
      <c r="I12365">
        <v>0</v>
      </c>
      <c r="J12365">
        <f>Table1[[#This Row],[Name]]</f>
        <v>0</v>
      </c>
      <c r="K12365" s="1">
        <f>SUM(Table1[[#This Row],[BaseSalary]:[NonCashBenefits]])</f>
        <v>140184.24</v>
      </c>
      <c r="L12365" s="1"/>
    </row>
    <row r="12366" spans="1:12" x14ac:dyDescent="0.35">
      <c r="A12366" t="s">
        <v>186</v>
      </c>
      <c r="B12366">
        <v>2021</v>
      </c>
      <c r="D12366" t="s">
        <v>940</v>
      </c>
      <c r="E12366" t="s">
        <v>311</v>
      </c>
      <c r="F12366">
        <v>115947.11</v>
      </c>
      <c r="G12366">
        <v>0</v>
      </c>
      <c r="H12366" s="1">
        <v>23732.25</v>
      </c>
      <c r="I12366">
        <v>0</v>
      </c>
      <c r="J12366">
        <f>Table1[[#This Row],[Name]]</f>
        <v>0</v>
      </c>
      <c r="K12366" s="1">
        <f>SUM(Table1[[#This Row],[BaseSalary]:[NonCashBenefits]])</f>
        <v>139679.35999999999</v>
      </c>
      <c r="L12366" s="1"/>
    </row>
    <row r="12367" spans="1:12" x14ac:dyDescent="0.35">
      <c r="A12367" t="s">
        <v>25</v>
      </c>
      <c r="B12367">
        <v>2021</v>
      </c>
      <c r="D12367" t="s">
        <v>937</v>
      </c>
      <c r="E12367" t="s">
        <v>311</v>
      </c>
      <c r="F12367">
        <v>115947.1</v>
      </c>
      <c r="G12367">
        <v>0</v>
      </c>
      <c r="H12367" s="1">
        <v>24340.87</v>
      </c>
      <c r="I12367">
        <v>0</v>
      </c>
      <c r="J12367">
        <f>Table1[[#This Row],[Name]]</f>
        <v>0</v>
      </c>
      <c r="K12367" s="1">
        <f>SUM(Table1[[#This Row],[BaseSalary]:[NonCashBenefits]])</f>
        <v>140287.97</v>
      </c>
      <c r="L12367" s="1"/>
    </row>
    <row r="12368" spans="1:12" x14ac:dyDescent="0.35">
      <c r="A12368" t="s">
        <v>186</v>
      </c>
      <c r="B12368">
        <v>2021</v>
      </c>
      <c r="D12368" t="s">
        <v>1452</v>
      </c>
      <c r="E12368" t="s">
        <v>311</v>
      </c>
      <c r="F12368">
        <v>115947.1</v>
      </c>
      <c r="G12368">
        <v>0</v>
      </c>
      <c r="H12368" s="1">
        <v>24340.87</v>
      </c>
      <c r="I12368">
        <v>0</v>
      </c>
      <c r="J12368">
        <f>Table1[[#This Row],[Name]]</f>
        <v>0</v>
      </c>
      <c r="K12368" s="1">
        <f>SUM(Table1[[#This Row],[BaseSalary]:[NonCashBenefits]])</f>
        <v>140287.97</v>
      </c>
      <c r="L12368" s="1"/>
    </row>
    <row r="12369" spans="1:12" x14ac:dyDescent="0.35">
      <c r="A12369" t="s">
        <v>19</v>
      </c>
      <c r="B12369">
        <v>2021</v>
      </c>
      <c r="D12369" t="s">
        <v>1453</v>
      </c>
      <c r="E12369" t="s">
        <v>311</v>
      </c>
      <c r="F12369">
        <v>115947.1</v>
      </c>
      <c r="G12369">
        <v>0</v>
      </c>
      <c r="H12369" s="1">
        <v>24340.87</v>
      </c>
      <c r="I12369">
        <v>0</v>
      </c>
      <c r="J12369">
        <f>Table1[[#This Row],[Name]]</f>
        <v>0</v>
      </c>
      <c r="K12369" s="1">
        <f>SUM(Table1[[#This Row],[BaseSalary]:[NonCashBenefits]])</f>
        <v>140287.97</v>
      </c>
      <c r="L12369" s="1"/>
    </row>
    <row r="12370" spans="1:12" x14ac:dyDescent="0.35">
      <c r="A12370" t="s">
        <v>33</v>
      </c>
      <c r="B12370">
        <v>2021</v>
      </c>
      <c r="D12370" t="s">
        <v>822</v>
      </c>
      <c r="E12370" t="s">
        <v>311</v>
      </c>
      <c r="F12370">
        <v>115947.1</v>
      </c>
      <c r="G12370">
        <v>0</v>
      </c>
      <c r="H12370" s="1">
        <v>24340.86</v>
      </c>
      <c r="I12370">
        <v>0</v>
      </c>
      <c r="J12370">
        <f>Table1[[#This Row],[Name]]</f>
        <v>0</v>
      </c>
      <c r="K12370" s="1">
        <f>SUM(Table1[[#This Row],[BaseSalary]:[NonCashBenefits]])</f>
        <v>140287.96000000002</v>
      </c>
      <c r="L12370" s="1"/>
    </row>
    <row r="12371" spans="1:12" x14ac:dyDescent="0.35">
      <c r="A12371" t="s">
        <v>16</v>
      </c>
      <c r="B12371">
        <v>2021</v>
      </c>
      <c r="D12371" t="s">
        <v>615</v>
      </c>
      <c r="E12371" t="s">
        <v>311</v>
      </c>
      <c r="F12371">
        <v>115947.1</v>
      </c>
      <c r="G12371">
        <v>4450.95</v>
      </c>
      <c r="H12371" s="1">
        <v>24340.86</v>
      </c>
      <c r="I12371">
        <v>0</v>
      </c>
      <c r="J12371">
        <f>Table1[[#This Row],[Name]]</f>
        <v>0</v>
      </c>
      <c r="K12371" s="1">
        <f>SUM(Table1[[#This Row],[BaseSalary]:[NonCashBenefits]])</f>
        <v>144738.91</v>
      </c>
      <c r="L12371" s="1"/>
    </row>
    <row r="12372" spans="1:12" x14ac:dyDescent="0.35">
      <c r="A12372" t="s">
        <v>26</v>
      </c>
      <c r="B12372">
        <v>2021</v>
      </c>
      <c r="D12372" t="s">
        <v>1301</v>
      </c>
      <c r="E12372" t="s">
        <v>311</v>
      </c>
      <c r="F12372">
        <v>115947.1</v>
      </c>
      <c r="G12372">
        <v>0</v>
      </c>
      <c r="H12372" s="1">
        <v>24340.85</v>
      </c>
      <c r="I12372">
        <v>0</v>
      </c>
      <c r="J12372">
        <f>Table1[[#This Row],[Name]]</f>
        <v>0</v>
      </c>
      <c r="K12372" s="1">
        <f>SUM(Table1[[#This Row],[BaseSalary]:[NonCashBenefits]])</f>
        <v>140287.95000000001</v>
      </c>
      <c r="L12372" s="1"/>
    </row>
    <row r="12373" spans="1:12" x14ac:dyDescent="0.35">
      <c r="A12373" t="s">
        <v>26</v>
      </c>
      <c r="B12373">
        <v>2021</v>
      </c>
      <c r="D12373" t="s">
        <v>1551</v>
      </c>
      <c r="E12373" t="s">
        <v>311</v>
      </c>
      <c r="F12373">
        <v>115947.1</v>
      </c>
      <c r="G12373">
        <v>0</v>
      </c>
      <c r="H12373" s="1">
        <v>23786.54</v>
      </c>
      <c r="I12373">
        <v>0</v>
      </c>
      <c r="J12373">
        <f>Table1[[#This Row],[Name]]</f>
        <v>0</v>
      </c>
      <c r="K12373" s="1">
        <f>SUM(Table1[[#This Row],[BaseSalary]:[NonCashBenefits]])</f>
        <v>139733.64000000001</v>
      </c>
      <c r="L12373" s="1"/>
    </row>
    <row r="12374" spans="1:12" x14ac:dyDescent="0.35">
      <c r="A12374" t="s">
        <v>26</v>
      </c>
      <c r="B12374">
        <v>2021</v>
      </c>
      <c r="D12374" t="s">
        <v>1108</v>
      </c>
      <c r="E12374" t="s">
        <v>311</v>
      </c>
      <c r="F12374">
        <v>115947.1</v>
      </c>
      <c r="G12374">
        <v>200</v>
      </c>
      <c r="H12374" s="1">
        <v>23046.47</v>
      </c>
      <c r="I12374">
        <v>0</v>
      </c>
      <c r="J12374">
        <f>Table1[[#This Row],[Name]]</f>
        <v>0</v>
      </c>
      <c r="K12374" s="1">
        <f>SUM(Table1[[#This Row],[BaseSalary]:[NonCashBenefits]])</f>
        <v>139193.57</v>
      </c>
      <c r="L12374" s="1"/>
    </row>
    <row r="12375" spans="1:12" x14ac:dyDescent="0.35">
      <c r="A12375" t="s">
        <v>26</v>
      </c>
      <c r="B12375">
        <v>2021</v>
      </c>
      <c r="D12375" t="s">
        <v>906</v>
      </c>
      <c r="E12375" t="s">
        <v>311</v>
      </c>
      <c r="F12375">
        <v>115947.09</v>
      </c>
      <c r="G12375">
        <v>16729.43</v>
      </c>
      <c r="H12375" s="1">
        <v>24340.91</v>
      </c>
      <c r="I12375">
        <v>0</v>
      </c>
      <c r="J12375">
        <f>Table1[[#This Row],[Name]]</f>
        <v>0</v>
      </c>
      <c r="K12375" s="1">
        <f>SUM(Table1[[#This Row],[BaseSalary]:[NonCashBenefits]])</f>
        <v>157017.43</v>
      </c>
      <c r="L12375" s="1"/>
    </row>
    <row r="12376" spans="1:12" x14ac:dyDescent="0.35">
      <c r="A12376" t="s">
        <v>85</v>
      </c>
      <c r="B12376">
        <v>2021</v>
      </c>
      <c r="D12376" t="s">
        <v>1518</v>
      </c>
      <c r="E12376" t="s">
        <v>311</v>
      </c>
      <c r="F12376">
        <v>115947.09</v>
      </c>
      <c r="G12376">
        <v>0</v>
      </c>
      <c r="H12376" s="1">
        <v>23786.54</v>
      </c>
      <c r="I12376">
        <v>0</v>
      </c>
      <c r="J12376">
        <f>Table1[[#This Row],[Name]]</f>
        <v>0</v>
      </c>
      <c r="K12376" s="1">
        <f>SUM(Table1[[#This Row],[BaseSalary]:[NonCashBenefits]])</f>
        <v>139733.63</v>
      </c>
      <c r="L12376" s="1"/>
    </row>
    <row r="12377" spans="1:12" x14ac:dyDescent="0.35">
      <c r="A12377" t="s">
        <v>85</v>
      </c>
      <c r="B12377">
        <v>2021</v>
      </c>
      <c r="D12377" t="s">
        <v>1638</v>
      </c>
      <c r="E12377" t="s">
        <v>311</v>
      </c>
      <c r="F12377">
        <v>115947.09</v>
      </c>
      <c r="G12377">
        <v>0</v>
      </c>
      <c r="H12377" s="1">
        <v>22769.3</v>
      </c>
      <c r="I12377">
        <v>0</v>
      </c>
      <c r="J12377">
        <f>Table1[[#This Row],[Name]]</f>
        <v>0</v>
      </c>
      <c r="K12377" s="1">
        <f>SUM(Table1[[#This Row],[BaseSalary]:[NonCashBenefits]])</f>
        <v>138716.38999999998</v>
      </c>
      <c r="L12377" s="1"/>
    </row>
    <row r="12378" spans="1:12" x14ac:dyDescent="0.35">
      <c r="A12378" t="s">
        <v>35</v>
      </c>
      <c r="B12378">
        <v>2021</v>
      </c>
      <c r="D12378" t="s">
        <v>1595</v>
      </c>
      <c r="E12378" t="s">
        <v>311</v>
      </c>
      <c r="F12378">
        <v>115947.01</v>
      </c>
      <c r="G12378">
        <v>300</v>
      </c>
      <c r="H12378" s="1">
        <v>23380.33</v>
      </c>
      <c r="I12378">
        <v>0</v>
      </c>
      <c r="J12378">
        <f>Table1[[#This Row],[Name]]</f>
        <v>0</v>
      </c>
      <c r="K12378" s="1">
        <f>SUM(Table1[[#This Row],[BaseSalary]:[NonCashBenefits]])</f>
        <v>139627.34</v>
      </c>
      <c r="L12378" s="1"/>
    </row>
    <row r="12379" spans="1:12" x14ac:dyDescent="0.35">
      <c r="A12379" t="s">
        <v>36</v>
      </c>
      <c r="B12379">
        <v>2021</v>
      </c>
      <c r="D12379" t="s">
        <v>1713</v>
      </c>
      <c r="E12379" t="s">
        <v>311</v>
      </c>
      <c r="F12379">
        <v>115946.94</v>
      </c>
      <c r="G12379">
        <v>350</v>
      </c>
      <c r="H12379" s="1">
        <v>14115.73</v>
      </c>
      <c r="I12379">
        <v>0</v>
      </c>
      <c r="J12379">
        <f>Table1[[#This Row],[Name]]</f>
        <v>0</v>
      </c>
      <c r="K12379" s="1">
        <f>SUM(Table1[[#This Row],[BaseSalary]:[NonCashBenefits]])</f>
        <v>130412.67</v>
      </c>
      <c r="L12379" s="1"/>
    </row>
    <row r="12380" spans="1:12" x14ac:dyDescent="0.35">
      <c r="A12380" t="s">
        <v>26</v>
      </c>
      <c r="B12380">
        <v>2021</v>
      </c>
      <c r="D12380" t="s">
        <v>1742</v>
      </c>
      <c r="E12380" t="s">
        <v>311</v>
      </c>
      <c r="F12380">
        <v>115946.76</v>
      </c>
      <c r="G12380">
        <v>15348.07</v>
      </c>
      <c r="H12380" s="1">
        <v>9035.82</v>
      </c>
      <c r="I12380">
        <v>0</v>
      </c>
      <c r="J12380">
        <f>Table1[[#This Row],[Name]]</f>
        <v>0</v>
      </c>
      <c r="K12380" s="1">
        <f>SUM(Table1[[#This Row],[BaseSalary]:[NonCashBenefits]])</f>
        <v>140330.65</v>
      </c>
      <c r="L12380" s="1"/>
    </row>
    <row r="12381" spans="1:12" x14ac:dyDescent="0.35">
      <c r="A12381" t="s">
        <v>20</v>
      </c>
      <c r="B12381">
        <v>2020</v>
      </c>
      <c r="D12381" t="s">
        <v>1418</v>
      </c>
      <c r="E12381" t="s">
        <v>229</v>
      </c>
      <c r="F12381">
        <v>115940.76</v>
      </c>
      <c r="G12381">
        <v>0</v>
      </c>
      <c r="H12381" s="1">
        <v>22649.89</v>
      </c>
      <c r="I12381">
        <v>0</v>
      </c>
      <c r="J12381">
        <f>Table1[[#This Row],[Name]]</f>
        <v>0</v>
      </c>
      <c r="K12381" s="1">
        <f>SUM(Table1[[#This Row],[BaseSalary]:[NonCashBenefits]])</f>
        <v>138590.65</v>
      </c>
      <c r="L12381" s="1"/>
    </row>
    <row r="12382" spans="1:12" x14ac:dyDescent="0.35">
      <c r="A12382" t="s">
        <v>20</v>
      </c>
      <c r="B12382">
        <v>2019</v>
      </c>
      <c r="D12382" t="s">
        <v>1418</v>
      </c>
      <c r="E12382" t="s">
        <v>229</v>
      </c>
      <c r="F12382">
        <v>115940.76</v>
      </c>
      <c r="G12382">
        <v>0</v>
      </c>
      <c r="H12382">
        <v>27077.77</v>
      </c>
      <c r="I12382">
        <v>0</v>
      </c>
      <c r="J12382">
        <f>Table1[[#This Row],[Name]]</f>
        <v>0</v>
      </c>
      <c r="K12382" s="1">
        <f>SUM(Table1[[#This Row],[BaseSalary]:[NonCashBenefits]])</f>
        <v>143018.53</v>
      </c>
      <c r="L12382" s="1"/>
    </row>
    <row r="12383" spans="1:12" x14ac:dyDescent="0.35">
      <c r="A12383" t="s">
        <v>33</v>
      </c>
      <c r="B12383">
        <v>2018</v>
      </c>
      <c r="D12383" t="s">
        <v>825</v>
      </c>
      <c r="E12383" t="s">
        <v>311</v>
      </c>
      <c r="F12383">
        <v>115927.34</v>
      </c>
      <c r="G12383">
        <v>0</v>
      </c>
      <c r="H12383">
        <v>30621.98</v>
      </c>
      <c r="I12383">
        <v>0</v>
      </c>
      <c r="J12383">
        <f>Table1[[#This Row],[Name]]</f>
        <v>0</v>
      </c>
      <c r="K12383" s="1">
        <f>SUM(Table1[[#This Row],[BaseSalary]:[NonCashBenefits]])</f>
        <v>146549.32</v>
      </c>
      <c r="L12383" s="1"/>
    </row>
    <row r="12384" spans="1:12" x14ac:dyDescent="0.35">
      <c r="A12384" t="s">
        <v>28</v>
      </c>
      <c r="B12384">
        <v>2017</v>
      </c>
      <c r="D12384" t="s">
        <v>2609</v>
      </c>
      <c r="E12384" t="s">
        <v>311</v>
      </c>
      <c r="F12384">
        <v>115902.48</v>
      </c>
      <c r="G12384">
        <v>100</v>
      </c>
      <c r="H12384">
        <v>29489.88</v>
      </c>
      <c r="I12384">
        <v>0</v>
      </c>
      <c r="J12384">
        <f>Table1[[#This Row],[Name]]</f>
        <v>0</v>
      </c>
      <c r="K12384" s="1">
        <f>SUM(Table1[[#This Row],[BaseSalary]:[NonCashBenefits]])</f>
        <v>145492.35999999999</v>
      </c>
      <c r="L12384" s="1"/>
    </row>
    <row r="12385" spans="1:12" x14ac:dyDescent="0.35">
      <c r="A12385" t="s">
        <v>19</v>
      </c>
      <c r="B12385">
        <v>2020</v>
      </c>
      <c r="D12385" t="s">
        <v>1191</v>
      </c>
      <c r="E12385" t="s">
        <v>229</v>
      </c>
      <c r="F12385">
        <v>115896.04</v>
      </c>
      <c r="G12385">
        <v>0</v>
      </c>
      <c r="H12385" s="1">
        <v>25227.25</v>
      </c>
      <c r="I12385">
        <v>0</v>
      </c>
      <c r="J12385">
        <f>Table1[[#This Row],[Name]]</f>
        <v>0</v>
      </c>
      <c r="K12385" s="1">
        <f>SUM(Table1[[#This Row],[BaseSalary]:[NonCashBenefits]])</f>
        <v>141123.28999999998</v>
      </c>
      <c r="L12385" s="1"/>
    </row>
    <row r="12386" spans="1:12" x14ac:dyDescent="0.35">
      <c r="A12386" t="s">
        <v>28</v>
      </c>
      <c r="B12386">
        <v>2020</v>
      </c>
      <c r="D12386" t="s">
        <v>1505</v>
      </c>
      <c r="E12386" t="s">
        <v>229</v>
      </c>
      <c r="F12386">
        <v>115896.04</v>
      </c>
      <c r="G12386">
        <v>0</v>
      </c>
      <c r="H12386" s="1">
        <v>22192.45</v>
      </c>
      <c r="I12386">
        <v>0</v>
      </c>
      <c r="J12386">
        <f>Table1[[#This Row],[Name]]</f>
        <v>0</v>
      </c>
      <c r="K12386" s="1">
        <f>SUM(Table1[[#This Row],[BaseSalary]:[NonCashBenefits]])</f>
        <v>138088.49</v>
      </c>
      <c r="L12386" s="1"/>
    </row>
    <row r="12387" spans="1:12" x14ac:dyDescent="0.35">
      <c r="A12387" t="s">
        <v>28</v>
      </c>
      <c r="B12387">
        <v>2019</v>
      </c>
      <c r="D12387" t="s">
        <v>1505</v>
      </c>
      <c r="E12387" t="s">
        <v>229</v>
      </c>
      <c r="F12387">
        <v>115896.04</v>
      </c>
      <c r="G12387">
        <v>707.06</v>
      </c>
      <c r="H12387">
        <v>26289.13</v>
      </c>
      <c r="I12387">
        <v>0</v>
      </c>
      <c r="J12387">
        <f>Table1[[#This Row],[Name]]</f>
        <v>0</v>
      </c>
      <c r="K12387" s="1">
        <f>SUM(Table1[[#This Row],[BaseSalary]:[NonCashBenefits]])</f>
        <v>142892.22999999998</v>
      </c>
      <c r="L12387" s="1"/>
    </row>
    <row r="12388" spans="1:12" x14ac:dyDescent="0.35">
      <c r="A12388" t="s">
        <v>19</v>
      </c>
      <c r="B12388">
        <v>2019</v>
      </c>
      <c r="D12388" t="s">
        <v>2465</v>
      </c>
      <c r="E12388" t="s">
        <v>229</v>
      </c>
      <c r="F12388">
        <v>115896.04</v>
      </c>
      <c r="G12388">
        <v>0</v>
      </c>
      <c r="H12388">
        <v>29653.279999999999</v>
      </c>
      <c r="I12388">
        <v>0</v>
      </c>
      <c r="J12388">
        <f>Table1[[#This Row],[Name]]</f>
        <v>0</v>
      </c>
      <c r="K12388" s="1">
        <f>SUM(Table1[[#This Row],[BaseSalary]:[NonCashBenefits]])</f>
        <v>145549.32</v>
      </c>
      <c r="L12388" s="1"/>
    </row>
    <row r="12389" spans="1:12" x14ac:dyDescent="0.35">
      <c r="A12389" t="s">
        <v>28</v>
      </c>
      <c r="B12389">
        <v>2018</v>
      </c>
      <c r="D12389" t="s">
        <v>1505</v>
      </c>
      <c r="E12389" t="s">
        <v>229</v>
      </c>
      <c r="F12389">
        <v>115896.04</v>
      </c>
      <c r="G12389">
        <v>0</v>
      </c>
      <c r="H12389">
        <v>26250.61</v>
      </c>
      <c r="I12389">
        <v>0</v>
      </c>
      <c r="J12389">
        <f>Table1[[#This Row],[Name]]</f>
        <v>0</v>
      </c>
      <c r="K12389" s="1">
        <f>SUM(Table1[[#This Row],[BaseSalary]:[NonCashBenefits]])</f>
        <v>142146.65</v>
      </c>
      <c r="L12389" s="1"/>
    </row>
    <row r="12390" spans="1:12" x14ac:dyDescent="0.35">
      <c r="A12390" t="s">
        <v>28</v>
      </c>
      <c r="B12390">
        <v>2017</v>
      </c>
      <c r="D12390" t="s">
        <v>1505</v>
      </c>
      <c r="E12390" t="s">
        <v>229</v>
      </c>
      <c r="F12390">
        <v>115896.04</v>
      </c>
      <c r="G12390">
        <v>1572.74</v>
      </c>
      <c r="H12390">
        <v>26880.73</v>
      </c>
      <c r="I12390">
        <v>0</v>
      </c>
      <c r="J12390">
        <f>Table1[[#This Row],[Name]]</f>
        <v>0</v>
      </c>
      <c r="K12390" s="1">
        <f>SUM(Table1[[#This Row],[BaseSalary]:[NonCashBenefits]])</f>
        <v>144349.51</v>
      </c>
      <c r="L12390" s="1"/>
    </row>
    <row r="12391" spans="1:12" x14ac:dyDescent="0.35">
      <c r="A12391" t="s">
        <v>10</v>
      </c>
      <c r="B12391">
        <v>2017</v>
      </c>
      <c r="D12391" t="s">
        <v>3843</v>
      </c>
      <c r="E12391" t="s">
        <v>229</v>
      </c>
      <c r="F12391">
        <v>115889.55</v>
      </c>
      <c r="G12391">
        <v>0</v>
      </c>
      <c r="H12391">
        <v>27860.65</v>
      </c>
      <c r="I12391">
        <v>0</v>
      </c>
      <c r="J12391">
        <f>Table1[[#This Row],[Name]]</f>
        <v>0</v>
      </c>
      <c r="K12391" s="1">
        <f>SUM(Table1[[#This Row],[BaseSalary]:[NonCashBenefits]])</f>
        <v>143750.20000000001</v>
      </c>
      <c r="L12391" s="1"/>
    </row>
    <row r="12392" spans="1:12" x14ac:dyDescent="0.35">
      <c r="A12392" t="s">
        <v>186</v>
      </c>
      <c r="B12392">
        <v>2020</v>
      </c>
      <c r="D12392" t="s">
        <v>330</v>
      </c>
      <c r="E12392" t="s">
        <v>229</v>
      </c>
      <c r="F12392">
        <v>115885.38</v>
      </c>
      <c r="G12392">
        <v>0</v>
      </c>
      <c r="H12392" s="1">
        <v>29068.49</v>
      </c>
      <c r="I12392">
        <v>0</v>
      </c>
      <c r="J12392">
        <f>Table1[[#This Row],[Name]]</f>
        <v>0</v>
      </c>
      <c r="K12392" s="1">
        <f>SUM(Table1[[#This Row],[BaseSalary]:[NonCashBenefits]])</f>
        <v>144953.87</v>
      </c>
      <c r="L12392" s="1"/>
    </row>
    <row r="12393" spans="1:12" x14ac:dyDescent="0.35">
      <c r="A12393" t="s">
        <v>186</v>
      </c>
      <c r="B12393">
        <v>2019</v>
      </c>
      <c r="D12393" t="s">
        <v>330</v>
      </c>
      <c r="E12393" t="s">
        <v>229</v>
      </c>
      <c r="F12393">
        <v>115885.38</v>
      </c>
      <c r="G12393">
        <v>0</v>
      </c>
      <c r="H12393">
        <v>33494.269999999997</v>
      </c>
      <c r="I12393">
        <v>0</v>
      </c>
      <c r="J12393">
        <f>Table1[[#This Row],[Name]]</f>
        <v>0</v>
      </c>
      <c r="K12393" s="1">
        <f>SUM(Table1[[#This Row],[BaseSalary]:[NonCashBenefits]])</f>
        <v>149379.65</v>
      </c>
      <c r="L12393" s="1"/>
    </row>
    <row r="12394" spans="1:12" x14ac:dyDescent="0.35">
      <c r="A12394" t="s">
        <v>186</v>
      </c>
      <c r="B12394">
        <v>2018</v>
      </c>
      <c r="D12394" t="s">
        <v>330</v>
      </c>
      <c r="E12394" t="s">
        <v>229</v>
      </c>
      <c r="F12394">
        <v>115885.38</v>
      </c>
      <c r="G12394">
        <v>0</v>
      </c>
      <c r="H12394">
        <v>33455.72</v>
      </c>
      <c r="I12394">
        <v>0</v>
      </c>
      <c r="J12394">
        <f>Table1[[#This Row],[Name]]</f>
        <v>0</v>
      </c>
      <c r="K12394" s="1">
        <f>SUM(Table1[[#This Row],[BaseSalary]:[NonCashBenefits]])</f>
        <v>149341.1</v>
      </c>
      <c r="L12394" s="1"/>
    </row>
    <row r="12395" spans="1:12" x14ac:dyDescent="0.35">
      <c r="A12395" t="s">
        <v>186</v>
      </c>
      <c r="B12395">
        <v>2017</v>
      </c>
      <c r="D12395" t="s">
        <v>330</v>
      </c>
      <c r="E12395" t="s">
        <v>229</v>
      </c>
      <c r="F12395">
        <v>115885.38</v>
      </c>
      <c r="G12395">
        <v>0</v>
      </c>
      <c r="H12395">
        <v>32825.910000000003</v>
      </c>
      <c r="I12395">
        <v>0</v>
      </c>
      <c r="J12395">
        <f>Table1[[#This Row],[Name]]</f>
        <v>0</v>
      </c>
      <c r="K12395" s="1">
        <f>SUM(Table1[[#This Row],[BaseSalary]:[NonCashBenefits]])</f>
        <v>148711.29</v>
      </c>
      <c r="L12395" s="1"/>
    </row>
    <row r="12396" spans="1:12" x14ac:dyDescent="0.35">
      <c r="A12396" t="s">
        <v>19</v>
      </c>
      <c r="B12396">
        <v>2017</v>
      </c>
      <c r="D12396" t="s">
        <v>4186</v>
      </c>
      <c r="E12396" t="s">
        <v>229</v>
      </c>
      <c r="F12396">
        <v>115885.38</v>
      </c>
      <c r="G12396">
        <v>0</v>
      </c>
      <c r="H12396">
        <v>27590.51</v>
      </c>
      <c r="I12396">
        <v>0</v>
      </c>
      <c r="J12396">
        <f>Table1[[#This Row],[Name]]</f>
        <v>0</v>
      </c>
      <c r="K12396" s="1">
        <f>SUM(Table1[[#This Row],[BaseSalary]:[NonCashBenefits]])</f>
        <v>143475.89000000001</v>
      </c>
      <c r="L12396" s="1"/>
    </row>
    <row r="12397" spans="1:12" x14ac:dyDescent="0.35">
      <c r="A12397" t="s">
        <v>186</v>
      </c>
      <c r="B12397">
        <v>2016</v>
      </c>
      <c r="D12397" t="s">
        <v>330</v>
      </c>
      <c r="E12397" t="s">
        <v>229</v>
      </c>
      <c r="F12397">
        <v>115885.38</v>
      </c>
      <c r="G12397">
        <v>0</v>
      </c>
      <c r="H12397">
        <v>38068.559999999998</v>
      </c>
      <c r="I12397">
        <v>0</v>
      </c>
      <c r="J12397">
        <f>Table1[[#This Row],[Name]]</f>
        <v>0</v>
      </c>
      <c r="K12397" s="1">
        <f>SUM(Table1[[#This Row],[BaseSalary]:[NonCashBenefits]])</f>
        <v>153953.94</v>
      </c>
      <c r="L12397" s="1"/>
    </row>
    <row r="12398" spans="1:12" x14ac:dyDescent="0.35">
      <c r="A12398" t="s">
        <v>16</v>
      </c>
      <c r="B12398">
        <v>2016</v>
      </c>
      <c r="D12398" t="s">
        <v>5116</v>
      </c>
      <c r="E12398" t="s">
        <v>229</v>
      </c>
      <c r="F12398">
        <v>115885.38</v>
      </c>
      <c r="G12398">
        <v>0</v>
      </c>
      <c r="H12398">
        <v>33690.879999999997</v>
      </c>
      <c r="I12398">
        <v>0</v>
      </c>
      <c r="J12398">
        <f>Table1[[#This Row],[Name]]</f>
        <v>0</v>
      </c>
      <c r="K12398" s="1">
        <f>SUM(Table1[[#This Row],[BaseSalary]:[NonCashBenefits]])</f>
        <v>149576.26</v>
      </c>
      <c r="L12398" s="1"/>
    </row>
    <row r="12399" spans="1:12" x14ac:dyDescent="0.35">
      <c r="A12399" t="s">
        <v>186</v>
      </c>
      <c r="B12399">
        <v>2019</v>
      </c>
      <c r="D12399" t="s">
        <v>940</v>
      </c>
      <c r="E12399" t="s">
        <v>311</v>
      </c>
      <c r="F12399">
        <v>115885.12</v>
      </c>
      <c r="G12399">
        <v>0</v>
      </c>
      <c r="H12399">
        <v>26373.39</v>
      </c>
      <c r="I12399">
        <v>0</v>
      </c>
      <c r="J12399">
        <f>Table1[[#This Row],[Name]]</f>
        <v>0</v>
      </c>
      <c r="K12399" s="1">
        <f>SUM(Table1[[#This Row],[BaseSalary]:[NonCashBenefits]])</f>
        <v>142258.51</v>
      </c>
      <c r="L12399" s="1"/>
    </row>
    <row r="12400" spans="1:12" x14ac:dyDescent="0.35">
      <c r="A12400" t="s">
        <v>186</v>
      </c>
      <c r="B12400">
        <v>2018</v>
      </c>
      <c r="D12400" t="s">
        <v>940</v>
      </c>
      <c r="E12400" t="s">
        <v>311</v>
      </c>
      <c r="F12400">
        <v>115885.12</v>
      </c>
      <c r="G12400">
        <v>0</v>
      </c>
      <c r="H12400">
        <v>26298.57</v>
      </c>
      <c r="I12400">
        <v>0</v>
      </c>
      <c r="J12400">
        <f>Table1[[#This Row],[Name]]</f>
        <v>0</v>
      </c>
      <c r="K12400" s="1">
        <f>SUM(Table1[[#This Row],[BaseSalary]:[NonCashBenefits]])</f>
        <v>142183.69</v>
      </c>
      <c r="L12400" s="1"/>
    </row>
    <row r="12401" spans="1:12" x14ac:dyDescent="0.35">
      <c r="A12401" t="s">
        <v>186</v>
      </c>
      <c r="B12401">
        <v>2017</v>
      </c>
      <c r="D12401" t="s">
        <v>940</v>
      </c>
      <c r="E12401" t="s">
        <v>311</v>
      </c>
      <c r="F12401">
        <v>115885.12</v>
      </c>
      <c r="G12401">
        <v>0</v>
      </c>
      <c r="H12401">
        <v>27436.3</v>
      </c>
      <c r="I12401">
        <v>0</v>
      </c>
      <c r="J12401">
        <f>Table1[[#This Row],[Name]]</f>
        <v>0</v>
      </c>
      <c r="K12401" s="1">
        <f>SUM(Table1[[#This Row],[BaseSalary]:[NonCashBenefits]])</f>
        <v>143321.41999999998</v>
      </c>
      <c r="L12401" s="1"/>
    </row>
    <row r="12402" spans="1:12" x14ac:dyDescent="0.35">
      <c r="A12402" t="s">
        <v>186</v>
      </c>
      <c r="B12402">
        <v>2016</v>
      </c>
      <c r="D12402" t="s">
        <v>940</v>
      </c>
      <c r="E12402" t="s">
        <v>311</v>
      </c>
      <c r="F12402">
        <v>115885.12</v>
      </c>
      <c r="G12402">
        <v>2600</v>
      </c>
      <c r="H12402">
        <v>33010.720000000001</v>
      </c>
      <c r="I12402">
        <v>0</v>
      </c>
      <c r="J12402">
        <f>Table1[[#This Row],[Name]]</f>
        <v>0</v>
      </c>
      <c r="K12402" s="1">
        <f>SUM(Table1[[#This Row],[BaseSalary]:[NonCashBenefits]])</f>
        <v>151495.84</v>
      </c>
      <c r="L12402" s="1"/>
    </row>
    <row r="12403" spans="1:12" x14ac:dyDescent="0.35">
      <c r="A12403" t="s">
        <v>29</v>
      </c>
      <c r="B12403">
        <v>2018</v>
      </c>
      <c r="D12403" t="s">
        <v>2934</v>
      </c>
      <c r="E12403" t="s">
        <v>123</v>
      </c>
      <c r="F12403">
        <v>115876.6</v>
      </c>
      <c r="G12403">
        <v>0</v>
      </c>
      <c r="H12403">
        <v>25022.21</v>
      </c>
      <c r="I12403">
        <v>0</v>
      </c>
      <c r="J12403">
        <f>Table1[[#This Row],[Name]]</f>
        <v>0</v>
      </c>
      <c r="K12403" s="1">
        <f>SUM(Table1[[#This Row],[BaseSalary]:[NonCashBenefits]])</f>
        <v>140898.81</v>
      </c>
      <c r="L12403" s="1"/>
    </row>
    <row r="12404" spans="1:12" x14ac:dyDescent="0.35">
      <c r="A12404" t="s">
        <v>2688</v>
      </c>
      <c r="B12404">
        <v>2017</v>
      </c>
      <c r="D12404" t="s">
        <v>3621</v>
      </c>
      <c r="E12404" t="s">
        <v>229</v>
      </c>
      <c r="F12404">
        <v>115860.97</v>
      </c>
      <c r="G12404">
        <v>0</v>
      </c>
      <c r="H12404">
        <v>29925.66</v>
      </c>
      <c r="I12404">
        <v>0</v>
      </c>
      <c r="J12404">
        <f>Table1[[#This Row],[Name]]</f>
        <v>0</v>
      </c>
      <c r="K12404" s="1">
        <f>SUM(Table1[[#This Row],[BaseSalary]:[NonCashBenefits]])</f>
        <v>145786.63</v>
      </c>
      <c r="L12404" s="1"/>
    </row>
    <row r="12405" spans="1:12" x14ac:dyDescent="0.35">
      <c r="A12405" t="s">
        <v>42</v>
      </c>
      <c r="B12405">
        <v>2020</v>
      </c>
      <c r="D12405" t="s">
        <v>174</v>
      </c>
      <c r="E12405" t="s">
        <v>229</v>
      </c>
      <c r="F12405">
        <v>115858.86</v>
      </c>
      <c r="G12405">
        <v>0</v>
      </c>
      <c r="H12405" s="1">
        <v>22464.28</v>
      </c>
      <c r="I12405">
        <v>0</v>
      </c>
      <c r="J12405">
        <f>Table1[[#This Row],[Name]]</f>
        <v>0</v>
      </c>
      <c r="K12405" s="1">
        <f>SUM(Table1[[#This Row],[BaseSalary]:[NonCashBenefits]])</f>
        <v>138323.14000000001</v>
      </c>
      <c r="L12405" s="1"/>
    </row>
    <row r="12406" spans="1:12" x14ac:dyDescent="0.35">
      <c r="A12406" t="s">
        <v>2049</v>
      </c>
      <c r="B12406">
        <v>2019</v>
      </c>
      <c r="D12406" t="s">
        <v>174</v>
      </c>
      <c r="E12406" t="s">
        <v>229</v>
      </c>
      <c r="F12406">
        <v>115858.86</v>
      </c>
      <c r="G12406">
        <v>0</v>
      </c>
      <c r="H12406">
        <v>26559.57</v>
      </c>
      <c r="I12406">
        <v>0</v>
      </c>
      <c r="J12406">
        <f>Table1[[#This Row],[Name]]</f>
        <v>0</v>
      </c>
      <c r="K12406" s="1">
        <f>SUM(Table1[[#This Row],[BaseSalary]:[NonCashBenefits]])</f>
        <v>142418.43</v>
      </c>
      <c r="L12406" s="1"/>
    </row>
    <row r="12407" spans="1:12" x14ac:dyDescent="0.35">
      <c r="A12407" t="s">
        <v>2688</v>
      </c>
      <c r="B12407">
        <v>2018</v>
      </c>
      <c r="D12407" t="s">
        <v>174</v>
      </c>
      <c r="E12407" t="s">
        <v>229</v>
      </c>
      <c r="F12407">
        <v>115858.86</v>
      </c>
      <c r="G12407">
        <v>0</v>
      </c>
      <c r="H12407">
        <v>26520.95</v>
      </c>
      <c r="I12407">
        <v>0</v>
      </c>
      <c r="J12407">
        <f>Table1[[#This Row],[Name]]</f>
        <v>0</v>
      </c>
      <c r="K12407" s="1">
        <f>SUM(Table1[[#This Row],[BaseSalary]:[NonCashBenefits]])</f>
        <v>142379.81</v>
      </c>
      <c r="L12407" s="1"/>
    </row>
    <row r="12408" spans="1:12" x14ac:dyDescent="0.35">
      <c r="A12408" t="s">
        <v>19</v>
      </c>
      <c r="B12408">
        <v>2019</v>
      </c>
      <c r="D12408" t="s">
        <v>1895</v>
      </c>
      <c r="E12408" t="s">
        <v>311</v>
      </c>
      <c r="F12408">
        <v>115837.02</v>
      </c>
      <c r="G12408">
        <v>0</v>
      </c>
      <c r="H12408">
        <v>30335.74</v>
      </c>
      <c r="I12408">
        <v>0</v>
      </c>
      <c r="J12408">
        <f>Table1[[#This Row],[Name]]</f>
        <v>0</v>
      </c>
      <c r="K12408" s="1">
        <f>SUM(Table1[[#This Row],[BaseSalary]:[NonCashBenefits]])</f>
        <v>146172.76</v>
      </c>
      <c r="L12408" s="1"/>
    </row>
    <row r="12409" spans="1:12" x14ac:dyDescent="0.35">
      <c r="A12409" t="s">
        <v>33</v>
      </c>
      <c r="B12409">
        <v>2016</v>
      </c>
      <c r="D12409" t="s">
        <v>4396</v>
      </c>
      <c r="E12409" t="s">
        <v>311</v>
      </c>
      <c r="F12409">
        <v>115837.02</v>
      </c>
      <c r="G12409">
        <v>0</v>
      </c>
      <c r="H12409">
        <v>35683.339999999997</v>
      </c>
      <c r="I12409">
        <v>0</v>
      </c>
      <c r="J12409">
        <f>Table1[[#This Row],[Name]]</f>
        <v>0</v>
      </c>
      <c r="K12409" s="1">
        <f>SUM(Table1[[#This Row],[BaseSalary]:[NonCashBenefits]])</f>
        <v>151520.35999999999</v>
      </c>
      <c r="L12409" s="1"/>
    </row>
    <row r="12410" spans="1:12" x14ac:dyDescent="0.35">
      <c r="A12410" t="s">
        <v>20</v>
      </c>
      <c r="B12410">
        <v>2016</v>
      </c>
      <c r="D12410" t="s">
        <v>1006</v>
      </c>
      <c r="E12410" t="s">
        <v>229</v>
      </c>
      <c r="F12410">
        <v>115832.46</v>
      </c>
      <c r="G12410">
        <v>3618.06</v>
      </c>
      <c r="H12410">
        <v>29971.59</v>
      </c>
      <c r="I12410">
        <v>0</v>
      </c>
      <c r="J12410">
        <f>Table1[[#This Row],[Name]]</f>
        <v>0</v>
      </c>
      <c r="K12410" s="1">
        <f>SUM(Table1[[#This Row],[BaseSalary]:[NonCashBenefits]])</f>
        <v>149422.11000000002</v>
      </c>
      <c r="L12410" s="1"/>
    </row>
    <row r="12411" spans="1:12" x14ac:dyDescent="0.35">
      <c r="A12411" t="s">
        <v>19</v>
      </c>
      <c r="B12411">
        <v>2019</v>
      </c>
      <c r="D12411" t="s">
        <v>1890</v>
      </c>
      <c r="E12411" t="s">
        <v>311</v>
      </c>
      <c r="F12411">
        <v>115829.44</v>
      </c>
      <c r="G12411">
        <v>0</v>
      </c>
      <c r="H12411">
        <v>28139.9</v>
      </c>
      <c r="I12411">
        <v>0</v>
      </c>
      <c r="J12411">
        <f>Table1[[#This Row],[Name]]</f>
        <v>0</v>
      </c>
      <c r="K12411" s="1">
        <f>SUM(Table1[[#This Row],[BaseSalary]:[NonCashBenefits]])</f>
        <v>143969.34</v>
      </c>
      <c r="L12411" s="1"/>
    </row>
    <row r="12412" spans="1:12" x14ac:dyDescent="0.35">
      <c r="A12412" t="s">
        <v>19</v>
      </c>
      <c r="B12412">
        <v>2016</v>
      </c>
      <c r="D12412" t="s">
        <v>5060</v>
      </c>
      <c r="E12412" t="s">
        <v>229</v>
      </c>
      <c r="F12412">
        <v>115823.62</v>
      </c>
      <c r="G12412">
        <v>0</v>
      </c>
      <c r="H12412">
        <v>35899.97</v>
      </c>
      <c r="I12412">
        <v>0</v>
      </c>
      <c r="J12412">
        <f>Table1[[#This Row],[Name]]</f>
        <v>0</v>
      </c>
      <c r="K12412" s="1">
        <f>SUM(Table1[[#This Row],[BaseSalary]:[NonCashBenefits]])</f>
        <v>151723.59</v>
      </c>
      <c r="L12412" s="1"/>
    </row>
    <row r="12413" spans="1:12" x14ac:dyDescent="0.35">
      <c r="A12413" t="s">
        <v>29</v>
      </c>
      <c r="B12413">
        <v>2020</v>
      </c>
      <c r="D12413" t="s">
        <v>691</v>
      </c>
      <c r="E12413" t="s">
        <v>229</v>
      </c>
      <c r="F12413">
        <v>115816.46</v>
      </c>
      <c r="G12413">
        <v>2720.53</v>
      </c>
      <c r="H12413" s="1">
        <v>24378.240000000002</v>
      </c>
      <c r="I12413">
        <v>0</v>
      </c>
      <c r="J12413">
        <f>Table1[[#This Row],[Name]]</f>
        <v>0</v>
      </c>
      <c r="K12413" s="1">
        <f>SUM(Table1[[#This Row],[BaseSalary]:[NonCashBenefits]])</f>
        <v>142915.23000000001</v>
      </c>
      <c r="L12413" s="1"/>
    </row>
    <row r="12414" spans="1:12" x14ac:dyDescent="0.35">
      <c r="A12414" t="s">
        <v>26</v>
      </c>
      <c r="B12414">
        <v>2017</v>
      </c>
      <c r="D12414" t="s">
        <v>46</v>
      </c>
      <c r="E12414" t="s">
        <v>2323</v>
      </c>
      <c r="F12414">
        <v>115807.79</v>
      </c>
      <c r="G12414">
        <v>0</v>
      </c>
      <c r="H12414">
        <v>31424.02</v>
      </c>
      <c r="I12414">
        <v>0</v>
      </c>
      <c r="J12414">
        <f>Table1[[#This Row],[Name]]</f>
        <v>0</v>
      </c>
      <c r="K12414" s="1">
        <f>SUM(Table1[[#This Row],[BaseSalary]:[NonCashBenefits]])</f>
        <v>147231.81</v>
      </c>
      <c r="L12414" s="1"/>
    </row>
    <row r="12415" spans="1:12" x14ac:dyDescent="0.35">
      <c r="A12415" t="s">
        <v>20</v>
      </c>
      <c r="B12415">
        <v>2021</v>
      </c>
      <c r="D12415" t="s">
        <v>755</v>
      </c>
      <c r="E12415" t="s">
        <v>229</v>
      </c>
      <c r="F12415">
        <v>115804.27</v>
      </c>
      <c r="G12415">
        <v>100</v>
      </c>
      <c r="H12415" s="1">
        <v>24321.34</v>
      </c>
      <c r="I12415">
        <v>0</v>
      </c>
      <c r="J12415">
        <f>Table1[[#This Row],[Name]]</f>
        <v>0</v>
      </c>
      <c r="K12415" s="1">
        <f>SUM(Table1[[#This Row],[BaseSalary]:[NonCashBenefits]])</f>
        <v>140225.61000000002</v>
      </c>
      <c r="L12415" s="1"/>
    </row>
    <row r="12416" spans="1:12" x14ac:dyDescent="0.35">
      <c r="A12416" t="s">
        <v>16</v>
      </c>
      <c r="B12416">
        <v>2021</v>
      </c>
      <c r="D12416" t="s">
        <v>970</v>
      </c>
      <c r="E12416" t="s">
        <v>229</v>
      </c>
      <c r="F12416">
        <v>115795.43</v>
      </c>
      <c r="G12416">
        <v>6666.66</v>
      </c>
      <c r="H12416" s="1">
        <v>26071.46</v>
      </c>
      <c r="I12416">
        <v>0</v>
      </c>
      <c r="J12416">
        <f>Table1[[#This Row],[Name]]</f>
        <v>0</v>
      </c>
      <c r="K12416" s="1">
        <f>SUM(Table1[[#This Row],[BaseSalary]:[NonCashBenefits]])</f>
        <v>148533.54999999999</v>
      </c>
      <c r="L12416" s="1"/>
    </row>
    <row r="12417" spans="1:12" x14ac:dyDescent="0.35">
      <c r="A12417" t="s">
        <v>19</v>
      </c>
      <c r="B12417">
        <v>2020</v>
      </c>
      <c r="D12417" t="s">
        <v>1427</v>
      </c>
      <c r="E12417" t="s">
        <v>311</v>
      </c>
      <c r="F12417">
        <v>115792.56</v>
      </c>
      <c r="G12417">
        <v>0</v>
      </c>
      <c r="H12417" s="1">
        <v>23259.919999999998</v>
      </c>
      <c r="I12417">
        <v>0</v>
      </c>
      <c r="J12417">
        <f>Table1[[#This Row],[Name]]</f>
        <v>0</v>
      </c>
      <c r="K12417" s="1">
        <f>SUM(Table1[[#This Row],[BaseSalary]:[NonCashBenefits]])</f>
        <v>139052.47999999998</v>
      </c>
      <c r="L12417" s="1"/>
    </row>
    <row r="12418" spans="1:12" x14ac:dyDescent="0.35">
      <c r="A12418" t="s">
        <v>22</v>
      </c>
      <c r="B12418">
        <v>2018</v>
      </c>
      <c r="D12418" t="s">
        <v>1427</v>
      </c>
      <c r="E12418" t="s">
        <v>311</v>
      </c>
      <c r="F12418">
        <v>115792.56</v>
      </c>
      <c r="G12418">
        <v>0</v>
      </c>
      <c r="H12418">
        <v>28777.21</v>
      </c>
      <c r="I12418">
        <v>0</v>
      </c>
      <c r="J12418">
        <f>Table1[[#This Row],[Name]]</f>
        <v>0</v>
      </c>
      <c r="K12418" s="1">
        <f>SUM(Table1[[#This Row],[BaseSalary]:[NonCashBenefits]])</f>
        <v>144569.76999999999</v>
      </c>
      <c r="L12418" s="1"/>
    </row>
    <row r="12419" spans="1:12" x14ac:dyDescent="0.35">
      <c r="A12419" t="s">
        <v>18</v>
      </c>
      <c r="B12419">
        <v>2017</v>
      </c>
      <c r="D12419" t="s">
        <v>3747</v>
      </c>
      <c r="E12419" t="s">
        <v>311</v>
      </c>
      <c r="F12419">
        <v>115792.56</v>
      </c>
      <c r="G12419">
        <v>0</v>
      </c>
      <c r="H12419">
        <v>29784.93</v>
      </c>
      <c r="I12419">
        <v>0</v>
      </c>
      <c r="J12419">
        <f>Table1[[#This Row],[Name]]</f>
        <v>0</v>
      </c>
      <c r="K12419" s="1">
        <f>SUM(Table1[[#This Row],[BaseSalary]:[NonCashBenefits]])</f>
        <v>145577.49</v>
      </c>
      <c r="L12419" s="1"/>
    </row>
    <row r="12420" spans="1:12" x14ac:dyDescent="0.35">
      <c r="A12420" t="s">
        <v>22</v>
      </c>
      <c r="B12420">
        <v>2016</v>
      </c>
      <c r="D12420" t="s">
        <v>1427</v>
      </c>
      <c r="E12420" t="s">
        <v>311</v>
      </c>
      <c r="F12420">
        <v>115792.56</v>
      </c>
      <c r="G12420">
        <v>0</v>
      </c>
      <c r="H12420">
        <v>34689.040000000001</v>
      </c>
      <c r="I12420">
        <v>0</v>
      </c>
      <c r="J12420">
        <f>Table1[[#This Row],[Name]]</f>
        <v>0</v>
      </c>
      <c r="K12420" s="1">
        <f>SUM(Table1[[#This Row],[BaseSalary]:[NonCashBenefits]])</f>
        <v>150481.60000000001</v>
      </c>
      <c r="L12420" s="1"/>
    </row>
    <row r="12421" spans="1:12" x14ac:dyDescent="0.35">
      <c r="A12421" t="s">
        <v>18</v>
      </c>
      <c r="B12421">
        <v>2016</v>
      </c>
      <c r="D12421" t="s">
        <v>3747</v>
      </c>
      <c r="E12421" t="s">
        <v>311</v>
      </c>
      <c r="F12421">
        <v>115792.56</v>
      </c>
      <c r="G12421">
        <v>0</v>
      </c>
      <c r="H12421">
        <v>35508.04</v>
      </c>
      <c r="I12421">
        <v>0</v>
      </c>
      <c r="J12421">
        <f>Table1[[#This Row],[Name]]</f>
        <v>0</v>
      </c>
      <c r="K12421" s="1">
        <f>SUM(Table1[[#This Row],[BaseSalary]:[NonCashBenefits]])</f>
        <v>151300.6</v>
      </c>
      <c r="L12421" s="1"/>
    </row>
    <row r="12422" spans="1:12" x14ac:dyDescent="0.35">
      <c r="A12422" t="s">
        <v>26</v>
      </c>
      <c r="B12422">
        <v>2017</v>
      </c>
      <c r="D12422" t="s">
        <v>823</v>
      </c>
      <c r="E12422" t="s">
        <v>311</v>
      </c>
      <c r="F12422">
        <v>115786.06</v>
      </c>
      <c r="G12422">
        <v>0</v>
      </c>
      <c r="H12422">
        <v>30469.58</v>
      </c>
      <c r="I12422">
        <v>0</v>
      </c>
      <c r="J12422">
        <f>Table1[[#This Row],[Name]]</f>
        <v>0</v>
      </c>
      <c r="K12422" s="1">
        <f>SUM(Table1[[#This Row],[BaseSalary]:[NonCashBenefits]])</f>
        <v>146255.64000000001</v>
      </c>
      <c r="L12422" s="1"/>
    </row>
    <row r="12423" spans="1:12" x14ac:dyDescent="0.35">
      <c r="A12423" t="s">
        <v>26</v>
      </c>
      <c r="B12423">
        <v>2016</v>
      </c>
      <c r="D12423" t="s">
        <v>823</v>
      </c>
      <c r="E12423" t="s">
        <v>311</v>
      </c>
      <c r="F12423">
        <v>115786.06</v>
      </c>
      <c r="G12423">
        <v>0</v>
      </c>
      <c r="H12423">
        <v>35613.379999999997</v>
      </c>
      <c r="I12423">
        <v>0</v>
      </c>
      <c r="J12423">
        <f>Table1[[#This Row],[Name]]</f>
        <v>0</v>
      </c>
      <c r="K12423" s="1">
        <f>SUM(Table1[[#This Row],[BaseSalary]:[NonCashBenefits]])</f>
        <v>151399.44</v>
      </c>
      <c r="L12423" s="1"/>
    </row>
    <row r="12424" spans="1:12" x14ac:dyDescent="0.35">
      <c r="A12424" t="s">
        <v>20</v>
      </c>
      <c r="B12424">
        <v>2021</v>
      </c>
      <c r="D12424" t="s">
        <v>310</v>
      </c>
      <c r="E12424" t="s">
        <v>229</v>
      </c>
      <c r="F12424">
        <v>115780.26</v>
      </c>
      <c r="G12424">
        <v>0</v>
      </c>
      <c r="H12424" s="1">
        <v>24793.45</v>
      </c>
      <c r="I12424">
        <v>0</v>
      </c>
      <c r="J12424">
        <f>Table1[[#This Row],[Name]]</f>
        <v>0</v>
      </c>
      <c r="K12424" s="1">
        <f>SUM(Table1[[#This Row],[BaseSalary]:[NonCashBenefits]])</f>
        <v>140573.71</v>
      </c>
      <c r="L12424" s="1"/>
    </row>
    <row r="12425" spans="1:12" x14ac:dyDescent="0.35">
      <c r="A12425" t="s">
        <v>26</v>
      </c>
      <c r="B12425">
        <v>2019</v>
      </c>
      <c r="D12425" t="s">
        <v>829</v>
      </c>
      <c r="E12425" t="s">
        <v>229</v>
      </c>
      <c r="F12425">
        <v>115778.46</v>
      </c>
      <c r="G12425">
        <v>0</v>
      </c>
      <c r="H12425">
        <v>29299.95</v>
      </c>
      <c r="I12425">
        <v>0</v>
      </c>
      <c r="J12425">
        <f>Table1[[#This Row],[Name]]</f>
        <v>0</v>
      </c>
      <c r="K12425" s="1">
        <f>SUM(Table1[[#This Row],[BaseSalary]:[NonCashBenefits]])</f>
        <v>145078.41</v>
      </c>
      <c r="L12425" s="1"/>
    </row>
    <row r="12426" spans="1:12" x14ac:dyDescent="0.35">
      <c r="A12426" t="s">
        <v>3034</v>
      </c>
      <c r="B12426">
        <v>2017</v>
      </c>
      <c r="D12426" t="s">
        <v>3057</v>
      </c>
      <c r="E12426" t="s">
        <v>311</v>
      </c>
      <c r="F12426">
        <v>115777.9</v>
      </c>
      <c r="G12426">
        <v>0</v>
      </c>
      <c r="H12426">
        <v>29681.119999999999</v>
      </c>
      <c r="I12426">
        <v>0</v>
      </c>
      <c r="J12426">
        <f>Table1[[#This Row],[Name]]</f>
        <v>0</v>
      </c>
      <c r="K12426" s="1">
        <f>SUM(Table1[[#This Row],[BaseSalary]:[NonCashBenefits]])</f>
        <v>145459.01999999999</v>
      </c>
      <c r="L12426" s="1"/>
    </row>
    <row r="12427" spans="1:12" x14ac:dyDescent="0.35">
      <c r="A12427" t="s">
        <v>19</v>
      </c>
      <c r="B12427">
        <v>2021</v>
      </c>
      <c r="D12427" t="s">
        <v>1136</v>
      </c>
      <c r="E12427" t="s">
        <v>229</v>
      </c>
      <c r="F12427">
        <v>115771.43</v>
      </c>
      <c r="G12427">
        <v>0</v>
      </c>
      <c r="H12427" s="1">
        <v>24212.58</v>
      </c>
      <c r="I12427">
        <v>0</v>
      </c>
      <c r="J12427">
        <f>Table1[[#This Row],[Name]]</f>
        <v>0</v>
      </c>
      <c r="K12427" s="1">
        <f>SUM(Table1[[#This Row],[BaseSalary]:[NonCashBenefits]])</f>
        <v>139984.01</v>
      </c>
      <c r="L12427" s="1"/>
    </row>
    <row r="12428" spans="1:12" x14ac:dyDescent="0.35">
      <c r="A12428" t="s">
        <v>26</v>
      </c>
      <c r="B12428">
        <v>2021</v>
      </c>
      <c r="D12428" t="s">
        <v>961</v>
      </c>
      <c r="E12428" t="s">
        <v>311</v>
      </c>
      <c r="F12428">
        <v>115768.06</v>
      </c>
      <c r="G12428">
        <v>0</v>
      </c>
      <c r="H12428" s="1">
        <v>26108.37</v>
      </c>
      <c r="I12428">
        <v>0</v>
      </c>
      <c r="J12428">
        <f>Table1[[#This Row],[Name]]</f>
        <v>0</v>
      </c>
      <c r="K12428" s="1">
        <f>SUM(Table1[[#This Row],[BaseSalary]:[NonCashBenefits]])</f>
        <v>141876.43</v>
      </c>
      <c r="L12428" s="1"/>
    </row>
    <row r="12429" spans="1:12" x14ac:dyDescent="0.35">
      <c r="A12429" t="s">
        <v>142</v>
      </c>
      <c r="B12429">
        <v>2018</v>
      </c>
      <c r="D12429" t="s">
        <v>3122</v>
      </c>
      <c r="E12429" t="s">
        <v>229</v>
      </c>
      <c r="F12429">
        <v>115763.49</v>
      </c>
      <c r="G12429">
        <v>0</v>
      </c>
      <c r="H12429">
        <v>33304.22</v>
      </c>
      <c r="I12429">
        <v>0</v>
      </c>
      <c r="J12429">
        <f>Table1[[#This Row],[Name]]</f>
        <v>0</v>
      </c>
      <c r="K12429" s="1">
        <f>SUM(Table1[[#This Row],[BaseSalary]:[NonCashBenefits]])</f>
        <v>149067.71000000002</v>
      </c>
      <c r="L12429" s="1"/>
    </row>
    <row r="12430" spans="1:12" x14ac:dyDescent="0.35">
      <c r="A12430" t="s">
        <v>26</v>
      </c>
      <c r="B12430">
        <v>2020</v>
      </c>
      <c r="D12430" t="s">
        <v>46</v>
      </c>
      <c r="E12430" t="s">
        <v>1468</v>
      </c>
      <c r="F12430">
        <v>115761.45</v>
      </c>
      <c r="G12430">
        <v>0</v>
      </c>
      <c r="H12430" s="1">
        <v>22248.73</v>
      </c>
      <c r="I12430">
        <v>0</v>
      </c>
      <c r="J12430">
        <f>Table1[[#This Row],[Name]]</f>
        <v>0</v>
      </c>
      <c r="K12430" s="1">
        <f>SUM(Table1[[#This Row],[BaseSalary]:[NonCashBenefits]])</f>
        <v>138010.18</v>
      </c>
      <c r="L12430" s="1"/>
    </row>
    <row r="12431" spans="1:12" x14ac:dyDescent="0.35">
      <c r="A12431" t="s">
        <v>26</v>
      </c>
      <c r="B12431">
        <v>2017</v>
      </c>
      <c r="D12431" t="s">
        <v>3022</v>
      </c>
      <c r="E12431" t="s">
        <v>549</v>
      </c>
      <c r="F12431">
        <v>115757.67</v>
      </c>
      <c r="G12431">
        <v>0</v>
      </c>
      <c r="H12431">
        <v>27061.51</v>
      </c>
      <c r="I12431">
        <v>0</v>
      </c>
      <c r="J12431">
        <f>Table1[[#This Row],[Name]]</f>
        <v>0</v>
      </c>
      <c r="K12431" s="1">
        <f>SUM(Table1[[#This Row],[BaseSalary]:[NonCashBenefits]])</f>
        <v>142819.18</v>
      </c>
      <c r="L12431" s="1"/>
    </row>
    <row r="12432" spans="1:12" x14ac:dyDescent="0.35">
      <c r="A12432" t="s">
        <v>40</v>
      </c>
      <c r="B12432">
        <v>2016</v>
      </c>
      <c r="D12432" t="s">
        <v>4955</v>
      </c>
      <c r="E12432" t="s">
        <v>229</v>
      </c>
      <c r="F12432">
        <v>115757.67</v>
      </c>
      <c r="G12432">
        <v>0</v>
      </c>
      <c r="H12432">
        <v>32373.98</v>
      </c>
      <c r="I12432">
        <v>0</v>
      </c>
      <c r="J12432">
        <f>Table1[[#This Row],[Name]]</f>
        <v>0</v>
      </c>
      <c r="K12432" s="1">
        <f>SUM(Table1[[#This Row],[BaseSalary]:[NonCashBenefits]])</f>
        <v>148131.65</v>
      </c>
      <c r="L12432" s="1"/>
    </row>
    <row r="12433" spans="1:12" x14ac:dyDescent="0.35">
      <c r="A12433" t="s">
        <v>16</v>
      </c>
      <c r="B12433">
        <v>2016</v>
      </c>
      <c r="D12433" t="s">
        <v>5141</v>
      </c>
      <c r="E12433" t="s">
        <v>311</v>
      </c>
      <c r="F12433">
        <v>115757.67</v>
      </c>
      <c r="G12433">
        <v>0</v>
      </c>
      <c r="H12433">
        <v>32413.21</v>
      </c>
      <c r="I12433">
        <v>0</v>
      </c>
      <c r="J12433">
        <f>Table1[[#This Row],[Name]]</f>
        <v>0</v>
      </c>
      <c r="K12433" s="1">
        <f>SUM(Table1[[#This Row],[BaseSalary]:[NonCashBenefits]])</f>
        <v>148170.88</v>
      </c>
      <c r="L12433" s="1"/>
    </row>
    <row r="12434" spans="1:12" x14ac:dyDescent="0.35">
      <c r="A12434" t="s">
        <v>22</v>
      </c>
      <c r="B12434">
        <v>2020</v>
      </c>
      <c r="D12434" t="s">
        <v>1817</v>
      </c>
      <c r="E12434" t="s">
        <v>562</v>
      </c>
      <c r="F12434">
        <v>115737.71</v>
      </c>
      <c r="G12434">
        <v>15277.4</v>
      </c>
      <c r="H12434" s="1">
        <v>7875.15</v>
      </c>
      <c r="I12434">
        <v>0</v>
      </c>
      <c r="J12434">
        <f>Table1[[#This Row],[Name]]</f>
        <v>0</v>
      </c>
      <c r="K12434" s="1">
        <f>SUM(Table1[[#This Row],[BaseSalary]:[NonCashBenefits]])</f>
        <v>138890.26</v>
      </c>
      <c r="L12434" s="1"/>
    </row>
    <row r="12435" spans="1:12" x14ac:dyDescent="0.35">
      <c r="A12435" t="s">
        <v>19</v>
      </c>
      <c r="B12435">
        <v>2017</v>
      </c>
      <c r="D12435" t="s">
        <v>4276</v>
      </c>
      <c r="E12435" t="s">
        <v>311</v>
      </c>
      <c r="F12435">
        <v>115736.36</v>
      </c>
      <c r="G12435">
        <v>0</v>
      </c>
      <c r="H12435">
        <v>31497.29</v>
      </c>
      <c r="I12435">
        <v>0</v>
      </c>
      <c r="J12435">
        <f>Table1[[#This Row],[Name]]</f>
        <v>0</v>
      </c>
      <c r="K12435" s="1">
        <f>SUM(Table1[[#This Row],[BaseSalary]:[NonCashBenefits]])</f>
        <v>147233.65</v>
      </c>
      <c r="L12435" s="1"/>
    </row>
    <row r="12436" spans="1:12" x14ac:dyDescent="0.35">
      <c r="A12436" t="s">
        <v>2673</v>
      </c>
      <c r="B12436">
        <v>2017</v>
      </c>
      <c r="D12436" t="s">
        <v>3577</v>
      </c>
      <c r="E12436" t="s">
        <v>311</v>
      </c>
      <c r="F12436">
        <v>115734.06</v>
      </c>
      <c r="G12436">
        <v>0</v>
      </c>
      <c r="H12436">
        <v>27873.5</v>
      </c>
      <c r="I12436">
        <v>0</v>
      </c>
      <c r="J12436">
        <f>Table1[[#This Row],[Name]]</f>
        <v>0</v>
      </c>
      <c r="K12436" s="1">
        <f>SUM(Table1[[#This Row],[BaseSalary]:[NonCashBenefits]])</f>
        <v>143607.56</v>
      </c>
      <c r="L12436" s="1"/>
    </row>
    <row r="12437" spans="1:12" x14ac:dyDescent="0.35">
      <c r="A12437" t="s">
        <v>2673</v>
      </c>
      <c r="B12437">
        <v>2016</v>
      </c>
      <c r="D12437" t="s">
        <v>3577</v>
      </c>
      <c r="E12437" t="s">
        <v>311</v>
      </c>
      <c r="F12437">
        <v>115734.06</v>
      </c>
      <c r="G12437">
        <v>0</v>
      </c>
      <c r="H12437">
        <v>33152.99</v>
      </c>
      <c r="I12437">
        <v>0</v>
      </c>
      <c r="J12437">
        <f>Table1[[#This Row],[Name]]</f>
        <v>0</v>
      </c>
      <c r="K12437" s="1">
        <f>SUM(Table1[[#This Row],[BaseSalary]:[NonCashBenefits]])</f>
        <v>148887.04999999999</v>
      </c>
      <c r="L12437" s="1"/>
    </row>
    <row r="12438" spans="1:12" x14ac:dyDescent="0.35">
      <c r="A12438" t="s">
        <v>33</v>
      </c>
      <c r="B12438">
        <v>2020</v>
      </c>
      <c r="D12438" t="s">
        <v>1249</v>
      </c>
      <c r="E12438" t="s">
        <v>311</v>
      </c>
      <c r="F12438">
        <v>115733.8</v>
      </c>
      <c r="G12438">
        <v>0</v>
      </c>
      <c r="H12438" s="1">
        <v>24974.58</v>
      </c>
      <c r="I12438">
        <v>0</v>
      </c>
      <c r="J12438">
        <f>Table1[[#This Row],[Name]]</f>
        <v>0</v>
      </c>
      <c r="K12438" s="1">
        <f>SUM(Table1[[#This Row],[BaseSalary]:[NonCashBenefits]])</f>
        <v>140708.38</v>
      </c>
      <c r="L12438" s="1"/>
    </row>
    <row r="12439" spans="1:12" x14ac:dyDescent="0.35">
      <c r="A12439" t="s">
        <v>33</v>
      </c>
      <c r="B12439">
        <v>2019</v>
      </c>
      <c r="D12439" t="s">
        <v>1249</v>
      </c>
      <c r="E12439" t="s">
        <v>311</v>
      </c>
      <c r="F12439">
        <v>115733.8</v>
      </c>
      <c r="G12439">
        <v>0</v>
      </c>
      <c r="H12439">
        <v>29986.27</v>
      </c>
      <c r="I12439">
        <v>0</v>
      </c>
      <c r="J12439">
        <f>Table1[[#This Row],[Name]]</f>
        <v>0</v>
      </c>
      <c r="K12439" s="1">
        <f>SUM(Table1[[#This Row],[BaseSalary]:[NonCashBenefits]])</f>
        <v>145720.07</v>
      </c>
      <c r="L12439" s="1"/>
    </row>
    <row r="12440" spans="1:12" x14ac:dyDescent="0.35">
      <c r="A12440" t="s">
        <v>33</v>
      </c>
      <c r="B12440">
        <v>2018</v>
      </c>
      <c r="D12440" t="s">
        <v>1249</v>
      </c>
      <c r="E12440" t="s">
        <v>311</v>
      </c>
      <c r="F12440">
        <v>115733.8</v>
      </c>
      <c r="G12440">
        <v>0</v>
      </c>
      <c r="H12440">
        <v>30278.78</v>
      </c>
      <c r="I12440">
        <v>0</v>
      </c>
      <c r="J12440">
        <f>Table1[[#This Row],[Name]]</f>
        <v>0</v>
      </c>
      <c r="K12440" s="1">
        <f>SUM(Table1[[#This Row],[BaseSalary]:[NonCashBenefits]])</f>
        <v>146012.58000000002</v>
      </c>
      <c r="L12440" s="1"/>
    </row>
    <row r="12441" spans="1:12" x14ac:dyDescent="0.35">
      <c r="A12441" t="s">
        <v>33</v>
      </c>
      <c r="B12441">
        <v>2017</v>
      </c>
      <c r="D12441" t="s">
        <v>1249</v>
      </c>
      <c r="E12441" t="s">
        <v>311</v>
      </c>
      <c r="F12441">
        <v>115733.8</v>
      </c>
      <c r="G12441">
        <v>0</v>
      </c>
      <c r="H12441">
        <v>30762.86</v>
      </c>
      <c r="I12441">
        <v>0</v>
      </c>
      <c r="J12441">
        <f>Table1[[#This Row],[Name]]</f>
        <v>0</v>
      </c>
      <c r="K12441" s="1">
        <f>SUM(Table1[[#This Row],[BaseSalary]:[NonCashBenefits]])</f>
        <v>146496.66</v>
      </c>
      <c r="L12441" s="1"/>
    </row>
    <row r="12442" spans="1:12" x14ac:dyDescent="0.35">
      <c r="A12442" t="s">
        <v>10</v>
      </c>
      <c r="B12442">
        <v>2020</v>
      </c>
      <c r="D12442" t="s">
        <v>684</v>
      </c>
      <c r="E12442" t="s">
        <v>229</v>
      </c>
      <c r="F12442">
        <v>115724.96</v>
      </c>
      <c r="G12442">
        <v>0</v>
      </c>
      <c r="H12442" s="1">
        <v>25140.85</v>
      </c>
      <c r="I12442">
        <v>0</v>
      </c>
      <c r="J12442">
        <f>Table1[[#This Row],[Name]]</f>
        <v>0</v>
      </c>
      <c r="K12442" s="1">
        <f>SUM(Table1[[#This Row],[BaseSalary]:[NonCashBenefits]])</f>
        <v>140865.81</v>
      </c>
      <c r="L12442" s="1"/>
    </row>
    <row r="12443" spans="1:12" x14ac:dyDescent="0.35">
      <c r="A12443" t="s">
        <v>10</v>
      </c>
      <c r="B12443">
        <v>2020</v>
      </c>
      <c r="D12443" t="s">
        <v>1440</v>
      </c>
      <c r="E12443" t="s">
        <v>311</v>
      </c>
      <c r="F12443">
        <v>115724.96</v>
      </c>
      <c r="G12443">
        <v>0</v>
      </c>
      <c r="H12443" s="1">
        <v>24006.73</v>
      </c>
      <c r="I12443">
        <v>0</v>
      </c>
      <c r="J12443">
        <f>Table1[[#This Row],[Name]]</f>
        <v>0</v>
      </c>
      <c r="K12443" s="1">
        <f>SUM(Table1[[#This Row],[BaseSalary]:[NonCashBenefits]])</f>
        <v>139731.69</v>
      </c>
      <c r="L12443" s="1"/>
    </row>
    <row r="12444" spans="1:12" x14ac:dyDescent="0.35">
      <c r="A12444" t="s">
        <v>10</v>
      </c>
      <c r="B12444">
        <v>2019</v>
      </c>
      <c r="D12444" t="s">
        <v>1440</v>
      </c>
      <c r="E12444" t="s">
        <v>311</v>
      </c>
      <c r="F12444">
        <v>115724.96</v>
      </c>
      <c r="G12444">
        <v>0</v>
      </c>
      <c r="H12444">
        <v>28983.360000000001</v>
      </c>
      <c r="I12444">
        <v>0</v>
      </c>
      <c r="J12444">
        <f>Table1[[#This Row],[Name]]</f>
        <v>0</v>
      </c>
      <c r="K12444" s="1">
        <f>SUM(Table1[[#This Row],[BaseSalary]:[NonCashBenefits]])</f>
        <v>144708.32</v>
      </c>
      <c r="L12444" s="1"/>
    </row>
    <row r="12445" spans="1:12" x14ac:dyDescent="0.35">
      <c r="A12445" t="s">
        <v>10</v>
      </c>
      <c r="B12445">
        <v>2019</v>
      </c>
      <c r="D12445" t="s">
        <v>684</v>
      </c>
      <c r="E12445" t="s">
        <v>229</v>
      </c>
      <c r="F12445">
        <v>115724.96</v>
      </c>
      <c r="G12445">
        <v>0</v>
      </c>
      <c r="H12445">
        <v>29429.24</v>
      </c>
      <c r="I12445">
        <v>0</v>
      </c>
      <c r="J12445">
        <f>Table1[[#This Row],[Name]]</f>
        <v>0</v>
      </c>
      <c r="K12445" s="1">
        <f>SUM(Table1[[#This Row],[BaseSalary]:[NonCashBenefits]])</f>
        <v>145154.20000000001</v>
      </c>
      <c r="L12445" s="1"/>
    </row>
    <row r="12446" spans="1:12" x14ac:dyDescent="0.35">
      <c r="A12446" t="s">
        <v>10</v>
      </c>
      <c r="B12446">
        <v>2018</v>
      </c>
      <c r="D12446" t="s">
        <v>1440</v>
      </c>
      <c r="E12446" t="s">
        <v>311</v>
      </c>
      <c r="F12446">
        <v>115724.96</v>
      </c>
      <c r="G12446">
        <v>0</v>
      </c>
      <c r="H12446">
        <v>29017.53</v>
      </c>
      <c r="I12446">
        <v>0</v>
      </c>
      <c r="J12446">
        <f>Table1[[#This Row],[Name]]</f>
        <v>0</v>
      </c>
      <c r="K12446" s="1">
        <f>SUM(Table1[[#This Row],[BaseSalary]:[NonCashBenefits]])</f>
        <v>144742.49</v>
      </c>
      <c r="L12446" s="1"/>
    </row>
    <row r="12447" spans="1:12" x14ac:dyDescent="0.35">
      <c r="A12447" t="s">
        <v>142</v>
      </c>
      <c r="B12447">
        <v>2018</v>
      </c>
      <c r="D12447" t="s">
        <v>3104</v>
      </c>
      <c r="E12447" t="s">
        <v>229</v>
      </c>
      <c r="F12447">
        <v>115724.96</v>
      </c>
      <c r="G12447">
        <v>0</v>
      </c>
      <c r="H12447">
        <v>29395.57</v>
      </c>
      <c r="I12447">
        <v>0</v>
      </c>
      <c r="J12447">
        <f>Table1[[#This Row],[Name]]</f>
        <v>0</v>
      </c>
      <c r="K12447" s="1">
        <f>SUM(Table1[[#This Row],[BaseSalary]:[NonCashBenefits]])</f>
        <v>145120.53</v>
      </c>
      <c r="L12447" s="1"/>
    </row>
    <row r="12448" spans="1:12" x14ac:dyDescent="0.35">
      <c r="A12448" t="s">
        <v>16</v>
      </c>
      <c r="B12448">
        <v>2017</v>
      </c>
      <c r="D12448" t="s">
        <v>4355</v>
      </c>
      <c r="E12448" t="s">
        <v>229</v>
      </c>
      <c r="F12448">
        <v>115724.96</v>
      </c>
      <c r="G12448">
        <v>0</v>
      </c>
      <c r="H12448">
        <v>30034.66</v>
      </c>
      <c r="I12448">
        <v>0</v>
      </c>
      <c r="J12448">
        <f>Table1[[#This Row],[Name]]</f>
        <v>0</v>
      </c>
      <c r="K12448" s="1">
        <f>SUM(Table1[[#This Row],[BaseSalary]:[NonCashBenefits]])</f>
        <v>145759.62</v>
      </c>
      <c r="L12448" s="1"/>
    </row>
    <row r="12449" spans="1:12" x14ac:dyDescent="0.35">
      <c r="A12449" t="s">
        <v>19</v>
      </c>
      <c r="B12449">
        <v>2021</v>
      </c>
      <c r="D12449" t="s">
        <v>1472</v>
      </c>
      <c r="E12449" t="s">
        <v>549</v>
      </c>
      <c r="F12449">
        <v>115724.88</v>
      </c>
      <c r="G12449">
        <v>0</v>
      </c>
      <c r="H12449" s="1">
        <v>24251.77</v>
      </c>
      <c r="I12449">
        <v>0</v>
      </c>
      <c r="J12449">
        <f>Table1[[#This Row],[Name]]</f>
        <v>0</v>
      </c>
      <c r="K12449" s="1">
        <f>SUM(Table1[[#This Row],[BaseSalary]:[NonCashBenefits]])</f>
        <v>139976.65</v>
      </c>
      <c r="L12449" s="1"/>
    </row>
    <row r="12450" spans="1:12" x14ac:dyDescent="0.35">
      <c r="A12450" t="s">
        <v>40</v>
      </c>
      <c r="B12450">
        <v>2021</v>
      </c>
      <c r="D12450" t="s">
        <v>1552</v>
      </c>
      <c r="E12450" t="s">
        <v>549</v>
      </c>
      <c r="F12450">
        <v>115724.88</v>
      </c>
      <c r="G12450">
        <v>4496.99</v>
      </c>
      <c r="H12450" s="1">
        <v>23771.82</v>
      </c>
      <c r="I12450">
        <v>0</v>
      </c>
      <c r="J12450">
        <f>Table1[[#This Row],[Name]]</f>
        <v>0</v>
      </c>
      <c r="K12450" s="1">
        <f>SUM(Table1[[#This Row],[BaseSalary]:[NonCashBenefits]])</f>
        <v>143993.69</v>
      </c>
      <c r="L12450" s="1"/>
    </row>
    <row r="12451" spans="1:12" x14ac:dyDescent="0.35">
      <c r="A12451" t="s">
        <v>85</v>
      </c>
      <c r="B12451">
        <v>2020</v>
      </c>
      <c r="D12451" t="s">
        <v>1518</v>
      </c>
      <c r="E12451" t="s">
        <v>311</v>
      </c>
      <c r="F12451">
        <v>115724.71</v>
      </c>
      <c r="G12451">
        <v>0</v>
      </c>
      <c r="H12451" s="1">
        <v>24014.59</v>
      </c>
      <c r="I12451">
        <v>0</v>
      </c>
      <c r="J12451">
        <f>Table1[[#This Row],[Name]]</f>
        <v>0</v>
      </c>
      <c r="K12451" s="1">
        <f>SUM(Table1[[#This Row],[BaseSalary]:[NonCashBenefits]])</f>
        <v>139739.30000000002</v>
      </c>
      <c r="L12451" s="1"/>
    </row>
    <row r="12452" spans="1:12" x14ac:dyDescent="0.35">
      <c r="A12452" t="s">
        <v>28</v>
      </c>
      <c r="B12452">
        <v>2020</v>
      </c>
      <c r="D12452" t="s">
        <v>1550</v>
      </c>
      <c r="E12452" t="s">
        <v>311</v>
      </c>
      <c r="F12452">
        <v>115724.71</v>
      </c>
      <c r="G12452">
        <v>0</v>
      </c>
      <c r="H12452" s="1">
        <v>21775.67</v>
      </c>
      <c r="I12452">
        <v>0</v>
      </c>
      <c r="J12452">
        <f>Table1[[#This Row],[Name]]</f>
        <v>0</v>
      </c>
      <c r="K12452" s="1">
        <f>SUM(Table1[[#This Row],[BaseSalary]:[NonCashBenefits]])</f>
        <v>137500.38</v>
      </c>
      <c r="L12452" s="1"/>
    </row>
    <row r="12453" spans="1:12" x14ac:dyDescent="0.35">
      <c r="A12453" t="s">
        <v>28</v>
      </c>
      <c r="B12453">
        <v>2020</v>
      </c>
      <c r="D12453" t="s">
        <v>1595</v>
      </c>
      <c r="E12453" t="s">
        <v>311</v>
      </c>
      <c r="F12453">
        <v>115724.71</v>
      </c>
      <c r="G12453">
        <v>0</v>
      </c>
      <c r="H12453" s="1">
        <v>21514.75</v>
      </c>
      <c r="I12453">
        <v>0</v>
      </c>
      <c r="J12453">
        <f>Table1[[#This Row],[Name]]</f>
        <v>0</v>
      </c>
      <c r="K12453" s="1">
        <f>SUM(Table1[[#This Row],[BaseSalary]:[NonCashBenefits]])</f>
        <v>137239.46000000002</v>
      </c>
      <c r="L12453" s="1"/>
    </row>
    <row r="12454" spans="1:12" x14ac:dyDescent="0.35">
      <c r="A12454" t="s">
        <v>186</v>
      </c>
      <c r="B12454">
        <v>2017</v>
      </c>
      <c r="D12454" t="s">
        <v>1691</v>
      </c>
      <c r="E12454" t="s">
        <v>549</v>
      </c>
      <c r="F12454">
        <v>115724.71</v>
      </c>
      <c r="G12454">
        <v>0</v>
      </c>
      <c r="H12454">
        <v>28501.5</v>
      </c>
      <c r="I12454">
        <v>0</v>
      </c>
      <c r="J12454">
        <f>Table1[[#This Row],[Name]]</f>
        <v>0</v>
      </c>
      <c r="K12454" s="1">
        <f>SUM(Table1[[#This Row],[BaseSalary]:[NonCashBenefits]])</f>
        <v>144226.21000000002</v>
      </c>
      <c r="L12454" s="1"/>
    </row>
    <row r="12455" spans="1:12" x14ac:dyDescent="0.35">
      <c r="A12455" t="s">
        <v>19</v>
      </c>
      <c r="B12455">
        <v>2017</v>
      </c>
      <c r="D12455" t="s">
        <v>3148</v>
      </c>
      <c r="E12455" t="s">
        <v>229</v>
      </c>
      <c r="F12455">
        <v>115724.71</v>
      </c>
      <c r="G12455">
        <v>0</v>
      </c>
      <c r="H12455">
        <v>30853.8</v>
      </c>
      <c r="I12455">
        <v>0</v>
      </c>
      <c r="J12455">
        <f>Table1[[#This Row],[Name]]</f>
        <v>0</v>
      </c>
      <c r="K12455" s="1">
        <f>SUM(Table1[[#This Row],[BaseSalary]:[NonCashBenefits]])</f>
        <v>146578.51</v>
      </c>
      <c r="L12455" s="1"/>
    </row>
    <row r="12456" spans="1:12" x14ac:dyDescent="0.35">
      <c r="A12456" t="s">
        <v>19</v>
      </c>
      <c r="B12456">
        <v>2016</v>
      </c>
      <c r="D12456" t="s">
        <v>5077</v>
      </c>
      <c r="E12456" t="s">
        <v>229</v>
      </c>
      <c r="F12456">
        <v>115724.71</v>
      </c>
      <c r="G12456">
        <v>0</v>
      </c>
      <c r="H12456">
        <v>32340.61</v>
      </c>
      <c r="I12456">
        <v>0</v>
      </c>
      <c r="J12456">
        <f>Table1[[#This Row],[Name]]</f>
        <v>0</v>
      </c>
      <c r="K12456" s="1">
        <f>SUM(Table1[[#This Row],[BaseSalary]:[NonCashBenefits]])</f>
        <v>148065.32</v>
      </c>
      <c r="L12456" s="1"/>
    </row>
    <row r="12457" spans="1:12" x14ac:dyDescent="0.35">
      <c r="A12457" t="s">
        <v>33</v>
      </c>
      <c r="B12457">
        <v>2020</v>
      </c>
      <c r="D12457" t="s">
        <v>582</v>
      </c>
      <c r="E12457" t="s">
        <v>311</v>
      </c>
      <c r="F12457">
        <v>115724.7</v>
      </c>
      <c r="G12457">
        <v>6139.24</v>
      </c>
      <c r="H12457" s="1">
        <v>26225.56</v>
      </c>
      <c r="I12457">
        <v>0</v>
      </c>
      <c r="J12457">
        <f>Table1[[#This Row],[Name]]</f>
        <v>0</v>
      </c>
      <c r="K12457" s="1">
        <f>SUM(Table1[[#This Row],[BaseSalary]:[NonCashBenefits]])</f>
        <v>148089.5</v>
      </c>
      <c r="L12457" s="1"/>
    </row>
    <row r="12458" spans="1:12" x14ac:dyDescent="0.35">
      <c r="A12458" t="s">
        <v>25</v>
      </c>
      <c r="B12458">
        <v>2020</v>
      </c>
      <c r="D12458" t="s">
        <v>937</v>
      </c>
      <c r="E12458" t="s">
        <v>311</v>
      </c>
      <c r="F12458">
        <v>115724.7</v>
      </c>
      <c r="G12458">
        <v>0</v>
      </c>
      <c r="H12458" s="1">
        <v>26211.79</v>
      </c>
      <c r="I12458">
        <v>0</v>
      </c>
      <c r="J12458">
        <f>Table1[[#This Row],[Name]]</f>
        <v>0</v>
      </c>
      <c r="K12458" s="1">
        <f>SUM(Table1[[#This Row],[BaseSalary]:[NonCashBenefits]])</f>
        <v>141936.49</v>
      </c>
      <c r="L12458" s="1"/>
    </row>
    <row r="12459" spans="1:12" x14ac:dyDescent="0.35">
      <c r="A12459" t="s">
        <v>26</v>
      </c>
      <c r="B12459">
        <v>2020</v>
      </c>
      <c r="D12459" t="s">
        <v>938</v>
      </c>
      <c r="E12459" t="s">
        <v>229</v>
      </c>
      <c r="F12459">
        <v>115724.7</v>
      </c>
      <c r="G12459">
        <v>0</v>
      </c>
      <c r="H12459" s="1">
        <v>26211.79</v>
      </c>
      <c r="I12459">
        <v>0</v>
      </c>
      <c r="J12459">
        <f>Table1[[#This Row],[Name]]</f>
        <v>0</v>
      </c>
      <c r="K12459" s="1">
        <f>SUM(Table1[[#This Row],[BaseSalary]:[NonCashBenefits]])</f>
        <v>141936.49</v>
      </c>
      <c r="L12459" s="1"/>
    </row>
    <row r="12460" spans="1:12" x14ac:dyDescent="0.35">
      <c r="A12460" t="s">
        <v>19</v>
      </c>
      <c r="B12460">
        <v>2020</v>
      </c>
      <c r="D12460" t="s">
        <v>939</v>
      </c>
      <c r="E12460" t="s">
        <v>229</v>
      </c>
      <c r="F12460">
        <v>115724.7</v>
      </c>
      <c r="G12460">
        <v>0</v>
      </c>
      <c r="H12460" s="1">
        <v>26211.79</v>
      </c>
      <c r="I12460">
        <v>0</v>
      </c>
      <c r="J12460">
        <f>Table1[[#This Row],[Name]]</f>
        <v>0</v>
      </c>
      <c r="K12460" s="1">
        <f>SUM(Table1[[#This Row],[BaseSalary]:[NonCashBenefits]])</f>
        <v>141936.49</v>
      </c>
      <c r="L12460" s="1"/>
    </row>
    <row r="12461" spans="1:12" x14ac:dyDescent="0.35">
      <c r="A12461" t="s">
        <v>186</v>
      </c>
      <c r="B12461">
        <v>2020</v>
      </c>
      <c r="D12461" t="s">
        <v>940</v>
      </c>
      <c r="E12461" t="s">
        <v>311</v>
      </c>
      <c r="F12461">
        <v>115724.7</v>
      </c>
      <c r="G12461">
        <v>0</v>
      </c>
      <c r="H12461" s="1">
        <v>26196.71</v>
      </c>
      <c r="I12461">
        <v>0</v>
      </c>
      <c r="J12461">
        <f>Table1[[#This Row],[Name]]</f>
        <v>0</v>
      </c>
      <c r="K12461" s="1">
        <f>SUM(Table1[[#This Row],[BaseSalary]:[NonCashBenefits]])</f>
        <v>141921.41</v>
      </c>
      <c r="L12461" s="1"/>
    </row>
    <row r="12462" spans="1:12" x14ac:dyDescent="0.35">
      <c r="A12462" t="s">
        <v>33</v>
      </c>
      <c r="B12462">
        <v>2020</v>
      </c>
      <c r="D12462" t="s">
        <v>973</v>
      </c>
      <c r="E12462" t="s">
        <v>311</v>
      </c>
      <c r="F12462">
        <v>115724.7</v>
      </c>
      <c r="G12462">
        <v>0</v>
      </c>
      <c r="H12462" s="1">
        <v>26051.5</v>
      </c>
      <c r="I12462">
        <v>0</v>
      </c>
      <c r="J12462">
        <f>Table1[[#This Row],[Name]]</f>
        <v>0</v>
      </c>
      <c r="K12462" s="1">
        <f>SUM(Table1[[#This Row],[BaseSalary]:[NonCashBenefits]])</f>
        <v>141776.20000000001</v>
      </c>
      <c r="L12462" s="1"/>
    </row>
    <row r="12463" spans="1:12" x14ac:dyDescent="0.35">
      <c r="A12463" t="s">
        <v>85</v>
      </c>
      <c r="B12463">
        <v>2020</v>
      </c>
      <c r="D12463" t="s">
        <v>983</v>
      </c>
      <c r="E12463" t="s">
        <v>311</v>
      </c>
      <c r="F12463">
        <v>115724.7</v>
      </c>
      <c r="G12463">
        <v>0</v>
      </c>
      <c r="H12463" s="1">
        <v>26027.63</v>
      </c>
      <c r="I12463">
        <v>0</v>
      </c>
      <c r="J12463">
        <f>Table1[[#This Row],[Name]]</f>
        <v>0</v>
      </c>
      <c r="K12463" s="1">
        <f>SUM(Table1[[#This Row],[BaseSalary]:[NonCashBenefits]])</f>
        <v>141752.32999999999</v>
      </c>
      <c r="L12463" s="1"/>
    </row>
    <row r="12464" spans="1:12" x14ac:dyDescent="0.35">
      <c r="A12464" t="s">
        <v>40</v>
      </c>
      <c r="B12464">
        <v>2020</v>
      </c>
      <c r="D12464" t="s">
        <v>1014</v>
      </c>
      <c r="E12464" t="s">
        <v>311</v>
      </c>
      <c r="F12464">
        <v>115724.7</v>
      </c>
      <c r="G12464">
        <v>0</v>
      </c>
      <c r="H12464" s="1">
        <v>25896.67</v>
      </c>
      <c r="I12464">
        <v>0</v>
      </c>
      <c r="J12464">
        <f>Table1[[#This Row],[Name]]</f>
        <v>0</v>
      </c>
      <c r="K12464" s="1">
        <f>SUM(Table1[[#This Row],[BaseSalary]:[NonCashBenefits]])</f>
        <v>141621.37</v>
      </c>
      <c r="L12464" s="1"/>
    </row>
    <row r="12465" spans="1:12" x14ac:dyDescent="0.35">
      <c r="A12465" t="s">
        <v>19</v>
      </c>
      <c r="B12465">
        <v>2020</v>
      </c>
      <c r="D12465" t="s">
        <v>1015</v>
      </c>
      <c r="E12465" t="s">
        <v>229</v>
      </c>
      <c r="F12465">
        <v>115724.7</v>
      </c>
      <c r="G12465">
        <v>150</v>
      </c>
      <c r="H12465" s="1">
        <v>25896.67</v>
      </c>
      <c r="I12465">
        <v>0</v>
      </c>
      <c r="J12465">
        <f>Table1[[#This Row],[Name]]</f>
        <v>0</v>
      </c>
      <c r="K12465" s="1">
        <f>SUM(Table1[[#This Row],[BaseSalary]:[NonCashBenefits]])</f>
        <v>141771.37</v>
      </c>
      <c r="L12465" s="1"/>
    </row>
    <row r="12466" spans="1:12" x14ac:dyDescent="0.35">
      <c r="A12466" t="s">
        <v>33</v>
      </c>
      <c r="B12466">
        <v>2020</v>
      </c>
      <c r="D12466" t="s">
        <v>1069</v>
      </c>
      <c r="E12466" t="s">
        <v>311</v>
      </c>
      <c r="F12466">
        <v>115724.7</v>
      </c>
      <c r="G12466">
        <v>0</v>
      </c>
      <c r="H12466" s="1">
        <v>25702.6</v>
      </c>
      <c r="I12466">
        <v>0</v>
      </c>
      <c r="J12466">
        <f>Table1[[#This Row],[Name]]</f>
        <v>0</v>
      </c>
      <c r="K12466" s="1">
        <f>SUM(Table1[[#This Row],[BaseSalary]:[NonCashBenefits]])</f>
        <v>141427.29999999999</v>
      </c>
      <c r="L12466" s="1"/>
    </row>
    <row r="12467" spans="1:12" x14ac:dyDescent="0.35">
      <c r="A12467" t="s">
        <v>85</v>
      </c>
      <c r="B12467">
        <v>2020</v>
      </c>
      <c r="D12467" t="s">
        <v>1081</v>
      </c>
      <c r="E12467" t="s">
        <v>311</v>
      </c>
      <c r="F12467">
        <v>115724.7</v>
      </c>
      <c r="G12467">
        <v>4041.46</v>
      </c>
      <c r="H12467" s="1">
        <v>25657.47</v>
      </c>
      <c r="I12467">
        <v>0</v>
      </c>
      <c r="J12467">
        <f>Table1[[#This Row],[Name]]</f>
        <v>0</v>
      </c>
      <c r="K12467" s="1">
        <f>SUM(Table1[[#This Row],[BaseSalary]:[NonCashBenefits]])</f>
        <v>145423.63</v>
      </c>
      <c r="L12467" s="1"/>
    </row>
    <row r="12468" spans="1:12" x14ac:dyDescent="0.35">
      <c r="A12468" t="s">
        <v>142</v>
      </c>
      <c r="B12468">
        <v>2020</v>
      </c>
      <c r="D12468" t="s">
        <v>1102</v>
      </c>
      <c r="E12468" t="s">
        <v>311</v>
      </c>
      <c r="F12468">
        <v>115724.7</v>
      </c>
      <c r="G12468">
        <v>3622.15</v>
      </c>
      <c r="H12468" s="1">
        <v>25598.74</v>
      </c>
      <c r="I12468">
        <v>0</v>
      </c>
      <c r="J12468">
        <f>Table1[[#This Row],[Name]]</f>
        <v>0</v>
      </c>
      <c r="K12468" s="1">
        <f>SUM(Table1[[#This Row],[BaseSalary]:[NonCashBenefits]])</f>
        <v>144945.59</v>
      </c>
      <c r="L12468" s="1"/>
    </row>
    <row r="12469" spans="1:12" x14ac:dyDescent="0.35">
      <c r="A12469" t="s">
        <v>26</v>
      </c>
      <c r="B12469">
        <v>2020</v>
      </c>
      <c r="D12469" t="s">
        <v>78</v>
      </c>
      <c r="E12469" t="s">
        <v>229</v>
      </c>
      <c r="F12469">
        <v>115724.7</v>
      </c>
      <c r="G12469">
        <v>0</v>
      </c>
      <c r="H12469" s="1">
        <v>25581.81</v>
      </c>
      <c r="I12469">
        <v>0</v>
      </c>
      <c r="J12469">
        <f>Table1[[#This Row],[Name]]</f>
        <v>0</v>
      </c>
      <c r="K12469" s="1">
        <f>SUM(Table1[[#This Row],[BaseSalary]:[NonCashBenefits]])</f>
        <v>141306.51</v>
      </c>
      <c r="L12469" s="1"/>
    </row>
    <row r="12470" spans="1:12" x14ac:dyDescent="0.35">
      <c r="A12470" t="s">
        <v>26</v>
      </c>
      <c r="B12470">
        <v>2020</v>
      </c>
      <c r="D12470" t="s">
        <v>1108</v>
      </c>
      <c r="E12470" t="s">
        <v>311</v>
      </c>
      <c r="F12470">
        <v>115724.7</v>
      </c>
      <c r="G12470">
        <v>0</v>
      </c>
      <c r="H12470" s="1">
        <v>25574.53</v>
      </c>
      <c r="I12470">
        <v>0</v>
      </c>
      <c r="J12470">
        <f>Table1[[#This Row],[Name]]</f>
        <v>0</v>
      </c>
      <c r="K12470" s="1">
        <f>SUM(Table1[[#This Row],[BaseSalary]:[NonCashBenefits]])</f>
        <v>141299.22999999998</v>
      </c>
      <c r="L12470" s="1"/>
    </row>
    <row r="12471" spans="1:12" x14ac:dyDescent="0.35">
      <c r="A12471" t="s">
        <v>32</v>
      </c>
      <c r="B12471">
        <v>2020</v>
      </c>
      <c r="D12471" t="s">
        <v>1110</v>
      </c>
      <c r="E12471" t="s">
        <v>229</v>
      </c>
      <c r="F12471">
        <v>115724.7</v>
      </c>
      <c r="G12471">
        <v>0</v>
      </c>
      <c r="H12471" s="1">
        <v>25564.85</v>
      </c>
      <c r="I12471">
        <v>0</v>
      </c>
      <c r="J12471">
        <f>Table1[[#This Row],[Name]]</f>
        <v>0</v>
      </c>
      <c r="K12471" s="1">
        <f>SUM(Table1[[#This Row],[BaseSalary]:[NonCashBenefits]])</f>
        <v>141289.54999999999</v>
      </c>
      <c r="L12471" s="1"/>
    </row>
    <row r="12472" spans="1:12" x14ac:dyDescent="0.35">
      <c r="A12472" t="s">
        <v>186</v>
      </c>
      <c r="B12472">
        <v>2020</v>
      </c>
      <c r="D12472" t="s">
        <v>940</v>
      </c>
      <c r="E12472" t="s">
        <v>311</v>
      </c>
      <c r="F12472">
        <v>115724.7</v>
      </c>
      <c r="G12472">
        <v>13352.85</v>
      </c>
      <c r="H12472" s="1">
        <v>25448.54</v>
      </c>
      <c r="I12472">
        <v>0</v>
      </c>
      <c r="J12472">
        <f>Table1[[#This Row],[Name]]</f>
        <v>0</v>
      </c>
      <c r="K12472" s="1">
        <f>SUM(Table1[[#This Row],[BaseSalary]:[NonCashBenefits]])</f>
        <v>154526.09</v>
      </c>
      <c r="L12472" s="1"/>
    </row>
    <row r="12473" spans="1:12" x14ac:dyDescent="0.35">
      <c r="A12473" t="s">
        <v>25</v>
      </c>
      <c r="B12473">
        <v>2020</v>
      </c>
      <c r="D12473" t="s">
        <v>1162</v>
      </c>
      <c r="E12473" t="s">
        <v>229</v>
      </c>
      <c r="F12473">
        <v>115724.7</v>
      </c>
      <c r="G12473">
        <v>0</v>
      </c>
      <c r="H12473" s="1">
        <v>25351.919999999998</v>
      </c>
      <c r="I12473">
        <v>0</v>
      </c>
      <c r="J12473">
        <f>Table1[[#This Row],[Name]]</f>
        <v>0</v>
      </c>
      <c r="K12473" s="1">
        <f>SUM(Table1[[#This Row],[BaseSalary]:[NonCashBenefits]])</f>
        <v>141076.62</v>
      </c>
      <c r="L12473" s="1"/>
    </row>
    <row r="12474" spans="1:12" x14ac:dyDescent="0.35">
      <c r="A12474" t="s">
        <v>142</v>
      </c>
      <c r="B12474">
        <v>2020</v>
      </c>
      <c r="D12474" t="s">
        <v>1164</v>
      </c>
      <c r="E12474" t="s">
        <v>311</v>
      </c>
      <c r="F12474">
        <v>115724.7</v>
      </c>
      <c r="G12474">
        <v>150</v>
      </c>
      <c r="H12474" s="1">
        <v>25342.35</v>
      </c>
      <c r="I12474">
        <v>0</v>
      </c>
      <c r="J12474">
        <f>Table1[[#This Row],[Name]]</f>
        <v>0</v>
      </c>
      <c r="K12474" s="1">
        <f>SUM(Table1[[#This Row],[BaseSalary]:[NonCashBenefits]])</f>
        <v>141217.04999999999</v>
      </c>
      <c r="L12474" s="1"/>
    </row>
    <row r="12475" spans="1:12" x14ac:dyDescent="0.35">
      <c r="A12475" t="s">
        <v>142</v>
      </c>
      <c r="B12475">
        <v>2020</v>
      </c>
      <c r="D12475" t="s">
        <v>1186</v>
      </c>
      <c r="E12475" t="s">
        <v>229</v>
      </c>
      <c r="F12475">
        <v>115724.7</v>
      </c>
      <c r="G12475">
        <v>0</v>
      </c>
      <c r="H12475" s="1">
        <v>25266.69</v>
      </c>
      <c r="I12475">
        <v>0</v>
      </c>
      <c r="J12475">
        <f>Table1[[#This Row],[Name]]</f>
        <v>0</v>
      </c>
      <c r="K12475" s="1">
        <f>SUM(Table1[[#This Row],[BaseSalary]:[NonCashBenefits]])</f>
        <v>140991.38999999998</v>
      </c>
      <c r="L12475" s="1"/>
    </row>
    <row r="12476" spans="1:12" x14ac:dyDescent="0.35">
      <c r="A12476" t="s">
        <v>16</v>
      </c>
      <c r="B12476">
        <v>2020</v>
      </c>
      <c r="D12476" t="s">
        <v>659</v>
      </c>
      <c r="E12476" t="s">
        <v>311</v>
      </c>
      <c r="F12476">
        <v>115724.7</v>
      </c>
      <c r="G12476">
        <v>0</v>
      </c>
      <c r="H12476" s="1">
        <v>25266.69</v>
      </c>
      <c r="I12476">
        <v>0</v>
      </c>
      <c r="J12476">
        <f>Table1[[#This Row],[Name]]</f>
        <v>0</v>
      </c>
      <c r="K12476" s="1">
        <f>SUM(Table1[[#This Row],[BaseSalary]:[NonCashBenefits]])</f>
        <v>140991.38999999998</v>
      </c>
      <c r="L12476" s="1"/>
    </row>
    <row r="12477" spans="1:12" x14ac:dyDescent="0.35">
      <c r="A12477" t="s">
        <v>41</v>
      </c>
      <c r="B12477">
        <v>2020</v>
      </c>
      <c r="D12477" t="s">
        <v>1198</v>
      </c>
      <c r="E12477" t="s">
        <v>229</v>
      </c>
      <c r="F12477">
        <v>115724.7</v>
      </c>
      <c r="G12477">
        <v>0</v>
      </c>
      <c r="H12477" s="1">
        <v>25189.23</v>
      </c>
      <c r="I12477">
        <v>0</v>
      </c>
      <c r="J12477">
        <f>Table1[[#This Row],[Name]]</f>
        <v>0</v>
      </c>
      <c r="K12477" s="1">
        <f>SUM(Table1[[#This Row],[BaseSalary]:[NonCashBenefits]])</f>
        <v>140913.93</v>
      </c>
      <c r="L12477" s="1"/>
    </row>
    <row r="12478" spans="1:12" x14ac:dyDescent="0.35">
      <c r="A12478" t="s">
        <v>18</v>
      </c>
      <c r="B12478">
        <v>2020</v>
      </c>
      <c r="D12478" t="s">
        <v>1207</v>
      </c>
      <c r="E12478" t="s">
        <v>229</v>
      </c>
      <c r="F12478">
        <v>115724.7</v>
      </c>
      <c r="G12478">
        <v>0</v>
      </c>
      <c r="H12478" s="1">
        <v>25140.85</v>
      </c>
      <c r="I12478">
        <v>0</v>
      </c>
      <c r="J12478">
        <f>Table1[[#This Row],[Name]]</f>
        <v>0</v>
      </c>
      <c r="K12478" s="1">
        <f>SUM(Table1[[#This Row],[BaseSalary]:[NonCashBenefits]])</f>
        <v>140865.54999999999</v>
      </c>
      <c r="L12478" s="1"/>
    </row>
    <row r="12479" spans="1:12" x14ac:dyDescent="0.35">
      <c r="A12479" t="s">
        <v>18</v>
      </c>
      <c r="B12479">
        <v>2020</v>
      </c>
      <c r="D12479" t="s">
        <v>1208</v>
      </c>
      <c r="E12479" t="s">
        <v>229</v>
      </c>
      <c r="F12479">
        <v>115724.7</v>
      </c>
      <c r="G12479">
        <v>0</v>
      </c>
      <c r="H12479" s="1">
        <v>25140.85</v>
      </c>
      <c r="I12479">
        <v>0</v>
      </c>
      <c r="J12479">
        <f>Table1[[#This Row],[Name]]</f>
        <v>0</v>
      </c>
      <c r="K12479" s="1">
        <f>SUM(Table1[[#This Row],[BaseSalary]:[NonCashBenefits]])</f>
        <v>140865.54999999999</v>
      </c>
      <c r="L12479" s="1"/>
    </row>
    <row r="12480" spans="1:12" x14ac:dyDescent="0.35">
      <c r="A12480" t="s">
        <v>25</v>
      </c>
      <c r="B12480">
        <v>2020</v>
      </c>
      <c r="D12480" t="s">
        <v>685</v>
      </c>
      <c r="E12480" t="s">
        <v>229</v>
      </c>
      <c r="F12480">
        <v>115724.7</v>
      </c>
      <c r="G12480">
        <v>0</v>
      </c>
      <c r="H12480" s="1">
        <v>25140.85</v>
      </c>
      <c r="I12480">
        <v>0</v>
      </c>
      <c r="J12480">
        <f>Table1[[#This Row],[Name]]</f>
        <v>0</v>
      </c>
      <c r="K12480" s="1">
        <f>SUM(Table1[[#This Row],[BaseSalary]:[NonCashBenefits]])</f>
        <v>140865.54999999999</v>
      </c>
      <c r="L12480" s="1"/>
    </row>
    <row r="12481" spans="1:12" x14ac:dyDescent="0.35">
      <c r="A12481" t="s">
        <v>19</v>
      </c>
      <c r="B12481">
        <v>2020</v>
      </c>
      <c r="D12481" t="s">
        <v>1209</v>
      </c>
      <c r="E12481" t="s">
        <v>311</v>
      </c>
      <c r="F12481">
        <v>115724.7</v>
      </c>
      <c r="G12481">
        <v>0</v>
      </c>
      <c r="H12481" s="1">
        <v>25140.85</v>
      </c>
      <c r="I12481">
        <v>0</v>
      </c>
      <c r="J12481">
        <f>Table1[[#This Row],[Name]]</f>
        <v>0</v>
      </c>
      <c r="K12481" s="1">
        <f>SUM(Table1[[#This Row],[BaseSalary]:[NonCashBenefits]])</f>
        <v>140865.54999999999</v>
      </c>
      <c r="L12481" s="1"/>
    </row>
    <row r="12482" spans="1:12" x14ac:dyDescent="0.35">
      <c r="A12482" t="s">
        <v>19</v>
      </c>
      <c r="B12482">
        <v>2020</v>
      </c>
      <c r="D12482" t="s">
        <v>1210</v>
      </c>
      <c r="E12482" t="s">
        <v>311</v>
      </c>
      <c r="F12482">
        <v>115724.7</v>
      </c>
      <c r="G12482">
        <v>0</v>
      </c>
      <c r="H12482" s="1">
        <v>25140.85</v>
      </c>
      <c r="I12482">
        <v>0</v>
      </c>
      <c r="J12482">
        <f>Table1[[#This Row],[Name]]</f>
        <v>0</v>
      </c>
      <c r="K12482" s="1">
        <f>SUM(Table1[[#This Row],[BaseSalary]:[NonCashBenefits]])</f>
        <v>140865.54999999999</v>
      </c>
      <c r="L12482" s="1"/>
    </row>
    <row r="12483" spans="1:12" x14ac:dyDescent="0.35">
      <c r="A12483" t="s">
        <v>85</v>
      </c>
      <c r="B12483">
        <v>2020</v>
      </c>
      <c r="D12483" t="s">
        <v>1227</v>
      </c>
      <c r="E12483" t="s">
        <v>311</v>
      </c>
      <c r="F12483">
        <v>115724.7</v>
      </c>
      <c r="G12483">
        <v>0</v>
      </c>
      <c r="H12483" s="1">
        <v>25039</v>
      </c>
      <c r="I12483">
        <v>0</v>
      </c>
      <c r="J12483">
        <f>Table1[[#This Row],[Name]]</f>
        <v>0</v>
      </c>
      <c r="K12483" s="1">
        <f>SUM(Table1[[#This Row],[BaseSalary]:[NonCashBenefits]])</f>
        <v>140763.70000000001</v>
      </c>
      <c r="L12483" s="1"/>
    </row>
    <row r="12484" spans="1:12" x14ac:dyDescent="0.35">
      <c r="A12484" t="s">
        <v>26</v>
      </c>
      <c r="B12484">
        <v>2020</v>
      </c>
      <c r="D12484" t="s">
        <v>1231</v>
      </c>
      <c r="E12484" t="s">
        <v>311</v>
      </c>
      <c r="F12484">
        <v>115724.7</v>
      </c>
      <c r="G12484">
        <v>0</v>
      </c>
      <c r="H12484" s="1">
        <v>25027.49</v>
      </c>
      <c r="I12484">
        <v>0</v>
      </c>
      <c r="J12484">
        <f>Table1[[#This Row],[Name]]</f>
        <v>0</v>
      </c>
      <c r="K12484" s="1">
        <f>SUM(Table1[[#This Row],[BaseSalary]:[NonCashBenefits]])</f>
        <v>140752.19</v>
      </c>
      <c r="L12484" s="1"/>
    </row>
    <row r="12485" spans="1:12" x14ac:dyDescent="0.35">
      <c r="A12485" t="s">
        <v>19</v>
      </c>
      <c r="B12485">
        <v>2020</v>
      </c>
      <c r="D12485" t="s">
        <v>1232</v>
      </c>
      <c r="E12485" t="s">
        <v>311</v>
      </c>
      <c r="F12485">
        <v>115724.7</v>
      </c>
      <c r="G12485">
        <v>0</v>
      </c>
      <c r="H12485" s="1">
        <v>25024.54</v>
      </c>
      <c r="I12485">
        <v>0</v>
      </c>
      <c r="J12485">
        <f>Table1[[#This Row],[Name]]</f>
        <v>0</v>
      </c>
      <c r="K12485" s="1">
        <f>SUM(Table1[[#This Row],[BaseSalary]:[NonCashBenefits]])</f>
        <v>140749.24</v>
      </c>
      <c r="L12485" s="1"/>
    </row>
    <row r="12486" spans="1:12" x14ac:dyDescent="0.35">
      <c r="A12486" t="s">
        <v>142</v>
      </c>
      <c r="B12486">
        <v>2020</v>
      </c>
      <c r="D12486" t="s">
        <v>1233</v>
      </c>
      <c r="E12486" t="s">
        <v>311</v>
      </c>
      <c r="F12486">
        <v>115724.7</v>
      </c>
      <c r="G12486">
        <v>0</v>
      </c>
      <c r="H12486" s="1">
        <v>25014.75</v>
      </c>
      <c r="I12486">
        <v>0</v>
      </c>
      <c r="J12486">
        <f>Table1[[#This Row],[Name]]</f>
        <v>0</v>
      </c>
      <c r="K12486" s="1">
        <f>SUM(Table1[[#This Row],[BaseSalary]:[NonCashBenefits]])</f>
        <v>140739.45000000001</v>
      </c>
      <c r="L12486" s="1"/>
    </row>
    <row r="12487" spans="1:12" x14ac:dyDescent="0.35">
      <c r="A12487" t="s">
        <v>19</v>
      </c>
      <c r="B12487">
        <v>2020</v>
      </c>
      <c r="D12487" t="s">
        <v>1252</v>
      </c>
      <c r="E12487" t="s">
        <v>311</v>
      </c>
      <c r="F12487">
        <v>115724.7</v>
      </c>
      <c r="G12487">
        <v>0</v>
      </c>
      <c r="H12487" s="1">
        <v>24967.439999999999</v>
      </c>
      <c r="I12487">
        <v>0</v>
      </c>
      <c r="J12487">
        <f>Table1[[#This Row],[Name]]</f>
        <v>0</v>
      </c>
      <c r="K12487" s="1">
        <f>SUM(Table1[[#This Row],[BaseSalary]:[NonCashBenefits]])</f>
        <v>140692.13999999998</v>
      </c>
      <c r="L12487" s="1"/>
    </row>
    <row r="12488" spans="1:12" x14ac:dyDescent="0.35">
      <c r="A12488" t="s">
        <v>26</v>
      </c>
      <c r="B12488">
        <v>2020</v>
      </c>
      <c r="D12488" t="s">
        <v>1255</v>
      </c>
      <c r="E12488" t="s">
        <v>229</v>
      </c>
      <c r="F12488">
        <v>115724.7</v>
      </c>
      <c r="G12488">
        <v>150</v>
      </c>
      <c r="H12488" s="1">
        <v>24959.759999999998</v>
      </c>
      <c r="I12488">
        <v>0</v>
      </c>
      <c r="J12488">
        <f>Table1[[#This Row],[Name]]</f>
        <v>0</v>
      </c>
      <c r="K12488" s="1">
        <f>SUM(Table1[[#This Row],[BaseSalary]:[NonCashBenefits]])</f>
        <v>140834.46</v>
      </c>
      <c r="L12488" s="1"/>
    </row>
    <row r="12489" spans="1:12" x14ac:dyDescent="0.35">
      <c r="A12489" t="s">
        <v>26</v>
      </c>
      <c r="B12489">
        <v>2020</v>
      </c>
      <c r="D12489" t="s">
        <v>1256</v>
      </c>
      <c r="E12489" t="s">
        <v>229</v>
      </c>
      <c r="F12489">
        <v>115724.7</v>
      </c>
      <c r="G12489">
        <v>0</v>
      </c>
      <c r="H12489" s="1">
        <v>24959.759999999998</v>
      </c>
      <c r="I12489">
        <v>0</v>
      </c>
      <c r="J12489">
        <f>Table1[[#This Row],[Name]]</f>
        <v>0</v>
      </c>
      <c r="K12489" s="1">
        <f>SUM(Table1[[#This Row],[BaseSalary]:[NonCashBenefits]])</f>
        <v>140684.46</v>
      </c>
      <c r="L12489" s="1"/>
    </row>
    <row r="12490" spans="1:12" x14ac:dyDescent="0.35">
      <c r="A12490" t="s">
        <v>19</v>
      </c>
      <c r="B12490">
        <v>2020</v>
      </c>
      <c r="D12490" t="s">
        <v>1257</v>
      </c>
      <c r="E12490" t="s">
        <v>229</v>
      </c>
      <c r="F12490">
        <v>115724.7</v>
      </c>
      <c r="G12490">
        <v>0</v>
      </c>
      <c r="H12490" s="1">
        <v>24959.759999999998</v>
      </c>
      <c r="I12490">
        <v>0</v>
      </c>
      <c r="J12490">
        <f>Table1[[#This Row],[Name]]</f>
        <v>0</v>
      </c>
      <c r="K12490" s="1">
        <f>SUM(Table1[[#This Row],[BaseSalary]:[NonCashBenefits]])</f>
        <v>140684.46</v>
      </c>
      <c r="L12490" s="1"/>
    </row>
    <row r="12491" spans="1:12" x14ac:dyDescent="0.35">
      <c r="A12491" t="s">
        <v>26</v>
      </c>
      <c r="B12491">
        <v>2020</v>
      </c>
      <c r="D12491" t="s">
        <v>1301</v>
      </c>
      <c r="E12491" t="s">
        <v>311</v>
      </c>
      <c r="F12491">
        <v>115724.7</v>
      </c>
      <c r="G12491">
        <v>0</v>
      </c>
      <c r="H12491" s="1">
        <v>24762.81</v>
      </c>
      <c r="I12491">
        <v>0</v>
      </c>
      <c r="J12491">
        <f>Table1[[#This Row],[Name]]</f>
        <v>0</v>
      </c>
      <c r="K12491" s="1">
        <f>SUM(Table1[[#This Row],[BaseSalary]:[NonCashBenefits]])</f>
        <v>140487.51</v>
      </c>
      <c r="L12491" s="1"/>
    </row>
    <row r="12492" spans="1:12" x14ac:dyDescent="0.35">
      <c r="A12492" t="s">
        <v>19</v>
      </c>
      <c r="B12492">
        <v>2020</v>
      </c>
      <c r="D12492" t="s">
        <v>1302</v>
      </c>
      <c r="E12492" t="s">
        <v>311</v>
      </c>
      <c r="F12492">
        <v>115724.7</v>
      </c>
      <c r="G12492">
        <v>0</v>
      </c>
      <c r="H12492" s="1">
        <v>24762.81</v>
      </c>
      <c r="I12492">
        <v>0</v>
      </c>
      <c r="J12492">
        <f>Table1[[#This Row],[Name]]</f>
        <v>0</v>
      </c>
      <c r="K12492" s="1">
        <f>SUM(Table1[[#This Row],[BaseSalary]:[NonCashBenefits]])</f>
        <v>140487.51</v>
      </c>
      <c r="L12492" s="1"/>
    </row>
    <row r="12493" spans="1:12" x14ac:dyDescent="0.35">
      <c r="A12493" t="s">
        <v>19</v>
      </c>
      <c r="B12493">
        <v>2020</v>
      </c>
      <c r="D12493" t="s">
        <v>1303</v>
      </c>
      <c r="E12493" t="s">
        <v>311</v>
      </c>
      <c r="F12493">
        <v>115724.7</v>
      </c>
      <c r="G12493">
        <v>300</v>
      </c>
      <c r="H12493" s="1">
        <v>24762.81</v>
      </c>
      <c r="I12493">
        <v>0</v>
      </c>
      <c r="J12493">
        <f>Table1[[#This Row],[Name]]</f>
        <v>0</v>
      </c>
      <c r="K12493" s="1">
        <f>SUM(Table1[[#This Row],[BaseSalary]:[NonCashBenefits]])</f>
        <v>140787.51</v>
      </c>
      <c r="L12493" s="1"/>
    </row>
    <row r="12494" spans="1:12" x14ac:dyDescent="0.35">
      <c r="A12494" t="s">
        <v>40</v>
      </c>
      <c r="B12494">
        <v>2020</v>
      </c>
      <c r="D12494" t="s">
        <v>1354</v>
      </c>
      <c r="E12494" t="s">
        <v>229</v>
      </c>
      <c r="F12494">
        <v>115724.7</v>
      </c>
      <c r="G12494">
        <v>0</v>
      </c>
      <c r="H12494" s="1">
        <v>24644.639999999999</v>
      </c>
      <c r="I12494">
        <v>0</v>
      </c>
      <c r="J12494">
        <f>Table1[[#This Row],[Name]]</f>
        <v>0</v>
      </c>
      <c r="K12494" s="1">
        <f>SUM(Table1[[#This Row],[BaseSalary]:[NonCashBenefits]])</f>
        <v>140369.34</v>
      </c>
      <c r="L12494" s="1"/>
    </row>
    <row r="12495" spans="1:12" x14ac:dyDescent="0.35">
      <c r="A12495" t="s">
        <v>19</v>
      </c>
      <c r="B12495">
        <v>2020</v>
      </c>
      <c r="D12495" t="s">
        <v>1365</v>
      </c>
      <c r="E12495" t="s">
        <v>311</v>
      </c>
      <c r="F12495">
        <v>115724.7</v>
      </c>
      <c r="G12495">
        <v>0</v>
      </c>
      <c r="H12495" s="1">
        <v>24559.3</v>
      </c>
      <c r="I12495">
        <v>0</v>
      </c>
      <c r="J12495">
        <f>Table1[[#This Row],[Name]]</f>
        <v>0</v>
      </c>
      <c r="K12495" s="1">
        <f>SUM(Table1[[#This Row],[BaseSalary]:[NonCashBenefits]])</f>
        <v>140284</v>
      </c>
      <c r="L12495" s="1"/>
    </row>
    <row r="12496" spans="1:12" x14ac:dyDescent="0.35">
      <c r="A12496" t="s">
        <v>85</v>
      </c>
      <c r="B12496">
        <v>2020</v>
      </c>
      <c r="D12496" t="s">
        <v>1366</v>
      </c>
      <c r="E12496" t="s">
        <v>311</v>
      </c>
      <c r="F12496">
        <v>115724.7</v>
      </c>
      <c r="G12496">
        <v>0</v>
      </c>
      <c r="H12496" s="1">
        <v>24559.27</v>
      </c>
      <c r="I12496">
        <v>0</v>
      </c>
      <c r="J12496">
        <f>Table1[[#This Row],[Name]]</f>
        <v>0</v>
      </c>
      <c r="K12496" s="1">
        <f>SUM(Table1[[#This Row],[BaseSalary]:[NonCashBenefits]])</f>
        <v>140283.97</v>
      </c>
      <c r="L12496" s="1"/>
    </row>
    <row r="12497" spans="1:12" x14ac:dyDescent="0.35">
      <c r="A12497" t="s">
        <v>36</v>
      </c>
      <c r="B12497">
        <v>2020</v>
      </c>
      <c r="D12497" t="s">
        <v>1379</v>
      </c>
      <c r="E12497" t="s">
        <v>311</v>
      </c>
      <c r="F12497">
        <v>115724.7</v>
      </c>
      <c r="G12497">
        <v>0</v>
      </c>
      <c r="H12497" s="1">
        <v>24526.080000000002</v>
      </c>
      <c r="I12497">
        <v>0</v>
      </c>
      <c r="J12497">
        <f>Table1[[#This Row],[Name]]</f>
        <v>0</v>
      </c>
      <c r="K12497" s="1">
        <f>SUM(Table1[[#This Row],[BaseSalary]:[NonCashBenefits]])</f>
        <v>140250.78</v>
      </c>
      <c r="L12497" s="1"/>
    </row>
    <row r="12498" spans="1:12" x14ac:dyDescent="0.35">
      <c r="A12498" t="s">
        <v>25</v>
      </c>
      <c r="B12498">
        <v>2020</v>
      </c>
      <c r="D12498" t="s">
        <v>1360</v>
      </c>
      <c r="E12498" t="s">
        <v>229</v>
      </c>
      <c r="F12498">
        <v>115724.7</v>
      </c>
      <c r="G12498">
        <v>0</v>
      </c>
      <c r="H12498" s="1">
        <v>24496.45</v>
      </c>
      <c r="I12498">
        <v>0</v>
      </c>
      <c r="J12498">
        <f>Table1[[#This Row],[Name]]</f>
        <v>0</v>
      </c>
      <c r="K12498" s="1">
        <f>SUM(Table1[[#This Row],[BaseSalary]:[NonCashBenefits]])</f>
        <v>140221.15</v>
      </c>
      <c r="L12498" s="1"/>
    </row>
    <row r="12499" spans="1:12" x14ac:dyDescent="0.35">
      <c r="A12499" t="s">
        <v>85</v>
      </c>
      <c r="B12499">
        <v>2020</v>
      </c>
      <c r="D12499" t="s">
        <v>1411</v>
      </c>
      <c r="E12499" t="s">
        <v>311</v>
      </c>
      <c r="F12499">
        <v>115724.7</v>
      </c>
      <c r="G12499">
        <v>250</v>
      </c>
      <c r="H12499" s="1">
        <v>24418.79</v>
      </c>
      <c r="I12499">
        <v>0</v>
      </c>
      <c r="J12499">
        <f>Table1[[#This Row],[Name]]</f>
        <v>0</v>
      </c>
      <c r="K12499" s="1">
        <f>SUM(Table1[[#This Row],[BaseSalary]:[NonCashBenefits]])</f>
        <v>140393.49</v>
      </c>
      <c r="L12499" s="1"/>
    </row>
    <row r="12500" spans="1:12" x14ac:dyDescent="0.35">
      <c r="A12500" t="s">
        <v>19</v>
      </c>
      <c r="B12500">
        <v>2020</v>
      </c>
      <c r="D12500" t="s">
        <v>1134</v>
      </c>
      <c r="E12500" t="s">
        <v>311</v>
      </c>
      <c r="F12500">
        <v>115724.7</v>
      </c>
      <c r="G12500">
        <v>0</v>
      </c>
      <c r="H12500" s="1">
        <v>24354.09</v>
      </c>
      <c r="I12500">
        <v>0</v>
      </c>
      <c r="J12500">
        <f>Table1[[#This Row],[Name]]</f>
        <v>0</v>
      </c>
      <c r="K12500" s="1">
        <f>SUM(Table1[[#This Row],[BaseSalary]:[NonCashBenefits]])</f>
        <v>140078.79</v>
      </c>
      <c r="L12500" s="1"/>
    </row>
    <row r="12501" spans="1:12" x14ac:dyDescent="0.35">
      <c r="A12501" t="s">
        <v>36</v>
      </c>
      <c r="B12501">
        <v>2020</v>
      </c>
      <c r="D12501" t="s">
        <v>1426</v>
      </c>
      <c r="E12501" t="s">
        <v>229</v>
      </c>
      <c r="F12501">
        <v>115724.7</v>
      </c>
      <c r="G12501">
        <v>0</v>
      </c>
      <c r="H12501" s="1">
        <v>24350.01</v>
      </c>
      <c r="I12501">
        <v>0</v>
      </c>
      <c r="J12501">
        <f>Table1[[#This Row],[Name]]</f>
        <v>0</v>
      </c>
      <c r="K12501" s="1">
        <f>SUM(Table1[[#This Row],[BaseSalary]:[NonCashBenefits]])</f>
        <v>140074.71</v>
      </c>
      <c r="L12501" s="1"/>
    </row>
    <row r="12502" spans="1:12" x14ac:dyDescent="0.35">
      <c r="A12502" t="s">
        <v>22</v>
      </c>
      <c r="B12502">
        <v>2020</v>
      </c>
      <c r="D12502" t="s">
        <v>1454</v>
      </c>
      <c r="E12502" t="s">
        <v>229</v>
      </c>
      <c r="F12502">
        <v>115724.7</v>
      </c>
      <c r="G12502">
        <v>0</v>
      </c>
      <c r="H12502" s="1">
        <v>24335.759999999998</v>
      </c>
      <c r="I12502">
        <v>0</v>
      </c>
      <c r="J12502">
        <f>Table1[[#This Row],[Name]]</f>
        <v>0</v>
      </c>
      <c r="K12502" s="1">
        <f>SUM(Table1[[#This Row],[BaseSalary]:[NonCashBenefits]])</f>
        <v>140060.46</v>
      </c>
      <c r="L12502" s="1"/>
    </row>
    <row r="12503" spans="1:12" x14ac:dyDescent="0.35">
      <c r="A12503" t="s">
        <v>19</v>
      </c>
      <c r="B12503">
        <v>2020</v>
      </c>
      <c r="D12503" t="s">
        <v>1461</v>
      </c>
      <c r="E12503" t="s">
        <v>311</v>
      </c>
      <c r="F12503">
        <v>115724.7</v>
      </c>
      <c r="G12503">
        <v>0</v>
      </c>
      <c r="H12503" s="1">
        <v>24287.83</v>
      </c>
      <c r="I12503">
        <v>0</v>
      </c>
      <c r="J12503">
        <f>Table1[[#This Row],[Name]]</f>
        <v>0</v>
      </c>
      <c r="K12503" s="1">
        <f>SUM(Table1[[#This Row],[BaseSalary]:[NonCashBenefits]])</f>
        <v>140012.53</v>
      </c>
      <c r="L12503" s="1"/>
    </row>
    <row r="12504" spans="1:12" x14ac:dyDescent="0.35">
      <c r="A12504" t="s">
        <v>19</v>
      </c>
      <c r="B12504">
        <v>2020</v>
      </c>
      <c r="D12504" t="s">
        <v>1447</v>
      </c>
      <c r="E12504" t="s">
        <v>311</v>
      </c>
      <c r="F12504">
        <v>115724.7</v>
      </c>
      <c r="G12504">
        <v>0</v>
      </c>
      <c r="H12504" s="1">
        <v>24234.53</v>
      </c>
      <c r="I12504">
        <v>0</v>
      </c>
      <c r="J12504">
        <f>Table1[[#This Row],[Name]]</f>
        <v>0</v>
      </c>
      <c r="K12504" s="1">
        <f>SUM(Table1[[#This Row],[BaseSalary]:[NonCashBenefits]])</f>
        <v>139959.22999999998</v>
      </c>
      <c r="L12504" s="1"/>
    </row>
    <row r="12505" spans="1:12" x14ac:dyDescent="0.35">
      <c r="A12505" t="s">
        <v>19</v>
      </c>
      <c r="B12505">
        <v>2020</v>
      </c>
      <c r="D12505" t="s">
        <v>1504</v>
      </c>
      <c r="E12505" t="s">
        <v>311</v>
      </c>
      <c r="F12505">
        <v>115724.7</v>
      </c>
      <c r="G12505">
        <v>0</v>
      </c>
      <c r="H12505" s="1">
        <v>24094.06</v>
      </c>
      <c r="I12505">
        <v>0</v>
      </c>
      <c r="J12505">
        <f>Table1[[#This Row],[Name]]</f>
        <v>0</v>
      </c>
      <c r="K12505" s="1">
        <f>SUM(Table1[[#This Row],[BaseSalary]:[NonCashBenefits]])</f>
        <v>139818.76</v>
      </c>
      <c r="L12505" s="1"/>
    </row>
    <row r="12506" spans="1:12" x14ac:dyDescent="0.35">
      <c r="A12506" t="s">
        <v>24</v>
      </c>
      <c r="B12506">
        <v>2020</v>
      </c>
      <c r="D12506" t="s">
        <v>475</v>
      </c>
      <c r="E12506" t="s">
        <v>229</v>
      </c>
      <c r="F12506">
        <v>115724.7</v>
      </c>
      <c r="G12506">
        <v>0</v>
      </c>
      <c r="H12506" s="1">
        <v>24083.82</v>
      </c>
      <c r="I12506">
        <v>0</v>
      </c>
      <c r="J12506">
        <f>Table1[[#This Row],[Name]]</f>
        <v>0</v>
      </c>
      <c r="K12506" s="1">
        <f>SUM(Table1[[#This Row],[BaseSalary]:[NonCashBenefits]])</f>
        <v>139808.51999999999</v>
      </c>
      <c r="L12506" s="1"/>
    </row>
    <row r="12507" spans="1:12" x14ac:dyDescent="0.35">
      <c r="A12507" t="s">
        <v>26</v>
      </c>
      <c r="B12507">
        <v>2020</v>
      </c>
      <c r="D12507" t="s">
        <v>1508</v>
      </c>
      <c r="E12507" t="s">
        <v>229</v>
      </c>
      <c r="F12507">
        <v>115724.7</v>
      </c>
      <c r="G12507">
        <v>0</v>
      </c>
      <c r="H12507" s="1">
        <v>24082.47</v>
      </c>
      <c r="I12507">
        <v>0</v>
      </c>
      <c r="J12507">
        <f>Table1[[#This Row],[Name]]</f>
        <v>0</v>
      </c>
      <c r="K12507" s="1">
        <f>SUM(Table1[[#This Row],[BaseSalary]:[NonCashBenefits]])</f>
        <v>139807.16999999998</v>
      </c>
      <c r="L12507" s="1"/>
    </row>
    <row r="12508" spans="1:12" x14ac:dyDescent="0.35">
      <c r="A12508" t="s">
        <v>19</v>
      </c>
      <c r="B12508">
        <v>2020</v>
      </c>
      <c r="D12508" t="s">
        <v>1510</v>
      </c>
      <c r="E12508" t="s">
        <v>311</v>
      </c>
      <c r="F12508">
        <v>115724.7</v>
      </c>
      <c r="G12508">
        <v>0</v>
      </c>
      <c r="H12508" s="1">
        <v>24069.91</v>
      </c>
      <c r="I12508">
        <v>0</v>
      </c>
      <c r="J12508">
        <f>Table1[[#This Row],[Name]]</f>
        <v>0</v>
      </c>
      <c r="K12508" s="1">
        <f>SUM(Table1[[#This Row],[BaseSalary]:[NonCashBenefits]])</f>
        <v>139794.60999999999</v>
      </c>
      <c r="L12508" s="1"/>
    </row>
    <row r="12509" spans="1:12" x14ac:dyDescent="0.35">
      <c r="A12509" t="s">
        <v>40</v>
      </c>
      <c r="B12509">
        <v>2020</v>
      </c>
      <c r="D12509" t="s">
        <v>1514</v>
      </c>
      <c r="E12509" t="s">
        <v>229</v>
      </c>
      <c r="F12509">
        <v>115724.7</v>
      </c>
      <c r="G12509">
        <v>0</v>
      </c>
      <c r="H12509" s="1">
        <v>24008.16</v>
      </c>
      <c r="I12509">
        <v>0</v>
      </c>
      <c r="J12509">
        <f>Table1[[#This Row],[Name]]</f>
        <v>0</v>
      </c>
      <c r="K12509" s="1">
        <f>SUM(Table1[[#This Row],[BaseSalary]:[NonCashBenefits]])</f>
        <v>139732.85999999999</v>
      </c>
      <c r="L12509" s="1"/>
    </row>
    <row r="12510" spans="1:12" x14ac:dyDescent="0.35">
      <c r="A12510" t="s">
        <v>41</v>
      </c>
      <c r="B12510">
        <v>2020</v>
      </c>
      <c r="D12510" t="s">
        <v>1541</v>
      </c>
      <c r="E12510" t="s">
        <v>229</v>
      </c>
      <c r="F12510">
        <v>115724.7</v>
      </c>
      <c r="G12510">
        <v>0</v>
      </c>
      <c r="H12510" s="1">
        <v>23871.77</v>
      </c>
      <c r="I12510">
        <v>0</v>
      </c>
      <c r="J12510">
        <f>Table1[[#This Row],[Name]]</f>
        <v>0</v>
      </c>
      <c r="K12510" s="1">
        <f>SUM(Table1[[#This Row],[BaseSalary]:[NonCashBenefits]])</f>
        <v>139596.47</v>
      </c>
      <c r="L12510" s="1"/>
    </row>
    <row r="12511" spans="1:12" x14ac:dyDescent="0.35">
      <c r="A12511" t="s">
        <v>28</v>
      </c>
      <c r="B12511">
        <v>2020</v>
      </c>
      <c r="D12511" t="s">
        <v>1432</v>
      </c>
      <c r="E12511" t="s">
        <v>229</v>
      </c>
      <c r="F12511">
        <v>115724.7</v>
      </c>
      <c r="G12511">
        <v>0</v>
      </c>
      <c r="H12511" s="1">
        <v>23831.74</v>
      </c>
      <c r="I12511">
        <v>0</v>
      </c>
      <c r="J12511">
        <f>Table1[[#This Row],[Name]]</f>
        <v>0</v>
      </c>
      <c r="K12511" s="1">
        <f>SUM(Table1[[#This Row],[BaseSalary]:[NonCashBenefits]])</f>
        <v>139556.44</v>
      </c>
      <c r="L12511" s="1"/>
    </row>
    <row r="12512" spans="1:12" x14ac:dyDescent="0.35">
      <c r="A12512" t="s">
        <v>28</v>
      </c>
      <c r="B12512">
        <v>2020</v>
      </c>
      <c r="D12512" t="s">
        <v>1442</v>
      </c>
      <c r="E12512" t="s">
        <v>311</v>
      </c>
      <c r="F12512">
        <v>115724.7</v>
      </c>
      <c r="G12512">
        <v>0</v>
      </c>
      <c r="H12512" s="1">
        <v>23831.74</v>
      </c>
      <c r="I12512">
        <v>0</v>
      </c>
      <c r="J12512">
        <f>Table1[[#This Row],[Name]]</f>
        <v>0</v>
      </c>
      <c r="K12512" s="1">
        <f>SUM(Table1[[#This Row],[BaseSalary]:[NonCashBenefits]])</f>
        <v>139556.44</v>
      </c>
      <c r="L12512" s="1"/>
    </row>
    <row r="12513" spans="1:12" x14ac:dyDescent="0.35">
      <c r="A12513" t="s">
        <v>28</v>
      </c>
      <c r="B12513">
        <v>2020</v>
      </c>
      <c r="D12513" t="s">
        <v>1445</v>
      </c>
      <c r="E12513" t="s">
        <v>311</v>
      </c>
      <c r="F12513">
        <v>115724.7</v>
      </c>
      <c r="G12513">
        <v>0</v>
      </c>
      <c r="H12513" s="1">
        <v>23831.74</v>
      </c>
      <c r="I12513">
        <v>0</v>
      </c>
      <c r="J12513">
        <f>Table1[[#This Row],[Name]]</f>
        <v>0</v>
      </c>
      <c r="K12513" s="1">
        <f>SUM(Table1[[#This Row],[BaseSalary]:[NonCashBenefits]])</f>
        <v>139556.44</v>
      </c>
      <c r="L12513" s="1"/>
    </row>
    <row r="12514" spans="1:12" x14ac:dyDescent="0.35">
      <c r="A12514" t="s">
        <v>19</v>
      </c>
      <c r="B12514">
        <v>2020</v>
      </c>
      <c r="D12514" t="s">
        <v>1564</v>
      </c>
      <c r="E12514" t="s">
        <v>311</v>
      </c>
      <c r="F12514">
        <v>115724.7</v>
      </c>
      <c r="G12514">
        <v>0</v>
      </c>
      <c r="H12514" s="1">
        <v>23715.41</v>
      </c>
      <c r="I12514">
        <v>0</v>
      </c>
      <c r="J12514">
        <f>Table1[[#This Row],[Name]]</f>
        <v>0</v>
      </c>
      <c r="K12514" s="1">
        <f>SUM(Table1[[#This Row],[BaseSalary]:[NonCashBenefits]])</f>
        <v>139440.10999999999</v>
      </c>
      <c r="L12514" s="1"/>
    </row>
    <row r="12515" spans="1:12" x14ac:dyDescent="0.35">
      <c r="A12515" t="s">
        <v>19</v>
      </c>
      <c r="B12515">
        <v>2020</v>
      </c>
      <c r="D12515" t="s">
        <v>1433</v>
      </c>
      <c r="E12515" t="s">
        <v>229</v>
      </c>
      <c r="F12515">
        <v>115724.7</v>
      </c>
      <c r="G12515">
        <v>0</v>
      </c>
      <c r="H12515" s="1">
        <v>23694.31</v>
      </c>
      <c r="I12515">
        <v>0</v>
      </c>
      <c r="J12515">
        <f>Table1[[#This Row],[Name]]</f>
        <v>0</v>
      </c>
      <c r="K12515" s="1">
        <f>SUM(Table1[[#This Row],[BaseSalary]:[NonCashBenefits]])</f>
        <v>139419.01</v>
      </c>
      <c r="L12515" s="1"/>
    </row>
    <row r="12516" spans="1:12" x14ac:dyDescent="0.35">
      <c r="A12516" t="s">
        <v>33</v>
      </c>
      <c r="B12516">
        <v>2020</v>
      </c>
      <c r="D12516" t="s">
        <v>1582</v>
      </c>
      <c r="E12516" t="s">
        <v>311</v>
      </c>
      <c r="F12516">
        <v>115724.7</v>
      </c>
      <c r="G12516">
        <v>0</v>
      </c>
      <c r="H12516" s="1">
        <v>23519.73</v>
      </c>
      <c r="I12516">
        <v>0</v>
      </c>
      <c r="J12516">
        <f>Table1[[#This Row],[Name]]</f>
        <v>0</v>
      </c>
      <c r="K12516" s="1">
        <f>SUM(Table1[[#This Row],[BaseSalary]:[NonCashBenefits]])</f>
        <v>139244.43</v>
      </c>
      <c r="L12516" s="1"/>
    </row>
    <row r="12517" spans="1:12" x14ac:dyDescent="0.35">
      <c r="A12517" t="s">
        <v>186</v>
      </c>
      <c r="B12517">
        <v>2020</v>
      </c>
      <c r="D12517" t="s">
        <v>1452</v>
      </c>
      <c r="E12517" t="s">
        <v>311</v>
      </c>
      <c r="F12517">
        <v>115724.7</v>
      </c>
      <c r="G12517">
        <v>0</v>
      </c>
      <c r="H12517" s="1">
        <v>23502.85</v>
      </c>
      <c r="I12517">
        <v>0</v>
      </c>
      <c r="J12517">
        <f>Table1[[#This Row],[Name]]</f>
        <v>0</v>
      </c>
      <c r="K12517" s="1">
        <f>SUM(Table1[[#This Row],[BaseSalary]:[NonCashBenefits]])</f>
        <v>139227.54999999999</v>
      </c>
      <c r="L12517" s="1"/>
    </row>
    <row r="12518" spans="1:12" x14ac:dyDescent="0.35">
      <c r="A12518" t="s">
        <v>19</v>
      </c>
      <c r="B12518">
        <v>2020</v>
      </c>
      <c r="D12518" t="s">
        <v>1057</v>
      </c>
      <c r="E12518" t="s">
        <v>311</v>
      </c>
      <c r="F12518">
        <v>115724.7</v>
      </c>
      <c r="G12518">
        <v>0</v>
      </c>
      <c r="H12518" s="1">
        <v>23502.85</v>
      </c>
      <c r="I12518">
        <v>0</v>
      </c>
      <c r="J12518">
        <f>Table1[[#This Row],[Name]]</f>
        <v>0</v>
      </c>
      <c r="K12518" s="1">
        <f>SUM(Table1[[#This Row],[BaseSalary]:[NonCashBenefits]])</f>
        <v>139227.54999999999</v>
      </c>
      <c r="L12518" s="1"/>
    </row>
    <row r="12519" spans="1:12" x14ac:dyDescent="0.35">
      <c r="A12519" t="s">
        <v>19</v>
      </c>
      <c r="B12519">
        <v>2020</v>
      </c>
      <c r="D12519" t="s">
        <v>1453</v>
      </c>
      <c r="E12519" t="s">
        <v>311</v>
      </c>
      <c r="F12519">
        <v>115724.7</v>
      </c>
      <c r="G12519">
        <v>0</v>
      </c>
      <c r="H12519" s="1">
        <v>23502.85</v>
      </c>
      <c r="I12519">
        <v>0</v>
      </c>
      <c r="J12519">
        <f>Table1[[#This Row],[Name]]</f>
        <v>0</v>
      </c>
      <c r="K12519" s="1">
        <f>SUM(Table1[[#This Row],[BaseSalary]:[NonCashBenefits]])</f>
        <v>139227.54999999999</v>
      </c>
      <c r="L12519" s="1"/>
    </row>
    <row r="12520" spans="1:12" x14ac:dyDescent="0.35">
      <c r="A12520" t="s">
        <v>142</v>
      </c>
      <c r="B12520">
        <v>2020</v>
      </c>
      <c r="D12520" t="s">
        <v>1034</v>
      </c>
      <c r="E12520" t="s">
        <v>311</v>
      </c>
      <c r="F12520">
        <v>115724.7</v>
      </c>
      <c r="G12520">
        <v>0</v>
      </c>
      <c r="H12520" s="1">
        <v>23430.19</v>
      </c>
      <c r="I12520">
        <v>0</v>
      </c>
      <c r="J12520">
        <f>Table1[[#This Row],[Name]]</f>
        <v>0</v>
      </c>
      <c r="K12520" s="1">
        <f>SUM(Table1[[#This Row],[BaseSalary]:[NonCashBenefits]])</f>
        <v>139154.88999999998</v>
      </c>
      <c r="L12520" s="1"/>
    </row>
    <row r="12521" spans="1:12" x14ac:dyDescent="0.35">
      <c r="A12521" t="s">
        <v>186</v>
      </c>
      <c r="B12521">
        <v>2020</v>
      </c>
      <c r="D12521" t="s">
        <v>940</v>
      </c>
      <c r="E12521" t="s">
        <v>311</v>
      </c>
      <c r="F12521">
        <v>115724.7</v>
      </c>
      <c r="G12521">
        <v>0</v>
      </c>
      <c r="H12521" s="1">
        <v>23329.439999999999</v>
      </c>
      <c r="I12521">
        <v>0</v>
      </c>
      <c r="J12521">
        <f>Table1[[#This Row],[Name]]</f>
        <v>0</v>
      </c>
      <c r="K12521" s="1">
        <f>SUM(Table1[[#This Row],[BaseSalary]:[NonCashBenefits]])</f>
        <v>139054.13999999998</v>
      </c>
      <c r="L12521" s="1"/>
    </row>
    <row r="12522" spans="1:12" x14ac:dyDescent="0.35">
      <c r="A12522" t="s">
        <v>186</v>
      </c>
      <c r="B12522">
        <v>2020</v>
      </c>
      <c r="D12522" t="s">
        <v>110</v>
      </c>
      <c r="E12522" t="s">
        <v>229</v>
      </c>
      <c r="F12522">
        <v>115724.7</v>
      </c>
      <c r="G12522">
        <v>0</v>
      </c>
      <c r="H12522" s="1">
        <v>23329.439999999999</v>
      </c>
      <c r="I12522">
        <v>0</v>
      </c>
      <c r="J12522">
        <f>Table1[[#This Row],[Name]]</f>
        <v>0</v>
      </c>
      <c r="K12522" s="1">
        <f>SUM(Table1[[#This Row],[BaseSalary]:[NonCashBenefits]])</f>
        <v>139054.13999999998</v>
      </c>
      <c r="L12522" s="1"/>
    </row>
    <row r="12523" spans="1:12" x14ac:dyDescent="0.35">
      <c r="A12523" t="s">
        <v>186</v>
      </c>
      <c r="B12523">
        <v>2020</v>
      </c>
      <c r="D12523" t="s">
        <v>940</v>
      </c>
      <c r="E12523" t="s">
        <v>311</v>
      </c>
      <c r="F12523">
        <v>115724.7</v>
      </c>
      <c r="G12523">
        <v>150</v>
      </c>
      <c r="H12523" s="1">
        <v>23317.93</v>
      </c>
      <c r="I12523">
        <v>0</v>
      </c>
      <c r="J12523">
        <f>Table1[[#This Row],[Name]]</f>
        <v>0</v>
      </c>
      <c r="K12523" s="1">
        <f>SUM(Table1[[#This Row],[BaseSalary]:[NonCashBenefits]])</f>
        <v>139192.63</v>
      </c>
      <c r="L12523" s="1"/>
    </row>
    <row r="12524" spans="1:12" x14ac:dyDescent="0.35">
      <c r="A12524" t="s">
        <v>53</v>
      </c>
      <c r="B12524">
        <v>2020</v>
      </c>
      <c r="D12524" t="s">
        <v>1605</v>
      </c>
      <c r="E12524" t="s">
        <v>311</v>
      </c>
      <c r="F12524">
        <v>115724.7</v>
      </c>
      <c r="G12524">
        <v>17803.8</v>
      </c>
      <c r="H12524" s="1">
        <v>23263.599999999999</v>
      </c>
      <c r="I12524">
        <v>0</v>
      </c>
      <c r="J12524">
        <f>Table1[[#This Row],[Name]]</f>
        <v>0</v>
      </c>
      <c r="K12524" s="1">
        <f>SUM(Table1[[#This Row],[BaseSalary]:[NonCashBenefits]])</f>
        <v>156792.1</v>
      </c>
      <c r="L12524" s="1"/>
    </row>
    <row r="12525" spans="1:12" x14ac:dyDescent="0.35">
      <c r="A12525" t="s">
        <v>186</v>
      </c>
      <c r="B12525">
        <v>2020</v>
      </c>
      <c r="D12525" t="s">
        <v>940</v>
      </c>
      <c r="E12525" t="s">
        <v>311</v>
      </c>
      <c r="F12525">
        <v>115724.7</v>
      </c>
      <c r="G12525">
        <v>0</v>
      </c>
      <c r="H12525" s="1">
        <v>23225.69</v>
      </c>
      <c r="I12525">
        <v>0</v>
      </c>
      <c r="J12525">
        <f>Table1[[#This Row],[Name]]</f>
        <v>0</v>
      </c>
      <c r="K12525" s="1">
        <f>SUM(Table1[[#This Row],[BaseSalary]:[NonCashBenefits]])</f>
        <v>138950.38999999998</v>
      </c>
      <c r="L12525" s="1"/>
    </row>
    <row r="12526" spans="1:12" x14ac:dyDescent="0.35">
      <c r="A12526" t="s">
        <v>16</v>
      </c>
      <c r="B12526">
        <v>2020</v>
      </c>
      <c r="D12526" t="s">
        <v>1581</v>
      </c>
      <c r="E12526" t="s">
        <v>229</v>
      </c>
      <c r="F12526">
        <v>115724.7</v>
      </c>
      <c r="G12526">
        <v>0</v>
      </c>
      <c r="H12526" s="1">
        <v>23138.98</v>
      </c>
      <c r="I12526">
        <v>0</v>
      </c>
      <c r="J12526">
        <f>Table1[[#This Row],[Name]]</f>
        <v>0</v>
      </c>
      <c r="K12526" s="1">
        <f>SUM(Table1[[#This Row],[BaseSalary]:[NonCashBenefits]])</f>
        <v>138863.67999999999</v>
      </c>
      <c r="L12526" s="1"/>
    </row>
    <row r="12527" spans="1:12" x14ac:dyDescent="0.35">
      <c r="A12527" t="s">
        <v>19</v>
      </c>
      <c r="B12527">
        <v>2020</v>
      </c>
      <c r="D12527" t="s">
        <v>1624</v>
      </c>
      <c r="E12527" t="s">
        <v>311</v>
      </c>
      <c r="F12527">
        <v>115724.7</v>
      </c>
      <c r="G12527">
        <v>0</v>
      </c>
      <c r="H12527" s="1">
        <v>23027.83</v>
      </c>
      <c r="I12527">
        <v>0</v>
      </c>
      <c r="J12527">
        <f>Table1[[#This Row],[Name]]</f>
        <v>0</v>
      </c>
      <c r="K12527" s="1">
        <f>SUM(Table1[[#This Row],[BaseSalary]:[NonCashBenefits]])</f>
        <v>138752.53</v>
      </c>
      <c r="L12527" s="1"/>
    </row>
    <row r="12528" spans="1:12" x14ac:dyDescent="0.35">
      <c r="A12528" t="s">
        <v>16</v>
      </c>
      <c r="B12528">
        <v>2020</v>
      </c>
      <c r="D12528" t="s">
        <v>1480</v>
      </c>
      <c r="E12528" t="s">
        <v>229</v>
      </c>
      <c r="F12528">
        <v>115724.7</v>
      </c>
      <c r="G12528">
        <v>0</v>
      </c>
      <c r="H12528" s="1">
        <v>23024.58</v>
      </c>
      <c r="I12528">
        <v>0</v>
      </c>
      <c r="J12528">
        <f>Table1[[#This Row],[Name]]</f>
        <v>0</v>
      </c>
      <c r="K12528" s="1">
        <f>SUM(Table1[[#This Row],[BaseSalary]:[NonCashBenefits]])</f>
        <v>138749.28</v>
      </c>
      <c r="L12528" s="1"/>
    </row>
    <row r="12529" spans="1:12" x14ac:dyDescent="0.35">
      <c r="A12529" t="s">
        <v>24</v>
      </c>
      <c r="B12529">
        <v>2020</v>
      </c>
      <c r="D12529" t="s">
        <v>475</v>
      </c>
      <c r="E12529" t="s">
        <v>311</v>
      </c>
      <c r="F12529">
        <v>115724.7</v>
      </c>
      <c r="G12529">
        <v>10725.88</v>
      </c>
      <c r="H12529" s="1">
        <v>22945.15</v>
      </c>
      <c r="I12529">
        <v>0</v>
      </c>
      <c r="J12529">
        <f>Table1[[#This Row],[Name]]</f>
        <v>0</v>
      </c>
      <c r="K12529" s="1">
        <f>SUM(Table1[[#This Row],[BaseSalary]:[NonCashBenefits]])</f>
        <v>149395.73000000001</v>
      </c>
      <c r="L12529" s="1"/>
    </row>
    <row r="12530" spans="1:12" x14ac:dyDescent="0.35">
      <c r="A12530" t="s">
        <v>24</v>
      </c>
      <c r="B12530">
        <v>2020</v>
      </c>
      <c r="D12530" t="s">
        <v>1430</v>
      </c>
      <c r="E12530" t="s">
        <v>229</v>
      </c>
      <c r="F12530">
        <v>115724.7</v>
      </c>
      <c r="G12530">
        <v>16882.28</v>
      </c>
      <c r="H12530" s="1">
        <v>22935.79</v>
      </c>
      <c r="I12530">
        <v>0</v>
      </c>
      <c r="J12530">
        <f>Table1[[#This Row],[Name]]</f>
        <v>0</v>
      </c>
      <c r="K12530" s="1">
        <f>SUM(Table1[[#This Row],[BaseSalary]:[NonCashBenefits]])</f>
        <v>155542.76999999999</v>
      </c>
      <c r="L12530" s="1"/>
    </row>
    <row r="12531" spans="1:12" x14ac:dyDescent="0.35">
      <c r="A12531" t="s">
        <v>22</v>
      </c>
      <c r="B12531">
        <v>2020</v>
      </c>
      <c r="D12531" t="s">
        <v>1643</v>
      </c>
      <c r="E12531" t="s">
        <v>311</v>
      </c>
      <c r="F12531">
        <v>115724.7</v>
      </c>
      <c r="G12531">
        <v>0</v>
      </c>
      <c r="H12531" s="1">
        <v>22724.17</v>
      </c>
      <c r="I12531">
        <v>0</v>
      </c>
      <c r="J12531">
        <f>Table1[[#This Row],[Name]]</f>
        <v>0</v>
      </c>
      <c r="K12531" s="1">
        <f>SUM(Table1[[#This Row],[BaseSalary]:[NonCashBenefits]])</f>
        <v>138448.87</v>
      </c>
      <c r="L12531" s="1"/>
    </row>
    <row r="12532" spans="1:12" x14ac:dyDescent="0.35">
      <c r="A12532" t="s">
        <v>20</v>
      </c>
      <c r="B12532">
        <v>2020</v>
      </c>
      <c r="D12532" t="s">
        <v>1434</v>
      </c>
      <c r="E12532" t="s">
        <v>229</v>
      </c>
      <c r="F12532">
        <v>115724.7</v>
      </c>
      <c r="G12532">
        <v>0</v>
      </c>
      <c r="H12532" s="1">
        <v>22620.67</v>
      </c>
      <c r="I12532">
        <v>0</v>
      </c>
      <c r="J12532">
        <f>Table1[[#This Row],[Name]]</f>
        <v>0</v>
      </c>
      <c r="K12532" s="1">
        <f>SUM(Table1[[#This Row],[BaseSalary]:[NonCashBenefits]])</f>
        <v>138345.37</v>
      </c>
      <c r="L12532" s="1"/>
    </row>
    <row r="12533" spans="1:12" x14ac:dyDescent="0.35">
      <c r="A12533" t="s">
        <v>42</v>
      </c>
      <c r="B12533">
        <v>2020</v>
      </c>
      <c r="D12533" t="s">
        <v>1658</v>
      </c>
      <c r="E12533" t="s">
        <v>311</v>
      </c>
      <c r="F12533">
        <v>115724.7</v>
      </c>
      <c r="G12533">
        <v>0</v>
      </c>
      <c r="H12533" s="1">
        <v>22445.68</v>
      </c>
      <c r="I12533">
        <v>0</v>
      </c>
      <c r="J12533">
        <f>Table1[[#This Row],[Name]]</f>
        <v>0</v>
      </c>
      <c r="K12533" s="1">
        <f>SUM(Table1[[#This Row],[BaseSalary]:[NonCashBenefits]])</f>
        <v>138170.38</v>
      </c>
      <c r="L12533" s="1"/>
    </row>
    <row r="12534" spans="1:12" x14ac:dyDescent="0.35">
      <c r="A12534" t="s">
        <v>19</v>
      </c>
      <c r="B12534">
        <v>2020</v>
      </c>
      <c r="D12534" t="s">
        <v>1476</v>
      </c>
      <c r="E12534" t="s">
        <v>311</v>
      </c>
      <c r="F12534">
        <v>115724.7</v>
      </c>
      <c r="G12534">
        <v>0</v>
      </c>
      <c r="H12534" s="1">
        <v>22408.5</v>
      </c>
      <c r="I12534">
        <v>0</v>
      </c>
      <c r="J12534">
        <f>Table1[[#This Row],[Name]]</f>
        <v>0</v>
      </c>
      <c r="K12534" s="1">
        <f>SUM(Table1[[#This Row],[BaseSalary]:[NonCashBenefits]])</f>
        <v>138133.20000000001</v>
      </c>
      <c r="L12534" s="1"/>
    </row>
    <row r="12535" spans="1:12" x14ac:dyDescent="0.35">
      <c r="A12535" t="s">
        <v>24</v>
      </c>
      <c r="B12535">
        <v>2020</v>
      </c>
      <c r="D12535" t="s">
        <v>475</v>
      </c>
      <c r="E12535" t="s">
        <v>311</v>
      </c>
      <c r="F12535">
        <v>115724.7</v>
      </c>
      <c r="G12535">
        <v>10450.950000000001</v>
      </c>
      <c r="H12535" s="1">
        <v>22381.47</v>
      </c>
      <c r="I12535">
        <v>0</v>
      </c>
      <c r="J12535">
        <f>Table1[[#This Row],[Name]]</f>
        <v>0</v>
      </c>
      <c r="K12535" s="1">
        <f>SUM(Table1[[#This Row],[BaseSalary]:[NonCashBenefits]])</f>
        <v>148557.12</v>
      </c>
      <c r="L12535" s="1"/>
    </row>
    <row r="12536" spans="1:12" x14ac:dyDescent="0.35">
      <c r="A12536" t="s">
        <v>24</v>
      </c>
      <c r="B12536">
        <v>2020</v>
      </c>
      <c r="D12536" t="s">
        <v>475</v>
      </c>
      <c r="E12536" t="s">
        <v>229</v>
      </c>
      <c r="F12536">
        <v>115724.7</v>
      </c>
      <c r="G12536">
        <v>0</v>
      </c>
      <c r="H12536" s="1">
        <v>22116.79</v>
      </c>
      <c r="I12536">
        <v>0</v>
      </c>
      <c r="J12536">
        <f>Table1[[#This Row],[Name]]</f>
        <v>0</v>
      </c>
      <c r="K12536" s="1">
        <f>SUM(Table1[[#This Row],[BaseSalary]:[NonCashBenefits]])</f>
        <v>137841.49</v>
      </c>
      <c r="L12536" s="1"/>
    </row>
    <row r="12537" spans="1:12" x14ac:dyDescent="0.35">
      <c r="A12537" t="s">
        <v>24</v>
      </c>
      <c r="B12537">
        <v>2020</v>
      </c>
      <c r="D12537" t="s">
        <v>475</v>
      </c>
      <c r="E12537" t="s">
        <v>229</v>
      </c>
      <c r="F12537">
        <v>115724.7</v>
      </c>
      <c r="G12537">
        <v>0</v>
      </c>
      <c r="H12537" s="1">
        <v>22116.79</v>
      </c>
      <c r="I12537">
        <v>0</v>
      </c>
      <c r="J12537">
        <f>Table1[[#This Row],[Name]]</f>
        <v>0</v>
      </c>
      <c r="K12537" s="1">
        <f>SUM(Table1[[#This Row],[BaseSalary]:[NonCashBenefits]])</f>
        <v>137841.49</v>
      </c>
      <c r="L12537" s="1"/>
    </row>
    <row r="12538" spans="1:12" x14ac:dyDescent="0.35">
      <c r="A12538" t="s">
        <v>24</v>
      </c>
      <c r="B12538">
        <v>2020</v>
      </c>
      <c r="D12538" t="s">
        <v>475</v>
      </c>
      <c r="E12538" t="s">
        <v>229</v>
      </c>
      <c r="F12538">
        <v>115724.7</v>
      </c>
      <c r="G12538">
        <v>0</v>
      </c>
      <c r="H12538" s="1">
        <v>22116.79</v>
      </c>
      <c r="I12538">
        <v>0</v>
      </c>
      <c r="J12538">
        <f>Table1[[#This Row],[Name]]</f>
        <v>0</v>
      </c>
      <c r="K12538" s="1">
        <f>SUM(Table1[[#This Row],[BaseSalary]:[NonCashBenefits]])</f>
        <v>137841.49</v>
      </c>
      <c r="L12538" s="1"/>
    </row>
    <row r="12539" spans="1:12" x14ac:dyDescent="0.35">
      <c r="A12539" t="s">
        <v>24</v>
      </c>
      <c r="B12539">
        <v>2020</v>
      </c>
      <c r="D12539" t="s">
        <v>475</v>
      </c>
      <c r="E12539" t="s">
        <v>311</v>
      </c>
      <c r="F12539">
        <v>115724.7</v>
      </c>
      <c r="G12539">
        <v>0</v>
      </c>
      <c r="H12539" s="1">
        <v>22116.79</v>
      </c>
      <c r="I12539">
        <v>0</v>
      </c>
      <c r="J12539">
        <f>Table1[[#This Row],[Name]]</f>
        <v>0</v>
      </c>
      <c r="K12539" s="1">
        <f>SUM(Table1[[#This Row],[BaseSalary]:[NonCashBenefits]])</f>
        <v>137841.49</v>
      </c>
      <c r="L12539" s="1"/>
    </row>
    <row r="12540" spans="1:12" x14ac:dyDescent="0.35">
      <c r="A12540" t="s">
        <v>36</v>
      </c>
      <c r="B12540">
        <v>2020</v>
      </c>
      <c r="D12540" t="s">
        <v>1438</v>
      </c>
      <c r="E12540" t="s">
        <v>229</v>
      </c>
      <c r="F12540">
        <v>115724.7</v>
      </c>
      <c r="G12540">
        <v>0</v>
      </c>
      <c r="H12540" s="1">
        <v>22116.79</v>
      </c>
      <c r="I12540">
        <v>0</v>
      </c>
      <c r="J12540">
        <f>Table1[[#This Row],[Name]]</f>
        <v>0</v>
      </c>
      <c r="K12540" s="1">
        <f>SUM(Table1[[#This Row],[BaseSalary]:[NonCashBenefits]])</f>
        <v>137841.49</v>
      </c>
      <c r="L12540" s="1"/>
    </row>
    <row r="12541" spans="1:12" x14ac:dyDescent="0.35">
      <c r="A12541" t="s">
        <v>85</v>
      </c>
      <c r="B12541">
        <v>2020</v>
      </c>
      <c r="D12541" t="s">
        <v>794</v>
      </c>
      <c r="E12541" t="s">
        <v>549</v>
      </c>
      <c r="F12541">
        <v>115724.7</v>
      </c>
      <c r="G12541">
        <v>0</v>
      </c>
      <c r="H12541" s="1">
        <v>22116.79</v>
      </c>
      <c r="I12541">
        <v>0</v>
      </c>
      <c r="J12541">
        <f>Table1[[#This Row],[Name]]</f>
        <v>0</v>
      </c>
      <c r="K12541" s="1">
        <f>SUM(Table1[[#This Row],[BaseSalary]:[NonCashBenefits]])</f>
        <v>137841.49</v>
      </c>
      <c r="L12541" s="1"/>
    </row>
    <row r="12542" spans="1:12" x14ac:dyDescent="0.35">
      <c r="A12542" t="s">
        <v>25</v>
      </c>
      <c r="B12542">
        <v>2020</v>
      </c>
      <c r="D12542" t="s">
        <v>1450</v>
      </c>
      <c r="E12542" t="s">
        <v>311</v>
      </c>
      <c r="F12542">
        <v>115724.7</v>
      </c>
      <c r="G12542">
        <v>0</v>
      </c>
      <c r="H12542" s="1">
        <v>22116.79</v>
      </c>
      <c r="I12542">
        <v>0</v>
      </c>
      <c r="J12542">
        <f>Table1[[#This Row],[Name]]</f>
        <v>0</v>
      </c>
      <c r="K12542" s="1">
        <f>SUM(Table1[[#This Row],[BaseSalary]:[NonCashBenefits]])</f>
        <v>137841.49</v>
      </c>
      <c r="L12542" s="1"/>
    </row>
    <row r="12543" spans="1:12" x14ac:dyDescent="0.35">
      <c r="A12543" t="s">
        <v>40</v>
      </c>
      <c r="B12543">
        <v>2020</v>
      </c>
      <c r="D12543" t="s">
        <v>1431</v>
      </c>
      <c r="E12543" t="s">
        <v>229</v>
      </c>
      <c r="F12543">
        <v>115724.7</v>
      </c>
      <c r="G12543">
        <v>0</v>
      </c>
      <c r="H12543" s="1">
        <v>22116.79</v>
      </c>
      <c r="I12543">
        <v>0</v>
      </c>
      <c r="J12543">
        <f>Table1[[#This Row],[Name]]</f>
        <v>0</v>
      </c>
      <c r="K12543" s="1">
        <f>SUM(Table1[[#This Row],[BaseSalary]:[NonCashBenefits]])</f>
        <v>137841.49</v>
      </c>
      <c r="L12543" s="1"/>
    </row>
    <row r="12544" spans="1:12" x14ac:dyDescent="0.35">
      <c r="A12544" t="s">
        <v>40</v>
      </c>
      <c r="B12544">
        <v>2020</v>
      </c>
      <c r="D12544" t="s">
        <v>1180</v>
      </c>
      <c r="E12544" t="s">
        <v>229</v>
      </c>
      <c r="F12544">
        <v>115724.7</v>
      </c>
      <c r="G12544">
        <v>30484.18</v>
      </c>
      <c r="H12544" s="1">
        <v>22116.79</v>
      </c>
      <c r="I12544">
        <v>0</v>
      </c>
      <c r="J12544">
        <f>Table1[[#This Row],[Name]]</f>
        <v>0</v>
      </c>
      <c r="K12544" s="1">
        <f>SUM(Table1[[#This Row],[BaseSalary]:[NonCashBenefits]])</f>
        <v>168325.67</v>
      </c>
      <c r="L12544" s="1"/>
    </row>
    <row r="12545" spans="1:12" x14ac:dyDescent="0.35">
      <c r="A12545" t="s">
        <v>19</v>
      </c>
      <c r="B12545">
        <v>2020</v>
      </c>
      <c r="D12545" t="s">
        <v>1607</v>
      </c>
      <c r="E12545" t="s">
        <v>229</v>
      </c>
      <c r="F12545">
        <v>115724.7</v>
      </c>
      <c r="G12545">
        <v>150</v>
      </c>
      <c r="H12545" s="1">
        <v>22116.79</v>
      </c>
      <c r="I12545">
        <v>0</v>
      </c>
      <c r="J12545">
        <f>Table1[[#This Row],[Name]]</f>
        <v>0</v>
      </c>
      <c r="K12545" s="1">
        <f>SUM(Table1[[#This Row],[BaseSalary]:[NonCashBenefits]])</f>
        <v>137991.49</v>
      </c>
      <c r="L12545" s="1"/>
    </row>
    <row r="12546" spans="1:12" x14ac:dyDescent="0.35">
      <c r="A12546" t="s">
        <v>19</v>
      </c>
      <c r="B12546">
        <v>2020</v>
      </c>
      <c r="D12546" t="s">
        <v>1569</v>
      </c>
      <c r="E12546" t="s">
        <v>229</v>
      </c>
      <c r="F12546">
        <v>115724.7</v>
      </c>
      <c r="G12546">
        <v>0</v>
      </c>
      <c r="H12546" s="1">
        <v>22116.79</v>
      </c>
      <c r="I12546">
        <v>0</v>
      </c>
      <c r="J12546">
        <f>Table1[[#This Row],[Name]]</f>
        <v>0</v>
      </c>
      <c r="K12546" s="1">
        <f>SUM(Table1[[#This Row],[BaseSalary]:[NonCashBenefits]])</f>
        <v>137841.49</v>
      </c>
      <c r="L12546" s="1"/>
    </row>
    <row r="12547" spans="1:12" x14ac:dyDescent="0.35">
      <c r="A12547" t="s">
        <v>20</v>
      </c>
      <c r="B12547">
        <v>2020</v>
      </c>
      <c r="D12547" t="s">
        <v>1317</v>
      </c>
      <c r="E12547" t="s">
        <v>311</v>
      </c>
      <c r="F12547">
        <v>115724.7</v>
      </c>
      <c r="G12547">
        <v>0</v>
      </c>
      <c r="H12547" s="1">
        <v>22116.79</v>
      </c>
      <c r="I12547">
        <v>0</v>
      </c>
      <c r="J12547">
        <f>Table1[[#This Row],[Name]]</f>
        <v>0</v>
      </c>
      <c r="K12547" s="1">
        <f>SUM(Table1[[#This Row],[BaseSalary]:[NonCashBenefits]])</f>
        <v>137841.49</v>
      </c>
      <c r="L12547" s="1"/>
    </row>
    <row r="12548" spans="1:12" x14ac:dyDescent="0.35">
      <c r="A12548" t="s">
        <v>16</v>
      </c>
      <c r="B12548">
        <v>2020</v>
      </c>
      <c r="D12548" t="s">
        <v>615</v>
      </c>
      <c r="E12548" t="s">
        <v>311</v>
      </c>
      <c r="F12548">
        <v>115724.7</v>
      </c>
      <c r="G12548">
        <v>1477.72</v>
      </c>
      <c r="H12548" s="1">
        <v>22116.79</v>
      </c>
      <c r="I12548">
        <v>0</v>
      </c>
      <c r="J12548">
        <f>Table1[[#This Row],[Name]]</f>
        <v>0</v>
      </c>
      <c r="K12548" s="1">
        <f>SUM(Table1[[#This Row],[BaseSalary]:[NonCashBenefits]])</f>
        <v>139319.21</v>
      </c>
      <c r="L12548" s="1"/>
    </row>
    <row r="12549" spans="1:12" x14ac:dyDescent="0.35">
      <c r="A12549" t="s">
        <v>26</v>
      </c>
      <c r="B12549">
        <v>2020</v>
      </c>
      <c r="D12549" t="s">
        <v>1439</v>
      </c>
      <c r="E12549" t="s">
        <v>229</v>
      </c>
      <c r="F12549">
        <v>115724.7</v>
      </c>
      <c r="G12549">
        <v>0</v>
      </c>
      <c r="H12549" s="1">
        <v>22111.03</v>
      </c>
      <c r="I12549">
        <v>0</v>
      </c>
      <c r="J12549">
        <f>Table1[[#This Row],[Name]]</f>
        <v>0</v>
      </c>
      <c r="K12549" s="1">
        <f>SUM(Table1[[#This Row],[BaseSalary]:[NonCashBenefits]])</f>
        <v>137835.72999999998</v>
      </c>
      <c r="L12549" s="1"/>
    </row>
    <row r="12550" spans="1:12" x14ac:dyDescent="0.35">
      <c r="A12550" t="s">
        <v>36</v>
      </c>
      <c r="B12550">
        <v>2020</v>
      </c>
      <c r="D12550" t="s">
        <v>1451</v>
      </c>
      <c r="E12550" t="s">
        <v>311</v>
      </c>
      <c r="F12550">
        <v>115724.7</v>
      </c>
      <c r="G12550">
        <v>0</v>
      </c>
      <c r="H12550" s="1">
        <v>22095.65</v>
      </c>
      <c r="I12550">
        <v>0</v>
      </c>
      <c r="J12550">
        <f>Table1[[#This Row],[Name]]</f>
        <v>0</v>
      </c>
      <c r="K12550" s="1">
        <f>SUM(Table1[[#This Row],[BaseSalary]:[NonCashBenefits]])</f>
        <v>137820.35</v>
      </c>
      <c r="L12550" s="1"/>
    </row>
    <row r="12551" spans="1:12" x14ac:dyDescent="0.35">
      <c r="A12551" t="s">
        <v>25</v>
      </c>
      <c r="B12551">
        <v>2020</v>
      </c>
      <c r="D12551" t="s">
        <v>1619</v>
      </c>
      <c r="E12551" t="s">
        <v>229</v>
      </c>
      <c r="F12551">
        <v>115724.7</v>
      </c>
      <c r="G12551">
        <v>20136.71</v>
      </c>
      <c r="H12551" s="1">
        <v>21944.67</v>
      </c>
      <c r="I12551">
        <v>0</v>
      </c>
      <c r="J12551">
        <f>Table1[[#This Row],[Name]]</f>
        <v>0</v>
      </c>
      <c r="K12551" s="1">
        <f>SUM(Table1[[#This Row],[BaseSalary]:[NonCashBenefits]])</f>
        <v>157806.08000000002</v>
      </c>
      <c r="L12551" s="1"/>
    </row>
    <row r="12552" spans="1:12" x14ac:dyDescent="0.35">
      <c r="A12552" t="s">
        <v>24</v>
      </c>
      <c r="B12552">
        <v>2020</v>
      </c>
      <c r="D12552" t="s">
        <v>475</v>
      </c>
      <c r="E12552" t="s">
        <v>311</v>
      </c>
      <c r="F12552">
        <v>115724.7</v>
      </c>
      <c r="G12552">
        <v>0</v>
      </c>
      <c r="H12552" s="1">
        <v>21943.38</v>
      </c>
      <c r="I12552">
        <v>0</v>
      </c>
      <c r="J12552">
        <f>Table1[[#This Row],[Name]]</f>
        <v>0</v>
      </c>
      <c r="K12552" s="1">
        <f>SUM(Table1[[#This Row],[BaseSalary]:[NonCashBenefits]])</f>
        <v>137668.07999999999</v>
      </c>
      <c r="L12552" s="1"/>
    </row>
    <row r="12553" spans="1:12" x14ac:dyDescent="0.35">
      <c r="A12553" t="s">
        <v>36</v>
      </c>
      <c r="B12553">
        <v>2020</v>
      </c>
      <c r="D12553" t="s">
        <v>1688</v>
      </c>
      <c r="E12553" t="s">
        <v>311</v>
      </c>
      <c r="F12553">
        <v>115724.7</v>
      </c>
      <c r="G12553">
        <v>0</v>
      </c>
      <c r="H12553" s="1">
        <v>21943.38</v>
      </c>
      <c r="I12553">
        <v>0</v>
      </c>
      <c r="J12553">
        <f>Table1[[#This Row],[Name]]</f>
        <v>0</v>
      </c>
      <c r="K12553" s="1">
        <f>SUM(Table1[[#This Row],[BaseSalary]:[NonCashBenefits]])</f>
        <v>137668.07999999999</v>
      </c>
      <c r="L12553" s="1"/>
    </row>
    <row r="12554" spans="1:12" x14ac:dyDescent="0.35">
      <c r="A12554" t="s">
        <v>85</v>
      </c>
      <c r="B12554">
        <v>2020</v>
      </c>
      <c r="D12554" t="s">
        <v>1471</v>
      </c>
      <c r="E12554" t="s">
        <v>229</v>
      </c>
      <c r="F12554">
        <v>115724.7</v>
      </c>
      <c r="G12554">
        <v>0</v>
      </c>
      <c r="H12554" s="1">
        <v>21943.38</v>
      </c>
      <c r="I12554">
        <v>0</v>
      </c>
      <c r="J12554">
        <f>Table1[[#This Row],[Name]]</f>
        <v>0</v>
      </c>
      <c r="K12554" s="1">
        <f>SUM(Table1[[#This Row],[BaseSalary]:[NonCashBenefits]])</f>
        <v>137668.07999999999</v>
      </c>
      <c r="L12554" s="1"/>
    </row>
    <row r="12555" spans="1:12" x14ac:dyDescent="0.35">
      <c r="A12555" t="s">
        <v>19</v>
      </c>
      <c r="B12555">
        <v>2020</v>
      </c>
      <c r="D12555" t="s">
        <v>1475</v>
      </c>
      <c r="E12555" t="s">
        <v>311</v>
      </c>
      <c r="F12555">
        <v>115724.7</v>
      </c>
      <c r="G12555">
        <v>0</v>
      </c>
      <c r="H12555" s="1">
        <v>21943.38</v>
      </c>
      <c r="I12555">
        <v>0</v>
      </c>
      <c r="J12555">
        <f>Table1[[#This Row],[Name]]</f>
        <v>0</v>
      </c>
      <c r="K12555" s="1">
        <f>SUM(Table1[[#This Row],[BaseSalary]:[NonCashBenefits]])</f>
        <v>137668.07999999999</v>
      </c>
      <c r="L12555" s="1"/>
    </row>
    <row r="12556" spans="1:12" x14ac:dyDescent="0.35">
      <c r="A12556" t="s">
        <v>19</v>
      </c>
      <c r="B12556">
        <v>2020</v>
      </c>
      <c r="D12556" t="s">
        <v>1689</v>
      </c>
      <c r="E12556" t="s">
        <v>311</v>
      </c>
      <c r="F12556">
        <v>115724.7</v>
      </c>
      <c r="G12556">
        <v>0</v>
      </c>
      <c r="H12556" s="1">
        <v>21928.68</v>
      </c>
      <c r="I12556">
        <v>0</v>
      </c>
      <c r="J12556">
        <f>Table1[[#This Row],[Name]]</f>
        <v>0</v>
      </c>
      <c r="K12556" s="1">
        <f>SUM(Table1[[#This Row],[BaseSalary]:[NonCashBenefits]])</f>
        <v>137653.38</v>
      </c>
      <c r="L12556" s="1"/>
    </row>
    <row r="12557" spans="1:12" x14ac:dyDescent="0.35">
      <c r="A12557" t="s">
        <v>26</v>
      </c>
      <c r="B12557">
        <v>2020</v>
      </c>
      <c r="D12557" t="s">
        <v>906</v>
      </c>
      <c r="E12557" t="s">
        <v>229</v>
      </c>
      <c r="F12557">
        <v>115724.7</v>
      </c>
      <c r="G12557">
        <v>0</v>
      </c>
      <c r="H12557" s="1">
        <v>21916.02</v>
      </c>
      <c r="I12557">
        <v>0</v>
      </c>
      <c r="J12557">
        <f>Table1[[#This Row],[Name]]</f>
        <v>0</v>
      </c>
      <c r="K12557" s="1">
        <f>SUM(Table1[[#This Row],[BaseSalary]:[NonCashBenefits]])</f>
        <v>137640.72</v>
      </c>
      <c r="L12557" s="1"/>
    </row>
    <row r="12558" spans="1:12" x14ac:dyDescent="0.35">
      <c r="A12558" t="s">
        <v>40</v>
      </c>
      <c r="B12558">
        <v>2020</v>
      </c>
      <c r="D12558" t="s">
        <v>1702</v>
      </c>
      <c r="E12558" t="s">
        <v>311</v>
      </c>
      <c r="F12558">
        <v>115724.7</v>
      </c>
      <c r="G12558">
        <v>34056.97</v>
      </c>
      <c r="H12558" s="1">
        <v>21666.080000000002</v>
      </c>
      <c r="I12558">
        <v>0</v>
      </c>
      <c r="J12558">
        <f>Table1[[#This Row],[Name]]</f>
        <v>0</v>
      </c>
      <c r="K12558" s="1">
        <f>SUM(Table1[[#This Row],[BaseSalary]:[NonCashBenefits]])</f>
        <v>171447.75</v>
      </c>
      <c r="L12558" s="1"/>
    </row>
    <row r="12559" spans="1:12" x14ac:dyDescent="0.35">
      <c r="A12559" t="s">
        <v>24</v>
      </c>
      <c r="B12559">
        <v>2020</v>
      </c>
      <c r="D12559" t="s">
        <v>475</v>
      </c>
      <c r="E12559" t="s">
        <v>311</v>
      </c>
      <c r="F12559">
        <v>115724.7</v>
      </c>
      <c r="G12559">
        <v>12528.48</v>
      </c>
      <c r="H12559" s="1">
        <v>21644.73</v>
      </c>
      <c r="I12559">
        <v>0</v>
      </c>
      <c r="J12559">
        <f>Table1[[#This Row],[Name]]</f>
        <v>0</v>
      </c>
      <c r="K12559" s="1">
        <f>SUM(Table1[[#This Row],[BaseSalary]:[NonCashBenefits]])</f>
        <v>149897.91</v>
      </c>
      <c r="L12559" s="1"/>
    </row>
    <row r="12560" spans="1:12" x14ac:dyDescent="0.35">
      <c r="A12560" t="s">
        <v>42</v>
      </c>
      <c r="B12560">
        <v>2020</v>
      </c>
      <c r="D12560" t="s">
        <v>1711</v>
      </c>
      <c r="E12560" t="s">
        <v>311</v>
      </c>
      <c r="F12560">
        <v>115724.7</v>
      </c>
      <c r="G12560">
        <v>0</v>
      </c>
      <c r="H12560" s="1">
        <v>21193.65</v>
      </c>
      <c r="I12560">
        <v>0</v>
      </c>
      <c r="J12560">
        <f>Table1[[#This Row],[Name]]</f>
        <v>0</v>
      </c>
      <c r="K12560" s="1">
        <f>SUM(Table1[[#This Row],[BaseSalary]:[NonCashBenefits]])</f>
        <v>136918.35</v>
      </c>
      <c r="L12560" s="1"/>
    </row>
    <row r="12561" spans="1:12" x14ac:dyDescent="0.35">
      <c r="A12561" t="s">
        <v>19</v>
      </c>
      <c r="B12561">
        <v>2020</v>
      </c>
      <c r="D12561" t="s">
        <v>1621</v>
      </c>
      <c r="E12561" t="s">
        <v>311</v>
      </c>
      <c r="F12561">
        <v>115724.7</v>
      </c>
      <c r="G12561">
        <v>0</v>
      </c>
      <c r="H12561" s="1">
        <v>20864.759999999998</v>
      </c>
      <c r="I12561">
        <v>0</v>
      </c>
      <c r="J12561">
        <f>Table1[[#This Row],[Name]]</f>
        <v>0</v>
      </c>
      <c r="K12561" s="1">
        <f>SUM(Table1[[#This Row],[BaseSalary]:[NonCashBenefits]])</f>
        <v>136589.46</v>
      </c>
      <c r="L12561" s="1"/>
    </row>
    <row r="12562" spans="1:12" x14ac:dyDescent="0.35">
      <c r="A12562" t="s">
        <v>40</v>
      </c>
      <c r="B12562">
        <v>2020</v>
      </c>
      <c r="D12562" t="s">
        <v>1628</v>
      </c>
      <c r="E12562" t="s">
        <v>229</v>
      </c>
      <c r="F12562">
        <v>115724.7</v>
      </c>
      <c r="G12562">
        <v>0</v>
      </c>
      <c r="H12562" s="1">
        <v>20669.759999999998</v>
      </c>
      <c r="I12562">
        <v>0</v>
      </c>
      <c r="J12562">
        <f>Table1[[#This Row],[Name]]</f>
        <v>0</v>
      </c>
      <c r="K12562" s="1">
        <f>SUM(Table1[[#This Row],[BaseSalary]:[NonCashBenefits]])</f>
        <v>136394.46</v>
      </c>
      <c r="L12562" s="1"/>
    </row>
    <row r="12563" spans="1:12" x14ac:dyDescent="0.35">
      <c r="A12563" t="s">
        <v>85</v>
      </c>
      <c r="B12563">
        <v>2020</v>
      </c>
      <c r="D12563" t="s">
        <v>1638</v>
      </c>
      <c r="E12563" t="s">
        <v>311</v>
      </c>
      <c r="F12563">
        <v>115724.7</v>
      </c>
      <c r="G12563">
        <v>0</v>
      </c>
      <c r="H12563" s="1">
        <v>20587.599999999999</v>
      </c>
      <c r="I12563">
        <v>0</v>
      </c>
      <c r="J12563">
        <f>Table1[[#This Row],[Name]]</f>
        <v>0</v>
      </c>
      <c r="K12563" s="1">
        <f>SUM(Table1[[#This Row],[BaseSalary]:[NonCashBenefits]])</f>
        <v>136312.29999999999</v>
      </c>
      <c r="L12563" s="1"/>
    </row>
    <row r="12564" spans="1:12" x14ac:dyDescent="0.35">
      <c r="A12564" t="s">
        <v>19</v>
      </c>
      <c r="B12564">
        <v>2020</v>
      </c>
      <c r="D12564" t="s">
        <v>1755</v>
      </c>
      <c r="E12564" t="s">
        <v>311</v>
      </c>
      <c r="F12564">
        <v>115724.7</v>
      </c>
      <c r="G12564">
        <v>0</v>
      </c>
      <c r="H12564" s="1">
        <v>10103.61</v>
      </c>
      <c r="I12564">
        <v>0</v>
      </c>
      <c r="J12564">
        <f>Table1[[#This Row],[Name]]</f>
        <v>0</v>
      </c>
      <c r="K12564" s="1">
        <f>SUM(Table1[[#This Row],[BaseSalary]:[NonCashBenefits]])</f>
        <v>125828.31</v>
      </c>
      <c r="L12564" s="1"/>
    </row>
    <row r="12565" spans="1:12" x14ac:dyDescent="0.35">
      <c r="A12565" t="s">
        <v>19</v>
      </c>
      <c r="B12565">
        <v>2020</v>
      </c>
      <c r="D12565" t="s">
        <v>1847</v>
      </c>
      <c r="E12565" t="s">
        <v>229</v>
      </c>
      <c r="F12565">
        <v>115724.7</v>
      </c>
      <c r="G12565">
        <v>900</v>
      </c>
      <c r="H12565" s="1">
        <v>6842.85</v>
      </c>
      <c r="I12565">
        <v>0</v>
      </c>
      <c r="J12565">
        <f>Table1[[#This Row],[Name]]</f>
        <v>0</v>
      </c>
      <c r="K12565" s="1">
        <f>SUM(Table1[[#This Row],[BaseSalary]:[NonCashBenefits]])</f>
        <v>123467.55</v>
      </c>
      <c r="L12565" s="1"/>
    </row>
    <row r="12566" spans="1:12" x14ac:dyDescent="0.35">
      <c r="A12566" t="s">
        <v>186</v>
      </c>
      <c r="B12566">
        <v>2020</v>
      </c>
      <c r="D12566" t="s">
        <v>940</v>
      </c>
      <c r="E12566" t="s">
        <v>311</v>
      </c>
      <c r="F12566">
        <v>115724.7</v>
      </c>
      <c r="G12566">
        <v>0</v>
      </c>
      <c r="H12566" s="1">
        <v>6841.01</v>
      </c>
      <c r="I12566">
        <v>0</v>
      </c>
      <c r="J12566">
        <f>Table1[[#This Row],[Name]]</f>
        <v>0</v>
      </c>
      <c r="K12566" s="1">
        <f>SUM(Table1[[#This Row],[BaseSalary]:[NonCashBenefits]])</f>
        <v>122565.70999999999</v>
      </c>
      <c r="L12566" s="1"/>
    </row>
    <row r="12567" spans="1:12" x14ac:dyDescent="0.35">
      <c r="A12567" t="s">
        <v>33</v>
      </c>
      <c r="B12567">
        <v>2019</v>
      </c>
      <c r="D12567" t="s">
        <v>582</v>
      </c>
      <c r="E12567" t="s">
        <v>311</v>
      </c>
      <c r="F12567">
        <v>115724.7</v>
      </c>
      <c r="G12567">
        <v>3217.58</v>
      </c>
      <c r="H12567">
        <v>30315.75</v>
      </c>
      <c r="I12567">
        <v>0</v>
      </c>
      <c r="J12567">
        <f>Table1[[#This Row],[Name]]</f>
        <v>0</v>
      </c>
      <c r="K12567" s="1">
        <f>SUM(Table1[[#This Row],[BaseSalary]:[NonCashBenefits]])</f>
        <v>149258.03</v>
      </c>
      <c r="L12567" s="1"/>
    </row>
    <row r="12568" spans="1:12" x14ac:dyDescent="0.35">
      <c r="A12568" t="s">
        <v>33</v>
      </c>
      <c r="B12568">
        <v>2019</v>
      </c>
      <c r="D12568" t="s">
        <v>973</v>
      </c>
      <c r="E12568" t="s">
        <v>311</v>
      </c>
      <c r="F12568">
        <v>115724.7</v>
      </c>
      <c r="G12568">
        <v>200</v>
      </c>
      <c r="H12568">
        <v>30125.17</v>
      </c>
      <c r="I12568">
        <v>0</v>
      </c>
      <c r="J12568">
        <f>Table1[[#This Row],[Name]]</f>
        <v>0</v>
      </c>
      <c r="K12568" s="1">
        <f>SUM(Table1[[#This Row],[BaseSalary]:[NonCashBenefits]])</f>
        <v>146049.87</v>
      </c>
      <c r="L12568" s="1"/>
    </row>
    <row r="12569" spans="1:12" x14ac:dyDescent="0.35">
      <c r="A12569" t="s">
        <v>33</v>
      </c>
      <c r="B12569">
        <v>2019</v>
      </c>
      <c r="D12569" t="s">
        <v>1966</v>
      </c>
      <c r="E12569" t="s">
        <v>311</v>
      </c>
      <c r="F12569">
        <v>115724.7</v>
      </c>
      <c r="G12569">
        <v>0</v>
      </c>
      <c r="H12569">
        <v>30315.75</v>
      </c>
      <c r="I12569">
        <v>0</v>
      </c>
      <c r="J12569">
        <f>Table1[[#This Row],[Name]]</f>
        <v>0</v>
      </c>
      <c r="K12569" s="1">
        <f>SUM(Table1[[#This Row],[BaseSalary]:[NonCashBenefits]])</f>
        <v>146040.45000000001</v>
      </c>
      <c r="L12569" s="1"/>
    </row>
    <row r="12570" spans="1:12" x14ac:dyDescent="0.35">
      <c r="A12570" t="s">
        <v>33</v>
      </c>
      <c r="B12570">
        <v>2019</v>
      </c>
      <c r="D12570" t="s">
        <v>822</v>
      </c>
      <c r="E12570" t="s">
        <v>311</v>
      </c>
      <c r="F12570">
        <v>115724.7</v>
      </c>
      <c r="G12570">
        <v>0</v>
      </c>
      <c r="H12570">
        <v>30315.75</v>
      </c>
      <c r="I12570">
        <v>0</v>
      </c>
      <c r="J12570">
        <f>Table1[[#This Row],[Name]]</f>
        <v>0</v>
      </c>
      <c r="K12570" s="1">
        <f>SUM(Table1[[#This Row],[BaseSalary]:[NonCashBenefits]])</f>
        <v>146040.45000000001</v>
      </c>
      <c r="L12570" s="1"/>
    </row>
    <row r="12571" spans="1:12" x14ac:dyDescent="0.35">
      <c r="A12571" t="s">
        <v>33</v>
      </c>
      <c r="B12571">
        <v>2019</v>
      </c>
      <c r="D12571" t="s">
        <v>1582</v>
      </c>
      <c r="E12571" t="s">
        <v>311</v>
      </c>
      <c r="F12571">
        <v>115724.7</v>
      </c>
      <c r="G12571">
        <v>0</v>
      </c>
      <c r="H12571">
        <v>25306.33</v>
      </c>
      <c r="I12571">
        <v>0</v>
      </c>
      <c r="J12571">
        <f>Table1[[#This Row],[Name]]</f>
        <v>0</v>
      </c>
      <c r="K12571" s="1">
        <f>SUM(Table1[[#This Row],[BaseSalary]:[NonCashBenefits]])</f>
        <v>141031.03</v>
      </c>
      <c r="L12571" s="1"/>
    </row>
    <row r="12572" spans="1:12" x14ac:dyDescent="0.35">
      <c r="A12572" t="s">
        <v>28</v>
      </c>
      <c r="B12572">
        <v>2019</v>
      </c>
      <c r="D12572" t="s">
        <v>1971</v>
      </c>
      <c r="E12572" t="s">
        <v>311</v>
      </c>
      <c r="F12572">
        <v>115724.7</v>
      </c>
      <c r="G12572">
        <v>0</v>
      </c>
      <c r="H12572">
        <v>25634.45</v>
      </c>
      <c r="I12572">
        <v>0</v>
      </c>
      <c r="J12572">
        <f>Table1[[#This Row],[Name]]</f>
        <v>0</v>
      </c>
      <c r="K12572" s="1">
        <f>SUM(Table1[[#This Row],[BaseSalary]:[NonCashBenefits]])</f>
        <v>141359.15</v>
      </c>
      <c r="L12572" s="1"/>
    </row>
    <row r="12573" spans="1:12" x14ac:dyDescent="0.35">
      <c r="A12573" t="s">
        <v>28</v>
      </c>
      <c r="B12573">
        <v>2019</v>
      </c>
      <c r="D12573" t="s">
        <v>1432</v>
      </c>
      <c r="E12573" t="s">
        <v>229</v>
      </c>
      <c r="F12573">
        <v>115724.7</v>
      </c>
      <c r="G12573">
        <v>2625.14</v>
      </c>
      <c r="H12573">
        <v>27921.93</v>
      </c>
      <c r="I12573">
        <v>0</v>
      </c>
      <c r="J12573">
        <f>Table1[[#This Row],[Name]]</f>
        <v>0</v>
      </c>
      <c r="K12573" s="1">
        <f>SUM(Table1[[#This Row],[BaseSalary]:[NonCashBenefits]])</f>
        <v>146271.76999999999</v>
      </c>
      <c r="L12573" s="1"/>
    </row>
    <row r="12574" spans="1:12" x14ac:dyDescent="0.35">
      <c r="A12574" t="s">
        <v>28</v>
      </c>
      <c r="B12574">
        <v>2019</v>
      </c>
      <c r="D12574" t="s">
        <v>1442</v>
      </c>
      <c r="E12574" t="s">
        <v>311</v>
      </c>
      <c r="F12574">
        <v>115724.7</v>
      </c>
      <c r="G12574">
        <v>100</v>
      </c>
      <c r="H12574">
        <v>27921.93</v>
      </c>
      <c r="I12574">
        <v>0</v>
      </c>
      <c r="J12574">
        <f>Table1[[#This Row],[Name]]</f>
        <v>0</v>
      </c>
      <c r="K12574" s="1">
        <f>SUM(Table1[[#This Row],[BaseSalary]:[NonCashBenefits]])</f>
        <v>143746.63</v>
      </c>
      <c r="L12574" s="1"/>
    </row>
    <row r="12575" spans="1:12" x14ac:dyDescent="0.35">
      <c r="A12575" t="s">
        <v>28</v>
      </c>
      <c r="B12575">
        <v>2019</v>
      </c>
      <c r="D12575" t="s">
        <v>1445</v>
      </c>
      <c r="E12575" t="s">
        <v>311</v>
      </c>
      <c r="F12575">
        <v>115724.7</v>
      </c>
      <c r="G12575">
        <v>0</v>
      </c>
      <c r="H12575">
        <v>27921.93</v>
      </c>
      <c r="I12575">
        <v>0</v>
      </c>
      <c r="J12575">
        <f>Table1[[#This Row],[Name]]</f>
        <v>0</v>
      </c>
      <c r="K12575" s="1">
        <f>SUM(Table1[[#This Row],[BaseSalary]:[NonCashBenefits]])</f>
        <v>143646.63</v>
      </c>
      <c r="L12575" s="1"/>
    </row>
    <row r="12576" spans="1:12" x14ac:dyDescent="0.35">
      <c r="A12576" t="s">
        <v>28</v>
      </c>
      <c r="B12576">
        <v>2019</v>
      </c>
      <c r="D12576" t="s">
        <v>1550</v>
      </c>
      <c r="E12576" t="s">
        <v>311</v>
      </c>
      <c r="F12576">
        <v>115724.7</v>
      </c>
      <c r="G12576">
        <v>0</v>
      </c>
      <c r="H12576">
        <v>25871.83</v>
      </c>
      <c r="I12576">
        <v>0</v>
      </c>
      <c r="J12576">
        <f>Table1[[#This Row],[Name]]</f>
        <v>0</v>
      </c>
      <c r="K12576" s="1">
        <f>SUM(Table1[[#This Row],[BaseSalary]:[NonCashBenefits]])</f>
        <v>141596.53</v>
      </c>
      <c r="L12576" s="1"/>
    </row>
    <row r="12577" spans="1:12" x14ac:dyDescent="0.35">
      <c r="A12577" t="s">
        <v>24</v>
      </c>
      <c r="B12577">
        <v>2019</v>
      </c>
      <c r="D12577" t="s">
        <v>475</v>
      </c>
      <c r="E12577" t="s">
        <v>229</v>
      </c>
      <c r="F12577">
        <v>115724.7</v>
      </c>
      <c r="G12577">
        <v>0</v>
      </c>
      <c r="H12577">
        <v>26535.87</v>
      </c>
      <c r="I12577">
        <v>0</v>
      </c>
      <c r="J12577">
        <f>Table1[[#This Row],[Name]]</f>
        <v>0</v>
      </c>
      <c r="K12577" s="1">
        <f>SUM(Table1[[#This Row],[BaseSalary]:[NonCashBenefits]])</f>
        <v>142260.57</v>
      </c>
      <c r="L12577" s="1"/>
    </row>
    <row r="12578" spans="1:12" x14ac:dyDescent="0.35">
      <c r="A12578" t="s">
        <v>24</v>
      </c>
      <c r="B12578">
        <v>2019</v>
      </c>
      <c r="D12578" t="s">
        <v>1999</v>
      </c>
      <c r="E12578" t="s">
        <v>311</v>
      </c>
      <c r="F12578">
        <v>115724.7</v>
      </c>
      <c r="G12578">
        <v>6275.88</v>
      </c>
      <c r="H12578">
        <v>27615.41</v>
      </c>
      <c r="I12578">
        <v>0</v>
      </c>
      <c r="J12578">
        <f>Table1[[#This Row],[Name]]</f>
        <v>0</v>
      </c>
      <c r="K12578" s="1">
        <f>SUM(Table1[[#This Row],[BaseSalary]:[NonCashBenefits]])</f>
        <v>149615.99</v>
      </c>
      <c r="L12578" s="1"/>
    </row>
    <row r="12579" spans="1:12" x14ac:dyDescent="0.35">
      <c r="A12579" t="s">
        <v>24</v>
      </c>
      <c r="B12579">
        <v>2019</v>
      </c>
      <c r="D12579" t="s">
        <v>2002</v>
      </c>
      <c r="E12579" t="s">
        <v>311</v>
      </c>
      <c r="F12579">
        <v>115724.7</v>
      </c>
      <c r="G12579">
        <v>10450.950000000001</v>
      </c>
      <c r="H12579">
        <v>27112.22</v>
      </c>
      <c r="I12579">
        <v>0</v>
      </c>
      <c r="J12579">
        <f>Table1[[#This Row],[Name]]</f>
        <v>0</v>
      </c>
      <c r="K12579" s="1">
        <f>SUM(Table1[[#This Row],[BaseSalary]:[NonCashBenefits]])</f>
        <v>153287.87</v>
      </c>
      <c r="L12579" s="1"/>
    </row>
    <row r="12580" spans="1:12" x14ac:dyDescent="0.35">
      <c r="A12580" t="s">
        <v>24</v>
      </c>
      <c r="B12580">
        <v>2019</v>
      </c>
      <c r="D12580" t="s">
        <v>1430</v>
      </c>
      <c r="E12580" t="s">
        <v>229</v>
      </c>
      <c r="F12580">
        <v>115724.7</v>
      </c>
      <c r="G12580">
        <v>6000</v>
      </c>
      <c r="H12580">
        <v>27354.87</v>
      </c>
      <c r="I12580">
        <v>0</v>
      </c>
      <c r="J12580">
        <f>Table1[[#This Row],[Name]]</f>
        <v>0</v>
      </c>
      <c r="K12580" s="1">
        <f>SUM(Table1[[#This Row],[BaseSalary]:[NonCashBenefits]])</f>
        <v>149079.57</v>
      </c>
      <c r="L12580" s="1"/>
    </row>
    <row r="12581" spans="1:12" x14ac:dyDescent="0.35">
      <c r="A12581" t="s">
        <v>24</v>
      </c>
      <c r="B12581">
        <v>2019</v>
      </c>
      <c r="D12581" t="s">
        <v>475</v>
      </c>
      <c r="E12581" t="s">
        <v>229</v>
      </c>
      <c r="F12581">
        <v>115724.7</v>
      </c>
      <c r="G12581">
        <v>0</v>
      </c>
      <c r="H12581">
        <v>28244.15</v>
      </c>
      <c r="I12581">
        <v>0</v>
      </c>
      <c r="J12581">
        <f>Table1[[#This Row],[Name]]</f>
        <v>0</v>
      </c>
      <c r="K12581" s="1">
        <f>SUM(Table1[[#This Row],[BaseSalary]:[NonCashBenefits]])</f>
        <v>143968.85</v>
      </c>
      <c r="L12581" s="1"/>
    </row>
    <row r="12582" spans="1:12" x14ac:dyDescent="0.35">
      <c r="A12582" t="s">
        <v>24</v>
      </c>
      <c r="B12582">
        <v>2019</v>
      </c>
      <c r="D12582" t="s">
        <v>475</v>
      </c>
      <c r="E12582" t="s">
        <v>229</v>
      </c>
      <c r="F12582">
        <v>115724.7</v>
      </c>
      <c r="G12582">
        <v>0</v>
      </c>
      <c r="H12582">
        <v>26535.87</v>
      </c>
      <c r="I12582">
        <v>0</v>
      </c>
      <c r="J12582">
        <f>Table1[[#This Row],[Name]]</f>
        <v>0</v>
      </c>
      <c r="K12582" s="1">
        <f>SUM(Table1[[#This Row],[BaseSalary]:[NonCashBenefits]])</f>
        <v>142260.57</v>
      </c>
      <c r="L12582" s="1"/>
    </row>
    <row r="12583" spans="1:12" x14ac:dyDescent="0.35">
      <c r="A12583" t="s">
        <v>24</v>
      </c>
      <c r="B12583">
        <v>2019</v>
      </c>
      <c r="D12583" t="s">
        <v>475</v>
      </c>
      <c r="E12583" t="s">
        <v>229</v>
      </c>
      <c r="F12583">
        <v>115724.7</v>
      </c>
      <c r="G12583">
        <v>0</v>
      </c>
      <c r="H12583">
        <v>26397.19</v>
      </c>
      <c r="I12583">
        <v>0</v>
      </c>
      <c r="J12583">
        <f>Table1[[#This Row],[Name]]</f>
        <v>0</v>
      </c>
      <c r="K12583" s="1">
        <f>SUM(Table1[[#This Row],[BaseSalary]:[NonCashBenefits]])</f>
        <v>142121.88999999998</v>
      </c>
      <c r="L12583" s="1"/>
    </row>
    <row r="12584" spans="1:12" x14ac:dyDescent="0.35">
      <c r="A12584" t="s">
        <v>24</v>
      </c>
      <c r="B12584">
        <v>2019</v>
      </c>
      <c r="D12584" t="s">
        <v>475</v>
      </c>
      <c r="E12584" t="s">
        <v>311</v>
      </c>
      <c r="F12584">
        <v>115724.7</v>
      </c>
      <c r="G12584">
        <v>0</v>
      </c>
      <c r="H12584">
        <v>26345.29</v>
      </c>
      <c r="I12584">
        <v>0</v>
      </c>
      <c r="J12584">
        <f>Table1[[#This Row],[Name]]</f>
        <v>0</v>
      </c>
      <c r="K12584" s="1">
        <f>SUM(Table1[[#This Row],[BaseSalary]:[NonCashBenefits]])</f>
        <v>142069.99</v>
      </c>
      <c r="L12584" s="1"/>
    </row>
    <row r="12585" spans="1:12" x14ac:dyDescent="0.35">
      <c r="A12585" t="s">
        <v>24</v>
      </c>
      <c r="B12585">
        <v>2019</v>
      </c>
      <c r="D12585" t="s">
        <v>475</v>
      </c>
      <c r="E12585" t="s">
        <v>229</v>
      </c>
      <c r="F12585">
        <v>115724.7</v>
      </c>
      <c r="G12585">
        <v>0</v>
      </c>
      <c r="H12585">
        <v>28532.41</v>
      </c>
      <c r="I12585">
        <v>0</v>
      </c>
      <c r="J12585">
        <f>Table1[[#This Row],[Name]]</f>
        <v>0</v>
      </c>
      <c r="K12585" s="1">
        <f>SUM(Table1[[#This Row],[BaseSalary]:[NonCashBenefits]])</f>
        <v>144257.10999999999</v>
      </c>
      <c r="L12585" s="1"/>
    </row>
    <row r="12586" spans="1:12" x14ac:dyDescent="0.35">
      <c r="A12586" t="s">
        <v>24</v>
      </c>
      <c r="B12586">
        <v>2019</v>
      </c>
      <c r="D12586" t="s">
        <v>475</v>
      </c>
      <c r="E12586" t="s">
        <v>311</v>
      </c>
      <c r="F12586">
        <v>115724.7</v>
      </c>
      <c r="G12586">
        <v>10466.18</v>
      </c>
      <c r="H12586">
        <v>26249.79</v>
      </c>
      <c r="I12586">
        <v>0</v>
      </c>
      <c r="J12586">
        <f>Table1[[#This Row],[Name]]</f>
        <v>0</v>
      </c>
      <c r="K12586" s="1">
        <f>SUM(Table1[[#This Row],[BaseSalary]:[NonCashBenefits]])</f>
        <v>152440.67000000001</v>
      </c>
      <c r="L12586" s="1"/>
    </row>
    <row r="12587" spans="1:12" x14ac:dyDescent="0.35">
      <c r="A12587" t="s">
        <v>24</v>
      </c>
      <c r="B12587">
        <v>2019</v>
      </c>
      <c r="D12587" t="s">
        <v>475</v>
      </c>
      <c r="E12587" t="s">
        <v>311</v>
      </c>
      <c r="F12587">
        <v>115724.7</v>
      </c>
      <c r="G12587">
        <v>0</v>
      </c>
      <c r="H12587">
        <v>26535.87</v>
      </c>
      <c r="I12587">
        <v>0</v>
      </c>
      <c r="J12587">
        <f>Table1[[#This Row],[Name]]</f>
        <v>0</v>
      </c>
      <c r="K12587" s="1">
        <f>SUM(Table1[[#This Row],[BaseSalary]:[NonCashBenefits]])</f>
        <v>142260.57</v>
      </c>
      <c r="L12587" s="1"/>
    </row>
    <row r="12588" spans="1:12" x14ac:dyDescent="0.35">
      <c r="A12588" t="s">
        <v>36</v>
      </c>
      <c r="B12588">
        <v>2019</v>
      </c>
      <c r="D12588" t="s">
        <v>1426</v>
      </c>
      <c r="E12588" t="s">
        <v>229</v>
      </c>
      <c r="F12588">
        <v>115724.7</v>
      </c>
      <c r="G12588">
        <v>0</v>
      </c>
      <c r="H12588">
        <v>29307.99</v>
      </c>
      <c r="I12588">
        <v>0</v>
      </c>
      <c r="J12588">
        <f>Table1[[#This Row],[Name]]</f>
        <v>0</v>
      </c>
      <c r="K12588" s="1">
        <f>SUM(Table1[[#This Row],[BaseSalary]:[NonCashBenefits]])</f>
        <v>145032.69</v>
      </c>
      <c r="L12588" s="1"/>
    </row>
    <row r="12589" spans="1:12" x14ac:dyDescent="0.35">
      <c r="A12589" t="s">
        <v>36</v>
      </c>
      <c r="B12589">
        <v>2019</v>
      </c>
      <c r="D12589" t="s">
        <v>1379</v>
      </c>
      <c r="E12589" t="s">
        <v>311</v>
      </c>
      <c r="F12589">
        <v>115724.7</v>
      </c>
      <c r="G12589">
        <v>0</v>
      </c>
      <c r="H12589">
        <v>28330.39</v>
      </c>
      <c r="I12589">
        <v>0</v>
      </c>
      <c r="J12589">
        <f>Table1[[#This Row],[Name]]</f>
        <v>0</v>
      </c>
      <c r="K12589" s="1">
        <f>SUM(Table1[[#This Row],[BaseSalary]:[NonCashBenefits]])</f>
        <v>144055.09</v>
      </c>
      <c r="L12589" s="1"/>
    </row>
    <row r="12590" spans="1:12" x14ac:dyDescent="0.35">
      <c r="A12590" t="s">
        <v>36</v>
      </c>
      <c r="B12590">
        <v>2019</v>
      </c>
      <c r="D12590" t="s">
        <v>1438</v>
      </c>
      <c r="E12590" t="s">
        <v>229</v>
      </c>
      <c r="F12590">
        <v>115724.7</v>
      </c>
      <c r="G12590">
        <v>0</v>
      </c>
      <c r="H12590">
        <v>26535.87</v>
      </c>
      <c r="I12590">
        <v>0</v>
      </c>
      <c r="J12590">
        <f>Table1[[#This Row],[Name]]</f>
        <v>0</v>
      </c>
      <c r="K12590" s="1">
        <f>SUM(Table1[[#This Row],[BaseSalary]:[NonCashBenefits]])</f>
        <v>142260.57</v>
      </c>
      <c r="L12590" s="1"/>
    </row>
    <row r="12591" spans="1:12" x14ac:dyDescent="0.35">
      <c r="A12591" t="s">
        <v>36</v>
      </c>
      <c r="B12591">
        <v>2019</v>
      </c>
      <c r="D12591" t="s">
        <v>1688</v>
      </c>
      <c r="E12591" t="s">
        <v>311</v>
      </c>
      <c r="F12591">
        <v>115724.7</v>
      </c>
      <c r="G12591">
        <v>0</v>
      </c>
      <c r="H12591">
        <v>26345.29</v>
      </c>
      <c r="I12591">
        <v>0</v>
      </c>
      <c r="J12591">
        <f>Table1[[#This Row],[Name]]</f>
        <v>0</v>
      </c>
      <c r="K12591" s="1">
        <f>SUM(Table1[[#This Row],[BaseSalary]:[NonCashBenefits]])</f>
        <v>142069.99</v>
      </c>
      <c r="L12591" s="1"/>
    </row>
    <row r="12592" spans="1:12" x14ac:dyDescent="0.35">
      <c r="A12592" t="s">
        <v>36</v>
      </c>
      <c r="B12592">
        <v>2019</v>
      </c>
      <c r="D12592" t="s">
        <v>1692</v>
      </c>
      <c r="E12592" t="s">
        <v>229</v>
      </c>
      <c r="F12592">
        <v>115724.7</v>
      </c>
      <c r="G12592">
        <v>0</v>
      </c>
      <c r="H12592">
        <v>25074.75</v>
      </c>
      <c r="I12592">
        <v>0</v>
      </c>
      <c r="J12592">
        <f>Table1[[#This Row],[Name]]</f>
        <v>0</v>
      </c>
      <c r="K12592" s="1">
        <f>SUM(Table1[[#This Row],[BaseSalary]:[NonCashBenefits]])</f>
        <v>140799.45000000001</v>
      </c>
      <c r="L12592" s="1"/>
    </row>
    <row r="12593" spans="1:12" x14ac:dyDescent="0.35">
      <c r="A12593" t="s">
        <v>41</v>
      </c>
      <c r="B12593">
        <v>2019</v>
      </c>
      <c r="D12593" t="s">
        <v>1541</v>
      </c>
      <c r="E12593" t="s">
        <v>229</v>
      </c>
      <c r="F12593">
        <v>115724.7</v>
      </c>
      <c r="G12593">
        <v>0</v>
      </c>
      <c r="H12593">
        <v>28204.29</v>
      </c>
      <c r="I12593">
        <v>0</v>
      </c>
      <c r="J12593">
        <f>Table1[[#This Row],[Name]]</f>
        <v>0</v>
      </c>
      <c r="K12593" s="1">
        <f>SUM(Table1[[#This Row],[BaseSalary]:[NonCashBenefits]])</f>
        <v>143928.99</v>
      </c>
      <c r="L12593" s="1"/>
    </row>
    <row r="12594" spans="1:12" x14ac:dyDescent="0.35">
      <c r="A12594" t="s">
        <v>41</v>
      </c>
      <c r="B12594">
        <v>2019</v>
      </c>
      <c r="D12594" t="s">
        <v>1198</v>
      </c>
      <c r="E12594" t="s">
        <v>229</v>
      </c>
      <c r="F12594">
        <v>115724.7</v>
      </c>
      <c r="G12594">
        <v>100</v>
      </c>
      <c r="H12594">
        <v>29433.83</v>
      </c>
      <c r="I12594">
        <v>0</v>
      </c>
      <c r="J12594">
        <f>Table1[[#This Row],[Name]]</f>
        <v>0</v>
      </c>
      <c r="K12594" s="1">
        <f>SUM(Table1[[#This Row],[BaseSalary]:[NonCashBenefits]])</f>
        <v>145258.53</v>
      </c>
      <c r="L12594" s="1"/>
    </row>
    <row r="12595" spans="1:12" x14ac:dyDescent="0.35">
      <c r="A12595" t="s">
        <v>2049</v>
      </c>
      <c r="B12595">
        <v>2019</v>
      </c>
      <c r="D12595" t="s">
        <v>2050</v>
      </c>
      <c r="E12595" t="s">
        <v>311</v>
      </c>
      <c r="F12595">
        <v>115724.7</v>
      </c>
      <c r="G12595">
        <v>0</v>
      </c>
      <c r="H12595">
        <v>25306.33</v>
      </c>
      <c r="I12595">
        <v>0</v>
      </c>
      <c r="J12595">
        <f>Table1[[#This Row],[Name]]</f>
        <v>0</v>
      </c>
      <c r="K12595" s="1">
        <f>SUM(Table1[[#This Row],[BaseSalary]:[NonCashBenefits]])</f>
        <v>141031.03</v>
      </c>
      <c r="L12595" s="1"/>
    </row>
    <row r="12596" spans="1:12" x14ac:dyDescent="0.35">
      <c r="A12596" t="s">
        <v>2049</v>
      </c>
      <c r="B12596">
        <v>2019</v>
      </c>
      <c r="D12596" t="s">
        <v>2073</v>
      </c>
      <c r="E12596" t="s">
        <v>229</v>
      </c>
      <c r="F12596">
        <v>115724.7</v>
      </c>
      <c r="G12596">
        <v>0</v>
      </c>
      <c r="H12596">
        <v>30315.75</v>
      </c>
      <c r="I12596">
        <v>0</v>
      </c>
      <c r="J12596">
        <f>Table1[[#This Row],[Name]]</f>
        <v>0</v>
      </c>
      <c r="K12596" s="1">
        <f>SUM(Table1[[#This Row],[BaseSalary]:[NonCashBenefits]])</f>
        <v>146040.45000000001</v>
      </c>
      <c r="L12596" s="1"/>
    </row>
    <row r="12597" spans="1:12" x14ac:dyDescent="0.35">
      <c r="A12597" t="s">
        <v>2049</v>
      </c>
      <c r="B12597">
        <v>2019</v>
      </c>
      <c r="D12597" t="s">
        <v>1851</v>
      </c>
      <c r="E12597" t="s">
        <v>311</v>
      </c>
      <c r="F12597">
        <v>115724.7</v>
      </c>
      <c r="G12597">
        <v>0</v>
      </c>
      <c r="H12597">
        <v>26535.87</v>
      </c>
      <c r="I12597">
        <v>0</v>
      </c>
      <c r="J12597">
        <f>Table1[[#This Row],[Name]]</f>
        <v>0</v>
      </c>
      <c r="K12597" s="1">
        <f>SUM(Table1[[#This Row],[BaseSalary]:[NonCashBenefits]])</f>
        <v>142260.57</v>
      </c>
      <c r="L12597" s="1"/>
    </row>
    <row r="12598" spans="1:12" x14ac:dyDescent="0.35">
      <c r="A12598" t="s">
        <v>22</v>
      </c>
      <c r="B12598">
        <v>2019</v>
      </c>
      <c r="D12598" t="s">
        <v>1643</v>
      </c>
      <c r="E12598" t="s">
        <v>311</v>
      </c>
      <c r="F12598">
        <v>115724.7</v>
      </c>
      <c r="G12598">
        <v>0</v>
      </c>
      <c r="H12598">
        <v>6658.49</v>
      </c>
      <c r="I12598">
        <v>0</v>
      </c>
      <c r="J12598">
        <f>Table1[[#This Row],[Name]]</f>
        <v>0</v>
      </c>
      <c r="K12598" s="1">
        <f>SUM(Table1[[#This Row],[BaseSalary]:[NonCashBenefits]])</f>
        <v>122383.19</v>
      </c>
      <c r="L12598" s="1"/>
    </row>
    <row r="12599" spans="1:12" x14ac:dyDescent="0.35">
      <c r="A12599" t="s">
        <v>22</v>
      </c>
      <c r="B12599">
        <v>2019</v>
      </c>
      <c r="D12599" t="s">
        <v>1643</v>
      </c>
      <c r="E12599" t="s">
        <v>311</v>
      </c>
      <c r="F12599">
        <v>115724.7</v>
      </c>
      <c r="G12599">
        <v>15581.39</v>
      </c>
      <c r="H12599">
        <v>27894.12</v>
      </c>
      <c r="I12599">
        <v>0</v>
      </c>
      <c r="J12599">
        <f>Table1[[#This Row],[Name]]</f>
        <v>0</v>
      </c>
      <c r="K12599" s="1">
        <f>SUM(Table1[[#This Row],[BaseSalary]:[NonCashBenefits]])</f>
        <v>159200.21</v>
      </c>
      <c r="L12599" s="1"/>
    </row>
    <row r="12600" spans="1:12" x14ac:dyDescent="0.35">
      <c r="A12600" t="s">
        <v>18</v>
      </c>
      <c r="B12600">
        <v>2019</v>
      </c>
      <c r="D12600" t="s">
        <v>1207</v>
      </c>
      <c r="E12600" t="s">
        <v>229</v>
      </c>
      <c r="F12600">
        <v>115724.7</v>
      </c>
      <c r="G12600">
        <v>12011.43</v>
      </c>
      <c r="H12600">
        <v>29181.89</v>
      </c>
      <c r="I12600">
        <v>0</v>
      </c>
      <c r="J12600">
        <f>Table1[[#This Row],[Name]]</f>
        <v>0</v>
      </c>
      <c r="K12600" s="1">
        <f>SUM(Table1[[#This Row],[BaseSalary]:[NonCashBenefits]])</f>
        <v>156918.02000000002</v>
      </c>
      <c r="L12600" s="1"/>
    </row>
    <row r="12601" spans="1:12" x14ac:dyDescent="0.35">
      <c r="A12601" t="s">
        <v>18</v>
      </c>
      <c r="B12601">
        <v>2019</v>
      </c>
      <c r="D12601" t="s">
        <v>2143</v>
      </c>
      <c r="E12601" t="s">
        <v>229</v>
      </c>
      <c r="F12601">
        <v>115724.7</v>
      </c>
      <c r="G12601">
        <v>4217.66</v>
      </c>
      <c r="H12601">
        <v>31323.77</v>
      </c>
      <c r="I12601">
        <v>0</v>
      </c>
      <c r="J12601">
        <f>Table1[[#This Row],[Name]]</f>
        <v>0</v>
      </c>
      <c r="K12601" s="1">
        <f>SUM(Table1[[#This Row],[BaseSalary]:[NonCashBenefits]])</f>
        <v>151266.13</v>
      </c>
      <c r="L12601" s="1"/>
    </row>
    <row r="12602" spans="1:12" x14ac:dyDescent="0.35">
      <c r="A12602" t="s">
        <v>18</v>
      </c>
      <c r="B12602">
        <v>2019</v>
      </c>
      <c r="D12602" t="s">
        <v>2148</v>
      </c>
      <c r="E12602" t="s">
        <v>311</v>
      </c>
      <c r="F12602">
        <v>115724.7</v>
      </c>
      <c r="G12602">
        <v>17803.8</v>
      </c>
      <c r="H12602">
        <v>26535.87</v>
      </c>
      <c r="I12602">
        <v>0</v>
      </c>
      <c r="J12602">
        <f>Table1[[#This Row],[Name]]</f>
        <v>0</v>
      </c>
      <c r="K12602" s="1">
        <f>SUM(Table1[[#This Row],[BaseSalary]:[NonCashBenefits]])</f>
        <v>160064.37</v>
      </c>
      <c r="L12602" s="1"/>
    </row>
    <row r="12603" spans="1:12" x14ac:dyDescent="0.35">
      <c r="A12603" t="s">
        <v>18</v>
      </c>
      <c r="B12603">
        <v>2019</v>
      </c>
      <c r="D12603" t="s">
        <v>2150</v>
      </c>
      <c r="E12603" t="s">
        <v>229</v>
      </c>
      <c r="F12603">
        <v>115724.7</v>
      </c>
      <c r="G12603">
        <v>11878.2</v>
      </c>
      <c r="H12603">
        <v>29181.89</v>
      </c>
      <c r="I12603">
        <v>0</v>
      </c>
      <c r="J12603">
        <f>Table1[[#This Row],[Name]]</f>
        <v>0</v>
      </c>
      <c r="K12603" s="1">
        <f>SUM(Table1[[#This Row],[BaseSalary]:[NonCashBenefits]])</f>
        <v>156784.78999999998</v>
      </c>
      <c r="L12603" s="1"/>
    </row>
    <row r="12604" spans="1:12" x14ac:dyDescent="0.35">
      <c r="A12604" t="s">
        <v>85</v>
      </c>
      <c r="B12604">
        <v>2019</v>
      </c>
      <c r="D12604" t="s">
        <v>2151</v>
      </c>
      <c r="E12604" t="s">
        <v>311</v>
      </c>
      <c r="F12604">
        <v>115724.7</v>
      </c>
      <c r="G12604">
        <v>0</v>
      </c>
      <c r="H12604">
        <v>28879.51</v>
      </c>
      <c r="I12604">
        <v>0</v>
      </c>
      <c r="J12604">
        <f>Table1[[#This Row],[Name]]</f>
        <v>0</v>
      </c>
      <c r="K12604" s="1">
        <f>SUM(Table1[[#This Row],[BaseSalary]:[NonCashBenefits]])</f>
        <v>144604.21</v>
      </c>
      <c r="L12604" s="1"/>
    </row>
    <row r="12605" spans="1:12" x14ac:dyDescent="0.35">
      <c r="A12605" t="s">
        <v>85</v>
      </c>
      <c r="B12605">
        <v>2019</v>
      </c>
      <c r="D12605" t="s">
        <v>983</v>
      </c>
      <c r="E12605" t="s">
        <v>311</v>
      </c>
      <c r="F12605">
        <v>115724.7</v>
      </c>
      <c r="G12605">
        <v>0</v>
      </c>
      <c r="H12605">
        <v>30504.77</v>
      </c>
      <c r="I12605">
        <v>0</v>
      </c>
      <c r="J12605">
        <f>Table1[[#This Row],[Name]]</f>
        <v>0</v>
      </c>
      <c r="K12605" s="1">
        <f>SUM(Table1[[#This Row],[BaseSalary]:[NonCashBenefits]])</f>
        <v>146229.47</v>
      </c>
      <c r="L12605" s="1"/>
    </row>
    <row r="12606" spans="1:12" x14ac:dyDescent="0.35">
      <c r="A12606" t="s">
        <v>85</v>
      </c>
      <c r="B12606">
        <v>2019</v>
      </c>
      <c r="D12606" t="s">
        <v>1244</v>
      </c>
      <c r="E12606" t="s">
        <v>311</v>
      </c>
      <c r="F12606">
        <v>115724.7</v>
      </c>
      <c r="G12606">
        <v>4891.75</v>
      </c>
      <c r="H12606">
        <v>27912.87</v>
      </c>
      <c r="I12606">
        <v>0</v>
      </c>
      <c r="J12606">
        <f>Table1[[#This Row],[Name]]</f>
        <v>0</v>
      </c>
      <c r="K12606" s="1">
        <f>SUM(Table1[[#This Row],[BaseSalary]:[NonCashBenefits]])</f>
        <v>148529.32</v>
      </c>
      <c r="L12606" s="1"/>
    </row>
    <row r="12607" spans="1:12" x14ac:dyDescent="0.35">
      <c r="A12607" t="s">
        <v>85</v>
      </c>
      <c r="B12607">
        <v>2019</v>
      </c>
      <c r="D12607" t="s">
        <v>2169</v>
      </c>
      <c r="E12607" t="s">
        <v>311</v>
      </c>
      <c r="F12607">
        <v>115724.7</v>
      </c>
      <c r="G12607">
        <v>0</v>
      </c>
      <c r="H12607">
        <v>29433.83</v>
      </c>
      <c r="I12607">
        <v>0</v>
      </c>
      <c r="J12607">
        <f>Table1[[#This Row],[Name]]</f>
        <v>0</v>
      </c>
      <c r="K12607" s="1">
        <f>SUM(Table1[[#This Row],[BaseSalary]:[NonCashBenefits]])</f>
        <v>145158.53</v>
      </c>
      <c r="L12607" s="1"/>
    </row>
    <row r="12608" spans="1:12" x14ac:dyDescent="0.35">
      <c r="A12608" t="s">
        <v>85</v>
      </c>
      <c r="B12608">
        <v>2019</v>
      </c>
      <c r="D12608" t="s">
        <v>2172</v>
      </c>
      <c r="E12608" t="s">
        <v>311</v>
      </c>
      <c r="F12608">
        <v>115724.7</v>
      </c>
      <c r="G12608">
        <v>0</v>
      </c>
      <c r="H12608">
        <v>29181.89</v>
      </c>
      <c r="I12608">
        <v>0</v>
      </c>
      <c r="J12608">
        <f>Table1[[#This Row],[Name]]</f>
        <v>0</v>
      </c>
      <c r="K12608" s="1">
        <f>SUM(Table1[[#This Row],[BaseSalary]:[NonCashBenefits]])</f>
        <v>144906.59</v>
      </c>
      <c r="L12608" s="1"/>
    </row>
    <row r="12609" spans="1:12" x14ac:dyDescent="0.35">
      <c r="A12609" t="s">
        <v>85</v>
      </c>
      <c r="B12609">
        <v>2019</v>
      </c>
      <c r="D12609" t="s">
        <v>2183</v>
      </c>
      <c r="E12609" t="s">
        <v>311</v>
      </c>
      <c r="F12609">
        <v>115724.7</v>
      </c>
      <c r="G12609">
        <v>13295.14</v>
      </c>
      <c r="H12609">
        <v>29950.45</v>
      </c>
      <c r="I12609">
        <v>0</v>
      </c>
      <c r="J12609">
        <f>Table1[[#This Row],[Name]]</f>
        <v>0</v>
      </c>
      <c r="K12609" s="1">
        <f>SUM(Table1[[#This Row],[BaseSalary]:[NonCashBenefits]])</f>
        <v>158970.29</v>
      </c>
      <c r="L12609" s="1"/>
    </row>
    <row r="12610" spans="1:12" x14ac:dyDescent="0.35">
      <c r="A12610" t="s">
        <v>85</v>
      </c>
      <c r="B12610">
        <v>2019</v>
      </c>
      <c r="D12610" t="s">
        <v>2210</v>
      </c>
      <c r="E12610" t="s">
        <v>229</v>
      </c>
      <c r="F12610">
        <v>115724.7</v>
      </c>
      <c r="G12610">
        <v>0</v>
      </c>
      <c r="H12610">
        <v>28929.95</v>
      </c>
      <c r="I12610">
        <v>0</v>
      </c>
      <c r="J12610">
        <f>Table1[[#This Row],[Name]]</f>
        <v>0</v>
      </c>
      <c r="K12610" s="1">
        <f>SUM(Table1[[#This Row],[BaseSalary]:[NonCashBenefits]])</f>
        <v>144654.65</v>
      </c>
      <c r="L12610" s="1"/>
    </row>
    <row r="12611" spans="1:12" x14ac:dyDescent="0.35">
      <c r="A12611" t="s">
        <v>85</v>
      </c>
      <c r="B12611">
        <v>2019</v>
      </c>
      <c r="D12611" t="s">
        <v>1638</v>
      </c>
      <c r="E12611" t="s">
        <v>311</v>
      </c>
      <c r="F12611">
        <v>115724.7</v>
      </c>
      <c r="G12611">
        <v>200</v>
      </c>
      <c r="H12611">
        <v>25029.17</v>
      </c>
      <c r="I12611">
        <v>0</v>
      </c>
      <c r="J12611">
        <f>Table1[[#This Row],[Name]]</f>
        <v>0</v>
      </c>
      <c r="K12611" s="1">
        <f>SUM(Table1[[#This Row],[BaseSalary]:[NonCashBenefits]])</f>
        <v>140953.87</v>
      </c>
      <c r="L12611" s="1"/>
    </row>
    <row r="12612" spans="1:12" x14ac:dyDescent="0.35">
      <c r="A12612" t="s">
        <v>85</v>
      </c>
      <c r="B12612">
        <v>2019</v>
      </c>
      <c r="D12612" t="s">
        <v>311</v>
      </c>
      <c r="E12612" t="s">
        <v>311</v>
      </c>
      <c r="F12612">
        <v>115724.7</v>
      </c>
      <c r="G12612">
        <v>0</v>
      </c>
      <c r="H12612">
        <v>26535.87</v>
      </c>
      <c r="I12612">
        <v>0</v>
      </c>
      <c r="J12612">
        <f>Table1[[#This Row],[Name]]</f>
        <v>0</v>
      </c>
      <c r="K12612" s="1">
        <f>SUM(Table1[[#This Row],[BaseSalary]:[NonCashBenefits]])</f>
        <v>142260.57</v>
      </c>
      <c r="L12612" s="1"/>
    </row>
    <row r="12613" spans="1:12" x14ac:dyDescent="0.35">
      <c r="A12613" t="s">
        <v>85</v>
      </c>
      <c r="B12613">
        <v>2019</v>
      </c>
      <c r="D12613" t="s">
        <v>1471</v>
      </c>
      <c r="E12613" t="s">
        <v>229</v>
      </c>
      <c r="F12613">
        <v>115724.7</v>
      </c>
      <c r="G12613">
        <v>0</v>
      </c>
      <c r="H12613">
        <v>26345.29</v>
      </c>
      <c r="I12613">
        <v>0</v>
      </c>
      <c r="J12613">
        <f>Table1[[#This Row],[Name]]</f>
        <v>0</v>
      </c>
      <c r="K12613" s="1">
        <f>SUM(Table1[[#This Row],[BaseSalary]:[NonCashBenefits]])</f>
        <v>142069.99</v>
      </c>
      <c r="L12613" s="1"/>
    </row>
    <row r="12614" spans="1:12" x14ac:dyDescent="0.35">
      <c r="A12614" t="s">
        <v>25</v>
      </c>
      <c r="B12614">
        <v>2019</v>
      </c>
      <c r="D12614" t="s">
        <v>2252</v>
      </c>
      <c r="E12614" t="s">
        <v>311</v>
      </c>
      <c r="F12614">
        <v>115724.7</v>
      </c>
      <c r="G12614">
        <v>0</v>
      </c>
      <c r="H12614">
        <v>30630.87</v>
      </c>
      <c r="I12614">
        <v>0</v>
      </c>
      <c r="J12614">
        <f>Table1[[#This Row],[Name]]</f>
        <v>0</v>
      </c>
      <c r="K12614" s="1">
        <f>SUM(Table1[[#This Row],[BaseSalary]:[NonCashBenefits]])</f>
        <v>146355.57</v>
      </c>
      <c r="L12614" s="1"/>
    </row>
    <row r="12615" spans="1:12" x14ac:dyDescent="0.35">
      <c r="A12615" t="s">
        <v>25</v>
      </c>
      <c r="B12615">
        <v>2019</v>
      </c>
      <c r="D12615" t="s">
        <v>2259</v>
      </c>
      <c r="E12615" t="s">
        <v>311</v>
      </c>
      <c r="F12615">
        <v>115724.7</v>
      </c>
      <c r="G12615">
        <v>0</v>
      </c>
      <c r="H12615">
        <v>27588.45</v>
      </c>
      <c r="I12615">
        <v>0</v>
      </c>
      <c r="J12615">
        <f>Table1[[#This Row],[Name]]</f>
        <v>0</v>
      </c>
      <c r="K12615" s="1">
        <f>SUM(Table1[[#This Row],[BaseSalary]:[NonCashBenefits]])</f>
        <v>143313.15</v>
      </c>
      <c r="L12615" s="1"/>
    </row>
    <row r="12616" spans="1:12" x14ac:dyDescent="0.35">
      <c r="A12616" t="s">
        <v>25</v>
      </c>
      <c r="B12616">
        <v>2019</v>
      </c>
      <c r="D12616" t="s">
        <v>1162</v>
      </c>
      <c r="E12616" t="s">
        <v>229</v>
      </c>
      <c r="F12616">
        <v>115724.7</v>
      </c>
      <c r="G12616">
        <v>200</v>
      </c>
      <c r="H12616">
        <v>27480.87</v>
      </c>
      <c r="I12616">
        <v>0</v>
      </c>
      <c r="J12616">
        <f>Table1[[#This Row],[Name]]</f>
        <v>0</v>
      </c>
      <c r="K12616" s="1">
        <f>SUM(Table1[[#This Row],[BaseSalary]:[NonCashBenefits]])</f>
        <v>143405.57</v>
      </c>
      <c r="L12616" s="1"/>
    </row>
    <row r="12617" spans="1:12" x14ac:dyDescent="0.35">
      <c r="A12617" t="s">
        <v>25</v>
      </c>
      <c r="B12617">
        <v>2019</v>
      </c>
      <c r="D12617" t="s">
        <v>2267</v>
      </c>
      <c r="E12617" t="s">
        <v>229</v>
      </c>
      <c r="F12617">
        <v>115724.7</v>
      </c>
      <c r="G12617">
        <v>0</v>
      </c>
      <c r="H12617">
        <v>25306.33</v>
      </c>
      <c r="I12617">
        <v>0</v>
      </c>
      <c r="J12617">
        <f>Table1[[#This Row],[Name]]</f>
        <v>0</v>
      </c>
      <c r="K12617" s="1">
        <f>SUM(Table1[[#This Row],[BaseSalary]:[NonCashBenefits]])</f>
        <v>141031.03</v>
      </c>
      <c r="L12617" s="1"/>
    </row>
    <row r="12618" spans="1:12" x14ac:dyDescent="0.35">
      <c r="A12618" t="s">
        <v>25</v>
      </c>
      <c r="B12618">
        <v>2019</v>
      </c>
      <c r="D12618" t="s">
        <v>1678</v>
      </c>
      <c r="E12618" t="s">
        <v>549</v>
      </c>
      <c r="F12618">
        <v>115724.7</v>
      </c>
      <c r="G12618">
        <v>0</v>
      </c>
      <c r="H12618">
        <v>26486</v>
      </c>
      <c r="I12618">
        <v>0</v>
      </c>
      <c r="J12618">
        <f>Table1[[#This Row],[Name]]</f>
        <v>0</v>
      </c>
      <c r="K12618" s="1">
        <f>SUM(Table1[[#This Row],[BaseSalary]:[NonCashBenefits]])</f>
        <v>142210.70000000001</v>
      </c>
      <c r="L12618" s="1"/>
    </row>
    <row r="12619" spans="1:12" x14ac:dyDescent="0.35">
      <c r="A12619" t="s">
        <v>25</v>
      </c>
      <c r="B12619">
        <v>2019</v>
      </c>
      <c r="D12619" t="s">
        <v>2278</v>
      </c>
      <c r="E12619" t="s">
        <v>229</v>
      </c>
      <c r="F12619">
        <v>115724.7</v>
      </c>
      <c r="G12619">
        <v>0</v>
      </c>
      <c r="H12619">
        <v>29518.85</v>
      </c>
      <c r="I12619">
        <v>0</v>
      </c>
      <c r="J12619">
        <f>Table1[[#This Row],[Name]]</f>
        <v>0</v>
      </c>
      <c r="K12619" s="1">
        <f>SUM(Table1[[#This Row],[BaseSalary]:[NonCashBenefits]])</f>
        <v>145243.54999999999</v>
      </c>
      <c r="L12619" s="1"/>
    </row>
    <row r="12620" spans="1:12" x14ac:dyDescent="0.35">
      <c r="A12620" t="s">
        <v>25</v>
      </c>
      <c r="B12620">
        <v>2019</v>
      </c>
      <c r="D12620" t="s">
        <v>490</v>
      </c>
      <c r="E12620" t="s">
        <v>311</v>
      </c>
      <c r="F12620">
        <v>115724.7</v>
      </c>
      <c r="G12620">
        <v>0</v>
      </c>
      <c r="H12620">
        <v>26535.87</v>
      </c>
      <c r="I12620">
        <v>0</v>
      </c>
      <c r="J12620">
        <f>Table1[[#This Row],[Name]]</f>
        <v>0</v>
      </c>
      <c r="K12620" s="1">
        <f>SUM(Table1[[#This Row],[BaseSalary]:[NonCashBenefits]])</f>
        <v>142260.57</v>
      </c>
      <c r="L12620" s="1"/>
    </row>
    <row r="12621" spans="1:12" x14ac:dyDescent="0.35">
      <c r="A12621" t="s">
        <v>29</v>
      </c>
      <c r="B12621">
        <v>2019</v>
      </c>
      <c r="D12621" t="s">
        <v>542</v>
      </c>
      <c r="E12621" t="s">
        <v>311</v>
      </c>
      <c r="F12621">
        <v>115724.7</v>
      </c>
      <c r="G12621">
        <v>6676.43</v>
      </c>
      <c r="H12621">
        <v>30315.75</v>
      </c>
      <c r="I12621">
        <v>0</v>
      </c>
      <c r="J12621">
        <f>Table1[[#This Row],[Name]]</f>
        <v>0</v>
      </c>
      <c r="K12621" s="1">
        <f>SUM(Table1[[#This Row],[BaseSalary]:[NonCashBenefits]])</f>
        <v>152716.88</v>
      </c>
      <c r="L12621" s="1"/>
    </row>
    <row r="12622" spans="1:12" x14ac:dyDescent="0.35">
      <c r="A12622" t="s">
        <v>186</v>
      </c>
      <c r="B12622">
        <v>2019</v>
      </c>
      <c r="D12622" t="s">
        <v>940</v>
      </c>
      <c r="E12622" t="s">
        <v>311</v>
      </c>
      <c r="F12622">
        <v>115724.7</v>
      </c>
      <c r="G12622">
        <v>0</v>
      </c>
      <c r="H12622">
        <v>27644.77</v>
      </c>
      <c r="I12622">
        <v>0</v>
      </c>
      <c r="J12622">
        <f>Table1[[#This Row],[Name]]</f>
        <v>0</v>
      </c>
      <c r="K12622" s="1">
        <f>SUM(Table1[[#This Row],[BaseSalary]:[NonCashBenefits]])</f>
        <v>143369.47</v>
      </c>
      <c r="L12622" s="1"/>
    </row>
    <row r="12623" spans="1:12" x14ac:dyDescent="0.35">
      <c r="A12623" t="s">
        <v>186</v>
      </c>
      <c r="B12623">
        <v>2019</v>
      </c>
      <c r="D12623" t="s">
        <v>940</v>
      </c>
      <c r="E12623" t="s">
        <v>311</v>
      </c>
      <c r="F12623">
        <v>115724.7</v>
      </c>
      <c r="G12623">
        <v>18417.72</v>
      </c>
      <c r="H12623">
        <v>27731.360000000001</v>
      </c>
      <c r="I12623">
        <v>0</v>
      </c>
      <c r="J12623">
        <f>Table1[[#This Row],[Name]]</f>
        <v>0</v>
      </c>
      <c r="K12623" s="1">
        <f>SUM(Table1[[#This Row],[BaseSalary]:[NonCashBenefits]])</f>
        <v>161873.77999999997</v>
      </c>
      <c r="L12623" s="1"/>
    </row>
    <row r="12624" spans="1:12" x14ac:dyDescent="0.35">
      <c r="A12624" t="s">
        <v>186</v>
      </c>
      <c r="B12624">
        <v>2019</v>
      </c>
      <c r="D12624" t="s">
        <v>940</v>
      </c>
      <c r="E12624" t="s">
        <v>311</v>
      </c>
      <c r="F12624">
        <v>115724.7</v>
      </c>
      <c r="G12624">
        <v>0</v>
      </c>
      <c r="H12624">
        <v>27090.45</v>
      </c>
      <c r="I12624">
        <v>0</v>
      </c>
      <c r="J12624">
        <f>Table1[[#This Row],[Name]]</f>
        <v>0</v>
      </c>
      <c r="K12624" s="1">
        <f>SUM(Table1[[#This Row],[BaseSalary]:[NonCashBenefits]])</f>
        <v>142815.15</v>
      </c>
      <c r="L12624" s="1"/>
    </row>
    <row r="12625" spans="1:12" x14ac:dyDescent="0.35">
      <c r="A12625" t="s">
        <v>186</v>
      </c>
      <c r="B12625">
        <v>2019</v>
      </c>
      <c r="D12625" t="s">
        <v>110</v>
      </c>
      <c r="E12625" t="s">
        <v>229</v>
      </c>
      <c r="F12625">
        <v>115724.7</v>
      </c>
      <c r="G12625">
        <v>0</v>
      </c>
      <c r="H12625">
        <v>27731.35</v>
      </c>
      <c r="I12625">
        <v>0</v>
      </c>
      <c r="J12625">
        <f>Table1[[#This Row],[Name]]</f>
        <v>0</v>
      </c>
      <c r="K12625" s="1">
        <f>SUM(Table1[[#This Row],[BaseSalary]:[NonCashBenefits]])</f>
        <v>143456.04999999999</v>
      </c>
      <c r="L12625" s="1"/>
    </row>
    <row r="12626" spans="1:12" x14ac:dyDescent="0.35">
      <c r="A12626" t="s">
        <v>186</v>
      </c>
      <c r="B12626">
        <v>2019</v>
      </c>
      <c r="D12626" t="s">
        <v>940</v>
      </c>
      <c r="E12626" t="s">
        <v>311</v>
      </c>
      <c r="F12626">
        <v>115724.7</v>
      </c>
      <c r="G12626">
        <v>0</v>
      </c>
      <c r="H12626">
        <v>30615.79</v>
      </c>
      <c r="I12626">
        <v>0</v>
      </c>
      <c r="J12626">
        <f>Table1[[#This Row],[Name]]</f>
        <v>0</v>
      </c>
      <c r="K12626" s="1">
        <f>SUM(Table1[[#This Row],[BaseSalary]:[NonCashBenefits]])</f>
        <v>146340.49</v>
      </c>
      <c r="L12626" s="1"/>
    </row>
    <row r="12627" spans="1:12" x14ac:dyDescent="0.35">
      <c r="A12627" t="s">
        <v>186</v>
      </c>
      <c r="B12627">
        <v>2019</v>
      </c>
      <c r="D12627" t="s">
        <v>1452</v>
      </c>
      <c r="E12627" t="s">
        <v>311</v>
      </c>
      <c r="F12627">
        <v>115724.7</v>
      </c>
      <c r="G12627">
        <v>300</v>
      </c>
      <c r="H12627">
        <v>27921.93</v>
      </c>
      <c r="I12627">
        <v>0</v>
      </c>
      <c r="J12627">
        <f>Table1[[#This Row],[Name]]</f>
        <v>0</v>
      </c>
      <c r="K12627" s="1">
        <f>SUM(Table1[[#This Row],[BaseSalary]:[NonCashBenefits]])</f>
        <v>143946.63</v>
      </c>
      <c r="L12627" s="1"/>
    </row>
    <row r="12628" spans="1:12" x14ac:dyDescent="0.35">
      <c r="A12628" t="s">
        <v>26</v>
      </c>
      <c r="B12628">
        <v>2019</v>
      </c>
      <c r="D12628" t="s">
        <v>1255</v>
      </c>
      <c r="E12628" t="s">
        <v>229</v>
      </c>
      <c r="F12628">
        <v>115724.7</v>
      </c>
      <c r="G12628">
        <v>8901.9</v>
      </c>
      <c r="H12628">
        <v>30173.88</v>
      </c>
      <c r="I12628">
        <v>0</v>
      </c>
      <c r="J12628">
        <f>Table1[[#This Row],[Name]]</f>
        <v>0</v>
      </c>
      <c r="K12628" s="1">
        <f>SUM(Table1[[#This Row],[BaseSalary]:[NonCashBenefits]])</f>
        <v>154800.47999999998</v>
      </c>
      <c r="L12628" s="1"/>
    </row>
    <row r="12629" spans="1:12" x14ac:dyDescent="0.35">
      <c r="A12629" t="s">
        <v>26</v>
      </c>
      <c r="B12629">
        <v>2019</v>
      </c>
      <c r="D12629" t="s">
        <v>1231</v>
      </c>
      <c r="E12629" t="s">
        <v>311</v>
      </c>
      <c r="F12629">
        <v>115724.7</v>
      </c>
      <c r="G12629">
        <v>0</v>
      </c>
      <c r="H12629">
        <v>29446.57</v>
      </c>
      <c r="I12629">
        <v>0</v>
      </c>
      <c r="J12629">
        <f>Table1[[#This Row],[Name]]</f>
        <v>0</v>
      </c>
      <c r="K12629" s="1">
        <f>SUM(Table1[[#This Row],[BaseSalary]:[NonCashBenefits]])</f>
        <v>145171.26999999999</v>
      </c>
      <c r="L12629" s="1"/>
    </row>
    <row r="12630" spans="1:12" x14ac:dyDescent="0.35">
      <c r="A12630" t="s">
        <v>26</v>
      </c>
      <c r="B12630">
        <v>2019</v>
      </c>
      <c r="D12630" t="s">
        <v>1256</v>
      </c>
      <c r="E12630" t="s">
        <v>229</v>
      </c>
      <c r="F12630">
        <v>115724.7</v>
      </c>
      <c r="G12630">
        <v>9208.86</v>
      </c>
      <c r="H12630">
        <v>29086.21</v>
      </c>
      <c r="I12630">
        <v>0</v>
      </c>
      <c r="J12630">
        <f>Table1[[#This Row],[Name]]</f>
        <v>0</v>
      </c>
      <c r="K12630" s="1">
        <f>SUM(Table1[[#This Row],[BaseSalary]:[NonCashBenefits]])</f>
        <v>154019.76999999999</v>
      </c>
      <c r="L12630" s="1"/>
    </row>
    <row r="12631" spans="1:12" x14ac:dyDescent="0.35">
      <c r="A12631" t="s">
        <v>26</v>
      </c>
      <c r="B12631">
        <v>2019</v>
      </c>
      <c r="D12631" t="s">
        <v>2344</v>
      </c>
      <c r="E12631" t="s">
        <v>311</v>
      </c>
      <c r="F12631">
        <v>115724.7</v>
      </c>
      <c r="G12631">
        <v>0</v>
      </c>
      <c r="H12631">
        <v>26535.87</v>
      </c>
      <c r="I12631">
        <v>0</v>
      </c>
      <c r="J12631">
        <f>Table1[[#This Row],[Name]]</f>
        <v>0</v>
      </c>
      <c r="K12631" s="1">
        <f>SUM(Table1[[#This Row],[BaseSalary]:[NonCashBenefits]])</f>
        <v>142260.57</v>
      </c>
      <c r="L12631" s="1"/>
    </row>
    <row r="12632" spans="1:12" x14ac:dyDescent="0.35">
      <c r="A12632" t="s">
        <v>26</v>
      </c>
      <c r="B12632">
        <v>2019</v>
      </c>
      <c r="D12632" t="s">
        <v>2347</v>
      </c>
      <c r="E12632" t="s">
        <v>229</v>
      </c>
      <c r="F12632">
        <v>115724.7</v>
      </c>
      <c r="G12632">
        <v>0</v>
      </c>
      <c r="H12632">
        <v>29832.3</v>
      </c>
      <c r="I12632">
        <v>0</v>
      </c>
      <c r="J12632">
        <f>Table1[[#This Row],[Name]]</f>
        <v>0</v>
      </c>
      <c r="K12632" s="1">
        <f>SUM(Table1[[#This Row],[BaseSalary]:[NonCashBenefits]])</f>
        <v>145557</v>
      </c>
      <c r="L12632" s="1"/>
    </row>
    <row r="12633" spans="1:12" x14ac:dyDescent="0.35">
      <c r="A12633" t="s">
        <v>26</v>
      </c>
      <c r="B12633">
        <v>2019</v>
      </c>
      <c r="D12633" t="s">
        <v>938</v>
      </c>
      <c r="E12633" t="s">
        <v>229</v>
      </c>
      <c r="F12633">
        <v>115724.7</v>
      </c>
      <c r="G12633">
        <v>0</v>
      </c>
      <c r="H12633">
        <v>30315.75</v>
      </c>
      <c r="I12633">
        <v>0</v>
      </c>
      <c r="J12633">
        <f>Table1[[#This Row],[Name]]</f>
        <v>0</v>
      </c>
      <c r="K12633" s="1">
        <f>SUM(Table1[[#This Row],[BaseSalary]:[NonCashBenefits]])</f>
        <v>146040.45000000001</v>
      </c>
      <c r="L12633" s="1"/>
    </row>
    <row r="12634" spans="1:12" x14ac:dyDescent="0.35">
      <c r="A12634" t="s">
        <v>26</v>
      </c>
      <c r="B12634">
        <v>2019</v>
      </c>
      <c r="D12634" t="s">
        <v>1108</v>
      </c>
      <c r="E12634" t="s">
        <v>311</v>
      </c>
      <c r="F12634">
        <v>115724.7</v>
      </c>
      <c r="G12634">
        <v>0</v>
      </c>
      <c r="H12634">
        <v>30315.75</v>
      </c>
      <c r="I12634">
        <v>0</v>
      </c>
      <c r="J12634">
        <f>Table1[[#This Row],[Name]]</f>
        <v>0</v>
      </c>
      <c r="K12634" s="1">
        <f>SUM(Table1[[#This Row],[BaseSalary]:[NonCashBenefits]])</f>
        <v>146040.45000000001</v>
      </c>
      <c r="L12634" s="1"/>
    </row>
    <row r="12635" spans="1:12" x14ac:dyDescent="0.35">
      <c r="A12635" t="s">
        <v>26</v>
      </c>
      <c r="B12635">
        <v>2019</v>
      </c>
      <c r="D12635" t="s">
        <v>906</v>
      </c>
      <c r="E12635" t="s">
        <v>229</v>
      </c>
      <c r="F12635">
        <v>115724.7</v>
      </c>
      <c r="G12635">
        <v>0</v>
      </c>
      <c r="H12635">
        <v>30022.73</v>
      </c>
      <c r="I12635">
        <v>0</v>
      </c>
      <c r="J12635">
        <f>Table1[[#This Row],[Name]]</f>
        <v>0</v>
      </c>
      <c r="K12635" s="1">
        <f>SUM(Table1[[#This Row],[BaseSalary]:[NonCashBenefits]])</f>
        <v>145747.43</v>
      </c>
      <c r="L12635" s="1"/>
    </row>
    <row r="12636" spans="1:12" x14ac:dyDescent="0.35">
      <c r="A12636" t="s">
        <v>32</v>
      </c>
      <c r="B12636">
        <v>2019</v>
      </c>
      <c r="D12636" t="s">
        <v>2364</v>
      </c>
      <c r="E12636" t="s">
        <v>229</v>
      </c>
      <c r="F12636">
        <v>115724.7</v>
      </c>
      <c r="G12636">
        <v>100</v>
      </c>
      <c r="H12636">
        <v>29761.040000000001</v>
      </c>
      <c r="I12636">
        <v>0</v>
      </c>
      <c r="J12636">
        <f>Table1[[#This Row],[Name]]</f>
        <v>0</v>
      </c>
      <c r="K12636" s="1">
        <f>SUM(Table1[[#This Row],[BaseSalary]:[NonCashBenefits]])</f>
        <v>145585.74</v>
      </c>
      <c r="L12636" s="1"/>
    </row>
    <row r="12637" spans="1:12" x14ac:dyDescent="0.35">
      <c r="A12637" t="s">
        <v>40</v>
      </c>
      <c r="B12637">
        <v>2019</v>
      </c>
      <c r="D12637" t="s">
        <v>1431</v>
      </c>
      <c r="E12637" t="s">
        <v>229</v>
      </c>
      <c r="F12637">
        <v>115724.7</v>
      </c>
      <c r="G12637">
        <v>0</v>
      </c>
      <c r="H12637">
        <v>26535.87</v>
      </c>
      <c r="I12637">
        <v>0</v>
      </c>
      <c r="J12637">
        <f>Table1[[#This Row],[Name]]</f>
        <v>0</v>
      </c>
      <c r="K12637" s="1">
        <f>SUM(Table1[[#This Row],[BaseSalary]:[NonCashBenefits]])</f>
        <v>142260.57</v>
      </c>
      <c r="L12637" s="1"/>
    </row>
    <row r="12638" spans="1:12" x14ac:dyDescent="0.35">
      <c r="A12638" t="s">
        <v>40</v>
      </c>
      <c r="B12638">
        <v>2019</v>
      </c>
      <c r="D12638" t="s">
        <v>1702</v>
      </c>
      <c r="E12638" t="s">
        <v>311</v>
      </c>
      <c r="F12638">
        <v>115724.7</v>
      </c>
      <c r="G12638">
        <v>17798.099999999999</v>
      </c>
      <c r="H12638">
        <v>25634.46</v>
      </c>
      <c r="I12638">
        <v>0</v>
      </c>
      <c r="J12638">
        <f>Table1[[#This Row],[Name]]</f>
        <v>0</v>
      </c>
      <c r="K12638" s="1">
        <f>SUM(Table1[[#This Row],[BaseSalary]:[NonCashBenefits]])</f>
        <v>159157.25999999998</v>
      </c>
      <c r="L12638" s="1"/>
    </row>
    <row r="12639" spans="1:12" x14ac:dyDescent="0.35">
      <c r="A12639" t="s">
        <v>40</v>
      </c>
      <c r="B12639">
        <v>2019</v>
      </c>
      <c r="D12639" t="s">
        <v>1514</v>
      </c>
      <c r="E12639" t="s">
        <v>229</v>
      </c>
      <c r="F12639">
        <v>115724.7</v>
      </c>
      <c r="G12639">
        <v>50</v>
      </c>
      <c r="H12639">
        <v>29251.65</v>
      </c>
      <c r="I12639">
        <v>0</v>
      </c>
      <c r="J12639">
        <f>Table1[[#This Row],[Name]]</f>
        <v>0</v>
      </c>
      <c r="K12639" s="1">
        <f>SUM(Table1[[#This Row],[BaseSalary]:[NonCashBenefits]])</f>
        <v>145026.35</v>
      </c>
      <c r="L12639" s="1"/>
    </row>
    <row r="12640" spans="1:12" x14ac:dyDescent="0.35">
      <c r="A12640" t="s">
        <v>40</v>
      </c>
      <c r="B12640">
        <v>2019</v>
      </c>
      <c r="D12640" t="s">
        <v>1014</v>
      </c>
      <c r="E12640" t="s">
        <v>311</v>
      </c>
      <c r="F12640">
        <v>115724.7</v>
      </c>
      <c r="G12640">
        <v>0</v>
      </c>
      <c r="H12640">
        <v>30315.75</v>
      </c>
      <c r="I12640">
        <v>0</v>
      </c>
      <c r="J12640">
        <f>Table1[[#This Row],[Name]]</f>
        <v>0</v>
      </c>
      <c r="K12640" s="1">
        <f>SUM(Table1[[#This Row],[BaseSalary]:[NonCashBenefits]])</f>
        <v>146040.45000000001</v>
      </c>
      <c r="L12640" s="1"/>
    </row>
    <row r="12641" spans="1:12" x14ac:dyDescent="0.35">
      <c r="A12641" t="s">
        <v>40</v>
      </c>
      <c r="B12641">
        <v>2019</v>
      </c>
      <c r="D12641" t="s">
        <v>1077</v>
      </c>
      <c r="E12641" t="s">
        <v>229</v>
      </c>
      <c r="F12641">
        <v>115724.7</v>
      </c>
      <c r="G12641">
        <v>0</v>
      </c>
      <c r="H12641">
        <v>29761.43</v>
      </c>
      <c r="I12641">
        <v>0</v>
      </c>
      <c r="J12641">
        <f>Table1[[#This Row],[Name]]</f>
        <v>0</v>
      </c>
      <c r="K12641" s="1">
        <f>SUM(Table1[[#This Row],[BaseSalary]:[NonCashBenefits]])</f>
        <v>145486.13</v>
      </c>
      <c r="L12641" s="1"/>
    </row>
    <row r="12642" spans="1:12" x14ac:dyDescent="0.35">
      <c r="A12642" t="s">
        <v>40</v>
      </c>
      <c r="B12642">
        <v>2019</v>
      </c>
      <c r="D12642" t="s">
        <v>577</v>
      </c>
      <c r="E12642" t="s">
        <v>229</v>
      </c>
      <c r="F12642">
        <v>115724.7</v>
      </c>
      <c r="G12642">
        <v>0</v>
      </c>
      <c r="H12642">
        <v>30315.75</v>
      </c>
      <c r="I12642">
        <v>0</v>
      </c>
      <c r="J12642">
        <f>Table1[[#This Row],[Name]]</f>
        <v>0</v>
      </c>
      <c r="K12642" s="1">
        <f>SUM(Table1[[#This Row],[BaseSalary]:[NonCashBenefits]])</f>
        <v>146040.45000000001</v>
      </c>
      <c r="L12642" s="1"/>
    </row>
    <row r="12643" spans="1:12" x14ac:dyDescent="0.35">
      <c r="A12643" t="s">
        <v>40</v>
      </c>
      <c r="B12643">
        <v>2019</v>
      </c>
      <c r="D12643" t="s">
        <v>1354</v>
      </c>
      <c r="E12643" t="s">
        <v>229</v>
      </c>
      <c r="F12643">
        <v>115724.7</v>
      </c>
      <c r="G12643">
        <v>0</v>
      </c>
      <c r="H12643">
        <v>29086.21</v>
      </c>
      <c r="I12643">
        <v>0</v>
      </c>
      <c r="J12643">
        <f>Table1[[#This Row],[Name]]</f>
        <v>0</v>
      </c>
      <c r="K12643" s="1">
        <f>SUM(Table1[[#This Row],[BaseSalary]:[NonCashBenefits]])</f>
        <v>144810.91</v>
      </c>
      <c r="L12643" s="1"/>
    </row>
    <row r="12644" spans="1:12" x14ac:dyDescent="0.35">
      <c r="A12644" t="s">
        <v>40</v>
      </c>
      <c r="B12644">
        <v>2019</v>
      </c>
      <c r="D12644" t="s">
        <v>1425</v>
      </c>
      <c r="E12644" t="s">
        <v>311</v>
      </c>
      <c r="F12644">
        <v>115724.7</v>
      </c>
      <c r="G12644">
        <v>0</v>
      </c>
      <c r="H12644">
        <v>30315.75</v>
      </c>
      <c r="I12644">
        <v>0</v>
      </c>
      <c r="J12644">
        <f>Table1[[#This Row],[Name]]</f>
        <v>0</v>
      </c>
      <c r="K12644" s="1">
        <f>SUM(Table1[[#This Row],[BaseSalary]:[NonCashBenefits]])</f>
        <v>146040.45000000001</v>
      </c>
      <c r="L12644" s="1"/>
    </row>
    <row r="12645" spans="1:12" x14ac:dyDescent="0.35">
      <c r="A12645" t="s">
        <v>40</v>
      </c>
      <c r="B12645">
        <v>2019</v>
      </c>
      <c r="D12645" t="s">
        <v>1180</v>
      </c>
      <c r="E12645" t="s">
        <v>229</v>
      </c>
      <c r="F12645">
        <v>115724.7</v>
      </c>
      <c r="G12645">
        <v>5650</v>
      </c>
      <c r="H12645">
        <v>26535.87</v>
      </c>
      <c r="I12645">
        <v>0</v>
      </c>
      <c r="J12645">
        <f>Table1[[#This Row],[Name]]</f>
        <v>0</v>
      </c>
      <c r="K12645" s="1">
        <f>SUM(Table1[[#This Row],[BaseSalary]:[NonCashBenefits]])</f>
        <v>147910.57</v>
      </c>
      <c r="L12645" s="1"/>
    </row>
    <row r="12646" spans="1:12" x14ac:dyDescent="0.35">
      <c r="A12646" t="s">
        <v>142</v>
      </c>
      <c r="B12646">
        <v>2019</v>
      </c>
      <c r="D12646" t="s">
        <v>2402</v>
      </c>
      <c r="E12646" t="s">
        <v>311</v>
      </c>
      <c r="F12646">
        <v>115724.7</v>
      </c>
      <c r="G12646">
        <v>0</v>
      </c>
      <c r="H12646">
        <v>29608.18</v>
      </c>
      <c r="I12646">
        <v>0</v>
      </c>
      <c r="J12646">
        <f>Table1[[#This Row],[Name]]</f>
        <v>0</v>
      </c>
      <c r="K12646" s="1">
        <f>SUM(Table1[[#This Row],[BaseSalary]:[NonCashBenefits]])</f>
        <v>145332.88</v>
      </c>
      <c r="L12646" s="1"/>
    </row>
    <row r="12647" spans="1:12" x14ac:dyDescent="0.35">
      <c r="A12647" t="s">
        <v>142</v>
      </c>
      <c r="B12647">
        <v>2019</v>
      </c>
      <c r="D12647" t="s">
        <v>1034</v>
      </c>
      <c r="E12647" t="s">
        <v>311</v>
      </c>
      <c r="F12647">
        <v>115724.7</v>
      </c>
      <c r="G12647">
        <v>0</v>
      </c>
      <c r="H12647">
        <v>28354.55</v>
      </c>
      <c r="I12647">
        <v>0</v>
      </c>
      <c r="J12647">
        <f>Table1[[#This Row],[Name]]</f>
        <v>0</v>
      </c>
      <c r="K12647" s="1">
        <f>SUM(Table1[[#This Row],[BaseSalary]:[NonCashBenefits]])</f>
        <v>144079.25</v>
      </c>
      <c r="L12647" s="1"/>
    </row>
    <row r="12648" spans="1:12" x14ac:dyDescent="0.35">
      <c r="A12648" t="s">
        <v>142</v>
      </c>
      <c r="B12648">
        <v>2019</v>
      </c>
      <c r="D12648" t="s">
        <v>2421</v>
      </c>
      <c r="E12648" t="s">
        <v>311</v>
      </c>
      <c r="F12648">
        <v>115724.7</v>
      </c>
      <c r="G12648">
        <v>0</v>
      </c>
      <c r="H12648">
        <v>29361.13</v>
      </c>
      <c r="I12648">
        <v>0</v>
      </c>
      <c r="J12648">
        <f>Table1[[#This Row],[Name]]</f>
        <v>0</v>
      </c>
      <c r="K12648" s="1">
        <f>SUM(Table1[[#This Row],[BaseSalary]:[NonCashBenefits]])</f>
        <v>145085.82999999999</v>
      </c>
      <c r="L12648" s="1"/>
    </row>
    <row r="12649" spans="1:12" x14ac:dyDescent="0.35">
      <c r="A12649" t="s">
        <v>142</v>
      </c>
      <c r="B12649">
        <v>2019</v>
      </c>
      <c r="D12649" t="s">
        <v>2431</v>
      </c>
      <c r="E12649" t="s">
        <v>229</v>
      </c>
      <c r="F12649">
        <v>115724.7</v>
      </c>
      <c r="G12649">
        <v>0</v>
      </c>
      <c r="H12649">
        <v>30054.05</v>
      </c>
      <c r="I12649">
        <v>0</v>
      </c>
      <c r="J12649">
        <f>Table1[[#This Row],[Name]]</f>
        <v>0</v>
      </c>
      <c r="K12649" s="1">
        <f>SUM(Table1[[#This Row],[BaseSalary]:[NonCashBenefits]])</f>
        <v>145778.75</v>
      </c>
      <c r="L12649" s="1"/>
    </row>
    <row r="12650" spans="1:12" x14ac:dyDescent="0.35">
      <c r="A12650" t="s">
        <v>142</v>
      </c>
      <c r="B12650">
        <v>2019</v>
      </c>
      <c r="D12650" t="s">
        <v>2437</v>
      </c>
      <c r="E12650" t="s">
        <v>229</v>
      </c>
      <c r="F12650">
        <v>115724.7</v>
      </c>
      <c r="G12650">
        <v>150</v>
      </c>
      <c r="H12650">
        <v>28895.63</v>
      </c>
      <c r="I12650">
        <v>0</v>
      </c>
      <c r="J12650">
        <f>Table1[[#This Row],[Name]]</f>
        <v>0</v>
      </c>
      <c r="K12650" s="1">
        <f>SUM(Table1[[#This Row],[BaseSalary]:[NonCashBenefits]])</f>
        <v>144770.32999999999</v>
      </c>
      <c r="L12650" s="1"/>
    </row>
    <row r="12651" spans="1:12" x14ac:dyDescent="0.35">
      <c r="A12651" t="s">
        <v>53</v>
      </c>
      <c r="B12651">
        <v>2019</v>
      </c>
      <c r="D12651" t="s">
        <v>1605</v>
      </c>
      <c r="E12651" t="s">
        <v>311</v>
      </c>
      <c r="F12651">
        <v>115724.7</v>
      </c>
      <c r="G12651">
        <v>0</v>
      </c>
      <c r="H12651">
        <v>27511.39</v>
      </c>
      <c r="I12651">
        <v>0</v>
      </c>
      <c r="J12651">
        <f>Table1[[#This Row],[Name]]</f>
        <v>0</v>
      </c>
      <c r="K12651" s="1">
        <f>SUM(Table1[[#This Row],[BaseSalary]:[NonCashBenefits]])</f>
        <v>143236.09</v>
      </c>
      <c r="L12651" s="1"/>
    </row>
    <row r="12652" spans="1:12" x14ac:dyDescent="0.35">
      <c r="A12652" t="s">
        <v>53</v>
      </c>
      <c r="B12652">
        <v>2019</v>
      </c>
      <c r="D12652" t="s">
        <v>1558</v>
      </c>
      <c r="E12652" t="s">
        <v>229</v>
      </c>
      <c r="F12652">
        <v>115724.7</v>
      </c>
      <c r="G12652">
        <v>0</v>
      </c>
      <c r="H12652">
        <v>30833.55</v>
      </c>
      <c r="I12652">
        <v>0</v>
      </c>
      <c r="J12652">
        <f>Table1[[#This Row],[Name]]</f>
        <v>0</v>
      </c>
      <c r="K12652" s="1">
        <f>SUM(Table1[[#This Row],[BaseSalary]:[NonCashBenefits]])</f>
        <v>146558.25</v>
      </c>
      <c r="L12652" s="1"/>
    </row>
    <row r="12653" spans="1:12" x14ac:dyDescent="0.35">
      <c r="A12653" t="s">
        <v>53</v>
      </c>
      <c r="B12653">
        <v>2019</v>
      </c>
      <c r="D12653" t="s">
        <v>1329</v>
      </c>
      <c r="E12653" t="s">
        <v>229</v>
      </c>
      <c r="F12653">
        <v>115724.7</v>
      </c>
      <c r="G12653">
        <v>0</v>
      </c>
      <c r="H12653">
        <v>28803.85</v>
      </c>
      <c r="I12653">
        <v>0</v>
      </c>
      <c r="J12653">
        <f>Table1[[#This Row],[Name]]</f>
        <v>0</v>
      </c>
      <c r="K12653" s="1">
        <f>SUM(Table1[[#This Row],[BaseSalary]:[NonCashBenefits]])</f>
        <v>144528.54999999999</v>
      </c>
      <c r="L12653" s="1"/>
    </row>
    <row r="12654" spans="1:12" x14ac:dyDescent="0.35">
      <c r="A12654" t="s">
        <v>19</v>
      </c>
      <c r="B12654">
        <v>2019</v>
      </c>
      <c r="D12654" t="s">
        <v>1689</v>
      </c>
      <c r="E12654" t="s">
        <v>311</v>
      </c>
      <c r="F12654">
        <v>115724.7</v>
      </c>
      <c r="G12654">
        <v>0</v>
      </c>
      <c r="H12654">
        <v>26362.45</v>
      </c>
      <c r="I12654">
        <v>0</v>
      </c>
      <c r="J12654">
        <f>Table1[[#This Row],[Name]]</f>
        <v>0</v>
      </c>
      <c r="K12654" s="1">
        <f>SUM(Table1[[#This Row],[BaseSalary]:[NonCashBenefits]])</f>
        <v>142087.15</v>
      </c>
      <c r="L12654" s="1"/>
    </row>
    <row r="12655" spans="1:12" x14ac:dyDescent="0.35">
      <c r="A12655" t="s">
        <v>19</v>
      </c>
      <c r="B12655">
        <v>2019</v>
      </c>
      <c r="D12655" t="s">
        <v>2445</v>
      </c>
      <c r="E12655" t="s">
        <v>229</v>
      </c>
      <c r="F12655">
        <v>115724.7</v>
      </c>
      <c r="G12655">
        <v>0</v>
      </c>
      <c r="H12655">
        <v>30315.75</v>
      </c>
      <c r="I12655">
        <v>0</v>
      </c>
      <c r="J12655">
        <f>Table1[[#This Row],[Name]]</f>
        <v>0</v>
      </c>
      <c r="K12655" s="1">
        <f>SUM(Table1[[#This Row],[BaseSalary]:[NonCashBenefits]])</f>
        <v>146040.45000000001</v>
      </c>
      <c r="L12655" s="1"/>
    </row>
    <row r="12656" spans="1:12" x14ac:dyDescent="0.35">
      <c r="A12656" t="s">
        <v>19</v>
      </c>
      <c r="B12656">
        <v>2019</v>
      </c>
      <c r="D12656" t="s">
        <v>1510</v>
      </c>
      <c r="E12656" t="s">
        <v>311</v>
      </c>
      <c r="F12656">
        <v>115724.7</v>
      </c>
      <c r="G12656">
        <v>0</v>
      </c>
      <c r="H12656">
        <v>28047.77</v>
      </c>
      <c r="I12656">
        <v>0</v>
      </c>
      <c r="J12656">
        <f>Table1[[#This Row],[Name]]</f>
        <v>0</v>
      </c>
      <c r="K12656" s="1">
        <f>SUM(Table1[[#This Row],[BaseSalary]:[NonCashBenefits]])</f>
        <v>143772.47</v>
      </c>
      <c r="L12656" s="1"/>
    </row>
    <row r="12657" spans="1:12" x14ac:dyDescent="0.35">
      <c r="A12657" t="s">
        <v>19</v>
      </c>
      <c r="B12657">
        <v>2019</v>
      </c>
      <c r="D12657" t="s">
        <v>1433</v>
      </c>
      <c r="E12657" t="s">
        <v>229</v>
      </c>
      <c r="F12657">
        <v>115724.7</v>
      </c>
      <c r="G12657">
        <v>0</v>
      </c>
      <c r="H12657">
        <v>28047.77</v>
      </c>
      <c r="I12657">
        <v>0</v>
      </c>
      <c r="J12657">
        <f>Table1[[#This Row],[Name]]</f>
        <v>0</v>
      </c>
      <c r="K12657" s="1">
        <f>SUM(Table1[[#This Row],[BaseSalary]:[NonCashBenefits]])</f>
        <v>143772.47</v>
      </c>
      <c r="L12657" s="1"/>
    </row>
    <row r="12658" spans="1:12" x14ac:dyDescent="0.35">
      <c r="A12658" t="s">
        <v>19</v>
      </c>
      <c r="B12658">
        <v>2019</v>
      </c>
      <c r="D12658" t="s">
        <v>2450</v>
      </c>
      <c r="E12658" t="s">
        <v>311</v>
      </c>
      <c r="F12658">
        <v>115724.7</v>
      </c>
      <c r="G12658">
        <v>0</v>
      </c>
      <c r="H12658">
        <v>27558.23</v>
      </c>
      <c r="I12658">
        <v>0</v>
      </c>
      <c r="J12658">
        <f>Table1[[#This Row],[Name]]</f>
        <v>0</v>
      </c>
      <c r="K12658" s="1">
        <f>SUM(Table1[[#This Row],[BaseSalary]:[NonCashBenefits]])</f>
        <v>143282.93</v>
      </c>
      <c r="L12658" s="1"/>
    </row>
    <row r="12659" spans="1:12" x14ac:dyDescent="0.35">
      <c r="A12659" t="s">
        <v>19</v>
      </c>
      <c r="B12659">
        <v>2019</v>
      </c>
      <c r="D12659" t="s">
        <v>1755</v>
      </c>
      <c r="E12659" t="s">
        <v>311</v>
      </c>
      <c r="F12659">
        <v>115724.7</v>
      </c>
      <c r="G12659">
        <v>0</v>
      </c>
      <c r="H12659">
        <v>9538.81</v>
      </c>
      <c r="I12659">
        <v>0</v>
      </c>
      <c r="J12659">
        <f>Table1[[#This Row],[Name]]</f>
        <v>0</v>
      </c>
      <c r="K12659" s="1">
        <f>SUM(Table1[[#This Row],[BaseSalary]:[NonCashBenefits]])</f>
        <v>125263.51</v>
      </c>
      <c r="L12659" s="1"/>
    </row>
    <row r="12660" spans="1:12" x14ac:dyDescent="0.35">
      <c r="A12660" t="s">
        <v>19</v>
      </c>
      <c r="B12660">
        <v>2019</v>
      </c>
      <c r="D12660" t="s">
        <v>1907</v>
      </c>
      <c r="E12660" t="s">
        <v>229</v>
      </c>
      <c r="F12660">
        <v>115724.7</v>
      </c>
      <c r="G12660">
        <v>0</v>
      </c>
      <c r="H12660">
        <v>26535.87</v>
      </c>
      <c r="I12660">
        <v>0</v>
      </c>
      <c r="J12660">
        <f>Table1[[#This Row],[Name]]</f>
        <v>0</v>
      </c>
      <c r="K12660" s="1">
        <f>SUM(Table1[[#This Row],[BaseSalary]:[NonCashBenefits]])</f>
        <v>142260.57</v>
      </c>
      <c r="L12660" s="1"/>
    </row>
    <row r="12661" spans="1:12" x14ac:dyDescent="0.35">
      <c r="A12661" t="s">
        <v>19</v>
      </c>
      <c r="B12661">
        <v>2019</v>
      </c>
      <c r="D12661" t="s">
        <v>2471</v>
      </c>
      <c r="E12661" t="s">
        <v>311</v>
      </c>
      <c r="F12661">
        <v>115724.7</v>
      </c>
      <c r="G12661">
        <v>0</v>
      </c>
      <c r="H12661">
        <v>29181.89</v>
      </c>
      <c r="I12661">
        <v>0</v>
      </c>
      <c r="J12661">
        <f>Table1[[#This Row],[Name]]</f>
        <v>0</v>
      </c>
      <c r="K12661" s="1">
        <f>SUM(Table1[[#This Row],[BaseSalary]:[NonCashBenefits]])</f>
        <v>144906.59</v>
      </c>
      <c r="L12661" s="1"/>
    </row>
    <row r="12662" spans="1:12" x14ac:dyDescent="0.35">
      <c r="A12662" t="s">
        <v>19</v>
      </c>
      <c r="B12662">
        <v>2019</v>
      </c>
      <c r="D12662" t="s">
        <v>2474</v>
      </c>
      <c r="E12662" t="s">
        <v>229</v>
      </c>
      <c r="F12662">
        <v>115724.7</v>
      </c>
      <c r="G12662">
        <v>0</v>
      </c>
      <c r="H12662">
        <v>26535.87</v>
      </c>
      <c r="I12662">
        <v>0</v>
      </c>
      <c r="J12662">
        <f>Table1[[#This Row],[Name]]</f>
        <v>0</v>
      </c>
      <c r="K12662" s="1">
        <f>SUM(Table1[[#This Row],[BaseSalary]:[NonCashBenefits]])</f>
        <v>142260.57</v>
      </c>
      <c r="L12662" s="1"/>
    </row>
    <row r="12663" spans="1:12" x14ac:dyDescent="0.35">
      <c r="A12663" t="s">
        <v>19</v>
      </c>
      <c r="B12663">
        <v>2019</v>
      </c>
      <c r="D12663" t="s">
        <v>1209</v>
      </c>
      <c r="E12663" t="s">
        <v>311</v>
      </c>
      <c r="F12663">
        <v>115724.7</v>
      </c>
      <c r="G12663">
        <v>0</v>
      </c>
      <c r="H12663">
        <v>29559.93</v>
      </c>
      <c r="I12663">
        <v>0</v>
      </c>
      <c r="J12663">
        <f>Table1[[#This Row],[Name]]</f>
        <v>0</v>
      </c>
      <c r="K12663" s="1">
        <f>SUM(Table1[[#This Row],[BaseSalary]:[NonCashBenefits]])</f>
        <v>145284.63</v>
      </c>
      <c r="L12663" s="1"/>
    </row>
    <row r="12664" spans="1:12" x14ac:dyDescent="0.35">
      <c r="A12664" t="s">
        <v>19</v>
      </c>
      <c r="B12664">
        <v>2019</v>
      </c>
      <c r="D12664" t="s">
        <v>2478</v>
      </c>
      <c r="E12664" t="s">
        <v>311</v>
      </c>
      <c r="F12664">
        <v>115724.7</v>
      </c>
      <c r="G12664">
        <v>0</v>
      </c>
      <c r="H12664">
        <v>26849.17</v>
      </c>
      <c r="I12664">
        <v>0</v>
      </c>
      <c r="J12664">
        <f>Table1[[#This Row],[Name]]</f>
        <v>0</v>
      </c>
      <c r="K12664" s="1">
        <f>SUM(Table1[[#This Row],[BaseSalary]:[NonCashBenefits]])</f>
        <v>142573.87</v>
      </c>
      <c r="L12664" s="1"/>
    </row>
    <row r="12665" spans="1:12" x14ac:dyDescent="0.35">
      <c r="A12665" t="s">
        <v>19</v>
      </c>
      <c r="B12665">
        <v>2019</v>
      </c>
      <c r="D12665" t="s">
        <v>1365</v>
      </c>
      <c r="E12665" t="s">
        <v>311</v>
      </c>
      <c r="F12665">
        <v>115724.7</v>
      </c>
      <c r="G12665">
        <v>0</v>
      </c>
      <c r="H12665">
        <v>27549.42</v>
      </c>
      <c r="I12665">
        <v>0</v>
      </c>
      <c r="J12665">
        <f>Table1[[#This Row],[Name]]</f>
        <v>0</v>
      </c>
      <c r="K12665" s="1">
        <f>SUM(Table1[[#This Row],[BaseSalary]:[NonCashBenefits]])</f>
        <v>143274.12</v>
      </c>
      <c r="L12665" s="1"/>
    </row>
    <row r="12666" spans="1:12" x14ac:dyDescent="0.35">
      <c r="A12666" t="s">
        <v>19</v>
      </c>
      <c r="B12666">
        <v>2019</v>
      </c>
      <c r="D12666" t="s">
        <v>1621</v>
      </c>
      <c r="E12666" t="s">
        <v>311</v>
      </c>
      <c r="F12666">
        <v>115724.7</v>
      </c>
      <c r="G12666">
        <v>0</v>
      </c>
      <c r="H12666">
        <v>25921.1</v>
      </c>
      <c r="I12666">
        <v>0</v>
      </c>
      <c r="J12666">
        <f>Table1[[#This Row],[Name]]</f>
        <v>0</v>
      </c>
      <c r="K12666" s="1">
        <f>SUM(Table1[[#This Row],[BaseSalary]:[NonCashBenefits]])</f>
        <v>141645.79999999999</v>
      </c>
      <c r="L12666" s="1"/>
    </row>
    <row r="12667" spans="1:12" x14ac:dyDescent="0.35">
      <c r="A12667" t="s">
        <v>19</v>
      </c>
      <c r="B12667">
        <v>2019</v>
      </c>
      <c r="D12667" t="s">
        <v>2480</v>
      </c>
      <c r="E12667" t="s">
        <v>311</v>
      </c>
      <c r="F12667">
        <v>115724.7</v>
      </c>
      <c r="G12667">
        <v>0</v>
      </c>
      <c r="H12667">
        <v>28774.79</v>
      </c>
      <c r="I12667">
        <v>0</v>
      </c>
      <c r="J12667">
        <f>Table1[[#This Row],[Name]]</f>
        <v>0</v>
      </c>
      <c r="K12667" s="1">
        <f>SUM(Table1[[#This Row],[BaseSalary]:[NonCashBenefits]])</f>
        <v>144499.49</v>
      </c>
      <c r="L12667" s="1"/>
    </row>
    <row r="12668" spans="1:12" x14ac:dyDescent="0.35">
      <c r="A12668" t="s">
        <v>19</v>
      </c>
      <c r="B12668">
        <v>2019</v>
      </c>
      <c r="D12668" t="s">
        <v>1461</v>
      </c>
      <c r="E12668" t="s">
        <v>311</v>
      </c>
      <c r="F12668">
        <v>115724.7</v>
      </c>
      <c r="G12668">
        <v>0</v>
      </c>
      <c r="H12668">
        <v>29160.080000000002</v>
      </c>
      <c r="I12668">
        <v>0</v>
      </c>
      <c r="J12668">
        <f>Table1[[#This Row],[Name]]</f>
        <v>0</v>
      </c>
      <c r="K12668" s="1">
        <f>SUM(Table1[[#This Row],[BaseSalary]:[NonCashBenefits]])</f>
        <v>144884.78</v>
      </c>
      <c r="L12668" s="1"/>
    </row>
    <row r="12669" spans="1:12" x14ac:dyDescent="0.35">
      <c r="A12669" t="s">
        <v>19</v>
      </c>
      <c r="B12669">
        <v>2019</v>
      </c>
      <c r="D12669" t="s">
        <v>1461</v>
      </c>
      <c r="E12669" t="s">
        <v>311</v>
      </c>
      <c r="F12669">
        <v>115724.7</v>
      </c>
      <c r="G12669">
        <v>0</v>
      </c>
      <c r="H12669">
        <v>25981.55</v>
      </c>
      <c r="I12669">
        <v>0</v>
      </c>
      <c r="J12669">
        <f>Table1[[#This Row],[Name]]</f>
        <v>0</v>
      </c>
      <c r="K12669" s="1">
        <f>SUM(Table1[[#This Row],[BaseSalary]:[NonCashBenefits]])</f>
        <v>141706.25</v>
      </c>
      <c r="L12669" s="1"/>
    </row>
    <row r="12670" spans="1:12" x14ac:dyDescent="0.35">
      <c r="A12670" t="s">
        <v>19</v>
      </c>
      <c r="B12670">
        <v>2019</v>
      </c>
      <c r="D12670" t="s">
        <v>2487</v>
      </c>
      <c r="E12670" t="s">
        <v>311</v>
      </c>
      <c r="F12670">
        <v>115724.7</v>
      </c>
      <c r="G12670">
        <v>0</v>
      </c>
      <c r="H12670">
        <v>28110.95</v>
      </c>
      <c r="I12670">
        <v>0</v>
      </c>
      <c r="J12670">
        <f>Table1[[#This Row],[Name]]</f>
        <v>0</v>
      </c>
      <c r="K12670" s="1">
        <f>SUM(Table1[[#This Row],[BaseSalary]:[NonCashBenefits]])</f>
        <v>143835.65</v>
      </c>
      <c r="L12670" s="1"/>
    </row>
    <row r="12671" spans="1:12" x14ac:dyDescent="0.35">
      <c r="A12671" t="s">
        <v>19</v>
      </c>
      <c r="B12671">
        <v>2019</v>
      </c>
      <c r="D12671" t="s">
        <v>1232</v>
      </c>
      <c r="E12671" t="s">
        <v>311</v>
      </c>
      <c r="F12671">
        <v>115724.7</v>
      </c>
      <c r="G12671">
        <v>0</v>
      </c>
      <c r="H12671">
        <v>29138.28</v>
      </c>
      <c r="I12671">
        <v>0</v>
      </c>
      <c r="J12671">
        <f>Table1[[#This Row],[Name]]</f>
        <v>0</v>
      </c>
      <c r="K12671" s="1">
        <f>SUM(Table1[[#This Row],[BaseSalary]:[NonCashBenefits]])</f>
        <v>144862.97999999998</v>
      </c>
      <c r="L12671" s="1"/>
    </row>
    <row r="12672" spans="1:12" x14ac:dyDescent="0.35">
      <c r="A12672" t="s">
        <v>19</v>
      </c>
      <c r="B12672">
        <v>2019</v>
      </c>
      <c r="D12672" t="s">
        <v>2488</v>
      </c>
      <c r="E12672" t="s">
        <v>311</v>
      </c>
      <c r="F12672">
        <v>115724.7</v>
      </c>
      <c r="G12672">
        <v>0</v>
      </c>
      <c r="H12672">
        <v>27875.9</v>
      </c>
      <c r="I12672">
        <v>0</v>
      </c>
      <c r="J12672">
        <f>Table1[[#This Row],[Name]]</f>
        <v>0</v>
      </c>
      <c r="K12672" s="1">
        <f>SUM(Table1[[#This Row],[BaseSalary]:[NonCashBenefits]])</f>
        <v>143600.6</v>
      </c>
      <c r="L12672" s="1"/>
    </row>
    <row r="12673" spans="1:12" x14ac:dyDescent="0.35">
      <c r="A12673" t="s">
        <v>19</v>
      </c>
      <c r="B12673">
        <v>2019</v>
      </c>
      <c r="D12673" t="s">
        <v>2490</v>
      </c>
      <c r="E12673" t="s">
        <v>311</v>
      </c>
      <c r="F12673">
        <v>115724.7</v>
      </c>
      <c r="G12673">
        <v>0</v>
      </c>
      <c r="H12673">
        <v>27124.47</v>
      </c>
      <c r="I12673">
        <v>0</v>
      </c>
      <c r="J12673">
        <f>Table1[[#This Row],[Name]]</f>
        <v>0</v>
      </c>
      <c r="K12673" s="1">
        <f>SUM(Table1[[#This Row],[BaseSalary]:[NonCashBenefits]])</f>
        <v>142849.16999999998</v>
      </c>
      <c r="L12673" s="1"/>
    </row>
    <row r="12674" spans="1:12" x14ac:dyDescent="0.35">
      <c r="A12674" t="s">
        <v>19</v>
      </c>
      <c r="B12674">
        <v>2019</v>
      </c>
      <c r="D12674" t="s">
        <v>2494</v>
      </c>
      <c r="E12674" t="s">
        <v>311</v>
      </c>
      <c r="F12674">
        <v>115724.7</v>
      </c>
      <c r="G12674">
        <v>0</v>
      </c>
      <c r="H12674">
        <v>27379.05</v>
      </c>
      <c r="I12674">
        <v>0</v>
      </c>
      <c r="J12674">
        <f>Table1[[#This Row],[Name]]</f>
        <v>0</v>
      </c>
      <c r="K12674" s="1">
        <f>SUM(Table1[[#This Row],[BaseSalary]:[NonCashBenefits]])</f>
        <v>143103.75</v>
      </c>
      <c r="L12674" s="1"/>
    </row>
    <row r="12675" spans="1:12" x14ac:dyDescent="0.35">
      <c r="A12675" t="s">
        <v>19</v>
      </c>
      <c r="B12675">
        <v>2019</v>
      </c>
      <c r="D12675" t="s">
        <v>1569</v>
      </c>
      <c r="E12675" t="s">
        <v>229</v>
      </c>
      <c r="F12675">
        <v>115724.7</v>
      </c>
      <c r="G12675">
        <v>0</v>
      </c>
      <c r="H12675">
        <v>26535.87</v>
      </c>
      <c r="I12675">
        <v>0</v>
      </c>
      <c r="J12675">
        <f>Table1[[#This Row],[Name]]</f>
        <v>0</v>
      </c>
      <c r="K12675" s="1">
        <f>SUM(Table1[[#This Row],[BaseSalary]:[NonCashBenefits]])</f>
        <v>142260.57</v>
      </c>
      <c r="L12675" s="1"/>
    </row>
    <row r="12676" spans="1:12" x14ac:dyDescent="0.35">
      <c r="A12676" t="s">
        <v>19</v>
      </c>
      <c r="B12676">
        <v>2019</v>
      </c>
      <c r="D12676" t="s">
        <v>1461</v>
      </c>
      <c r="E12676" t="s">
        <v>311</v>
      </c>
      <c r="F12676">
        <v>115724.7</v>
      </c>
      <c r="G12676">
        <v>0</v>
      </c>
      <c r="H12676">
        <v>29181.89</v>
      </c>
      <c r="I12676">
        <v>0</v>
      </c>
      <c r="J12676">
        <f>Table1[[#This Row],[Name]]</f>
        <v>0</v>
      </c>
      <c r="K12676" s="1">
        <f>SUM(Table1[[#This Row],[BaseSalary]:[NonCashBenefits]])</f>
        <v>144906.59</v>
      </c>
      <c r="L12676" s="1"/>
    </row>
    <row r="12677" spans="1:12" x14ac:dyDescent="0.35">
      <c r="A12677" t="s">
        <v>19</v>
      </c>
      <c r="B12677">
        <v>2019</v>
      </c>
      <c r="D12677" t="s">
        <v>2497</v>
      </c>
      <c r="E12677" t="s">
        <v>311</v>
      </c>
      <c r="F12677">
        <v>115724.7</v>
      </c>
      <c r="G12677">
        <v>150</v>
      </c>
      <c r="H12677">
        <v>28264.35</v>
      </c>
      <c r="I12677">
        <v>0</v>
      </c>
      <c r="J12677">
        <f>Table1[[#This Row],[Name]]</f>
        <v>0</v>
      </c>
      <c r="K12677" s="1">
        <f>SUM(Table1[[#This Row],[BaseSalary]:[NonCashBenefits]])</f>
        <v>144139.04999999999</v>
      </c>
      <c r="L12677" s="1"/>
    </row>
    <row r="12678" spans="1:12" x14ac:dyDescent="0.35">
      <c r="A12678" t="s">
        <v>19</v>
      </c>
      <c r="B12678">
        <v>2019</v>
      </c>
      <c r="D12678" t="s">
        <v>1252</v>
      </c>
      <c r="E12678" t="s">
        <v>311</v>
      </c>
      <c r="F12678">
        <v>115724.7</v>
      </c>
      <c r="G12678">
        <v>0</v>
      </c>
      <c r="H12678">
        <v>28991.31</v>
      </c>
      <c r="I12678">
        <v>0</v>
      </c>
      <c r="J12678">
        <f>Table1[[#This Row],[Name]]</f>
        <v>0</v>
      </c>
      <c r="K12678" s="1">
        <f>SUM(Table1[[#This Row],[BaseSalary]:[NonCashBenefits]])</f>
        <v>144716.01</v>
      </c>
      <c r="L12678" s="1"/>
    </row>
    <row r="12679" spans="1:12" x14ac:dyDescent="0.35">
      <c r="A12679" t="s">
        <v>19</v>
      </c>
      <c r="B12679">
        <v>2019</v>
      </c>
      <c r="D12679" t="s">
        <v>1303</v>
      </c>
      <c r="E12679" t="s">
        <v>311</v>
      </c>
      <c r="F12679">
        <v>115724.7</v>
      </c>
      <c r="G12679">
        <v>0</v>
      </c>
      <c r="H12679">
        <v>29181.89</v>
      </c>
      <c r="I12679">
        <v>0</v>
      </c>
      <c r="J12679">
        <f>Table1[[#This Row],[Name]]</f>
        <v>0</v>
      </c>
      <c r="K12679" s="1">
        <f>SUM(Table1[[#This Row],[BaseSalary]:[NonCashBenefits]])</f>
        <v>144906.59</v>
      </c>
      <c r="L12679" s="1"/>
    </row>
    <row r="12680" spans="1:12" x14ac:dyDescent="0.35">
      <c r="A12680" t="s">
        <v>19</v>
      </c>
      <c r="B12680">
        <v>2019</v>
      </c>
      <c r="D12680" t="s">
        <v>1257</v>
      </c>
      <c r="E12680" t="s">
        <v>229</v>
      </c>
      <c r="F12680">
        <v>115724.7</v>
      </c>
      <c r="G12680">
        <v>0</v>
      </c>
      <c r="H12680">
        <v>29086.21</v>
      </c>
      <c r="I12680">
        <v>0</v>
      </c>
      <c r="J12680">
        <f>Table1[[#This Row],[Name]]</f>
        <v>0</v>
      </c>
      <c r="K12680" s="1">
        <f>SUM(Table1[[#This Row],[BaseSalary]:[NonCashBenefits]])</f>
        <v>144810.91</v>
      </c>
      <c r="L12680" s="1"/>
    </row>
    <row r="12681" spans="1:12" x14ac:dyDescent="0.35">
      <c r="A12681" t="s">
        <v>19</v>
      </c>
      <c r="B12681">
        <v>2019</v>
      </c>
      <c r="D12681" t="s">
        <v>1847</v>
      </c>
      <c r="E12681" t="s">
        <v>229</v>
      </c>
      <c r="F12681">
        <v>115724.7</v>
      </c>
      <c r="G12681">
        <v>0</v>
      </c>
      <c r="H12681">
        <v>6723.09</v>
      </c>
      <c r="I12681">
        <v>0</v>
      </c>
      <c r="J12681">
        <f>Table1[[#This Row],[Name]]</f>
        <v>0</v>
      </c>
      <c r="K12681" s="1">
        <f>SUM(Table1[[#This Row],[BaseSalary]:[NonCashBenefits]])</f>
        <v>122447.79</v>
      </c>
      <c r="L12681" s="1"/>
    </row>
    <row r="12682" spans="1:12" x14ac:dyDescent="0.35">
      <c r="A12682" t="s">
        <v>19</v>
      </c>
      <c r="B12682">
        <v>2019</v>
      </c>
      <c r="D12682" t="s">
        <v>1210</v>
      </c>
      <c r="E12682" t="s">
        <v>311</v>
      </c>
      <c r="F12682">
        <v>115724.7</v>
      </c>
      <c r="G12682">
        <v>0</v>
      </c>
      <c r="H12682">
        <v>29559.93</v>
      </c>
      <c r="I12682">
        <v>0</v>
      </c>
      <c r="J12682">
        <f>Table1[[#This Row],[Name]]</f>
        <v>0</v>
      </c>
      <c r="K12682" s="1">
        <f>SUM(Table1[[#This Row],[BaseSalary]:[NonCashBenefits]])</f>
        <v>145284.63</v>
      </c>
      <c r="L12682" s="1"/>
    </row>
    <row r="12683" spans="1:12" x14ac:dyDescent="0.35">
      <c r="A12683" t="s">
        <v>19</v>
      </c>
      <c r="B12683">
        <v>2019</v>
      </c>
      <c r="D12683" t="s">
        <v>2508</v>
      </c>
      <c r="E12683" t="s">
        <v>311</v>
      </c>
      <c r="F12683">
        <v>115724.7</v>
      </c>
      <c r="G12683">
        <v>0</v>
      </c>
      <c r="H12683">
        <v>28760.29</v>
      </c>
      <c r="I12683">
        <v>0</v>
      </c>
      <c r="J12683">
        <f>Table1[[#This Row],[Name]]</f>
        <v>0</v>
      </c>
      <c r="K12683" s="1">
        <f>SUM(Table1[[#This Row],[BaseSalary]:[NonCashBenefits]])</f>
        <v>144484.99</v>
      </c>
      <c r="L12683" s="1"/>
    </row>
    <row r="12684" spans="1:12" x14ac:dyDescent="0.35">
      <c r="A12684" t="s">
        <v>20</v>
      </c>
      <c r="B12684">
        <v>2019</v>
      </c>
      <c r="D12684" t="s">
        <v>1434</v>
      </c>
      <c r="E12684" t="s">
        <v>229</v>
      </c>
      <c r="F12684">
        <v>115724.7</v>
      </c>
      <c r="G12684">
        <v>0</v>
      </c>
      <c r="H12684">
        <v>27039.75</v>
      </c>
      <c r="I12684">
        <v>0</v>
      </c>
      <c r="J12684">
        <f>Table1[[#This Row],[Name]]</f>
        <v>0</v>
      </c>
      <c r="K12684" s="1">
        <f>SUM(Table1[[#This Row],[BaseSalary]:[NonCashBenefits]])</f>
        <v>142764.45000000001</v>
      </c>
      <c r="L12684" s="1"/>
    </row>
    <row r="12685" spans="1:12" x14ac:dyDescent="0.35">
      <c r="A12685" t="s">
        <v>16</v>
      </c>
      <c r="B12685">
        <v>2019</v>
      </c>
      <c r="D12685" t="s">
        <v>1696</v>
      </c>
      <c r="E12685" t="s">
        <v>229</v>
      </c>
      <c r="F12685">
        <v>115724.7</v>
      </c>
      <c r="G12685">
        <v>0</v>
      </c>
      <c r="H12685">
        <v>27146.35</v>
      </c>
      <c r="I12685">
        <v>0</v>
      </c>
      <c r="J12685">
        <f>Table1[[#This Row],[Name]]</f>
        <v>0</v>
      </c>
      <c r="K12685" s="1">
        <f>SUM(Table1[[#This Row],[BaseSalary]:[NonCashBenefits]])</f>
        <v>142871.04999999999</v>
      </c>
      <c r="L12685" s="1"/>
    </row>
    <row r="12686" spans="1:12" x14ac:dyDescent="0.35">
      <c r="A12686" t="s">
        <v>33</v>
      </c>
      <c r="B12686">
        <v>2018</v>
      </c>
      <c r="D12686" t="s">
        <v>582</v>
      </c>
      <c r="E12686" t="s">
        <v>311</v>
      </c>
      <c r="F12686">
        <v>115724.7</v>
      </c>
      <c r="G12686">
        <v>0</v>
      </c>
      <c r="H12686">
        <v>30277.23</v>
      </c>
      <c r="I12686">
        <v>0</v>
      </c>
      <c r="J12686">
        <f>Table1[[#This Row],[Name]]</f>
        <v>0</v>
      </c>
      <c r="K12686" s="1">
        <f>SUM(Table1[[#This Row],[BaseSalary]:[NonCashBenefits]])</f>
        <v>146001.93</v>
      </c>
      <c r="L12686" s="1"/>
    </row>
    <row r="12687" spans="1:12" x14ac:dyDescent="0.35">
      <c r="A12687" t="s">
        <v>33</v>
      </c>
      <c r="B12687">
        <v>2018</v>
      </c>
      <c r="D12687" t="s">
        <v>1966</v>
      </c>
      <c r="E12687" t="s">
        <v>311</v>
      </c>
      <c r="F12687">
        <v>115724.7</v>
      </c>
      <c r="G12687">
        <v>0</v>
      </c>
      <c r="H12687">
        <v>30277.23</v>
      </c>
      <c r="I12687">
        <v>0</v>
      </c>
      <c r="J12687">
        <f>Table1[[#This Row],[Name]]</f>
        <v>0</v>
      </c>
      <c r="K12687" s="1">
        <f>SUM(Table1[[#This Row],[BaseSalary]:[NonCashBenefits]])</f>
        <v>146001.93</v>
      </c>
      <c r="L12687" s="1"/>
    </row>
    <row r="12688" spans="1:12" x14ac:dyDescent="0.35">
      <c r="A12688" t="s">
        <v>33</v>
      </c>
      <c r="B12688">
        <v>2018</v>
      </c>
      <c r="D12688" t="s">
        <v>2554</v>
      </c>
      <c r="E12688" t="s">
        <v>311</v>
      </c>
      <c r="F12688">
        <v>115724.7</v>
      </c>
      <c r="G12688">
        <v>0</v>
      </c>
      <c r="H12688">
        <v>29647.25</v>
      </c>
      <c r="I12688">
        <v>0</v>
      </c>
      <c r="J12688">
        <f>Table1[[#This Row],[Name]]</f>
        <v>0</v>
      </c>
      <c r="K12688" s="1">
        <f>SUM(Table1[[#This Row],[BaseSalary]:[NonCashBenefits]])</f>
        <v>145371.95000000001</v>
      </c>
      <c r="L12688" s="1"/>
    </row>
    <row r="12689" spans="1:12" x14ac:dyDescent="0.35">
      <c r="A12689" t="s">
        <v>28</v>
      </c>
      <c r="B12689">
        <v>2018</v>
      </c>
      <c r="D12689" t="s">
        <v>2558</v>
      </c>
      <c r="E12689" t="s">
        <v>311</v>
      </c>
      <c r="F12689">
        <v>115724.7</v>
      </c>
      <c r="G12689">
        <v>0</v>
      </c>
      <c r="H12689">
        <v>25599.31</v>
      </c>
      <c r="I12689">
        <v>0</v>
      </c>
      <c r="J12689">
        <f>Table1[[#This Row],[Name]]</f>
        <v>0</v>
      </c>
      <c r="K12689" s="1">
        <f>SUM(Table1[[#This Row],[BaseSalary]:[NonCashBenefits]])</f>
        <v>141324.01</v>
      </c>
      <c r="L12689" s="1"/>
    </row>
    <row r="12690" spans="1:12" x14ac:dyDescent="0.35">
      <c r="A12690" t="s">
        <v>28</v>
      </c>
      <c r="B12690">
        <v>2018</v>
      </c>
      <c r="D12690" t="s">
        <v>1432</v>
      </c>
      <c r="E12690" t="s">
        <v>229</v>
      </c>
      <c r="F12690">
        <v>115724.7</v>
      </c>
      <c r="G12690">
        <v>3670.24</v>
      </c>
      <c r="H12690">
        <v>28513.4</v>
      </c>
      <c r="I12690">
        <v>0</v>
      </c>
      <c r="J12690">
        <f>Table1[[#This Row],[Name]]</f>
        <v>0</v>
      </c>
      <c r="K12690" s="1">
        <f>SUM(Table1[[#This Row],[BaseSalary]:[NonCashBenefits]])</f>
        <v>147908.34</v>
      </c>
      <c r="L12690" s="1"/>
    </row>
    <row r="12691" spans="1:12" x14ac:dyDescent="0.35">
      <c r="A12691" t="s">
        <v>28</v>
      </c>
      <c r="B12691">
        <v>2018</v>
      </c>
      <c r="D12691" t="s">
        <v>1995</v>
      </c>
      <c r="E12691" t="s">
        <v>311</v>
      </c>
      <c r="F12691">
        <v>115724.7</v>
      </c>
      <c r="G12691">
        <v>0</v>
      </c>
      <c r="H12691">
        <v>27883.41</v>
      </c>
      <c r="I12691">
        <v>0</v>
      </c>
      <c r="J12691">
        <f>Table1[[#This Row],[Name]]</f>
        <v>0</v>
      </c>
      <c r="K12691" s="1">
        <f>SUM(Table1[[#This Row],[BaseSalary]:[NonCashBenefits]])</f>
        <v>143608.10999999999</v>
      </c>
      <c r="L12691" s="1"/>
    </row>
    <row r="12692" spans="1:12" x14ac:dyDescent="0.35">
      <c r="A12692" t="s">
        <v>24</v>
      </c>
      <c r="B12692">
        <v>2018</v>
      </c>
      <c r="D12692" t="s">
        <v>475</v>
      </c>
      <c r="E12692" t="s">
        <v>229</v>
      </c>
      <c r="F12692">
        <v>115724.7</v>
      </c>
      <c r="G12692">
        <v>0</v>
      </c>
      <c r="H12692">
        <v>26497.35</v>
      </c>
      <c r="I12692">
        <v>0</v>
      </c>
      <c r="J12692">
        <f>Table1[[#This Row],[Name]]</f>
        <v>0</v>
      </c>
      <c r="K12692" s="1">
        <f>SUM(Table1[[#This Row],[BaseSalary]:[NonCashBenefits]])</f>
        <v>142222.04999999999</v>
      </c>
      <c r="L12692" s="1"/>
    </row>
    <row r="12693" spans="1:12" x14ac:dyDescent="0.35">
      <c r="A12693" t="s">
        <v>24</v>
      </c>
      <c r="B12693">
        <v>2018</v>
      </c>
      <c r="D12693" t="s">
        <v>475</v>
      </c>
      <c r="E12693" t="s">
        <v>229</v>
      </c>
      <c r="F12693">
        <v>115724.7</v>
      </c>
      <c r="G12693">
        <v>0</v>
      </c>
      <c r="H12693">
        <v>26450.68</v>
      </c>
      <c r="I12693">
        <v>0</v>
      </c>
      <c r="J12693">
        <f>Table1[[#This Row],[Name]]</f>
        <v>0</v>
      </c>
      <c r="K12693" s="1">
        <f>SUM(Table1[[#This Row],[BaseSalary]:[NonCashBenefits]])</f>
        <v>142175.38</v>
      </c>
      <c r="L12693" s="1"/>
    </row>
    <row r="12694" spans="1:12" x14ac:dyDescent="0.35">
      <c r="A12694" t="s">
        <v>24</v>
      </c>
      <c r="B12694">
        <v>2018</v>
      </c>
      <c r="D12694" t="s">
        <v>2008</v>
      </c>
      <c r="E12694" t="s">
        <v>229</v>
      </c>
      <c r="F12694">
        <v>115724.7</v>
      </c>
      <c r="G12694">
        <v>24556.959999999999</v>
      </c>
      <c r="H12694">
        <v>28259.759999999998</v>
      </c>
      <c r="I12694">
        <v>0</v>
      </c>
      <c r="J12694">
        <f>Table1[[#This Row],[Name]]</f>
        <v>0</v>
      </c>
      <c r="K12694" s="1">
        <f>SUM(Table1[[#This Row],[BaseSalary]:[NonCashBenefits]])</f>
        <v>168541.42</v>
      </c>
      <c r="L12694" s="1"/>
    </row>
    <row r="12695" spans="1:12" x14ac:dyDescent="0.35">
      <c r="A12695" t="s">
        <v>24</v>
      </c>
      <c r="B12695">
        <v>2018</v>
      </c>
      <c r="D12695" t="s">
        <v>2628</v>
      </c>
      <c r="E12695" t="s">
        <v>229</v>
      </c>
      <c r="F12695">
        <v>115724.7</v>
      </c>
      <c r="G12695">
        <v>0</v>
      </c>
      <c r="H12695">
        <v>28497.27</v>
      </c>
      <c r="I12695">
        <v>0</v>
      </c>
      <c r="J12695">
        <f>Table1[[#This Row],[Name]]</f>
        <v>0</v>
      </c>
      <c r="K12695" s="1">
        <f>SUM(Table1[[#This Row],[BaseSalary]:[NonCashBenefits]])</f>
        <v>144221.97</v>
      </c>
      <c r="L12695" s="1"/>
    </row>
    <row r="12696" spans="1:12" x14ac:dyDescent="0.35">
      <c r="A12696" t="s">
        <v>24</v>
      </c>
      <c r="B12696">
        <v>2018</v>
      </c>
      <c r="D12696" t="s">
        <v>475</v>
      </c>
      <c r="E12696" t="s">
        <v>311</v>
      </c>
      <c r="F12696">
        <v>115724.7</v>
      </c>
      <c r="G12696">
        <v>6182.22</v>
      </c>
      <c r="H12696">
        <v>26164.55</v>
      </c>
      <c r="I12696">
        <v>0</v>
      </c>
      <c r="J12696">
        <f>Table1[[#This Row],[Name]]</f>
        <v>0</v>
      </c>
      <c r="K12696" s="1">
        <f>SUM(Table1[[#This Row],[BaseSalary]:[NonCashBenefits]])</f>
        <v>148071.47</v>
      </c>
      <c r="L12696" s="1"/>
    </row>
    <row r="12697" spans="1:12" x14ac:dyDescent="0.35">
      <c r="A12697" t="s">
        <v>24</v>
      </c>
      <c r="B12697">
        <v>2018</v>
      </c>
      <c r="D12697" t="s">
        <v>174</v>
      </c>
      <c r="E12697" t="s">
        <v>229</v>
      </c>
      <c r="F12697">
        <v>115724.7</v>
      </c>
      <c r="G12697">
        <v>0</v>
      </c>
      <c r="H12697">
        <v>28967.09</v>
      </c>
      <c r="I12697">
        <v>0</v>
      </c>
      <c r="J12697">
        <f>Table1[[#This Row],[Name]]</f>
        <v>0</v>
      </c>
      <c r="K12697" s="1">
        <f>SUM(Table1[[#This Row],[BaseSalary]:[NonCashBenefits]])</f>
        <v>144691.79</v>
      </c>
      <c r="L12697" s="1"/>
    </row>
    <row r="12698" spans="1:12" x14ac:dyDescent="0.35">
      <c r="A12698" t="s">
        <v>24</v>
      </c>
      <c r="B12698">
        <v>2018</v>
      </c>
      <c r="D12698" t="s">
        <v>475</v>
      </c>
      <c r="E12698" t="s">
        <v>311</v>
      </c>
      <c r="F12698">
        <v>115724.7</v>
      </c>
      <c r="G12698">
        <v>0</v>
      </c>
      <c r="H12698">
        <v>26497.35</v>
      </c>
      <c r="I12698">
        <v>0</v>
      </c>
      <c r="J12698">
        <f>Table1[[#This Row],[Name]]</f>
        <v>0</v>
      </c>
      <c r="K12698" s="1">
        <f>SUM(Table1[[#This Row],[BaseSalary]:[NonCashBenefits]])</f>
        <v>142222.04999999999</v>
      </c>
      <c r="L12698" s="1"/>
    </row>
    <row r="12699" spans="1:12" x14ac:dyDescent="0.35">
      <c r="A12699" t="s">
        <v>36</v>
      </c>
      <c r="B12699">
        <v>2018</v>
      </c>
      <c r="D12699" t="s">
        <v>110</v>
      </c>
      <c r="E12699" t="s">
        <v>229</v>
      </c>
      <c r="F12699">
        <v>115724.7</v>
      </c>
      <c r="G12699">
        <v>0</v>
      </c>
      <c r="H12699">
        <v>29269.47</v>
      </c>
      <c r="I12699">
        <v>0</v>
      </c>
      <c r="J12699">
        <f>Table1[[#This Row],[Name]]</f>
        <v>0</v>
      </c>
      <c r="K12699" s="1">
        <f>SUM(Table1[[#This Row],[BaseSalary]:[NonCashBenefits]])</f>
        <v>144994.16999999998</v>
      </c>
      <c r="L12699" s="1"/>
    </row>
    <row r="12700" spans="1:12" x14ac:dyDescent="0.35">
      <c r="A12700" t="s">
        <v>36</v>
      </c>
      <c r="B12700">
        <v>2018</v>
      </c>
      <c r="D12700" t="s">
        <v>2647</v>
      </c>
      <c r="E12700" t="s">
        <v>311</v>
      </c>
      <c r="F12700">
        <v>115724.7</v>
      </c>
      <c r="G12700">
        <v>0</v>
      </c>
      <c r="H12700">
        <v>28240.36</v>
      </c>
      <c r="I12700">
        <v>0</v>
      </c>
      <c r="J12700">
        <f>Table1[[#This Row],[Name]]</f>
        <v>0</v>
      </c>
      <c r="K12700" s="1">
        <f>SUM(Table1[[#This Row],[BaseSalary]:[NonCashBenefits]])</f>
        <v>143965.06</v>
      </c>
      <c r="L12700" s="1"/>
    </row>
    <row r="12701" spans="1:12" x14ac:dyDescent="0.35">
      <c r="A12701" t="s">
        <v>36</v>
      </c>
      <c r="B12701">
        <v>2018</v>
      </c>
      <c r="D12701" t="s">
        <v>174</v>
      </c>
      <c r="E12701" t="s">
        <v>311</v>
      </c>
      <c r="F12701">
        <v>115724.7</v>
      </c>
      <c r="G12701">
        <v>0</v>
      </c>
      <c r="H12701">
        <v>29458.23</v>
      </c>
      <c r="I12701">
        <v>0</v>
      </c>
      <c r="J12701">
        <f>Table1[[#This Row],[Name]]</f>
        <v>0</v>
      </c>
      <c r="K12701" s="1">
        <f>SUM(Table1[[#This Row],[BaseSalary]:[NonCashBenefits]])</f>
        <v>145182.93</v>
      </c>
      <c r="L12701" s="1"/>
    </row>
    <row r="12702" spans="1:12" x14ac:dyDescent="0.35">
      <c r="A12702" t="s">
        <v>36</v>
      </c>
      <c r="B12702">
        <v>2018</v>
      </c>
      <c r="D12702" t="s">
        <v>311</v>
      </c>
      <c r="E12702" t="s">
        <v>311</v>
      </c>
      <c r="F12702">
        <v>115724.7</v>
      </c>
      <c r="G12702">
        <v>0</v>
      </c>
      <c r="H12702">
        <v>26270.5</v>
      </c>
      <c r="I12702">
        <v>0</v>
      </c>
      <c r="J12702">
        <f>Table1[[#This Row],[Name]]</f>
        <v>0</v>
      </c>
      <c r="K12702" s="1">
        <f>SUM(Table1[[#This Row],[BaseSalary]:[NonCashBenefits]])</f>
        <v>141995.20000000001</v>
      </c>
      <c r="L12702" s="1"/>
    </row>
    <row r="12703" spans="1:12" x14ac:dyDescent="0.35">
      <c r="A12703" t="s">
        <v>36</v>
      </c>
      <c r="B12703">
        <v>2018</v>
      </c>
      <c r="D12703" t="s">
        <v>2655</v>
      </c>
      <c r="E12703" t="s">
        <v>229</v>
      </c>
      <c r="F12703">
        <v>115724.7</v>
      </c>
      <c r="G12703">
        <v>0</v>
      </c>
      <c r="H12703">
        <v>25285.46</v>
      </c>
      <c r="I12703">
        <v>0</v>
      </c>
      <c r="J12703">
        <f>Table1[[#This Row],[Name]]</f>
        <v>0</v>
      </c>
      <c r="K12703" s="1">
        <f>SUM(Table1[[#This Row],[BaseSalary]:[NonCashBenefits]])</f>
        <v>141010.16</v>
      </c>
      <c r="L12703" s="1"/>
    </row>
    <row r="12704" spans="1:12" x14ac:dyDescent="0.35">
      <c r="A12704" t="s">
        <v>2688</v>
      </c>
      <c r="B12704">
        <v>2018</v>
      </c>
      <c r="D12704" t="s">
        <v>2690</v>
      </c>
      <c r="E12704" t="s">
        <v>311</v>
      </c>
      <c r="F12704">
        <v>115724.7</v>
      </c>
      <c r="G12704">
        <v>0</v>
      </c>
      <c r="H12704">
        <v>25235.7</v>
      </c>
      <c r="I12704">
        <v>0</v>
      </c>
      <c r="J12704">
        <f>Table1[[#This Row],[Name]]</f>
        <v>0</v>
      </c>
      <c r="K12704" s="1">
        <f>SUM(Table1[[#This Row],[BaseSalary]:[NonCashBenefits]])</f>
        <v>140960.4</v>
      </c>
      <c r="L12704" s="1"/>
    </row>
    <row r="12705" spans="1:12" x14ac:dyDescent="0.35">
      <c r="A12705" t="s">
        <v>2688</v>
      </c>
      <c r="B12705">
        <v>2018</v>
      </c>
      <c r="D12705" t="s">
        <v>2708</v>
      </c>
      <c r="E12705" t="s">
        <v>229</v>
      </c>
      <c r="F12705">
        <v>115724.7</v>
      </c>
      <c r="G12705">
        <v>0</v>
      </c>
      <c r="H12705">
        <v>29521.38</v>
      </c>
      <c r="I12705">
        <v>0</v>
      </c>
      <c r="J12705">
        <f>Table1[[#This Row],[Name]]</f>
        <v>0</v>
      </c>
      <c r="K12705" s="1">
        <f>SUM(Table1[[#This Row],[BaseSalary]:[NonCashBenefits]])</f>
        <v>145246.07999999999</v>
      </c>
      <c r="L12705" s="1"/>
    </row>
    <row r="12706" spans="1:12" x14ac:dyDescent="0.35">
      <c r="A12706" t="s">
        <v>2688</v>
      </c>
      <c r="B12706">
        <v>2018</v>
      </c>
      <c r="D12706" t="s">
        <v>1851</v>
      </c>
      <c r="E12706" t="s">
        <v>311</v>
      </c>
      <c r="F12706">
        <v>115724.7</v>
      </c>
      <c r="G12706">
        <v>0</v>
      </c>
      <c r="H12706">
        <v>26497.35</v>
      </c>
      <c r="I12706">
        <v>0</v>
      </c>
      <c r="J12706">
        <f>Table1[[#This Row],[Name]]</f>
        <v>0</v>
      </c>
      <c r="K12706" s="1">
        <f>SUM(Table1[[#This Row],[BaseSalary]:[NonCashBenefits]])</f>
        <v>142222.04999999999</v>
      </c>
      <c r="L12706" s="1"/>
    </row>
    <row r="12707" spans="1:12" x14ac:dyDescent="0.35">
      <c r="A12707" t="s">
        <v>22</v>
      </c>
      <c r="B12707">
        <v>2018</v>
      </c>
      <c r="D12707" t="s">
        <v>1643</v>
      </c>
      <c r="E12707" t="s">
        <v>311</v>
      </c>
      <c r="F12707">
        <v>115724.7</v>
      </c>
      <c r="G12707">
        <v>0</v>
      </c>
      <c r="H12707">
        <v>9062.27</v>
      </c>
      <c r="I12707">
        <v>0</v>
      </c>
      <c r="J12707">
        <f>Table1[[#This Row],[Name]]</f>
        <v>0</v>
      </c>
      <c r="K12707" s="1">
        <f>SUM(Table1[[#This Row],[BaseSalary]:[NonCashBenefits]])</f>
        <v>124786.97</v>
      </c>
      <c r="L12707" s="1"/>
    </row>
    <row r="12708" spans="1:12" x14ac:dyDescent="0.35">
      <c r="A12708" t="s">
        <v>22</v>
      </c>
      <c r="B12708">
        <v>2018</v>
      </c>
      <c r="D12708" t="s">
        <v>1454</v>
      </c>
      <c r="E12708" t="s">
        <v>229</v>
      </c>
      <c r="F12708">
        <v>115724.7</v>
      </c>
      <c r="G12708">
        <v>0</v>
      </c>
      <c r="H12708">
        <v>28749.21</v>
      </c>
      <c r="I12708">
        <v>0</v>
      </c>
      <c r="J12708">
        <f>Table1[[#This Row],[Name]]</f>
        <v>0</v>
      </c>
      <c r="K12708" s="1">
        <f>SUM(Table1[[#This Row],[BaseSalary]:[NonCashBenefits]])</f>
        <v>144473.91</v>
      </c>
      <c r="L12708" s="1"/>
    </row>
    <row r="12709" spans="1:12" x14ac:dyDescent="0.35">
      <c r="A12709" t="s">
        <v>22</v>
      </c>
      <c r="B12709">
        <v>2018</v>
      </c>
      <c r="D12709" t="s">
        <v>1643</v>
      </c>
      <c r="E12709" t="s">
        <v>311</v>
      </c>
      <c r="F12709">
        <v>115724.7</v>
      </c>
      <c r="G12709">
        <v>7581.96</v>
      </c>
      <c r="H12709">
        <v>28481.58</v>
      </c>
      <c r="I12709">
        <v>0</v>
      </c>
      <c r="J12709">
        <f>Table1[[#This Row],[Name]]</f>
        <v>0</v>
      </c>
      <c r="K12709" s="1">
        <f>SUM(Table1[[#This Row],[BaseSalary]:[NonCashBenefits]])</f>
        <v>151788.24</v>
      </c>
      <c r="L12709" s="1"/>
    </row>
    <row r="12710" spans="1:12" x14ac:dyDescent="0.35">
      <c r="A12710" t="s">
        <v>18</v>
      </c>
      <c r="B12710">
        <v>2018</v>
      </c>
      <c r="D12710" t="s">
        <v>1207</v>
      </c>
      <c r="E12710" t="s">
        <v>229</v>
      </c>
      <c r="F12710">
        <v>115724.7</v>
      </c>
      <c r="G12710">
        <v>0</v>
      </c>
      <c r="H12710">
        <v>29143.37</v>
      </c>
      <c r="I12710">
        <v>0</v>
      </c>
      <c r="J12710">
        <f>Table1[[#This Row],[Name]]</f>
        <v>0</v>
      </c>
      <c r="K12710" s="1">
        <f>SUM(Table1[[#This Row],[BaseSalary]:[NonCashBenefits]])</f>
        <v>144868.07</v>
      </c>
      <c r="L12710" s="1"/>
    </row>
    <row r="12711" spans="1:12" x14ac:dyDescent="0.35">
      <c r="A12711" t="s">
        <v>18</v>
      </c>
      <c r="B12711">
        <v>2018</v>
      </c>
      <c r="D12711" t="s">
        <v>2143</v>
      </c>
      <c r="E12711" t="s">
        <v>229</v>
      </c>
      <c r="F12711">
        <v>115724.7</v>
      </c>
      <c r="G12711">
        <v>0</v>
      </c>
      <c r="H12711">
        <v>31285.25</v>
      </c>
      <c r="I12711">
        <v>0</v>
      </c>
      <c r="J12711">
        <f>Table1[[#This Row],[Name]]</f>
        <v>0</v>
      </c>
      <c r="K12711" s="1">
        <f>SUM(Table1[[#This Row],[BaseSalary]:[NonCashBenefits]])</f>
        <v>147009.95000000001</v>
      </c>
      <c r="L12711" s="1"/>
    </row>
    <row r="12712" spans="1:12" x14ac:dyDescent="0.35">
      <c r="A12712" t="s">
        <v>18</v>
      </c>
      <c r="B12712">
        <v>2018</v>
      </c>
      <c r="D12712" t="s">
        <v>2148</v>
      </c>
      <c r="E12712" t="s">
        <v>311</v>
      </c>
      <c r="F12712">
        <v>115724.7</v>
      </c>
      <c r="G12712">
        <v>0</v>
      </c>
      <c r="H12712">
        <v>26497.35</v>
      </c>
      <c r="I12712">
        <v>0</v>
      </c>
      <c r="J12712">
        <f>Table1[[#This Row],[Name]]</f>
        <v>0</v>
      </c>
      <c r="K12712" s="1">
        <f>SUM(Table1[[#This Row],[BaseSalary]:[NonCashBenefits]])</f>
        <v>142222.04999999999</v>
      </c>
      <c r="L12712" s="1"/>
    </row>
    <row r="12713" spans="1:12" x14ac:dyDescent="0.35">
      <c r="A12713" t="s">
        <v>18</v>
      </c>
      <c r="B12713">
        <v>2018</v>
      </c>
      <c r="D12713" t="s">
        <v>2150</v>
      </c>
      <c r="E12713" t="s">
        <v>229</v>
      </c>
      <c r="F12713">
        <v>115724.7</v>
      </c>
      <c r="G12713">
        <v>0</v>
      </c>
      <c r="H12713">
        <v>29143.37</v>
      </c>
      <c r="I12713">
        <v>0</v>
      </c>
      <c r="J12713">
        <f>Table1[[#This Row],[Name]]</f>
        <v>0</v>
      </c>
      <c r="K12713" s="1">
        <f>SUM(Table1[[#This Row],[BaseSalary]:[NonCashBenefits]])</f>
        <v>144868.07</v>
      </c>
      <c r="L12713" s="1"/>
    </row>
    <row r="12714" spans="1:12" x14ac:dyDescent="0.35">
      <c r="A12714" t="s">
        <v>85</v>
      </c>
      <c r="B12714">
        <v>2018</v>
      </c>
      <c r="D12714" t="s">
        <v>2151</v>
      </c>
      <c r="E12714" t="s">
        <v>311</v>
      </c>
      <c r="F12714">
        <v>115724.7</v>
      </c>
      <c r="G12714">
        <v>0</v>
      </c>
      <c r="H12714">
        <v>28840.99</v>
      </c>
      <c r="I12714">
        <v>0</v>
      </c>
      <c r="J12714">
        <f>Table1[[#This Row],[Name]]</f>
        <v>0</v>
      </c>
      <c r="K12714" s="1">
        <f>SUM(Table1[[#This Row],[BaseSalary]:[NonCashBenefits]])</f>
        <v>144565.69</v>
      </c>
      <c r="L12714" s="1"/>
    </row>
    <row r="12715" spans="1:12" x14ac:dyDescent="0.35">
      <c r="A12715" t="s">
        <v>85</v>
      </c>
      <c r="B12715">
        <v>2018</v>
      </c>
      <c r="D12715" t="s">
        <v>2788</v>
      </c>
      <c r="E12715" t="s">
        <v>311</v>
      </c>
      <c r="F12715">
        <v>115724.7</v>
      </c>
      <c r="G12715">
        <v>150</v>
      </c>
      <c r="H12715">
        <v>30011.21</v>
      </c>
      <c r="I12715">
        <v>0</v>
      </c>
      <c r="J12715">
        <f>Table1[[#This Row],[Name]]</f>
        <v>0</v>
      </c>
      <c r="K12715" s="1">
        <f>SUM(Table1[[#This Row],[BaseSalary]:[NonCashBenefits]])</f>
        <v>145885.91</v>
      </c>
      <c r="L12715" s="1"/>
    </row>
    <row r="12716" spans="1:12" x14ac:dyDescent="0.35">
      <c r="A12716" t="s">
        <v>85</v>
      </c>
      <c r="B12716">
        <v>2018</v>
      </c>
      <c r="D12716" t="s">
        <v>2797</v>
      </c>
      <c r="E12716" t="s">
        <v>311</v>
      </c>
      <c r="F12716">
        <v>115724.7</v>
      </c>
      <c r="G12716">
        <v>5710.11</v>
      </c>
      <c r="H12716">
        <v>30987.279999999999</v>
      </c>
      <c r="I12716">
        <v>0</v>
      </c>
      <c r="J12716">
        <f>Table1[[#This Row],[Name]]</f>
        <v>0</v>
      </c>
      <c r="K12716" s="1">
        <f>SUM(Table1[[#This Row],[BaseSalary]:[NonCashBenefits]])</f>
        <v>152422.09</v>
      </c>
      <c r="L12716" s="1"/>
    </row>
    <row r="12717" spans="1:12" x14ac:dyDescent="0.35">
      <c r="A12717" t="s">
        <v>85</v>
      </c>
      <c r="B12717">
        <v>2018</v>
      </c>
      <c r="D12717" t="s">
        <v>2169</v>
      </c>
      <c r="E12717" t="s">
        <v>311</v>
      </c>
      <c r="F12717">
        <v>115724.7</v>
      </c>
      <c r="G12717">
        <v>0</v>
      </c>
      <c r="H12717">
        <v>29172.44</v>
      </c>
      <c r="I12717">
        <v>0</v>
      </c>
      <c r="J12717">
        <f>Table1[[#This Row],[Name]]</f>
        <v>0</v>
      </c>
      <c r="K12717" s="1">
        <f>SUM(Table1[[#This Row],[BaseSalary]:[NonCashBenefits]])</f>
        <v>144897.13999999998</v>
      </c>
      <c r="L12717" s="1"/>
    </row>
    <row r="12718" spans="1:12" x14ac:dyDescent="0.35">
      <c r="A12718" t="s">
        <v>85</v>
      </c>
      <c r="B12718">
        <v>2018</v>
      </c>
      <c r="D12718" t="s">
        <v>2172</v>
      </c>
      <c r="E12718" t="s">
        <v>311</v>
      </c>
      <c r="F12718">
        <v>115724.7</v>
      </c>
      <c r="G12718">
        <v>0</v>
      </c>
      <c r="H12718">
        <v>29143.37</v>
      </c>
      <c r="I12718">
        <v>0</v>
      </c>
      <c r="J12718">
        <f>Table1[[#This Row],[Name]]</f>
        <v>0</v>
      </c>
      <c r="K12718" s="1">
        <f>SUM(Table1[[#This Row],[BaseSalary]:[NonCashBenefits]])</f>
        <v>144868.07</v>
      </c>
      <c r="L12718" s="1"/>
    </row>
    <row r="12719" spans="1:12" x14ac:dyDescent="0.35">
      <c r="A12719" t="s">
        <v>85</v>
      </c>
      <c r="B12719">
        <v>2018</v>
      </c>
      <c r="D12719" t="s">
        <v>2810</v>
      </c>
      <c r="E12719" t="s">
        <v>311</v>
      </c>
      <c r="F12719">
        <v>115724.7</v>
      </c>
      <c r="G12719">
        <v>10262.969999999999</v>
      </c>
      <c r="H12719">
        <v>29911.919999999998</v>
      </c>
      <c r="I12719">
        <v>0</v>
      </c>
      <c r="J12719">
        <f>Table1[[#This Row],[Name]]</f>
        <v>0</v>
      </c>
      <c r="K12719" s="1">
        <f>SUM(Table1[[#This Row],[BaseSalary]:[NonCashBenefits]])</f>
        <v>155899.59</v>
      </c>
      <c r="L12719" s="1"/>
    </row>
    <row r="12720" spans="1:12" x14ac:dyDescent="0.35">
      <c r="A12720" t="s">
        <v>85</v>
      </c>
      <c r="B12720">
        <v>2018</v>
      </c>
      <c r="D12720" t="s">
        <v>2815</v>
      </c>
      <c r="E12720" t="s">
        <v>311</v>
      </c>
      <c r="F12720">
        <v>115724.7</v>
      </c>
      <c r="G12720">
        <v>5031.1099999999997</v>
      </c>
      <c r="H12720">
        <v>26804.01</v>
      </c>
      <c r="I12720">
        <v>0</v>
      </c>
      <c r="J12720">
        <f>Table1[[#This Row],[Name]]</f>
        <v>0</v>
      </c>
      <c r="K12720" s="1">
        <f>SUM(Table1[[#This Row],[BaseSalary]:[NonCashBenefits]])</f>
        <v>147559.82</v>
      </c>
      <c r="L12720" s="1"/>
    </row>
    <row r="12721" spans="1:12" x14ac:dyDescent="0.35">
      <c r="A12721" t="s">
        <v>85</v>
      </c>
      <c r="B12721">
        <v>2018</v>
      </c>
      <c r="D12721" t="s">
        <v>2825</v>
      </c>
      <c r="E12721" t="s">
        <v>549</v>
      </c>
      <c r="F12721">
        <v>115724.7</v>
      </c>
      <c r="G12721">
        <v>0</v>
      </c>
      <c r="H12721">
        <v>26497.35</v>
      </c>
      <c r="I12721">
        <v>0</v>
      </c>
      <c r="J12721">
        <f>Table1[[#This Row],[Name]]</f>
        <v>0</v>
      </c>
      <c r="K12721" s="1">
        <f>SUM(Table1[[#This Row],[BaseSalary]:[NonCashBenefits]])</f>
        <v>142222.04999999999</v>
      </c>
      <c r="L12721" s="1"/>
    </row>
    <row r="12722" spans="1:12" x14ac:dyDescent="0.35">
      <c r="A12722" t="s">
        <v>85</v>
      </c>
      <c r="B12722">
        <v>2018</v>
      </c>
      <c r="D12722" t="s">
        <v>2830</v>
      </c>
      <c r="E12722" t="s">
        <v>229</v>
      </c>
      <c r="F12722">
        <v>115724.7</v>
      </c>
      <c r="G12722">
        <v>0</v>
      </c>
      <c r="H12722">
        <v>29114.3</v>
      </c>
      <c r="I12722">
        <v>0</v>
      </c>
      <c r="J12722">
        <f>Table1[[#This Row],[Name]]</f>
        <v>0</v>
      </c>
      <c r="K12722" s="1">
        <f>SUM(Table1[[#This Row],[BaseSalary]:[NonCashBenefits]])</f>
        <v>144839</v>
      </c>
      <c r="L12722" s="1"/>
    </row>
    <row r="12723" spans="1:12" x14ac:dyDescent="0.35">
      <c r="A12723" t="s">
        <v>85</v>
      </c>
      <c r="B12723">
        <v>2018</v>
      </c>
      <c r="D12723" t="s">
        <v>2835</v>
      </c>
      <c r="E12723" t="s">
        <v>311</v>
      </c>
      <c r="F12723">
        <v>115724.7</v>
      </c>
      <c r="G12723">
        <v>0</v>
      </c>
      <c r="H12723">
        <v>24958.54</v>
      </c>
      <c r="I12723">
        <v>0</v>
      </c>
      <c r="J12723">
        <f>Table1[[#This Row],[Name]]</f>
        <v>0</v>
      </c>
      <c r="K12723" s="1">
        <f>SUM(Table1[[#This Row],[BaseSalary]:[NonCashBenefits]])</f>
        <v>140683.24</v>
      </c>
      <c r="L12723" s="1"/>
    </row>
    <row r="12724" spans="1:12" x14ac:dyDescent="0.35">
      <c r="A12724" t="s">
        <v>85</v>
      </c>
      <c r="B12724">
        <v>2018</v>
      </c>
      <c r="D12724" t="s">
        <v>794</v>
      </c>
      <c r="E12724" t="s">
        <v>549</v>
      </c>
      <c r="F12724">
        <v>115724.7</v>
      </c>
      <c r="G12724">
        <v>50</v>
      </c>
      <c r="H12724">
        <v>26497.35</v>
      </c>
      <c r="I12724">
        <v>0</v>
      </c>
      <c r="J12724">
        <f>Table1[[#This Row],[Name]]</f>
        <v>0</v>
      </c>
      <c r="K12724" s="1">
        <f>SUM(Table1[[#This Row],[BaseSalary]:[NonCashBenefits]])</f>
        <v>142272.04999999999</v>
      </c>
      <c r="L12724" s="1"/>
    </row>
    <row r="12725" spans="1:12" x14ac:dyDescent="0.35">
      <c r="A12725" t="s">
        <v>25</v>
      </c>
      <c r="B12725">
        <v>2018</v>
      </c>
      <c r="D12725" t="s">
        <v>2252</v>
      </c>
      <c r="E12725" t="s">
        <v>311</v>
      </c>
      <c r="F12725">
        <v>115724.7</v>
      </c>
      <c r="G12725">
        <v>0</v>
      </c>
      <c r="H12725">
        <v>30592.35</v>
      </c>
      <c r="I12725">
        <v>0</v>
      </c>
      <c r="J12725">
        <f>Table1[[#This Row],[Name]]</f>
        <v>0</v>
      </c>
      <c r="K12725" s="1">
        <f>SUM(Table1[[#This Row],[BaseSalary]:[NonCashBenefits]])</f>
        <v>146317.04999999999</v>
      </c>
      <c r="L12725" s="1"/>
    </row>
    <row r="12726" spans="1:12" x14ac:dyDescent="0.35">
      <c r="A12726" t="s">
        <v>25</v>
      </c>
      <c r="B12726">
        <v>2018</v>
      </c>
      <c r="D12726" t="s">
        <v>2259</v>
      </c>
      <c r="E12726" t="s">
        <v>311</v>
      </c>
      <c r="F12726">
        <v>115724.7</v>
      </c>
      <c r="G12726">
        <v>150</v>
      </c>
      <c r="H12726">
        <v>29470.21</v>
      </c>
      <c r="I12726">
        <v>0</v>
      </c>
      <c r="J12726">
        <f>Table1[[#This Row],[Name]]</f>
        <v>0</v>
      </c>
      <c r="K12726" s="1">
        <f>SUM(Table1[[#This Row],[BaseSalary]:[NonCashBenefits]])</f>
        <v>145344.91</v>
      </c>
      <c r="L12726" s="1"/>
    </row>
    <row r="12727" spans="1:12" x14ac:dyDescent="0.35">
      <c r="A12727" t="s">
        <v>25</v>
      </c>
      <c r="B12727">
        <v>2018</v>
      </c>
      <c r="D12727" t="s">
        <v>2887</v>
      </c>
      <c r="E12727" t="s">
        <v>229</v>
      </c>
      <c r="F12727">
        <v>115724.7</v>
      </c>
      <c r="G12727">
        <v>0</v>
      </c>
      <c r="H12727">
        <v>29489.85</v>
      </c>
      <c r="I12727">
        <v>0</v>
      </c>
      <c r="J12727">
        <f>Table1[[#This Row],[Name]]</f>
        <v>0</v>
      </c>
      <c r="K12727" s="1">
        <f>SUM(Table1[[#This Row],[BaseSalary]:[NonCashBenefits]])</f>
        <v>145214.54999999999</v>
      </c>
      <c r="L12727" s="1"/>
    </row>
    <row r="12728" spans="1:12" x14ac:dyDescent="0.35">
      <c r="A12728" t="s">
        <v>25</v>
      </c>
      <c r="B12728">
        <v>2018</v>
      </c>
      <c r="D12728" t="s">
        <v>2892</v>
      </c>
      <c r="E12728" t="s">
        <v>229</v>
      </c>
      <c r="F12728">
        <v>115724.7</v>
      </c>
      <c r="G12728">
        <v>0</v>
      </c>
      <c r="H12728">
        <v>25008.85</v>
      </c>
      <c r="I12728">
        <v>0</v>
      </c>
      <c r="J12728">
        <f>Table1[[#This Row],[Name]]</f>
        <v>0</v>
      </c>
      <c r="K12728" s="1">
        <f>SUM(Table1[[#This Row],[BaseSalary]:[NonCashBenefits]])</f>
        <v>140733.54999999999</v>
      </c>
      <c r="L12728" s="1"/>
    </row>
    <row r="12729" spans="1:12" x14ac:dyDescent="0.35">
      <c r="A12729" t="s">
        <v>25</v>
      </c>
      <c r="B12729">
        <v>2018</v>
      </c>
      <c r="D12729" t="s">
        <v>2903</v>
      </c>
      <c r="E12729" t="s">
        <v>229</v>
      </c>
      <c r="F12729">
        <v>115724.7</v>
      </c>
      <c r="G12729">
        <v>0</v>
      </c>
      <c r="H12729">
        <v>29672.47</v>
      </c>
      <c r="I12729">
        <v>0</v>
      </c>
      <c r="J12729">
        <f>Table1[[#This Row],[Name]]</f>
        <v>0</v>
      </c>
      <c r="K12729" s="1">
        <f>SUM(Table1[[#This Row],[BaseSalary]:[NonCashBenefits]])</f>
        <v>145397.16999999998</v>
      </c>
      <c r="L12729" s="1"/>
    </row>
    <row r="12730" spans="1:12" x14ac:dyDescent="0.35">
      <c r="A12730" t="s">
        <v>25</v>
      </c>
      <c r="B12730">
        <v>2018</v>
      </c>
      <c r="D12730" t="s">
        <v>2924</v>
      </c>
      <c r="E12730" t="s">
        <v>311</v>
      </c>
      <c r="F12730">
        <v>115724.7</v>
      </c>
      <c r="G12730">
        <v>0</v>
      </c>
      <c r="H12730">
        <v>26497.35</v>
      </c>
      <c r="I12730">
        <v>0</v>
      </c>
      <c r="J12730">
        <f>Table1[[#This Row],[Name]]</f>
        <v>0</v>
      </c>
      <c r="K12730" s="1">
        <f>SUM(Table1[[#This Row],[BaseSalary]:[NonCashBenefits]])</f>
        <v>142222.04999999999</v>
      </c>
      <c r="L12730" s="1"/>
    </row>
    <row r="12731" spans="1:12" x14ac:dyDescent="0.35">
      <c r="A12731" t="s">
        <v>186</v>
      </c>
      <c r="B12731">
        <v>2018</v>
      </c>
      <c r="D12731" t="s">
        <v>940</v>
      </c>
      <c r="E12731" t="s">
        <v>311</v>
      </c>
      <c r="F12731">
        <v>115724.7</v>
      </c>
      <c r="G12731">
        <v>0</v>
      </c>
      <c r="H12731">
        <v>27446.35</v>
      </c>
      <c r="I12731">
        <v>0</v>
      </c>
      <c r="J12731">
        <f>Table1[[#This Row],[Name]]</f>
        <v>0</v>
      </c>
      <c r="K12731" s="1">
        <f>SUM(Table1[[#This Row],[BaseSalary]:[NonCashBenefits]])</f>
        <v>143171.04999999999</v>
      </c>
      <c r="L12731" s="1"/>
    </row>
    <row r="12732" spans="1:12" x14ac:dyDescent="0.35">
      <c r="A12732" t="s">
        <v>186</v>
      </c>
      <c r="B12732">
        <v>2018</v>
      </c>
      <c r="D12732" t="s">
        <v>940</v>
      </c>
      <c r="E12732" t="s">
        <v>311</v>
      </c>
      <c r="F12732">
        <v>115724.7</v>
      </c>
      <c r="G12732">
        <v>0</v>
      </c>
      <c r="H12732">
        <v>27883.41</v>
      </c>
      <c r="I12732">
        <v>0</v>
      </c>
      <c r="J12732">
        <f>Table1[[#This Row],[Name]]</f>
        <v>0</v>
      </c>
      <c r="K12732" s="1">
        <f>SUM(Table1[[#This Row],[BaseSalary]:[NonCashBenefits]])</f>
        <v>143608.10999999999</v>
      </c>
      <c r="L12732" s="1"/>
    </row>
    <row r="12733" spans="1:12" x14ac:dyDescent="0.35">
      <c r="A12733" t="s">
        <v>186</v>
      </c>
      <c r="B12733">
        <v>2018</v>
      </c>
      <c r="D12733" t="s">
        <v>940</v>
      </c>
      <c r="E12733" t="s">
        <v>311</v>
      </c>
      <c r="F12733">
        <v>115724.7</v>
      </c>
      <c r="G12733">
        <v>0</v>
      </c>
      <c r="H12733">
        <v>26785.43</v>
      </c>
      <c r="I12733">
        <v>0</v>
      </c>
      <c r="J12733">
        <f>Table1[[#This Row],[Name]]</f>
        <v>0</v>
      </c>
      <c r="K12733" s="1">
        <f>SUM(Table1[[#This Row],[BaseSalary]:[NonCashBenefits]])</f>
        <v>142510.13</v>
      </c>
      <c r="L12733" s="1"/>
    </row>
    <row r="12734" spans="1:12" x14ac:dyDescent="0.35">
      <c r="A12734" t="s">
        <v>186</v>
      </c>
      <c r="B12734">
        <v>2018</v>
      </c>
      <c r="D12734" t="s">
        <v>940</v>
      </c>
      <c r="E12734" t="s">
        <v>311</v>
      </c>
      <c r="F12734">
        <v>115724.7</v>
      </c>
      <c r="G12734">
        <v>0</v>
      </c>
      <c r="H12734">
        <v>29635.75</v>
      </c>
      <c r="I12734">
        <v>0</v>
      </c>
      <c r="J12734">
        <f>Table1[[#This Row],[Name]]</f>
        <v>0</v>
      </c>
      <c r="K12734" s="1">
        <f>SUM(Table1[[#This Row],[BaseSalary]:[NonCashBenefits]])</f>
        <v>145360.45000000001</v>
      </c>
      <c r="L12734" s="1"/>
    </row>
    <row r="12735" spans="1:12" x14ac:dyDescent="0.35">
      <c r="A12735" t="s">
        <v>186</v>
      </c>
      <c r="B12735">
        <v>2018</v>
      </c>
      <c r="D12735" t="s">
        <v>1452</v>
      </c>
      <c r="E12735" t="s">
        <v>311</v>
      </c>
      <c r="F12735">
        <v>115724.7</v>
      </c>
      <c r="G12735">
        <v>0</v>
      </c>
      <c r="H12735">
        <v>27883.41</v>
      </c>
      <c r="I12735">
        <v>0</v>
      </c>
      <c r="J12735">
        <f>Table1[[#This Row],[Name]]</f>
        <v>0</v>
      </c>
      <c r="K12735" s="1">
        <f>SUM(Table1[[#This Row],[BaseSalary]:[NonCashBenefits]])</f>
        <v>143608.10999999999</v>
      </c>
      <c r="L12735" s="1"/>
    </row>
    <row r="12736" spans="1:12" x14ac:dyDescent="0.35">
      <c r="A12736" t="s">
        <v>186</v>
      </c>
      <c r="B12736">
        <v>2018</v>
      </c>
      <c r="D12736" t="s">
        <v>1738</v>
      </c>
      <c r="E12736" t="s">
        <v>229</v>
      </c>
      <c r="F12736">
        <v>115724.7</v>
      </c>
      <c r="G12736">
        <v>0</v>
      </c>
      <c r="H12736">
        <v>26497.35</v>
      </c>
      <c r="I12736">
        <v>0</v>
      </c>
      <c r="J12736">
        <f>Table1[[#This Row],[Name]]</f>
        <v>0</v>
      </c>
      <c r="K12736" s="1">
        <f>SUM(Table1[[#This Row],[BaseSalary]:[NonCashBenefits]])</f>
        <v>142222.04999999999</v>
      </c>
      <c r="L12736" s="1"/>
    </row>
    <row r="12737" spans="1:12" x14ac:dyDescent="0.35">
      <c r="A12737" t="s">
        <v>26</v>
      </c>
      <c r="B12737">
        <v>2018</v>
      </c>
      <c r="D12737" t="s">
        <v>2993</v>
      </c>
      <c r="E12737" t="s">
        <v>229</v>
      </c>
      <c r="F12737">
        <v>115724.7</v>
      </c>
      <c r="G12737">
        <v>0</v>
      </c>
      <c r="H12737">
        <v>29157.45</v>
      </c>
      <c r="I12737">
        <v>0</v>
      </c>
      <c r="J12737">
        <f>Table1[[#This Row],[Name]]</f>
        <v>0</v>
      </c>
      <c r="K12737" s="1">
        <f>SUM(Table1[[#This Row],[BaseSalary]:[NonCashBenefits]])</f>
        <v>144882.15</v>
      </c>
      <c r="L12737" s="1"/>
    </row>
    <row r="12738" spans="1:12" x14ac:dyDescent="0.35">
      <c r="A12738" t="s">
        <v>26</v>
      </c>
      <c r="B12738">
        <v>2018</v>
      </c>
      <c r="D12738" t="s">
        <v>1231</v>
      </c>
      <c r="E12738" t="s">
        <v>311</v>
      </c>
      <c r="F12738">
        <v>115724.7</v>
      </c>
      <c r="G12738">
        <v>0</v>
      </c>
      <c r="H12738">
        <v>29032.48</v>
      </c>
      <c r="I12738">
        <v>0</v>
      </c>
      <c r="J12738">
        <f>Table1[[#This Row],[Name]]</f>
        <v>0</v>
      </c>
      <c r="K12738" s="1">
        <f>SUM(Table1[[#This Row],[BaseSalary]:[NonCashBenefits]])</f>
        <v>144757.18</v>
      </c>
      <c r="L12738" s="1"/>
    </row>
    <row r="12739" spans="1:12" x14ac:dyDescent="0.35">
      <c r="A12739" t="s">
        <v>26</v>
      </c>
      <c r="B12739">
        <v>2018</v>
      </c>
      <c r="D12739" t="s">
        <v>2344</v>
      </c>
      <c r="E12739" t="s">
        <v>311</v>
      </c>
      <c r="F12739">
        <v>115724.7</v>
      </c>
      <c r="G12739">
        <v>0</v>
      </c>
      <c r="H12739">
        <v>27107.96</v>
      </c>
      <c r="I12739">
        <v>0</v>
      </c>
      <c r="J12739">
        <f>Table1[[#This Row],[Name]]</f>
        <v>0</v>
      </c>
      <c r="K12739" s="1">
        <f>SUM(Table1[[#This Row],[BaseSalary]:[NonCashBenefits]])</f>
        <v>142832.66</v>
      </c>
      <c r="L12739" s="1"/>
    </row>
    <row r="12740" spans="1:12" x14ac:dyDescent="0.35">
      <c r="A12740" t="s">
        <v>26</v>
      </c>
      <c r="B12740">
        <v>2018</v>
      </c>
      <c r="D12740" t="s">
        <v>938</v>
      </c>
      <c r="E12740" t="s">
        <v>229</v>
      </c>
      <c r="F12740">
        <v>115724.7</v>
      </c>
      <c r="G12740">
        <v>100</v>
      </c>
      <c r="H12740">
        <v>30277.23</v>
      </c>
      <c r="I12740">
        <v>0</v>
      </c>
      <c r="J12740">
        <f>Table1[[#This Row],[Name]]</f>
        <v>0</v>
      </c>
      <c r="K12740" s="1">
        <f>SUM(Table1[[#This Row],[BaseSalary]:[NonCashBenefits]])</f>
        <v>146101.93</v>
      </c>
      <c r="L12740" s="1"/>
    </row>
    <row r="12741" spans="1:12" x14ac:dyDescent="0.35">
      <c r="A12741" t="s">
        <v>26</v>
      </c>
      <c r="B12741">
        <v>2018</v>
      </c>
      <c r="D12741" t="s">
        <v>1108</v>
      </c>
      <c r="E12741" t="s">
        <v>311</v>
      </c>
      <c r="F12741">
        <v>115724.7</v>
      </c>
      <c r="G12741">
        <v>0</v>
      </c>
      <c r="H12741">
        <v>30277.23</v>
      </c>
      <c r="I12741">
        <v>0</v>
      </c>
      <c r="J12741">
        <f>Table1[[#This Row],[Name]]</f>
        <v>0</v>
      </c>
      <c r="K12741" s="1">
        <f>SUM(Table1[[#This Row],[BaseSalary]:[NonCashBenefits]])</f>
        <v>146001.93</v>
      </c>
      <c r="L12741" s="1"/>
    </row>
    <row r="12742" spans="1:12" x14ac:dyDescent="0.35">
      <c r="A12742" t="s">
        <v>26</v>
      </c>
      <c r="B12742">
        <v>2018</v>
      </c>
      <c r="D12742" t="s">
        <v>906</v>
      </c>
      <c r="E12742" t="s">
        <v>229</v>
      </c>
      <c r="F12742">
        <v>115724.7</v>
      </c>
      <c r="G12742">
        <v>0</v>
      </c>
      <c r="H12742">
        <v>29984.21</v>
      </c>
      <c r="I12742">
        <v>0</v>
      </c>
      <c r="J12742">
        <f>Table1[[#This Row],[Name]]</f>
        <v>0</v>
      </c>
      <c r="K12742" s="1">
        <f>SUM(Table1[[#This Row],[BaseSalary]:[NonCashBenefits]])</f>
        <v>145708.91</v>
      </c>
      <c r="L12742" s="1"/>
    </row>
    <row r="12743" spans="1:12" x14ac:dyDescent="0.35">
      <c r="A12743" t="s">
        <v>3034</v>
      </c>
      <c r="B12743">
        <v>2018</v>
      </c>
      <c r="D12743" t="s">
        <v>3043</v>
      </c>
      <c r="E12743" t="s">
        <v>229</v>
      </c>
      <c r="F12743">
        <v>115724.7</v>
      </c>
      <c r="G12743">
        <v>0</v>
      </c>
      <c r="H12743">
        <v>29143.37</v>
      </c>
      <c r="I12743">
        <v>0</v>
      </c>
      <c r="J12743">
        <f>Table1[[#This Row],[Name]]</f>
        <v>0</v>
      </c>
      <c r="K12743" s="1">
        <f>SUM(Table1[[#This Row],[BaseSalary]:[NonCashBenefits]])</f>
        <v>144868.07</v>
      </c>
      <c r="L12743" s="1"/>
    </row>
    <row r="12744" spans="1:12" x14ac:dyDescent="0.35">
      <c r="A12744" t="s">
        <v>40</v>
      </c>
      <c r="B12744">
        <v>2018</v>
      </c>
      <c r="D12744" t="s">
        <v>1431</v>
      </c>
      <c r="E12744" t="s">
        <v>229</v>
      </c>
      <c r="F12744">
        <v>115724.7</v>
      </c>
      <c r="G12744">
        <v>0</v>
      </c>
      <c r="H12744">
        <v>26497.35</v>
      </c>
      <c r="I12744">
        <v>0</v>
      </c>
      <c r="J12744">
        <f>Table1[[#This Row],[Name]]</f>
        <v>0</v>
      </c>
      <c r="K12744" s="1">
        <f>SUM(Table1[[#This Row],[BaseSalary]:[NonCashBenefits]])</f>
        <v>142222.04999999999</v>
      </c>
      <c r="L12744" s="1"/>
    </row>
    <row r="12745" spans="1:12" x14ac:dyDescent="0.35">
      <c r="A12745" t="s">
        <v>40</v>
      </c>
      <c r="B12745">
        <v>2018</v>
      </c>
      <c r="D12745" t="s">
        <v>1702</v>
      </c>
      <c r="E12745" t="s">
        <v>311</v>
      </c>
      <c r="F12745">
        <v>115724.7</v>
      </c>
      <c r="G12745">
        <v>33596.21</v>
      </c>
      <c r="H12745">
        <v>25599.31</v>
      </c>
      <c r="I12745">
        <v>0</v>
      </c>
      <c r="J12745">
        <f>Table1[[#This Row],[Name]]</f>
        <v>0</v>
      </c>
      <c r="K12745" s="1">
        <f>SUM(Table1[[#This Row],[BaseSalary]:[NonCashBenefits]])</f>
        <v>174920.22</v>
      </c>
      <c r="L12745" s="1"/>
    </row>
    <row r="12746" spans="1:12" x14ac:dyDescent="0.35">
      <c r="A12746" t="s">
        <v>40</v>
      </c>
      <c r="B12746">
        <v>2018</v>
      </c>
      <c r="D12746" t="s">
        <v>1014</v>
      </c>
      <c r="E12746" t="s">
        <v>311</v>
      </c>
      <c r="F12746">
        <v>115724.7</v>
      </c>
      <c r="G12746">
        <v>0</v>
      </c>
      <c r="H12746">
        <v>30131.85</v>
      </c>
      <c r="I12746">
        <v>0</v>
      </c>
      <c r="J12746">
        <f>Table1[[#This Row],[Name]]</f>
        <v>0</v>
      </c>
      <c r="K12746" s="1">
        <f>SUM(Table1[[#This Row],[BaseSalary]:[NonCashBenefits]])</f>
        <v>145856.54999999999</v>
      </c>
      <c r="L12746" s="1"/>
    </row>
    <row r="12747" spans="1:12" x14ac:dyDescent="0.35">
      <c r="A12747" t="s">
        <v>40</v>
      </c>
      <c r="B12747">
        <v>2018</v>
      </c>
      <c r="D12747" t="s">
        <v>1077</v>
      </c>
      <c r="E12747" t="s">
        <v>229</v>
      </c>
      <c r="F12747">
        <v>115724.7</v>
      </c>
      <c r="G12747">
        <v>150</v>
      </c>
      <c r="H12747">
        <v>29722.91</v>
      </c>
      <c r="I12747">
        <v>0</v>
      </c>
      <c r="J12747">
        <f>Table1[[#This Row],[Name]]</f>
        <v>0</v>
      </c>
      <c r="K12747" s="1">
        <f>SUM(Table1[[#This Row],[BaseSalary]:[NonCashBenefits]])</f>
        <v>145597.60999999999</v>
      </c>
      <c r="L12747" s="1"/>
    </row>
    <row r="12748" spans="1:12" x14ac:dyDescent="0.35">
      <c r="A12748" t="s">
        <v>40</v>
      </c>
      <c r="B12748">
        <v>2018</v>
      </c>
      <c r="D12748" t="s">
        <v>3076</v>
      </c>
      <c r="E12748" t="s">
        <v>229</v>
      </c>
      <c r="F12748">
        <v>115724.7</v>
      </c>
      <c r="G12748">
        <v>0</v>
      </c>
      <c r="H12748">
        <v>30277.23</v>
      </c>
      <c r="I12748">
        <v>0</v>
      </c>
      <c r="J12748">
        <f>Table1[[#This Row],[Name]]</f>
        <v>0</v>
      </c>
      <c r="K12748" s="1">
        <f>SUM(Table1[[#This Row],[BaseSalary]:[NonCashBenefits]])</f>
        <v>146001.93</v>
      </c>
      <c r="L12748" s="1"/>
    </row>
    <row r="12749" spans="1:12" x14ac:dyDescent="0.35">
      <c r="A12749" t="s">
        <v>40</v>
      </c>
      <c r="B12749">
        <v>2018</v>
      </c>
      <c r="D12749" t="s">
        <v>3080</v>
      </c>
      <c r="E12749" t="s">
        <v>229</v>
      </c>
      <c r="F12749">
        <v>115724.7</v>
      </c>
      <c r="G12749">
        <v>0</v>
      </c>
      <c r="H12749">
        <v>29015.58</v>
      </c>
      <c r="I12749">
        <v>0</v>
      </c>
      <c r="J12749">
        <f>Table1[[#This Row],[Name]]</f>
        <v>0</v>
      </c>
      <c r="K12749" s="1">
        <f>SUM(Table1[[#This Row],[BaseSalary]:[NonCashBenefits]])</f>
        <v>144740.28</v>
      </c>
      <c r="L12749" s="1"/>
    </row>
    <row r="12750" spans="1:12" x14ac:dyDescent="0.35">
      <c r="A12750" t="s">
        <v>40</v>
      </c>
      <c r="B12750">
        <v>2018</v>
      </c>
      <c r="D12750" t="s">
        <v>1425</v>
      </c>
      <c r="E12750" t="s">
        <v>311</v>
      </c>
      <c r="F12750">
        <v>115724.7</v>
      </c>
      <c r="G12750">
        <v>0</v>
      </c>
      <c r="H12750">
        <v>30277.23</v>
      </c>
      <c r="I12750">
        <v>0</v>
      </c>
      <c r="J12750">
        <f>Table1[[#This Row],[Name]]</f>
        <v>0</v>
      </c>
      <c r="K12750" s="1">
        <f>SUM(Table1[[#This Row],[BaseSalary]:[NonCashBenefits]])</f>
        <v>146001.93</v>
      </c>
      <c r="L12750" s="1"/>
    </row>
    <row r="12751" spans="1:12" x14ac:dyDescent="0.35">
      <c r="A12751" t="s">
        <v>40</v>
      </c>
      <c r="B12751">
        <v>2018</v>
      </c>
      <c r="D12751" t="s">
        <v>1180</v>
      </c>
      <c r="E12751" t="s">
        <v>229</v>
      </c>
      <c r="F12751">
        <v>115724.7</v>
      </c>
      <c r="G12751">
        <v>5950</v>
      </c>
      <c r="H12751">
        <v>26497.35</v>
      </c>
      <c r="I12751">
        <v>0</v>
      </c>
      <c r="J12751">
        <f>Table1[[#This Row],[Name]]</f>
        <v>0</v>
      </c>
      <c r="K12751" s="1">
        <f>SUM(Table1[[#This Row],[BaseSalary]:[NonCashBenefits]])</f>
        <v>148172.04999999999</v>
      </c>
      <c r="L12751" s="1"/>
    </row>
    <row r="12752" spans="1:12" x14ac:dyDescent="0.35">
      <c r="A12752" t="s">
        <v>142</v>
      </c>
      <c r="B12752">
        <v>2018</v>
      </c>
      <c r="D12752" t="s">
        <v>3098</v>
      </c>
      <c r="E12752" t="s">
        <v>311</v>
      </c>
      <c r="F12752">
        <v>115724.7</v>
      </c>
      <c r="G12752">
        <v>0</v>
      </c>
      <c r="H12752">
        <v>28926.01</v>
      </c>
      <c r="I12752">
        <v>0</v>
      </c>
      <c r="J12752">
        <f>Table1[[#This Row],[Name]]</f>
        <v>0</v>
      </c>
      <c r="K12752" s="1">
        <f>SUM(Table1[[#This Row],[BaseSalary]:[NonCashBenefits]])</f>
        <v>144650.71</v>
      </c>
      <c r="L12752" s="1"/>
    </row>
    <row r="12753" spans="1:12" x14ac:dyDescent="0.35">
      <c r="A12753" t="s">
        <v>142</v>
      </c>
      <c r="B12753">
        <v>2018</v>
      </c>
      <c r="D12753" t="s">
        <v>3107</v>
      </c>
      <c r="E12753" t="s">
        <v>311</v>
      </c>
      <c r="F12753">
        <v>115724.7</v>
      </c>
      <c r="G12753">
        <v>0</v>
      </c>
      <c r="H12753">
        <v>26488.27</v>
      </c>
      <c r="I12753">
        <v>0</v>
      </c>
      <c r="J12753">
        <f>Table1[[#This Row],[Name]]</f>
        <v>0</v>
      </c>
      <c r="K12753" s="1">
        <f>SUM(Table1[[#This Row],[BaseSalary]:[NonCashBenefits]])</f>
        <v>142212.97</v>
      </c>
      <c r="L12753" s="1"/>
    </row>
    <row r="12754" spans="1:12" x14ac:dyDescent="0.35">
      <c r="A12754" t="s">
        <v>142</v>
      </c>
      <c r="B12754">
        <v>2018</v>
      </c>
      <c r="D12754" t="s">
        <v>3116</v>
      </c>
      <c r="E12754" t="s">
        <v>311</v>
      </c>
      <c r="F12754">
        <v>115724.7</v>
      </c>
      <c r="G12754">
        <v>0</v>
      </c>
      <c r="H12754">
        <v>29375.07</v>
      </c>
      <c r="I12754">
        <v>0</v>
      </c>
      <c r="J12754">
        <f>Table1[[#This Row],[Name]]</f>
        <v>0</v>
      </c>
      <c r="K12754" s="1">
        <f>SUM(Table1[[#This Row],[BaseSalary]:[NonCashBenefits]])</f>
        <v>145099.76999999999</v>
      </c>
      <c r="L12754" s="1"/>
    </row>
    <row r="12755" spans="1:12" x14ac:dyDescent="0.35">
      <c r="A12755" t="s">
        <v>53</v>
      </c>
      <c r="B12755">
        <v>2018</v>
      </c>
      <c r="D12755" t="s">
        <v>1605</v>
      </c>
      <c r="E12755" t="s">
        <v>311</v>
      </c>
      <c r="F12755">
        <v>115724.7</v>
      </c>
      <c r="G12755">
        <v>0</v>
      </c>
      <c r="H12755">
        <v>28070.74</v>
      </c>
      <c r="I12755">
        <v>0</v>
      </c>
      <c r="J12755">
        <f>Table1[[#This Row],[Name]]</f>
        <v>0</v>
      </c>
      <c r="K12755" s="1">
        <f>SUM(Table1[[#This Row],[BaseSalary]:[NonCashBenefits]])</f>
        <v>143795.44</v>
      </c>
      <c r="L12755" s="1"/>
    </row>
    <row r="12756" spans="1:12" x14ac:dyDescent="0.35">
      <c r="A12756" t="s">
        <v>53</v>
      </c>
      <c r="B12756">
        <v>2018</v>
      </c>
      <c r="D12756" t="s">
        <v>1558</v>
      </c>
      <c r="E12756" t="s">
        <v>229</v>
      </c>
      <c r="F12756">
        <v>115724.7</v>
      </c>
      <c r="G12756">
        <v>0</v>
      </c>
      <c r="H12756">
        <v>31180.73</v>
      </c>
      <c r="I12756">
        <v>0</v>
      </c>
      <c r="J12756">
        <f>Table1[[#This Row],[Name]]</f>
        <v>0</v>
      </c>
      <c r="K12756" s="1">
        <f>SUM(Table1[[#This Row],[BaseSalary]:[NonCashBenefits]])</f>
        <v>146905.43</v>
      </c>
      <c r="L12756" s="1"/>
    </row>
    <row r="12757" spans="1:12" x14ac:dyDescent="0.35">
      <c r="A12757" t="s">
        <v>19</v>
      </c>
      <c r="B12757">
        <v>2018</v>
      </c>
      <c r="D12757" t="s">
        <v>1340</v>
      </c>
      <c r="E12757" t="s">
        <v>229</v>
      </c>
      <c r="F12757">
        <v>115724.7</v>
      </c>
      <c r="G12757">
        <v>0</v>
      </c>
      <c r="H12757">
        <v>28765.33</v>
      </c>
      <c r="I12757">
        <v>0</v>
      </c>
      <c r="J12757">
        <f>Table1[[#This Row],[Name]]</f>
        <v>0</v>
      </c>
      <c r="K12757" s="1">
        <f>SUM(Table1[[#This Row],[BaseSalary]:[NonCashBenefits]])</f>
        <v>144490.03</v>
      </c>
      <c r="L12757" s="1"/>
    </row>
    <row r="12758" spans="1:12" x14ac:dyDescent="0.35">
      <c r="A12758" t="s">
        <v>19</v>
      </c>
      <c r="B12758">
        <v>2018</v>
      </c>
      <c r="D12758" t="s">
        <v>3148</v>
      </c>
      <c r="E12758" t="s">
        <v>229</v>
      </c>
      <c r="F12758">
        <v>115724.7</v>
      </c>
      <c r="G12758">
        <v>0</v>
      </c>
      <c r="H12758">
        <v>30277.23</v>
      </c>
      <c r="I12758">
        <v>0</v>
      </c>
      <c r="J12758">
        <f>Table1[[#This Row],[Name]]</f>
        <v>0</v>
      </c>
      <c r="K12758" s="1">
        <f>SUM(Table1[[#This Row],[BaseSalary]:[NonCashBenefits]])</f>
        <v>146001.93</v>
      </c>
      <c r="L12758" s="1"/>
    </row>
    <row r="12759" spans="1:12" x14ac:dyDescent="0.35">
      <c r="A12759" t="s">
        <v>19</v>
      </c>
      <c r="B12759">
        <v>2018</v>
      </c>
      <c r="D12759" t="s">
        <v>1510</v>
      </c>
      <c r="E12759" t="s">
        <v>311</v>
      </c>
      <c r="F12759">
        <v>115724.7</v>
      </c>
      <c r="G12759">
        <v>0</v>
      </c>
      <c r="H12759">
        <v>28067.41</v>
      </c>
      <c r="I12759">
        <v>0</v>
      </c>
      <c r="J12759">
        <f>Table1[[#This Row],[Name]]</f>
        <v>0</v>
      </c>
      <c r="K12759" s="1">
        <f>SUM(Table1[[#This Row],[BaseSalary]:[NonCashBenefits]])</f>
        <v>143792.10999999999</v>
      </c>
      <c r="L12759" s="1"/>
    </row>
    <row r="12760" spans="1:12" x14ac:dyDescent="0.35">
      <c r="A12760" t="s">
        <v>19</v>
      </c>
      <c r="B12760">
        <v>2018</v>
      </c>
      <c r="D12760" t="s">
        <v>3149</v>
      </c>
      <c r="E12760" t="s">
        <v>311</v>
      </c>
      <c r="F12760">
        <v>115724.7</v>
      </c>
      <c r="G12760">
        <v>0</v>
      </c>
      <c r="H12760">
        <v>30340.93</v>
      </c>
      <c r="I12760">
        <v>0</v>
      </c>
      <c r="J12760">
        <f>Table1[[#This Row],[Name]]</f>
        <v>0</v>
      </c>
      <c r="K12760" s="1">
        <f>SUM(Table1[[#This Row],[BaseSalary]:[NonCashBenefits]])</f>
        <v>146065.63</v>
      </c>
      <c r="L12760" s="1"/>
    </row>
    <row r="12761" spans="1:12" x14ac:dyDescent="0.35">
      <c r="A12761" t="s">
        <v>19</v>
      </c>
      <c r="B12761">
        <v>2018</v>
      </c>
      <c r="D12761" t="s">
        <v>1433</v>
      </c>
      <c r="E12761" t="s">
        <v>229</v>
      </c>
      <c r="F12761">
        <v>115724.7</v>
      </c>
      <c r="G12761">
        <v>0</v>
      </c>
      <c r="H12761">
        <v>28067.41</v>
      </c>
      <c r="I12761">
        <v>0</v>
      </c>
      <c r="J12761">
        <f>Table1[[#This Row],[Name]]</f>
        <v>0</v>
      </c>
      <c r="K12761" s="1">
        <f>SUM(Table1[[#This Row],[BaseSalary]:[NonCashBenefits]])</f>
        <v>143792.10999999999</v>
      </c>
      <c r="L12761" s="1"/>
    </row>
    <row r="12762" spans="1:12" x14ac:dyDescent="0.35">
      <c r="A12762" t="s">
        <v>19</v>
      </c>
      <c r="B12762">
        <v>2018</v>
      </c>
      <c r="D12762" t="s">
        <v>1755</v>
      </c>
      <c r="E12762" t="s">
        <v>311</v>
      </c>
      <c r="F12762">
        <v>115724.7</v>
      </c>
      <c r="G12762">
        <v>0</v>
      </c>
      <c r="H12762">
        <v>19559.8</v>
      </c>
      <c r="I12762">
        <v>0</v>
      </c>
      <c r="J12762">
        <f>Table1[[#This Row],[Name]]</f>
        <v>0</v>
      </c>
      <c r="K12762" s="1">
        <f>SUM(Table1[[#This Row],[BaseSalary]:[NonCashBenefits]])</f>
        <v>135284.5</v>
      </c>
      <c r="L12762" s="1"/>
    </row>
    <row r="12763" spans="1:12" x14ac:dyDescent="0.35">
      <c r="A12763" t="s">
        <v>19</v>
      </c>
      <c r="B12763">
        <v>2018</v>
      </c>
      <c r="D12763" t="s">
        <v>3169</v>
      </c>
      <c r="E12763" t="s">
        <v>229</v>
      </c>
      <c r="F12763">
        <v>115724.7</v>
      </c>
      <c r="G12763">
        <v>0</v>
      </c>
      <c r="H12763">
        <v>26497.35</v>
      </c>
      <c r="I12763">
        <v>0</v>
      </c>
      <c r="J12763">
        <f>Table1[[#This Row],[Name]]</f>
        <v>0</v>
      </c>
      <c r="K12763" s="1">
        <f>SUM(Table1[[#This Row],[BaseSalary]:[NonCashBenefits]])</f>
        <v>142222.04999999999</v>
      </c>
      <c r="L12763" s="1"/>
    </row>
    <row r="12764" spans="1:12" x14ac:dyDescent="0.35">
      <c r="A12764" t="s">
        <v>19</v>
      </c>
      <c r="B12764">
        <v>2018</v>
      </c>
      <c r="D12764" t="s">
        <v>3188</v>
      </c>
      <c r="E12764" t="s">
        <v>229</v>
      </c>
      <c r="F12764">
        <v>115724.7</v>
      </c>
      <c r="G12764">
        <v>0</v>
      </c>
      <c r="H12764">
        <v>26497.35</v>
      </c>
      <c r="I12764">
        <v>0</v>
      </c>
      <c r="J12764">
        <f>Table1[[#This Row],[Name]]</f>
        <v>0</v>
      </c>
      <c r="K12764" s="1">
        <f>SUM(Table1[[#This Row],[BaseSalary]:[NonCashBenefits]])</f>
        <v>142222.04999999999</v>
      </c>
      <c r="L12764" s="1"/>
    </row>
    <row r="12765" spans="1:12" x14ac:dyDescent="0.35">
      <c r="A12765" t="s">
        <v>19</v>
      </c>
      <c r="B12765">
        <v>2018</v>
      </c>
      <c r="D12765" t="s">
        <v>939</v>
      </c>
      <c r="E12765" t="s">
        <v>229</v>
      </c>
      <c r="F12765">
        <v>115724.7</v>
      </c>
      <c r="G12765">
        <v>0</v>
      </c>
      <c r="H12765">
        <v>29480.33</v>
      </c>
      <c r="I12765">
        <v>0</v>
      </c>
      <c r="J12765">
        <f>Table1[[#This Row],[Name]]</f>
        <v>0</v>
      </c>
      <c r="K12765" s="1">
        <f>SUM(Table1[[#This Row],[BaseSalary]:[NonCashBenefits]])</f>
        <v>145205.03</v>
      </c>
      <c r="L12765" s="1"/>
    </row>
    <row r="12766" spans="1:12" x14ac:dyDescent="0.35">
      <c r="A12766" t="s">
        <v>19</v>
      </c>
      <c r="B12766">
        <v>2018</v>
      </c>
      <c r="D12766" t="s">
        <v>1569</v>
      </c>
      <c r="E12766" t="s">
        <v>229</v>
      </c>
      <c r="F12766">
        <v>115724.7</v>
      </c>
      <c r="G12766">
        <v>300</v>
      </c>
      <c r="H12766">
        <v>26497.35</v>
      </c>
      <c r="I12766">
        <v>0</v>
      </c>
      <c r="J12766">
        <f>Table1[[#This Row],[Name]]</f>
        <v>0</v>
      </c>
      <c r="K12766" s="1">
        <f>SUM(Table1[[#This Row],[BaseSalary]:[NonCashBenefits]])</f>
        <v>142522.04999999999</v>
      </c>
      <c r="L12766" s="1"/>
    </row>
    <row r="12767" spans="1:12" x14ac:dyDescent="0.35">
      <c r="A12767" t="s">
        <v>19</v>
      </c>
      <c r="B12767">
        <v>2018</v>
      </c>
      <c r="D12767" t="s">
        <v>1847</v>
      </c>
      <c r="E12767" t="s">
        <v>229</v>
      </c>
      <c r="F12767">
        <v>115724.7</v>
      </c>
      <c r="G12767">
        <v>0</v>
      </c>
      <c r="H12767">
        <v>6616.19</v>
      </c>
      <c r="I12767">
        <v>0</v>
      </c>
      <c r="J12767">
        <f>Table1[[#This Row],[Name]]</f>
        <v>0</v>
      </c>
      <c r="K12767" s="1">
        <f>SUM(Table1[[#This Row],[BaseSalary]:[NonCashBenefits]])</f>
        <v>122340.89</v>
      </c>
      <c r="L12767" s="1"/>
    </row>
    <row r="12768" spans="1:12" x14ac:dyDescent="0.35">
      <c r="A12768" t="s">
        <v>3230</v>
      </c>
      <c r="B12768">
        <v>2018</v>
      </c>
      <c r="D12768" t="s">
        <v>3231</v>
      </c>
      <c r="E12768" t="s">
        <v>229</v>
      </c>
      <c r="F12768">
        <v>115724.7</v>
      </c>
      <c r="G12768">
        <v>0</v>
      </c>
      <c r="H12768">
        <v>28133.66</v>
      </c>
      <c r="I12768">
        <v>0</v>
      </c>
      <c r="J12768">
        <f>Table1[[#This Row],[Name]]</f>
        <v>0</v>
      </c>
      <c r="K12768" s="1">
        <f>SUM(Table1[[#This Row],[BaseSalary]:[NonCashBenefits]])</f>
        <v>143858.35999999999</v>
      </c>
      <c r="L12768" s="1"/>
    </row>
    <row r="12769" spans="1:12" x14ac:dyDescent="0.35">
      <c r="A12769" t="s">
        <v>20</v>
      </c>
      <c r="B12769">
        <v>2018</v>
      </c>
      <c r="D12769" t="s">
        <v>3260</v>
      </c>
      <c r="E12769" t="s">
        <v>229</v>
      </c>
      <c r="F12769">
        <v>115724.7</v>
      </c>
      <c r="G12769">
        <v>0</v>
      </c>
      <c r="H12769">
        <v>27001.23</v>
      </c>
      <c r="I12769">
        <v>0</v>
      </c>
      <c r="J12769">
        <f>Table1[[#This Row],[Name]]</f>
        <v>0</v>
      </c>
      <c r="K12769" s="1">
        <f>SUM(Table1[[#This Row],[BaseSalary]:[NonCashBenefits]])</f>
        <v>142725.93</v>
      </c>
      <c r="L12769" s="1"/>
    </row>
    <row r="12770" spans="1:12" x14ac:dyDescent="0.35">
      <c r="A12770" t="s">
        <v>20</v>
      </c>
      <c r="B12770">
        <v>2018</v>
      </c>
      <c r="D12770" t="s">
        <v>1317</v>
      </c>
      <c r="E12770" t="s">
        <v>311</v>
      </c>
      <c r="F12770">
        <v>115724.7</v>
      </c>
      <c r="G12770">
        <v>4650.95</v>
      </c>
      <c r="H12770">
        <v>26497.34</v>
      </c>
      <c r="I12770">
        <v>0</v>
      </c>
      <c r="J12770">
        <f>Table1[[#This Row],[Name]]</f>
        <v>0</v>
      </c>
      <c r="K12770" s="1">
        <f>SUM(Table1[[#This Row],[BaseSalary]:[NonCashBenefits]])</f>
        <v>146872.99</v>
      </c>
      <c r="L12770" s="1"/>
    </row>
    <row r="12771" spans="1:12" x14ac:dyDescent="0.35">
      <c r="A12771" t="s">
        <v>16</v>
      </c>
      <c r="B12771">
        <v>2018</v>
      </c>
      <c r="D12771" t="s">
        <v>3285</v>
      </c>
      <c r="E12771" t="s">
        <v>311</v>
      </c>
      <c r="F12771">
        <v>115724.7</v>
      </c>
      <c r="G12771">
        <v>0</v>
      </c>
      <c r="H12771">
        <v>29647.25</v>
      </c>
      <c r="I12771">
        <v>0</v>
      </c>
      <c r="J12771">
        <f>Table1[[#This Row],[Name]]</f>
        <v>0</v>
      </c>
      <c r="K12771" s="1">
        <f>SUM(Table1[[#This Row],[BaseSalary]:[NonCashBenefits]])</f>
        <v>145371.95000000001</v>
      </c>
      <c r="L12771" s="1"/>
    </row>
    <row r="12772" spans="1:12" x14ac:dyDescent="0.35">
      <c r="A12772" t="s">
        <v>16</v>
      </c>
      <c r="B12772">
        <v>2018</v>
      </c>
      <c r="D12772" t="s">
        <v>2536</v>
      </c>
      <c r="E12772" t="s">
        <v>229</v>
      </c>
      <c r="F12772">
        <v>115724.7</v>
      </c>
      <c r="G12772">
        <v>0</v>
      </c>
      <c r="H12772">
        <v>27454.93</v>
      </c>
      <c r="I12772">
        <v>0</v>
      </c>
      <c r="J12772">
        <f>Table1[[#This Row],[Name]]</f>
        <v>0</v>
      </c>
      <c r="K12772" s="1">
        <f>SUM(Table1[[#This Row],[BaseSalary]:[NonCashBenefits]])</f>
        <v>143179.63</v>
      </c>
      <c r="L12772" s="1"/>
    </row>
    <row r="12773" spans="1:12" x14ac:dyDescent="0.35">
      <c r="A12773" t="s">
        <v>16</v>
      </c>
      <c r="B12773">
        <v>2018</v>
      </c>
      <c r="D12773" t="s">
        <v>1696</v>
      </c>
      <c r="E12773" t="s">
        <v>229</v>
      </c>
      <c r="F12773">
        <v>115724.7</v>
      </c>
      <c r="G12773">
        <v>8901.9</v>
      </c>
      <c r="H12773">
        <v>27111.21</v>
      </c>
      <c r="I12773">
        <v>0</v>
      </c>
      <c r="J12773">
        <f>Table1[[#This Row],[Name]]</f>
        <v>0</v>
      </c>
      <c r="K12773" s="1">
        <f>SUM(Table1[[#This Row],[BaseSalary]:[NonCashBenefits]])</f>
        <v>151737.81</v>
      </c>
      <c r="L12773" s="1"/>
    </row>
    <row r="12774" spans="1:12" x14ac:dyDescent="0.35">
      <c r="A12774" t="s">
        <v>33</v>
      </c>
      <c r="B12774">
        <v>2017</v>
      </c>
      <c r="D12774" t="s">
        <v>582</v>
      </c>
      <c r="E12774" t="s">
        <v>311</v>
      </c>
      <c r="F12774">
        <v>115724.7</v>
      </c>
      <c r="G12774">
        <v>0</v>
      </c>
      <c r="H12774">
        <v>30906.65</v>
      </c>
      <c r="I12774">
        <v>0</v>
      </c>
      <c r="J12774">
        <f>Table1[[#This Row],[Name]]</f>
        <v>0</v>
      </c>
      <c r="K12774" s="1">
        <f>SUM(Table1[[#This Row],[BaseSalary]:[NonCashBenefits]])</f>
        <v>146631.35</v>
      </c>
      <c r="L12774" s="1"/>
    </row>
    <row r="12775" spans="1:12" x14ac:dyDescent="0.35">
      <c r="A12775" t="s">
        <v>33</v>
      </c>
      <c r="B12775">
        <v>2017</v>
      </c>
      <c r="D12775" t="s">
        <v>2554</v>
      </c>
      <c r="E12775" t="s">
        <v>311</v>
      </c>
      <c r="F12775">
        <v>115724.7</v>
      </c>
      <c r="G12775">
        <v>0</v>
      </c>
      <c r="H12775">
        <v>29618.7</v>
      </c>
      <c r="I12775">
        <v>0</v>
      </c>
      <c r="J12775">
        <f>Table1[[#This Row],[Name]]</f>
        <v>0</v>
      </c>
      <c r="K12775" s="1">
        <f>SUM(Table1[[#This Row],[BaseSalary]:[NonCashBenefits]])</f>
        <v>145343.4</v>
      </c>
      <c r="L12775" s="1"/>
    </row>
    <row r="12776" spans="1:12" x14ac:dyDescent="0.35">
      <c r="A12776" t="s">
        <v>28</v>
      </c>
      <c r="B12776">
        <v>2017</v>
      </c>
      <c r="D12776" t="s">
        <v>2558</v>
      </c>
      <c r="E12776" t="s">
        <v>311</v>
      </c>
      <c r="F12776">
        <v>115724.7</v>
      </c>
      <c r="G12776">
        <v>0</v>
      </c>
      <c r="H12776">
        <v>26232.11</v>
      </c>
      <c r="I12776">
        <v>0</v>
      </c>
      <c r="J12776">
        <f>Table1[[#This Row],[Name]]</f>
        <v>0</v>
      </c>
      <c r="K12776" s="1">
        <f>SUM(Table1[[#This Row],[BaseSalary]:[NonCashBenefits]])</f>
        <v>141956.81</v>
      </c>
      <c r="L12776" s="1"/>
    </row>
    <row r="12777" spans="1:12" x14ac:dyDescent="0.35">
      <c r="A12777" t="s">
        <v>24</v>
      </c>
      <c r="B12777">
        <v>2017</v>
      </c>
      <c r="D12777" t="s">
        <v>3444</v>
      </c>
      <c r="E12777" t="s">
        <v>549</v>
      </c>
      <c r="F12777">
        <v>115724.7</v>
      </c>
      <c r="G12777">
        <v>0</v>
      </c>
      <c r="H12777">
        <v>27055.75</v>
      </c>
      <c r="I12777">
        <v>0</v>
      </c>
      <c r="J12777">
        <f>Table1[[#This Row],[Name]]</f>
        <v>0</v>
      </c>
      <c r="K12777" s="1">
        <f>SUM(Table1[[#This Row],[BaseSalary]:[NonCashBenefits]])</f>
        <v>142780.45000000001</v>
      </c>
      <c r="L12777" s="1"/>
    </row>
    <row r="12778" spans="1:12" x14ac:dyDescent="0.35">
      <c r="A12778" t="s">
        <v>24</v>
      </c>
      <c r="B12778">
        <v>2017</v>
      </c>
      <c r="D12778" t="s">
        <v>3461</v>
      </c>
      <c r="E12778" t="s">
        <v>311</v>
      </c>
      <c r="F12778">
        <v>115724.7</v>
      </c>
      <c r="G12778">
        <v>0</v>
      </c>
      <c r="H12778">
        <v>27292.39</v>
      </c>
      <c r="I12778">
        <v>0</v>
      </c>
      <c r="J12778">
        <f>Table1[[#This Row],[Name]]</f>
        <v>0</v>
      </c>
      <c r="K12778" s="1">
        <f>SUM(Table1[[#This Row],[BaseSalary]:[NonCashBenefits]])</f>
        <v>143017.09</v>
      </c>
      <c r="L12778" s="1"/>
    </row>
    <row r="12779" spans="1:12" x14ac:dyDescent="0.35">
      <c r="A12779" t="s">
        <v>24</v>
      </c>
      <c r="B12779">
        <v>2017</v>
      </c>
      <c r="D12779" t="s">
        <v>174</v>
      </c>
      <c r="E12779" t="s">
        <v>229</v>
      </c>
      <c r="F12779">
        <v>115724.7</v>
      </c>
      <c r="G12779">
        <v>12562.73</v>
      </c>
      <c r="H12779">
        <v>29385.19</v>
      </c>
      <c r="I12779">
        <v>0</v>
      </c>
      <c r="J12779">
        <f>Table1[[#This Row],[Name]]</f>
        <v>0</v>
      </c>
      <c r="K12779" s="1">
        <f>SUM(Table1[[#This Row],[BaseSalary]:[NonCashBenefits]])</f>
        <v>157672.62</v>
      </c>
      <c r="L12779" s="1"/>
    </row>
    <row r="12780" spans="1:12" x14ac:dyDescent="0.35">
      <c r="A12780" t="s">
        <v>36</v>
      </c>
      <c r="B12780">
        <v>2017</v>
      </c>
      <c r="D12780" t="s">
        <v>110</v>
      </c>
      <c r="E12780" t="s">
        <v>229</v>
      </c>
      <c r="F12780">
        <v>115724.7</v>
      </c>
      <c r="G12780">
        <v>0</v>
      </c>
      <c r="H12780">
        <v>28871.42</v>
      </c>
      <c r="I12780">
        <v>0</v>
      </c>
      <c r="J12780">
        <f>Table1[[#This Row],[Name]]</f>
        <v>0</v>
      </c>
      <c r="K12780" s="1">
        <f>SUM(Table1[[#This Row],[BaseSalary]:[NonCashBenefits]])</f>
        <v>144596.12</v>
      </c>
      <c r="L12780" s="1"/>
    </row>
    <row r="12781" spans="1:12" x14ac:dyDescent="0.35">
      <c r="A12781" t="s">
        <v>36</v>
      </c>
      <c r="B12781">
        <v>2017</v>
      </c>
      <c r="D12781" t="s">
        <v>174</v>
      </c>
      <c r="E12781" t="s">
        <v>311</v>
      </c>
      <c r="F12781">
        <v>115724.7</v>
      </c>
      <c r="G12781">
        <v>0</v>
      </c>
      <c r="H12781">
        <v>28885.9</v>
      </c>
      <c r="I12781">
        <v>0</v>
      </c>
      <c r="J12781">
        <f>Table1[[#This Row],[Name]]</f>
        <v>0</v>
      </c>
      <c r="K12781" s="1">
        <f>SUM(Table1[[#This Row],[BaseSalary]:[NonCashBenefits]])</f>
        <v>144610.6</v>
      </c>
      <c r="L12781" s="1"/>
    </row>
    <row r="12782" spans="1:12" x14ac:dyDescent="0.35">
      <c r="A12782" t="s">
        <v>36</v>
      </c>
      <c r="B12782">
        <v>2017</v>
      </c>
      <c r="D12782" t="s">
        <v>1651</v>
      </c>
      <c r="E12782" t="s">
        <v>229</v>
      </c>
      <c r="F12782">
        <v>115724.7</v>
      </c>
      <c r="G12782">
        <v>45022.13</v>
      </c>
      <c r="H12782">
        <v>27126.75</v>
      </c>
      <c r="I12782">
        <v>0</v>
      </c>
      <c r="J12782">
        <f>Table1[[#This Row],[Name]]</f>
        <v>0</v>
      </c>
      <c r="K12782" s="1">
        <f>SUM(Table1[[#This Row],[BaseSalary]:[NonCashBenefits]])</f>
        <v>187873.58</v>
      </c>
      <c r="L12782" s="1"/>
    </row>
    <row r="12783" spans="1:12" x14ac:dyDescent="0.35">
      <c r="A12783" t="s">
        <v>2688</v>
      </c>
      <c r="B12783">
        <v>2017</v>
      </c>
      <c r="D12783" t="s">
        <v>3586</v>
      </c>
      <c r="E12783" t="s">
        <v>311</v>
      </c>
      <c r="F12783">
        <v>115724.7</v>
      </c>
      <c r="G12783">
        <v>0</v>
      </c>
      <c r="H12783">
        <v>25833.01</v>
      </c>
      <c r="I12783">
        <v>0</v>
      </c>
      <c r="J12783">
        <f>Table1[[#This Row],[Name]]</f>
        <v>0</v>
      </c>
      <c r="K12783" s="1">
        <f>SUM(Table1[[#This Row],[BaseSalary]:[NonCashBenefits]])</f>
        <v>141557.71</v>
      </c>
      <c r="L12783" s="1"/>
    </row>
    <row r="12784" spans="1:12" x14ac:dyDescent="0.35">
      <c r="A12784" t="s">
        <v>2688</v>
      </c>
      <c r="B12784">
        <v>2017</v>
      </c>
      <c r="D12784" t="s">
        <v>3595</v>
      </c>
      <c r="E12784" t="s">
        <v>311</v>
      </c>
      <c r="F12784">
        <v>115724.7</v>
      </c>
      <c r="G12784">
        <v>0</v>
      </c>
      <c r="H12784">
        <v>27126.77</v>
      </c>
      <c r="I12784">
        <v>0</v>
      </c>
      <c r="J12784">
        <f>Table1[[#This Row],[Name]]</f>
        <v>0</v>
      </c>
      <c r="K12784" s="1">
        <f>SUM(Table1[[#This Row],[BaseSalary]:[NonCashBenefits]])</f>
        <v>142851.47</v>
      </c>
      <c r="L12784" s="1"/>
    </row>
    <row r="12785" spans="1:12" x14ac:dyDescent="0.35">
      <c r="A12785" t="s">
        <v>22</v>
      </c>
      <c r="B12785">
        <v>2017</v>
      </c>
      <c r="D12785" t="s">
        <v>1643</v>
      </c>
      <c r="E12785" t="s">
        <v>311</v>
      </c>
      <c r="F12785">
        <v>115724.7</v>
      </c>
      <c r="G12785">
        <v>0</v>
      </c>
      <c r="H12785">
        <v>9277.75</v>
      </c>
      <c r="I12785">
        <v>0</v>
      </c>
      <c r="J12785">
        <f>Table1[[#This Row],[Name]]</f>
        <v>0</v>
      </c>
      <c r="K12785" s="1">
        <f>SUM(Table1[[#This Row],[BaseSalary]:[NonCashBenefits]])</f>
        <v>125002.45</v>
      </c>
      <c r="L12785" s="1"/>
    </row>
    <row r="12786" spans="1:12" x14ac:dyDescent="0.35">
      <c r="A12786" t="s">
        <v>22</v>
      </c>
      <c r="B12786">
        <v>2017</v>
      </c>
      <c r="D12786" t="s">
        <v>3684</v>
      </c>
      <c r="E12786" t="s">
        <v>311</v>
      </c>
      <c r="F12786">
        <v>115724.7</v>
      </c>
      <c r="G12786">
        <v>0</v>
      </c>
      <c r="H12786">
        <v>29233.47</v>
      </c>
      <c r="I12786">
        <v>0</v>
      </c>
      <c r="J12786">
        <f>Table1[[#This Row],[Name]]</f>
        <v>0</v>
      </c>
      <c r="K12786" s="1">
        <f>SUM(Table1[[#This Row],[BaseSalary]:[NonCashBenefits]])</f>
        <v>144958.16999999998</v>
      </c>
      <c r="L12786" s="1"/>
    </row>
    <row r="12787" spans="1:12" x14ac:dyDescent="0.35">
      <c r="A12787" t="s">
        <v>22</v>
      </c>
      <c r="B12787">
        <v>2017</v>
      </c>
      <c r="D12787" t="s">
        <v>3690</v>
      </c>
      <c r="E12787" t="s">
        <v>229</v>
      </c>
      <c r="F12787">
        <v>115724.7</v>
      </c>
      <c r="G12787">
        <v>0</v>
      </c>
      <c r="H12787">
        <v>29382.01</v>
      </c>
      <c r="I12787">
        <v>0</v>
      </c>
      <c r="J12787">
        <f>Table1[[#This Row],[Name]]</f>
        <v>0</v>
      </c>
      <c r="K12787" s="1">
        <f>SUM(Table1[[#This Row],[BaseSalary]:[NonCashBenefits]])</f>
        <v>145106.71</v>
      </c>
      <c r="L12787" s="1"/>
    </row>
    <row r="12788" spans="1:12" x14ac:dyDescent="0.35">
      <c r="A12788" t="s">
        <v>22</v>
      </c>
      <c r="B12788">
        <v>2017</v>
      </c>
      <c r="D12788" t="s">
        <v>1643</v>
      </c>
      <c r="E12788" t="s">
        <v>311</v>
      </c>
      <c r="F12788">
        <v>115724.7</v>
      </c>
      <c r="G12788">
        <v>6676.43</v>
      </c>
      <c r="H12788">
        <v>29394.74</v>
      </c>
      <c r="I12788">
        <v>0</v>
      </c>
      <c r="J12788">
        <f>Table1[[#This Row],[Name]]</f>
        <v>0</v>
      </c>
      <c r="K12788" s="1">
        <f>SUM(Table1[[#This Row],[BaseSalary]:[NonCashBenefits]])</f>
        <v>151795.87</v>
      </c>
      <c r="L12788" s="1"/>
    </row>
    <row r="12789" spans="1:12" x14ac:dyDescent="0.35">
      <c r="A12789" t="s">
        <v>18</v>
      </c>
      <c r="B12789">
        <v>2017</v>
      </c>
      <c r="D12789" t="s">
        <v>1207</v>
      </c>
      <c r="E12789" t="s">
        <v>229</v>
      </c>
      <c r="F12789">
        <v>115724.7</v>
      </c>
      <c r="G12789">
        <v>0</v>
      </c>
      <c r="H12789">
        <v>29520.85</v>
      </c>
      <c r="I12789">
        <v>0</v>
      </c>
      <c r="J12789">
        <f>Table1[[#This Row],[Name]]</f>
        <v>0</v>
      </c>
      <c r="K12789" s="1">
        <f>SUM(Table1[[#This Row],[BaseSalary]:[NonCashBenefits]])</f>
        <v>145245.54999999999</v>
      </c>
      <c r="L12789" s="1"/>
    </row>
    <row r="12790" spans="1:12" x14ac:dyDescent="0.35">
      <c r="A12790" t="s">
        <v>18</v>
      </c>
      <c r="B12790">
        <v>2017</v>
      </c>
      <c r="D12790" t="s">
        <v>2143</v>
      </c>
      <c r="E12790" t="s">
        <v>229</v>
      </c>
      <c r="F12790">
        <v>115724.7</v>
      </c>
      <c r="G12790">
        <v>0</v>
      </c>
      <c r="H12790">
        <v>31322.65</v>
      </c>
      <c r="I12790">
        <v>0</v>
      </c>
      <c r="J12790">
        <f>Table1[[#This Row],[Name]]</f>
        <v>0</v>
      </c>
      <c r="K12790" s="1">
        <f>SUM(Table1[[#This Row],[BaseSalary]:[NonCashBenefits]])</f>
        <v>147047.35</v>
      </c>
      <c r="L12790" s="1"/>
    </row>
    <row r="12791" spans="1:12" x14ac:dyDescent="0.35">
      <c r="A12791" t="s">
        <v>18</v>
      </c>
      <c r="B12791">
        <v>2017</v>
      </c>
      <c r="D12791" t="s">
        <v>2148</v>
      </c>
      <c r="E12791" t="s">
        <v>311</v>
      </c>
      <c r="F12791">
        <v>115724.7</v>
      </c>
      <c r="G12791">
        <v>150</v>
      </c>
      <c r="H12791">
        <v>26870.93</v>
      </c>
      <c r="I12791">
        <v>0</v>
      </c>
      <c r="J12791">
        <f>Table1[[#This Row],[Name]]</f>
        <v>0</v>
      </c>
      <c r="K12791" s="1">
        <f>SUM(Table1[[#This Row],[BaseSalary]:[NonCashBenefits]])</f>
        <v>142745.63</v>
      </c>
      <c r="L12791" s="1"/>
    </row>
    <row r="12792" spans="1:12" x14ac:dyDescent="0.35">
      <c r="A12792" t="s">
        <v>85</v>
      </c>
      <c r="B12792">
        <v>2017</v>
      </c>
      <c r="D12792" t="s">
        <v>2151</v>
      </c>
      <c r="E12792" t="s">
        <v>311</v>
      </c>
      <c r="F12792">
        <v>115724.7</v>
      </c>
      <c r="G12792">
        <v>0</v>
      </c>
      <c r="H12792">
        <v>29470.41</v>
      </c>
      <c r="I12792">
        <v>0</v>
      </c>
      <c r="J12792">
        <f>Table1[[#This Row],[Name]]</f>
        <v>0</v>
      </c>
      <c r="K12792" s="1">
        <f>SUM(Table1[[#This Row],[BaseSalary]:[NonCashBenefits]])</f>
        <v>145195.10999999999</v>
      </c>
      <c r="L12792" s="1"/>
    </row>
    <row r="12793" spans="1:12" x14ac:dyDescent="0.35">
      <c r="A12793" t="s">
        <v>85</v>
      </c>
      <c r="B12793">
        <v>2017</v>
      </c>
      <c r="D12793" t="s">
        <v>2788</v>
      </c>
      <c r="E12793" t="s">
        <v>311</v>
      </c>
      <c r="F12793">
        <v>115724.7</v>
      </c>
      <c r="G12793">
        <v>0</v>
      </c>
      <c r="H12793">
        <v>30109.75</v>
      </c>
      <c r="I12793">
        <v>0</v>
      </c>
      <c r="J12793">
        <f>Table1[[#This Row],[Name]]</f>
        <v>0</v>
      </c>
      <c r="K12793" s="1">
        <f>SUM(Table1[[#This Row],[BaseSalary]:[NonCashBenefits]])</f>
        <v>145834.45000000001</v>
      </c>
      <c r="L12793" s="1"/>
    </row>
    <row r="12794" spans="1:12" x14ac:dyDescent="0.35">
      <c r="A12794" t="s">
        <v>85</v>
      </c>
      <c r="B12794">
        <v>2017</v>
      </c>
      <c r="D12794" t="s">
        <v>1281</v>
      </c>
      <c r="E12794" t="s">
        <v>229</v>
      </c>
      <c r="F12794">
        <v>115724.7</v>
      </c>
      <c r="G12794">
        <v>0</v>
      </c>
      <c r="H12794">
        <v>29365.75</v>
      </c>
      <c r="I12794">
        <v>0</v>
      </c>
      <c r="J12794">
        <f>Table1[[#This Row],[Name]]</f>
        <v>0</v>
      </c>
      <c r="K12794" s="1">
        <f>SUM(Table1[[#This Row],[BaseSalary]:[NonCashBenefits]])</f>
        <v>145090.45000000001</v>
      </c>
      <c r="L12794" s="1"/>
    </row>
    <row r="12795" spans="1:12" x14ac:dyDescent="0.35">
      <c r="A12795" t="s">
        <v>85</v>
      </c>
      <c r="B12795">
        <v>2017</v>
      </c>
      <c r="D12795" t="s">
        <v>2810</v>
      </c>
      <c r="E12795" t="s">
        <v>311</v>
      </c>
      <c r="F12795">
        <v>115724.7</v>
      </c>
      <c r="G12795">
        <v>0</v>
      </c>
      <c r="H12795">
        <v>29688.48</v>
      </c>
      <c r="I12795">
        <v>0</v>
      </c>
      <c r="J12795">
        <f>Table1[[#This Row],[Name]]</f>
        <v>0</v>
      </c>
      <c r="K12795" s="1">
        <f>SUM(Table1[[#This Row],[BaseSalary]:[NonCashBenefits]])</f>
        <v>145413.18</v>
      </c>
      <c r="L12795" s="1"/>
    </row>
    <row r="12796" spans="1:12" x14ac:dyDescent="0.35">
      <c r="A12796" t="s">
        <v>85</v>
      </c>
      <c r="B12796">
        <v>2017</v>
      </c>
      <c r="D12796" t="s">
        <v>2815</v>
      </c>
      <c r="E12796" t="s">
        <v>311</v>
      </c>
      <c r="F12796">
        <v>115724.7</v>
      </c>
      <c r="G12796">
        <v>0</v>
      </c>
      <c r="H12796">
        <v>27756.75</v>
      </c>
      <c r="I12796">
        <v>0</v>
      </c>
      <c r="J12796">
        <f>Table1[[#This Row],[Name]]</f>
        <v>0</v>
      </c>
      <c r="K12796" s="1">
        <f>SUM(Table1[[#This Row],[BaseSalary]:[NonCashBenefits]])</f>
        <v>143481.45000000001</v>
      </c>
      <c r="L12796" s="1"/>
    </row>
    <row r="12797" spans="1:12" x14ac:dyDescent="0.35">
      <c r="A12797" t="s">
        <v>85</v>
      </c>
      <c r="B12797">
        <v>2017</v>
      </c>
      <c r="D12797" t="s">
        <v>2825</v>
      </c>
      <c r="E12797" t="s">
        <v>549</v>
      </c>
      <c r="F12797">
        <v>115724.7</v>
      </c>
      <c r="G12797">
        <v>0</v>
      </c>
      <c r="H12797">
        <v>29962.82</v>
      </c>
      <c r="I12797">
        <v>0</v>
      </c>
      <c r="J12797">
        <f>Table1[[#This Row],[Name]]</f>
        <v>0</v>
      </c>
      <c r="K12797" s="1">
        <f>SUM(Table1[[#This Row],[BaseSalary]:[NonCashBenefits]])</f>
        <v>145687.51999999999</v>
      </c>
      <c r="L12797" s="1"/>
    </row>
    <row r="12798" spans="1:12" x14ac:dyDescent="0.35">
      <c r="A12798" t="s">
        <v>85</v>
      </c>
      <c r="B12798">
        <v>2017</v>
      </c>
      <c r="D12798" t="s">
        <v>2830</v>
      </c>
      <c r="E12798" t="s">
        <v>229</v>
      </c>
      <c r="F12798">
        <v>115724.7</v>
      </c>
      <c r="G12798">
        <v>0</v>
      </c>
      <c r="H12798">
        <v>29578.99</v>
      </c>
      <c r="I12798">
        <v>0</v>
      </c>
      <c r="J12798">
        <f>Table1[[#This Row],[Name]]</f>
        <v>0</v>
      </c>
      <c r="K12798" s="1">
        <f>SUM(Table1[[#This Row],[BaseSalary]:[NonCashBenefits]])</f>
        <v>145303.69</v>
      </c>
      <c r="L12798" s="1"/>
    </row>
    <row r="12799" spans="1:12" x14ac:dyDescent="0.35">
      <c r="A12799" t="s">
        <v>85</v>
      </c>
      <c r="B12799">
        <v>2017</v>
      </c>
      <c r="D12799" t="s">
        <v>2835</v>
      </c>
      <c r="E12799" t="s">
        <v>311</v>
      </c>
      <c r="F12799">
        <v>115724.7</v>
      </c>
      <c r="G12799">
        <v>0</v>
      </c>
      <c r="H12799">
        <v>25555.85</v>
      </c>
      <c r="I12799">
        <v>0</v>
      </c>
      <c r="J12799">
        <f>Table1[[#This Row],[Name]]</f>
        <v>0</v>
      </c>
      <c r="K12799" s="1">
        <f>SUM(Table1[[#This Row],[BaseSalary]:[NonCashBenefits]])</f>
        <v>141280.54999999999</v>
      </c>
      <c r="L12799" s="1"/>
    </row>
    <row r="12800" spans="1:12" x14ac:dyDescent="0.35">
      <c r="A12800" t="s">
        <v>85</v>
      </c>
      <c r="B12800">
        <v>2017</v>
      </c>
      <c r="D12800" t="s">
        <v>794</v>
      </c>
      <c r="E12800" t="s">
        <v>549</v>
      </c>
      <c r="F12800">
        <v>115724.7</v>
      </c>
      <c r="G12800">
        <v>0</v>
      </c>
      <c r="H12800">
        <v>27126.77</v>
      </c>
      <c r="I12800">
        <v>0</v>
      </c>
      <c r="J12800">
        <f>Table1[[#This Row],[Name]]</f>
        <v>0</v>
      </c>
      <c r="K12800" s="1">
        <f>SUM(Table1[[#This Row],[BaseSalary]:[NonCashBenefits]])</f>
        <v>142851.47</v>
      </c>
      <c r="L12800" s="1"/>
    </row>
    <row r="12801" spans="1:12" x14ac:dyDescent="0.35">
      <c r="A12801" t="s">
        <v>25</v>
      </c>
      <c r="B12801">
        <v>2017</v>
      </c>
      <c r="D12801" t="s">
        <v>2252</v>
      </c>
      <c r="E12801" t="s">
        <v>311</v>
      </c>
      <c r="F12801">
        <v>115724.7</v>
      </c>
      <c r="G12801">
        <v>0</v>
      </c>
      <c r="H12801">
        <v>29348.13</v>
      </c>
      <c r="I12801">
        <v>0</v>
      </c>
      <c r="J12801">
        <f>Table1[[#This Row],[Name]]</f>
        <v>0</v>
      </c>
      <c r="K12801" s="1">
        <f>SUM(Table1[[#This Row],[BaseSalary]:[NonCashBenefits]])</f>
        <v>145072.82999999999</v>
      </c>
      <c r="L12801" s="1"/>
    </row>
    <row r="12802" spans="1:12" x14ac:dyDescent="0.35">
      <c r="A12802" t="s">
        <v>25</v>
      </c>
      <c r="B12802">
        <v>2017</v>
      </c>
      <c r="D12802" t="s">
        <v>2887</v>
      </c>
      <c r="E12802" t="s">
        <v>229</v>
      </c>
      <c r="F12802">
        <v>115724.7</v>
      </c>
      <c r="G12802">
        <v>0</v>
      </c>
      <c r="H12802">
        <v>31221.77</v>
      </c>
      <c r="I12802">
        <v>0</v>
      </c>
      <c r="J12802">
        <f>Table1[[#This Row],[Name]]</f>
        <v>0</v>
      </c>
      <c r="K12802" s="1">
        <f>SUM(Table1[[#This Row],[BaseSalary]:[NonCashBenefits]])</f>
        <v>146946.47</v>
      </c>
      <c r="L12802" s="1"/>
    </row>
    <row r="12803" spans="1:12" x14ac:dyDescent="0.35">
      <c r="A12803" t="s">
        <v>25</v>
      </c>
      <c r="B12803">
        <v>2017</v>
      </c>
      <c r="D12803" t="s">
        <v>2903</v>
      </c>
      <c r="E12803" t="s">
        <v>229</v>
      </c>
      <c r="F12803">
        <v>115724.7</v>
      </c>
      <c r="G12803">
        <v>0</v>
      </c>
      <c r="H12803">
        <v>30226.44</v>
      </c>
      <c r="I12803">
        <v>0</v>
      </c>
      <c r="J12803">
        <f>Table1[[#This Row],[Name]]</f>
        <v>0</v>
      </c>
      <c r="K12803" s="1">
        <f>SUM(Table1[[#This Row],[BaseSalary]:[NonCashBenefits]])</f>
        <v>145951.13999999998</v>
      </c>
      <c r="L12803" s="1"/>
    </row>
    <row r="12804" spans="1:12" x14ac:dyDescent="0.35">
      <c r="A12804" t="s">
        <v>25</v>
      </c>
      <c r="B12804">
        <v>2017</v>
      </c>
      <c r="D12804" t="s">
        <v>2912</v>
      </c>
      <c r="E12804" t="s">
        <v>229</v>
      </c>
      <c r="F12804">
        <v>115724.7</v>
      </c>
      <c r="G12804">
        <v>0</v>
      </c>
      <c r="H12804">
        <v>27126.77</v>
      </c>
      <c r="I12804">
        <v>0</v>
      </c>
      <c r="J12804">
        <f>Table1[[#This Row],[Name]]</f>
        <v>0</v>
      </c>
      <c r="K12804" s="1">
        <f>SUM(Table1[[#This Row],[BaseSalary]:[NonCashBenefits]])</f>
        <v>142851.47</v>
      </c>
      <c r="L12804" s="1"/>
    </row>
    <row r="12805" spans="1:12" x14ac:dyDescent="0.35">
      <c r="A12805" t="s">
        <v>25</v>
      </c>
      <c r="B12805">
        <v>2017</v>
      </c>
      <c r="D12805" t="s">
        <v>2924</v>
      </c>
      <c r="E12805" t="s">
        <v>311</v>
      </c>
      <c r="F12805">
        <v>115724.7</v>
      </c>
      <c r="G12805">
        <v>0</v>
      </c>
      <c r="H12805">
        <v>27126.77</v>
      </c>
      <c r="I12805">
        <v>0</v>
      </c>
      <c r="J12805">
        <f>Table1[[#This Row],[Name]]</f>
        <v>0</v>
      </c>
      <c r="K12805" s="1">
        <f>SUM(Table1[[#This Row],[BaseSalary]:[NonCashBenefits]])</f>
        <v>142851.47</v>
      </c>
      <c r="L12805" s="1"/>
    </row>
    <row r="12806" spans="1:12" x14ac:dyDescent="0.35">
      <c r="A12806" t="s">
        <v>186</v>
      </c>
      <c r="B12806">
        <v>2017</v>
      </c>
      <c r="D12806" t="s">
        <v>940</v>
      </c>
      <c r="E12806" t="s">
        <v>311</v>
      </c>
      <c r="F12806">
        <v>115724.7</v>
      </c>
      <c r="G12806">
        <v>0</v>
      </c>
      <c r="H12806">
        <v>28512.83</v>
      </c>
      <c r="I12806">
        <v>0</v>
      </c>
      <c r="J12806">
        <f>Table1[[#This Row],[Name]]</f>
        <v>0</v>
      </c>
      <c r="K12806" s="1">
        <f>SUM(Table1[[#This Row],[BaseSalary]:[NonCashBenefits]])</f>
        <v>144237.53</v>
      </c>
      <c r="L12806" s="1"/>
    </row>
    <row r="12807" spans="1:12" x14ac:dyDescent="0.35">
      <c r="A12807" t="s">
        <v>186</v>
      </c>
      <c r="B12807">
        <v>2017</v>
      </c>
      <c r="D12807" t="s">
        <v>940</v>
      </c>
      <c r="E12807" t="s">
        <v>311</v>
      </c>
      <c r="F12807">
        <v>115724.7</v>
      </c>
      <c r="G12807">
        <v>0</v>
      </c>
      <c r="H12807">
        <v>30186.71</v>
      </c>
      <c r="I12807">
        <v>0</v>
      </c>
      <c r="J12807">
        <f>Table1[[#This Row],[Name]]</f>
        <v>0</v>
      </c>
      <c r="K12807" s="1">
        <f>SUM(Table1[[#This Row],[BaseSalary]:[NonCashBenefits]])</f>
        <v>145911.41</v>
      </c>
      <c r="L12807" s="1"/>
    </row>
    <row r="12808" spans="1:12" x14ac:dyDescent="0.35">
      <c r="A12808" t="s">
        <v>186</v>
      </c>
      <c r="B12808">
        <v>2017</v>
      </c>
      <c r="D12808" t="s">
        <v>3962</v>
      </c>
      <c r="E12808" t="s">
        <v>311</v>
      </c>
      <c r="F12808">
        <v>115724.7</v>
      </c>
      <c r="G12808">
        <v>0</v>
      </c>
      <c r="H12808">
        <v>27355.05</v>
      </c>
      <c r="I12808">
        <v>0</v>
      </c>
      <c r="J12808">
        <f>Table1[[#This Row],[Name]]</f>
        <v>0</v>
      </c>
      <c r="K12808" s="1">
        <f>SUM(Table1[[#This Row],[BaseSalary]:[NonCashBenefits]])</f>
        <v>143079.75</v>
      </c>
      <c r="L12808" s="1"/>
    </row>
    <row r="12809" spans="1:12" x14ac:dyDescent="0.35">
      <c r="A12809" t="s">
        <v>186</v>
      </c>
      <c r="B12809">
        <v>2017</v>
      </c>
      <c r="D12809" t="s">
        <v>110</v>
      </c>
      <c r="E12809" t="s">
        <v>229</v>
      </c>
      <c r="F12809">
        <v>115724.7</v>
      </c>
      <c r="G12809">
        <v>0</v>
      </c>
      <c r="H12809">
        <v>27126.77</v>
      </c>
      <c r="I12809">
        <v>0</v>
      </c>
      <c r="J12809">
        <f>Table1[[#This Row],[Name]]</f>
        <v>0</v>
      </c>
      <c r="K12809" s="1">
        <f>SUM(Table1[[#This Row],[BaseSalary]:[NonCashBenefits]])</f>
        <v>142851.47</v>
      </c>
      <c r="L12809" s="1"/>
    </row>
    <row r="12810" spans="1:12" x14ac:dyDescent="0.35">
      <c r="A12810" t="s">
        <v>26</v>
      </c>
      <c r="B12810">
        <v>2017</v>
      </c>
      <c r="D12810" t="s">
        <v>2342</v>
      </c>
      <c r="E12810" t="s">
        <v>229</v>
      </c>
      <c r="F12810">
        <v>115724.7</v>
      </c>
      <c r="G12810">
        <v>0</v>
      </c>
      <c r="H12810">
        <v>27208.18</v>
      </c>
      <c r="I12810">
        <v>0</v>
      </c>
      <c r="J12810">
        <f>Table1[[#This Row],[Name]]</f>
        <v>0</v>
      </c>
      <c r="K12810" s="1">
        <f>SUM(Table1[[#This Row],[BaseSalary]:[NonCashBenefits]])</f>
        <v>142932.88</v>
      </c>
      <c r="L12810" s="1"/>
    </row>
    <row r="12811" spans="1:12" x14ac:dyDescent="0.35">
      <c r="A12811" t="s">
        <v>26</v>
      </c>
      <c r="B12811">
        <v>2017</v>
      </c>
      <c r="D12811" t="s">
        <v>1256</v>
      </c>
      <c r="E12811" t="s">
        <v>229</v>
      </c>
      <c r="F12811">
        <v>115724.7</v>
      </c>
      <c r="G12811">
        <v>0</v>
      </c>
      <c r="H12811">
        <v>29360.95</v>
      </c>
      <c r="I12811">
        <v>0</v>
      </c>
      <c r="J12811">
        <f>Table1[[#This Row],[Name]]</f>
        <v>0</v>
      </c>
      <c r="K12811" s="1">
        <f>SUM(Table1[[#This Row],[BaseSalary]:[NonCashBenefits]])</f>
        <v>145085.65</v>
      </c>
      <c r="L12811" s="1"/>
    </row>
    <row r="12812" spans="1:12" x14ac:dyDescent="0.35">
      <c r="A12812" t="s">
        <v>26</v>
      </c>
      <c r="B12812">
        <v>2017</v>
      </c>
      <c r="D12812" t="s">
        <v>1108</v>
      </c>
      <c r="E12812" t="s">
        <v>311</v>
      </c>
      <c r="F12812">
        <v>115724.7</v>
      </c>
      <c r="G12812">
        <v>150</v>
      </c>
      <c r="H12812">
        <v>30654.71</v>
      </c>
      <c r="I12812">
        <v>0</v>
      </c>
      <c r="J12812">
        <f>Table1[[#This Row],[Name]]</f>
        <v>0</v>
      </c>
      <c r="K12812" s="1">
        <f>SUM(Table1[[#This Row],[BaseSalary]:[NonCashBenefits]])</f>
        <v>146529.41</v>
      </c>
      <c r="L12812" s="1"/>
    </row>
    <row r="12813" spans="1:12" x14ac:dyDescent="0.35">
      <c r="A12813" t="s">
        <v>26</v>
      </c>
      <c r="B12813">
        <v>2017</v>
      </c>
      <c r="D12813" t="s">
        <v>4055</v>
      </c>
      <c r="E12813" t="s">
        <v>311</v>
      </c>
      <c r="F12813">
        <v>115724.7</v>
      </c>
      <c r="G12813">
        <v>0</v>
      </c>
      <c r="H12813">
        <v>28878.13</v>
      </c>
      <c r="I12813">
        <v>0</v>
      </c>
      <c r="J12813">
        <f>Table1[[#This Row],[Name]]</f>
        <v>0</v>
      </c>
      <c r="K12813" s="1">
        <f>SUM(Table1[[#This Row],[BaseSalary]:[NonCashBenefits]])</f>
        <v>144602.82999999999</v>
      </c>
      <c r="L12813" s="1"/>
    </row>
    <row r="12814" spans="1:12" x14ac:dyDescent="0.35">
      <c r="A12814" t="s">
        <v>26</v>
      </c>
      <c r="B12814">
        <v>2017</v>
      </c>
      <c r="D12814" t="s">
        <v>4066</v>
      </c>
      <c r="E12814" t="s">
        <v>229</v>
      </c>
      <c r="F12814">
        <v>115724.7</v>
      </c>
      <c r="G12814">
        <v>0</v>
      </c>
      <c r="H12814">
        <v>28805.73</v>
      </c>
      <c r="I12814">
        <v>0</v>
      </c>
      <c r="J12814">
        <f>Table1[[#This Row],[Name]]</f>
        <v>0</v>
      </c>
      <c r="K12814" s="1">
        <f>SUM(Table1[[#This Row],[BaseSalary]:[NonCashBenefits]])</f>
        <v>144530.43</v>
      </c>
      <c r="L12814" s="1"/>
    </row>
    <row r="12815" spans="1:12" x14ac:dyDescent="0.35">
      <c r="A12815" t="s">
        <v>3034</v>
      </c>
      <c r="B12815">
        <v>2017</v>
      </c>
      <c r="D12815" t="s">
        <v>4072</v>
      </c>
      <c r="E12815" t="s">
        <v>311</v>
      </c>
      <c r="F12815">
        <v>115724.7</v>
      </c>
      <c r="G12815">
        <v>0</v>
      </c>
      <c r="H12815">
        <v>29772.79</v>
      </c>
      <c r="I12815">
        <v>0</v>
      </c>
      <c r="J12815">
        <f>Table1[[#This Row],[Name]]</f>
        <v>0</v>
      </c>
      <c r="K12815" s="1">
        <f>SUM(Table1[[#This Row],[BaseSalary]:[NonCashBenefits]])</f>
        <v>145497.49</v>
      </c>
      <c r="L12815" s="1"/>
    </row>
    <row r="12816" spans="1:12" x14ac:dyDescent="0.35">
      <c r="A12816" t="s">
        <v>40</v>
      </c>
      <c r="B12816">
        <v>2017</v>
      </c>
      <c r="D12816" t="s">
        <v>1431</v>
      </c>
      <c r="E12816" t="s">
        <v>229</v>
      </c>
      <c r="F12816">
        <v>115724.7</v>
      </c>
      <c r="G12816">
        <v>0</v>
      </c>
      <c r="H12816">
        <v>27126.77</v>
      </c>
      <c r="I12816">
        <v>0</v>
      </c>
      <c r="J12816">
        <f>Table1[[#This Row],[Name]]</f>
        <v>0</v>
      </c>
      <c r="K12816" s="1">
        <f>SUM(Table1[[#This Row],[BaseSalary]:[NonCashBenefits]])</f>
        <v>142851.47</v>
      </c>
      <c r="L12816" s="1"/>
    </row>
    <row r="12817" spans="1:12" x14ac:dyDescent="0.35">
      <c r="A12817" t="s">
        <v>40</v>
      </c>
      <c r="B12817">
        <v>2017</v>
      </c>
      <c r="D12817" t="s">
        <v>1702</v>
      </c>
      <c r="E12817" t="s">
        <v>311</v>
      </c>
      <c r="F12817">
        <v>115724.7</v>
      </c>
      <c r="G12817">
        <v>0</v>
      </c>
      <c r="H12817">
        <v>26232.11</v>
      </c>
      <c r="I12817">
        <v>0</v>
      </c>
      <c r="J12817">
        <f>Table1[[#This Row],[Name]]</f>
        <v>0</v>
      </c>
      <c r="K12817" s="1">
        <f>SUM(Table1[[#This Row],[BaseSalary]:[NonCashBenefits]])</f>
        <v>141956.81</v>
      </c>
      <c r="L12817" s="1"/>
    </row>
    <row r="12818" spans="1:12" x14ac:dyDescent="0.35">
      <c r="A12818" t="s">
        <v>40</v>
      </c>
      <c r="B12818">
        <v>2017</v>
      </c>
      <c r="D12818" t="s">
        <v>4122</v>
      </c>
      <c r="E12818" t="s">
        <v>229</v>
      </c>
      <c r="F12818">
        <v>115724.7</v>
      </c>
      <c r="G12818">
        <v>0</v>
      </c>
      <c r="H12818">
        <v>30352.33</v>
      </c>
      <c r="I12818">
        <v>0</v>
      </c>
      <c r="J12818">
        <f>Table1[[#This Row],[Name]]</f>
        <v>0</v>
      </c>
      <c r="K12818" s="1">
        <f>SUM(Table1[[#This Row],[BaseSalary]:[NonCashBenefits]])</f>
        <v>146077.03</v>
      </c>
      <c r="L12818" s="1"/>
    </row>
    <row r="12819" spans="1:12" x14ac:dyDescent="0.35">
      <c r="A12819" t="s">
        <v>40</v>
      </c>
      <c r="B12819">
        <v>2017</v>
      </c>
      <c r="D12819" t="s">
        <v>4125</v>
      </c>
      <c r="E12819" t="s">
        <v>229</v>
      </c>
      <c r="F12819">
        <v>115724.7</v>
      </c>
      <c r="G12819">
        <v>0</v>
      </c>
      <c r="H12819">
        <v>30906.65</v>
      </c>
      <c r="I12819">
        <v>0</v>
      </c>
      <c r="J12819">
        <f>Table1[[#This Row],[Name]]</f>
        <v>0</v>
      </c>
      <c r="K12819" s="1">
        <f>SUM(Table1[[#This Row],[BaseSalary]:[NonCashBenefits]])</f>
        <v>146631.35</v>
      </c>
      <c r="L12819" s="1"/>
    </row>
    <row r="12820" spans="1:12" x14ac:dyDescent="0.35">
      <c r="A12820" t="s">
        <v>40</v>
      </c>
      <c r="B12820">
        <v>2017</v>
      </c>
      <c r="D12820" t="s">
        <v>1425</v>
      </c>
      <c r="E12820" t="s">
        <v>311</v>
      </c>
      <c r="F12820">
        <v>115724.7</v>
      </c>
      <c r="G12820">
        <v>0</v>
      </c>
      <c r="H12820">
        <v>30906.65</v>
      </c>
      <c r="I12820">
        <v>0</v>
      </c>
      <c r="J12820">
        <f>Table1[[#This Row],[Name]]</f>
        <v>0</v>
      </c>
      <c r="K12820" s="1">
        <f>SUM(Table1[[#This Row],[BaseSalary]:[NonCashBenefits]])</f>
        <v>146631.35</v>
      </c>
      <c r="L12820" s="1"/>
    </row>
    <row r="12821" spans="1:12" x14ac:dyDescent="0.35">
      <c r="A12821" t="s">
        <v>40</v>
      </c>
      <c r="B12821">
        <v>2017</v>
      </c>
      <c r="D12821" t="s">
        <v>1180</v>
      </c>
      <c r="E12821" t="s">
        <v>229</v>
      </c>
      <c r="F12821">
        <v>115724.7</v>
      </c>
      <c r="G12821">
        <v>0</v>
      </c>
      <c r="H12821">
        <v>27126.77</v>
      </c>
      <c r="I12821">
        <v>0</v>
      </c>
      <c r="J12821">
        <f>Table1[[#This Row],[Name]]</f>
        <v>0</v>
      </c>
      <c r="K12821" s="1">
        <f>SUM(Table1[[#This Row],[BaseSalary]:[NonCashBenefits]])</f>
        <v>142851.47</v>
      </c>
      <c r="L12821" s="1"/>
    </row>
    <row r="12822" spans="1:12" x14ac:dyDescent="0.35">
      <c r="A12822" t="s">
        <v>53</v>
      </c>
      <c r="B12822">
        <v>2017</v>
      </c>
      <c r="D12822" t="s">
        <v>4141</v>
      </c>
      <c r="E12822" t="s">
        <v>229</v>
      </c>
      <c r="F12822">
        <v>115724.7</v>
      </c>
      <c r="G12822">
        <v>0</v>
      </c>
      <c r="H12822">
        <v>27126.77</v>
      </c>
      <c r="I12822">
        <v>0</v>
      </c>
      <c r="J12822">
        <f>Table1[[#This Row],[Name]]</f>
        <v>0</v>
      </c>
      <c r="K12822" s="1">
        <f>SUM(Table1[[#This Row],[BaseSalary]:[NonCashBenefits]])</f>
        <v>142851.47</v>
      </c>
      <c r="L12822" s="1"/>
    </row>
    <row r="12823" spans="1:12" x14ac:dyDescent="0.35">
      <c r="A12823" t="s">
        <v>53</v>
      </c>
      <c r="B12823">
        <v>2017</v>
      </c>
      <c r="D12823" t="s">
        <v>1605</v>
      </c>
      <c r="E12823" t="s">
        <v>311</v>
      </c>
      <c r="F12823">
        <v>115724.7</v>
      </c>
      <c r="G12823">
        <v>0</v>
      </c>
      <c r="H12823">
        <v>28668.05</v>
      </c>
      <c r="I12823">
        <v>0</v>
      </c>
      <c r="J12823">
        <f>Table1[[#This Row],[Name]]</f>
        <v>0</v>
      </c>
      <c r="K12823" s="1">
        <f>SUM(Table1[[#This Row],[BaseSalary]:[NonCashBenefits]])</f>
        <v>144392.75</v>
      </c>
      <c r="L12823" s="1"/>
    </row>
    <row r="12824" spans="1:12" x14ac:dyDescent="0.35">
      <c r="A12824" t="s">
        <v>53</v>
      </c>
      <c r="B12824">
        <v>2017</v>
      </c>
      <c r="D12824" t="s">
        <v>4162</v>
      </c>
      <c r="E12824" t="s">
        <v>229</v>
      </c>
      <c r="F12824">
        <v>115724.7</v>
      </c>
      <c r="G12824">
        <v>0</v>
      </c>
      <c r="H12824">
        <v>31813.53</v>
      </c>
      <c r="I12824">
        <v>0</v>
      </c>
      <c r="J12824">
        <f>Table1[[#This Row],[Name]]</f>
        <v>0</v>
      </c>
      <c r="K12824" s="1">
        <f>SUM(Table1[[#This Row],[BaseSalary]:[NonCashBenefits]])</f>
        <v>147538.22999999998</v>
      </c>
      <c r="L12824" s="1"/>
    </row>
    <row r="12825" spans="1:12" x14ac:dyDescent="0.35">
      <c r="A12825" t="s">
        <v>19</v>
      </c>
      <c r="B12825">
        <v>2017</v>
      </c>
      <c r="D12825" t="s">
        <v>1510</v>
      </c>
      <c r="E12825" t="s">
        <v>311</v>
      </c>
      <c r="F12825">
        <v>115724.7</v>
      </c>
      <c r="G12825">
        <v>0</v>
      </c>
      <c r="H12825">
        <v>28871.33</v>
      </c>
      <c r="I12825">
        <v>0</v>
      </c>
      <c r="J12825">
        <f>Table1[[#This Row],[Name]]</f>
        <v>0</v>
      </c>
      <c r="K12825" s="1">
        <f>SUM(Table1[[#This Row],[BaseSalary]:[NonCashBenefits]])</f>
        <v>144596.03</v>
      </c>
      <c r="L12825" s="1"/>
    </row>
    <row r="12826" spans="1:12" x14ac:dyDescent="0.35">
      <c r="A12826" t="s">
        <v>19</v>
      </c>
      <c r="B12826">
        <v>2017</v>
      </c>
      <c r="D12826" t="s">
        <v>1433</v>
      </c>
      <c r="E12826" t="s">
        <v>229</v>
      </c>
      <c r="F12826">
        <v>115724.7</v>
      </c>
      <c r="G12826">
        <v>0</v>
      </c>
      <c r="H12826">
        <v>29646.69</v>
      </c>
      <c r="I12826">
        <v>0</v>
      </c>
      <c r="J12826">
        <f>Table1[[#This Row],[Name]]</f>
        <v>0</v>
      </c>
      <c r="K12826" s="1">
        <f>SUM(Table1[[#This Row],[BaseSalary]:[NonCashBenefits]])</f>
        <v>145371.38999999998</v>
      </c>
      <c r="L12826" s="1"/>
    </row>
    <row r="12827" spans="1:12" x14ac:dyDescent="0.35">
      <c r="A12827" t="s">
        <v>19</v>
      </c>
      <c r="B12827">
        <v>2017</v>
      </c>
      <c r="D12827" t="s">
        <v>4193</v>
      </c>
      <c r="E12827" t="s">
        <v>311</v>
      </c>
      <c r="F12827">
        <v>115724.7</v>
      </c>
      <c r="G12827">
        <v>0</v>
      </c>
      <c r="H12827">
        <v>29532.48</v>
      </c>
      <c r="I12827">
        <v>0</v>
      </c>
      <c r="J12827">
        <f>Table1[[#This Row],[Name]]</f>
        <v>0</v>
      </c>
      <c r="K12827" s="1">
        <f>SUM(Table1[[#This Row],[BaseSalary]:[NonCashBenefits]])</f>
        <v>145257.18</v>
      </c>
      <c r="L12827" s="1"/>
    </row>
    <row r="12828" spans="1:12" x14ac:dyDescent="0.35">
      <c r="A12828" t="s">
        <v>19</v>
      </c>
      <c r="B12828">
        <v>2017</v>
      </c>
      <c r="D12828" t="s">
        <v>3169</v>
      </c>
      <c r="E12828" t="s">
        <v>229</v>
      </c>
      <c r="F12828">
        <v>115724.7</v>
      </c>
      <c r="G12828">
        <v>0</v>
      </c>
      <c r="H12828">
        <v>27126.77</v>
      </c>
      <c r="I12828">
        <v>0</v>
      </c>
      <c r="J12828">
        <f>Table1[[#This Row],[Name]]</f>
        <v>0</v>
      </c>
      <c r="K12828" s="1">
        <f>SUM(Table1[[#This Row],[BaseSalary]:[NonCashBenefits]])</f>
        <v>142851.47</v>
      </c>
      <c r="L12828" s="1"/>
    </row>
    <row r="12829" spans="1:12" x14ac:dyDescent="0.35">
      <c r="A12829" t="s">
        <v>19</v>
      </c>
      <c r="B12829">
        <v>2017</v>
      </c>
      <c r="D12829" t="s">
        <v>3188</v>
      </c>
      <c r="E12829" t="s">
        <v>229</v>
      </c>
      <c r="F12829">
        <v>115724.7</v>
      </c>
      <c r="G12829">
        <v>0</v>
      </c>
      <c r="H12829">
        <v>27126.77</v>
      </c>
      <c r="I12829">
        <v>0</v>
      </c>
      <c r="J12829">
        <f>Table1[[#This Row],[Name]]</f>
        <v>0</v>
      </c>
      <c r="K12829" s="1">
        <f>SUM(Table1[[#This Row],[BaseSalary]:[NonCashBenefits]])</f>
        <v>142851.47</v>
      </c>
      <c r="L12829" s="1"/>
    </row>
    <row r="12830" spans="1:12" x14ac:dyDescent="0.35">
      <c r="A12830" t="s">
        <v>19</v>
      </c>
      <c r="B12830">
        <v>2017</v>
      </c>
      <c r="D12830" t="s">
        <v>4244</v>
      </c>
      <c r="E12830" t="s">
        <v>311</v>
      </c>
      <c r="F12830">
        <v>115724.7</v>
      </c>
      <c r="G12830">
        <v>0</v>
      </c>
      <c r="H12830">
        <v>29659.66</v>
      </c>
      <c r="I12830">
        <v>0</v>
      </c>
      <c r="J12830">
        <f>Table1[[#This Row],[Name]]</f>
        <v>0</v>
      </c>
      <c r="K12830" s="1">
        <f>SUM(Table1[[#This Row],[BaseSalary]:[NonCashBenefits]])</f>
        <v>145384.35999999999</v>
      </c>
      <c r="L12830" s="1"/>
    </row>
    <row r="12831" spans="1:12" x14ac:dyDescent="0.35">
      <c r="A12831" t="s">
        <v>19</v>
      </c>
      <c r="B12831">
        <v>2017</v>
      </c>
      <c r="D12831" t="s">
        <v>1569</v>
      </c>
      <c r="E12831" t="s">
        <v>229</v>
      </c>
      <c r="F12831">
        <v>115724.7</v>
      </c>
      <c r="G12831">
        <v>0</v>
      </c>
      <c r="H12831">
        <v>27126.77</v>
      </c>
      <c r="I12831">
        <v>0</v>
      </c>
      <c r="J12831">
        <f>Table1[[#This Row],[Name]]</f>
        <v>0</v>
      </c>
      <c r="K12831" s="1">
        <f>SUM(Table1[[#This Row],[BaseSalary]:[NonCashBenefits]])</f>
        <v>142851.47</v>
      </c>
      <c r="L12831" s="1"/>
    </row>
    <row r="12832" spans="1:12" x14ac:dyDescent="0.35">
      <c r="A12832" t="s">
        <v>3230</v>
      </c>
      <c r="B12832">
        <v>2017</v>
      </c>
      <c r="D12832" t="s">
        <v>3231</v>
      </c>
      <c r="E12832" t="s">
        <v>229</v>
      </c>
      <c r="F12832">
        <v>115724.7</v>
      </c>
      <c r="G12832">
        <v>200</v>
      </c>
      <c r="H12832">
        <v>28730.959999999999</v>
      </c>
      <c r="I12832">
        <v>0</v>
      </c>
      <c r="J12832">
        <f>Table1[[#This Row],[Name]]</f>
        <v>0</v>
      </c>
      <c r="K12832" s="1">
        <f>SUM(Table1[[#This Row],[BaseSalary]:[NonCashBenefits]])</f>
        <v>144655.66</v>
      </c>
      <c r="L12832" s="1"/>
    </row>
    <row r="12833" spans="1:12" x14ac:dyDescent="0.35">
      <c r="A12833" t="s">
        <v>20</v>
      </c>
      <c r="B12833">
        <v>2017</v>
      </c>
      <c r="D12833" t="s">
        <v>3260</v>
      </c>
      <c r="E12833" t="s">
        <v>229</v>
      </c>
      <c r="F12833">
        <v>115724.7</v>
      </c>
      <c r="G12833">
        <v>0</v>
      </c>
      <c r="H12833">
        <v>27630.65</v>
      </c>
      <c r="I12833">
        <v>0</v>
      </c>
      <c r="J12833">
        <f>Table1[[#This Row],[Name]]</f>
        <v>0</v>
      </c>
      <c r="K12833" s="1">
        <f>SUM(Table1[[#This Row],[BaseSalary]:[NonCashBenefits]])</f>
        <v>143355.35</v>
      </c>
      <c r="L12833" s="1"/>
    </row>
    <row r="12834" spans="1:12" x14ac:dyDescent="0.35">
      <c r="A12834" t="s">
        <v>20</v>
      </c>
      <c r="B12834">
        <v>2017</v>
      </c>
      <c r="D12834" t="s">
        <v>1317</v>
      </c>
      <c r="E12834" t="s">
        <v>311</v>
      </c>
      <c r="F12834">
        <v>115724.7</v>
      </c>
      <c r="G12834">
        <v>9024.68</v>
      </c>
      <c r="H12834">
        <v>27126.76</v>
      </c>
      <c r="I12834">
        <v>0</v>
      </c>
      <c r="J12834">
        <f>Table1[[#This Row],[Name]]</f>
        <v>0</v>
      </c>
      <c r="K12834" s="1">
        <f>SUM(Table1[[#This Row],[BaseSalary]:[NonCashBenefits]])</f>
        <v>151876.14000000001</v>
      </c>
      <c r="L12834" s="1"/>
    </row>
    <row r="12835" spans="1:12" x14ac:dyDescent="0.35">
      <c r="A12835" t="s">
        <v>16</v>
      </c>
      <c r="B12835">
        <v>2017</v>
      </c>
      <c r="D12835" t="s">
        <v>3285</v>
      </c>
      <c r="E12835" t="s">
        <v>311</v>
      </c>
      <c r="F12835">
        <v>115724.7</v>
      </c>
      <c r="G12835">
        <v>0</v>
      </c>
      <c r="H12835">
        <v>30276.67</v>
      </c>
      <c r="I12835">
        <v>0</v>
      </c>
      <c r="J12835">
        <f>Table1[[#This Row],[Name]]</f>
        <v>0</v>
      </c>
      <c r="K12835" s="1">
        <f>SUM(Table1[[#This Row],[BaseSalary]:[NonCashBenefits]])</f>
        <v>146001.37</v>
      </c>
      <c r="L12835" s="1"/>
    </row>
    <row r="12836" spans="1:12" x14ac:dyDescent="0.35">
      <c r="A12836" t="s">
        <v>16</v>
      </c>
      <c r="B12836">
        <v>2017</v>
      </c>
      <c r="D12836" t="s">
        <v>1156</v>
      </c>
      <c r="E12836" t="s">
        <v>229</v>
      </c>
      <c r="F12836">
        <v>115724.7</v>
      </c>
      <c r="G12836">
        <v>0</v>
      </c>
      <c r="H12836">
        <v>27126.77</v>
      </c>
      <c r="I12836">
        <v>0</v>
      </c>
      <c r="J12836">
        <f>Table1[[#This Row],[Name]]</f>
        <v>0</v>
      </c>
      <c r="K12836" s="1">
        <f>SUM(Table1[[#This Row],[BaseSalary]:[NonCashBenefits]])</f>
        <v>142851.47</v>
      </c>
      <c r="L12836" s="1"/>
    </row>
    <row r="12837" spans="1:12" x14ac:dyDescent="0.35">
      <c r="A12837" t="s">
        <v>16</v>
      </c>
      <c r="B12837">
        <v>2017</v>
      </c>
      <c r="D12837" t="s">
        <v>1696</v>
      </c>
      <c r="E12837" t="s">
        <v>229</v>
      </c>
      <c r="F12837">
        <v>115724.7</v>
      </c>
      <c r="G12837">
        <v>0</v>
      </c>
      <c r="H12837">
        <v>27730.94</v>
      </c>
      <c r="I12837">
        <v>0</v>
      </c>
      <c r="J12837">
        <f>Table1[[#This Row],[Name]]</f>
        <v>0</v>
      </c>
      <c r="K12837" s="1">
        <f>SUM(Table1[[#This Row],[BaseSalary]:[NonCashBenefits]])</f>
        <v>143455.63999999998</v>
      </c>
      <c r="L12837" s="1"/>
    </row>
    <row r="12838" spans="1:12" x14ac:dyDescent="0.35">
      <c r="A12838" t="s">
        <v>16</v>
      </c>
      <c r="B12838">
        <v>2017</v>
      </c>
      <c r="D12838" t="s">
        <v>4370</v>
      </c>
      <c r="E12838" t="s">
        <v>311</v>
      </c>
      <c r="F12838">
        <v>115724.7</v>
      </c>
      <c r="G12838">
        <v>0</v>
      </c>
      <c r="H12838">
        <v>29220.29</v>
      </c>
      <c r="I12838">
        <v>0</v>
      </c>
      <c r="J12838">
        <f>Table1[[#This Row],[Name]]</f>
        <v>0</v>
      </c>
      <c r="K12838" s="1">
        <f>SUM(Table1[[#This Row],[BaseSalary]:[NonCashBenefits]])</f>
        <v>144944.99</v>
      </c>
      <c r="L12838" s="1"/>
    </row>
    <row r="12839" spans="1:12" x14ac:dyDescent="0.35">
      <c r="A12839" t="s">
        <v>33</v>
      </c>
      <c r="B12839">
        <v>2016</v>
      </c>
      <c r="D12839" t="s">
        <v>4248</v>
      </c>
      <c r="E12839" t="s">
        <v>311</v>
      </c>
      <c r="F12839">
        <v>115724.7</v>
      </c>
      <c r="G12839">
        <v>0</v>
      </c>
      <c r="H12839">
        <v>33806.46</v>
      </c>
      <c r="I12839">
        <v>0</v>
      </c>
      <c r="J12839">
        <f>Table1[[#This Row],[Name]]</f>
        <v>0</v>
      </c>
      <c r="K12839" s="1">
        <f>SUM(Table1[[#This Row],[BaseSalary]:[NonCashBenefits]])</f>
        <v>149531.16</v>
      </c>
      <c r="L12839" s="1"/>
    </row>
    <row r="12840" spans="1:12" x14ac:dyDescent="0.35">
      <c r="A12840" t="s">
        <v>33</v>
      </c>
      <c r="B12840">
        <v>2016</v>
      </c>
      <c r="D12840" t="s">
        <v>1651</v>
      </c>
      <c r="E12840" t="s">
        <v>311</v>
      </c>
      <c r="F12840">
        <v>115724.7</v>
      </c>
      <c r="G12840">
        <v>0</v>
      </c>
      <c r="H12840">
        <v>32142.880000000001</v>
      </c>
      <c r="I12840">
        <v>0</v>
      </c>
      <c r="J12840">
        <f>Table1[[#This Row],[Name]]</f>
        <v>0</v>
      </c>
      <c r="K12840" s="1">
        <f>SUM(Table1[[#This Row],[BaseSalary]:[NonCashBenefits]])</f>
        <v>147867.57999999999</v>
      </c>
      <c r="L12840" s="1"/>
    </row>
    <row r="12841" spans="1:12" x14ac:dyDescent="0.35">
      <c r="A12841" t="s">
        <v>22</v>
      </c>
      <c r="B12841">
        <v>2016</v>
      </c>
      <c r="D12841" t="s">
        <v>3684</v>
      </c>
      <c r="E12841" t="s">
        <v>311</v>
      </c>
      <c r="F12841">
        <v>115724.7</v>
      </c>
      <c r="G12841">
        <v>0</v>
      </c>
      <c r="H12841">
        <v>33048.47</v>
      </c>
      <c r="I12841">
        <v>0</v>
      </c>
      <c r="J12841">
        <f>Table1[[#This Row],[Name]]</f>
        <v>0</v>
      </c>
      <c r="K12841" s="1">
        <f>SUM(Table1[[#This Row],[BaseSalary]:[NonCashBenefits]])</f>
        <v>148773.16999999998</v>
      </c>
      <c r="L12841" s="1"/>
    </row>
    <row r="12842" spans="1:12" x14ac:dyDescent="0.35">
      <c r="A12842" t="s">
        <v>22</v>
      </c>
      <c r="B12842">
        <v>2016</v>
      </c>
      <c r="D12842" t="s">
        <v>4514</v>
      </c>
      <c r="E12842" t="s">
        <v>229</v>
      </c>
      <c r="F12842">
        <v>115724.7</v>
      </c>
      <c r="G12842">
        <v>0</v>
      </c>
      <c r="H12842">
        <v>34661.24</v>
      </c>
      <c r="I12842">
        <v>0</v>
      </c>
      <c r="J12842">
        <f>Table1[[#This Row],[Name]]</f>
        <v>0</v>
      </c>
      <c r="K12842" s="1">
        <f>SUM(Table1[[#This Row],[BaseSalary]:[NonCashBenefits]])</f>
        <v>150385.94</v>
      </c>
      <c r="L12842" s="1"/>
    </row>
    <row r="12843" spans="1:12" x14ac:dyDescent="0.35">
      <c r="A12843" t="s">
        <v>18</v>
      </c>
      <c r="B12843">
        <v>2016</v>
      </c>
      <c r="D12843" t="s">
        <v>615</v>
      </c>
      <c r="E12843" t="s">
        <v>311</v>
      </c>
      <c r="F12843">
        <v>115724.7</v>
      </c>
      <c r="G12843">
        <v>0</v>
      </c>
      <c r="H12843">
        <v>31822.240000000002</v>
      </c>
      <c r="I12843">
        <v>0</v>
      </c>
      <c r="J12843">
        <f>Table1[[#This Row],[Name]]</f>
        <v>0</v>
      </c>
      <c r="K12843" s="1">
        <f>SUM(Table1[[#This Row],[BaseSalary]:[NonCashBenefits]])</f>
        <v>147546.94</v>
      </c>
      <c r="L12843" s="1"/>
    </row>
    <row r="12844" spans="1:12" x14ac:dyDescent="0.35">
      <c r="A12844" t="s">
        <v>18</v>
      </c>
      <c r="B12844">
        <v>2016</v>
      </c>
      <c r="D12844" t="s">
        <v>4566</v>
      </c>
      <c r="E12844" t="s">
        <v>229</v>
      </c>
      <c r="F12844">
        <v>115724.7</v>
      </c>
      <c r="G12844">
        <v>0</v>
      </c>
      <c r="H12844">
        <v>35483.17</v>
      </c>
      <c r="I12844">
        <v>0</v>
      </c>
      <c r="J12844">
        <f>Table1[[#This Row],[Name]]</f>
        <v>0</v>
      </c>
      <c r="K12844" s="1">
        <f>SUM(Table1[[#This Row],[BaseSalary]:[NonCashBenefits]])</f>
        <v>151207.87</v>
      </c>
      <c r="L12844" s="1"/>
    </row>
    <row r="12845" spans="1:12" x14ac:dyDescent="0.35">
      <c r="A12845" t="s">
        <v>85</v>
      </c>
      <c r="B12845">
        <v>2016</v>
      </c>
      <c r="D12845" t="s">
        <v>2830</v>
      </c>
      <c r="E12845" t="s">
        <v>229</v>
      </c>
      <c r="F12845">
        <v>115724.7</v>
      </c>
      <c r="G12845">
        <v>0</v>
      </c>
      <c r="H12845">
        <v>35492.980000000003</v>
      </c>
      <c r="I12845">
        <v>0</v>
      </c>
      <c r="J12845">
        <f>Table1[[#This Row],[Name]]</f>
        <v>0</v>
      </c>
      <c r="K12845" s="1">
        <f>SUM(Table1[[#This Row],[BaseSalary]:[NonCashBenefits]])</f>
        <v>151217.68</v>
      </c>
      <c r="L12845" s="1"/>
    </row>
    <row r="12846" spans="1:12" x14ac:dyDescent="0.35">
      <c r="A12846" t="s">
        <v>85</v>
      </c>
      <c r="B12846">
        <v>2016</v>
      </c>
      <c r="D12846" t="s">
        <v>2835</v>
      </c>
      <c r="E12846" t="s">
        <v>311</v>
      </c>
      <c r="F12846">
        <v>115724.7</v>
      </c>
      <c r="G12846">
        <v>0</v>
      </c>
      <c r="H12846">
        <v>30853.68</v>
      </c>
      <c r="I12846">
        <v>0</v>
      </c>
      <c r="J12846">
        <f>Table1[[#This Row],[Name]]</f>
        <v>0</v>
      </c>
      <c r="K12846" s="1">
        <f>SUM(Table1[[#This Row],[BaseSalary]:[NonCashBenefits]])</f>
        <v>146578.38</v>
      </c>
      <c r="L12846" s="1"/>
    </row>
    <row r="12847" spans="1:12" x14ac:dyDescent="0.35">
      <c r="A12847" t="s">
        <v>10</v>
      </c>
      <c r="B12847">
        <v>2016</v>
      </c>
      <c r="D12847" t="s">
        <v>4330</v>
      </c>
      <c r="E12847" t="s">
        <v>311</v>
      </c>
      <c r="F12847">
        <v>115724.7</v>
      </c>
      <c r="G12847">
        <v>0</v>
      </c>
      <c r="H12847">
        <v>36932.1</v>
      </c>
      <c r="I12847">
        <v>0</v>
      </c>
      <c r="J12847">
        <f>Table1[[#This Row],[Name]]</f>
        <v>0</v>
      </c>
      <c r="K12847" s="1">
        <f>SUM(Table1[[#This Row],[BaseSalary]:[NonCashBenefits]])</f>
        <v>152656.79999999999</v>
      </c>
      <c r="L12847" s="1"/>
    </row>
    <row r="12848" spans="1:12" x14ac:dyDescent="0.35">
      <c r="A12848" t="s">
        <v>10</v>
      </c>
      <c r="B12848">
        <v>2016</v>
      </c>
      <c r="D12848" t="s">
        <v>4650</v>
      </c>
      <c r="E12848" t="s">
        <v>229</v>
      </c>
      <c r="F12848">
        <v>115724.7</v>
      </c>
      <c r="G12848">
        <v>0</v>
      </c>
      <c r="H12848">
        <v>35555.9</v>
      </c>
      <c r="I12848">
        <v>0</v>
      </c>
      <c r="J12848">
        <f>Table1[[#This Row],[Name]]</f>
        <v>0</v>
      </c>
      <c r="K12848" s="1">
        <f>SUM(Table1[[#This Row],[BaseSalary]:[NonCashBenefits]])</f>
        <v>151280.6</v>
      </c>
      <c r="L12848" s="1"/>
    </row>
    <row r="12849" spans="1:12" x14ac:dyDescent="0.35">
      <c r="A12849" t="s">
        <v>25</v>
      </c>
      <c r="B12849">
        <v>2016</v>
      </c>
      <c r="D12849" t="s">
        <v>2252</v>
      </c>
      <c r="E12849" t="s">
        <v>311</v>
      </c>
      <c r="F12849">
        <v>115724.7</v>
      </c>
      <c r="G12849">
        <v>0</v>
      </c>
      <c r="H12849">
        <v>34547.879999999997</v>
      </c>
      <c r="I12849">
        <v>0</v>
      </c>
      <c r="J12849">
        <f>Table1[[#This Row],[Name]]</f>
        <v>0</v>
      </c>
      <c r="K12849" s="1">
        <f>SUM(Table1[[#This Row],[BaseSalary]:[NonCashBenefits]])</f>
        <v>150272.57999999999</v>
      </c>
      <c r="L12849" s="1"/>
    </row>
    <row r="12850" spans="1:12" x14ac:dyDescent="0.35">
      <c r="A12850" t="s">
        <v>25</v>
      </c>
      <c r="B12850">
        <v>2016</v>
      </c>
      <c r="D12850" t="s">
        <v>4672</v>
      </c>
      <c r="E12850" t="s">
        <v>229</v>
      </c>
      <c r="F12850">
        <v>115724.7</v>
      </c>
      <c r="G12850">
        <v>0</v>
      </c>
      <c r="H12850">
        <v>36501</v>
      </c>
      <c r="I12850">
        <v>0</v>
      </c>
      <c r="J12850">
        <f>Table1[[#This Row],[Name]]</f>
        <v>0</v>
      </c>
      <c r="K12850" s="1">
        <f>SUM(Table1[[#This Row],[BaseSalary]:[NonCashBenefits]])</f>
        <v>152225.70000000001</v>
      </c>
      <c r="L12850" s="1"/>
    </row>
    <row r="12851" spans="1:12" x14ac:dyDescent="0.35">
      <c r="A12851" t="s">
        <v>25</v>
      </c>
      <c r="B12851">
        <v>2016</v>
      </c>
      <c r="D12851" t="s">
        <v>3748</v>
      </c>
      <c r="E12851" t="s">
        <v>549</v>
      </c>
      <c r="F12851">
        <v>115724.7</v>
      </c>
      <c r="G12851">
        <v>0</v>
      </c>
      <c r="H12851">
        <v>34219.5</v>
      </c>
      <c r="I12851">
        <v>0</v>
      </c>
      <c r="J12851">
        <f>Table1[[#This Row],[Name]]</f>
        <v>0</v>
      </c>
      <c r="K12851" s="1">
        <f>SUM(Table1[[#This Row],[BaseSalary]:[NonCashBenefits]])</f>
        <v>149944.20000000001</v>
      </c>
      <c r="L12851" s="1"/>
    </row>
    <row r="12852" spans="1:12" x14ac:dyDescent="0.35">
      <c r="A12852" t="s">
        <v>25</v>
      </c>
      <c r="B12852">
        <v>2016</v>
      </c>
      <c r="D12852" t="s">
        <v>2924</v>
      </c>
      <c r="E12852" t="s">
        <v>311</v>
      </c>
      <c r="F12852">
        <v>115724.7</v>
      </c>
      <c r="G12852">
        <v>15450</v>
      </c>
      <c r="H12852">
        <v>32406</v>
      </c>
      <c r="I12852">
        <v>0</v>
      </c>
      <c r="J12852">
        <f>Table1[[#This Row],[Name]]</f>
        <v>0</v>
      </c>
      <c r="K12852" s="1">
        <f>SUM(Table1[[#This Row],[BaseSalary]:[NonCashBenefits]])</f>
        <v>163580.70000000001</v>
      </c>
      <c r="L12852" s="1"/>
    </row>
    <row r="12853" spans="1:12" x14ac:dyDescent="0.35">
      <c r="A12853" t="s">
        <v>4705</v>
      </c>
      <c r="B12853">
        <v>2016</v>
      </c>
      <c r="D12853" t="s">
        <v>4711</v>
      </c>
      <c r="E12853" t="s">
        <v>229</v>
      </c>
      <c r="F12853">
        <v>115724.7</v>
      </c>
      <c r="G12853">
        <v>250</v>
      </c>
      <c r="H12853">
        <v>32406</v>
      </c>
      <c r="I12853">
        <v>0</v>
      </c>
      <c r="J12853">
        <f>Table1[[#This Row],[Name]]</f>
        <v>0</v>
      </c>
      <c r="K12853" s="1">
        <f>SUM(Table1[[#This Row],[BaseSalary]:[NonCashBenefits]])</f>
        <v>148380.70000000001</v>
      </c>
      <c r="L12853" s="1"/>
    </row>
    <row r="12854" spans="1:12" x14ac:dyDescent="0.35">
      <c r="A12854" t="s">
        <v>4705</v>
      </c>
      <c r="B12854">
        <v>2016</v>
      </c>
      <c r="D12854" t="s">
        <v>475</v>
      </c>
      <c r="E12854" t="s">
        <v>229</v>
      </c>
      <c r="F12854">
        <v>115724.7</v>
      </c>
      <c r="G12854">
        <v>1350</v>
      </c>
      <c r="H12854">
        <v>34515.78</v>
      </c>
      <c r="I12854">
        <v>0</v>
      </c>
      <c r="J12854">
        <f>Table1[[#This Row],[Name]]</f>
        <v>0</v>
      </c>
      <c r="K12854" s="1">
        <f>SUM(Table1[[#This Row],[BaseSalary]:[NonCashBenefits]])</f>
        <v>151590.47999999998</v>
      </c>
      <c r="L12854" s="1"/>
    </row>
    <row r="12855" spans="1:12" x14ac:dyDescent="0.35">
      <c r="A12855" t="s">
        <v>4705</v>
      </c>
      <c r="B12855">
        <v>2016</v>
      </c>
      <c r="D12855" t="s">
        <v>3444</v>
      </c>
      <c r="E12855" t="s">
        <v>549</v>
      </c>
      <c r="F12855">
        <v>115724.7</v>
      </c>
      <c r="G12855">
        <v>0</v>
      </c>
      <c r="H12855">
        <v>32321</v>
      </c>
      <c r="I12855">
        <v>0</v>
      </c>
      <c r="J12855">
        <f>Table1[[#This Row],[Name]]</f>
        <v>0</v>
      </c>
      <c r="K12855" s="1">
        <f>SUM(Table1[[#This Row],[BaseSalary]:[NonCashBenefits]])</f>
        <v>148045.70000000001</v>
      </c>
      <c r="L12855" s="1"/>
    </row>
    <row r="12856" spans="1:12" x14ac:dyDescent="0.35">
      <c r="A12856" t="s">
        <v>4705</v>
      </c>
      <c r="B12856">
        <v>2016</v>
      </c>
      <c r="D12856" t="s">
        <v>1713</v>
      </c>
      <c r="E12856" t="s">
        <v>311</v>
      </c>
      <c r="F12856">
        <v>115724.7</v>
      </c>
      <c r="G12856">
        <v>0</v>
      </c>
      <c r="H12856">
        <v>35197.440000000002</v>
      </c>
      <c r="I12856">
        <v>0</v>
      </c>
      <c r="J12856">
        <f>Table1[[#This Row],[Name]]</f>
        <v>0</v>
      </c>
      <c r="K12856" s="1">
        <f>SUM(Table1[[#This Row],[BaseSalary]:[NonCashBenefits]])</f>
        <v>150922.14000000001</v>
      </c>
      <c r="L12856" s="1"/>
    </row>
    <row r="12857" spans="1:12" x14ac:dyDescent="0.35">
      <c r="A12857" t="s">
        <v>4705</v>
      </c>
      <c r="B12857">
        <v>2016</v>
      </c>
      <c r="D12857" t="s">
        <v>4788</v>
      </c>
      <c r="E12857" t="s">
        <v>549</v>
      </c>
      <c r="F12857">
        <v>115724.7</v>
      </c>
      <c r="G12857">
        <v>0</v>
      </c>
      <c r="H12857">
        <v>34790.47</v>
      </c>
      <c r="I12857">
        <v>0</v>
      </c>
      <c r="J12857">
        <f>Table1[[#This Row],[Name]]</f>
        <v>0</v>
      </c>
      <c r="K12857" s="1">
        <f>SUM(Table1[[#This Row],[BaseSalary]:[NonCashBenefits]])</f>
        <v>150515.16999999998</v>
      </c>
      <c r="L12857" s="1"/>
    </row>
    <row r="12858" spans="1:12" x14ac:dyDescent="0.35">
      <c r="A12858" t="s">
        <v>4705</v>
      </c>
      <c r="B12858">
        <v>2016</v>
      </c>
      <c r="D12858" t="s">
        <v>1651</v>
      </c>
      <c r="E12858" t="s">
        <v>229</v>
      </c>
      <c r="F12858">
        <v>115724.7</v>
      </c>
      <c r="G12858">
        <v>600</v>
      </c>
      <c r="H12858">
        <v>32406</v>
      </c>
      <c r="I12858">
        <v>0</v>
      </c>
      <c r="J12858">
        <f>Table1[[#This Row],[Name]]</f>
        <v>0</v>
      </c>
      <c r="K12858" s="1">
        <f>SUM(Table1[[#This Row],[BaseSalary]:[NonCashBenefits]])</f>
        <v>148730.70000000001</v>
      </c>
      <c r="L12858" s="1"/>
    </row>
    <row r="12859" spans="1:12" x14ac:dyDescent="0.35">
      <c r="A12859" t="s">
        <v>186</v>
      </c>
      <c r="B12859">
        <v>2016</v>
      </c>
      <c r="D12859" t="s">
        <v>940</v>
      </c>
      <c r="E12859" t="s">
        <v>311</v>
      </c>
      <c r="F12859">
        <v>115724.7</v>
      </c>
      <c r="G12859">
        <v>0</v>
      </c>
      <c r="H12859">
        <v>33248.400000000001</v>
      </c>
      <c r="I12859">
        <v>0</v>
      </c>
      <c r="J12859">
        <f>Table1[[#This Row],[Name]]</f>
        <v>0</v>
      </c>
      <c r="K12859" s="1">
        <f>SUM(Table1[[#This Row],[BaseSalary]:[NonCashBenefits]])</f>
        <v>148973.1</v>
      </c>
      <c r="L12859" s="1"/>
    </row>
    <row r="12860" spans="1:12" x14ac:dyDescent="0.35">
      <c r="A12860" t="s">
        <v>186</v>
      </c>
      <c r="B12860">
        <v>2016</v>
      </c>
      <c r="D12860" t="s">
        <v>110</v>
      </c>
      <c r="E12860" t="s">
        <v>229</v>
      </c>
      <c r="F12860">
        <v>115724.7</v>
      </c>
      <c r="G12860">
        <v>6150</v>
      </c>
      <c r="H12860">
        <v>32386.38</v>
      </c>
      <c r="I12860">
        <v>0</v>
      </c>
      <c r="J12860">
        <f>Table1[[#This Row],[Name]]</f>
        <v>0</v>
      </c>
      <c r="K12860" s="1">
        <f>SUM(Table1[[#This Row],[BaseSalary]:[NonCashBenefits]])</f>
        <v>154261.07999999999</v>
      </c>
      <c r="L12860" s="1"/>
    </row>
    <row r="12861" spans="1:12" x14ac:dyDescent="0.35">
      <c r="A12861" t="s">
        <v>26</v>
      </c>
      <c r="B12861">
        <v>2016</v>
      </c>
      <c r="D12861" t="s">
        <v>3022</v>
      </c>
      <c r="E12861" t="s">
        <v>549</v>
      </c>
      <c r="F12861">
        <v>115724.7</v>
      </c>
      <c r="G12861">
        <v>0</v>
      </c>
      <c r="H12861">
        <v>32320.98</v>
      </c>
      <c r="I12861">
        <v>0</v>
      </c>
      <c r="J12861">
        <f>Table1[[#This Row],[Name]]</f>
        <v>0</v>
      </c>
      <c r="K12861" s="1">
        <f>SUM(Table1[[#This Row],[BaseSalary]:[NonCashBenefits]])</f>
        <v>148045.68</v>
      </c>
      <c r="L12861" s="1"/>
    </row>
    <row r="12862" spans="1:12" x14ac:dyDescent="0.35">
      <c r="A12862" t="s">
        <v>3034</v>
      </c>
      <c r="B12862">
        <v>2016</v>
      </c>
      <c r="D12862" t="s">
        <v>4072</v>
      </c>
      <c r="E12862" t="s">
        <v>311</v>
      </c>
      <c r="F12862">
        <v>115724.7</v>
      </c>
      <c r="G12862">
        <v>0</v>
      </c>
      <c r="H12862">
        <v>35374.25</v>
      </c>
      <c r="I12862">
        <v>0</v>
      </c>
      <c r="J12862">
        <f>Table1[[#This Row],[Name]]</f>
        <v>0</v>
      </c>
      <c r="K12862" s="1">
        <f>SUM(Table1[[#This Row],[BaseSalary]:[NonCashBenefits]])</f>
        <v>151098.95000000001</v>
      </c>
      <c r="L12862" s="1"/>
    </row>
    <row r="12863" spans="1:12" x14ac:dyDescent="0.35">
      <c r="A12863" t="s">
        <v>53</v>
      </c>
      <c r="B12863">
        <v>2016</v>
      </c>
      <c r="D12863" t="s">
        <v>4141</v>
      </c>
      <c r="E12863" t="s">
        <v>229</v>
      </c>
      <c r="F12863">
        <v>115724.7</v>
      </c>
      <c r="G12863">
        <v>0</v>
      </c>
      <c r="H12863">
        <v>32406</v>
      </c>
      <c r="I12863">
        <v>0</v>
      </c>
      <c r="J12863">
        <f>Table1[[#This Row],[Name]]</f>
        <v>0</v>
      </c>
      <c r="K12863" s="1">
        <f>SUM(Table1[[#This Row],[BaseSalary]:[NonCashBenefits]])</f>
        <v>148130.70000000001</v>
      </c>
      <c r="L12863" s="1"/>
    </row>
    <row r="12864" spans="1:12" x14ac:dyDescent="0.35">
      <c r="A12864" t="s">
        <v>53</v>
      </c>
      <c r="B12864">
        <v>2016</v>
      </c>
      <c r="D12864" t="s">
        <v>174</v>
      </c>
      <c r="E12864" t="s">
        <v>311</v>
      </c>
      <c r="F12864">
        <v>115724.7</v>
      </c>
      <c r="G12864">
        <v>0</v>
      </c>
      <c r="H12864">
        <v>35555.9</v>
      </c>
      <c r="I12864">
        <v>0</v>
      </c>
      <c r="J12864">
        <f>Table1[[#This Row],[Name]]</f>
        <v>0</v>
      </c>
      <c r="K12864" s="1">
        <f>SUM(Table1[[#This Row],[BaseSalary]:[NonCashBenefits]])</f>
        <v>151280.6</v>
      </c>
      <c r="L12864" s="1"/>
    </row>
    <row r="12865" spans="1:12" x14ac:dyDescent="0.35">
      <c r="A12865" t="s">
        <v>19</v>
      </c>
      <c r="B12865">
        <v>2016</v>
      </c>
      <c r="D12865" t="s">
        <v>3169</v>
      </c>
      <c r="E12865" t="s">
        <v>229</v>
      </c>
      <c r="F12865">
        <v>115724.7</v>
      </c>
      <c r="G12865">
        <v>0</v>
      </c>
      <c r="H12865">
        <v>32406</v>
      </c>
      <c r="I12865">
        <v>0</v>
      </c>
      <c r="J12865">
        <f>Table1[[#This Row],[Name]]</f>
        <v>0</v>
      </c>
      <c r="K12865" s="1">
        <f>SUM(Table1[[#This Row],[BaseSalary]:[NonCashBenefits]])</f>
        <v>148130.70000000001</v>
      </c>
      <c r="L12865" s="1"/>
    </row>
    <row r="12866" spans="1:12" x14ac:dyDescent="0.35">
      <c r="A12866" t="s">
        <v>19</v>
      </c>
      <c r="B12866">
        <v>2016</v>
      </c>
      <c r="D12866" t="s">
        <v>3188</v>
      </c>
      <c r="E12866" t="s">
        <v>229</v>
      </c>
      <c r="F12866">
        <v>115724.7</v>
      </c>
      <c r="G12866">
        <v>0</v>
      </c>
      <c r="H12866">
        <v>32406</v>
      </c>
      <c r="I12866">
        <v>0</v>
      </c>
      <c r="J12866">
        <f>Table1[[#This Row],[Name]]</f>
        <v>0</v>
      </c>
      <c r="K12866" s="1">
        <f>SUM(Table1[[#This Row],[BaseSalary]:[NonCashBenefits]])</f>
        <v>148130.70000000001</v>
      </c>
      <c r="L12866" s="1"/>
    </row>
    <row r="12867" spans="1:12" x14ac:dyDescent="0.35">
      <c r="A12867" t="s">
        <v>20</v>
      </c>
      <c r="B12867">
        <v>2016</v>
      </c>
      <c r="D12867" t="s">
        <v>3260</v>
      </c>
      <c r="E12867" t="s">
        <v>229</v>
      </c>
      <c r="F12867">
        <v>115724.7</v>
      </c>
      <c r="G12867">
        <v>0</v>
      </c>
      <c r="H12867">
        <v>32541.66</v>
      </c>
      <c r="I12867">
        <v>0</v>
      </c>
      <c r="J12867">
        <f>Table1[[#This Row],[Name]]</f>
        <v>0</v>
      </c>
      <c r="K12867" s="1">
        <f>SUM(Table1[[#This Row],[BaseSalary]:[NonCashBenefits]])</f>
        <v>148266.35999999999</v>
      </c>
      <c r="L12867" s="1"/>
    </row>
    <row r="12868" spans="1:12" x14ac:dyDescent="0.35">
      <c r="A12868" t="s">
        <v>20</v>
      </c>
      <c r="B12868">
        <v>2016</v>
      </c>
      <c r="D12868" t="s">
        <v>1317</v>
      </c>
      <c r="E12868" t="s">
        <v>311</v>
      </c>
      <c r="F12868">
        <v>115724.7</v>
      </c>
      <c r="G12868">
        <v>50</v>
      </c>
      <c r="H12868">
        <v>32406</v>
      </c>
      <c r="I12868">
        <v>0</v>
      </c>
      <c r="J12868">
        <f>Table1[[#This Row],[Name]]</f>
        <v>0</v>
      </c>
      <c r="K12868" s="1">
        <f>SUM(Table1[[#This Row],[BaseSalary]:[NonCashBenefits]])</f>
        <v>148180.70000000001</v>
      </c>
      <c r="L12868" s="1"/>
    </row>
    <row r="12869" spans="1:12" x14ac:dyDescent="0.35">
      <c r="A12869" t="s">
        <v>16</v>
      </c>
      <c r="B12869">
        <v>2016</v>
      </c>
      <c r="D12869" t="s">
        <v>3285</v>
      </c>
      <c r="E12869" t="s">
        <v>311</v>
      </c>
      <c r="F12869">
        <v>115724.7</v>
      </c>
      <c r="G12869">
        <v>8901.9</v>
      </c>
      <c r="H12869">
        <v>35555.89</v>
      </c>
      <c r="I12869">
        <v>0</v>
      </c>
      <c r="J12869">
        <f>Table1[[#This Row],[Name]]</f>
        <v>0</v>
      </c>
      <c r="K12869" s="1">
        <f>SUM(Table1[[#This Row],[BaseSalary]:[NonCashBenefits]])</f>
        <v>160182.49</v>
      </c>
      <c r="L12869" s="1"/>
    </row>
    <row r="12870" spans="1:12" x14ac:dyDescent="0.35">
      <c r="A12870" t="s">
        <v>16</v>
      </c>
      <c r="B12870">
        <v>2016</v>
      </c>
      <c r="D12870" t="s">
        <v>4378</v>
      </c>
      <c r="E12870" t="s">
        <v>311</v>
      </c>
      <c r="F12870">
        <v>115724.7</v>
      </c>
      <c r="G12870">
        <v>12194.17</v>
      </c>
      <c r="H12870">
        <v>32294.54</v>
      </c>
      <c r="I12870">
        <v>0</v>
      </c>
      <c r="J12870">
        <f>Table1[[#This Row],[Name]]</f>
        <v>0</v>
      </c>
      <c r="K12870" s="1">
        <f>SUM(Table1[[#This Row],[BaseSalary]:[NonCashBenefits]])</f>
        <v>160213.41</v>
      </c>
      <c r="L12870" s="1"/>
    </row>
    <row r="12871" spans="1:12" x14ac:dyDescent="0.35">
      <c r="A12871" t="s">
        <v>16</v>
      </c>
      <c r="B12871">
        <v>2016</v>
      </c>
      <c r="D12871" t="s">
        <v>4370</v>
      </c>
      <c r="E12871" t="s">
        <v>311</v>
      </c>
      <c r="F12871">
        <v>115724.7</v>
      </c>
      <c r="G12871">
        <v>165.11</v>
      </c>
      <c r="H12871">
        <v>32289.68</v>
      </c>
      <c r="I12871">
        <v>0</v>
      </c>
      <c r="J12871">
        <f>Table1[[#This Row],[Name]]</f>
        <v>0</v>
      </c>
      <c r="K12871" s="1">
        <f>SUM(Table1[[#This Row],[BaseSalary]:[NonCashBenefits]])</f>
        <v>148179.49</v>
      </c>
      <c r="L12871" s="1"/>
    </row>
    <row r="12872" spans="1:12" x14ac:dyDescent="0.35">
      <c r="A12872" t="s">
        <v>18</v>
      </c>
      <c r="B12872">
        <v>2020</v>
      </c>
      <c r="D12872" t="s">
        <v>744</v>
      </c>
      <c r="E12872" t="s">
        <v>229</v>
      </c>
      <c r="F12872">
        <v>115724.44</v>
      </c>
      <c r="G12872">
        <v>100</v>
      </c>
      <c r="H12872" s="1">
        <v>26927.97</v>
      </c>
      <c r="I12872">
        <v>0</v>
      </c>
      <c r="J12872">
        <f>Table1[[#This Row],[Name]]</f>
        <v>0</v>
      </c>
      <c r="K12872" s="1">
        <f>SUM(Table1[[#This Row],[BaseSalary]:[NonCashBenefits]])</f>
        <v>142752.41</v>
      </c>
      <c r="L12872" s="1"/>
    </row>
    <row r="12873" spans="1:12" x14ac:dyDescent="0.35">
      <c r="A12873" t="s">
        <v>24</v>
      </c>
      <c r="B12873">
        <v>2020</v>
      </c>
      <c r="D12873" t="s">
        <v>475</v>
      </c>
      <c r="E12873" t="s">
        <v>229</v>
      </c>
      <c r="F12873">
        <v>115724.44</v>
      </c>
      <c r="G12873">
        <v>0</v>
      </c>
      <c r="H12873" s="1">
        <v>22116.53</v>
      </c>
      <c r="I12873">
        <v>0</v>
      </c>
      <c r="J12873">
        <f>Table1[[#This Row],[Name]]</f>
        <v>0</v>
      </c>
      <c r="K12873" s="1">
        <f>SUM(Table1[[#This Row],[BaseSalary]:[NonCashBenefits]])</f>
        <v>137840.97</v>
      </c>
      <c r="L12873" s="1"/>
    </row>
    <row r="12874" spans="1:12" x14ac:dyDescent="0.35">
      <c r="A12874" t="s">
        <v>36</v>
      </c>
      <c r="B12874">
        <v>2020</v>
      </c>
      <c r="D12874" t="s">
        <v>1713</v>
      </c>
      <c r="E12874" t="s">
        <v>311</v>
      </c>
      <c r="F12874">
        <v>115724.44</v>
      </c>
      <c r="G12874">
        <v>300</v>
      </c>
      <c r="H12874" s="1">
        <v>20864.5</v>
      </c>
      <c r="I12874">
        <v>0</v>
      </c>
      <c r="J12874">
        <f>Table1[[#This Row],[Name]]</f>
        <v>0</v>
      </c>
      <c r="K12874" s="1">
        <f>SUM(Table1[[#This Row],[BaseSalary]:[NonCashBenefits]])</f>
        <v>136888.94</v>
      </c>
      <c r="L12874" s="1"/>
    </row>
    <row r="12875" spans="1:12" x14ac:dyDescent="0.35">
      <c r="A12875" t="s">
        <v>26</v>
      </c>
      <c r="B12875">
        <v>2020</v>
      </c>
      <c r="D12875" t="s">
        <v>1742</v>
      </c>
      <c r="E12875" t="s">
        <v>311</v>
      </c>
      <c r="F12875">
        <v>115724.44</v>
      </c>
      <c r="G12875">
        <v>9208.84</v>
      </c>
      <c r="H12875" s="1">
        <v>12892.47</v>
      </c>
      <c r="I12875">
        <v>0</v>
      </c>
      <c r="J12875">
        <f>Table1[[#This Row],[Name]]</f>
        <v>0</v>
      </c>
      <c r="K12875" s="1">
        <f>SUM(Table1[[#This Row],[BaseSalary]:[NonCashBenefits]])</f>
        <v>137825.75</v>
      </c>
      <c r="L12875" s="1"/>
    </row>
    <row r="12876" spans="1:12" x14ac:dyDescent="0.35">
      <c r="A12876" t="s">
        <v>24</v>
      </c>
      <c r="B12876">
        <v>2019</v>
      </c>
      <c r="D12876" t="s">
        <v>475</v>
      </c>
      <c r="E12876" t="s">
        <v>229</v>
      </c>
      <c r="F12876">
        <v>115724.44</v>
      </c>
      <c r="G12876">
        <v>0</v>
      </c>
      <c r="H12876">
        <v>26535.87</v>
      </c>
      <c r="I12876">
        <v>0</v>
      </c>
      <c r="J12876">
        <f>Table1[[#This Row],[Name]]</f>
        <v>0</v>
      </c>
      <c r="K12876" s="1">
        <f>SUM(Table1[[#This Row],[BaseSalary]:[NonCashBenefits]])</f>
        <v>142260.31</v>
      </c>
      <c r="L12876" s="1"/>
    </row>
    <row r="12877" spans="1:12" x14ac:dyDescent="0.35">
      <c r="A12877" t="s">
        <v>36</v>
      </c>
      <c r="B12877">
        <v>2019</v>
      </c>
      <c r="D12877" t="s">
        <v>1713</v>
      </c>
      <c r="E12877" t="s">
        <v>311</v>
      </c>
      <c r="F12877">
        <v>115724.44</v>
      </c>
      <c r="G12877">
        <v>0</v>
      </c>
      <c r="H12877">
        <v>25306.33</v>
      </c>
      <c r="I12877">
        <v>0</v>
      </c>
      <c r="J12877">
        <f>Table1[[#This Row],[Name]]</f>
        <v>0</v>
      </c>
      <c r="K12877" s="1">
        <f>SUM(Table1[[#This Row],[BaseSalary]:[NonCashBenefits]])</f>
        <v>141030.77000000002</v>
      </c>
      <c r="L12877" s="1"/>
    </row>
    <row r="12878" spans="1:12" x14ac:dyDescent="0.35">
      <c r="A12878" t="s">
        <v>18</v>
      </c>
      <c r="B12878">
        <v>2019</v>
      </c>
      <c r="D12878" t="s">
        <v>744</v>
      </c>
      <c r="E12878" t="s">
        <v>229</v>
      </c>
      <c r="F12878">
        <v>115724.44</v>
      </c>
      <c r="G12878">
        <v>7656.84</v>
      </c>
      <c r="H12878">
        <v>31352.63</v>
      </c>
      <c r="I12878">
        <v>0</v>
      </c>
      <c r="J12878">
        <f>Table1[[#This Row],[Name]]</f>
        <v>0</v>
      </c>
      <c r="K12878" s="1">
        <f>SUM(Table1[[#This Row],[BaseSalary]:[NonCashBenefits]])</f>
        <v>154733.91</v>
      </c>
      <c r="L12878" s="1"/>
    </row>
    <row r="12879" spans="1:12" x14ac:dyDescent="0.35">
      <c r="A12879" t="s">
        <v>26</v>
      </c>
      <c r="B12879">
        <v>2019</v>
      </c>
      <c r="D12879" t="s">
        <v>1742</v>
      </c>
      <c r="E12879" t="s">
        <v>311</v>
      </c>
      <c r="F12879">
        <v>115724.44</v>
      </c>
      <c r="G12879">
        <v>17803.759999999998</v>
      </c>
      <c r="H12879">
        <v>26535.87</v>
      </c>
      <c r="I12879">
        <v>0</v>
      </c>
      <c r="J12879">
        <f>Table1[[#This Row],[Name]]</f>
        <v>0</v>
      </c>
      <c r="K12879" s="1">
        <f>SUM(Table1[[#This Row],[BaseSalary]:[NonCashBenefits]])</f>
        <v>160064.07</v>
      </c>
      <c r="L12879" s="1"/>
    </row>
    <row r="12880" spans="1:12" x14ac:dyDescent="0.35">
      <c r="A12880" t="s">
        <v>28</v>
      </c>
      <c r="B12880">
        <v>2018</v>
      </c>
      <c r="D12880" t="s">
        <v>2609</v>
      </c>
      <c r="E12880" t="s">
        <v>311</v>
      </c>
      <c r="F12880">
        <v>115724.44</v>
      </c>
      <c r="G12880">
        <v>0</v>
      </c>
      <c r="H12880">
        <v>27329.09</v>
      </c>
      <c r="I12880">
        <v>0</v>
      </c>
      <c r="J12880">
        <f>Table1[[#This Row],[Name]]</f>
        <v>0</v>
      </c>
      <c r="K12880" s="1">
        <f>SUM(Table1[[#This Row],[BaseSalary]:[NonCashBenefits]])</f>
        <v>143053.53</v>
      </c>
      <c r="L12880" s="1"/>
    </row>
    <row r="12881" spans="1:12" x14ac:dyDescent="0.35">
      <c r="A12881" t="s">
        <v>36</v>
      </c>
      <c r="B12881">
        <v>2018</v>
      </c>
      <c r="D12881" t="s">
        <v>1713</v>
      </c>
      <c r="E12881" t="s">
        <v>311</v>
      </c>
      <c r="F12881">
        <v>115724.44</v>
      </c>
      <c r="G12881">
        <v>0</v>
      </c>
      <c r="H12881">
        <v>25235.7</v>
      </c>
      <c r="I12881">
        <v>0</v>
      </c>
      <c r="J12881">
        <f>Table1[[#This Row],[Name]]</f>
        <v>0</v>
      </c>
      <c r="K12881" s="1">
        <f>SUM(Table1[[#This Row],[BaseSalary]:[NonCashBenefits]])</f>
        <v>140960.14000000001</v>
      </c>
      <c r="L12881" s="1"/>
    </row>
    <row r="12882" spans="1:12" x14ac:dyDescent="0.35">
      <c r="A12882" t="s">
        <v>18</v>
      </c>
      <c r="B12882">
        <v>2018</v>
      </c>
      <c r="D12882" t="s">
        <v>744</v>
      </c>
      <c r="E12882" t="s">
        <v>229</v>
      </c>
      <c r="F12882">
        <v>115724.44</v>
      </c>
      <c r="G12882">
        <v>0</v>
      </c>
      <c r="H12882">
        <v>31245.73</v>
      </c>
      <c r="I12882">
        <v>0</v>
      </c>
      <c r="J12882">
        <f>Table1[[#This Row],[Name]]</f>
        <v>0</v>
      </c>
      <c r="K12882" s="1">
        <f>SUM(Table1[[#This Row],[BaseSalary]:[NonCashBenefits]])</f>
        <v>146970.17000000001</v>
      </c>
      <c r="L12882" s="1"/>
    </row>
    <row r="12883" spans="1:12" x14ac:dyDescent="0.35">
      <c r="A12883" t="s">
        <v>25</v>
      </c>
      <c r="B12883">
        <v>2018</v>
      </c>
      <c r="D12883" t="s">
        <v>2923</v>
      </c>
      <c r="E12883" t="s">
        <v>311</v>
      </c>
      <c r="F12883">
        <v>115724.44</v>
      </c>
      <c r="G12883">
        <v>0</v>
      </c>
      <c r="H12883">
        <v>26390.15</v>
      </c>
      <c r="I12883">
        <v>0</v>
      </c>
      <c r="J12883">
        <f>Table1[[#This Row],[Name]]</f>
        <v>0</v>
      </c>
      <c r="K12883" s="1">
        <f>SUM(Table1[[#This Row],[BaseSalary]:[NonCashBenefits]])</f>
        <v>142114.59</v>
      </c>
      <c r="L12883" s="1"/>
    </row>
    <row r="12884" spans="1:12" x14ac:dyDescent="0.35">
      <c r="A12884" t="s">
        <v>26</v>
      </c>
      <c r="B12884">
        <v>2018</v>
      </c>
      <c r="D12884" t="s">
        <v>1742</v>
      </c>
      <c r="E12884" t="s">
        <v>311</v>
      </c>
      <c r="F12884">
        <v>115724.44</v>
      </c>
      <c r="G12884">
        <v>0</v>
      </c>
      <c r="H12884">
        <v>26497.35</v>
      </c>
      <c r="I12884">
        <v>0</v>
      </c>
      <c r="J12884">
        <f>Table1[[#This Row],[Name]]</f>
        <v>0</v>
      </c>
      <c r="K12884" s="1">
        <f>SUM(Table1[[#This Row],[BaseSalary]:[NonCashBenefits]])</f>
        <v>142221.79</v>
      </c>
      <c r="L12884" s="1"/>
    </row>
    <row r="12885" spans="1:12" x14ac:dyDescent="0.35">
      <c r="A12885" t="s">
        <v>19</v>
      </c>
      <c r="B12885">
        <v>2018</v>
      </c>
      <c r="D12885" t="s">
        <v>2476</v>
      </c>
      <c r="E12885" t="s">
        <v>229</v>
      </c>
      <c r="F12885">
        <v>115724.44</v>
      </c>
      <c r="G12885">
        <v>0</v>
      </c>
      <c r="H12885">
        <v>28009.25</v>
      </c>
      <c r="I12885">
        <v>0</v>
      </c>
      <c r="J12885">
        <f>Table1[[#This Row],[Name]]</f>
        <v>0</v>
      </c>
      <c r="K12885" s="1">
        <f>SUM(Table1[[#This Row],[BaseSalary]:[NonCashBenefits]])</f>
        <v>143733.69</v>
      </c>
      <c r="L12885" s="1"/>
    </row>
    <row r="12886" spans="1:12" x14ac:dyDescent="0.35">
      <c r="A12886" t="s">
        <v>36</v>
      </c>
      <c r="B12886">
        <v>2017</v>
      </c>
      <c r="D12886" t="s">
        <v>1713</v>
      </c>
      <c r="E12886" t="s">
        <v>311</v>
      </c>
      <c r="F12886">
        <v>115724.44</v>
      </c>
      <c r="G12886">
        <v>0</v>
      </c>
      <c r="H12886">
        <v>25833.01</v>
      </c>
      <c r="I12886">
        <v>0</v>
      </c>
      <c r="J12886">
        <f>Table1[[#This Row],[Name]]</f>
        <v>0</v>
      </c>
      <c r="K12886" s="1">
        <f>SUM(Table1[[#This Row],[BaseSalary]:[NonCashBenefits]])</f>
        <v>141557.45000000001</v>
      </c>
      <c r="L12886" s="1"/>
    </row>
    <row r="12887" spans="1:12" x14ac:dyDescent="0.35">
      <c r="A12887" t="s">
        <v>18</v>
      </c>
      <c r="B12887">
        <v>2017</v>
      </c>
      <c r="D12887" t="s">
        <v>744</v>
      </c>
      <c r="E12887" t="s">
        <v>229</v>
      </c>
      <c r="F12887">
        <v>115724.44</v>
      </c>
      <c r="G12887">
        <v>0</v>
      </c>
      <c r="H12887">
        <v>31806.77</v>
      </c>
      <c r="I12887">
        <v>0</v>
      </c>
      <c r="J12887">
        <f>Table1[[#This Row],[Name]]</f>
        <v>0</v>
      </c>
      <c r="K12887" s="1">
        <f>SUM(Table1[[#This Row],[BaseSalary]:[NonCashBenefits]])</f>
        <v>147531.21</v>
      </c>
      <c r="L12887" s="1"/>
    </row>
    <row r="12888" spans="1:12" x14ac:dyDescent="0.35">
      <c r="A12888" t="s">
        <v>18</v>
      </c>
      <c r="B12888">
        <v>2017</v>
      </c>
      <c r="D12888" t="s">
        <v>965</v>
      </c>
      <c r="E12888" t="s">
        <v>229</v>
      </c>
      <c r="F12888">
        <v>115724.44</v>
      </c>
      <c r="G12888">
        <v>0</v>
      </c>
      <c r="H12888">
        <v>29577.56</v>
      </c>
      <c r="I12888">
        <v>0</v>
      </c>
      <c r="J12888">
        <f>Table1[[#This Row],[Name]]</f>
        <v>0</v>
      </c>
      <c r="K12888" s="1">
        <f>SUM(Table1[[#This Row],[BaseSalary]:[NonCashBenefits]])</f>
        <v>145302</v>
      </c>
      <c r="L12888" s="1"/>
    </row>
    <row r="12889" spans="1:12" x14ac:dyDescent="0.35">
      <c r="A12889" t="s">
        <v>25</v>
      </c>
      <c r="B12889">
        <v>2017</v>
      </c>
      <c r="D12889" t="s">
        <v>2923</v>
      </c>
      <c r="E12889" t="s">
        <v>311</v>
      </c>
      <c r="F12889">
        <v>115724.44</v>
      </c>
      <c r="G12889">
        <v>0</v>
      </c>
      <c r="H12889">
        <v>27126.77</v>
      </c>
      <c r="I12889">
        <v>0</v>
      </c>
      <c r="J12889">
        <f>Table1[[#This Row],[Name]]</f>
        <v>0</v>
      </c>
      <c r="K12889" s="1">
        <f>SUM(Table1[[#This Row],[BaseSalary]:[NonCashBenefits]])</f>
        <v>142851.21</v>
      </c>
      <c r="L12889" s="1"/>
    </row>
    <row r="12890" spans="1:12" x14ac:dyDescent="0.35">
      <c r="A12890" t="s">
        <v>26</v>
      </c>
      <c r="B12890">
        <v>2017</v>
      </c>
      <c r="D12890" t="s">
        <v>1742</v>
      </c>
      <c r="E12890" t="s">
        <v>311</v>
      </c>
      <c r="F12890">
        <v>115724.44</v>
      </c>
      <c r="G12890">
        <v>0</v>
      </c>
      <c r="H12890">
        <v>27126.77</v>
      </c>
      <c r="I12890">
        <v>0</v>
      </c>
      <c r="J12890">
        <f>Table1[[#This Row],[Name]]</f>
        <v>0</v>
      </c>
      <c r="K12890" s="1">
        <f>SUM(Table1[[#This Row],[BaseSalary]:[NonCashBenefits]])</f>
        <v>142851.21</v>
      </c>
      <c r="L12890" s="1"/>
    </row>
    <row r="12891" spans="1:12" x14ac:dyDescent="0.35">
      <c r="A12891" t="s">
        <v>19</v>
      </c>
      <c r="B12891">
        <v>2017</v>
      </c>
      <c r="D12891" t="s">
        <v>2476</v>
      </c>
      <c r="E12891" t="s">
        <v>229</v>
      </c>
      <c r="F12891">
        <v>115724.44</v>
      </c>
      <c r="G12891">
        <v>0</v>
      </c>
      <c r="H12891">
        <v>28708.45</v>
      </c>
      <c r="I12891">
        <v>0</v>
      </c>
      <c r="J12891">
        <f>Table1[[#This Row],[Name]]</f>
        <v>0</v>
      </c>
      <c r="K12891" s="1">
        <f>SUM(Table1[[#This Row],[BaseSalary]:[NonCashBenefits]])</f>
        <v>144432.89000000001</v>
      </c>
      <c r="L12891" s="1"/>
    </row>
    <row r="12892" spans="1:12" x14ac:dyDescent="0.35">
      <c r="A12892" t="s">
        <v>18</v>
      </c>
      <c r="B12892">
        <v>2016</v>
      </c>
      <c r="D12892" t="s">
        <v>744</v>
      </c>
      <c r="E12892" t="s">
        <v>229</v>
      </c>
      <c r="F12892">
        <v>115724.44</v>
      </c>
      <c r="G12892">
        <v>0</v>
      </c>
      <c r="H12892">
        <v>36537.800000000003</v>
      </c>
      <c r="I12892">
        <v>0</v>
      </c>
      <c r="J12892">
        <f>Table1[[#This Row],[Name]]</f>
        <v>0</v>
      </c>
      <c r="K12892" s="1">
        <f>SUM(Table1[[#This Row],[BaseSalary]:[NonCashBenefits]])</f>
        <v>152262.24</v>
      </c>
      <c r="L12892" s="1"/>
    </row>
    <row r="12893" spans="1:12" x14ac:dyDescent="0.35">
      <c r="A12893" t="s">
        <v>10</v>
      </c>
      <c r="B12893">
        <v>2016</v>
      </c>
      <c r="D12893" t="s">
        <v>4657</v>
      </c>
      <c r="E12893" t="s">
        <v>229</v>
      </c>
      <c r="F12893">
        <v>115724.44</v>
      </c>
      <c r="G12893">
        <v>0</v>
      </c>
      <c r="H12893">
        <v>32135.62</v>
      </c>
      <c r="I12893">
        <v>0</v>
      </c>
      <c r="J12893">
        <f>Table1[[#This Row],[Name]]</f>
        <v>0</v>
      </c>
      <c r="K12893" s="1">
        <f>SUM(Table1[[#This Row],[BaseSalary]:[NonCashBenefits]])</f>
        <v>147860.06</v>
      </c>
      <c r="L12893" s="1"/>
    </row>
    <row r="12894" spans="1:12" x14ac:dyDescent="0.35">
      <c r="A12894" t="s">
        <v>25</v>
      </c>
      <c r="B12894">
        <v>2016</v>
      </c>
      <c r="D12894" t="s">
        <v>2923</v>
      </c>
      <c r="E12894" t="s">
        <v>311</v>
      </c>
      <c r="F12894">
        <v>115724.44</v>
      </c>
      <c r="G12894">
        <v>0</v>
      </c>
      <c r="H12894">
        <v>32406</v>
      </c>
      <c r="I12894">
        <v>0</v>
      </c>
      <c r="J12894">
        <f>Table1[[#This Row],[Name]]</f>
        <v>0</v>
      </c>
      <c r="K12894" s="1">
        <f>SUM(Table1[[#This Row],[BaseSalary]:[NonCashBenefits]])</f>
        <v>148130.44</v>
      </c>
      <c r="L12894" s="1"/>
    </row>
    <row r="12895" spans="1:12" x14ac:dyDescent="0.35">
      <c r="A12895" t="s">
        <v>26</v>
      </c>
      <c r="B12895">
        <v>2016</v>
      </c>
      <c r="D12895" t="s">
        <v>1742</v>
      </c>
      <c r="E12895" t="s">
        <v>311</v>
      </c>
      <c r="F12895">
        <v>115724.44</v>
      </c>
      <c r="G12895">
        <v>3322.92</v>
      </c>
      <c r="H12895">
        <v>32406</v>
      </c>
      <c r="I12895">
        <v>0</v>
      </c>
      <c r="J12895">
        <f>Table1[[#This Row],[Name]]</f>
        <v>0</v>
      </c>
      <c r="K12895" s="1">
        <f>SUM(Table1[[#This Row],[BaseSalary]:[NonCashBenefits]])</f>
        <v>151453.35999999999</v>
      </c>
      <c r="L12895" s="1"/>
    </row>
    <row r="12896" spans="1:12" x14ac:dyDescent="0.35">
      <c r="A12896" t="s">
        <v>3034</v>
      </c>
      <c r="B12896">
        <v>2016</v>
      </c>
      <c r="D12896" t="s">
        <v>4911</v>
      </c>
      <c r="E12896" t="s">
        <v>311</v>
      </c>
      <c r="F12896">
        <v>115724.44</v>
      </c>
      <c r="G12896">
        <v>0</v>
      </c>
      <c r="H12896">
        <v>31130.84</v>
      </c>
      <c r="I12896">
        <v>0</v>
      </c>
      <c r="J12896">
        <f>Table1[[#This Row],[Name]]</f>
        <v>0</v>
      </c>
      <c r="K12896" s="1">
        <f>SUM(Table1[[#This Row],[BaseSalary]:[NonCashBenefits]])</f>
        <v>146855.28</v>
      </c>
      <c r="L12896" s="1"/>
    </row>
    <row r="12897" spans="1:12" x14ac:dyDescent="0.35">
      <c r="A12897" t="s">
        <v>19</v>
      </c>
      <c r="B12897">
        <v>2016</v>
      </c>
      <c r="D12897" t="s">
        <v>2476</v>
      </c>
      <c r="E12897" t="s">
        <v>229</v>
      </c>
      <c r="F12897">
        <v>115724.44</v>
      </c>
      <c r="G12897">
        <v>0</v>
      </c>
      <c r="H12897">
        <v>34522.660000000003</v>
      </c>
      <c r="I12897">
        <v>0</v>
      </c>
      <c r="J12897">
        <f>Table1[[#This Row],[Name]]</f>
        <v>0</v>
      </c>
      <c r="K12897" s="1">
        <f>SUM(Table1[[#This Row],[BaseSalary]:[NonCashBenefits]])</f>
        <v>150247.1</v>
      </c>
      <c r="L12897" s="1"/>
    </row>
    <row r="12898" spans="1:12" x14ac:dyDescent="0.35">
      <c r="A12898" t="s">
        <v>25</v>
      </c>
      <c r="B12898">
        <v>2021</v>
      </c>
      <c r="D12898" t="s">
        <v>930</v>
      </c>
      <c r="E12898" t="s">
        <v>229</v>
      </c>
      <c r="F12898">
        <v>115713.39</v>
      </c>
      <c r="G12898">
        <v>2259.39</v>
      </c>
      <c r="H12898" s="1">
        <v>24308.47</v>
      </c>
      <c r="I12898">
        <v>0</v>
      </c>
      <c r="J12898">
        <f>Table1[[#This Row],[Name]]</f>
        <v>0</v>
      </c>
      <c r="K12898" s="1">
        <f>SUM(Table1[[#This Row],[BaseSalary]:[NonCashBenefits]])</f>
        <v>142281.25</v>
      </c>
      <c r="L12898" s="1"/>
    </row>
    <row r="12899" spans="1:12" x14ac:dyDescent="0.35">
      <c r="A12899" t="s">
        <v>33</v>
      </c>
      <c r="B12899">
        <v>2020</v>
      </c>
      <c r="D12899" t="s">
        <v>962</v>
      </c>
      <c r="E12899" t="s">
        <v>229</v>
      </c>
      <c r="F12899">
        <v>115701.41</v>
      </c>
      <c r="G12899">
        <v>0</v>
      </c>
      <c r="H12899" s="1">
        <v>26103.29</v>
      </c>
      <c r="I12899">
        <v>0</v>
      </c>
      <c r="J12899">
        <f>Table1[[#This Row],[Name]]</f>
        <v>0</v>
      </c>
      <c r="K12899" s="1">
        <f>SUM(Table1[[#This Row],[BaseSalary]:[NonCashBenefits]])</f>
        <v>141804.70000000001</v>
      </c>
      <c r="L12899" s="1"/>
    </row>
    <row r="12900" spans="1:12" x14ac:dyDescent="0.35">
      <c r="A12900" t="s">
        <v>20</v>
      </c>
      <c r="B12900">
        <v>2021</v>
      </c>
      <c r="D12900" t="s">
        <v>1473</v>
      </c>
      <c r="E12900" t="s">
        <v>229</v>
      </c>
      <c r="F12900">
        <v>115701.32</v>
      </c>
      <c r="G12900">
        <v>0</v>
      </c>
      <c r="H12900" s="1">
        <v>24248.240000000002</v>
      </c>
      <c r="I12900">
        <v>0</v>
      </c>
      <c r="J12900">
        <f>Table1[[#This Row],[Name]]</f>
        <v>0</v>
      </c>
      <c r="K12900" s="1">
        <f>SUM(Table1[[#This Row],[BaseSalary]:[NonCashBenefits]])</f>
        <v>139949.56</v>
      </c>
      <c r="L12900" s="1"/>
    </row>
    <row r="12901" spans="1:12" x14ac:dyDescent="0.35">
      <c r="A12901" t="s">
        <v>36</v>
      </c>
      <c r="B12901">
        <v>2018</v>
      </c>
      <c r="D12901" t="s">
        <v>1451</v>
      </c>
      <c r="E12901" t="s">
        <v>311</v>
      </c>
      <c r="F12901">
        <v>115691.74</v>
      </c>
      <c r="G12901">
        <v>0</v>
      </c>
      <c r="H12901">
        <v>26478.09</v>
      </c>
      <c r="I12901">
        <v>0</v>
      </c>
      <c r="J12901">
        <f>Table1[[#This Row],[Name]]</f>
        <v>0</v>
      </c>
      <c r="K12901" s="1">
        <f>SUM(Table1[[#This Row],[BaseSalary]:[NonCashBenefits]])</f>
        <v>142169.83000000002</v>
      </c>
      <c r="L12901" s="1"/>
    </row>
    <row r="12902" spans="1:12" x14ac:dyDescent="0.35">
      <c r="A12902" t="s">
        <v>186</v>
      </c>
      <c r="B12902">
        <v>2018</v>
      </c>
      <c r="D12902" t="s">
        <v>110</v>
      </c>
      <c r="E12902" t="s">
        <v>229</v>
      </c>
      <c r="F12902">
        <v>115691.74</v>
      </c>
      <c r="G12902">
        <v>0</v>
      </c>
      <c r="H12902">
        <v>29400.22</v>
      </c>
      <c r="I12902">
        <v>0</v>
      </c>
      <c r="J12902">
        <f>Table1[[#This Row],[Name]]</f>
        <v>0</v>
      </c>
      <c r="K12902" s="1">
        <f>SUM(Table1[[#This Row],[BaseSalary]:[NonCashBenefits]])</f>
        <v>145091.96000000002</v>
      </c>
      <c r="L12902" s="1"/>
    </row>
    <row r="12903" spans="1:12" x14ac:dyDescent="0.35">
      <c r="A12903" t="s">
        <v>142</v>
      </c>
      <c r="B12903">
        <v>2018</v>
      </c>
      <c r="D12903" t="s">
        <v>3120</v>
      </c>
      <c r="E12903" t="s">
        <v>311</v>
      </c>
      <c r="F12903">
        <v>115691.74</v>
      </c>
      <c r="G12903">
        <v>4121.25</v>
      </c>
      <c r="H12903">
        <v>27044.75</v>
      </c>
      <c r="I12903">
        <v>0</v>
      </c>
      <c r="J12903">
        <f>Table1[[#This Row],[Name]]</f>
        <v>0</v>
      </c>
      <c r="K12903" s="1">
        <f>SUM(Table1[[#This Row],[BaseSalary]:[NonCashBenefits]])</f>
        <v>146857.74</v>
      </c>
      <c r="L12903" s="1"/>
    </row>
    <row r="12904" spans="1:12" x14ac:dyDescent="0.35">
      <c r="A12904" t="s">
        <v>16</v>
      </c>
      <c r="B12904">
        <v>2017</v>
      </c>
      <c r="D12904" t="s">
        <v>2848</v>
      </c>
      <c r="E12904" t="s">
        <v>311</v>
      </c>
      <c r="F12904">
        <v>115691.74</v>
      </c>
      <c r="G12904">
        <v>0</v>
      </c>
      <c r="H12904">
        <v>29901.22</v>
      </c>
      <c r="I12904">
        <v>0</v>
      </c>
      <c r="J12904">
        <f>Table1[[#This Row],[Name]]</f>
        <v>0</v>
      </c>
      <c r="K12904" s="1">
        <f>SUM(Table1[[#This Row],[BaseSalary]:[NonCashBenefits]])</f>
        <v>145592.96000000002</v>
      </c>
      <c r="L12904" s="1"/>
    </row>
    <row r="12905" spans="1:12" x14ac:dyDescent="0.35">
      <c r="A12905" t="s">
        <v>25</v>
      </c>
      <c r="B12905">
        <v>2018</v>
      </c>
      <c r="D12905" t="s">
        <v>2908</v>
      </c>
      <c r="E12905" t="s">
        <v>549</v>
      </c>
      <c r="F12905">
        <v>115691.73</v>
      </c>
      <c r="G12905">
        <v>0</v>
      </c>
      <c r="H12905">
        <v>26437.279999999999</v>
      </c>
      <c r="I12905">
        <v>0</v>
      </c>
      <c r="J12905">
        <f>Table1[[#This Row],[Name]]</f>
        <v>0</v>
      </c>
      <c r="K12905" s="1">
        <f>SUM(Table1[[#This Row],[BaseSalary]:[NonCashBenefits]])</f>
        <v>142129.01</v>
      </c>
      <c r="L12905" s="1"/>
    </row>
    <row r="12906" spans="1:12" x14ac:dyDescent="0.35">
      <c r="A12906" t="s">
        <v>24</v>
      </c>
      <c r="B12906">
        <v>2018</v>
      </c>
      <c r="D12906" t="s">
        <v>475</v>
      </c>
      <c r="E12906" t="s">
        <v>229</v>
      </c>
      <c r="F12906">
        <v>115691.47</v>
      </c>
      <c r="G12906">
        <v>0</v>
      </c>
      <c r="H12906">
        <v>26489.42</v>
      </c>
      <c r="I12906">
        <v>0</v>
      </c>
      <c r="J12906">
        <f>Table1[[#This Row],[Name]]</f>
        <v>0</v>
      </c>
      <c r="K12906" s="1">
        <f>SUM(Table1[[#This Row],[BaseSalary]:[NonCashBenefits]])</f>
        <v>142180.89000000001</v>
      </c>
      <c r="L12906" s="1"/>
    </row>
    <row r="12907" spans="1:12" x14ac:dyDescent="0.35">
      <c r="A12907" t="s">
        <v>36</v>
      </c>
      <c r="B12907">
        <v>2017</v>
      </c>
      <c r="D12907" t="s">
        <v>311</v>
      </c>
      <c r="E12907" t="s">
        <v>311</v>
      </c>
      <c r="F12907">
        <v>115688.13</v>
      </c>
      <c r="G12907">
        <v>0</v>
      </c>
      <c r="H12907">
        <v>26853.14</v>
      </c>
      <c r="I12907">
        <v>0</v>
      </c>
      <c r="J12907">
        <f>Table1[[#This Row],[Name]]</f>
        <v>0</v>
      </c>
      <c r="K12907" s="1">
        <f>SUM(Table1[[#This Row],[BaseSalary]:[NonCashBenefits]])</f>
        <v>142541.27000000002</v>
      </c>
      <c r="L12907" s="1"/>
    </row>
    <row r="12908" spans="1:12" x14ac:dyDescent="0.35">
      <c r="A12908" t="s">
        <v>42</v>
      </c>
      <c r="B12908">
        <v>2021</v>
      </c>
      <c r="D12908" t="s">
        <v>1456</v>
      </c>
      <c r="E12908" t="s">
        <v>311</v>
      </c>
      <c r="F12908">
        <v>115679.03999999999</v>
      </c>
      <c r="G12908">
        <v>26933.74</v>
      </c>
      <c r="H12908" s="1">
        <v>24303.75</v>
      </c>
      <c r="I12908">
        <v>0</v>
      </c>
      <c r="J12908">
        <f>Table1[[#This Row],[Name]]</f>
        <v>0</v>
      </c>
      <c r="K12908" s="1">
        <f>SUM(Table1[[#This Row],[BaseSalary]:[NonCashBenefits]])</f>
        <v>166916.53</v>
      </c>
      <c r="L12908" s="1"/>
    </row>
    <row r="12909" spans="1:12" x14ac:dyDescent="0.35">
      <c r="A12909" t="s">
        <v>26</v>
      </c>
      <c r="B12909">
        <v>2017</v>
      </c>
      <c r="D12909" t="s">
        <v>50</v>
      </c>
      <c r="E12909" t="s">
        <v>1718</v>
      </c>
      <c r="F12909">
        <v>115661.19</v>
      </c>
      <c r="G12909">
        <v>0</v>
      </c>
      <c r="H12909">
        <v>28329.57</v>
      </c>
      <c r="I12909">
        <v>0</v>
      </c>
      <c r="J12909">
        <f>Table1[[#This Row],[Name]]</f>
        <v>0</v>
      </c>
      <c r="K12909" s="1">
        <f>SUM(Table1[[#This Row],[BaseSalary]:[NonCashBenefits]])</f>
        <v>143990.76</v>
      </c>
      <c r="L12909" s="1"/>
    </row>
    <row r="12910" spans="1:12" x14ac:dyDescent="0.35">
      <c r="A12910" t="s">
        <v>40</v>
      </c>
      <c r="B12910">
        <v>2020</v>
      </c>
      <c r="D12910" t="s">
        <v>1358</v>
      </c>
      <c r="E12910" t="s">
        <v>549</v>
      </c>
      <c r="F12910">
        <v>115658.77</v>
      </c>
      <c r="G12910">
        <v>0</v>
      </c>
      <c r="H12910" s="1">
        <v>24588.06</v>
      </c>
      <c r="I12910">
        <v>0</v>
      </c>
      <c r="J12910">
        <f>Table1[[#This Row],[Name]]</f>
        <v>0</v>
      </c>
      <c r="K12910" s="1">
        <f>SUM(Table1[[#This Row],[BaseSalary]:[NonCashBenefits]])</f>
        <v>140246.83000000002</v>
      </c>
      <c r="L12910" s="1"/>
    </row>
    <row r="12911" spans="1:12" x14ac:dyDescent="0.35">
      <c r="A12911" t="s">
        <v>25</v>
      </c>
      <c r="B12911">
        <v>2020</v>
      </c>
      <c r="D12911" t="s">
        <v>1028</v>
      </c>
      <c r="E12911" t="s">
        <v>549</v>
      </c>
      <c r="F12911">
        <v>115658.76</v>
      </c>
      <c r="G12911">
        <v>34575.870000000003</v>
      </c>
      <c r="H12911" s="1">
        <v>25832.35</v>
      </c>
      <c r="I12911">
        <v>0</v>
      </c>
      <c r="J12911">
        <f>Table1[[#This Row],[Name]]</f>
        <v>0</v>
      </c>
      <c r="K12911" s="1">
        <f>SUM(Table1[[#This Row],[BaseSalary]:[NonCashBenefits]])</f>
        <v>176066.98</v>
      </c>
      <c r="L12911" s="1"/>
    </row>
    <row r="12912" spans="1:12" x14ac:dyDescent="0.35">
      <c r="A12912" t="s">
        <v>25</v>
      </c>
      <c r="B12912">
        <v>2020</v>
      </c>
      <c r="D12912" t="s">
        <v>1093</v>
      </c>
      <c r="E12912" t="s">
        <v>123</v>
      </c>
      <c r="F12912">
        <v>115637</v>
      </c>
      <c r="G12912">
        <v>0</v>
      </c>
      <c r="H12912" s="1">
        <v>25624.82</v>
      </c>
      <c r="I12912">
        <v>0</v>
      </c>
      <c r="J12912">
        <f>Table1[[#This Row],[Name]]</f>
        <v>0</v>
      </c>
      <c r="K12912" s="1">
        <f>SUM(Table1[[#This Row],[BaseSalary]:[NonCashBenefits]])</f>
        <v>141261.82</v>
      </c>
      <c r="L12912" s="1"/>
    </row>
    <row r="12913" spans="1:12" x14ac:dyDescent="0.35">
      <c r="A12913" t="s">
        <v>26</v>
      </c>
      <c r="B12913">
        <v>2018</v>
      </c>
      <c r="D12913" t="s">
        <v>50</v>
      </c>
      <c r="E12913" t="s">
        <v>1718</v>
      </c>
      <c r="F12913">
        <v>115636.86</v>
      </c>
      <c r="G12913">
        <v>0</v>
      </c>
      <c r="H12913">
        <v>30631.23</v>
      </c>
      <c r="I12913">
        <v>0</v>
      </c>
      <c r="J12913">
        <f>Table1[[#This Row],[Name]]</f>
        <v>0</v>
      </c>
      <c r="K12913" s="1">
        <f>SUM(Table1[[#This Row],[BaseSalary]:[NonCashBenefits]])</f>
        <v>146268.09</v>
      </c>
      <c r="L12913" s="1"/>
    </row>
    <row r="12914" spans="1:12" x14ac:dyDescent="0.35">
      <c r="A12914" t="s">
        <v>22</v>
      </c>
      <c r="B12914">
        <v>2017</v>
      </c>
      <c r="D12914" t="s">
        <v>3694</v>
      </c>
      <c r="E12914" t="s">
        <v>311</v>
      </c>
      <c r="F12914">
        <v>115636.42</v>
      </c>
      <c r="G12914">
        <v>0</v>
      </c>
      <c r="H12914">
        <v>28096.27</v>
      </c>
      <c r="I12914">
        <v>0</v>
      </c>
      <c r="J12914">
        <f>Table1[[#This Row],[Name]]</f>
        <v>0</v>
      </c>
      <c r="K12914" s="1">
        <f>SUM(Table1[[#This Row],[BaseSalary]:[NonCashBenefits]])</f>
        <v>143732.69</v>
      </c>
      <c r="L12914" s="1"/>
    </row>
    <row r="12915" spans="1:12" x14ac:dyDescent="0.35">
      <c r="A12915" t="s">
        <v>32</v>
      </c>
      <c r="B12915">
        <v>2019</v>
      </c>
      <c r="D12915" t="s">
        <v>1029</v>
      </c>
      <c r="E12915" t="s">
        <v>229</v>
      </c>
      <c r="F12915">
        <v>115621.02</v>
      </c>
      <c r="G12915">
        <v>0</v>
      </c>
      <c r="H12915">
        <v>29816.98</v>
      </c>
      <c r="I12915">
        <v>0</v>
      </c>
      <c r="J12915">
        <f>Table1[[#This Row],[Name]]</f>
        <v>0</v>
      </c>
      <c r="K12915" s="1">
        <f>SUM(Table1[[#This Row],[BaseSalary]:[NonCashBenefits]])</f>
        <v>145438</v>
      </c>
      <c r="L12915" s="1"/>
    </row>
    <row r="12916" spans="1:12" x14ac:dyDescent="0.35">
      <c r="A12916" t="s">
        <v>29</v>
      </c>
      <c r="B12916">
        <v>2017</v>
      </c>
      <c r="D12916" t="s">
        <v>3918</v>
      </c>
      <c r="E12916" t="s">
        <v>311</v>
      </c>
      <c r="F12916">
        <v>115616.1</v>
      </c>
      <c r="G12916">
        <v>0</v>
      </c>
      <c r="H12916">
        <v>28775.93</v>
      </c>
      <c r="I12916">
        <v>0</v>
      </c>
      <c r="J12916">
        <f>Table1[[#This Row],[Name]]</f>
        <v>0</v>
      </c>
      <c r="K12916" s="1">
        <f>SUM(Table1[[#This Row],[BaseSalary]:[NonCashBenefits]])</f>
        <v>144392.03</v>
      </c>
      <c r="L12916" s="1"/>
    </row>
    <row r="12917" spans="1:12" x14ac:dyDescent="0.35">
      <c r="A12917" t="s">
        <v>19</v>
      </c>
      <c r="B12917">
        <v>2018</v>
      </c>
      <c r="D12917" t="s">
        <v>3207</v>
      </c>
      <c r="E12917" t="s">
        <v>549</v>
      </c>
      <c r="F12917">
        <v>115601.22</v>
      </c>
      <c r="G12917">
        <v>0</v>
      </c>
      <c r="H12917">
        <v>27808.31</v>
      </c>
      <c r="I12917">
        <v>0</v>
      </c>
      <c r="J12917">
        <f>Table1[[#This Row],[Name]]</f>
        <v>0</v>
      </c>
      <c r="K12917" s="1">
        <f>SUM(Table1[[#This Row],[BaseSalary]:[NonCashBenefits]])</f>
        <v>143409.53</v>
      </c>
      <c r="L12917" s="1"/>
    </row>
    <row r="12918" spans="1:12" x14ac:dyDescent="0.35">
      <c r="A12918" t="s">
        <v>19</v>
      </c>
      <c r="B12918">
        <v>2021</v>
      </c>
      <c r="D12918" t="s">
        <v>1479</v>
      </c>
      <c r="E12918" t="s">
        <v>549</v>
      </c>
      <c r="F12918">
        <v>115593.06</v>
      </c>
      <c r="G12918">
        <v>0</v>
      </c>
      <c r="H12918" s="1">
        <v>24234.36</v>
      </c>
      <c r="I12918">
        <v>0</v>
      </c>
      <c r="J12918">
        <f>Table1[[#This Row],[Name]]</f>
        <v>0</v>
      </c>
      <c r="K12918" s="1">
        <f>SUM(Table1[[#This Row],[BaseSalary]:[NonCashBenefits]])</f>
        <v>139827.41999999998</v>
      </c>
      <c r="L12918" s="1"/>
    </row>
    <row r="12919" spans="1:12" x14ac:dyDescent="0.35">
      <c r="A12919" t="s">
        <v>53</v>
      </c>
      <c r="B12919">
        <v>2016</v>
      </c>
      <c r="D12919" t="s">
        <v>4162</v>
      </c>
      <c r="E12919" t="s">
        <v>229</v>
      </c>
      <c r="F12919">
        <v>115592.82</v>
      </c>
      <c r="G12919">
        <v>0</v>
      </c>
      <c r="H12919">
        <v>35800.21</v>
      </c>
      <c r="I12919">
        <v>0</v>
      </c>
      <c r="J12919">
        <f>Table1[[#This Row],[Name]]</f>
        <v>0</v>
      </c>
      <c r="K12919" s="1">
        <f>SUM(Table1[[#This Row],[BaseSalary]:[NonCashBenefits]])</f>
        <v>151393.03</v>
      </c>
      <c r="L12919" s="1"/>
    </row>
    <row r="12920" spans="1:12" x14ac:dyDescent="0.35">
      <c r="A12920" t="s">
        <v>26</v>
      </c>
      <c r="B12920">
        <v>2018</v>
      </c>
      <c r="D12920" t="s">
        <v>46</v>
      </c>
      <c r="E12920" t="s">
        <v>1718</v>
      </c>
      <c r="F12920">
        <v>115589.57</v>
      </c>
      <c r="G12920">
        <v>0</v>
      </c>
      <c r="H12920">
        <v>30308.71</v>
      </c>
      <c r="I12920">
        <v>0</v>
      </c>
      <c r="J12920">
        <f>Table1[[#This Row],[Name]]</f>
        <v>0</v>
      </c>
      <c r="K12920" s="1">
        <f>SUM(Table1[[#This Row],[BaseSalary]:[NonCashBenefits]])</f>
        <v>145898.28</v>
      </c>
      <c r="L12920" s="1"/>
    </row>
    <row r="12921" spans="1:12" x14ac:dyDescent="0.35">
      <c r="A12921" t="s">
        <v>26</v>
      </c>
      <c r="B12921">
        <v>2018</v>
      </c>
      <c r="D12921" t="s">
        <v>110</v>
      </c>
      <c r="E12921" t="s">
        <v>229</v>
      </c>
      <c r="F12921">
        <v>115575.79</v>
      </c>
      <c r="G12921">
        <v>0</v>
      </c>
      <c r="H12921">
        <v>26225.81</v>
      </c>
      <c r="I12921">
        <v>0</v>
      </c>
      <c r="J12921">
        <f>Table1[[#This Row],[Name]]</f>
        <v>0</v>
      </c>
      <c r="K12921" s="1">
        <f>SUM(Table1[[#This Row],[BaseSalary]:[NonCashBenefits]])</f>
        <v>141801.60000000001</v>
      </c>
      <c r="L12921" s="1"/>
    </row>
    <row r="12922" spans="1:12" x14ac:dyDescent="0.35">
      <c r="A12922" t="s">
        <v>26</v>
      </c>
      <c r="B12922">
        <v>2021</v>
      </c>
      <c r="D12922" t="s">
        <v>46</v>
      </c>
      <c r="E12922" t="s">
        <v>83</v>
      </c>
      <c r="F12922">
        <v>115574.9</v>
      </c>
      <c r="G12922">
        <v>0</v>
      </c>
      <c r="H12922" s="1">
        <v>42435.519999999997</v>
      </c>
      <c r="I12922">
        <v>0</v>
      </c>
      <c r="J12922">
        <f>Table1[[#This Row],[Name]]</f>
        <v>0</v>
      </c>
      <c r="K12922" s="1">
        <f>SUM(Table1[[#This Row],[BaseSalary]:[NonCashBenefits]])</f>
        <v>158010.41999999998</v>
      </c>
      <c r="L12922" s="1"/>
    </row>
    <row r="12923" spans="1:12" x14ac:dyDescent="0.35">
      <c r="A12923" t="s">
        <v>22</v>
      </c>
      <c r="B12923">
        <v>2017</v>
      </c>
      <c r="D12923" t="s">
        <v>3674</v>
      </c>
      <c r="E12923" t="s">
        <v>311</v>
      </c>
      <c r="F12923">
        <v>115570.52</v>
      </c>
      <c r="G12923">
        <v>0</v>
      </c>
      <c r="H12923">
        <v>28988.86</v>
      </c>
      <c r="I12923">
        <v>0</v>
      </c>
      <c r="J12923">
        <f>Table1[[#This Row],[Name]]</f>
        <v>0</v>
      </c>
      <c r="K12923" s="1">
        <f>SUM(Table1[[#This Row],[BaseSalary]:[NonCashBenefits]])</f>
        <v>144559.38</v>
      </c>
      <c r="L12923" s="1"/>
    </row>
    <row r="12924" spans="1:12" x14ac:dyDescent="0.35">
      <c r="A12924" t="s">
        <v>22</v>
      </c>
      <c r="B12924">
        <v>2016</v>
      </c>
      <c r="D12924" t="s">
        <v>3674</v>
      </c>
      <c r="E12924" t="s">
        <v>311</v>
      </c>
      <c r="F12924">
        <v>115570.52</v>
      </c>
      <c r="G12924">
        <v>50</v>
      </c>
      <c r="H12924">
        <v>34261.33</v>
      </c>
      <c r="I12924">
        <v>0</v>
      </c>
      <c r="J12924">
        <f>Table1[[#This Row],[Name]]</f>
        <v>0</v>
      </c>
      <c r="K12924" s="1">
        <f>SUM(Table1[[#This Row],[BaseSalary]:[NonCashBenefits]])</f>
        <v>149881.85</v>
      </c>
      <c r="L12924" s="1"/>
    </row>
    <row r="12925" spans="1:12" x14ac:dyDescent="0.35">
      <c r="A12925" t="s">
        <v>20</v>
      </c>
      <c r="B12925">
        <v>2020</v>
      </c>
      <c r="D12925" t="s">
        <v>755</v>
      </c>
      <c r="E12925" t="s">
        <v>229</v>
      </c>
      <c r="F12925">
        <v>115564.28</v>
      </c>
      <c r="G12925">
        <v>0</v>
      </c>
      <c r="H12925" s="1">
        <v>22094.87</v>
      </c>
      <c r="I12925">
        <v>0</v>
      </c>
      <c r="J12925">
        <f>Table1[[#This Row],[Name]]</f>
        <v>0</v>
      </c>
      <c r="K12925" s="1">
        <f>SUM(Table1[[#This Row],[BaseSalary]:[NonCashBenefits]])</f>
        <v>137659.15</v>
      </c>
      <c r="L12925" s="1"/>
    </row>
    <row r="12926" spans="1:12" x14ac:dyDescent="0.35">
      <c r="A12926" t="s">
        <v>20</v>
      </c>
      <c r="B12926">
        <v>2019</v>
      </c>
      <c r="D12926" t="s">
        <v>755</v>
      </c>
      <c r="E12926" t="s">
        <v>229</v>
      </c>
      <c r="F12926">
        <v>115564.28</v>
      </c>
      <c r="G12926">
        <v>0</v>
      </c>
      <c r="H12926">
        <v>26507.77</v>
      </c>
      <c r="I12926">
        <v>0</v>
      </c>
      <c r="J12926">
        <f>Table1[[#This Row],[Name]]</f>
        <v>0</v>
      </c>
      <c r="K12926" s="1">
        <f>SUM(Table1[[#This Row],[BaseSalary]:[NonCashBenefits]])</f>
        <v>142072.04999999999</v>
      </c>
      <c r="L12926" s="1"/>
    </row>
    <row r="12927" spans="1:12" x14ac:dyDescent="0.35">
      <c r="A12927" t="s">
        <v>20</v>
      </c>
      <c r="B12927">
        <v>2018</v>
      </c>
      <c r="D12927" t="s">
        <v>755</v>
      </c>
      <c r="E12927" t="s">
        <v>229</v>
      </c>
      <c r="F12927">
        <v>115564.28</v>
      </c>
      <c r="G12927">
        <v>0</v>
      </c>
      <c r="H12927">
        <v>26469.26</v>
      </c>
      <c r="I12927">
        <v>0</v>
      </c>
      <c r="J12927">
        <f>Table1[[#This Row],[Name]]</f>
        <v>0</v>
      </c>
      <c r="K12927" s="1">
        <f>SUM(Table1[[#This Row],[BaseSalary]:[NonCashBenefits]])</f>
        <v>142033.54</v>
      </c>
      <c r="L12927" s="1"/>
    </row>
    <row r="12928" spans="1:12" x14ac:dyDescent="0.35">
      <c r="A12928" t="s">
        <v>20</v>
      </c>
      <c r="B12928">
        <v>2016</v>
      </c>
      <c r="D12928" t="s">
        <v>4288</v>
      </c>
      <c r="E12928" t="s">
        <v>241</v>
      </c>
      <c r="F12928">
        <v>115563.5</v>
      </c>
      <c r="G12928">
        <v>0</v>
      </c>
      <c r="H12928">
        <v>23550.11</v>
      </c>
      <c r="I12928">
        <v>0</v>
      </c>
      <c r="J12928">
        <f>Table1[[#This Row],[Name]]</f>
        <v>0</v>
      </c>
      <c r="K12928" s="1">
        <f>SUM(Table1[[#This Row],[BaseSalary]:[NonCashBenefits]])</f>
        <v>139113.60999999999</v>
      </c>
      <c r="L12928" s="1"/>
    </row>
    <row r="12929" spans="1:12" x14ac:dyDescent="0.35">
      <c r="A12929" t="s">
        <v>186</v>
      </c>
      <c r="B12929">
        <v>2019</v>
      </c>
      <c r="D12929" t="s">
        <v>940</v>
      </c>
      <c r="E12929" t="s">
        <v>311</v>
      </c>
      <c r="F12929">
        <v>115559.86</v>
      </c>
      <c r="G12929">
        <v>0</v>
      </c>
      <c r="H12929">
        <v>6631.31</v>
      </c>
      <c r="I12929">
        <v>0</v>
      </c>
      <c r="J12929">
        <f>Table1[[#This Row],[Name]]</f>
        <v>0</v>
      </c>
      <c r="K12929" s="1">
        <f>SUM(Table1[[#This Row],[BaseSalary]:[NonCashBenefits]])</f>
        <v>122191.17</v>
      </c>
      <c r="L12929" s="1"/>
    </row>
    <row r="12930" spans="1:12" x14ac:dyDescent="0.35">
      <c r="A12930" t="s">
        <v>186</v>
      </c>
      <c r="B12930">
        <v>2019</v>
      </c>
      <c r="D12930" t="s">
        <v>940</v>
      </c>
      <c r="E12930" t="s">
        <v>311</v>
      </c>
      <c r="F12930">
        <v>115559.86</v>
      </c>
      <c r="G12930">
        <v>0</v>
      </c>
      <c r="H12930">
        <v>29972.54</v>
      </c>
      <c r="I12930">
        <v>0</v>
      </c>
      <c r="J12930">
        <f>Table1[[#This Row],[Name]]</f>
        <v>0</v>
      </c>
      <c r="K12930" s="1">
        <f>SUM(Table1[[#This Row],[BaseSalary]:[NonCashBenefits]])</f>
        <v>145532.4</v>
      </c>
      <c r="L12930" s="1"/>
    </row>
    <row r="12931" spans="1:12" x14ac:dyDescent="0.35">
      <c r="A12931" t="s">
        <v>85</v>
      </c>
      <c r="B12931">
        <v>2017</v>
      </c>
      <c r="D12931" t="s">
        <v>2172</v>
      </c>
      <c r="E12931" t="s">
        <v>311</v>
      </c>
      <c r="F12931">
        <v>115559.86</v>
      </c>
      <c r="G12931">
        <v>0</v>
      </c>
      <c r="H12931">
        <v>29106.71</v>
      </c>
      <c r="I12931">
        <v>0</v>
      </c>
      <c r="J12931">
        <f>Table1[[#This Row],[Name]]</f>
        <v>0</v>
      </c>
      <c r="K12931" s="1">
        <f>SUM(Table1[[#This Row],[BaseSalary]:[NonCashBenefits]])</f>
        <v>144666.57</v>
      </c>
      <c r="L12931" s="1"/>
    </row>
    <row r="12932" spans="1:12" x14ac:dyDescent="0.35">
      <c r="A12932" t="s">
        <v>40</v>
      </c>
      <c r="B12932">
        <v>2016</v>
      </c>
      <c r="D12932" t="s">
        <v>4125</v>
      </c>
      <c r="E12932" t="s">
        <v>229</v>
      </c>
      <c r="F12932">
        <v>115559.86</v>
      </c>
      <c r="G12932">
        <v>0</v>
      </c>
      <c r="H12932">
        <v>36149.870000000003</v>
      </c>
      <c r="I12932">
        <v>0</v>
      </c>
      <c r="J12932">
        <f>Table1[[#This Row],[Name]]</f>
        <v>0</v>
      </c>
      <c r="K12932" s="1">
        <f>SUM(Table1[[#This Row],[BaseSalary]:[NonCashBenefits]])</f>
        <v>151709.73000000001</v>
      </c>
      <c r="L12932" s="1"/>
    </row>
    <row r="12933" spans="1:12" x14ac:dyDescent="0.35">
      <c r="A12933" t="s">
        <v>19</v>
      </c>
      <c r="B12933">
        <v>2019</v>
      </c>
      <c r="D12933" t="s">
        <v>422</v>
      </c>
      <c r="E12933" t="s">
        <v>229</v>
      </c>
      <c r="F12933">
        <v>115559.85</v>
      </c>
      <c r="G12933">
        <v>0</v>
      </c>
      <c r="H12933">
        <v>27969.62</v>
      </c>
      <c r="I12933">
        <v>0</v>
      </c>
      <c r="J12933">
        <f>Table1[[#This Row],[Name]]</f>
        <v>0</v>
      </c>
      <c r="K12933" s="1">
        <f>SUM(Table1[[#This Row],[BaseSalary]:[NonCashBenefits]])</f>
        <v>143529.47</v>
      </c>
      <c r="L12933" s="1"/>
    </row>
    <row r="12934" spans="1:12" x14ac:dyDescent="0.35">
      <c r="A12934" t="s">
        <v>16</v>
      </c>
      <c r="B12934">
        <v>2016</v>
      </c>
      <c r="D12934" t="s">
        <v>5111</v>
      </c>
      <c r="E12934" t="s">
        <v>311</v>
      </c>
      <c r="F12934">
        <v>115559.85</v>
      </c>
      <c r="G12934">
        <v>0</v>
      </c>
      <c r="H12934">
        <v>35001.519999999997</v>
      </c>
      <c r="I12934">
        <v>0</v>
      </c>
      <c r="J12934">
        <f>Table1[[#This Row],[Name]]</f>
        <v>0</v>
      </c>
      <c r="K12934" s="1">
        <f>SUM(Table1[[#This Row],[BaseSalary]:[NonCashBenefits]])</f>
        <v>150561.37</v>
      </c>
      <c r="L12934" s="1"/>
    </row>
    <row r="12935" spans="1:12" x14ac:dyDescent="0.35">
      <c r="A12935" t="s">
        <v>3034</v>
      </c>
      <c r="B12935">
        <v>2016</v>
      </c>
      <c r="D12935" t="s">
        <v>4933</v>
      </c>
      <c r="E12935" t="s">
        <v>311</v>
      </c>
      <c r="F12935">
        <v>115559.84</v>
      </c>
      <c r="G12935">
        <v>0</v>
      </c>
      <c r="H12935">
        <v>34871.42</v>
      </c>
      <c r="I12935">
        <v>0</v>
      </c>
      <c r="J12935">
        <f>Table1[[#This Row],[Name]]</f>
        <v>0</v>
      </c>
      <c r="K12935" s="1">
        <f>SUM(Table1[[#This Row],[BaseSalary]:[NonCashBenefits]])</f>
        <v>150431.26</v>
      </c>
      <c r="L12935" s="1"/>
    </row>
    <row r="12936" spans="1:12" x14ac:dyDescent="0.35">
      <c r="A12936" t="s">
        <v>28</v>
      </c>
      <c r="B12936">
        <v>2016</v>
      </c>
      <c r="D12936" t="s">
        <v>1505</v>
      </c>
      <c r="E12936" t="s">
        <v>229</v>
      </c>
      <c r="F12936">
        <v>115559.75</v>
      </c>
      <c r="G12936">
        <v>0</v>
      </c>
      <c r="H12936">
        <v>32090.48</v>
      </c>
      <c r="I12936">
        <v>0</v>
      </c>
      <c r="J12936">
        <f>Table1[[#This Row],[Name]]</f>
        <v>0</v>
      </c>
      <c r="K12936" s="1">
        <f>SUM(Table1[[#This Row],[BaseSalary]:[NonCashBenefits]])</f>
        <v>147650.23000000001</v>
      </c>
      <c r="L12936" s="1"/>
    </row>
    <row r="12937" spans="1:12" x14ac:dyDescent="0.35">
      <c r="A12937" t="s">
        <v>26</v>
      </c>
      <c r="B12937">
        <v>2020</v>
      </c>
      <c r="D12937" t="s">
        <v>50</v>
      </c>
      <c r="E12937" t="s">
        <v>83</v>
      </c>
      <c r="F12937">
        <v>115556.77</v>
      </c>
      <c r="G12937">
        <v>0</v>
      </c>
      <c r="H12937" s="1">
        <v>20946.48</v>
      </c>
      <c r="I12937">
        <v>0</v>
      </c>
      <c r="J12937">
        <f>Table1[[#This Row],[Name]]</f>
        <v>0</v>
      </c>
      <c r="K12937" s="1">
        <f>SUM(Table1[[#This Row],[BaseSalary]:[NonCashBenefits]])</f>
        <v>136503.25</v>
      </c>
      <c r="L12937" s="1"/>
    </row>
    <row r="12938" spans="1:12" x14ac:dyDescent="0.35">
      <c r="A12938" t="s">
        <v>142</v>
      </c>
      <c r="B12938">
        <v>2020</v>
      </c>
      <c r="D12938" t="s">
        <v>1122</v>
      </c>
      <c r="E12938" t="s">
        <v>311</v>
      </c>
      <c r="F12938">
        <v>115555.44</v>
      </c>
      <c r="G12938">
        <v>0</v>
      </c>
      <c r="H12938" s="1">
        <v>25494.95</v>
      </c>
      <c r="I12938">
        <v>0</v>
      </c>
      <c r="J12938">
        <f>Table1[[#This Row],[Name]]</f>
        <v>0</v>
      </c>
      <c r="K12938" s="1">
        <f>SUM(Table1[[#This Row],[BaseSalary]:[NonCashBenefits]])</f>
        <v>141050.39000000001</v>
      </c>
      <c r="L12938" s="1"/>
    </row>
    <row r="12939" spans="1:12" x14ac:dyDescent="0.35">
      <c r="A12939" t="s">
        <v>16</v>
      </c>
      <c r="B12939">
        <v>2020</v>
      </c>
      <c r="D12939" t="s">
        <v>970</v>
      </c>
      <c r="E12939" t="s">
        <v>229</v>
      </c>
      <c r="F12939">
        <v>115555.44</v>
      </c>
      <c r="G12939">
        <v>0</v>
      </c>
      <c r="H12939" s="1">
        <v>23817.49</v>
      </c>
      <c r="I12939">
        <v>0</v>
      </c>
      <c r="J12939">
        <f>Table1[[#This Row],[Name]]</f>
        <v>0</v>
      </c>
      <c r="K12939" s="1">
        <f>SUM(Table1[[#This Row],[BaseSalary]:[NonCashBenefits]])</f>
        <v>139372.93</v>
      </c>
      <c r="L12939" s="1"/>
    </row>
    <row r="12940" spans="1:12" x14ac:dyDescent="0.35">
      <c r="A12940" t="s">
        <v>142</v>
      </c>
      <c r="B12940">
        <v>2019</v>
      </c>
      <c r="D12940" t="s">
        <v>2419</v>
      </c>
      <c r="E12940" t="s">
        <v>311</v>
      </c>
      <c r="F12940">
        <v>115555.44</v>
      </c>
      <c r="G12940">
        <v>0</v>
      </c>
      <c r="H12940">
        <v>29525.439999999999</v>
      </c>
      <c r="I12940">
        <v>0</v>
      </c>
      <c r="J12940">
        <f>Table1[[#This Row],[Name]]</f>
        <v>0</v>
      </c>
      <c r="K12940" s="1">
        <f>SUM(Table1[[#This Row],[BaseSalary]:[NonCashBenefits]])</f>
        <v>145080.88</v>
      </c>
      <c r="L12940" s="1"/>
    </row>
    <row r="12941" spans="1:12" x14ac:dyDescent="0.35">
      <c r="A12941" t="s">
        <v>16</v>
      </c>
      <c r="B12941">
        <v>2019</v>
      </c>
      <c r="D12941" t="s">
        <v>970</v>
      </c>
      <c r="E12941" t="s">
        <v>229</v>
      </c>
      <c r="F12941">
        <v>115555.44</v>
      </c>
      <c r="G12941">
        <v>0</v>
      </c>
      <c r="H12941">
        <v>28235.22</v>
      </c>
      <c r="I12941">
        <v>0</v>
      </c>
      <c r="J12941">
        <f>Table1[[#This Row],[Name]]</f>
        <v>0</v>
      </c>
      <c r="K12941" s="1">
        <f>SUM(Table1[[#This Row],[BaseSalary]:[NonCashBenefits]])</f>
        <v>143790.66</v>
      </c>
      <c r="L12941" s="1"/>
    </row>
    <row r="12942" spans="1:12" x14ac:dyDescent="0.35">
      <c r="A12942" t="s">
        <v>16</v>
      </c>
      <c r="B12942">
        <v>2018</v>
      </c>
      <c r="D12942" t="s">
        <v>970</v>
      </c>
      <c r="E12942" t="s">
        <v>229</v>
      </c>
      <c r="F12942">
        <v>115555.44</v>
      </c>
      <c r="G12942">
        <v>0</v>
      </c>
      <c r="H12942">
        <v>26771.25</v>
      </c>
      <c r="I12942">
        <v>0</v>
      </c>
      <c r="J12942">
        <f>Table1[[#This Row],[Name]]</f>
        <v>0</v>
      </c>
      <c r="K12942" s="1">
        <f>SUM(Table1[[#This Row],[BaseSalary]:[NonCashBenefits]])</f>
        <v>142326.69</v>
      </c>
      <c r="L12942" s="1"/>
    </row>
    <row r="12943" spans="1:12" x14ac:dyDescent="0.35">
      <c r="A12943" t="s">
        <v>186</v>
      </c>
      <c r="B12943">
        <v>2017</v>
      </c>
      <c r="D12943" t="s">
        <v>810</v>
      </c>
      <c r="E12943" t="s">
        <v>229</v>
      </c>
      <c r="F12943">
        <v>115555.44</v>
      </c>
      <c r="G12943">
        <v>0</v>
      </c>
      <c r="H12943">
        <v>26924.16</v>
      </c>
      <c r="I12943">
        <v>0</v>
      </c>
      <c r="J12943">
        <f>Table1[[#This Row],[Name]]</f>
        <v>0</v>
      </c>
      <c r="K12943" s="1">
        <f>SUM(Table1[[#This Row],[BaseSalary]:[NonCashBenefits]])</f>
        <v>142479.6</v>
      </c>
      <c r="L12943" s="1"/>
    </row>
    <row r="12944" spans="1:12" x14ac:dyDescent="0.35">
      <c r="A12944" t="s">
        <v>18</v>
      </c>
      <c r="B12944">
        <v>2021</v>
      </c>
      <c r="D12944" t="s">
        <v>1465</v>
      </c>
      <c r="E12944" t="s">
        <v>229</v>
      </c>
      <c r="F12944">
        <v>115554.98</v>
      </c>
      <c r="G12944">
        <v>100</v>
      </c>
      <c r="H12944" s="1">
        <v>24276.62</v>
      </c>
      <c r="I12944">
        <v>0</v>
      </c>
      <c r="J12944">
        <f>Table1[[#This Row],[Name]]</f>
        <v>0</v>
      </c>
      <c r="K12944" s="1">
        <f>SUM(Table1[[#This Row],[BaseSalary]:[NonCashBenefits]])</f>
        <v>139931.6</v>
      </c>
      <c r="L12944" s="1"/>
    </row>
    <row r="12945" spans="1:12" x14ac:dyDescent="0.35">
      <c r="A12945" t="s">
        <v>29</v>
      </c>
      <c r="B12945">
        <v>2021</v>
      </c>
      <c r="D12945" t="s">
        <v>691</v>
      </c>
      <c r="E12945" t="s">
        <v>229</v>
      </c>
      <c r="F12945">
        <v>115554.72</v>
      </c>
      <c r="G12945">
        <v>9606.9500000000007</v>
      </c>
      <c r="H12945" s="1">
        <v>27310.7</v>
      </c>
      <c r="I12945">
        <v>0</v>
      </c>
      <c r="J12945">
        <f>Table1[[#This Row],[Name]]</f>
        <v>0</v>
      </c>
      <c r="K12945" s="1">
        <f>SUM(Table1[[#This Row],[BaseSalary]:[NonCashBenefits]])</f>
        <v>152472.37</v>
      </c>
      <c r="L12945" s="1"/>
    </row>
    <row r="12946" spans="1:12" x14ac:dyDescent="0.35">
      <c r="A12946" t="s">
        <v>20</v>
      </c>
      <c r="B12946">
        <v>2020</v>
      </c>
      <c r="D12946" t="s">
        <v>1676</v>
      </c>
      <c r="E12946" t="s">
        <v>749</v>
      </c>
      <c r="F12946">
        <v>115542.7</v>
      </c>
      <c r="G12946">
        <v>0</v>
      </c>
      <c r="H12946" s="1">
        <v>20562.03</v>
      </c>
      <c r="I12946">
        <v>0</v>
      </c>
      <c r="J12946">
        <f>Table1[[#This Row],[Name]]</f>
        <v>0</v>
      </c>
      <c r="K12946" s="1">
        <f>SUM(Table1[[#This Row],[BaseSalary]:[NonCashBenefits]])</f>
        <v>136104.72999999998</v>
      </c>
      <c r="L12946" s="1"/>
    </row>
    <row r="12947" spans="1:12" x14ac:dyDescent="0.35">
      <c r="A12947" t="s">
        <v>20</v>
      </c>
      <c r="B12947">
        <v>2019</v>
      </c>
      <c r="D12947" t="s">
        <v>1676</v>
      </c>
      <c r="E12947" t="s">
        <v>749</v>
      </c>
      <c r="F12947">
        <v>115542.7</v>
      </c>
      <c r="G12947">
        <v>0</v>
      </c>
      <c r="H12947">
        <v>20415.990000000002</v>
      </c>
      <c r="I12947">
        <v>0</v>
      </c>
      <c r="J12947">
        <f>Table1[[#This Row],[Name]]</f>
        <v>0</v>
      </c>
      <c r="K12947" s="1">
        <f>SUM(Table1[[#This Row],[BaseSalary]:[NonCashBenefits]])</f>
        <v>135958.69</v>
      </c>
      <c r="L12947" s="1"/>
    </row>
    <row r="12948" spans="1:12" x14ac:dyDescent="0.35">
      <c r="A12948" t="s">
        <v>20</v>
      </c>
      <c r="B12948">
        <v>2018</v>
      </c>
      <c r="D12948" t="s">
        <v>1676</v>
      </c>
      <c r="E12948" t="s">
        <v>749</v>
      </c>
      <c r="F12948">
        <v>115542.7</v>
      </c>
      <c r="G12948">
        <v>0</v>
      </c>
      <c r="H12948">
        <v>20376.080000000002</v>
      </c>
      <c r="I12948">
        <v>0</v>
      </c>
      <c r="J12948">
        <f>Table1[[#This Row],[Name]]</f>
        <v>0</v>
      </c>
      <c r="K12948" s="1">
        <f>SUM(Table1[[#This Row],[BaseSalary]:[NonCashBenefits]])</f>
        <v>135918.78</v>
      </c>
      <c r="L12948" s="1"/>
    </row>
    <row r="12949" spans="1:12" x14ac:dyDescent="0.35">
      <c r="A12949" t="s">
        <v>20</v>
      </c>
      <c r="B12949">
        <v>2017</v>
      </c>
      <c r="D12949" t="s">
        <v>1676</v>
      </c>
      <c r="E12949" t="s">
        <v>749</v>
      </c>
      <c r="F12949">
        <v>115542.7</v>
      </c>
      <c r="G12949">
        <v>0</v>
      </c>
      <c r="H12949">
        <v>22295.82</v>
      </c>
      <c r="I12949">
        <v>0</v>
      </c>
      <c r="J12949">
        <f>Table1[[#This Row],[Name]]</f>
        <v>0</v>
      </c>
      <c r="K12949" s="1">
        <f>SUM(Table1[[#This Row],[BaseSalary]:[NonCashBenefits]])</f>
        <v>137838.51999999999</v>
      </c>
      <c r="L12949" s="1"/>
    </row>
    <row r="12950" spans="1:12" x14ac:dyDescent="0.35">
      <c r="A12950" t="s">
        <v>20</v>
      </c>
      <c r="B12950">
        <v>2016</v>
      </c>
      <c r="D12950" t="s">
        <v>1676</v>
      </c>
      <c r="E12950" t="s">
        <v>749</v>
      </c>
      <c r="F12950">
        <v>115542.7</v>
      </c>
      <c r="G12950">
        <v>0</v>
      </c>
      <c r="H12950">
        <v>22646.01</v>
      </c>
      <c r="I12950">
        <v>0</v>
      </c>
      <c r="J12950">
        <f>Table1[[#This Row],[Name]]</f>
        <v>0</v>
      </c>
      <c r="K12950" s="1">
        <f>SUM(Table1[[#This Row],[BaseSalary]:[NonCashBenefits]])</f>
        <v>138188.71</v>
      </c>
      <c r="L12950" s="1"/>
    </row>
    <row r="12951" spans="1:12" x14ac:dyDescent="0.35">
      <c r="A12951" t="s">
        <v>22</v>
      </c>
      <c r="B12951">
        <v>2020</v>
      </c>
      <c r="D12951" t="s">
        <v>1503</v>
      </c>
      <c r="E12951" t="s">
        <v>229</v>
      </c>
      <c r="F12951">
        <v>115541.13</v>
      </c>
      <c r="G12951">
        <v>0</v>
      </c>
      <c r="H12951" s="1">
        <v>22833.27</v>
      </c>
      <c r="I12951">
        <v>0</v>
      </c>
      <c r="J12951">
        <f>Table1[[#This Row],[Name]]</f>
        <v>0</v>
      </c>
      <c r="K12951" s="1">
        <f>SUM(Table1[[#This Row],[BaseSalary]:[NonCashBenefits]])</f>
        <v>138374.39999999999</v>
      </c>
      <c r="L12951" s="1"/>
    </row>
    <row r="12952" spans="1:12" x14ac:dyDescent="0.35">
      <c r="A12952" t="s">
        <v>26</v>
      </c>
      <c r="B12952">
        <v>2020</v>
      </c>
      <c r="D12952" t="s">
        <v>961</v>
      </c>
      <c r="E12952" t="s">
        <v>311</v>
      </c>
      <c r="F12952">
        <v>115532.3</v>
      </c>
      <c r="G12952">
        <v>0</v>
      </c>
      <c r="H12952" s="1">
        <v>23924.84</v>
      </c>
      <c r="I12952">
        <v>0</v>
      </c>
      <c r="J12952">
        <f>Table1[[#This Row],[Name]]</f>
        <v>0</v>
      </c>
      <c r="K12952" s="1">
        <f>SUM(Table1[[#This Row],[BaseSalary]:[NonCashBenefits]])</f>
        <v>139457.14000000001</v>
      </c>
      <c r="L12952" s="1"/>
    </row>
    <row r="12953" spans="1:12" x14ac:dyDescent="0.35">
      <c r="A12953" t="s">
        <v>26</v>
      </c>
      <c r="B12953">
        <v>2019</v>
      </c>
      <c r="D12953" t="s">
        <v>961</v>
      </c>
      <c r="E12953" t="s">
        <v>311</v>
      </c>
      <c r="F12953">
        <v>115532.3</v>
      </c>
      <c r="G12953">
        <v>8427.43</v>
      </c>
      <c r="H12953">
        <v>28358.75</v>
      </c>
      <c r="I12953">
        <v>0</v>
      </c>
      <c r="J12953">
        <f>Table1[[#This Row],[Name]]</f>
        <v>0</v>
      </c>
      <c r="K12953" s="1">
        <f>SUM(Table1[[#This Row],[BaseSalary]:[NonCashBenefits]])</f>
        <v>152318.48000000001</v>
      </c>
      <c r="L12953" s="1"/>
    </row>
    <row r="12954" spans="1:12" x14ac:dyDescent="0.35">
      <c r="A12954" t="s">
        <v>26</v>
      </c>
      <c r="B12954">
        <v>2018</v>
      </c>
      <c r="D12954" t="s">
        <v>961</v>
      </c>
      <c r="E12954" t="s">
        <v>311</v>
      </c>
      <c r="F12954">
        <v>115532.3</v>
      </c>
      <c r="G12954">
        <v>0</v>
      </c>
      <c r="H12954">
        <v>28934.78</v>
      </c>
      <c r="I12954">
        <v>0</v>
      </c>
      <c r="J12954">
        <f>Table1[[#This Row],[Name]]</f>
        <v>0</v>
      </c>
      <c r="K12954" s="1">
        <f>SUM(Table1[[#This Row],[BaseSalary]:[NonCashBenefits]])</f>
        <v>144467.08000000002</v>
      </c>
      <c r="L12954" s="1"/>
    </row>
    <row r="12955" spans="1:12" x14ac:dyDescent="0.35">
      <c r="A12955" t="s">
        <v>26</v>
      </c>
      <c r="B12955">
        <v>2017</v>
      </c>
      <c r="D12955" t="s">
        <v>961</v>
      </c>
      <c r="E12955" t="s">
        <v>311</v>
      </c>
      <c r="F12955">
        <v>115532.3</v>
      </c>
      <c r="G12955">
        <v>4443.55</v>
      </c>
      <c r="H12955">
        <v>30177.79</v>
      </c>
      <c r="I12955">
        <v>0</v>
      </c>
      <c r="J12955">
        <f>Table1[[#This Row],[Name]]</f>
        <v>0</v>
      </c>
      <c r="K12955" s="1">
        <f>SUM(Table1[[#This Row],[BaseSalary]:[NonCashBenefits]])</f>
        <v>150153.64000000001</v>
      </c>
      <c r="L12955" s="1"/>
    </row>
    <row r="12956" spans="1:12" x14ac:dyDescent="0.35">
      <c r="A12956" t="s">
        <v>19</v>
      </c>
      <c r="B12956">
        <v>2020</v>
      </c>
      <c r="D12956" t="s">
        <v>743</v>
      </c>
      <c r="E12956" t="s">
        <v>229</v>
      </c>
      <c r="F12956">
        <v>115531.52</v>
      </c>
      <c r="G12956">
        <v>0</v>
      </c>
      <c r="H12956" s="1">
        <v>25473.24</v>
      </c>
      <c r="I12956">
        <v>0</v>
      </c>
      <c r="J12956">
        <f>Table1[[#This Row],[Name]]</f>
        <v>0</v>
      </c>
      <c r="K12956" s="1">
        <f>SUM(Table1[[#This Row],[BaseSalary]:[NonCashBenefits]])</f>
        <v>141004.76</v>
      </c>
      <c r="L12956" s="1"/>
    </row>
    <row r="12957" spans="1:12" x14ac:dyDescent="0.35">
      <c r="A12957" t="s">
        <v>19</v>
      </c>
      <c r="B12957">
        <v>2019</v>
      </c>
      <c r="D12957" t="s">
        <v>743</v>
      </c>
      <c r="E12957" t="s">
        <v>229</v>
      </c>
      <c r="F12957">
        <v>115531.52</v>
      </c>
      <c r="G12957">
        <v>100</v>
      </c>
      <c r="H12957">
        <v>30090.87</v>
      </c>
      <c r="I12957">
        <v>0</v>
      </c>
      <c r="J12957">
        <f>Table1[[#This Row],[Name]]</f>
        <v>0</v>
      </c>
      <c r="K12957" s="1">
        <f>SUM(Table1[[#This Row],[BaseSalary]:[NonCashBenefits]])</f>
        <v>145722.39000000001</v>
      </c>
      <c r="L12957" s="1"/>
    </row>
    <row r="12958" spans="1:12" x14ac:dyDescent="0.35">
      <c r="A12958" t="s">
        <v>19</v>
      </c>
      <c r="B12958">
        <v>2018</v>
      </c>
      <c r="D12958" t="s">
        <v>743</v>
      </c>
      <c r="E12958" t="s">
        <v>229</v>
      </c>
      <c r="F12958">
        <v>115531.52</v>
      </c>
      <c r="G12958">
        <v>0</v>
      </c>
      <c r="H12958">
        <v>30014.26</v>
      </c>
      <c r="I12958">
        <v>0</v>
      </c>
      <c r="J12958">
        <f>Table1[[#This Row],[Name]]</f>
        <v>0</v>
      </c>
      <c r="K12958" s="1">
        <f>SUM(Table1[[#This Row],[BaseSalary]:[NonCashBenefits]])</f>
        <v>145545.78</v>
      </c>
      <c r="L12958" s="1"/>
    </row>
    <row r="12959" spans="1:12" x14ac:dyDescent="0.35">
      <c r="A12959" t="s">
        <v>85</v>
      </c>
      <c r="B12959">
        <v>2018</v>
      </c>
      <c r="D12959" t="s">
        <v>2155</v>
      </c>
      <c r="E12959" t="s">
        <v>311</v>
      </c>
      <c r="F12959">
        <v>115530.22</v>
      </c>
      <c r="G12959">
        <v>0</v>
      </c>
      <c r="H12959">
        <v>26235.59</v>
      </c>
      <c r="I12959">
        <v>0</v>
      </c>
      <c r="J12959">
        <f>Table1[[#This Row],[Name]]</f>
        <v>0</v>
      </c>
      <c r="K12959" s="1">
        <f>SUM(Table1[[#This Row],[BaseSalary]:[NonCashBenefits]])</f>
        <v>141765.81</v>
      </c>
      <c r="L12959" s="1"/>
    </row>
    <row r="12960" spans="1:12" x14ac:dyDescent="0.35">
      <c r="A12960" t="s">
        <v>85</v>
      </c>
      <c r="B12960">
        <v>2017</v>
      </c>
      <c r="D12960" t="s">
        <v>2155</v>
      </c>
      <c r="E12960" t="s">
        <v>311</v>
      </c>
      <c r="F12960">
        <v>115530.22</v>
      </c>
      <c r="G12960">
        <v>0</v>
      </c>
      <c r="H12960">
        <v>26827.4</v>
      </c>
      <c r="I12960">
        <v>0</v>
      </c>
      <c r="J12960">
        <f>Table1[[#This Row],[Name]]</f>
        <v>0</v>
      </c>
      <c r="K12960" s="1">
        <f>SUM(Table1[[#This Row],[BaseSalary]:[NonCashBenefits]])</f>
        <v>142357.62</v>
      </c>
      <c r="L12960" s="1"/>
    </row>
    <row r="12961" spans="1:12" x14ac:dyDescent="0.35">
      <c r="A12961" t="s">
        <v>85</v>
      </c>
      <c r="B12961">
        <v>2018</v>
      </c>
      <c r="D12961" t="s">
        <v>2829</v>
      </c>
      <c r="E12961" t="s">
        <v>549</v>
      </c>
      <c r="F12961">
        <v>115530.19</v>
      </c>
      <c r="G12961">
        <v>0</v>
      </c>
      <c r="H12961">
        <v>27156.880000000001</v>
      </c>
      <c r="I12961">
        <v>0</v>
      </c>
      <c r="J12961">
        <f>Table1[[#This Row],[Name]]</f>
        <v>0</v>
      </c>
      <c r="K12961" s="1">
        <f>SUM(Table1[[#This Row],[BaseSalary]:[NonCashBenefits]])</f>
        <v>142687.07</v>
      </c>
      <c r="L12961" s="1"/>
    </row>
    <row r="12962" spans="1:12" x14ac:dyDescent="0.35">
      <c r="A12962" t="s">
        <v>10</v>
      </c>
      <c r="B12962">
        <v>2019</v>
      </c>
      <c r="D12962" t="s">
        <v>1071</v>
      </c>
      <c r="E12962" t="s">
        <v>229</v>
      </c>
      <c r="F12962">
        <v>115525.17</v>
      </c>
      <c r="G12962">
        <v>100</v>
      </c>
      <c r="H12962">
        <v>28944.63</v>
      </c>
      <c r="I12962">
        <v>0</v>
      </c>
      <c r="J12962">
        <f>Table1[[#This Row],[Name]]</f>
        <v>0</v>
      </c>
      <c r="K12962" s="1">
        <f>SUM(Table1[[#This Row],[BaseSalary]:[NonCashBenefits]])</f>
        <v>144569.79999999999</v>
      </c>
      <c r="L12962" s="1"/>
    </row>
    <row r="12963" spans="1:12" x14ac:dyDescent="0.35">
      <c r="A12963" t="s">
        <v>53</v>
      </c>
      <c r="B12963">
        <v>2017</v>
      </c>
      <c r="D12963" t="s">
        <v>4148</v>
      </c>
      <c r="E12963" t="s">
        <v>229</v>
      </c>
      <c r="F12963">
        <v>115495.41</v>
      </c>
      <c r="G12963">
        <v>0</v>
      </c>
      <c r="H12963">
        <v>30112.63</v>
      </c>
      <c r="I12963">
        <v>0</v>
      </c>
      <c r="J12963">
        <f>Table1[[#This Row],[Name]]</f>
        <v>0</v>
      </c>
      <c r="K12963" s="1">
        <f>SUM(Table1[[#This Row],[BaseSalary]:[NonCashBenefits]])</f>
        <v>145608.04</v>
      </c>
      <c r="L12963" s="1"/>
    </row>
    <row r="12964" spans="1:12" x14ac:dyDescent="0.35">
      <c r="A12964" t="s">
        <v>26</v>
      </c>
      <c r="B12964">
        <v>2019</v>
      </c>
      <c r="D12964" t="s">
        <v>50</v>
      </c>
      <c r="E12964" t="s">
        <v>1718</v>
      </c>
      <c r="F12964">
        <v>115485.66</v>
      </c>
      <c r="G12964">
        <v>0</v>
      </c>
      <c r="H12964">
        <v>25794.66</v>
      </c>
      <c r="I12964">
        <v>0</v>
      </c>
      <c r="J12964">
        <f>Table1[[#This Row],[Name]]</f>
        <v>0</v>
      </c>
      <c r="K12964" s="1">
        <f>SUM(Table1[[#This Row],[BaseSalary]:[NonCashBenefits]])</f>
        <v>141280.32000000001</v>
      </c>
      <c r="L12964" s="1"/>
    </row>
    <row r="12965" spans="1:12" x14ac:dyDescent="0.35">
      <c r="A12965" t="s">
        <v>85</v>
      </c>
      <c r="B12965">
        <v>2018</v>
      </c>
      <c r="D12965" t="s">
        <v>1146</v>
      </c>
      <c r="E12965" t="s">
        <v>918</v>
      </c>
      <c r="F12965">
        <v>115481.52</v>
      </c>
      <c r="G12965">
        <v>4386.5</v>
      </c>
      <c r="H12965">
        <v>22419.38</v>
      </c>
      <c r="I12965">
        <v>0</v>
      </c>
      <c r="J12965">
        <f>Table1[[#This Row],[Name]]</f>
        <v>0</v>
      </c>
      <c r="K12965" s="1">
        <f>SUM(Table1[[#This Row],[BaseSalary]:[NonCashBenefits]])</f>
        <v>142287.4</v>
      </c>
      <c r="L12965" s="1"/>
    </row>
    <row r="12966" spans="1:12" x14ac:dyDescent="0.35">
      <c r="A12966" t="s">
        <v>10</v>
      </c>
      <c r="B12966">
        <v>2021</v>
      </c>
      <c r="D12966" t="s">
        <v>1815</v>
      </c>
      <c r="E12966" t="s">
        <v>255</v>
      </c>
      <c r="F12966">
        <v>115479.82</v>
      </c>
      <c r="G12966">
        <v>15243.3</v>
      </c>
      <c r="H12966" s="1">
        <v>7972.22</v>
      </c>
      <c r="I12966">
        <v>0</v>
      </c>
      <c r="J12966">
        <f>Table1[[#This Row],[Name]]</f>
        <v>0</v>
      </c>
      <c r="K12966" s="1">
        <f>SUM(Table1[[#This Row],[BaseSalary]:[NonCashBenefits]])</f>
        <v>138695.34</v>
      </c>
      <c r="L12966" s="1"/>
    </row>
    <row r="12967" spans="1:12" x14ac:dyDescent="0.35">
      <c r="A12967" t="s">
        <v>40</v>
      </c>
      <c r="B12967">
        <v>2017</v>
      </c>
      <c r="D12967" t="s">
        <v>1902</v>
      </c>
      <c r="E12967" t="s">
        <v>229</v>
      </c>
      <c r="F12967">
        <v>115478.84</v>
      </c>
      <c r="G12967">
        <v>0</v>
      </c>
      <c r="H12967">
        <v>26804.18</v>
      </c>
      <c r="I12967">
        <v>0</v>
      </c>
      <c r="J12967">
        <f>Table1[[#This Row],[Name]]</f>
        <v>0</v>
      </c>
      <c r="K12967" s="1">
        <f>SUM(Table1[[#This Row],[BaseSalary]:[NonCashBenefits]])</f>
        <v>142283.01999999999</v>
      </c>
      <c r="L12967" s="1"/>
    </row>
    <row r="12968" spans="1:12" x14ac:dyDescent="0.35">
      <c r="A12968" t="s">
        <v>25</v>
      </c>
      <c r="B12968">
        <v>2020</v>
      </c>
      <c r="D12968" t="s">
        <v>930</v>
      </c>
      <c r="E12968" t="s">
        <v>229</v>
      </c>
      <c r="F12968">
        <v>115473.54</v>
      </c>
      <c r="G12968">
        <v>7917.75</v>
      </c>
      <c r="H12968" s="1">
        <v>26230.1</v>
      </c>
      <c r="I12968">
        <v>0</v>
      </c>
      <c r="J12968">
        <f>Table1[[#This Row],[Name]]</f>
        <v>0</v>
      </c>
      <c r="K12968" s="1">
        <f>SUM(Table1[[#This Row],[BaseSalary]:[NonCashBenefits]])</f>
        <v>149621.38999999998</v>
      </c>
      <c r="L12968" s="1"/>
    </row>
    <row r="12969" spans="1:12" x14ac:dyDescent="0.35">
      <c r="A12969" t="s">
        <v>36</v>
      </c>
      <c r="B12969">
        <v>2021</v>
      </c>
      <c r="D12969" t="s">
        <v>1466</v>
      </c>
      <c r="E12969" t="s">
        <v>229</v>
      </c>
      <c r="F12969">
        <v>115468.97</v>
      </c>
      <c r="G12969">
        <v>0</v>
      </c>
      <c r="H12969" s="1">
        <v>24274.77</v>
      </c>
      <c r="I12969">
        <v>0</v>
      </c>
      <c r="J12969">
        <f>Table1[[#This Row],[Name]]</f>
        <v>0</v>
      </c>
      <c r="K12969" s="1">
        <f>SUM(Table1[[#This Row],[BaseSalary]:[NonCashBenefits]])</f>
        <v>139743.74</v>
      </c>
      <c r="L12969" s="1"/>
    </row>
    <row r="12970" spans="1:12" x14ac:dyDescent="0.35">
      <c r="A12970" t="s">
        <v>22</v>
      </c>
      <c r="B12970">
        <v>2019</v>
      </c>
      <c r="D12970" t="s">
        <v>2112</v>
      </c>
      <c r="E12970" t="s">
        <v>311</v>
      </c>
      <c r="F12970">
        <v>115467.39</v>
      </c>
      <c r="G12970">
        <v>0</v>
      </c>
      <c r="H12970">
        <v>28180.68</v>
      </c>
      <c r="I12970">
        <v>0</v>
      </c>
      <c r="J12970">
        <f>Table1[[#This Row],[Name]]</f>
        <v>0</v>
      </c>
      <c r="K12970" s="1">
        <f>SUM(Table1[[#This Row],[BaseSalary]:[NonCashBenefits]])</f>
        <v>143648.07</v>
      </c>
      <c r="L12970" s="1"/>
    </row>
    <row r="12971" spans="1:12" x14ac:dyDescent="0.35">
      <c r="A12971" t="s">
        <v>19</v>
      </c>
      <c r="B12971">
        <v>2017</v>
      </c>
      <c r="D12971" t="s">
        <v>687</v>
      </c>
      <c r="E12971" t="s">
        <v>229</v>
      </c>
      <c r="F12971">
        <v>115457.65</v>
      </c>
      <c r="G12971">
        <v>0</v>
      </c>
      <c r="H12971">
        <v>30383.33</v>
      </c>
      <c r="I12971">
        <v>0</v>
      </c>
      <c r="J12971">
        <f>Table1[[#This Row],[Name]]</f>
        <v>0</v>
      </c>
      <c r="K12971" s="1">
        <f>SUM(Table1[[#This Row],[BaseSalary]:[NonCashBenefits]])</f>
        <v>145840.97999999998</v>
      </c>
      <c r="L12971" s="1"/>
    </row>
    <row r="12972" spans="1:12" x14ac:dyDescent="0.35">
      <c r="A12972" t="s">
        <v>41</v>
      </c>
      <c r="B12972">
        <v>2020</v>
      </c>
      <c r="D12972" t="s">
        <v>1478</v>
      </c>
      <c r="E12972" t="s">
        <v>311</v>
      </c>
      <c r="F12972">
        <v>115454.56</v>
      </c>
      <c r="G12972">
        <v>0</v>
      </c>
      <c r="H12972" s="1">
        <v>24235.24</v>
      </c>
      <c r="I12972">
        <v>0</v>
      </c>
      <c r="J12972">
        <f>Table1[[#This Row],[Name]]</f>
        <v>0</v>
      </c>
      <c r="K12972" s="1">
        <f>SUM(Table1[[#This Row],[BaseSalary]:[NonCashBenefits]])</f>
        <v>139689.79999999999</v>
      </c>
      <c r="L12972" s="1"/>
    </row>
    <row r="12973" spans="1:12" x14ac:dyDescent="0.35">
      <c r="A12973" t="s">
        <v>41</v>
      </c>
      <c r="B12973">
        <v>2019</v>
      </c>
      <c r="D12973" t="s">
        <v>1478</v>
      </c>
      <c r="E12973" t="s">
        <v>311</v>
      </c>
      <c r="F12973">
        <v>115454.56</v>
      </c>
      <c r="G12973">
        <v>0</v>
      </c>
      <c r="H12973">
        <v>28673.33</v>
      </c>
      <c r="I12973">
        <v>0</v>
      </c>
      <c r="J12973">
        <f>Table1[[#This Row],[Name]]</f>
        <v>0</v>
      </c>
      <c r="K12973" s="1">
        <f>SUM(Table1[[#This Row],[BaseSalary]:[NonCashBenefits]])</f>
        <v>144127.89000000001</v>
      </c>
      <c r="L12973" s="1"/>
    </row>
    <row r="12974" spans="1:12" x14ac:dyDescent="0.35">
      <c r="A12974" t="s">
        <v>2673</v>
      </c>
      <c r="B12974">
        <v>2018</v>
      </c>
      <c r="D12974" t="s">
        <v>1478</v>
      </c>
      <c r="E12974" t="s">
        <v>311</v>
      </c>
      <c r="F12974">
        <v>115454.56</v>
      </c>
      <c r="G12974">
        <v>0</v>
      </c>
      <c r="H12974">
        <v>28638.02</v>
      </c>
      <c r="I12974">
        <v>0</v>
      </c>
      <c r="J12974">
        <f>Table1[[#This Row],[Name]]</f>
        <v>0</v>
      </c>
      <c r="K12974" s="1">
        <f>SUM(Table1[[#This Row],[BaseSalary]:[NonCashBenefits]])</f>
        <v>144092.57999999999</v>
      </c>
      <c r="L12974" s="1"/>
    </row>
    <row r="12975" spans="1:12" x14ac:dyDescent="0.35">
      <c r="A12975" t="s">
        <v>2673</v>
      </c>
      <c r="B12975">
        <v>2017</v>
      </c>
      <c r="D12975" t="s">
        <v>1478</v>
      </c>
      <c r="E12975" t="s">
        <v>311</v>
      </c>
      <c r="F12975">
        <v>115454.56</v>
      </c>
      <c r="G12975">
        <v>0</v>
      </c>
      <c r="H12975">
        <v>29269.4</v>
      </c>
      <c r="I12975">
        <v>0</v>
      </c>
      <c r="J12975">
        <f>Table1[[#This Row],[Name]]</f>
        <v>0</v>
      </c>
      <c r="K12975" s="1">
        <f>SUM(Table1[[#This Row],[BaseSalary]:[NonCashBenefits]])</f>
        <v>144723.96</v>
      </c>
      <c r="L12975" s="1"/>
    </row>
    <row r="12976" spans="1:12" x14ac:dyDescent="0.35">
      <c r="A12976" t="s">
        <v>2673</v>
      </c>
      <c r="B12976">
        <v>2016</v>
      </c>
      <c r="D12976" t="s">
        <v>1478</v>
      </c>
      <c r="E12976" t="s">
        <v>311</v>
      </c>
      <c r="F12976">
        <v>115454.56</v>
      </c>
      <c r="G12976">
        <v>0</v>
      </c>
      <c r="H12976">
        <v>34536.379999999997</v>
      </c>
      <c r="I12976">
        <v>0</v>
      </c>
      <c r="J12976">
        <f>Table1[[#This Row],[Name]]</f>
        <v>0</v>
      </c>
      <c r="K12976" s="1">
        <f>SUM(Table1[[#This Row],[BaseSalary]:[NonCashBenefits]])</f>
        <v>149990.94</v>
      </c>
      <c r="L12976" s="1"/>
    </row>
    <row r="12977" spans="1:12" x14ac:dyDescent="0.35">
      <c r="A12977" t="s">
        <v>19</v>
      </c>
      <c r="B12977">
        <v>2018</v>
      </c>
      <c r="D12977" t="s">
        <v>2446</v>
      </c>
      <c r="E12977" t="s">
        <v>229</v>
      </c>
      <c r="F12977">
        <v>115444.89</v>
      </c>
      <c r="G12977">
        <v>0</v>
      </c>
      <c r="H12977">
        <v>25186.27</v>
      </c>
      <c r="I12977">
        <v>0</v>
      </c>
      <c r="J12977">
        <f>Table1[[#This Row],[Name]]</f>
        <v>0</v>
      </c>
      <c r="K12977" s="1">
        <f>SUM(Table1[[#This Row],[BaseSalary]:[NonCashBenefits]])</f>
        <v>140631.16</v>
      </c>
      <c r="L12977" s="1"/>
    </row>
    <row r="12978" spans="1:12" x14ac:dyDescent="0.35">
      <c r="A12978" t="s">
        <v>42</v>
      </c>
      <c r="B12978">
        <v>2020</v>
      </c>
      <c r="D12978" t="s">
        <v>945</v>
      </c>
      <c r="E12978" t="s">
        <v>311</v>
      </c>
      <c r="F12978">
        <v>115439.22</v>
      </c>
      <c r="G12978">
        <v>0</v>
      </c>
      <c r="H12978" s="1">
        <v>26185.27</v>
      </c>
      <c r="I12978">
        <v>0</v>
      </c>
      <c r="J12978">
        <f>Table1[[#This Row],[Name]]</f>
        <v>0</v>
      </c>
      <c r="K12978" s="1">
        <f>SUM(Table1[[#This Row],[BaseSalary]:[NonCashBenefits]])</f>
        <v>141624.49</v>
      </c>
      <c r="L12978" s="1"/>
    </row>
    <row r="12979" spans="1:12" x14ac:dyDescent="0.35">
      <c r="A12979" t="s">
        <v>2049</v>
      </c>
      <c r="B12979">
        <v>2019</v>
      </c>
      <c r="D12979" t="s">
        <v>2057</v>
      </c>
      <c r="E12979" t="s">
        <v>229</v>
      </c>
      <c r="F12979">
        <v>115439.22</v>
      </c>
      <c r="G12979">
        <v>0</v>
      </c>
      <c r="H12979">
        <v>26484.93</v>
      </c>
      <c r="I12979">
        <v>0</v>
      </c>
      <c r="J12979">
        <f>Table1[[#This Row],[Name]]</f>
        <v>0</v>
      </c>
      <c r="K12979" s="1">
        <f>SUM(Table1[[#This Row],[BaseSalary]:[NonCashBenefits]])</f>
        <v>141924.15</v>
      </c>
      <c r="L12979" s="1"/>
    </row>
    <row r="12980" spans="1:12" x14ac:dyDescent="0.35">
      <c r="A12980" t="s">
        <v>2049</v>
      </c>
      <c r="B12980">
        <v>2019</v>
      </c>
      <c r="D12980" t="s">
        <v>1851</v>
      </c>
      <c r="E12980" t="s">
        <v>311</v>
      </c>
      <c r="F12980">
        <v>115439.22</v>
      </c>
      <c r="G12980">
        <v>20289.740000000002</v>
      </c>
      <c r="H12980">
        <v>30264.799999999999</v>
      </c>
      <c r="I12980">
        <v>0</v>
      </c>
      <c r="J12980">
        <f>Table1[[#This Row],[Name]]</f>
        <v>0</v>
      </c>
      <c r="K12980" s="1">
        <f>SUM(Table1[[#This Row],[BaseSalary]:[NonCashBenefits]])</f>
        <v>165993.75999999998</v>
      </c>
      <c r="L12980" s="1"/>
    </row>
    <row r="12981" spans="1:12" x14ac:dyDescent="0.35">
      <c r="A12981" t="s">
        <v>2688</v>
      </c>
      <c r="B12981">
        <v>2018</v>
      </c>
      <c r="D12981" t="s">
        <v>2057</v>
      </c>
      <c r="E12981" t="s">
        <v>229</v>
      </c>
      <c r="F12981">
        <v>115439.22</v>
      </c>
      <c r="G12981">
        <v>0</v>
      </c>
      <c r="H12981">
        <v>26446.2</v>
      </c>
      <c r="I12981">
        <v>0</v>
      </c>
      <c r="J12981">
        <f>Table1[[#This Row],[Name]]</f>
        <v>0</v>
      </c>
      <c r="K12981" s="1">
        <f>SUM(Table1[[#This Row],[BaseSalary]:[NonCashBenefits]])</f>
        <v>141885.42000000001</v>
      </c>
      <c r="L12981" s="1"/>
    </row>
    <row r="12982" spans="1:12" x14ac:dyDescent="0.35">
      <c r="A12982" t="s">
        <v>2688</v>
      </c>
      <c r="B12982">
        <v>2017</v>
      </c>
      <c r="D12982" t="s">
        <v>3622</v>
      </c>
      <c r="E12982" t="s">
        <v>311</v>
      </c>
      <c r="F12982">
        <v>115439.22</v>
      </c>
      <c r="G12982">
        <v>12248.19</v>
      </c>
      <c r="H12982">
        <v>30582.53</v>
      </c>
      <c r="I12982">
        <v>0</v>
      </c>
      <c r="J12982">
        <f>Table1[[#This Row],[Name]]</f>
        <v>0</v>
      </c>
      <c r="K12982" s="1">
        <f>SUM(Table1[[#This Row],[BaseSalary]:[NonCashBenefits]])</f>
        <v>158269.94</v>
      </c>
      <c r="L12982" s="1"/>
    </row>
    <row r="12983" spans="1:12" x14ac:dyDescent="0.35">
      <c r="A12983" t="s">
        <v>10</v>
      </c>
      <c r="B12983">
        <v>2019</v>
      </c>
      <c r="D12983" t="s">
        <v>383</v>
      </c>
      <c r="E12983" t="s">
        <v>229</v>
      </c>
      <c r="F12983">
        <v>115408.54</v>
      </c>
      <c r="G12983">
        <v>4588.79</v>
      </c>
      <c r="H12983">
        <v>28075.52</v>
      </c>
      <c r="I12983">
        <v>0</v>
      </c>
      <c r="J12983">
        <f>Table1[[#This Row],[Name]]</f>
        <v>0</v>
      </c>
      <c r="K12983" s="1">
        <f>SUM(Table1[[#This Row],[BaseSalary]:[NonCashBenefits]])</f>
        <v>148072.84999999998</v>
      </c>
      <c r="L12983" s="1"/>
    </row>
    <row r="12984" spans="1:12" x14ac:dyDescent="0.35">
      <c r="A12984" t="s">
        <v>10</v>
      </c>
      <c r="B12984">
        <v>2018</v>
      </c>
      <c r="D12984" t="s">
        <v>684</v>
      </c>
      <c r="E12984" t="s">
        <v>229</v>
      </c>
      <c r="F12984">
        <v>115408.54</v>
      </c>
      <c r="G12984">
        <v>4438.79</v>
      </c>
      <c r="H12984">
        <v>28203.45</v>
      </c>
      <c r="I12984">
        <v>0</v>
      </c>
      <c r="J12984">
        <f>Table1[[#This Row],[Name]]</f>
        <v>0</v>
      </c>
      <c r="K12984" s="1">
        <f>SUM(Table1[[#This Row],[BaseSalary]:[NonCashBenefits]])</f>
        <v>148050.78</v>
      </c>
      <c r="L12984" s="1"/>
    </row>
    <row r="12985" spans="1:12" x14ac:dyDescent="0.35">
      <c r="A12985" t="s">
        <v>10</v>
      </c>
      <c r="B12985">
        <v>2017</v>
      </c>
      <c r="D12985" t="s">
        <v>684</v>
      </c>
      <c r="E12985" t="s">
        <v>229</v>
      </c>
      <c r="F12985">
        <v>115408.54</v>
      </c>
      <c r="G12985">
        <v>13316.37</v>
      </c>
      <c r="H12985">
        <v>28842.57</v>
      </c>
      <c r="I12985">
        <v>0</v>
      </c>
      <c r="J12985">
        <f>Table1[[#This Row],[Name]]</f>
        <v>0</v>
      </c>
      <c r="K12985" s="1">
        <f>SUM(Table1[[#This Row],[BaseSalary]:[NonCashBenefits]])</f>
        <v>157567.47999999998</v>
      </c>
      <c r="L12985" s="1"/>
    </row>
    <row r="12986" spans="1:12" x14ac:dyDescent="0.35">
      <c r="A12986" t="s">
        <v>10</v>
      </c>
      <c r="B12986">
        <v>2016</v>
      </c>
      <c r="D12986" t="s">
        <v>1071</v>
      </c>
      <c r="E12986" t="s">
        <v>229</v>
      </c>
      <c r="F12986">
        <v>115408.54</v>
      </c>
      <c r="G12986">
        <v>4438.79</v>
      </c>
      <c r="H12986">
        <v>34208.730000000003</v>
      </c>
      <c r="I12986">
        <v>0</v>
      </c>
      <c r="J12986">
        <f>Table1[[#This Row],[Name]]</f>
        <v>0</v>
      </c>
      <c r="K12986" s="1">
        <f>SUM(Table1[[#This Row],[BaseSalary]:[NonCashBenefits]])</f>
        <v>154056.06</v>
      </c>
      <c r="L12986" s="1"/>
    </row>
    <row r="12987" spans="1:12" x14ac:dyDescent="0.35">
      <c r="A12987" t="s">
        <v>40</v>
      </c>
      <c r="B12987">
        <v>2020</v>
      </c>
      <c r="D12987" t="s">
        <v>527</v>
      </c>
      <c r="E12987" t="s">
        <v>229</v>
      </c>
      <c r="F12987">
        <v>115405.42</v>
      </c>
      <c r="G12987">
        <v>0</v>
      </c>
      <c r="H12987" s="1">
        <v>22072.67</v>
      </c>
      <c r="I12987">
        <v>0</v>
      </c>
      <c r="J12987">
        <f>Table1[[#This Row],[Name]]</f>
        <v>0</v>
      </c>
      <c r="K12987" s="1">
        <f>SUM(Table1[[#This Row],[BaseSalary]:[NonCashBenefits]])</f>
        <v>137478.09</v>
      </c>
      <c r="L12987" s="1"/>
    </row>
    <row r="12988" spans="1:12" x14ac:dyDescent="0.35">
      <c r="A12988" t="s">
        <v>19</v>
      </c>
      <c r="B12988">
        <v>2019</v>
      </c>
      <c r="D12988" t="s">
        <v>527</v>
      </c>
      <c r="E12988" t="s">
        <v>229</v>
      </c>
      <c r="F12988">
        <v>115405.42</v>
      </c>
      <c r="G12988">
        <v>0</v>
      </c>
      <c r="H12988">
        <v>26479.21</v>
      </c>
      <c r="I12988">
        <v>0</v>
      </c>
      <c r="J12988">
        <f>Table1[[#This Row],[Name]]</f>
        <v>0</v>
      </c>
      <c r="K12988" s="1">
        <f>SUM(Table1[[#This Row],[BaseSalary]:[NonCashBenefits]])</f>
        <v>141884.63</v>
      </c>
      <c r="L12988" s="1"/>
    </row>
    <row r="12989" spans="1:12" x14ac:dyDescent="0.35">
      <c r="A12989" t="s">
        <v>19</v>
      </c>
      <c r="B12989">
        <v>2018</v>
      </c>
      <c r="D12989" t="s">
        <v>527</v>
      </c>
      <c r="E12989" t="s">
        <v>229</v>
      </c>
      <c r="F12989">
        <v>115405.42</v>
      </c>
      <c r="G12989">
        <v>0</v>
      </c>
      <c r="H12989">
        <v>26440.52</v>
      </c>
      <c r="I12989">
        <v>0</v>
      </c>
      <c r="J12989">
        <f>Table1[[#This Row],[Name]]</f>
        <v>0</v>
      </c>
      <c r="K12989" s="1">
        <f>SUM(Table1[[#This Row],[BaseSalary]:[NonCashBenefits]])</f>
        <v>141845.94</v>
      </c>
      <c r="L12989" s="1"/>
    </row>
    <row r="12990" spans="1:12" x14ac:dyDescent="0.35">
      <c r="A12990" t="s">
        <v>19</v>
      </c>
      <c r="B12990">
        <v>2017</v>
      </c>
      <c r="D12990" t="s">
        <v>4259</v>
      </c>
      <c r="E12990" t="s">
        <v>229</v>
      </c>
      <c r="F12990">
        <v>115405.42</v>
      </c>
      <c r="G12990">
        <v>0</v>
      </c>
      <c r="H12990">
        <v>27068.05</v>
      </c>
      <c r="I12990">
        <v>0</v>
      </c>
      <c r="J12990">
        <f>Table1[[#This Row],[Name]]</f>
        <v>0</v>
      </c>
      <c r="K12990" s="1">
        <f>SUM(Table1[[#This Row],[BaseSalary]:[NonCashBenefits]])</f>
        <v>142473.47</v>
      </c>
      <c r="L12990" s="1"/>
    </row>
    <row r="12991" spans="1:12" x14ac:dyDescent="0.35">
      <c r="A12991" t="s">
        <v>26</v>
      </c>
      <c r="B12991">
        <v>2016</v>
      </c>
      <c r="D12991" t="s">
        <v>4259</v>
      </c>
      <c r="E12991" t="s">
        <v>229</v>
      </c>
      <c r="F12991">
        <v>115405.42</v>
      </c>
      <c r="G12991">
        <v>0</v>
      </c>
      <c r="H12991">
        <v>32197.25</v>
      </c>
      <c r="I12991">
        <v>0</v>
      </c>
      <c r="J12991">
        <f>Table1[[#This Row],[Name]]</f>
        <v>0</v>
      </c>
      <c r="K12991" s="1">
        <f>SUM(Table1[[#This Row],[BaseSalary]:[NonCashBenefits]])</f>
        <v>147602.66999999998</v>
      </c>
      <c r="L12991" s="1"/>
    </row>
    <row r="12992" spans="1:12" x14ac:dyDescent="0.35">
      <c r="A12992" t="s">
        <v>16</v>
      </c>
      <c r="B12992">
        <v>2019</v>
      </c>
      <c r="D12992" t="s">
        <v>1480</v>
      </c>
      <c r="E12992" t="s">
        <v>229</v>
      </c>
      <c r="F12992">
        <v>115395</v>
      </c>
      <c r="G12992">
        <v>0</v>
      </c>
      <c r="H12992">
        <v>27427.54</v>
      </c>
      <c r="I12992">
        <v>0</v>
      </c>
      <c r="J12992">
        <f>Table1[[#This Row],[Name]]</f>
        <v>0</v>
      </c>
      <c r="K12992" s="1">
        <f>SUM(Table1[[#This Row],[BaseSalary]:[NonCashBenefits]])</f>
        <v>142822.54</v>
      </c>
      <c r="L12992" s="1"/>
    </row>
    <row r="12993" spans="1:12" x14ac:dyDescent="0.35">
      <c r="A12993" t="s">
        <v>24</v>
      </c>
      <c r="B12993">
        <v>2017</v>
      </c>
      <c r="D12993" t="s">
        <v>3457</v>
      </c>
      <c r="E12993" t="s">
        <v>229</v>
      </c>
      <c r="F12993">
        <v>115395</v>
      </c>
      <c r="G12993">
        <v>0</v>
      </c>
      <c r="H12993">
        <v>28831.83</v>
      </c>
      <c r="I12993">
        <v>0</v>
      </c>
      <c r="J12993">
        <f>Table1[[#This Row],[Name]]</f>
        <v>0</v>
      </c>
      <c r="K12993" s="1">
        <f>SUM(Table1[[#This Row],[BaseSalary]:[NonCashBenefits]])</f>
        <v>144226.83000000002</v>
      </c>
      <c r="L12993" s="1"/>
    </row>
    <row r="12994" spans="1:12" x14ac:dyDescent="0.35">
      <c r="A12994" t="s">
        <v>4705</v>
      </c>
      <c r="B12994">
        <v>2016</v>
      </c>
      <c r="D12994" t="s">
        <v>3552</v>
      </c>
      <c r="E12994" t="s">
        <v>549</v>
      </c>
      <c r="F12994">
        <v>115395</v>
      </c>
      <c r="G12994">
        <v>6000</v>
      </c>
      <c r="H12994">
        <v>32248.94</v>
      </c>
      <c r="I12994">
        <v>0</v>
      </c>
      <c r="J12994">
        <f>Table1[[#This Row],[Name]]</f>
        <v>0</v>
      </c>
      <c r="K12994" s="1">
        <f>SUM(Table1[[#This Row],[BaseSalary]:[NonCashBenefits]])</f>
        <v>153643.94</v>
      </c>
      <c r="L12994" s="1"/>
    </row>
    <row r="12995" spans="1:12" x14ac:dyDescent="0.35">
      <c r="A12995" t="s">
        <v>26</v>
      </c>
      <c r="B12995">
        <v>2017</v>
      </c>
      <c r="D12995" t="s">
        <v>2335</v>
      </c>
      <c r="E12995" t="s">
        <v>229</v>
      </c>
      <c r="F12995">
        <v>115386.4</v>
      </c>
      <c r="G12995">
        <v>0</v>
      </c>
      <c r="H12995">
        <v>28598.53</v>
      </c>
      <c r="I12995">
        <v>0</v>
      </c>
      <c r="J12995">
        <f>Table1[[#This Row],[Name]]</f>
        <v>0</v>
      </c>
      <c r="K12995" s="1">
        <f>SUM(Table1[[#This Row],[BaseSalary]:[NonCashBenefits]])</f>
        <v>143984.93</v>
      </c>
      <c r="L12995" s="1"/>
    </row>
    <row r="12996" spans="1:12" x14ac:dyDescent="0.35">
      <c r="A12996" t="s">
        <v>26</v>
      </c>
      <c r="B12996">
        <v>2021</v>
      </c>
      <c r="D12996" t="s">
        <v>46</v>
      </c>
      <c r="E12996" t="s">
        <v>51</v>
      </c>
      <c r="F12996">
        <v>115378.53</v>
      </c>
      <c r="G12996">
        <v>150</v>
      </c>
      <c r="H12996" s="1">
        <v>24159.68</v>
      </c>
      <c r="I12996">
        <v>0</v>
      </c>
      <c r="J12996">
        <f>Table1[[#This Row],[Name]]</f>
        <v>0</v>
      </c>
      <c r="K12996" s="1">
        <f>SUM(Table1[[#This Row],[BaseSalary]:[NonCashBenefits]])</f>
        <v>139688.21</v>
      </c>
      <c r="L12996" s="1"/>
    </row>
    <row r="12997" spans="1:12" x14ac:dyDescent="0.35">
      <c r="A12997" t="s">
        <v>26</v>
      </c>
      <c r="B12997">
        <v>2021</v>
      </c>
      <c r="D12997" t="s">
        <v>159</v>
      </c>
      <c r="E12997" t="s">
        <v>51</v>
      </c>
      <c r="F12997">
        <v>115378.5</v>
      </c>
      <c r="G12997">
        <v>0</v>
      </c>
      <c r="H12997" s="1">
        <v>23068.05</v>
      </c>
      <c r="I12997">
        <v>0</v>
      </c>
      <c r="J12997">
        <f>Table1[[#This Row],[Name]]</f>
        <v>0</v>
      </c>
      <c r="K12997" s="1">
        <f>SUM(Table1[[#This Row],[BaseSalary]:[NonCashBenefits]])</f>
        <v>138446.54999999999</v>
      </c>
      <c r="L12997" s="1"/>
    </row>
    <row r="12998" spans="1:12" x14ac:dyDescent="0.35">
      <c r="A12998" t="s">
        <v>20</v>
      </c>
      <c r="B12998">
        <v>2020</v>
      </c>
      <c r="D12998" t="s">
        <v>117</v>
      </c>
      <c r="E12998" t="s">
        <v>229</v>
      </c>
      <c r="F12998">
        <v>115377.56</v>
      </c>
      <c r="G12998">
        <v>0</v>
      </c>
      <c r="H12998" s="1">
        <v>22391.91</v>
      </c>
      <c r="I12998">
        <v>0</v>
      </c>
      <c r="J12998">
        <f>Table1[[#This Row],[Name]]</f>
        <v>0</v>
      </c>
      <c r="K12998" s="1">
        <f>SUM(Table1[[#This Row],[BaseSalary]:[NonCashBenefits]])</f>
        <v>137769.47</v>
      </c>
      <c r="L12998" s="1"/>
    </row>
    <row r="12999" spans="1:12" x14ac:dyDescent="0.35">
      <c r="A12999" t="s">
        <v>29</v>
      </c>
      <c r="B12999">
        <v>2019</v>
      </c>
      <c r="D12999" t="s">
        <v>1537</v>
      </c>
      <c r="E12999" t="s">
        <v>311</v>
      </c>
      <c r="F12999">
        <v>115374.42</v>
      </c>
      <c r="G12999">
        <v>0</v>
      </c>
      <c r="H12999">
        <v>26411.5</v>
      </c>
      <c r="I12999">
        <v>0</v>
      </c>
      <c r="J12999">
        <f>Table1[[#This Row],[Name]]</f>
        <v>0</v>
      </c>
      <c r="K12999" s="1">
        <f>SUM(Table1[[#This Row],[BaseSalary]:[NonCashBenefits]])</f>
        <v>141785.91999999998</v>
      </c>
      <c r="L12999" s="1"/>
    </row>
    <row r="13000" spans="1:12" x14ac:dyDescent="0.35">
      <c r="A13000" t="s">
        <v>20</v>
      </c>
      <c r="B13000">
        <v>2018</v>
      </c>
      <c r="D13000" t="s">
        <v>3242</v>
      </c>
      <c r="E13000" t="s">
        <v>229</v>
      </c>
      <c r="F13000">
        <v>115372.41</v>
      </c>
      <c r="G13000">
        <v>0</v>
      </c>
      <c r="H13000">
        <v>26935.88</v>
      </c>
      <c r="I13000">
        <v>0</v>
      </c>
      <c r="J13000">
        <f>Table1[[#This Row],[Name]]</f>
        <v>0</v>
      </c>
      <c r="K13000" s="1">
        <f>SUM(Table1[[#This Row],[BaseSalary]:[NonCashBenefits]])</f>
        <v>142308.29</v>
      </c>
      <c r="L13000" s="1"/>
    </row>
    <row r="13001" spans="1:12" x14ac:dyDescent="0.35">
      <c r="A13001" t="s">
        <v>35</v>
      </c>
      <c r="B13001">
        <v>2021</v>
      </c>
      <c r="D13001" t="s">
        <v>1470</v>
      </c>
      <c r="E13001" t="s">
        <v>229</v>
      </c>
      <c r="F13001">
        <v>115368.13</v>
      </c>
      <c r="G13001">
        <v>0</v>
      </c>
      <c r="H13001" s="1">
        <v>24260.36</v>
      </c>
      <c r="I13001">
        <v>0</v>
      </c>
      <c r="J13001">
        <f>Table1[[#This Row],[Name]]</f>
        <v>0</v>
      </c>
      <c r="K13001" s="1">
        <f>SUM(Table1[[#This Row],[BaseSalary]:[NonCashBenefits]])</f>
        <v>139628.49</v>
      </c>
      <c r="L13001" s="1"/>
    </row>
    <row r="13002" spans="1:12" x14ac:dyDescent="0.35">
      <c r="A13002" t="s">
        <v>186</v>
      </c>
      <c r="B13002">
        <v>2019</v>
      </c>
      <c r="D13002" t="s">
        <v>940</v>
      </c>
      <c r="E13002" t="s">
        <v>311</v>
      </c>
      <c r="F13002">
        <v>115362.57</v>
      </c>
      <c r="G13002">
        <v>0</v>
      </c>
      <c r="H13002">
        <v>26938.2</v>
      </c>
      <c r="I13002">
        <v>0</v>
      </c>
      <c r="J13002">
        <f>Table1[[#This Row],[Name]]</f>
        <v>0</v>
      </c>
      <c r="K13002" s="1">
        <f>SUM(Table1[[#This Row],[BaseSalary]:[NonCashBenefits]])</f>
        <v>142300.77000000002</v>
      </c>
      <c r="L13002" s="1"/>
    </row>
    <row r="13003" spans="1:12" x14ac:dyDescent="0.35">
      <c r="A13003" t="s">
        <v>4705</v>
      </c>
      <c r="B13003">
        <v>2016</v>
      </c>
      <c r="D13003" t="s">
        <v>4806</v>
      </c>
      <c r="E13003" t="s">
        <v>311</v>
      </c>
      <c r="F13003">
        <v>115350.83</v>
      </c>
      <c r="G13003">
        <v>0</v>
      </c>
      <c r="H13003">
        <v>34862.17</v>
      </c>
      <c r="I13003">
        <v>0</v>
      </c>
      <c r="J13003">
        <f>Table1[[#This Row],[Name]]</f>
        <v>0</v>
      </c>
      <c r="K13003" s="1">
        <f>SUM(Table1[[#This Row],[BaseSalary]:[NonCashBenefits]])</f>
        <v>150213</v>
      </c>
      <c r="L13003" s="1"/>
    </row>
    <row r="13004" spans="1:12" x14ac:dyDescent="0.35">
      <c r="A13004" t="s">
        <v>35</v>
      </c>
      <c r="B13004">
        <v>2021</v>
      </c>
      <c r="D13004" t="s">
        <v>1602</v>
      </c>
      <c r="E13004" t="s">
        <v>229</v>
      </c>
      <c r="F13004">
        <v>115345.54</v>
      </c>
      <c r="G13004">
        <v>0</v>
      </c>
      <c r="H13004" s="1">
        <v>23296.86</v>
      </c>
      <c r="I13004">
        <v>0</v>
      </c>
      <c r="J13004">
        <f>Table1[[#This Row],[Name]]</f>
        <v>0</v>
      </c>
      <c r="K13004" s="1">
        <f>SUM(Table1[[#This Row],[BaseSalary]:[NonCashBenefits]])</f>
        <v>138642.4</v>
      </c>
      <c r="L13004" s="1"/>
    </row>
    <row r="13005" spans="1:12" x14ac:dyDescent="0.35">
      <c r="A13005" t="s">
        <v>85</v>
      </c>
      <c r="B13005">
        <v>2018</v>
      </c>
      <c r="D13005" t="s">
        <v>1146</v>
      </c>
      <c r="E13005" t="s">
        <v>918</v>
      </c>
      <c r="F13005">
        <v>115315.22</v>
      </c>
      <c r="G13005">
        <v>0</v>
      </c>
      <c r="H13005">
        <v>22339.35</v>
      </c>
      <c r="I13005">
        <v>0</v>
      </c>
      <c r="J13005">
        <f>Table1[[#This Row],[Name]]</f>
        <v>0</v>
      </c>
      <c r="K13005" s="1">
        <f>SUM(Table1[[#This Row],[BaseSalary]:[NonCashBenefits]])</f>
        <v>137654.57</v>
      </c>
      <c r="L13005" s="1"/>
    </row>
    <row r="13006" spans="1:12" x14ac:dyDescent="0.35">
      <c r="A13006" t="s">
        <v>85</v>
      </c>
      <c r="B13006">
        <v>2020</v>
      </c>
      <c r="D13006" t="s">
        <v>1100</v>
      </c>
      <c r="E13006" t="s">
        <v>229</v>
      </c>
      <c r="F13006">
        <v>115314.94</v>
      </c>
      <c r="G13006">
        <v>0</v>
      </c>
      <c r="H13006" s="1">
        <v>24785.22</v>
      </c>
      <c r="I13006">
        <v>0</v>
      </c>
      <c r="J13006">
        <f>Table1[[#This Row],[Name]]</f>
        <v>0</v>
      </c>
      <c r="K13006" s="1">
        <f>SUM(Table1[[#This Row],[BaseSalary]:[NonCashBenefits]])</f>
        <v>140100.16</v>
      </c>
      <c r="L13006" s="1"/>
    </row>
    <row r="13007" spans="1:12" x14ac:dyDescent="0.35">
      <c r="A13007" t="s">
        <v>85</v>
      </c>
      <c r="B13007">
        <v>2019</v>
      </c>
      <c r="D13007" t="s">
        <v>1100</v>
      </c>
      <c r="E13007" t="s">
        <v>229</v>
      </c>
      <c r="F13007">
        <v>115314.94</v>
      </c>
      <c r="G13007">
        <v>0</v>
      </c>
      <c r="H13007">
        <v>28972.28</v>
      </c>
      <c r="I13007">
        <v>0</v>
      </c>
      <c r="J13007">
        <f>Table1[[#This Row],[Name]]</f>
        <v>0</v>
      </c>
      <c r="K13007" s="1">
        <f>SUM(Table1[[#This Row],[BaseSalary]:[NonCashBenefits]])</f>
        <v>144287.22</v>
      </c>
      <c r="L13007" s="1"/>
    </row>
    <row r="13008" spans="1:12" x14ac:dyDescent="0.35">
      <c r="A13008" t="s">
        <v>85</v>
      </c>
      <c r="B13008">
        <v>2018</v>
      </c>
      <c r="D13008" t="s">
        <v>2801</v>
      </c>
      <c r="E13008" t="s">
        <v>229</v>
      </c>
      <c r="F13008">
        <v>115314.94</v>
      </c>
      <c r="G13008">
        <v>0</v>
      </c>
      <c r="H13008">
        <v>28793.09</v>
      </c>
      <c r="I13008">
        <v>0</v>
      </c>
      <c r="J13008">
        <f>Table1[[#This Row],[Name]]</f>
        <v>0</v>
      </c>
      <c r="K13008" s="1">
        <f>SUM(Table1[[#This Row],[BaseSalary]:[NonCashBenefits]])</f>
        <v>144108.03</v>
      </c>
      <c r="L13008" s="1"/>
    </row>
    <row r="13009" spans="1:12" x14ac:dyDescent="0.35">
      <c r="A13009" t="s">
        <v>85</v>
      </c>
      <c r="B13009">
        <v>2017</v>
      </c>
      <c r="D13009" t="s">
        <v>3776</v>
      </c>
      <c r="E13009" t="s">
        <v>229</v>
      </c>
      <c r="F13009">
        <v>115314.94</v>
      </c>
      <c r="G13009">
        <v>0</v>
      </c>
      <c r="H13009">
        <v>28240.42</v>
      </c>
      <c r="I13009">
        <v>0</v>
      </c>
      <c r="J13009">
        <f>Table1[[#This Row],[Name]]</f>
        <v>0</v>
      </c>
      <c r="K13009" s="1">
        <f>SUM(Table1[[#This Row],[BaseSalary]:[NonCashBenefits]])</f>
        <v>143555.35999999999</v>
      </c>
      <c r="L13009" s="1"/>
    </row>
    <row r="13010" spans="1:12" x14ac:dyDescent="0.35">
      <c r="A13010" t="s">
        <v>85</v>
      </c>
      <c r="B13010">
        <v>2016</v>
      </c>
      <c r="D13010" t="s">
        <v>4578</v>
      </c>
      <c r="E13010" t="s">
        <v>229</v>
      </c>
      <c r="F13010">
        <v>115314.94</v>
      </c>
      <c r="G13010">
        <v>0</v>
      </c>
      <c r="H13010">
        <v>32792.76</v>
      </c>
      <c r="I13010">
        <v>0</v>
      </c>
      <c r="J13010">
        <f>Table1[[#This Row],[Name]]</f>
        <v>0</v>
      </c>
      <c r="K13010" s="1">
        <f>SUM(Table1[[#This Row],[BaseSalary]:[NonCashBenefits]])</f>
        <v>148107.70000000001</v>
      </c>
      <c r="L13010" s="1"/>
    </row>
    <row r="13011" spans="1:12" x14ac:dyDescent="0.35">
      <c r="A13011" t="s">
        <v>25</v>
      </c>
      <c r="B13011">
        <v>2020</v>
      </c>
      <c r="D13011" t="s">
        <v>1601</v>
      </c>
      <c r="E13011" t="s">
        <v>229</v>
      </c>
      <c r="F13011">
        <v>115313.54</v>
      </c>
      <c r="G13011">
        <v>0</v>
      </c>
      <c r="H13011" s="1">
        <v>20627.38</v>
      </c>
      <c r="I13011">
        <v>0</v>
      </c>
      <c r="J13011">
        <f>Table1[[#This Row],[Name]]</f>
        <v>0</v>
      </c>
      <c r="K13011" s="1">
        <f>SUM(Table1[[#This Row],[BaseSalary]:[NonCashBenefits]])</f>
        <v>135940.91999999998</v>
      </c>
      <c r="L13011" s="1"/>
    </row>
    <row r="13012" spans="1:12" x14ac:dyDescent="0.35">
      <c r="A13012" t="s">
        <v>42</v>
      </c>
      <c r="B13012">
        <v>2020</v>
      </c>
      <c r="D13012" t="s">
        <v>998</v>
      </c>
      <c r="E13012" t="s">
        <v>311</v>
      </c>
      <c r="F13012">
        <v>115302.1</v>
      </c>
      <c r="G13012">
        <v>0</v>
      </c>
      <c r="H13012" s="1">
        <v>25958.14</v>
      </c>
      <c r="I13012">
        <v>0</v>
      </c>
      <c r="J13012">
        <f>Table1[[#This Row],[Name]]</f>
        <v>0</v>
      </c>
      <c r="K13012" s="1">
        <f>SUM(Table1[[#This Row],[BaseSalary]:[NonCashBenefits]])</f>
        <v>141260.24</v>
      </c>
      <c r="L13012" s="1"/>
    </row>
    <row r="13013" spans="1:12" x14ac:dyDescent="0.35">
      <c r="A13013" t="s">
        <v>20</v>
      </c>
      <c r="B13013">
        <v>2017</v>
      </c>
      <c r="D13013" t="s">
        <v>4288</v>
      </c>
      <c r="E13013" t="s">
        <v>241</v>
      </c>
      <c r="F13013">
        <v>115300.12</v>
      </c>
      <c r="G13013">
        <v>0</v>
      </c>
      <c r="H13013">
        <v>23188.26</v>
      </c>
      <c r="I13013">
        <v>0</v>
      </c>
      <c r="J13013">
        <f>Table1[[#This Row],[Name]]</f>
        <v>0</v>
      </c>
      <c r="K13013" s="1">
        <f>SUM(Table1[[#This Row],[BaseSalary]:[NonCashBenefits]])</f>
        <v>138488.38</v>
      </c>
      <c r="L13013" s="1"/>
    </row>
    <row r="13014" spans="1:12" x14ac:dyDescent="0.35">
      <c r="A13014" t="s">
        <v>3034</v>
      </c>
      <c r="B13014">
        <v>2016</v>
      </c>
      <c r="D13014" t="s">
        <v>89</v>
      </c>
      <c r="E13014" t="s">
        <v>229</v>
      </c>
      <c r="F13014">
        <v>115281.45</v>
      </c>
      <c r="G13014">
        <v>0</v>
      </c>
      <c r="H13014">
        <v>32258.99</v>
      </c>
      <c r="I13014">
        <v>0</v>
      </c>
      <c r="J13014">
        <f>Table1[[#This Row],[Name]]</f>
        <v>0</v>
      </c>
      <c r="K13014" s="1">
        <f>SUM(Table1[[#This Row],[BaseSalary]:[NonCashBenefits]])</f>
        <v>147540.44</v>
      </c>
      <c r="L13014" s="1"/>
    </row>
    <row r="13015" spans="1:12" x14ac:dyDescent="0.35">
      <c r="A13015" t="s">
        <v>40</v>
      </c>
      <c r="B13015">
        <v>2020</v>
      </c>
      <c r="D13015" t="s">
        <v>1425</v>
      </c>
      <c r="E13015" t="s">
        <v>311</v>
      </c>
      <c r="F13015">
        <v>115279.6</v>
      </c>
      <c r="G13015">
        <v>0</v>
      </c>
      <c r="H13015" s="1">
        <v>24352.04</v>
      </c>
      <c r="I13015">
        <v>0</v>
      </c>
      <c r="J13015">
        <f>Table1[[#This Row],[Name]]</f>
        <v>0</v>
      </c>
      <c r="K13015" s="1">
        <f>SUM(Table1[[#This Row],[BaseSalary]:[NonCashBenefits]])</f>
        <v>139631.64000000001</v>
      </c>
      <c r="L13015" s="1"/>
    </row>
    <row r="13016" spans="1:12" x14ac:dyDescent="0.35">
      <c r="A13016" t="s">
        <v>20</v>
      </c>
      <c r="B13016">
        <v>2021</v>
      </c>
      <c r="D13016" t="s">
        <v>1585</v>
      </c>
      <c r="E13016" t="s">
        <v>749</v>
      </c>
      <c r="F13016">
        <v>115275.99</v>
      </c>
      <c r="G13016">
        <v>0</v>
      </c>
      <c r="H13016" s="1">
        <v>23472.78</v>
      </c>
      <c r="I13016">
        <v>0</v>
      </c>
      <c r="J13016">
        <f>Table1[[#This Row],[Name]]</f>
        <v>0</v>
      </c>
      <c r="K13016" s="1">
        <f>SUM(Table1[[#This Row],[BaseSalary]:[NonCashBenefits]])</f>
        <v>138748.77000000002</v>
      </c>
      <c r="L13016" s="1"/>
    </row>
    <row r="13017" spans="1:12" x14ac:dyDescent="0.35">
      <c r="A13017" t="s">
        <v>28</v>
      </c>
      <c r="B13017">
        <v>2018</v>
      </c>
      <c r="D13017" t="s">
        <v>2581</v>
      </c>
      <c r="E13017" t="s">
        <v>311</v>
      </c>
      <c r="F13017">
        <v>115274.65</v>
      </c>
      <c r="G13017">
        <v>0</v>
      </c>
      <c r="H13017">
        <v>26271.43</v>
      </c>
      <c r="I13017">
        <v>0</v>
      </c>
      <c r="J13017">
        <f>Table1[[#This Row],[Name]]</f>
        <v>0</v>
      </c>
      <c r="K13017" s="1">
        <f>SUM(Table1[[#This Row],[BaseSalary]:[NonCashBenefits]])</f>
        <v>141546.07999999999</v>
      </c>
      <c r="L13017" s="1"/>
    </row>
    <row r="13018" spans="1:12" x14ac:dyDescent="0.35">
      <c r="A13018" t="s">
        <v>26</v>
      </c>
      <c r="B13018">
        <v>2021</v>
      </c>
      <c r="D13018" t="s">
        <v>159</v>
      </c>
      <c r="E13018" t="s">
        <v>51</v>
      </c>
      <c r="F13018">
        <v>115267.78</v>
      </c>
      <c r="G13018">
        <v>0</v>
      </c>
      <c r="H13018" s="1">
        <v>26894.52</v>
      </c>
      <c r="I13018">
        <v>0</v>
      </c>
      <c r="J13018">
        <f>Table1[[#This Row],[Name]]</f>
        <v>0</v>
      </c>
      <c r="K13018" s="1">
        <f>SUM(Table1[[#This Row],[BaseSalary]:[NonCashBenefits]])</f>
        <v>142162.29999999999</v>
      </c>
      <c r="L13018" s="1"/>
    </row>
    <row r="13019" spans="1:12" x14ac:dyDescent="0.35">
      <c r="A13019" t="s">
        <v>26</v>
      </c>
      <c r="B13019">
        <v>2021</v>
      </c>
      <c r="D13019" t="s">
        <v>1176</v>
      </c>
      <c r="E13019" t="s">
        <v>229</v>
      </c>
      <c r="F13019">
        <v>115255.85</v>
      </c>
      <c r="G13019">
        <v>0</v>
      </c>
      <c r="H13019" s="1">
        <v>25315.82</v>
      </c>
      <c r="I13019">
        <v>0</v>
      </c>
      <c r="J13019">
        <f>Table1[[#This Row],[Name]]</f>
        <v>0</v>
      </c>
      <c r="K13019" s="1">
        <f>SUM(Table1[[#This Row],[BaseSalary]:[NonCashBenefits]])</f>
        <v>140571.67000000001</v>
      </c>
      <c r="L13019" s="1"/>
    </row>
    <row r="13020" spans="1:12" x14ac:dyDescent="0.35">
      <c r="A13020" t="s">
        <v>28</v>
      </c>
      <c r="B13020">
        <v>2016</v>
      </c>
      <c r="D13020" t="s">
        <v>2580</v>
      </c>
      <c r="E13020" t="s">
        <v>918</v>
      </c>
      <c r="F13020">
        <v>115252.97</v>
      </c>
      <c r="G13020">
        <v>30204.36</v>
      </c>
      <c r="H13020">
        <v>24550.23</v>
      </c>
      <c r="I13020">
        <v>0</v>
      </c>
      <c r="J13020">
        <f>Table1[[#This Row],[Name]]</f>
        <v>0</v>
      </c>
      <c r="K13020" s="1">
        <f>SUM(Table1[[#This Row],[BaseSalary]:[NonCashBenefits]])</f>
        <v>170007.56000000003</v>
      </c>
      <c r="L13020" s="1"/>
    </row>
    <row r="13021" spans="1:12" x14ac:dyDescent="0.35">
      <c r="A13021" t="s">
        <v>85</v>
      </c>
      <c r="B13021">
        <v>2016</v>
      </c>
      <c r="D13021" t="s">
        <v>1161</v>
      </c>
      <c r="E13021" t="s">
        <v>918</v>
      </c>
      <c r="F13021">
        <v>115252.97</v>
      </c>
      <c r="G13021">
        <v>0</v>
      </c>
      <c r="H13021">
        <v>24550.22</v>
      </c>
      <c r="I13021">
        <v>0</v>
      </c>
      <c r="J13021">
        <f>Table1[[#This Row],[Name]]</f>
        <v>0</v>
      </c>
      <c r="K13021" s="1">
        <f>SUM(Table1[[#This Row],[BaseSalary]:[NonCashBenefits]])</f>
        <v>139803.19</v>
      </c>
      <c r="L13021" s="1"/>
    </row>
    <row r="13022" spans="1:12" x14ac:dyDescent="0.35">
      <c r="A13022" t="s">
        <v>28</v>
      </c>
      <c r="B13022">
        <v>2019</v>
      </c>
      <c r="D13022" t="s">
        <v>1987</v>
      </c>
      <c r="E13022" t="s">
        <v>749</v>
      </c>
      <c r="F13022">
        <v>115249.49</v>
      </c>
      <c r="G13022">
        <v>0</v>
      </c>
      <c r="H13022">
        <v>20048.82</v>
      </c>
      <c r="I13022">
        <v>0</v>
      </c>
      <c r="J13022">
        <f>Table1[[#This Row],[Name]]</f>
        <v>0</v>
      </c>
      <c r="K13022" s="1">
        <f>SUM(Table1[[#This Row],[BaseSalary]:[NonCashBenefits]])</f>
        <v>135298.31</v>
      </c>
      <c r="L13022" s="1"/>
    </row>
    <row r="13023" spans="1:12" x14ac:dyDescent="0.35">
      <c r="A13023" t="s">
        <v>40</v>
      </c>
      <c r="B13023">
        <v>2019</v>
      </c>
      <c r="D13023" t="s">
        <v>1358</v>
      </c>
      <c r="E13023" t="s">
        <v>549</v>
      </c>
      <c r="F13023">
        <v>115246.64</v>
      </c>
      <c r="G13023">
        <v>0</v>
      </c>
      <c r="H13023">
        <v>28954.15</v>
      </c>
      <c r="I13023">
        <v>0</v>
      </c>
      <c r="J13023">
        <f>Table1[[#This Row],[Name]]</f>
        <v>0</v>
      </c>
      <c r="K13023" s="1">
        <f>SUM(Table1[[#This Row],[BaseSalary]:[NonCashBenefits]])</f>
        <v>144200.79</v>
      </c>
      <c r="L13023" s="1"/>
    </row>
    <row r="13024" spans="1:12" x14ac:dyDescent="0.35">
      <c r="A13024" t="s">
        <v>32</v>
      </c>
      <c r="B13024">
        <v>2019</v>
      </c>
      <c r="D13024" t="s">
        <v>1627</v>
      </c>
      <c r="E13024" t="s">
        <v>1235</v>
      </c>
      <c r="F13024">
        <v>115237.9</v>
      </c>
      <c r="G13024">
        <v>0</v>
      </c>
      <c r="H13024">
        <v>23984.06</v>
      </c>
      <c r="I13024">
        <v>0</v>
      </c>
      <c r="J13024">
        <f>Table1[[#This Row],[Name]]</f>
        <v>0</v>
      </c>
      <c r="K13024" s="1">
        <f>SUM(Table1[[#This Row],[BaseSalary]:[NonCashBenefits]])</f>
        <v>139221.96</v>
      </c>
      <c r="L13024" s="1"/>
    </row>
    <row r="13025" spans="1:12" x14ac:dyDescent="0.35">
      <c r="A13025" t="s">
        <v>19</v>
      </c>
      <c r="B13025">
        <v>2021</v>
      </c>
      <c r="D13025" t="s">
        <v>1634</v>
      </c>
      <c r="E13025" t="s">
        <v>229</v>
      </c>
      <c r="F13025">
        <v>115234.04</v>
      </c>
      <c r="G13025">
        <v>0</v>
      </c>
      <c r="H13025" s="1">
        <v>22844.45</v>
      </c>
      <c r="I13025">
        <v>0</v>
      </c>
      <c r="J13025">
        <f>Table1[[#This Row],[Name]]</f>
        <v>0</v>
      </c>
      <c r="K13025" s="1">
        <f>SUM(Table1[[#This Row],[BaseSalary]:[NonCashBenefits]])</f>
        <v>138078.49</v>
      </c>
      <c r="L13025" s="1"/>
    </row>
    <row r="13026" spans="1:12" x14ac:dyDescent="0.35">
      <c r="A13026" t="s">
        <v>36</v>
      </c>
      <c r="B13026">
        <v>2020</v>
      </c>
      <c r="D13026" t="s">
        <v>1683</v>
      </c>
      <c r="E13026" t="s">
        <v>229</v>
      </c>
      <c r="F13026">
        <v>115229.66</v>
      </c>
      <c r="G13026">
        <v>200</v>
      </c>
      <c r="H13026" s="1">
        <v>22048.91</v>
      </c>
      <c r="I13026">
        <v>0</v>
      </c>
      <c r="J13026">
        <f>Table1[[#This Row],[Name]]</f>
        <v>0</v>
      </c>
      <c r="K13026" s="1">
        <f>SUM(Table1[[#This Row],[BaseSalary]:[NonCashBenefits]])</f>
        <v>137478.57</v>
      </c>
      <c r="L13026" s="1"/>
    </row>
    <row r="13027" spans="1:12" x14ac:dyDescent="0.35">
      <c r="A13027" t="s">
        <v>85</v>
      </c>
      <c r="B13027">
        <v>2018</v>
      </c>
      <c r="D13027" t="s">
        <v>2820</v>
      </c>
      <c r="E13027" t="s">
        <v>927</v>
      </c>
      <c r="F13027">
        <v>115207.54</v>
      </c>
      <c r="G13027">
        <v>14739.04</v>
      </c>
      <c r="H13027">
        <v>23028.44</v>
      </c>
      <c r="I13027">
        <v>0</v>
      </c>
      <c r="J13027">
        <f>Table1[[#This Row],[Name]]</f>
        <v>0</v>
      </c>
      <c r="K13027" s="1">
        <f>SUM(Table1[[#This Row],[BaseSalary]:[NonCashBenefits]])</f>
        <v>152975.01999999999</v>
      </c>
      <c r="L13027" s="1"/>
    </row>
    <row r="13028" spans="1:12" x14ac:dyDescent="0.35">
      <c r="A13028" t="s">
        <v>22</v>
      </c>
      <c r="B13028">
        <v>2017</v>
      </c>
      <c r="D13028" t="s">
        <v>1427</v>
      </c>
      <c r="E13028" t="s">
        <v>311</v>
      </c>
      <c r="F13028">
        <v>115202.85</v>
      </c>
      <c r="G13028">
        <v>1299.8499999999999</v>
      </c>
      <c r="H13028">
        <v>29406.9</v>
      </c>
      <c r="I13028">
        <v>0</v>
      </c>
      <c r="J13028">
        <f>Table1[[#This Row],[Name]]</f>
        <v>0</v>
      </c>
      <c r="K13028" s="1">
        <f>SUM(Table1[[#This Row],[BaseSalary]:[NonCashBenefits]])</f>
        <v>145909.6</v>
      </c>
      <c r="L13028" s="1"/>
    </row>
    <row r="13029" spans="1:12" x14ac:dyDescent="0.35">
      <c r="A13029" t="s">
        <v>22</v>
      </c>
      <c r="B13029">
        <v>2018</v>
      </c>
      <c r="D13029" t="s">
        <v>2105</v>
      </c>
      <c r="E13029" t="s">
        <v>123</v>
      </c>
      <c r="F13029">
        <v>115190.35</v>
      </c>
      <c r="G13029">
        <v>0</v>
      </c>
      <c r="H13029">
        <v>25919.65</v>
      </c>
      <c r="I13029">
        <v>0</v>
      </c>
      <c r="J13029">
        <f>Table1[[#This Row],[Name]]</f>
        <v>0</v>
      </c>
      <c r="K13029" s="1">
        <f>SUM(Table1[[#This Row],[BaseSalary]:[NonCashBenefits]])</f>
        <v>141110</v>
      </c>
      <c r="L13029" s="1"/>
    </row>
    <row r="13030" spans="1:12" x14ac:dyDescent="0.35">
      <c r="A13030" t="s">
        <v>40</v>
      </c>
      <c r="B13030">
        <v>2019</v>
      </c>
      <c r="D13030" t="s">
        <v>1027</v>
      </c>
      <c r="E13030" t="s">
        <v>229</v>
      </c>
      <c r="F13030">
        <v>115187.02</v>
      </c>
      <c r="G13030">
        <v>0</v>
      </c>
      <c r="H13030">
        <v>30030.23</v>
      </c>
      <c r="I13030">
        <v>0</v>
      </c>
      <c r="J13030">
        <f>Table1[[#This Row],[Name]]</f>
        <v>0</v>
      </c>
      <c r="K13030" s="1">
        <f>SUM(Table1[[#This Row],[BaseSalary]:[NonCashBenefits]])</f>
        <v>145217.25</v>
      </c>
      <c r="L13030" s="1"/>
    </row>
    <row r="13031" spans="1:12" x14ac:dyDescent="0.35">
      <c r="A13031" t="s">
        <v>19</v>
      </c>
      <c r="B13031">
        <v>2016</v>
      </c>
      <c r="D13031" t="s">
        <v>422</v>
      </c>
      <c r="E13031" t="s">
        <v>229</v>
      </c>
      <c r="F13031">
        <v>115185.58</v>
      </c>
      <c r="G13031">
        <v>0</v>
      </c>
      <c r="H13031">
        <v>32257.82</v>
      </c>
      <c r="I13031">
        <v>0</v>
      </c>
      <c r="J13031">
        <f>Table1[[#This Row],[Name]]</f>
        <v>0</v>
      </c>
      <c r="K13031" s="1">
        <f>SUM(Table1[[#This Row],[BaseSalary]:[NonCashBenefits]])</f>
        <v>147443.4</v>
      </c>
      <c r="L13031" s="1"/>
    </row>
    <row r="13032" spans="1:12" x14ac:dyDescent="0.35">
      <c r="A13032" t="s">
        <v>29</v>
      </c>
      <c r="B13032">
        <v>2019</v>
      </c>
      <c r="D13032" t="s">
        <v>1361</v>
      </c>
      <c r="E13032" t="s">
        <v>229</v>
      </c>
      <c r="F13032">
        <v>115164.21</v>
      </c>
      <c r="G13032">
        <v>0</v>
      </c>
      <c r="H13032">
        <v>25999.51</v>
      </c>
      <c r="I13032">
        <v>0</v>
      </c>
      <c r="J13032">
        <f>Table1[[#This Row],[Name]]</f>
        <v>0</v>
      </c>
      <c r="K13032" s="1">
        <f>SUM(Table1[[#This Row],[BaseSalary]:[NonCashBenefits]])</f>
        <v>141163.72</v>
      </c>
      <c r="L13032" s="1"/>
    </row>
    <row r="13033" spans="1:12" x14ac:dyDescent="0.35">
      <c r="A13033" t="s">
        <v>19</v>
      </c>
      <c r="B13033">
        <v>2021</v>
      </c>
      <c r="D13033" t="s">
        <v>1245</v>
      </c>
      <c r="E13033" t="s">
        <v>311</v>
      </c>
      <c r="F13033">
        <v>115153.02</v>
      </c>
      <c r="G13033">
        <v>0</v>
      </c>
      <c r="H13033" s="1">
        <v>24987.03</v>
      </c>
      <c r="I13033">
        <v>0</v>
      </c>
      <c r="J13033">
        <f>Table1[[#This Row],[Name]]</f>
        <v>0</v>
      </c>
      <c r="K13033" s="1">
        <f>SUM(Table1[[#This Row],[BaseSalary]:[NonCashBenefits]])</f>
        <v>140140.04999999999</v>
      </c>
      <c r="L13033" s="1"/>
    </row>
    <row r="13034" spans="1:12" x14ac:dyDescent="0.35">
      <c r="A13034" t="s">
        <v>26</v>
      </c>
      <c r="B13034">
        <v>2020</v>
      </c>
      <c r="D13034" t="s">
        <v>46</v>
      </c>
      <c r="E13034" t="s">
        <v>51</v>
      </c>
      <c r="F13034">
        <v>115139.44</v>
      </c>
      <c r="G13034">
        <v>0</v>
      </c>
      <c r="H13034" s="1">
        <v>25958.26</v>
      </c>
      <c r="I13034">
        <v>0</v>
      </c>
      <c r="J13034">
        <f>Table1[[#This Row],[Name]]</f>
        <v>0</v>
      </c>
      <c r="K13034" s="1">
        <f>SUM(Table1[[#This Row],[BaseSalary]:[NonCashBenefits]])</f>
        <v>141097.70000000001</v>
      </c>
      <c r="L13034" s="1"/>
    </row>
    <row r="13035" spans="1:12" x14ac:dyDescent="0.35">
      <c r="A13035" t="s">
        <v>26</v>
      </c>
      <c r="B13035">
        <v>2020</v>
      </c>
      <c r="D13035" t="s">
        <v>159</v>
      </c>
      <c r="E13035" t="s">
        <v>51</v>
      </c>
      <c r="F13035">
        <v>115139.44</v>
      </c>
      <c r="G13035">
        <v>0</v>
      </c>
      <c r="H13035" s="1">
        <v>24933.46</v>
      </c>
      <c r="I13035">
        <v>0</v>
      </c>
      <c r="J13035">
        <f>Table1[[#This Row],[Name]]</f>
        <v>0</v>
      </c>
      <c r="K13035" s="1">
        <f>SUM(Table1[[#This Row],[BaseSalary]:[NonCashBenefits]])</f>
        <v>140072.9</v>
      </c>
      <c r="L13035" s="1"/>
    </row>
    <row r="13036" spans="1:12" x14ac:dyDescent="0.35">
      <c r="A13036" t="s">
        <v>26</v>
      </c>
      <c r="B13036">
        <v>2019</v>
      </c>
      <c r="D13036" t="s">
        <v>46</v>
      </c>
      <c r="E13036" t="s">
        <v>1468</v>
      </c>
      <c r="F13036">
        <v>115139.44</v>
      </c>
      <c r="G13036">
        <v>0</v>
      </c>
      <c r="H13036">
        <v>28724.51</v>
      </c>
      <c r="I13036">
        <v>0</v>
      </c>
      <c r="J13036">
        <f>Table1[[#This Row],[Name]]</f>
        <v>0</v>
      </c>
      <c r="K13036" s="1">
        <f>SUM(Table1[[#This Row],[BaseSalary]:[NonCashBenefits]])</f>
        <v>143863.95000000001</v>
      </c>
      <c r="L13036" s="1"/>
    </row>
    <row r="13037" spans="1:12" x14ac:dyDescent="0.35">
      <c r="A13037" t="s">
        <v>26</v>
      </c>
      <c r="B13037">
        <v>2018</v>
      </c>
      <c r="D13037" t="s">
        <v>50</v>
      </c>
      <c r="E13037" t="s">
        <v>1468</v>
      </c>
      <c r="F13037">
        <v>115139.44</v>
      </c>
      <c r="G13037">
        <v>0</v>
      </c>
      <c r="H13037">
        <v>31732.45</v>
      </c>
      <c r="I13037">
        <v>0</v>
      </c>
      <c r="J13037">
        <f>Table1[[#This Row],[Name]]</f>
        <v>0</v>
      </c>
      <c r="K13037" s="1">
        <f>SUM(Table1[[#This Row],[BaseSalary]:[NonCashBenefits]])</f>
        <v>146871.89000000001</v>
      </c>
      <c r="L13037" s="1"/>
    </row>
    <row r="13038" spans="1:12" x14ac:dyDescent="0.35">
      <c r="A13038" t="s">
        <v>26</v>
      </c>
      <c r="B13038">
        <v>2017</v>
      </c>
      <c r="D13038" t="s">
        <v>50</v>
      </c>
      <c r="E13038" t="s">
        <v>1468</v>
      </c>
      <c r="F13038">
        <v>115139.44</v>
      </c>
      <c r="G13038">
        <v>0</v>
      </c>
      <c r="H13038">
        <v>31848.58</v>
      </c>
      <c r="I13038">
        <v>0</v>
      </c>
      <c r="J13038">
        <f>Table1[[#This Row],[Name]]</f>
        <v>0</v>
      </c>
      <c r="K13038" s="1">
        <f>SUM(Table1[[#This Row],[BaseSalary]:[NonCashBenefits]])</f>
        <v>146988.02000000002</v>
      </c>
      <c r="L13038" s="1"/>
    </row>
    <row r="13039" spans="1:12" x14ac:dyDescent="0.35">
      <c r="A13039" t="s">
        <v>26</v>
      </c>
      <c r="B13039">
        <v>2020</v>
      </c>
      <c r="D13039" t="s">
        <v>1470</v>
      </c>
      <c r="E13039" t="s">
        <v>229</v>
      </c>
      <c r="F13039">
        <v>115129.04</v>
      </c>
      <c r="G13039">
        <v>4428.04</v>
      </c>
      <c r="H13039" s="1">
        <v>23419.98</v>
      </c>
      <c r="I13039">
        <v>0</v>
      </c>
      <c r="J13039">
        <f>Table1[[#This Row],[Name]]</f>
        <v>0</v>
      </c>
      <c r="K13039" s="1">
        <f>SUM(Table1[[#This Row],[BaseSalary]:[NonCashBenefits]])</f>
        <v>142977.06</v>
      </c>
      <c r="L13039" s="1"/>
    </row>
    <row r="13040" spans="1:12" x14ac:dyDescent="0.35">
      <c r="A13040" t="s">
        <v>36</v>
      </c>
      <c r="B13040">
        <v>2017</v>
      </c>
      <c r="D13040" t="s">
        <v>3478</v>
      </c>
      <c r="E13040" t="s">
        <v>229</v>
      </c>
      <c r="F13040">
        <v>115126.27</v>
      </c>
      <c r="G13040">
        <v>0</v>
      </c>
      <c r="H13040">
        <v>26916.53</v>
      </c>
      <c r="I13040">
        <v>0</v>
      </c>
      <c r="J13040">
        <f>Table1[[#This Row],[Name]]</f>
        <v>0</v>
      </c>
      <c r="K13040" s="1">
        <f>SUM(Table1[[#This Row],[BaseSalary]:[NonCashBenefits]])</f>
        <v>142042.79999999999</v>
      </c>
      <c r="L13040" s="1"/>
    </row>
    <row r="13041" spans="1:12" x14ac:dyDescent="0.35">
      <c r="A13041" t="s">
        <v>19</v>
      </c>
      <c r="B13041">
        <v>2019</v>
      </c>
      <c r="D13041" t="s">
        <v>1427</v>
      </c>
      <c r="E13041" t="s">
        <v>311</v>
      </c>
      <c r="F13041">
        <v>115124.53</v>
      </c>
      <c r="G13041">
        <v>0</v>
      </c>
      <c r="H13041">
        <v>28815.82</v>
      </c>
      <c r="I13041">
        <v>0</v>
      </c>
      <c r="J13041">
        <f>Table1[[#This Row],[Name]]</f>
        <v>0</v>
      </c>
      <c r="K13041" s="1">
        <f>SUM(Table1[[#This Row],[BaseSalary]:[NonCashBenefits]])</f>
        <v>143940.35</v>
      </c>
      <c r="L13041" s="1"/>
    </row>
    <row r="13042" spans="1:12" x14ac:dyDescent="0.35">
      <c r="A13042" t="s">
        <v>26</v>
      </c>
      <c r="B13042">
        <v>2021</v>
      </c>
      <c r="D13042" t="s">
        <v>50</v>
      </c>
      <c r="E13042" t="s">
        <v>83</v>
      </c>
      <c r="F13042">
        <v>115122.62</v>
      </c>
      <c r="G13042">
        <v>0</v>
      </c>
      <c r="H13042" s="1">
        <v>24497.84</v>
      </c>
      <c r="I13042">
        <v>0</v>
      </c>
      <c r="J13042">
        <f>Table1[[#This Row],[Name]]</f>
        <v>0</v>
      </c>
      <c r="K13042" s="1">
        <f>SUM(Table1[[#This Row],[BaseSalary]:[NonCashBenefits]])</f>
        <v>139620.46</v>
      </c>
      <c r="L13042" s="1"/>
    </row>
    <row r="13043" spans="1:12" x14ac:dyDescent="0.35">
      <c r="A13043" t="s">
        <v>2673</v>
      </c>
      <c r="B13043">
        <v>2018</v>
      </c>
      <c r="D13043" t="s">
        <v>1188</v>
      </c>
      <c r="E13043" t="s">
        <v>229</v>
      </c>
      <c r="F13043">
        <v>115115.55</v>
      </c>
      <c r="G13043">
        <v>0</v>
      </c>
      <c r="H13043">
        <v>29442.26</v>
      </c>
      <c r="I13043">
        <v>0</v>
      </c>
      <c r="J13043">
        <f>Table1[[#This Row],[Name]]</f>
        <v>0</v>
      </c>
      <c r="K13043" s="1">
        <f>SUM(Table1[[#This Row],[BaseSalary]:[NonCashBenefits]])</f>
        <v>144557.81</v>
      </c>
      <c r="L13043" s="1"/>
    </row>
    <row r="13044" spans="1:12" x14ac:dyDescent="0.35">
      <c r="A13044" t="s">
        <v>42</v>
      </c>
      <c r="B13044">
        <v>2021</v>
      </c>
      <c r="D13044" t="s">
        <v>885</v>
      </c>
      <c r="E13044" t="s">
        <v>311</v>
      </c>
      <c r="F13044">
        <v>115112.8</v>
      </c>
      <c r="G13044">
        <v>0</v>
      </c>
      <c r="H13044" s="1">
        <v>26448.47</v>
      </c>
      <c r="I13044">
        <v>0</v>
      </c>
      <c r="J13044">
        <f>Table1[[#This Row],[Name]]</f>
        <v>0</v>
      </c>
      <c r="K13044" s="1">
        <f>SUM(Table1[[#This Row],[BaseSalary]:[NonCashBenefits]])</f>
        <v>141561.27000000002</v>
      </c>
      <c r="L13044" s="1"/>
    </row>
    <row r="13045" spans="1:12" x14ac:dyDescent="0.35">
      <c r="A13045" t="s">
        <v>28</v>
      </c>
      <c r="B13045">
        <v>2020</v>
      </c>
      <c r="D13045" t="s">
        <v>1636</v>
      </c>
      <c r="E13045" t="s">
        <v>229</v>
      </c>
      <c r="F13045">
        <v>115106.43</v>
      </c>
      <c r="G13045">
        <v>0</v>
      </c>
      <c r="H13045" s="1">
        <v>22813.33</v>
      </c>
      <c r="I13045">
        <v>0</v>
      </c>
      <c r="J13045">
        <f>Table1[[#This Row],[Name]]</f>
        <v>0</v>
      </c>
      <c r="K13045" s="1">
        <f>SUM(Table1[[#This Row],[BaseSalary]:[NonCashBenefits]])</f>
        <v>137919.76</v>
      </c>
      <c r="L13045" s="1"/>
    </row>
    <row r="13046" spans="1:12" x14ac:dyDescent="0.35">
      <c r="A13046" t="s">
        <v>28</v>
      </c>
      <c r="B13046">
        <v>2019</v>
      </c>
      <c r="D13046" t="s">
        <v>1636</v>
      </c>
      <c r="E13046" t="s">
        <v>229</v>
      </c>
      <c r="F13046">
        <v>115106.42</v>
      </c>
      <c r="G13046">
        <v>0</v>
      </c>
      <c r="H13046">
        <v>26910.01</v>
      </c>
      <c r="I13046">
        <v>0</v>
      </c>
      <c r="J13046">
        <f>Table1[[#This Row],[Name]]</f>
        <v>0</v>
      </c>
      <c r="K13046" s="1">
        <f>SUM(Table1[[#This Row],[BaseSalary]:[NonCashBenefits]])</f>
        <v>142016.43</v>
      </c>
      <c r="L13046" s="1"/>
    </row>
    <row r="13047" spans="1:12" x14ac:dyDescent="0.35">
      <c r="A13047" t="s">
        <v>28</v>
      </c>
      <c r="B13047">
        <v>2018</v>
      </c>
      <c r="D13047" t="s">
        <v>1636</v>
      </c>
      <c r="E13047" t="s">
        <v>229</v>
      </c>
      <c r="F13047">
        <v>115106.42</v>
      </c>
      <c r="G13047">
        <v>0</v>
      </c>
      <c r="H13047">
        <v>26850.32</v>
      </c>
      <c r="I13047">
        <v>0</v>
      </c>
      <c r="J13047">
        <f>Table1[[#This Row],[Name]]</f>
        <v>0</v>
      </c>
      <c r="K13047" s="1">
        <f>SUM(Table1[[#This Row],[BaseSalary]:[NonCashBenefits]])</f>
        <v>141956.74</v>
      </c>
      <c r="L13047" s="1"/>
    </row>
    <row r="13048" spans="1:12" x14ac:dyDescent="0.35">
      <c r="A13048" t="s">
        <v>28</v>
      </c>
      <c r="B13048">
        <v>2017</v>
      </c>
      <c r="D13048" t="s">
        <v>3381</v>
      </c>
      <c r="E13048" t="s">
        <v>229</v>
      </c>
      <c r="F13048">
        <v>115106.42</v>
      </c>
      <c r="G13048">
        <v>0</v>
      </c>
      <c r="H13048">
        <v>29267.84</v>
      </c>
      <c r="I13048">
        <v>0</v>
      </c>
      <c r="J13048">
        <f>Table1[[#This Row],[Name]]</f>
        <v>0</v>
      </c>
      <c r="K13048" s="1">
        <f>SUM(Table1[[#This Row],[BaseSalary]:[NonCashBenefits]])</f>
        <v>144374.26</v>
      </c>
      <c r="L13048" s="1"/>
    </row>
    <row r="13049" spans="1:12" x14ac:dyDescent="0.35">
      <c r="A13049" t="s">
        <v>22</v>
      </c>
      <c r="B13049">
        <v>2019</v>
      </c>
      <c r="D13049" t="s">
        <v>2121</v>
      </c>
      <c r="E13049" t="s">
        <v>311</v>
      </c>
      <c r="F13049">
        <v>115096.64</v>
      </c>
      <c r="G13049">
        <v>0</v>
      </c>
      <c r="H13049">
        <v>26424.23</v>
      </c>
      <c r="I13049">
        <v>0</v>
      </c>
      <c r="J13049">
        <f>Table1[[#This Row],[Name]]</f>
        <v>0</v>
      </c>
      <c r="K13049" s="1">
        <f>SUM(Table1[[#This Row],[BaseSalary]:[NonCashBenefits]])</f>
        <v>141520.87</v>
      </c>
      <c r="L13049" s="1"/>
    </row>
    <row r="13050" spans="1:12" x14ac:dyDescent="0.35">
      <c r="A13050" t="s">
        <v>85</v>
      </c>
      <c r="B13050">
        <v>2016</v>
      </c>
      <c r="D13050" t="s">
        <v>1805</v>
      </c>
      <c r="E13050" t="s">
        <v>229</v>
      </c>
      <c r="F13050">
        <v>115079.19</v>
      </c>
      <c r="G13050">
        <v>0</v>
      </c>
      <c r="H13050">
        <v>32228.35</v>
      </c>
      <c r="I13050">
        <v>0</v>
      </c>
      <c r="J13050">
        <f>Table1[[#This Row],[Name]]</f>
        <v>0</v>
      </c>
      <c r="K13050" s="1">
        <f>SUM(Table1[[#This Row],[BaseSalary]:[NonCashBenefits]])</f>
        <v>147307.54</v>
      </c>
      <c r="L13050" s="1"/>
    </row>
    <row r="13051" spans="1:12" x14ac:dyDescent="0.35">
      <c r="A13051" t="s">
        <v>26</v>
      </c>
      <c r="B13051">
        <v>2018</v>
      </c>
      <c r="D13051" t="s">
        <v>50</v>
      </c>
      <c r="E13051" t="s">
        <v>1718</v>
      </c>
      <c r="F13051">
        <v>115072.05</v>
      </c>
      <c r="G13051">
        <v>31697.78</v>
      </c>
      <c r="H13051">
        <v>25490.46</v>
      </c>
      <c r="I13051">
        <v>0</v>
      </c>
      <c r="J13051">
        <f>Table1[[#This Row],[Name]]</f>
        <v>0</v>
      </c>
      <c r="K13051" s="1">
        <f>SUM(Table1[[#This Row],[BaseSalary]:[NonCashBenefits]])</f>
        <v>172260.29</v>
      </c>
      <c r="L13051" s="1"/>
    </row>
    <row r="13052" spans="1:12" x14ac:dyDescent="0.35">
      <c r="A13052" t="s">
        <v>26</v>
      </c>
      <c r="B13052">
        <v>2018</v>
      </c>
      <c r="D13052" t="s">
        <v>50</v>
      </c>
      <c r="E13052" t="s">
        <v>1718</v>
      </c>
      <c r="F13052">
        <v>115071.83</v>
      </c>
      <c r="G13052">
        <v>0</v>
      </c>
      <c r="H13052">
        <v>23503.22</v>
      </c>
      <c r="I13052">
        <v>0</v>
      </c>
      <c r="J13052">
        <f>Table1[[#This Row],[Name]]</f>
        <v>0</v>
      </c>
      <c r="K13052" s="1">
        <f>SUM(Table1[[#This Row],[BaseSalary]:[NonCashBenefits]])</f>
        <v>138575.04999999999</v>
      </c>
      <c r="L13052" s="1"/>
    </row>
    <row r="13053" spans="1:12" x14ac:dyDescent="0.35">
      <c r="A13053" t="s">
        <v>24</v>
      </c>
      <c r="B13053">
        <v>2021</v>
      </c>
      <c r="D13053" t="s">
        <v>1282</v>
      </c>
      <c r="E13053" t="s">
        <v>229</v>
      </c>
      <c r="F13053">
        <v>115070.85</v>
      </c>
      <c r="G13053">
        <v>0</v>
      </c>
      <c r="H13053" s="1">
        <v>24116.5</v>
      </c>
      <c r="I13053">
        <v>0</v>
      </c>
      <c r="J13053">
        <f>Table1[[#This Row],[Name]]</f>
        <v>0</v>
      </c>
      <c r="K13053" s="1">
        <f>SUM(Table1[[#This Row],[BaseSalary]:[NonCashBenefits]])</f>
        <v>139187.35</v>
      </c>
      <c r="L13053" s="1"/>
    </row>
    <row r="13054" spans="1:12" x14ac:dyDescent="0.35">
      <c r="A13054" t="s">
        <v>20</v>
      </c>
      <c r="B13054">
        <v>2021</v>
      </c>
      <c r="D13054" t="s">
        <v>1584</v>
      </c>
      <c r="E13054" t="s">
        <v>749</v>
      </c>
      <c r="F13054">
        <v>115068.51</v>
      </c>
      <c r="G13054">
        <v>50</v>
      </c>
      <c r="H13054" s="1">
        <v>23473</v>
      </c>
      <c r="I13054">
        <v>0</v>
      </c>
      <c r="J13054">
        <f>Table1[[#This Row],[Name]]</f>
        <v>0</v>
      </c>
      <c r="K13054" s="1">
        <f>SUM(Table1[[#This Row],[BaseSalary]:[NonCashBenefits]])</f>
        <v>138591.51</v>
      </c>
      <c r="L13054" s="1"/>
    </row>
    <row r="13055" spans="1:12" x14ac:dyDescent="0.35">
      <c r="A13055" t="s">
        <v>19</v>
      </c>
      <c r="B13055">
        <v>2020</v>
      </c>
      <c r="D13055" t="s">
        <v>1103</v>
      </c>
      <c r="E13055" t="s">
        <v>311</v>
      </c>
      <c r="F13055">
        <v>115066.38</v>
      </c>
      <c r="G13055">
        <v>0</v>
      </c>
      <c r="H13055" s="1">
        <v>24058.400000000001</v>
      </c>
      <c r="I13055">
        <v>0</v>
      </c>
      <c r="J13055">
        <f>Table1[[#This Row],[Name]]</f>
        <v>0</v>
      </c>
      <c r="K13055" s="1">
        <f>SUM(Table1[[#This Row],[BaseSalary]:[NonCashBenefits]])</f>
        <v>139124.78</v>
      </c>
      <c r="L13055" s="1"/>
    </row>
    <row r="13056" spans="1:12" x14ac:dyDescent="0.35">
      <c r="A13056" t="s">
        <v>2688</v>
      </c>
      <c r="B13056">
        <v>2016</v>
      </c>
      <c r="D13056" t="s">
        <v>3586</v>
      </c>
      <c r="E13056" t="s">
        <v>311</v>
      </c>
      <c r="F13056">
        <v>115065.3</v>
      </c>
      <c r="G13056">
        <v>0</v>
      </c>
      <c r="H13056">
        <v>30744.33</v>
      </c>
      <c r="I13056">
        <v>0</v>
      </c>
      <c r="J13056">
        <f>Table1[[#This Row],[Name]]</f>
        <v>0</v>
      </c>
      <c r="K13056" s="1">
        <f>SUM(Table1[[#This Row],[BaseSalary]:[NonCashBenefits]])</f>
        <v>145809.63</v>
      </c>
      <c r="L13056" s="1"/>
    </row>
    <row r="13057" spans="1:12" x14ac:dyDescent="0.35">
      <c r="A13057" t="s">
        <v>25</v>
      </c>
      <c r="B13057">
        <v>2016</v>
      </c>
      <c r="D13057" t="s">
        <v>4671</v>
      </c>
      <c r="E13057" t="s">
        <v>55</v>
      </c>
      <c r="F13057">
        <v>115051.41</v>
      </c>
      <c r="G13057">
        <v>15854.93</v>
      </c>
      <c r="H13057">
        <v>4840.6400000000003</v>
      </c>
      <c r="I13057">
        <v>0</v>
      </c>
      <c r="J13057">
        <f>Table1[[#This Row],[Name]]</f>
        <v>0</v>
      </c>
      <c r="K13057" s="1">
        <f>SUM(Table1[[#This Row],[BaseSalary]:[NonCashBenefits]])</f>
        <v>135746.98000000001</v>
      </c>
      <c r="L13057" s="1"/>
    </row>
    <row r="13058" spans="1:12" x14ac:dyDescent="0.35">
      <c r="A13058" t="s">
        <v>28</v>
      </c>
      <c r="B13058">
        <v>2019</v>
      </c>
      <c r="D13058" t="s">
        <v>1953</v>
      </c>
      <c r="E13058" t="s">
        <v>749</v>
      </c>
      <c r="F13058">
        <v>115049.03</v>
      </c>
      <c r="G13058">
        <v>27118.29</v>
      </c>
      <c r="H13058">
        <v>21039.31</v>
      </c>
      <c r="I13058">
        <v>18707.16</v>
      </c>
      <c r="J13058">
        <f>Table1[[#This Row],[Name]]</f>
        <v>0</v>
      </c>
      <c r="K13058" s="1">
        <f>SUM(Table1[[#This Row],[BaseSalary]:[NonCashBenefits]])</f>
        <v>163206.63</v>
      </c>
      <c r="L13058" s="1"/>
    </row>
    <row r="13059" spans="1:12" x14ac:dyDescent="0.35">
      <c r="A13059" t="s">
        <v>22</v>
      </c>
      <c r="B13059">
        <v>2021</v>
      </c>
      <c r="D13059" t="s">
        <v>1503</v>
      </c>
      <c r="E13059" t="s">
        <v>229</v>
      </c>
      <c r="F13059">
        <v>115039.98</v>
      </c>
      <c r="G13059">
        <v>0</v>
      </c>
      <c r="H13059" s="1">
        <v>24096.21</v>
      </c>
      <c r="I13059">
        <v>0</v>
      </c>
      <c r="J13059">
        <f>Table1[[#This Row],[Name]]</f>
        <v>0</v>
      </c>
      <c r="K13059" s="1">
        <f>SUM(Table1[[#This Row],[BaseSalary]:[NonCashBenefits]])</f>
        <v>139136.19</v>
      </c>
      <c r="L13059" s="1"/>
    </row>
    <row r="13060" spans="1:12" x14ac:dyDescent="0.35">
      <c r="A13060" t="s">
        <v>16</v>
      </c>
      <c r="B13060">
        <v>2021</v>
      </c>
      <c r="D13060" t="s">
        <v>1581</v>
      </c>
      <c r="E13060" t="s">
        <v>229</v>
      </c>
      <c r="F13060">
        <v>115033.64</v>
      </c>
      <c r="G13060">
        <v>0</v>
      </c>
      <c r="H13060" s="1">
        <v>22351.3</v>
      </c>
      <c r="I13060">
        <v>0</v>
      </c>
      <c r="J13060">
        <f>Table1[[#This Row],[Name]]</f>
        <v>0</v>
      </c>
      <c r="K13060" s="1">
        <f>SUM(Table1[[#This Row],[BaseSalary]:[NonCashBenefits]])</f>
        <v>137384.94</v>
      </c>
      <c r="L13060" s="1"/>
    </row>
    <row r="13061" spans="1:12" x14ac:dyDescent="0.35">
      <c r="A13061" t="s">
        <v>19</v>
      </c>
      <c r="B13061">
        <v>2020</v>
      </c>
      <c r="D13061" t="s">
        <v>1479</v>
      </c>
      <c r="E13061" t="s">
        <v>549</v>
      </c>
      <c r="F13061">
        <v>115032.33</v>
      </c>
      <c r="G13061">
        <v>0</v>
      </c>
      <c r="H13061" s="1">
        <v>22152.22</v>
      </c>
      <c r="I13061">
        <v>0</v>
      </c>
      <c r="J13061">
        <f>Table1[[#This Row],[Name]]</f>
        <v>0</v>
      </c>
      <c r="K13061" s="1">
        <f>SUM(Table1[[#This Row],[BaseSalary]:[NonCashBenefits]])</f>
        <v>137184.54999999999</v>
      </c>
      <c r="L13061" s="1"/>
    </row>
    <row r="13062" spans="1:12" x14ac:dyDescent="0.35">
      <c r="A13062" t="s">
        <v>36</v>
      </c>
      <c r="B13062">
        <v>2020</v>
      </c>
      <c r="D13062" t="s">
        <v>1684</v>
      </c>
      <c r="E13062" t="s">
        <v>123</v>
      </c>
      <c r="F13062">
        <v>115030.56</v>
      </c>
      <c r="G13062">
        <v>0</v>
      </c>
      <c r="H13062" s="1">
        <v>22005.279999999999</v>
      </c>
      <c r="I13062">
        <v>0</v>
      </c>
      <c r="J13062">
        <f>Table1[[#This Row],[Name]]</f>
        <v>0</v>
      </c>
      <c r="K13062" s="1">
        <f>SUM(Table1[[#This Row],[BaseSalary]:[NonCashBenefits]])</f>
        <v>137035.84</v>
      </c>
      <c r="L13062" s="1"/>
    </row>
    <row r="13063" spans="1:12" x14ac:dyDescent="0.35">
      <c r="A13063" t="s">
        <v>26</v>
      </c>
      <c r="B13063">
        <v>2020</v>
      </c>
      <c r="D13063" t="s">
        <v>1176</v>
      </c>
      <c r="E13063" t="s">
        <v>229</v>
      </c>
      <c r="F13063">
        <v>115016.98</v>
      </c>
      <c r="G13063">
        <v>0</v>
      </c>
      <c r="H13063" s="1">
        <v>23089.74</v>
      </c>
      <c r="I13063">
        <v>0</v>
      </c>
      <c r="J13063">
        <f>Table1[[#This Row],[Name]]</f>
        <v>0</v>
      </c>
      <c r="K13063" s="1">
        <f>SUM(Table1[[#This Row],[BaseSalary]:[NonCashBenefits]])</f>
        <v>138106.72</v>
      </c>
      <c r="L13063" s="1"/>
    </row>
    <row r="13064" spans="1:12" x14ac:dyDescent="0.35">
      <c r="A13064" t="s">
        <v>26</v>
      </c>
      <c r="B13064">
        <v>2019</v>
      </c>
      <c r="D13064" t="s">
        <v>1176</v>
      </c>
      <c r="E13064" t="s">
        <v>229</v>
      </c>
      <c r="F13064">
        <v>115016.98</v>
      </c>
      <c r="G13064">
        <v>0</v>
      </c>
      <c r="H13064">
        <v>27480.71</v>
      </c>
      <c r="I13064">
        <v>0</v>
      </c>
      <c r="J13064">
        <f>Table1[[#This Row],[Name]]</f>
        <v>0</v>
      </c>
      <c r="K13064" s="1">
        <f>SUM(Table1[[#This Row],[BaseSalary]:[NonCashBenefits]])</f>
        <v>142497.69</v>
      </c>
      <c r="L13064" s="1"/>
    </row>
    <row r="13065" spans="1:12" x14ac:dyDescent="0.35">
      <c r="A13065" t="s">
        <v>26</v>
      </c>
      <c r="B13065">
        <v>2018</v>
      </c>
      <c r="D13065" t="s">
        <v>110</v>
      </c>
      <c r="E13065" t="s">
        <v>229</v>
      </c>
      <c r="F13065">
        <v>115016.98</v>
      </c>
      <c r="G13065">
        <v>0</v>
      </c>
      <c r="H13065">
        <v>27441.87</v>
      </c>
      <c r="I13065">
        <v>0</v>
      </c>
      <c r="J13065">
        <f>Table1[[#This Row],[Name]]</f>
        <v>0</v>
      </c>
      <c r="K13065" s="1">
        <f>SUM(Table1[[#This Row],[BaseSalary]:[NonCashBenefits]])</f>
        <v>142458.85</v>
      </c>
      <c r="L13065" s="1"/>
    </row>
    <row r="13066" spans="1:12" x14ac:dyDescent="0.35">
      <c r="A13066" t="s">
        <v>26</v>
      </c>
      <c r="B13066">
        <v>2017</v>
      </c>
      <c r="D13066" t="s">
        <v>110</v>
      </c>
      <c r="E13066" t="s">
        <v>229</v>
      </c>
      <c r="F13066">
        <v>115016.98</v>
      </c>
      <c r="G13066">
        <v>0</v>
      </c>
      <c r="H13066">
        <v>28067.46</v>
      </c>
      <c r="I13066">
        <v>0</v>
      </c>
      <c r="J13066">
        <f>Table1[[#This Row],[Name]]</f>
        <v>0</v>
      </c>
      <c r="K13066" s="1">
        <f>SUM(Table1[[#This Row],[BaseSalary]:[NonCashBenefits]])</f>
        <v>143084.44</v>
      </c>
      <c r="L13066" s="1"/>
    </row>
    <row r="13067" spans="1:12" x14ac:dyDescent="0.35">
      <c r="A13067" t="s">
        <v>26</v>
      </c>
      <c r="B13067">
        <v>2016</v>
      </c>
      <c r="D13067" t="s">
        <v>110</v>
      </c>
      <c r="E13067" t="s">
        <v>229</v>
      </c>
      <c r="F13067">
        <v>115016.98</v>
      </c>
      <c r="G13067">
        <v>0</v>
      </c>
      <c r="H13067">
        <v>33315.160000000003</v>
      </c>
      <c r="I13067">
        <v>0</v>
      </c>
      <c r="J13067">
        <f>Table1[[#This Row],[Name]]</f>
        <v>0</v>
      </c>
      <c r="K13067" s="1">
        <f>SUM(Table1[[#This Row],[BaseSalary]:[NonCashBenefits]])</f>
        <v>148332.14000000001</v>
      </c>
      <c r="L13067" s="1"/>
    </row>
    <row r="13068" spans="1:12" x14ac:dyDescent="0.35">
      <c r="A13068" t="s">
        <v>142</v>
      </c>
      <c r="B13068">
        <v>2021</v>
      </c>
      <c r="D13068" t="s">
        <v>1402</v>
      </c>
      <c r="E13068" t="s">
        <v>229</v>
      </c>
      <c r="F13068">
        <v>115013.85</v>
      </c>
      <c r="G13068">
        <v>0</v>
      </c>
      <c r="H13068" s="1">
        <v>24470.36</v>
      </c>
      <c r="I13068">
        <v>0</v>
      </c>
      <c r="J13068">
        <f>Table1[[#This Row],[Name]]</f>
        <v>0</v>
      </c>
      <c r="K13068" s="1">
        <f>SUM(Table1[[#This Row],[BaseSalary]:[NonCashBenefits]])</f>
        <v>139484.21000000002</v>
      </c>
      <c r="L13068" s="1"/>
    </row>
    <row r="13069" spans="1:12" x14ac:dyDescent="0.35">
      <c r="A13069" t="s">
        <v>2673</v>
      </c>
      <c r="B13069">
        <v>2018</v>
      </c>
      <c r="D13069" t="s">
        <v>1305</v>
      </c>
      <c r="E13069" t="s">
        <v>311</v>
      </c>
      <c r="F13069">
        <v>115010.75</v>
      </c>
      <c r="G13069">
        <v>0</v>
      </c>
      <c r="H13069">
        <v>27070.49</v>
      </c>
      <c r="I13069">
        <v>0</v>
      </c>
      <c r="J13069">
        <f>Table1[[#This Row],[Name]]</f>
        <v>0</v>
      </c>
      <c r="K13069" s="1">
        <f>SUM(Table1[[#This Row],[BaseSalary]:[NonCashBenefits]])</f>
        <v>142081.24</v>
      </c>
      <c r="L13069" s="1"/>
    </row>
    <row r="13070" spans="1:12" x14ac:dyDescent="0.35">
      <c r="A13070" t="s">
        <v>29</v>
      </c>
      <c r="B13070">
        <v>2021</v>
      </c>
      <c r="D13070" t="s">
        <v>1237</v>
      </c>
      <c r="E13070" t="s">
        <v>229</v>
      </c>
      <c r="F13070">
        <v>115002.87</v>
      </c>
      <c r="G13070">
        <v>0</v>
      </c>
      <c r="H13070" s="1">
        <v>24210.32</v>
      </c>
      <c r="I13070">
        <v>0</v>
      </c>
      <c r="J13070">
        <f>Table1[[#This Row],[Name]]</f>
        <v>0</v>
      </c>
      <c r="K13070" s="1">
        <f>SUM(Table1[[#This Row],[BaseSalary]:[NonCashBenefits]])</f>
        <v>139213.19</v>
      </c>
      <c r="L13070" s="1"/>
    </row>
    <row r="13071" spans="1:12" x14ac:dyDescent="0.35">
      <c r="A13071" t="s">
        <v>19</v>
      </c>
      <c r="B13071">
        <v>2020</v>
      </c>
      <c r="D13071" t="s">
        <v>1716</v>
      </c>
      <c r="E13071" t="s">
        <v>229</v>
      </c>
      <c r="F13071">
        <v>114995.14</v>
      </c>
      <c r="G13071">
        <v>0</v>
      </c>
      <c r="H13071" s="1">
        <v>20591.650000000001</v>
      </c>
      <c r="I13071">
        <v>0</v>
      </c>
      <c r="J13071">
        <f>Table1[[#This Row],[Name]]</f>
        <v>0</v>
      </c>
      <c r="K13071" s="1">
        <f>SUM(Table1[[#This Row],[BaseSalary]:[NonCashBenefits]])</f>
        <v>135586.79</v>
      </c>
      <c r="L13071" s="1"/>
    </row>
    <row r="13072" spans="1:12" x14ac:dyDescent="0.35">
      <c r="A13072" t="s">
        <v>19</v>
      </c>
      <c r="B13072">
        <v>2019</v>
      </c>
      <c r="D13072" t="s">
        <v>1716</v>
      </c>
      <c r="E13072" t="s">
        <v>229</v>
      </c>
      <c r="F13072">
        <v>114995.14</v>
      </c>
      <c r="G13072">
        <v>0</v>
      </c>
      <c r="H13072">
        <v>24987.59</v>
      </c>
      <c r="I13072">
        <v>0</v>
      </c>
      <c r="J13072">
        <f>Table1[[#This Row],[Name]]</f>
        <v>0</v>
      </c>
      <c r="K13072" s="1">
        <f>SUM(Table1[[#This Row],[BaseSalary]:[NonCashBenefits]])</f>
        <v>139982.73000000001</v>
      </c>
      <c r="L13072" s="1"/>
    </row>
    <row r="13073" spans="1:12" x14ac:dyDescent="0.35">
      <c r="A13073" t="s">
        <v>33</v>
      </c>
      <c r="B13073">
        <v>2016</v>
      </c>
      <c r="D13073" t="s">
        <v>3326</v>
      </c>
      <c r="E13073" t="s">
        <v>549</v>
      </c>
      <c r="F13073">
        <v>114994.77</v>
      </c>
      <c r="G13073">
        <v>0</v>
      </c>
      <c r="H13073">
        <v>35136.44</v>
      </c>
      <c r="I13073">
        <v>0</v>
      </c>
      <c r="J13073">
        <f>Table1[[#This Row],[Name]]</f>
        <v>0</v>
      </c>
      <c r="K13073" s="1">
        <f>SUM(Table1[[#This Row],[BaseSalary]:[NonCashBenefits]])</f>
        <v>150131.21000000002</v>
      </c>
      <c r="L13073" s="1"/>
    </row>
    <row r="13074" spans="1:12" x14ac:dyDescent="0.35">
      <c r="A13074" t="s">
        <v>26</v>
      </c>
      <c r="B13074">
        <v>2017</v>
      </c>
      <c r="D13074" t="s">
        <v>110</v>
      </c>
      <c r="E13074" t="s">
        <v>229</v>
      </c>
      <c r="F13074">
        <v>114993.64</v>
      </c>
      <c r="G13074">
        <v>6709.04</v>
      </c>
      <c r="H13074">
        <v>29670.639999999999</v>
      </c>
      <c r="I13074">
        <v>0</v>
      </c>
      <c r="J13074">
        <f>Table1[[#This Row],[Name]]</f>
        <v>0</v>
      </c>
      <c r="K13074" s="1">
        <f>SUM(Table1[[#This Row],[BaseSalary]:[NonCashBenefits]])</f>
        <v>151373.32</v>
      </c>
      <c r="L13074" s="1"/>
    </row>
    <row r="13075" spans="1:12" x14ac:dyDescent="0.35">
      <c r="A13075" t="s">
        <v>26</v>
      </c>
      <c r="B13075">
        <v>2021</v>
      </c>
      <c r="D13075" t="s">
        <v>174</v>
      </c>
      <c r="E13075" t="s">
        <v>311</v>
      </c>
      <c r="F13075">
        <v>114982.69</v>
      </c>
      <c r="G13075">
        <v>0</v>
      </c>
      <c r="H13075" s="1">
        <v>20940.330000000002</v>
      </c>
      <c r="I13075">
        <v>0</v>
      </c>
      <c r="J13075">
        <f>Table1[[#This Row],[Name]]</f>
        <v>0</v>
      </c>
      <c r="K13075" s="1">
        <f>SUM(Table1[[#This Row],[BaseSalary]:[NonCashBenefits]])</f>
        <v>135923.02000000002</v>
      </c>
      <c r="L13075" s="1"/>
    </row>
    <row r="13076" spans="1:12" x14ac:dyDescent="0.35">
      <c r="A13076" t="s">
        <v>85</v>
      </c>
      <c r="B13076">
        <v>2017</v>
      </c>
      <c r="D13076" t="s">
        <v>3345</v>
      </c>
      <c r="E13076" t="s">
        <v>311</v>
      </c>
      <c r="F13076">
        <v>114974.04</v>
      </c>
      <c r="G13076">
        <v>0</v>
      </c>
      <c r="H13076">
        <v>26733.22</v>
      </c>
      <c r="I13076">
        <v>0</v>
      </c>
      <c r="J13076">
        <f>Table1[[#This Row],[Name]]</f>
        <v>0</v>
      </c>
      <c r="K13076" s="1">
        <f>SUM(Table1[[#This Row],[BaseSalary]:[NonCashBenefits]])</f>
        <v>141707.26</v>
      </c>
      <c r="L13076" s="1"/>
    </row>
    <row r="13077" spans="1:12" x14ac:dyDescent="0.35">
      <c r="A13077" t="s">
        <v>25</v>
      </c>
      <c r="B13077">
        <v>2021</v>
      </c>
      <c r="D13077" t="s">
        <v>1490</v>
      </c>
      <c r="E13077" t="s">
        <v>229</v>
      </c>
      <c r="F13077">
        <v>114956.03</v>
      </c>
      <c r="G13077">
        <v>0</v>
      </c>
      <c r="H13077" s="1">
        <v>24182.66</v>
      </c>
      <c r="I13077">
        <v>0</v>
      </c>
      <c r="J13077">
        <f>Table1[[#This Row],[Name]]</f>
        <v>0</v>
      </c>
      <c r="K13077" s="1">
        <f>SUM(Table1[[#This Row],[BaseSalary]:[NonCashBenefits]])</f>
        <v>139138.69</v>
      </c>
      <c r="L13077" s="1"/>
    </row>
    <row r="13078" spans="1:12" x14ac:dyDescent="0.35">
      <c r="A13078" t="s">
        <v>19</v>
      </c>
      <c r="B13078">
        <v>2021</v>
      </c>
      <c r="D13078" t="s">
        <v>1630</v>
      </c>
      <c r="E13078" t="s">
        <v>311</v>
      </c>
      <c r="F13078">
        <v>114946.29</v>
      </c>
      <c r="G13078">
        <v>0</v>
      </c>
      <c r="H13078" s="1">
        <v>22907.47</v>
      </c>
      <c r="I13078">
        <v>0</v>
      </c>
      <c r="J13078">
        <f>Table1[[#This Row],[Name]]</f>
        <v>0</v>
      </c>
      <c r="K13078" s="1">
        <f>SUM(Table1[[#This Row],[BaseSalary]:[NonCashBenefits]])</f>
        <v>137853.76000000001</v>
      </c>
      <c r="L13078" s="1"/>
    </row>
    <row r="13079" spans="1:12" x14ac:dyDescent="0.35">
      <c r="A13079" t="s">
        <v>32</v>
      </c>
      <c r="B13079">
        <v>2020</v>
      </c>
      <c r="D13079" t="s">
        <v>1706</v>
      </c>
      <c r="E13079" t="s">
        <v>1547</v>
      </c>
      <c r="F13079">
        <v>114939.59</v>
      </c>
      <c r="G13079">
        <v>0</v>
      </c>
      <c r="H13079" s="1">
        <v>21496.21</v>
      </c>
      <c r="I13079">
        <v>0</v>
      </c>
      <c r="J13079">
        <f>Table1[[#This Row],[Name]]</f>
        <v>0</v>
      </c>
      <c r="K13079" s="1">
        <f>SUM(Table1[[#This Row],[BaseSalary]:[NonCashBenefits]])</f>
        <v>136435.79999999999</v>
      </c>
      <c r="L13079" s="1"/>
    </row>
    <row r="13080" spans="1:12" x14ac:dyDescent="0.35">
      <c r="A13080" t="s">
        <v>19</v>
      </c>
      <c r="B13080">
        <v>2021</v>
      </c>
      <c r="D13080" t="s">
        <v>1495</v>
      </c>
      <c r="E13080" t="s">
        <v>549</v>
      </c>
      <c r="F13080">
        <v>114933.62</v>
      </c>
      <c r="G13080">
        <v>0</v>
      </c>
      <c r="H13080" s="1">
        <v>24147.33</v>
      </c>
      <c r="I13080">
        <v>0</v>
      </c>
      <c r="J13080">
        <f>Table1[[#This Row],[Name]]</f>
        <v>0</v>
      </c>
      <c r="K13080" s="1">
        <f>SUM(Table1[[#This Row],[BaseSalary]:[NonCashBenefits]])</f>
        <v>139080.95000000001</v>
      </c>
      <c r="L13080" s="1"/>
    </row>
    <row r="13081" spans="1:12" x14ac:dyDescent="0.35">
      <c r="A13081" t="s">
        <v>22</v>
      </c>
      <c r="B13081">
        <v>2016</v>
      </c>
      <c r="D13081" t="s">
        <v>3669</v>
      </c>
      <c r="E13081" t="s">
        <v>549</v>
      </c>
      <c r="F13081">
        <v>114933.42</v>
      </c>
      <c r="G13081">
        <v>0</v>
      </c>
      <c r="H13081">
        <v>32148.1</v>
      </c>
      <c r="I13081">
        <v>0</v>
      </c>
      <c r="J13081">
        <f>Table1[[#This Row],[Name]]</f>
        <v>0</v>
      </c>
      <c r="K13081" s="1">
        <f>SUM(Table1[[#This Row],[BaseSalary]:[NonCashBenefits]])</f>
        <v>147081.51999999999</v>
      </c>
      <c r="L13081" s="1"/>
    </row>
    <row r="13082" spans="1:12" x14ac:dyDescent="0.35">
      <c r="A13082" t="s">
        <v>36</v>
      </c>
      <c r="B13082">
        <v>2021</v>
      </c>
      <c r="D13082" t="s">
        <v>1486</v>
      </c>
      <c r="E13082" t="s">
        <v>229</v>
      </c>
      <c r="F13082">
        <v>114932.01</v>
      </c>
      <c r="G13082">
        <v>0</v>
      </c>
      <c r="H13082" s="1">
        <v>24199.83</v>
      </c>
      <c r="I13082">
        <v>0</v>
      </c>
      <c r="J13082">
        <f>Table1[[#This Row],[Name]]</f>
        <v>0</v>
      </c>
      <c r="K13082" s="1">
        <f>SUM(Table1[[#This Row],[BaseSalary]:[NonCashBenefits]])</f>
        <v>139131.84</v>
      </c>
      <c r="L13082" s="1"/>
    </row>
    <row r="13083" spans="1:12" x14ac:dyDescent="0.35">
      <c r="A13083" t="s">
        <v>20</v>
      </c>
      <c r="B13083">
        <v>2018</v>
      </c>
      <c r="D13083" t="s">
        <v>2531</v>
      </c>
      <c r="E13083" t="s">
        <v>749</v>
      </c>
      <c r="F13083">
        <v>114916.52</v>
      </c>
      <c r="G13083">
        <v>0</v>
      </c>
      <c r="H13083">
        <v>23951.58</v>
      </c>
      <c r="I13083">
        <v>0</v>
      </c>
      <c r="J13083">
        <f>Table1[[#This Row],[Name]]</f>
        <v>0</v>
      </c>
      <c r="K13083" s="1">
        <f>SUM(Table1[[#This Row],[BaseSalary]:[NonCashBenefits]])</f>
        <v>138868.1</v>
      </c>
      <c r="L13083" s="1"/>
    </row>
    <row r="13084" spans="1:12" x14ac:dyDescent="0.35">
      <c r="A13084" t="s">
        <v>19</v>
      </c>
      <c r="B13084">
        <v>2020</v>
      </c>
      <c r="D13084" t="s">
        <v>1641</v>
      </c>
      <c r="E13084" t="s">
        <v>311</v>
      </c>
      <c r="F13084">
        <v>114914.28</v>
      </c>
      <c r="G13084">
        <v>0</v>
      </c>
      <c r="H13084" s="1">
        <v>22761.040000000001</v>
      </c>
      <c r="I13084">
        <v>0</v>
      </c>
      <c r="J13084">
        <f>Table1[[#This Row],[Name]]</f>
        <v>0</v>
      </c>
      <c r="K13084" s="1">
        <f>SUM(Table1[[#This Row],[BaseSalary]:[NonCashBenefits]])</f>
        <v>137675.32</v>
      </c>
      <c r="L13084" s="1"/>
    </row>
    <row r="13085" spans="1:12" x14ac:dyDescent="0.35">
      <c r="A13085" t="s">
        <v>19</v>
      </c>
      <c r="B13085">
        <v>2019</v>
      </c>
      <c r="D13085" t="s">
        <v>1641</v>
      </c>
      <c r="E13085" t="s">
        <v>311</v>
      </c>
      <c r="F13085">
        <v>114914.28</v>
      </c>
      <c r="G13085">
        <v>0</v>
      </c>
      <c r="H13085">
        <v>27147.919999999998</v>
      </c>
      <c r="I13085">
        <v>0</v>
      </c>
      <c r="J13085">
        <f>Table1[[#This Row],[Name]]</f>
        <v>0</v>
      </c>
      <c r="K13085" s="1">
        <f>SUM(Table1[[#This Row],[BaseSalary]:[NonCashBenefits]])</f>
        <v>142062.20000000001</v>
      </c>
      <c r="L13085" s="1"/>
    </row>
    <row r="13086" spans="1:12" x14ac:dyDescent="0.35">
      <c r="A13086" t="s">
        <v>26</v>
      </c>
      <c r="B13086">
        <v>2020</v>
      </c>
      <c r="D13086" t="s">
        <v>46</v>
      </c>
      <c r="E13086" t="s">
        <v>83</v>
      </c>
      <c r="F13086">
        <v>114905.21</v>
      </c>
      <c r="G13086">
        <v>0</v>
      </c>
      <c r="H13086" s="1">
        <v>25286.6</v>
      </c>
      <c r="I13086">
        <v>0</v>
      </c>
      <c r="J13086">
        <f>Table1[[#This Row],[Name]]</f>
        <v>0</v>
      </c>
      <c r="K13086" s="1">
        <f>SUM(Table1[[#This Row],[BaseSalary]:[NonCashBenefits]])</f>
        <v>140191.81</v>
      </c>
      <c r="L13086" s="1"/>
    </row>
    <row r="13087" spans="1:12" x14ac:dyDescent="0.35">
      <c r="A13087" t="s">
        <v>10</v>
      </c>
      <c r="B13087">
        <v>2017</v>
      </c>
      <c r="D13087" t="s">
        <v>3193</v>
      </c>
      <c r="E13087" t="s">
        <v>311</v>
      </c>
      <c r="F13087">
        <v>114887.92</v>
      </c>
      <c r="G13087">
        <v>0</v>
      </c>
      <c r="H13087">
        <v>27981.9</v>
      </c>
      <c r="I13087">
        <v>0</v>
      </c>
      <c r="J13087">
        <f>Table1[[#This Row],[Name]]</f>
        <v>0</v>
      </c>
      <c r="K13087" s="1">
        <f>SUM(Table1[[#This Row],[BaseSalary]:[NonCashBenefits]])</f>
        <v>142869.82</v>
      </c>
      <c r="L13087" s="1"/>
    </row>
    <row r="13088" spans="1:12" x14ac:dyDescent="0.35">
      <c r="A13088" t="s">
        <v>42</v>
      </c>
      <c r="B13088">
        <v>2020</v>
      </c>
      <c r="D13088" t="s">
        <v>885</v>
      </c>
      <c r="E13088" t="s">
        <v>311</v>
      </c>
      <c r="F13088">
        <v>114874.24000000001</v>
      </c>
      <c r="G13088">
        <v>0</v>
      </c>
      <c r="H13088" s="1">
        <v>22153.32</v>
      </c>
      <c r="I13088">
        <v>0</v>
      </c>
      <c r="J13088">
        <f>Table1[[#This Row],[Name]]</f>
        <v>0</v>
      </c>
      <c r="K13088" s="1">
        <f>SUM(Table1[[#This Row],[BaseSalary]:[NonCashBenefits]])</f>
        <v>137027.56</v>
      </c>
      <c r="L13088" s="1"/>
    </row>
    <row r="13089" spans="1:12" x14ac:dyDescent="0.35">
      <c r="A13089" t="s">
        <v>2049</v>
      </c>
      <c r="B13089">
        <v>2019</v>
      </c>
      <c r="D13089" t="s">
        <v>2083</v>
      </c>
      <c r="E13089" t="s">
        <v>311</v>
      </c>
      <c r="F13089">
        <v>114874.24000000001</v>
      </c>
      <c r="G13089">
        <v>5484.71</v>
      </c>
      <c r="H13089">
        <v>26196.07</v>
      </c>
      <c r="I13089">
        <v>0</v>
      </c>
      <c r="J13089">
        <f>Table1[[#This Row],[Name]]</f>
        <v>0</v>
      </c>
      <c r="K13089" s="1">
        <f>SUM(Table1[[#This Row],[BaseSalary]:[NonCashBenefits]])</f>
        <v>146555.02000000002</v>
      </c>
      <c r="L13089" s="1"/>
    </row>
    <row r="13090" spans="1:12" x14ac:dyDescent="0.35">
      <c r="A13090" t="s">
        <v>2688</v>
      </c>
      <c r="B13090">
        <v>2018</v>
      </c>
      <c r="D13090" t="s">
        <v>2716</v>
      </c>
      <c r="E13090" t="s">
        <v>311</v>
      </c>
      <c r="F13090">
        <v>114874.24000000001</v>
      </c>
      <c r="G13090">
        <v>9141.19</v>
      </c>
      <c r="H13090">
        <v>26120.94</v>
      </c>
      <c r="I13090">
        <v>0</v>
      </c>
      <c r="J13090">
        <f>Table1[[#This Row],[Name]]</f>
        <v>0</v>
      </c>
      <c r="K13090" s="1">
        <f>SUM(Table1[[#This Row],[BaseSalary]:[NonCashBenefits]])</f>
        <v>150136.37</v>
      </c>
      <c r="L13090" s="1"/>
    </row>
    <row r="13091" spans="1:12" x14ac:dyDescent="0.35">
      <c r="A13091" t="s">
        <v>2688</v>
      </c>
      <c r="B13091">
        <v>2017</v>
      </c>
      <c r="D13091" t="s">
        <v>3637</v>
      </c>
      <c r="E13091" t="s">
        <v>311</v>
      </c>
      <c r="F13091">
        <v>114874.24000000001</v>
      </c>
      <c r="G13091">
        <v>0</v>
      </c>
      <c r="H13091">
        <v>26709.5</v>
      </c>
      <c r="I13091">
        <v>0</v>
      </c>
      <c r="J13091">
        <f>Table1[[#This Row],[Name]]</f>
        <v>0</v>
      </c>
      <c r="K13091" s="1">
        <f>SUM(Table1[[#This Row],[BaseSalary]:[NonCashBenefits]])</f>
        <v>141583.74</v>
      </c>
      <c r="L13091" s="1"/>
    </row>
    <row r="13092" spans="1:12" x14ac:dyDescent="0.35">
      <c r="A13092" t="s">
        <v>26</v>
      </c>
      <c r="B13092">
        <v>2021</v>
      </c>
      <c r="D13092" t="s">
        <v>1487</v>
      </c>
      <c r="E13092" t="s">
        <v>311</v>
      </c>
      <c r="F13092">
        <v>114871.42</v>
      </c>
      <c r="G13092">
        <v>30406.69</v>
      </c>
      <c r="H13092" s="1">
        <v>24191.56</v>
      </c>
      <c r="I13092">
        <v>0</v>
      </c>
      <c r="J13092">
        <f>Table1[[#This Row],[Name]]</f>
        <v>0</v>
      </c>
      <c r="K13092" s="1">
        <f>SUM(Table1[[#This Row],[BaseSalary]:[NonCashBenefits]])</f>
        <v>169469.66999999998</v>
      </c>
      <c r="L13092" s="1"/>
    </row>
    <row r="13093" spans="1:12" x14ac:dyDescent="0.35">
      <c r="A13093" t="s">
        <v>26</v>
      </c>
      <c r="B13093">
        <v>2020</v>
      </c>
      <c r="D13093" t="s">
        <v>46</v>
      </c>
      <c r="E13093" t="s">
        <v>51</v>
      </c>
      <c r="F13093">
        <v>114870.15</v>
      </c>
      <c r="G13093">
        <v>0</v>
      </c>
      <c r="H13093" s="1">
        <v>21134.36</v>
      </c>
      <c r="I13093">
        <v>0</v>
      </c>
      <c r="J13093">
        <f>Table1[[#This Row],[Name]]</f>
        <v>0</v>
      </c>
      <c r="K13093" s="1">
        <f>SUM(Table1[[#This Row],[BaseSalary]:[NonCashBenefits]])</f>
        <v>136004.51</v>
      </c>
      <c r="L13093" s="1"/>
    </row>
    <row r="13094" spans="1:12" x14ac:dyDescent="0.35">
      <c r="A13094" t="s">
        <v>36</v>
      </c>
      <c r="B13094">
        <v>2021</v>
      </c>
      <c r="D13094" t="s">
        <v>1489</v>
      </c>
      <c r="E13094" t="s">
        <v>311</v>
      </c>
      <c r="F13094">
        <v>114868.51</v>
      </c>
      <c r="G13094">
        <v>0</v>
      </c>
      <c r="H13094" s="1">
        <v>24191.279999999999</v>
      </c>
      <c r="I13094">
        <v>0</v>
      </c>
      <c r="J13094">
        <f>Table1[[#This Row],[Name]]</f>
        <v>0</v>
      </c>
      <c r="K13094" s="1">
        <f>SUM(Table1[[#This Row],[BaseSalary]:[NonCashBenefits]])</f>
        <v>139059.78999999998</v>
      </c>
      <c r="L13094" s="1"/>
    </row>
    <row r="13095" spans="1:12" x14ac:dyDescent="0.35">
      <c r="A13095" t="s">
        <v>18</v>
      </c>
      <c r="B13095">
        <v>2021</v>
      </c>
      <c r="D13095" t="s">
        <v>1577</v>
      </c>
      <c r="E13095" t="s">
        <v>229</v>
      </c>
      <c r="F13095">
        <v>114860.03</v>
      </c>
      <c r="G13095">
        <v>0</v>
      </c>
      <c r="H13095" s="1">
        <v>23568.61</v>
      </c>
      <c r="I13095">
        <v>0</v>
      </c>
      <c r="J13095">
        <f>Table1[[#This Row],[Name]]</f>
        <v>0</v>
      </c>
      <c r="K13095" s="1">
        <f>SUM(Table1[[#This Row],[BaseSalary]:[NonCashBenefits]])</f>
        <v>138428.64000000001</v>
      </c>
      <c r="L13095" s="1"/>
    </row>
    <row r="13096" spans="1:12" x14ac:dyDescent="0.35">
      <c r="A13096" t="s">
        <v>18</v>
      </c>
      <c r="B13096">
        <v>2021</v>
      </c>
      <c r="D13096" t="s">
        <v>1383</v>
      </c>
      <c r="E13096" t="s">
        <v>49</v>
      </c>
      <c r="F13096">
        <v>114843.21</v>
      </c>
      <c r="G13096">
        <v>8601.11</v>
      </c>
      <c r="H13096" s="1">
        <v>24510.400000000001</v>
      </c>
      <c r="I13096">
        <v>0</v>
      </c>
      <c r="J13096">
        <f>Table1[[#This Row],[Name]]</f>
        <v>0</v>
      </c>
      <c r="K13096" s="1">
        <f>SUM(Table1[[#This Row],[BaseSalary]:[NonCashBenefits]])</f>
        <v>147954.72</v>
      </c>
      <c r="L13096" s="1"/>
    </row>
    <row r="13097" spans="1:12" x14ac:dyDescent="0.35">
      <c r="A13097" t="s">
        <v>28</v>
      </c>
      <c r="B13097">
        <v>2016</v>
      </c>
      <c r="D13097" t="s">
        <v>1512</v>
      </c>
      <c r="E13097" t="s">
        <v>918</v>
      </c>
      <c r="F13097">
        <v>114833.24</v>
      </c>
      <c r="G13097">
        <v>0</v>
      </c>
      <c r="H13097">
        <v>24473.13</v>
      </c>
      <c r="I13097">
        <v>0</v>
      </c>
      <c r="J13097">
        <f>Table1[[#This Row],[Name]]</f>
        <v>0</v>
      </c>
      <c r="K13097" s="1">
        <f>SUM(Table1[[#This Row],[BaseSalary]:[NonCashBenefits]])</f>
        <v>139306.37</v>
      </c>
      <c r="L13097" s="1"/>
    </row>
    <row r="13098" spans="1:12" x14ac:dyDescent="0.35">
      <c r="A13098" t="s">
        <v>25</v>
      </c>
      <c r="B13098">
        <v>2016</v>
      </c>
      <c r="D13098" t="s">
        <v>4699</v>
      </c>
      <c r="E13098" t="s">
        <v>918</v>
      </c>
      <c r="F13098">
        <v>114833.24</v>
      </c>
      <c r="G13098">
        <v>0</v>
      </c>
      <c r="H13098">
        <v>23164.47</v>
      </c>
      <c r="I13098">
        <v>0</v>
      </c>
      <c r="J13098">
        <f>Table1[[#This Row],[Name]]</f>
        <v>0</v>
      </c>
      <c r="K13098" s="1">
        <f>SUM(Table1[[#This Row],[BaseSalary]:[NonCashBenefits]])</f>
        <v>137997.71000000002</v>
      </c>
      <c r="L13098" s="1"/>
    </row>
    <row r="13099" spans="1:12" x14ac:dyDescent="0.35">
      <c r="A13099" t="s">
        <v>24</v>
      </c>
      <c r="B13099">
        <v>2020</v>
      </c>
      <c r="D13099" t="s">
        <v>1282</v>
      </c>
      <c r="E13099" t="s">
        <v>229</v>
      </c>
      <c r="F13099">
        <v>114832.38</v>
      </c>
      <c r="G13099">
        <v>0</v>
      </c>
      <c r="H13099" s="1">
        <v>24845.82</v>
      </c>
      <c r="I13099">
        <v>0</v>
      </c>
      <c r="J13099">
        <f>Table1[[#This Row],[Name]]</f>
        <v>0</v>
      </c>
      <c r="K13099" s="1">
        <f>SUM(Table1[[#This Row],[BaseSalary]:[NonCashBenefits]])</f>
        <v>139678.20000000001</v>
      </c>
      <c r="L13099" s="1"/>
    </row>
    <row r="13100" spans="1:12" x14ac:dyDescent="0.35">
      <c r="A13100" t="s">
        <v>22</v>
      </c>
      <c r="B13100">
        <v>2018</v>
      </c>
      <c r="D13100" t="s">
        <v>975</v>
      </c>
      <c r="E13100" t="s">
        <v>311</v>
      </c>
      <c r="F13100">
        <v>114831.01</v>
      </c>
      <c r="G13100">
        <v>0</v>
      </c>
      <c r="H13100">
        <v>27711.07</v>
      </c>
      <c r="I13100">
        <v>0</v>
      </c>
      <c r="J13100">
        <f>Table1[[#This Row],[Name]]</f>
        <v>0</v>
      </c>
      <c r="K13100" s="1">
        <f>SUM(Table1[[#This Row],[BaseSalary]:[NonCashBenefits]])</f>
        <v>142542.07999999999</v>
      </c>
      <c r="L13100" s="1"/>
    </row>
    <row r="13101" spans="1:12" x14ac:dyDescent="0.35">
      <c r="A13101" t="s">
        <v>22</v>
      </c>
      <c r="B13101">
        <v>2017</v>
      </c>
      <c r="D13101" t="s">
        <v>2750</v>
      </c>
      <c r="E13101" t="s">
        <v>311</v>
      </c>
      <c r="F13101">
        <v>114821.46</v>
      </c>
      <c r="G13101">
        <v>0</v>
      </c>
      <c r="H13101">
        <v>29434.46</v>
      </c>
      <c r="I13101">
        <v>0</v>
      </c>
      <c r="J13101">
        <f>Table1[[#This Row],[Name]]</f>
        <v>0</v>
      </c>
      <c r="K13101" s="1">
        <f>SUM(Table1[[#This Row],[BaseSalary]:[NonCashBenefits]])</f>
        <v>144255.92000000001</v>
      </c>
      <c r="L13101" s="1"/>
    </row>
    <row r="13102" spans="1:12" x14ac:dyDescent="0.35">
      <c r="A13102" t="s">
        <v>36</v>
      </c>
      <c r="B13102">
        <v>2020</v>
      </c>
      <c r="D13102" t="s">
        <v>1242</v>
      </c>
      <c r="E13102" t="s">
        <v>311</v>
      </c>
      <c r="F13102">
        <v>114819.78</v>
      </c>
      <c r="G13102">
        <v>0</v>
      </c>
      <c r="H13102" s="1">
        <v>24988.67</v>
      </c>
      <c r="I13102">
        <v>0</v>
      </c>
      <c r="J13102">
        <f>Table1[[#This Row],[Name]]</f>
        <v>0</v>
      </c>
      <c r="K13102" s="1">
        <f>SUM(Table1[[#This Row],[BaseSalary]:[NonCashBenefits]])</f>
        <v>139808.45000000001</v>
      </c>
      <c r="L13102" s="1"/>
    </row>
    <row r="13103" spans="1:12" x14ac:dyDescent="0.35">
      <c r="A13103" t="s">
        <v>32</v>
      </c>
      <c r="B13103">
        <v>2019</v>
      </c>
      <c r="D13103" t="s">
        <v>2358</v>
      </c>
      <c r="E13103" t="s">
        <v>549</v>
      </c>
      <c r="F13103">
        <v>114810.55</v>
      </c>
      <c r="G13103">
        <v>100</v>
      </c>
      <c r="H13103">
        <v>26679.25</v>
      </c>
      <c r="I13103">
        <v>0</v>
      </c>
      <c r="J13103">
        <f>Table1[[#This Row],[Name]]</f>
        <v>0</v>
      </c>
      <c r="K13103" s="1">
        <f>SUM(Table1[[#This Row],[BaseSalary]:[NonCashBenefits]])</f>
        <v>141589.79999999999</v>
      </c>
      <c r="L13103" s="1"/>
    </row>
    <row r="13104" spans="1:12" x14ac:dyDescent="0.35">
      <c r="A13104" t="s">
        <v>16</v>
      </c>
      <c r="B13104">
        <v>2020</v>
      </c>
      <c r="D13104" t="s">
        <v>1581</v>
      </c>
      <c r="E13104" t="s">
        <v>229</v>
      </c>
      <c r="F13104">
        <v>114795.2</v>
      </c>
      <c r="G13104">
        <v>0</v>
      </c>
      <c r="H13104" s="1">
        <v>22838.99</v>
      </c>
      <c r="I13104">
        <v>0</v>
      </c>
      <c r="J13104">
        <f>Table1[[#This Row],[Name]]</f>
        <v>0</v>
      </c>
      <c r="K13104" s="1">
        <f>SUM(Table1[[#This Row],[BaseSalary]:[NonCashBenefits]])</f>
        <v>137634.19</v>
      </c>
      <c r="L13104" s="1"/>
    </row>
    <row r="13105" spans="1:12" x14ac:dyDescent="0.35">
      <c r="A13105" t="s">
        <v>16</v>
      </c>
      <c r="B13105">
        <v>2019</v>
      </c>
      <c r="D13105" t="s">
        <v>1581</v>
      </c>
      <c r="E13105" t="s">
        <v>229</v>
      </c>
      <c r="F13105">
        <v>114795.2</v>
      </c>
      <c r="G13105">
        <v>0</v>
      </c>
      <c r="H13105">
        <v>26792.55</v>
      </c>
      <c r="I13105">
        <v>0</v>
      </c>
      <c r="J13105">
        <f>Table1[[#This Row],[Name]]</f>
        <v>0</v>
      </c>
      <c r="K13105" s="1">
        <f>SUM(Table1[[#This Row],[BaseSalary]:[NonCashBenefits]])</f>
        <v>141587.75</v>
      </c>
      <c r="L13105" s="1"/>
    </row>
    <row r="13106" spans="1:12" x14ac:dyDescent="0.35">
      <c r="A13106" t="s">
        <v>186</v>
      </c>
      <c r="B13106">
        <v>2020</v>
      </c>
      <c r="D13106" t="s">
        <v>940</v>
      </c>
      <c r="E13106" t="s">
        <v>311</v>
      </c>
      <c r="F13106">
        <v>114764.78</v>
      </c>
      <c r="G13106">
        <v>150</v>
      </c>
      <c r="H13106" s="1">
        <v>22316.240000000002</v>
      </c>
      <c r="I13106">
        <v>0</v>
      </c>
      <c r="J13106">
        <f>Table1[[#This Row],[Name]]</f>
        <v>0</v>
      </c>
      <c r="K13106" s="1">
        <f>SUM(Table1[[#This Row],[BaseSalary]:[NonCashBenefits]])</f>
        <v>137231.01999999999</v>
      </c>
      <c r="L13106" s="1"/>
    </row>
    <row r="13107" spans="1:12" x14ac:dyDescent="0.35">
      <c r="A13107" t="s">
        <v>186</v>
      </c>
      <c r="B13107">
        <v>2019</v>
      </c>
      <c r="D13107" t="s">
        <v>940</v>
      </c>
      <c r="E13107" t="s">
        <v>311</v>
      </c>
      <c r="F13107">
        <v>114764.78</v>
      </c>
      <c r="G13107">
        <v>0</v>
      </c>
      <c r="H13107">
        <v>29274.27</v>
      </c>
      <c r="I13107">
        <v>0</v>
      </c>
      <c r="J13107">
        <f>Table1[[#This Row],[Name]]</f>
        <v>0</v>
      </c>
      <c r="K13107" s="1">
        <f>SUM(Table1[[#This Row],[BaseSalary]:[NonCashBenefits]])</f>
        <v>144039.04999999999</v>
      </c>
      <c r="L13107" s="1"/>
    </row>
    <row r="13108" spans="1:12" x14ac:dyDescent="0.35">
      <c r="A13108" t="s">
        <v>186</v>
      </c>
      <c r="B13108">
        <v>2018</v>
      </c>
      <c r="D13108" t="s">
        <v>940</v>
      </c>
      <c r="E13108" t="s">
        <v>311</v>
      </c>
      <c r="F13108">
        <v>114764.78</v>
      </c>
      <c r="G13108">
        <v>0</v>
      </c>
      <c r="H13108">
        <v>30181.37</v>
      </c>
      <c r="I13108">
        <v>0</v>
      </c>
      <c r="J13108">
        <f>Table1[[#This Row],[Name]]</f>
        <v>0</v>
      </c>
      <c r="K13108" s="1">
        <f>SUM(Table1[[#This Row],[BaseSalary]:[NonCashBenefits]])</f>
        <v>144946.15</v>
      </c>
      <c r="L13108" s="1"/>
    </row>
    <row r="13109" spans="1:12" x14ac:dyDescent="0.35">
      <c r="A13109" t="s">
        <v>186</v>
      </c>
      <c r="B13109">
        <v>2017</v>
      </c>
      <c r="D13109" t="s">
        <v>940</v>
      </c>
      <c r="E13109" t="s">
        <v>311</v>
      </c>
      <c r="F13109">
        <v>114764.78</v>
      </c>
      <c r="G13109">
        <v>0</v>
      </c>
      <c r="H13109">
        <v>30769.45</v>
      </c>
      <c r="I13109">
        <v>0</v>
      </c>
      <c r="J13109">
        <f>Table1[[#This Row],[Name]]</f>
        <v>0</v>
      </c>
      <c r="K13109" s="1">
        <f>SUM(Table1[[#This Row],[BaseSalary]:[NonCashBenefits]])</f>
        <v>145534.23000000001</v>
      </c>
      <c r="L13109" s="1"/>
    </row>
    <row r="13110" spans="1:12" x14ac:dyDescent="0.35">
      <c r="A13110" t="s">
        <v>186</v>
      </c>
      <c r="B13110">
        <v>2016</v>
      </c>
      <c r="D13110" t="s">
        <v>940</v>
      </c>
      <c r="E13110" t="s">
        <v>229</v>
      </c>
      <c r="F13110">
        <v>114764.78</v>
      </c>
      <c r="G13110">
        <v>0</v>
      </c>
      <c r="H13110">
        <v>36426.660000000003</v>
      </c>
      <c r="I13110">
        <v>0</v>
      </c>
      <c r="J13110">
        <f>Table1[[#This Row],[Name]]</f>
        <v>0</v>
      </c>
      <c r="K13110" s="1">
        <f>SUM(Table1[[#This Row],[BaseSalary]:[NonCashBenefits]])</f>
        <v>151191.44</v>
      </c>
      <c r="L13110" s="1"/>
    </row>
    <row r="13111" spans="1:12" x14ac:dyDescent="0.35">
      <c r="A13111" t="s">
        <v>29</v>
      </c>
      <c r="B13111">
        <v>2020</v>
      </c>
      <c r="D13111" t="s">
        <v>1237</v>
      </c>
      <c r="E13111" t="s">
        <v>229</v>
      </c>
      <c r="F13111">
        <v>114764.52</v>
      </c>
      <c r="G13111">
        <v>0</v>
      </c>
      <c r="H13111" s="1">
        <v>25008.400000000001</v>
      </c>
      <c r="I13111">
        <v>0</v>
      </c>
      <c r="J13111">
        <f>Table1[[#This Row],[Name]]</f>
        <v>0</v>
      </c>
      <c r="K13111" s="1">
        <f>SUM(Table1[[#This Row],[BaseSalary]:[NonCashBenefits]])</f>
        <v>139772.92000000001</v>
      </c>
      <c r="L13111" s="1"/>
    </row>
    <row r="13112" spans="1:12" x14ac:dyDescent="0.35">
      <c r="A13112" t="s">
        <v>32</v>
      </c>
      <c r="B13112">
        <v>2021</v>
      </c>
      <c r="D13112" t="s">
        <v>1368</v>
      </c>
      <c r="E13112" t="s">
        <v>229</v>
      </c>
      <c r="F13112">
        <v>114763.81</v>
      </c>
      <c r="G13112">
        <v>0</v>
      </c>
      <c r="H13112" s="1">
        <v>24549.82</v>
      </c>
      <c r="I13112">
        <v>0</v>
      </c>
      <c r="J13112">
        <f>Table1[[#This Row],[Name]]</f>
        <v>0</v>
      </c>
      <c r="K13112" s="1">
        <f>SUM(Table1[[#This Row],[BaseSalary]:[NonCashBenefits]])</f>
        <v>139313.63</v>
      </c>
      <c r="L13112" s="1"/>
    </row>
    <row r="13113" spans="1:12" x14ac:dyDescent="0.35">
      <c r="A13113" t="s">
        <v>22</v>
      </c>
      <c r="B13113">
        <v>2016</v>
      </c>
      <c r="D13113" t="s">
        <v>1424</v>
      </c>
      <c r="E13113" t="s">
        <v>229</v>
      </c>
      <c r="F13113">
        <v>114761.79</v>
      </c>
      <c r="G13113">
        <v>0</v>
      </c>
      <c r="H13113">
        <v>35849.699999999997</v>
      </c>
      <c r="I13113">
        <v>0</v>
      </c>
      <c r="J13113">
        <f>Table1[[#This Row],[Name]]</f>
        <v>0</v>
      </c>
      <c r="K13113" s="1">
        <f>SUM(Table1[[#This Row],[BaseSalary]:[NonCashBenefits]])</f>
        <v>150611.49</v>
      </c>
      <c r="L13113" s="1"/>
    </row>
    <row r="13114" spans="1:12" x14ac:dyDescent="0.35">
      <c r="A13114" t="s">
        <v>16</v>
      </c>
      <c r="B13114">
        <v>2021</v>
      </c>
      <c r="D13114" t="s">
        <v>1639</v>
      </c>
      <c r="E13114" t="s">
        <v>229</v>
      </c>
      <c r="F13114">
        <v>114760.63</v>
      </c>
      <c r="G13114">
        <v>0</v>
      </c>
      <c r="H13114" s="1">
        <v>22767.03</v>
      </c>
      <c r="I13114">
        <v>0</v>
      </c>
      <c r="J13114">
        <f>Table1[[#This Row],[Name]]</f>
        <v>0</v>
      </c>
      <c r="K13114" s="1">
        <f>SUM(Table1[[#This Row],[BaseSalary]:[NonCashBenefits]])</f>
        <v>137527.66</v>
      </c>
      <c r="L13114" s="1"/>
    </row>
    <row r="13115" spans="1:12" x14ac:dyDescent="0.35">
      <c r="A13115" t="s">
        <v>10</v>
      </c>
      <c r="B13115">
        <v>2019</v>
      </c>
      <c r="D13115" t="s">
        <v>2244</v>
      </c>
      <c r="E13115" t="s">
        <v>2245</v>
      </c>
      <c r="F13115">
        <v>114758.54</v>
      </c>
      <c r="G13115">
        <v>0</v>
      </c>
      <c r="H13115">
        <v>27968.32</v>
      </c>
      <c r="I13115">
        <v>0</v>
      </c>
      <c r="J13115">
        <f>Table1[[#This Row],[Name]]</f>
        <v>0</v>
      </c>
      <c r="K13115" s="1">
        <f>SUM(Table1[[#This Row],[BaseSalary]:[NonCashBenefits]])</f>
        <v>142726.85999999999</v>
      </c>
      <c r="L13115" s="1"/>
    </row>
    <row r="13116" spans="1:12" x14ac:dyDescent="0.35">
      <c r="A13116" t="s">
        <v>20</v>
      </c>
      <c r="B13116">
        <v>2020</v>
      </c>
      <c r="D13116" t="s">
        <v>1584</v>
      </c>
      <c r="E13116" t="s">
        <v>749</v>
      </c>
      <c r="F13116">
        <v>114750.74</v>
      </c>
      <c r="G13116">
        <v>0</v>
      </c>
      <c r="H13116" s="1">
        <v>21738.36</v>
      </c>
      <c r="I13116">
        <v>0</v>
      </c>
      <c r="J13116">
        <f>Table1[[#This Row],[Name]]</f>
        <v>0</v>
      </c>
      <c r="K13116" s="1">
        <f>SUM(Table1[[#This Row],[BaseSalary]:[NonCashBenefits]])</f>
        <v>136489.1</v>
      </c>
      <c r="L13116" s="1"/>
    </row>
    <row r="13117" spans="1:12" x14ac:dyDescent="0.35">
      <c r="A13117" t="s">
        <v>20</v>
      </c>
      <c r="B13117">
        <v>2019</v>
      </c>
      <c r="D13117" t="s">
        <v>1584</v>
      </c>
      <c r="E13117" t="s">
        <v>749</v>
      </c>
      <c r="F13117">
        <v>114750.74</v>
      </c>
      <c r="G13117">
        <v>0</v>
      </c>
      <c r="H13117">
        <v>21587.29</v>
      </c>
      <c r="I13117">
        <v>0</v>
      </c>
      <c r="J13117">
        <f>Table1[[#This Row],[Name]]</f>
        <v>0</v>
      </c>
      <c r="K13117" s="1">
        <f>SUM(Table1[[#This Row],[BaseSalary]:[NonCashBenefits]])</f>
        <v>136338.03</v>
      </c>
      <c r="L13117" s="1"/>
    </row>
    <row r="13118" spans="1:12" x14ac:dyDescent="0.35">
      <c r="A13118" t="s">
        <v>20</v>
      </c>
      <c r="B13118">
        <v>2018</v>
      </c>
      <c r="D13118" t="s">
        <v>1584</v>
      </c>
      <c r="E13118" t="s">
        <v>749</v>
      </c>
      <c r="F13118">
        <v>114750.74</v>
      </c>
      <c r="G13118">
        <v>0</v>
      </c>
      <c r="H13118">
        <v>21615.16</v>
      </c>
      <c r="I13118">
        <v>0</v>
      </c>
      <c r="J13118">
        <f>Table1[[#This Row],[Name]]</f>
        <v>0</v>
      </c>
      <c r="K13118" s="1">
        <f>SUM(Table1[[#This Row],[BaseSalary]:[NonCashBenefits]])</f>
        <v>136365.9</v>
      </c>
      <c r="L13118" s="1"/>
    </row>
    <row r="13119" spans="1:12" x14ac:dyDescent="0.35">
      <c r="A13119" t="s">
        <v>20</v>
      </c>
      <c r="B13119">
        <v>2017</v>
      </c>
      <c r="D13119" t="s">
        <v>1584</v>
      </c>
      <c r="E13119" t="s">
        <v>749</v>
      </c>
      <c r="F13119">
        <v>114750.74</v>
      </c>
      <c r="G13119">
        <v>0</v>
      </c>
      <c r="H13119">
        <v>23587.77</v>
      </c>
      <c r="I13119">
        <v>0</v>
      </c>
      <c r="J13119">
        <f>Table1[[#This Row],[Name]]</f>
        <v>0</v>
      </c>
      <c r="K13119" s="1">
        <f>SUM(Table1[[#This Row],[BaseSalary]:[NonCashBenefits]])</f>
        <v>138338.51</v>
      </c>
      <c r="L13119" s="1"/>
    </row>
    <row r="13120" spans="1:12" x14ac:dyDescent="0.35">
      <c r="A13120" t="s">
        <v>20</v>
      </c>
      <c r="B13120">
        <v>2020</v>
      </c>
      <c r="D13120" t="s">
        <v>1585</v>
      </c>
      <c r="E13120" t="s">
        <v>749</v>
      </c>
      <c r="F13120">
        <v>114749.96</v>
      </c>
      <c r="G13120">
        <v>0</v>
      </c>
      <c r="H13120" s="1">
        <v>21864.2</v>
      </c>
      <c r="I13120">
        <v>0</v>
      </c>
      <c r="J13120">
        <f>Table1[[#This Row],[Name]]</f>
        <v>0</v>
      </c>
      <c r="K13120" s="1">
        <f>SUM(Table1[[#This Row],[BaseSalary]:[NonCashBenefits]])</f>
        <v>136614.16</v>
      </c>
      <c r="L13120" s="1"/>
    </row>
    <row r="13121" spans="1:12" x14ac:dyDescent="0.35">
      <c r="A13121" t="s">
        <v>20</v>
      </c>
      <c r="B13121">
        <v>2019</v>
      </c>
      <c r="D13121" t="s">
        <v>1585</v>
      </c>
      <c r="E13121" t="s">
        <v>749</v>
      </c>
      <c r="F13121">
        <v>114749.96</v>
      </c>
      <c r="G13121">
        <v>0</v>
      </c>
      <c r="H13121">
        <v>21712.87</v>
      </c>
      <c r="I13121">
        <v>0</v>
      </c>
      <c r="J13121">
        <f>Table1[[#This Row],[Name]]</f>
        <v>0</v>
      </c>
      <c r="K13121" s="1">
        <f>SUM(Table1[[#This Row],[BaseSalary]:[NonCashBenefits]])</f>
        <v>136462.83000000002</v>
      </c>
      <c r="L13121" s="1"/>
    </row>
    <row r="13122" spans="1:12" x14ac:dyDescent="0.35">
      <c r="A13122" t="s">
        <v>20</v>
      </c>
      <c r="B13122">
        <v>2019</v>
      </c>
      <c r="D13122" t="s">
        <v>2530</v>
      </c>
      <c r="E13122" t="s">
        <v>749</v>
      </c>
      <c r="F13122">
        <v>114749.96</v>
      </c>
      <c r="G13122">
        <v>0</v>
      </c>
      <c r="H13122">
        <v>21712.87</v>
      </c>
      <c r="I13122">
        <v>0</v>
      </c>
      <c r="J13122">
        <f>Table1[[#This Row],[Name]]</f>
        <v>0</v>
      </c>
      <c r="K13122" s="1">
        <f>SUM(Table1[[#This Row],[BaseSalary]:[NonCashBenefits]])</f>
        <v>136462.83000000002</v>
      </c>
      <c r="L13122" s="1"/>
    </row>
    <row r="13123" spans="1:12" x14ac:dyDescent="0.35">
      <c r="A13123" t="s">
        <v>20</v>
      </c>
      <c r="B13123">
        <v>2019</v>
      </c>
      <c r="D13123" t="s">
        <v>2531</v>
      </c>
      <c r="E13123" t="s">
        <v>749</v>
      </c>
      <c r="F13123">
        <v>114749.96</v>
      </c>
      <c r="G13123">
        <v>0</v>
      </c>
      <c r="H13123">
        <v>26334.37</v>
      </c>
      <c r="I13123">
        <v>0</v>
      </c>
      <c r="J13123">
        <f>Table1[[#This Row],[Name]]</f>
        <v>0</v>
      </c>
      <c r="K13123" s="1">
        <f>SUM(Table1[[#This Row],[BaseSalary]:[NonCashBenefits]])</f>
        <v>141084.33000000002</v>
      </c>
      <c r="L13123" s="1"/>
    </row>
    <row r="13124" spans="1:12" x14ac:dyDescent="0.35">
      <c r="A13124" t="s">
        <v>20</v>
      </c>
      <c r="B13124">
        <v>2018</v>
      </c>
      <c r="D13124" t="s">
        <v>1585</v>
      </c>
      <c r="E13124" t="s">
        <v>749</v>
      </c>
      <c r="F13124">
        <v>114749.96</v>
      </c>
      <c r="G13124">
        <v>0</v>
      </c>
      <c r="H13124">
        <v>21741</v>
      </c>
      <c r="I13124">
        <v>0</v>
      </c>
      <c r="J13124">
        <f>Table1[[#This Row],[Name]]</f>
        <v>0</v>
      </c>
      <c r="K13124" s="1">
        <f>SUM(Table1[[#This Row],[BaseSalary]:[NonCashBenefits]])</f>
        <v>136490.96000000002</v>
      </c>
      <c r="L13124" s="1"/>
    </row>
    <row r="13125" spans="1:12" x14ac:dyDescent="0.35">
      <c r="A13125" t="s">
        <v>20</v>
      </c>
      <c r="B13125">
        <v>2018</v>
      </c>
      <c r="D13125" t="s">
        <v>3272</v>
      </c>
      <c r="E13125" t="s">
        <v>749</v>
      </c>
      <c r="F13125">
        <v>114749.96</v>
      </c>
      <c r="G13125">
        <v>0</v>
      </c>
      <c r="H13125">
        <v>21741</v>
      </c>
      <c r="I13125">
        <v>0</v>
      </c>
      <c r="J13125">
        <f>Table1[[#This Row],[Name]]</f>
        <v>0</v>
      </c>
      <c r="K13125" s="1">
        <f>SUM(Table1[[#This Row],[BaseSalary]:[NonCashBenefits]])</f>
        <v>136490.96000000002</v>
      </c>
      <c r="L13125" s="1"/>
    </row>
    <row r="13126" spans="1:12" x14ac:dyDescent="0.35">
      <c r="A13126" t="s">
        <v>20</v>
      </c>
      <c r="B13126">
        <v>2018</v>
      </c>
      <c r="D13126" t="s">
        <v>2530</v>
      </c>
      <c r="E13126" t="s">
        <v>749</v>
      </c>
      <c r="F13126">
        <v>114749.96</v>
      </c>
      <c r="G13126">
        <v>0</v>
      </c>
      <c r="H13126">
        <v>21741</v>
      </c>
      <c r="I13126">
        <v>0</v>
      </c>
      <c r="J13126">
        <f>Table1[[#This Row],[Name]]</f>
        <v>0</v>
      </c>
      <c r="K13126" s="1">
        <f>SUM(Table1[[#This Row],[BaseSalary]:[NonCashBenefits]])</f>
        <v>136490.96000000002</v>
      </c>
      <c r="L13126" s="1"/>
    </row>
    <row r="13127" spans="1:12" x14ac:dyDescent="0.35">
      <c r="A13127" t="s">
        <v>20</v>
      </c>
      <c r="B13127">
        <v>2017</v>
      </c>
      <c r="D13127" t="s">
        <v>1585</v>
      </c>
      <c r="E13127" t="s">
        <v>749</v>
      </c>
      <c r="F13127">
        <v>114749.96</v>
      </c>
      <c r="G13127">
        <v>0</v>
      </c>
      <c r="H13127">
        <v>23713.599999999999</v>
      </c>
      <c r="I13127">
        <v>0</v>
      </c>
      <c r="J13127">
        <f>Table1[[#This Row],[Name]]</f>
        <v>0</v>
      </c>
      <c r="K13127" s="1">
        <f>SUM(Table1[[#This Row],[BaseSalary]:[NonCashBenefits]])</f>
        <v>138463.56</v>
      </c>
      <c r="L13127" s="1"/>
    </row>
    <row r="13128" spans="1:12" x14ac:dyDescent="0.35">
      <c r="A13128" t="s">
        <v>20</v>
      </c>
      <c r="B13128">
        <v>2017</v>
      </c>
      <c r="D13128" t="s">
        <v>3272</v>
      </c>
      <c r="E13128" t="s">
        <v>749</v>
      </c>
      <c r="F13128">
        <v>114749.96</v>
      </c>
      <c r="G13128">
        <v>0</v>
      </c>
      <c r="H13128">
        <v>23713.599999999999</v>
      </c>
      <c r="I13128">
        <v>0</v>
      </c>
      <c r="J13128">
        <f>Table1[[#This Row],[Name]]</f>
        <v>0</v>
      </c>
      <c r="K13128" s="1">
        <f>SUM(Table1[[#This Row],[BaseSalary]:[NonCashBenefits]])</f>
        <v>138463.56</v>
      </c>
      <c r="L13128" s="1"/>
    </row>
    <row r="13129" spans="1:12" x14ac:dyDescent="0.35">
      <c r="A13129" t="s">
        <v>20</v>
      </c>
      <c r="B13129">
        <v>2016</v>
      </c>
      <c r="D13129" t="s">
        <v>1585</v>
      </c>
      <c r="E13129" t="s">
        <v>749</v>
      </c>
      <c r="F13129">
        <v>114749.96</v>
      </c>
      <c r="G13129">
        <v>0</v>
      </c>
      <c r="H13129">
        <v>24043.84</v>
      </c>
      <c r="I13129">
        <v>0</v>
      </c>
      <c r="J13129">
        <f>Table1[[#This Row],[Name]]</f>
        <v>0</v>
      </c>
      <c r="K13129" s="1">
        <f>SUM(Table1[[#This Row],[BaseSalary]:[NonCashBenefits]])</f>
        <v>138793.80000000002</v>
      </c>
      <c r="L13129" s="1"/>
    </row>
    <row r="13130" spans="1:12" x14ac:dyDescent="0.35">
      <c r="A13130" t="s">
        <v>142</v>
      </c>
      <c r="B13130">
        <v>2020</v>
      </c>
      <c r="D13130" t="s">
        <v>1767</v>
      </c>
      <c r="E13130" t="s">
        <v>311</v>
      </c>
      <c r="F13130">
        <v>114740.86</v>
      </c>
      <c r="G13130">
        <v>0</v>
      </c>
      <c r="H13130" s="1">
        <v>9984.7800000000007</v>
      </c>
      <c r="I13130">
        <v>0</v>
      </c>
      <c r="J13130">
        <f>Table1[[#This Row],[Name]]</f>
        <v>0</v>
      </c>
      <c r="K13130" s="1">
        <f>SUM(Table1[[#This Row],[BaseSalary]:[NonCashBenefits]])</f>
        <v>124725.64</v>
      </c>
      <c r="L13130" s="1"/>
    </row>
    <row r="13131" spans="1:12" x14ac:dyDescent="0.35">
      <c r="A13131" t="s">
        <v>142</v>
      </c>
      <c r="B13131">
        <v>2019</v>
      </c>
      <c r="D13131" t="s">
        <v>2398</v>
      </c>
      <c r="E13131" t="s">
        <v>311</v>
      </c>
      <c r="F13131">
        <v>114740.86</v>
      </c>
      <c r="G13131">
        <v>0</v>
      </c>
      <c r="H13131">
        <v>2564.27</v>
      </c>
      <c r="I13131">
        <v>0</v>
      </c>
      <c r="J13131">
        <f>Table1[[#This Row],[Name]]</f>
        <v>0</v>
      </c>
      <c r="K13131" s="1">
        <f>SUM(Table1[[#This Row],[BaseSalary]:[NonCashBenefits]])</f>
        <v>117305.13</v>
      </c>
      <c r="L13131" s="1"/>
    </row>
    <row r="13132" spans="1:12" x14ac:dyDescent="0.35">
      <c r="A13132" t="s">
        <v>16</v>
      </c>
      <c r="B13132">
        <v>2017</v>
      </c>
      <c r="D13132" t="s">
        <v>4342</v>
      </c>
      <c r="E13132" t="s">
        <v>311</v>
      </c>
      <c r="F13132">
        <v>114740.86</v>
      </c>
      <c r="G13132">
        <v>0</v>
      </c>
      <c r="H13132">
        <v>30095.13</v>
      </c>
      <c r="I13132">
        <v>0</v>
      </c>
      <c r="J13132">
        <f>Table1[[#This Row],[Name]]</f>
        <v>0</v>
      </c>
      <c r="K13132" s="1">
        <f>SUM(Table1[[#This Row],[BaseSalary]:[NonCashBenefits]])</f>
        <v>144835.99</v>
      </c>
      <c r="L13132" s="1"/>
    </row>
    <row r="13133" spans="1:12" x14ac:dyDescent="0.35">
      <c r="A13133" t="s">
        <v>16</v>
      </c>
      <c r="B13133">
        <v>2016</v>
      </c>
      <c r="D13133" t="s">
        <v>4342</v>
      </c>
      <c r="E13133" t="s">
        <v>311</v>
      </c>
      <c r="F13133">
        <v>114740.86</v>
      </c>
      <c r="G13133">
        <v>0</v>
      </c>
      <c r="H13133">
        <v>35330.46</v>
      </c>
      <c r="I13133">
        <v>0</v>
      </c>
      <c r="J13133">
        <f>Table1[[#This Row],[Name]]</f>
        <v>0</v>
      </c>
      <c r="K13133" s="1">
        <f>SUM(Table1[[#This Row],[BaseSalary]:[NonCashBenefits]])</f>
        <v>150071.32</v>
      </c>
      <c r="L13133" s="1"/>
    </row>
    <row r="13134" spans="1:12" x14ac:dyDescent="0.35">
      <c r="A13134" t="s">
        <v>85</v>
      </c>
      <c r="B13134">
        <v>2019</v>
      </c>
      <c r="D13134" t="s">
        <v>1682</v>
      </c>
      <c r="E13134" t="s">
        <v>311</v>
      </c>
      <c r="F13134">
        <v>114740.42</v>
      </c>
      <c r="G13134">
        <v>0</v>
      </c>
      <c r="H13134">
        <v>25451.46</v>
      </c>
      <c r="I13134">
        <v>0</v>
      </c>
      <c r="J13134">
        <f>Table1[[#This Row],[Name]]</f>
        <v>0</v>
      </c>
      <c r="K13134" s="1">
        <f>SUM(Table1[[#This Row],[BaseSalary]:[NonCashBenefits]])</f>
        <v>140191.88</v>
      </c>
      <c r="L13134" s="1"/>
    </row>
    <row r="13135" spans="1:12" x14ac:dyDescent="0.35">
      <c r="A13135" t="s">
        <v>142</v>
      </c>
      <c r="B13135">
        <v>2021</v>
      </c>
      <c r="D13135" t="s">
        <v>1560</v>
      </c>
      <c r="E13135" t="s">
        <v>311</v>
      </c>
      <c r="F13135">
        <v>114736.36</v>
      </c>
      <c r="G13135">
        <v>0</v>
      </c>
      <c r="H13135" s="1">
        <v>22382.29</v>
      </c>
      <c r="I13135">
        <v>0</v>
      </c>
      <c r="J13135">
        <f>Table1[[#This Row],[Name]]</f>
        <v>0</v>
      </c>
      <c r="K13135" s="1">
        <f>SUM(Table1[[#This Row],[BaseSalary]:[NonCashBenefits]])</f>
        <v>137118.65</v>
      </c>
      <c r="L13135" s="1"/>
    </row>
    <row r="13136" spans="1:12" x14ac:dyDescent="0.35">
      <c r="A13136" t="s">
        <v>19</v>
      </c>
      <c r="B13136">
        <v>2017</v>
      </c>
      <c r="D13136" t="s">
        <v>4167</v>
      </c>
      <c r="E13136" t="s">
        <v>229</v>
      </c>
      <c r="F13136">
        <v>114735.61</v>
      </c>
      <c r="G13136">
        <v>0</v>
      </c>
      <c r="H13136">
        <v>29174.34</v>
      </c>
      <c r="I13136">
        <v>0</v>
      </c>
      <c r="J13136">
        <f>Table1[[#This Row],[Name]]</f>
        <v>0</v>
      </c>
      <c r="K13136" s="1">
        <f>SUM(Table1[[#This Row],[BaseSalary]:[NonCashBenefits]])</f>
        <v>143909.95000000001</v>
      </c>
      <c r="L13136" s="1"/>
    </row>
    <row r="13137" spans="1:12" x14ac:dyDescent="0.35">
      <c r="A13137" t="s">
        <v>28</v>
      </c>
      <c r="B13137">
        <v>2018</v>
      </c>
      <c r="D13137" t="s">
        <v>2582</v>
      </c>
      <c r="E13137" t="s">
        <v>311</v>
      </c>
      <c r="F13137">
        <v>114735.6</v>
      </c>
      <c r="G13137">
        <v>0</v>
      </c>
      <c r="H13137">
        <v>27758.45</v>
      </c>
      <c r="I13137">
        <v>0</v>
      </c>
      <c r="J13137">
        <f>Table1[[#This Row],[Name]]</f>
        <v>0</v>
      </c>
      <c r="K13137" s="1">
        <f>SUM(Table1[[#This Row],[BaseSalary]:[NonCashBenefits]])</f>
        <v>142494.05000000002</v>
      </c>
      <c r="L13137" s="1"/>
    </row>
    <row r="13138" spans="1:12" x14ac:dyDescent="0.35">
      <c r="A13138" t="s">
        <v>33</v>
      </c>
      <c r="B13138">
        <v>2021</v>
      </c>
      <c r="D13138" t="s">
        <v>582</v>
      </c>
      <c r="E13138" t="s">
        <v>549</v>
      </c>
      <c r="F13138">
        <v>114735.59</v>
      </c>
      <c r="G13138">
        <v>150</v>
      </c>
      <c r="H13138" s="1">
        <v>28089.77</v>
      </c>
      <c r="I13138">
        <v>0</v>
      </c>
      <c r="J13138">
        <f>Table1[[#This Row],[Name]]</f>
        <v>0</v>
      </c>
      <c r="K13138" s="1">
        <f>SUM(Table1[[#This Row],[BaseSalary]:[NonCashBenefits]])</f>
        <v>142975.35999999999</v>
      </c>
      <c r="L13138" s="1"/>
    </row>
    <row r="13139" spans="1:12" x14ac:dyDescent="0.35">
      <c r="A13139" t="s">
        <v>25</v>
      </c>
      <c r="B13139">
        <v>2017</v>
      </c>
      <c r="D13139" t="s">
        <v>3896</v>
      </c>
      <c r="E13139" t="s">
        <v>311</v>
      </c>
      <c r="F13139">
        <v>114722.14</v>
      </c>
      <c r="G13139">
        <v>0</v>
      </c>
      <c r="H13139">
        <v>34157.03</v>
      </c>
      <c r="I13139">
        <v>0</v>
      </c>
      <c r="J13139">
        <f>Table1[[#This Row],[Name]]</f>
        <v>0</v>
      </c>
      <c r="K13139" s="1">
        <f>SUM(Table1[[#This Row],[BaseSalary]:[NonCashBenefits]])</f>
        <v>148879.16999999998</v>
      </c>
      <c r="L13139" s="1"/>
    </row>
    <row r="13140" spans="1:12" x14ac:dyDescent="0.35">
      <c r="A13140" t="s">
        <v>20</v>
      </c>
      <c r="B13140">
        <v>2017</v>
      </c>
      <c r="D13140" t="s">
        <v>4301</v>
      </c>
      <c r="E13140" t="s">
        <v>229</v>
      </c>
      <c r="F13140">
        <v>114722.14</v>
      </c>
      <c r="G13140">
        <v>10733.98</v>
      </c>
      <c r="H13140">
        <v>28517.119999999999</v>
      </c>
      <c r="I13140">
        <v>0</v>
      </c>
      <c r="J13140">
        <f>Table1[[#This Row],[Name]]</f>
        <v>0</v>
      </c>
      <c r="K13140" s="1">
        <f>SUM(Table1[[#This Row],[BaseSalary]:[NonCashBenefits]])</f>
        <v>153973.24</v>
      </c>
      <c r="L13140" s="1"/>
    </row>
    <row r="13141" spans="1:12" x14ac:dyDescent="0.35">
      <c r="A13141" t="s">
        <v>25</v>
      </c>
      <c r="B13141">
        <v>2016</v>
      </c>
      <c r="D13141" t="s">
        <v>3896</v>
      </c>
      <c r="E13141" t="s">
        <v>311</v>
      </c>
      <c r="F13141">
        <v>114722.14</v>
      </c>
      <c r="G13141">
        <v>0</v>
      </c>
      <c r="H13141">
        <v>39391.69</v>
      </c>
      <c r="I13141">
        <v>0</v>
      </c>
      <c r="J13141">
        <f>Table1[[#This Row],[Name]]</f>
        <v>0</v>
      </c>
      <c r="K13141" s="1">
        <f>SUM(Table1[[#This Row],[BaseSalary]:[NonCashBenefits]])</f>
        <v>154113.83000000002</v>
      </c>
      <c r="L13141" s="1"/>
    </row>
    <row r="13142" spans="1:12" x14ac:dyDescent="0.35">
      <c r="A13142" t="s">
        <v>20</v>
      </c>
      <c r="B13142">
        <v>2016</v>
      </c>
      <c r="D13142" t="s">
        <v>4301</v>
      </c>
      <c r="E13142" t="s">
        <v>229</v>
      </c>
      <c r="F13142">
        <v>114722.14</v>
      </c>
      <c r="G13142">
        <v>13380.8</v>
      </c>
      <c r="H13142">
        <v>33751.760000000002</v>
      </c>
      <c r="I13142">
        <v>0</v>
      </c>
      <c r="J13142">
        <f>Table1[[#This Row],[Name]]</f>
        <v>0</v>
      </c>
      <c r="K13142" s="1">
        <f>SUM(Table1[[#This Row],[BaseSalary]:[NonCashBenefits]])</f>
        <v>161854.70000000001</v>
      </c>
      <c r="L13142" s="1"/>
    </row>
    <row r="13143" spans="1:12" x14ac:dyDescent="0.35">
      <c r="A13143" t="s">
        <v>10</v>
      </c>
      <c r="B13143">
        <v>2019</v>
      </c>
      <c r="D13143" t="s">
        <v>1521</v>
      </c>
      <c r="E13143" t="s">
        <v>229</v>
      </c>
      <c r="F13143">
        <v>114719.67</v>
      </c>
      <c r="G13143">
        <v>50</v>
      </c>
      <c r="H13143">
        <v>27361.1</v>
      </c>
      <c r="I13143">
        <v>0</v>
      </c>
      <c r="J13143">
        <f>Table1[[#This Row],[Name]]</f>
        <v>0</v>
      </c>
      <c r="K13143" s="1">
        <f>SUM(Table1[[#This Row],[BaseSalary]:[NonCashBenefits]])</f>
        <v>142130.76999999999</v>
      </c>
      <c r="L13143" s="1"/>
    </row>
    <row r="13144" spans="1:12" x14ac:dyDescent="0.35">
      <c r="A13144" t="s">
        <v>2688</v>
      </c>
      <c r="B13144">
        <v>2017</v>
      </c>
      <c r="D13144" t="s">
        <v>174</v>
      </c>
      <c r="E13144" t="s">
        <v>229</v>
      </c>
      <c r="F13144">
        <v>114717.89</v>
      </c>
      <c r="G13144">
        <v>0</v>
      </c>
      <c r="H13144">
        <v>28088.959999999999</v>
      </c>
      <c r="I13144">
        <v>0</v>
      </c>
      <c r="J13144">
        <f>Table1[[#This Row],[Name]]</f>
        <v>0</v>
      </c>
      <c r="K13144" s="1">
        <f>SUM(Table1[[#This Row],[BaseSalary]:[NonCashBenefits]])</f>
        <v>142806.85</v>
      </c>
      <c r="L13144" s="1"/>
    </row>
    <row r="13145" spans="1:12" x14ac:dyDescent="0.35">
      <c r="A13145" t="s">
        <v>29</v>
      </c>
      <c r="B13145">
        <v>2018</v>
      </c>
      <c r="D13145" t="s">
        <v>2930</v>
      </c>
      <c r="E13145" t="s">
        <v>229</v>
      </c>
      <c r="F13145">
        <v>114717.6</v>
      </c>
      <c r="G13145">
        <v>0</v>
      </c>
      <c r="H13145">
        <v>26093.3</v>
      </c>
      <c r="I13145">
        <v>0</v>
      </c>
      <c r="J13145">
        <f>Table1[[#This Row],[Name]]</f>
        <v>0</v>
      </c>
      <c r="K13145" s="1">
        <f>SUM(Table1[[#This Row],[BaseSalary]:[NonCashBenefits]])</f>
        <v>140810.9</v>
      </c>
      <c r="L13145" s="1"/>
    </row>
    <row r="13146" spans="1:12" x14ac:dyDescent="0.35">
      <c r="A13146" t="s">
        <v>28</v>
      </c>
      <c r="B13146">
        <v>2019</v>
      </c>
      <c r="D13146" t="s">
        <v>1979</v>
      </c>
      <c r="E13146" t="s">
        <v>311</v>
      </c>
      <c r="F13146">
        <v>114711.74</v>
      </c>
      <c r="G13146">
        <v>0</v>
      </c>
      <c r="H13146">
        <v>24937.96</v>
      </c>
      <c r="I13146">
        <v>0</v>
      </c>
      <c r="J13146">
        <f>Table1[[#This Row],[Name]]</f>
        <v>0</v>
      </c>
      <c r="K13146" s="1">
        <f>SUM(Table1[[#This Row],[BaseSalary]:[NonCashBenefits]])</f>
        <v>139649.70000000001</v>
      </c>
      <c r="L13146" s="1"/>
    </row>
    <row r="13147" spans="1:12" x14ac:dyDescent="0.35">
      <c r="A13147" t="s">
        <v>28</v>
      </c>
      <c r="B13147">
        <v>2018</v>
      </c>
      <c r="D13147" t="s">
        <v>2568</v>
      </c>
      <c r="E13147" t="s">
        <v>311</v>
      </c>
      <c r="F13147">
        <v>114711.74</v>
      </c>
      <c r="G13147">
        <v>0</v>
      </c>
      <c r="H13147">
        <v>24830.75</v>
      </c>
      <c r="I13147">
        <v>0</v>
      </c>
      <c r="J13147">
        <f>Table1[[#This Row],[Name]]</f>
        <v>0</v>
      </c>
      <c r="K13147" s="1">
        <f>SUM(Table1[[#This Row],[BaseSalary]:[NonCashBenefits]])</f>
        <v>139542.49</v>
      </c>
      <c r="L13147" s="1"/>
    </row>
    <row r="13148" spans="1:12" x14ac:dyDescent="0.35">
      <c r="A13148" t="s">
        <v>28</v>
      </c>
      <c r="B13148">
        <v>2017</v>
      </c>
      <c r="D13148" t="s">
        <v>2568</v>
      </c>
      <c r="E13148" t="s">
        <v>311</v>
      </c>
      <c r="F13148">
        <v>114711.74</v>
      </c>
      <c r="G13148">
        <v>0</v>
      </c>
      <c r="H13148">
        <v>25386.43</v>
      </c>
      <c r="I13148">
        <v>0</v>
      </c>
      <c r="J13148">
        <f>Table1[[#This Row],[Name]]</f>
        <v>0</v>
      </c>
      <c r="K13148" s="1">
        <f>SUM(Table1[[#This Row],[BaseSalary]:[NonCashBenefits]])</f>
        <v>140098.17000000001</v>
      </c>
      <c r="L13148" s="1"/>
    </row>
    <row r="13149" spans="1:12" x14ac:dyDescent="0.35">
      <c r="A13149" t="s">
        <v>28</v>
      </c>
      <c r="B13149">
        <v>2016</v>
      </c>
      <c r="D13149" t="s">
        <v>2568</v>
      </c>
      <c r="E13149" t="s">
        <v>311</v>
      </c>
      <c r="F13149">
        <v>114711.74</v>
      </c>
      <c r="G13149">
        <v>0</v>
      </c>
      <c r="H13149">
        <v>30639.16</v>
      </c>
      <c r="I13149">
        <v>0</v>
      </c>
      <c r="J13149">
        <f>Table1[[#This Row],[Name]]</f>
        <v>0</v>
      </c>
      <c r="K13149" s="1">
        <f>SUM(Table1[[#This Row],[BaseSalary]:[NonCashBenefits]])</f>
        <v>145350.9</v>
      </c>
      <c r="L13149" s="1"/>
    </row>
    <row r="13150" spans="1:12" x14ac:dyDescent="0.35">
      <c r="A13150" t="s">
        <v>28</v>
      </c>
      <c r="B13150">
        <v>2020</v>
      </c>
      <c r="D13150" t="s">
        <v>1681</v>
      </c>
      <c r="E13150" t="s">
        <v>311</v>
      </c>
      <c r="F13150">
        <v>114709.92</v>
      </c>
      <c r="G13150">
        <v>0</v>
      </c>
      <c r="H13150" s="1">
        <v>22127.57</v>
      </c>
      <c r="I13150">
        <v>0</v>
      </c>
      <c r="J13150">
        <f>Table1[[#This Row],[Name]]</f>
        <v>0</v>
      </c>
      <c r="K13150" s="1">
        <f>SUM(Table1[[#This Row],[BaseSalary]:[NonCashBenefits]])</f>
        <v>136837.49</v>
      </c>
      <c r="L13150" s="1"/>
    </row>
    <row r="13151" spans="1:12" x14ac:dyDescent="0.35">
      <c r="A13151" t="s">
        <v>28</v>
      </c>
      <c r="B13151">
        <v>2017</v>
      </c>
      <c r="D13151" t="s">
        <v>2581</v>
      </c>
      <c r="E13151" t="s">
        <v>311</v>
      </c>
      <c r="F13151">
        <v>114709.92</v>
      </c>
      <c r="G13151">
        <v>0</v>
      </c>
      <c r="H13151">
        <v>25355.32</v>
      </c>
      <c r="I13151">
        <v>0</v>
      </c>
      <c r="J13151">
        <f>Table1[[#This Row],[Name]]</f>
        <v>0</v>
      </c>
      <c r="K13151" s="1">
        <f>SUM(Table1[[#This Row],[BaseSalary]:[NonCashBenefits]])</f>
        <v>140065.24</v>
      </c>
      <c r="L13151" s="1"/>
    </row>
    <row r="13152" spans="1:12" x14ac:dyDescent="0.35">
      <c r="A13152" t="s">
        <v>85</v>
      </c>
      <c r="B13152">
        <v>2020</v>
      </c>
      <c r="D13152" t="s">
        <v>240</v>
      </c>
      <c r="E13152" t="s">
        <v>241</v>
      </c>
      <c r="F13152">
        <v>114706.24000000001</v>
      </c>
      <c r="G13152">
        <v>0</v>
      </c>
      <c r="H13152" s="1">
        <v>33407.760000000002</v>
      </c>
      <c r="I13152">
        <v>0</v>
      </c>
      <c r="J13152">
        <f>Table1[[#This Row],[Name]]</f>
        <v>0</v>
      </c>
      <c r="K13152" s="1">
        <f>SUM(Table1[[#This Row],[BaseSalary]:[NonCashBenefits]])</f>
        <v>148114</v>
      </c>
      <c r="L13152" s="1"/>
    </row>
    <row r="13153" spans="1:12" x14ac:dyDescent="0.35">
      <c r="A13153" t="s">
        <v>22</v>
      </c>
      <c r="B13153">
        <v>2017</v>
      </c>
      <c r="D13153" t="s">
        <v>3686</v>
      </c>
      <c r="E13153" t="s">
        <v>311</v>
      </c>
      <c r="F13153">
        <v>114684.21</v>
      </c>
      <c r="G13153">
        <v>0</v>
      </c>
      <c r="H13153">
        <v>29034.62</v>
      </c>
      <c r="I13153">
        <v>0</v>
      </c>
      <c r="J13153">
        <f>Table1[[#This Row],[Name]]</f>
        <v>0</v>
      </c>
      <c r="K13153" s="1">
        <f>SUM(Table1[[#This Row],[BaseSalary]:[NonCashBenefits]])</f>
        <v>143718.83000000002</v>
      </c>
      <c r="L13153" s="1"/>
    </row>
    <row r="13154" spans="1:12" x14ac:dyDescent="0.35">
      <c r="A13154" t="s">
        <v>142</v>
      </c>
      <c r="B13154">
        <v>2020</v>
      </c>
      <c r="D13154" t="s">
        <v>1175</v>
      </c>
      <c r="E13154" t="s">
        <v>311</v>
      </c>
      <c r="F13154">
        <v>114669.8</v>
      </c>
      <c r="G13154">
        <v>0</v>
      </c>
      <c r="H13154" s="1">
        <v>25316.55</v>
      </c>
      <c r="I13154">
        <v>0</v>
      </c>
      <c r="J13154">
        <f>Table1[[#This Row],[Name]]</f>
        <v>0</v>
      </c>
      <c r="K13154" s="1">
        <f>SUM(Table1[[#This Row],[BaseSalary]:[NonCashBenefits]])</f>
        <v>139986.35</v>
      </c>
      <c r="L13154" s="1"/>
    </row>
    <row r="13155" spans="1:12" x14ac:dyDescent="0.35">
      <c r="A13155" t="s">
        <v>19</v>
      </c>
      <c r="B13155">
        <v>2018</v>
      </c>
      <c r="D13155" t="s">
        <v>3154</v>
      </c>
      <c r="E13155" t="s">
        <v>549</v>
      </c>
      <c r="F13155">
        <v>114636.69</v>
      </c>
      <c r="G13155">
        <v>0</v>
      </c>
      <c r="H13155">
        <v>26255.759999999998</v>
      </c>
      <c r="I13155">
        <v>0</v>
      </c>
      <c r="J13155">
        <f>Table1[[#This Row],[Name]]</f>
        <v>0</v>
      </c>
      <c r="K13155" s="1">
        <f>SUM(Table1[[#This Row],[BaseSalary]:[NonCashBenefits]])</f>
        <v>140892.45000000001</v>
      </c>
      <c r="L13155" s="1"/>
    </row>
    <row r="13156" spans="1:12" x14ac:dyDescent="0.35">
      <c r="A13156" t="s">
        <v>26</v>
      </c>
      <c r="B13156">
        <v>2020</v>
      </c>
      <c r="D13156" t="s">
        <v>1487</v>
      </c>
      <c r="E13156" t="s">
        <v>311</v>
      </c>
      <c r="F13156">
        <v>114633.22</v>
      </c>
      <c r="G13156">
        <v>0</v>
      </c>
      <c r="H13156" s="1">
        <v>21966.06</v>
      </c>
      <c r="I13156">
        <v>0</v>
      </c>
      <c r="J13156">
        <f>Table1[[#This Row],[Name]]</f>
        <v>0</v>
      </c>
      <c r="K13156" s="1">
        <f>SUM(Table1[[#This Row],[BaseSalary]:[NonCashBenefits]])</f>
        <v>136599.28</v>
      </c>
      <c r="L13156" s="1"/>
    </row>
    <row r="13157" spans="1:12" x14ac:dyDescent="0.35">
      <c r="A13157" t="s">
        <v>26</v>
      </c>
      <c r="B13157">
        <v>2019</v>
      </c>
      <c r="D13157" t="s">
        <v>1487</v>
      </c>
      <c r="E13157" t="s">
        <v>311</v>
      </c>
      <c r="F13157">
        <v>114633.22</v>
      </c>
      <c r="G13157">
        <v>0</v>
      </c>
      <c r="H13157">
        <v>26341.94</v>
      </c>
      <c r="I13157">
        <v>0</v>
      </c>
      <c r="J13157">
        <f>Table1[[#This Row],[Name]]</f>
        <v>0</v>
      </c>
      <c r="K13157" s="1">
        <f>SUM(Table1[[#This Row],[BaseSalary]:[NonCashBenefits]])</f>
        <v>140975.16</v>
      </c>
      <c r="L13157" s="1"/>
    </row>
    <row r="13158" spans="1:12" x14ac:dyDescent="0.35">
      <c r="A13158" t="s">
        <v>26</v>
      </c>
      <c r="B13158">
        <v>2018</v>
      </c>
      <c r="D13158" t="s">
        <v>1956</v>
      </c>
      <c r="E13158" t="s">
        <v>311</v>
      </c>
      <c r="F13158">
        <v>114633.22</v>
      </c>
      <c r="G13158">
        <v>0</v>
      </c>
      <c r="H13158">
        <v>26302.74</v>
      </c>
      <c r="I13158">
        <v>0</v>
      </c>
      <c r="J13158">
        <f>Table1[[#This Row],[Name]]</f>
        <v>0</v>
      </c>
      <c r="K13158" s="1">
        <f>SUM(Table1[[#This Row],[BaseSalary]:[NonCashBenefits]])</f>
        <v>140935.96</v>
      </c>
      <c r="L13158" s="1"/>
    </row>
    <row r="13159" spans="1:12" x14ac:dyDescent="0.35">
      <c r="A13159" t="s">
        <v>26</v>
      </c>
      <c r="B13159">
        <v>2018</v>
      </c>
      <c r="D13159" t="s">
        <v>1487</v>
      </c>
      <c r="E13159" t="s">
        <v>311</v>
      </c>
      <c r="F13159">
        <v>114633.22</v>
      </c>
      <c r="G13159">
        <v>0</v>
      </c>
      <c r="H13159">
        <v>26302.74</v>
      </c>
      <c r="I13159">
        <v>0</v>
      </c>
      <c r="J13159">
        <f>Table1[[#This Row],[Name]]</f>
        <v>0</v>
      </c>
      <c r="K13159" s="1">
        <f>SUM(Table1[[#This Row],[BaseSalary]:[NonCashBenefits]])</f>
        <v>140935.96</v>
      </c>
      <c r="L13159" s="1"/>
    </row>
    <row r="13160" spans="1:12" x14ac:dyDescent="0.35">
      <c r="A13160" t="s">
        <v>26</v>
      </c>
      <c r="B13160">
        <v>2017</v>
      </c>
      <c r="D13160" t="s">
        <v>1956</v>
      </c>
      <c r="E13160" t="s">
        <v>311</v>
      </c>
      <c r="F13160">
        <v>114633.22</v>
      </c>
      <c r="G13160">
        <v>0</v>
      </c>
      <c r="H13160">
        <v>26926</v>
      </c>
      <c r="I13160">
        <v>0</v>
      </c>
      <c r="J13160">
        <f>Table1[[#This Row],[Name]]</f>
        <v>0</v>
      </c>
      <c r="K13160" s="1">
        <f>SUM(Table1[[#This Row],[BaseSalary]:[NonCashBenefits]])</f>
        <v>141559.22</v>
      </c>
      <c r="L13160" s="1"/>
    </row>
    <row r="13161" spans="1:12" x14ac:dyDescent="0.35">
      <c r="A13161" t="s">
        <v>26</v>
      </c>
      <c r="B13161">
        <v>2017</v>
      </c>
      <c r="D13161" t="s">
        <v>1487</v>
      </c>
      <c r="E13161" t="s">
        <v>311</v>
      </c>
      <c r="F13161">
        <v>114633.22</v>
      </c>
      <c r="G13161">
        <v>0</v>
      </c>
      <c r="H13161">
        <v>26926</v>
      </c>
      <c r="I13161">
        <v>0</v>
      </c>
      <c r="J13161">
        <f>Table1[[#This Row],[Name]]</f>
        <v>0</v>
      </c>
      <c r="K13161" s="1">
        <f>SUM(Table1[[#This Row],[BaseSalary]:[NonCashBenefits]])</f>
        <v>141559.22</v>
      </c>
      <c r="L13161" s="1"/>
    </row>
    <row r="13162" spans="1:12" x14ac:dyDescent="0.35">
      <c r="A13162" t="s">
        <v>26</v>
      </c>
      <c r="B13162">
        <v>2016</v>
      </c>
      <c r="D13162" t="s">
        <v>1956</v>
      </c>
      <c r="E13162" t="s">
        <v>311</v>
      </c>
      <c r="F13162">
        <v>114633.22</v>
      </c>
      <c r="G13162">
        <v>3488.63</v>
      </c>
      <c r="H13162">
        <v>32156.61</v>
      </c>
      <c r="I13162">
        <v>0</v>
      </c>
      <c r="J13162">
        <f>Table1[[#This Row],[Name]]</f>
        <v>0</v>
      </c>
      <c r="K13162" s="1">
        <f>SUM(Table1[[#This Row],[BaseSalary]:[NonCashBenefits]])</f>
        <v>150278.46000000002</v>
      </c>
      <c r="L13162" s="1"/>
    </row>
    <row r="13163" spans="1:12" x14ac:dyDescent="0.35">
      <c r="A13163" t="s">
        <v>26</v>
      </c>
      <c r="B13163">
        <v>2016</v>
      </c>
      <c r="D13163" t="s">
        <v>1487</v>
      </c>
      <c r="E13163" t="s">
        <v>311</v>
      </c>
      <c r="F13163">
        <v>114633.22</v>
      </c>
      <c r="G13163">
        <v>5294.78</v>
      </c>
      <c r="H13163">
        <v>32156.61</v>
      </c>
      <c r="I13163">
        <v>0</v>
      </c>
      <c r="J13163">
        <f>Table1[[#This Row],[Name]]</f>
        <v>0</v>
      </c>
      <c r="K13163" s="1">
        <f>SUM(Table1[[#This Row],[BaseSalary]:[NonCashBenefits]])</f>
        <v>152084.60999999999</v>
      </c>
      <c r="L13163" s="1"/>
    </row>
    <row r="13164" spans="1:12" x14ac:dyDescent="0.35">
      <c r="A13164" t="s">
        <v>22</v>
      </c>
      <c r="B13164">
        <v>2016</v>
      </c>
      <c r="D13164" t="s">
        <v>4522</v>
      </c>
      <c r="E13164" t="s">
        <v>549</v>
      </c>
      <c r="F13164">
        <v>114632.43</v>
      </c>
      <c r="G13164">
        <v>250</v>
      </c>
      <c r="H13164">
        <v>34746.589999999997</v>
      </c>
      <c r="I13164">
        <v>0</v>
      </c>
      <c r="J13164">
        <f>Table1[[#This Row],[Name]]</f>
        <v>0</v>
      </c>
      <c r="K13164" s="1">
        <f>SUM(Table1[[#This Row],[BaseSalary]:[NonCashBenefits]])</f>
        <v>149629.01999999999</v>
      </c>
      <c r="L13164" s="1"/>
    </row>
    <row r="13165" spans="1:12" x14ac:dyDescent="0.35">
      <c r="A13165" t="s">
        <v>36</v>
      </c>
      <c r="B13165">
        <v>2019</v>
      </c>
      <c r="D13165" t="s">
        <v>1685</v>
      </c>
      <c r="E13165" t="s">
        <v>311</v>
      </c>
      <c r="F13165">
        <v>114630.36</v>
      </c>
      <c r="G13165">
        <v>0</v>
      </c>
      <c r="H13165">
        <v>27172.54</v>
      </c>
      <c r="I13165">
        <v>0</v>
      </c>
      <c r="J13165">
        <f>Table1[[#This Row],[Name]]</f>
        <v>0</v>
      </c>
      <c r="K13165" s="1">
        <f>SUM(Table1[[#This Row],[BaseSalary]:[NonCashBenefits]])</f>
        <v>141802.9</v>
      </c>
      <c r="L13165" s="1"/>
    </row>
    <row r="13166" spans="1:12" x14ac:dyDescent="0.35">
      <c r="A13166" t="s">
        <v>36</v>
      </c>
      <c r="B13166">
        <v>2018</v>
      </c>
      <c r="D13166" t="s">
        <v>1685</v>
      </c>
      <c r="E13166" t="s">
        <v>311</v>
      </c>
      <c r="F13166">
        <v>114630.36</v>
      </c>
      <c r="G13166">
        <v>300</v>
      </c>
      <c r="H13166">
        <v>29379.48</v>
      </c>
      <c r="I13166">
        <v>0</v>
      </c>
      <c r="J13166">
        <f>Table1[[#This Row],[Name]]</f>
        <v>0</v>
      </c>
      <c r="K13166" s="1">
        <f>SUM(Table1[[#This Row],[BaseSalary]:[NonCashBenefits]])</f>
        <v>144309.84</v>
      </c>
      <c r="L13166" s="1"/>
    </row>
    <row r="13167" spans="1:12" x14ac:dyDescent="0.35">
      <c r="A13167" t="s">
        <v>36</v>
      </c>
      <c r="B13167">
        <v>2017</v>
      </c>
      <c r="D13167" t="s">
        <v>3533</v>
      </c>
      <c r="E13167" t="s">
        <v>311</v>
      </c>
      <c r="F13167">
        <v>114630.36</v>
      </c>
      <c r="G13167">
        <v>0</v>
      </c>
      <c r="H13167">
        <v>29733.93</v>
      </c>
      <c r="I13167">
        <v>0</v>
      </c>
      <c r="J13167">
        <f>Table1[[#This Row],[Name]]</f>
        <v>0</v>
      </c>
      <c r="K13167" s="1">
        <f>SUM(Table1[[#This Row],[BaseSalary]:[NonCashBenefits]])</f>
        <v>144364.29</v>
      </c>
      <c r="L13167" s="1"/>
    </row>
    <row r="13168" spans="1:12" x14ac:dyDescent="0.35">
      <c r="A13168" t="s">
        <v>4705</v>
      </c>
      <c r="B13168">
        <v>2016</v>
      </c>
      <c r="D13168" t="s">
        <v>3533</v>
      </c>
      <c r="E13168" t="s">
        <v>311</v>
      </c>
      <c r="F13168">
        <v>114630.36</v>
      </c>
      <c r="G13168">
        <v>0</v>
      </c>
      <c r="H13168">
        <v>35243.07</v>
      </c>
      <c r="I13168">
        <v>0</v>
      </c>
      <c r="J13168">
        <f>Table1[[#This Row],[Name]]</f>
        <v>0</v>
      </c>
      <c r="K13168" s="1">
        <f>SUM(Table1[[#This Row],[BaseSalary]:[NonCashBenefits]])</f>
        <v>149873.43</v>
      </c>
      <c r="L13168" s="1"/>
    </row>
    <row r="13169" spans="1:12" x14ac:dyDescent="0.35">
      <c r="A13169" t="s">
        <v>29</v>
      </c>
      <c r="B13169">
        <v>2020</v>
      </c>
      <c r="D13169" t="s">
        <v>684</v>
      </c>
      <c r="E13169" t="s">
        <v>549</v>
      </c>
      <c r="F13169">
        <v>114624.64</v>
      </c>
      <c r="G13169">
        <v>0</v>
      </c>
      <c r="H13169" s="1">
        <v>22440.43</v>
      </c>
      <c r="I13169">
        <v>0</v>
      </c>
      <c r="J13169">
        <f>Table1[[#This Row],[Name]]</f>
        <v>0</v>
      </c>
      <c r="K13169" s="1">
        <f>SUM(Table1[[#This Row],[BaseSalary]:[NonCashBenefits]])</f>
        <v>137065.07</v>
      </c>
      <c r="L13169" s="1"/>
    </row>
    <row r="13170" spans="1:12" x14ac:dyDescent="0.35">
      <c r="A13170" t="s">
        <v>18</v>
      </c>
      <c r="B13170">
        <v>2020</v>
      </c>
      <c r="D13170" t="s">
        <v>1577</v>
      </c>
      <c r="E13170" t="s">
        <v>229</v>
      </c>
      <c r="F13170">
        <v>114622.04</v>
      </c>
      <c r="G13170">
        <v>1058.05</v>
      </c>
      <c r="H13170" s="1">
        <v>23459.61</v>
      </c>
      <c r="I13170">
        <v>0</v>
      </c>
      <c r="J13170">
        <f>Table1[[#This Row],[Name]]</f>
        <v>0</v>
      </c>
      <c r="K13170" s="1">
        <f>SUM(Table1[[#This Row],[BaseSalary]:[NonCashBenefits]])</f>
        <v>139139.70000000001</v>
      </c>
      <c r="L13170" s="1"/>
    </row>
    <row r="13171" spans="1:12" x14ac:dyDescent="0.35">
      <c r="A13171" t="s">
        <v>18</v>
      </c>
      <c r="B13171">
        <v>2019</v>
      </c>
      <c r="D13171" t="s">
        <v>1577</v>
      </c>
      <c r="E13171" t="s">
        <v>229</v>
      </c>
      <c r="F13171">
        <v>114622.04</v>
      </c>
      <c r="G13171">
        <v>100</v>
      </c>
      <c r="H13171">
        <v>27479.46</v>
      </c>
      <c r="I13171">
        <v>0</v>
      </c>
      <c r="J13171">
        <f>Table1[[#This Row],[Name]]</f>
        <v>0</v>
      </c>
      <c r="K13171" s="1">
        <f>SUM(Table1[[#This Row],[BaseSalary]:[NonCashBenefits]])</f>
        <v>142201.5</v>
      </c>
      <c r="L13171" s="1"/>
    </row>
    <row r="13172" spans="1:12" x14ac:dyDescent="0.35">
      <c r="A13172" t="s">
        <v>18</v>
      </c>
      <c r="B13172">
        <v>2018</v>
      </c>
      <c r="D13172" t="s">
        <v>2770</v>
      </c>
      <c r="E13172" t="s">
        <v>229</v>
      </c>
      <c r="F13172">
        <v>114622.04</v>
      </c>
      <c r="G13172">
        <v>13225.62</v>
      </c>
      <c r="H13172">
        <v>27408.07</v>
      </c>
      <c r="I13172">
        <v>0</v>
      </c>
      <c r="J13172">
        <f>Table1[[#This Row],[Name]]</f>
        <v>0</v>
      </c>
      <c r="K13172" s="1">
        <f>SUM(Table1[[#This Row],[BaseSalary]:[NonCashBenefits]])</f>
        <v>155255.72999999998</v>
      </c>
      <c r="L13172" s="1"/>
    </row>
    <row r="13173" spans="1:12" x14ac:dyDescent="0.35">
      <c r="A13173" t="s">
        <v>18</v>
      </c>
      <c r="B13173">
        <v>2017</v>
      </c>
      <c r="D13173" t="s">
        <v>789</v>
      </c>
      <c r="E13173" t="s">
        <v>229</v>
      </c>
      <c r="F13173">
        <v>114622.04</v>
      </c>
      <c r="G13173">
        <v>0</v>
      </c>
      <c r="H13173">
        <v>27747.19</v>
      </c>
      <c r="I13173">
        <v>0</v>
      </c>
      <c r="J13173">
        <f>Table1[[#This Row],[Name]]</f>
        <v>0</v>
      </c>
      <c r="K13173" s="1">
        <f>SUM(Table1[[#This Row],[BaseSalary]:[NonCashBenefits]])</f>
        <v>142369.22999999998</v>
      </c>
      <c r="L13173" s="1"/>
    </row>
    <row r="13174" spans="1:12" x14ac:dyDescent="0.35">
      <c r="A13174" t="s">
        <v>18</v>
      </c>
      <c r="B13174">
        <v>2016</v>
      </c>
      <c r="D13174" t="s">
        <v>789</v>
      </c>
      <c r="E13174" t="s">
        <v>229</v>
      </c>
      <c r="F13174">
        <v>114622.04</v>
      </c>
      <c r="G13174">
        <v>1200</v>
      </c>
      <c r="H13174">
        <v>33688.68</v>
      </c>
      <c r="I13174">
        <v>0</v>
      </c>
      <c r="J13174">
        <f>Table1[[#This Row],[Name]]</f>
        <v>0</v>
      </c>
      <c r="K13174" s="1">
        <f>SUM(Table1[[#This Row],[BaseSalary]:[NonCashBenefits]])</f>
        <v>149510.72</v>
      </c>
      <c r="L13174" s="1"/>
    </row>
    <row r="13175" spans="1:12" x14ac:dyDescent="0.35">
      <c r="A13175" t="s">
        <v>142</v>
      </c>
      <c r="B13175">
        <v>2018</v>
      </c>
      <c r="D13175" t="s">
        <v>3111</v>
      </c>
      <c r="E13175" t="s">
        <v>311</v>
      </c>
      <c r="F13175">
        <v>114608.72</v>
      </c>
      <c r="G13175">
        <v>0</v>
      </c>
      <c r="H13175">
        <v>28442.42</v>
      </c>
      <c r="I13175">
        <v>0</v>
      </c>
      <c r="J13175">
        <f>Table1[[#This Row],[Name]]</f>
        <v>0</v>
      </c>
      <c r="K13175" s="1">
        <f>SUM(Table1[[#This Row],[BaseSalary]:[NonCashBenefits]])</f>
        <v>143051.14000000001</v>
      </c>
      <c r="L13175" s="1"/>
    </row>
    <row r="13176" spans="1:12" x14ac:dyDescent="0.35">
      <c r="A13176" t="s">
        <v>33</v>
      </c>
      <c r="B13176">
        <v>2019</v>
      </c>
      <c r="D13176" t="s">
        <v>1069</v>
      </c>
      <c r="E13176" t="s">
        <v>311</v>
      </c>
      <c r="F13176">
        <v>114603.72</v>
      </c>
      <c r="G13176">
        <v>0</v>
      </c>
      <c r="H13176">
        <v>28412.34</v>
      </c>
      <c r="I13176">
        <v>0</v>
      </c>
      <c r="J13176">
        <f>Table1[[#This Row],[Name]]</f>
        <v>0</v>
      </c>
      <c r="K13176" s="1">
        <f>SUM(Table1[[#This Row],[BaseSalary]:[NonCashBenefits]])</f>
        <v>143016.06</v>
      </c>
      <c r="L13176" s="1"/>
    </row>
    <row r="13177" spans="1:12" x14ac:dyDescent="0.35">
      <c r="A13177" t="s">
        <v>33</v>
      </c>
      <c r="B13177">
        <v>2017</v>
      </c>
      <c r="D13177" t="s">
        <v>3341</v>
      </c>
      <c r="E13177" t="s">
        <v>311</v>
      </c>
      <c r="F13177">
        <v>114589.02</v>
      </c>
      <c r="G13177">
        <v>0</v>
      </c>
      <c r="H13177">
        <v>31201.97</v>
      </c>
      <c r="I13177">
        <v>0</v>
      </c>
      <c r="J13177">
        <f>Table1[[#This Row],[Name]]</f>
        <v>0</v>
      </c>
      <c r="K13177" s="1">
        <f>SUM(Table1[[#This Row],[BaseSalary]:[NonCashBenefits]])</f>
        <v>145790.99</v>
      </c>
      <c r="L13177" s="1"/>
    </row>
    <row r="13178" spans="1:12" x14ac:dyDescent="0.35">
      <c r="A13178" t="s">
        <v>85</v>
      </c>
      <c r="B13178">
        <v>2016</v>
      </c>
      <c r="D13178" t="s">
        <v>4591</v>
      </c>
      <c r="E13178" t="s">
        <v>927</v>
      </c>
      <c r="F13178">
        <v>114585.12</v>
      </c>
      <c r="G13178">
        <v>11050.39</v>
      </c>
      <c r="H13178">
        <v>30304.560000000001</v>
      </c>
      <c r="I13178">
        <v>0</v>
      </c>
      <c r="J13178">
        <f>Table1[[#This Row],[Name]]</f>
        <v>0</v>
      </c>
      <c r="K13178" s="1">
        <f>SUM(Table1[[#This Row],[BaseSalary]:[NonCashBenefits]])</f>
        <v>155940.07</v>
      </c>
      <c r="L13178" s="1"/>
    </row>
    <row r="13179" spans="1:12" x14ac:dyDescent="0.35">
      <c r="A13179" t="s">
        <v>22</v>
      </c>
      <c r="B13179">
        <v>2016</v>
      </c>
      <c r="D13179" t="s">
        <v>4527</v>
      </c>
      <c r="E13179" t="s">
        <v>311</v>
      </c>
      <c r="F13179">
        <v>114582.78</v>
      </c>
      <c r="G13179">
        <v>0</v>
      </c>
      <c r="H13179">
        <v>34413.14</v>
      </c>
      <c r="I13179">
        <v>0</v>
      </c>
      <c r="J13179">
        <f>Table1[[#This Row],[Name]]</f>
        <v>0</v>
      </c>
      <c r="K13179" s="1">
        <f>SUM(Table1[[#This Row],[BaseSalary]:[NonCashBenefits]])</f>
        <v>148995.91999999998</v>
      </c>
      <c r="L13179" s="1"/>
    </row>
    <row r="13180" spans="1:12" x14ac:dyDescent="0.35">
      <c r="A13180" t="s">
        <v>85</v>
      </c>
      <c r="B13180">
        <v>2016</v>
      </c>
      <c r="D13180" t="s">
        <v>1153</v>
      </c>
      <c r="E13180" t="s">
        <v>311</v>
      </c>
      <c r="F13180">
        <v>114577.51</v>
      </c>
      <c r="G13180">
        <v>5100</v>
      </c>
      <c r="H13180">
        <v>31956.5</v>
      </c>
      <c r="I13180">
        <v>0</v>
      </c>
      <c r="J13180">
        <f>Table1[[#This Row],[Name]]</f>
        <v>0</v>
      </c>
      <c r="K13180" s="1">
        <f>SUM(Table1[[#This Row],[BaseSalary]:[NonCashBenefits]])</f>
        <v>151634.01</v>
      </c>
      <c r="L13180" s="1"/>
    </row>
    <row r="13181" spans="1:12" x14ac:dyDescent="0.35">
      <c r="A13181" t="s">
        <v>26</v>
      </c>
      <c r="B13181">
        <v>2017</v>
      </c>
      <c r="D13181" t="s">
        <v>4046</v>
      </c>
      <c r="E13181" t="s">
        <v>549</v>
      </c>
      <c r="F13181">
        <v>114570.76</v>
      </c>
      <c r="G13181">
        <v>0</v>
      </c>
      <c r="H13181">
        <v>30048.31</v>
      </c>
      <c r="I13181">
        <v>0</v>
      </c>
      <c r="J13181">
        <f>Table1[[#This Row],[Name]]</f>
        <v>0</v>
      </c>
      <c r="K13181" s="1">
        <f>SUM(Table1[[#This Row],[BaseSalary]:[NonCashBenefits]])</f>
        <v>144619.07</v>
      </c>
      <c r="L13181" s="1"/>
    </row>
    <row r="13182" spans="1:12" x14ac:dyDescent="0.35">
      <c r="A13182" t="s">
        <v>16</v>
      </c>
      <c r="B13182">
        <v>2016</v>
      </c>
      <c r="D13182" t="s">
        <v>5149</v>
      </c>
      <c r="E13182" t="s">
        <v>549</v>
      </c>
      <c r="F13182">
        <v>114570.75</v>
      </c>
      <c r="G13182">
        <v>0</v>
      </c>
      <c r="H13182">
        <v>33740.71</v>
      </c>
      <c r="I13182">
        <v>0</v>
      </c>
      <c r="J13182">
        <f>Table1[[#This Row],[Name]]</f>
        <v>0</v>
      </c>
      <c r="K13182" s="1">
        <f>SUM(Table1[[#This Row],[BaseSalary]:[NonCashBenefits]])</f>
        <v>148311.46</v>
      </c>
      <c r="L13182" s="1"/>
    </row>
    <row r="13183" spans="1:12" x14ac:dyDescent="0.35">
      <c r="A13183" t="s">
        <v>2049</v>
      </c>
      <c r="B13183">
        <v>2019</v>
      </c>
      <c r="D13183" t="s">
        <v>2096</v>
      </c>
      <c r="E13183" t="s">
        <v>229</v>
      </c>
      <c r="F13183">
        <v>114566.39999999999</v>
      </c>
      <c r="G13183">
        <v>0</v>
      </c>
      <c r="H13183">
        <v>26322.39</v>
      </c>
      <c r="I13183">
        <v>0</v>
      </c>
      <c r="J13183">
        <f>Table1[[#This Row],[Name]]</f>
        <v>0</v>
      </c>
      <c r="K13183" s="1">
        <f>SUM(Table1[[#This Row],[BaseSalary]:[NonCashBenefits]])</f>
        <v>140888.78999999998</v>
      </c>
      <c r="L13183" s="1"/>
    </row>
    <row r="13184" spans="1:12" x14ac:dyDescent="0.35">
      <c r="A13184" t="s">
        <v>26</v>
      </c>
      <c r="B13184">
        <v>2016</v>
      </c>
      <c r="D13184" t="s">
        <v>829</v>
      </c>
      <c r="E13184" t="s">
        <v>311</v>
      </c>
      <c r="F13184">
        <v>114565.18</v>
      </c>
      <c r="G13184">
        <v>0</v>
      </c>
      <c r="H13184">
        <v>35083.919999999998</v>
      </c>
      <c r="I13184">
        <v>0</v>
      </c>
      <c r="J13184">
        <f>Table1[[#This Row],[Name]]</f>
        <v>0</v>
      </c>
      <c r="K13184" s="1">
        <f>SUM(Table1[[#This Row],[BaseSalary]:[NonCashBenefits]])</f>
        <v>149649.09999999998</v>
      </c>
      <c r="L13184" s="1"/>
    </row>
    <row r="13185" spans="1:12" x14ac:dyDescent="0.35">
      <c r="A13185" t="s">
        <v>10</v>
      </c>
      <c r="B13185">
        <v>2018</v>
      </c>
      <c r="D13185" t="s">
        <v>2865</v>
      </c>
      <c r="E13185" t="s">
        <v>2245</v>
      </c>
      <c r="F13185">
        <v>114559.64</v>
      </c>
      <c r="G13185">
        <v>0</v>
      </c>
      <c r="H13185">
        <v>24802.79</v>
      </c>
      <c r="I13185">
        <v>0</v>
      </c>
      <c r="J13185">
        <f>Table1[[#This Row],[Name]]</f>
        <v>0</v>
      </c>
      <c r="K13185" s="1">
        <f>SUM(Table1[[#This Row],[BaseSalary]:[NonCashBenefits]])</f>
        <v>139362.43</v>
      </c>
      <c r="L13185" s="1"/>
    </row>
    <row r="13186" spans="1:12" x14ac:dyDescent="0.35">
      <c r="A13186" t="s">
        <v>16</v>
      </c>
      <c r="B13186">
        <v>2018</v>
      </c>
      <c r="D13186" t="s">
        <v>936</v>
      </c>
      <c r="E13186" t="s">
        <v>229</v>
      </c>
      <c r="F13186">
        <v>114559.64</v>
      </c>
      <c r="G13186">
        <v>0</v>
      </c>
      <c r="H13186">
        <v>29439.89</v>
      </c>
      <c r="I13186">
        <v>0</v>
      </c>
      <c r="J13186">
        <f>Table1[[#This Row],[Name]]</f>
        <v>0</v>
      </c>
      <c r="K13186" s="1">
        <f>SUM(Table1[[#This Row],[BaseSalary]:[NonCashBenefits]])</f>
        <v>143999.53</v>
      </c>
      <c r="L13186" s="1"/>
    </row>
    <row r="13187" spans="1:12" x14ac:dyDescent="0.35">
      <c r="A13187" t="s">
        <v>10</v>
      </c>
      <c r="B13187">
        <v>2017</v>
      </c>
      <c r="D13187" t="s">
        <v>2865</v>
      </c>
      <c r="E13187" t="s">
        <v>2245</v>
      </c>
      <c r="F13187">
        <v>114559.64</v>
      </c>
      <c r="G13187">
        <v>0</v>
      </c>
      <c r="H13187">
        <v>25357.52</v>
      </c>
      <c r="I13187">
        <v>0</v>
      </c>
      <c r="J13187">
        <f>Table1[[#This Row],[Name]]</f>
        <v>0</v>
      </c>
      <c r="K13187" s="1">
        <f>SUM(Table1[[#This Row],[BaseSalary]:[NonCashBenefits]])</f>
        <v>139917.16</v>
      </c>
      <c r="L13187" s="1"/>
    </row>
    <row r="13188" spans="1:12" x14ac:dyDescent="0.35">
      <c r="A13188" t="s">
        <v>16</v>
      </c>
      <c r="B13188">
        <v>2017</v>
      </c>
      <c r="D13188" t="s">
        <v>4325</v>
      </c>
      <c r="E13188" t="s">
        <v>311</v>
      </c>
      <c r="F13188">
        <v>114559.64</v>
      </c>
      <c r="G13188">
        <v>0</v>
      </c>
      <c r="H13188">
        <v>28916.14</v>
      </c>
      <c r="I13188">
        <v>0</v>
      </c>
      <c r="J13188">
        <f>Table1[[#This Row],[Name]]</f>
        <v>0</v>
      </c>
      <c r="K13188" s="1">
        <f>SUM(Table1[[#This Row],[BaseSalary]:[NonCashBenefits]])</f>
        <v>143475.78</v>
      </c>
      <c r="L13188" s="1"/>
    </row>
    <row r="13189" spans="1:12" x14ac:dyDescent="0.35">
      <c r="A13189" t="s">
        <v>10</v>
      </c>
      <c r="B13189">
        <v>2016</v>
      </c>
      <c r="D13189" t="s">
        <v>2865</v>
      </c>
      <c r="E13189" t="s">
        <v>2245</v>
      </c>
      <c r="F13189">
        <v>114559.64</v>
      </c>
      <c r="G13189">
        <v>0</v>
      </c>
      <c r="H13189">
        <v>30603.26</v>
      </c>
      <c r="I13189">
        <v>0</v>
      </c>
      <c r="J13189">
        <f>Table1[[#This Row],[Name]]</f>
        <v>0</v>
      </c>
      <c r="K13189" s="1">
        <f>SUM(Table1[[#This Row],[BaseSalary]:[NonCashBenefits]])</f>
        <v>145162.9</v>
      </c>
      <c r="L13189" s="1"/>
    </row>
    <row r="13190" spans="1:12" x14ac:dyDescent="0.35">
      <c r="A13190" t="s">
        <v>186</v>
      </c>
      <c r="B13190">
        <v>2019</v>
      </c>
      <c r="D13190" t="s">
        <v>1389</v>
      </c>
      <c r="E13190" t="s">
        <v>749</v>
      </c>
      <c r="F13190">
        <v>114559.38</v>
      </c>
      <c r="G13190">
        <v>2506.94</v>
      </c>
      <c r="H13190">
        <v>21936.22</v>
      </c>
      <c r="I13190">
        <v>0</v>
      </c>
      <c r="J13190">
        <f>Table1[[#This Row],[Name]]</f>
        <v>0</v>
      </c>
      <c r="K13190" s="1">
        <f>SUM(Table1[[#This Row],[BaseSalary]:[NonCashBenefits]])</f>
        <v>139002.54</v>
      </c>
      <c r="L13190" s="1"/>
    </row>
    <row r="13191" spans="1:12" x14ac:dyDescent="0.35">
      <c r="A13191" t="s">
        <v>186</v>
      </c>
      <c r="B13191">
        <v>2018</v>
      </c>
      <c r="D13191" t="s">
        <v>1389</v>
      </c>
      <c r="E13191" t="s">
        <v>749</v>
      </c>
      <c r="F13191">
        <v>114559.38</v>
      </c>
      <c r="G13191">
        <v>243.1</v>
      </c>
      <c r="H13191">
        <v>21964.11</v>
      </c>
      <c r="I13191">
        <v>0</v>
      </c>
      <c r="J13191">
        <f>Table1[[#This Row],[Name]]</f>
        <v>0</v>
      </c>
      <c r="K13191" s="1">
        <f>SUM(Table1[[#This Row],[BaseSalary]:[NonCashBenefits]])</f>
        <v>136766.59000000003</v>
      </c>
      <c r="L13191" s="1"/>
    </row>
    <row r="13192" spans="1:12" x14ac:dyDescent="0.35">
      <c r="A13192" t="s">
        <v>186</v>
      </c>
      <c r="B13192">
        <v>2017</v>
      </c>
      <c r="D13192" t="s">
        <v>1389</v>
      </c>
      <c r="E13192" t="s">
        <v>749</v>
      </c>
      <c r="F13192">
        <v>114559.38</v>
      </c>
      <c r="G13192">
        <v>0</v>
      </c>
      <c r="H13192">
        <v>23906.44</v>
      </c>
      <c r="I13192">
        <v>0</v>
      </c>
      <c r="J13192">
        <f>Table1[[#This Row],[Name]]</f>
        <v>0</v>
      </c>
      <c r="K13192" s="1">
        <f>SUM(Table1[[#This Row],[BaseSalary]:[NonCashBenefits]])</f>
        <v>138465.82</v>
      </c>
      <c r="L13192" s="1"/>
    </row>
    <row r="13193" spans="1:12" x14ac:dyDescent="0.35">
      <c r="A13193" t="s">
        <v>142</v>
      </c>
      <c r="B13193">
        <v>2019</v>
      </c>
      <c r="D13193" t="s">
        <v>2405</v>
      </c>
      <c r="E13193" t="s">
        <v>311</v>
      </c>
      <c r="F13193">
        <v>114537.78</v>
      </c>
      <c r="G13193">
        <v>0</v>
      </c>
      <c r="H13193">
        <v>28824.65</v>
      </c>
      <c r="I13193">
        <v>0</v>
      </c>
      <c r="J13193">
        <f>Table1[[#This Row],[Name]]</f>
        <v>0</v>
      </c>
      <c r="K13193" s="1">
        <f>SUM(Table1[[#This Row],[BaseSalary]:[NonCashBenefits]])</f>
        <v>143362.43</v>
      </c>
      <c r="L13193" s="1"/>
    </row>
    <row r="13194" spans="1:12" x14ac:dyDescent="0.35">
      <c r="A13194" t="s">
        <v>85</v>
      </c>
      <c r="B13194">
        <v>2019</v>
      </c>
      <c r="D13194" t="s">
        <v>1223</v>
      </c>
      <c r="E13194" t="s">
        <v>918</v>
      </c>
      <c r="F13194">
        <v>114535.71</v>
      </c>
      <c r="G13194">
        <v>50</v>
      </c>
      <c r="H13194">
        <v>21169.03</v>
      </c>
      <c r="I13194">
        <v>0</v>
      </c>
      <c r="J13194">
        <f>Table1[[#This Row],[Name]]</f>
        <v>0</v>
      </c>
      <c r="K13194" s="1">
        <f>SUM(Table1[[#This Row],[BaseSalary]:[NonCashBenefits]])</f>
        <v>135754.74</v>
      </c>
      <c r="L13194" s="1"/>
    </row>
    <row r="13195" spans="1:12" x14ac:dyDescent="0.35">
      <c r="A13195" t="s">
        <v>26</v>
      </c>
      <c r="B13195">
        <v>2018</v>
      </c>
      <c r="D13195" t="s">
        <v>117</v>
      </c>
      <c r="E13195" t="s">
        <v>1468</v>
      </c>
      <c r="F13195">
        <v>114527.66</v>
      </c>
      <c r="G13195">
        <v>0</v>
      </c>
      <c r="H13195">
        <v>26159.200000000001</v>
      </c>
      <c r="I13195">
        <v>0</v>
      </c>
      <c r="J13195">
        <f>Table1[[#This Row],[Name]]</f>
        <v>0</v>
      </c>
      <c r="K13195" s="1">
        <f>SUM(Table1[[#This Row],[BaseSalary]:[NonCashBenefits]])</f>
        <v>140686.86000000002</v>
      </c>
      <c r="L13195" s="1"/>
    </row>
    <row r="13196" spans="1:12" x14ac:dyDescent="0.35">
      <c r="A13196" t="s">
        <v>26</v>
      </c>
      <c r="B13196">
        <v>2016</v>
      </c>
      <c r="D13196" t="s">
        <v>117</v>
      </c>
      <c r="E13196" t="s">
        <v>1468</v>
      </c>
      <c r="F13196">
        <v>114527.66</v>
      </c>
      <c r="G13196">
        <v>0</v>
      </c>
      <c r="H13196">
        <v>37435.51</v>
      </c>
      <c r="I13196">
        <v>0</v>
      </c>
      <c r="J13196">
        <f>Table1[[#This Row],[Name]]</f>
        <v>0</v>
      </c>
      <c r="K13196" s="1">
        <f>SUM(Table1[[#This Row],[BaseSalary]:[NonCashBenefits]])</f>
        <v>151963.17000000001</v>
      </c>
      <c r="L13196" s="1"/>
    </row>
    <row r="13197" spans="1:12" x14ac:dyDescent="0.35">
      <c r="A13197" t="s">
        <v>142</v>
      </c>
      <c r="B13197">
        <v>2018</v>
      </c>
      <c r="D13197" t="s">
        <v>2472</v>
      </c>
      <c r="E13197" t="s">
        <v>311</v>
      </c>
      <c r="F13197">
        <v>114525.53</v>
      </c>
      <c r="G13197">
        <v>0</v>
      </c>
      <c r="H13197">
        <v>29262.75</v>
      </c>
      <c r="I13197">
        <v>0</v>
      </c>
      <c r="J13197">
        <f>Table1[[#This Row],[Name]]</f>
        <v>0</v>
      </c>
      <c r="K13197" s="1">
        <f>SUM(Table1[[#This Row],[BaseSalary]:[NonCashBenefits]])</f>
        <v>143788.28</v>
      </c>
      <c r="L13197" s="1"/>
    </row>
    <row r="13198" spans="1:12" x14ac:dyDescent="0.35">
      <c r="A13198" t="s">
        <v>26</v>
      </c>
      <c r="B13198">
        <v>2020</v>
      </c>
      <c r="D13198" t="s">
        <v>50</v>
      </c>
      <c r="E13198" t="s">
        <v>1468</v>
      </c>
      <c r="F13198">
        <v>114517.06</v>
      </c>
      <c r="G13198">
        <v>29816.89</v>
      </c>
      <c r="H13198" s="1">
        <v>22835.97</v>
      </c>
      <c r="I13198">
        <v>0</v>
      </c>
      <c r="J13198">
        <f>Table1[[#This Row],[Name]]</f>
        <v>0</v>
      </c>
      <c r="K13198" s="1">
        <f>SUM(Table1[[#This Row],[BaseSalary]:[NonCashBenefits]])</f>
        <v>167169.92000000001</v>
      </c>
      <c r="L13198" s="1"/>
    </row>
    <row r="13199" spans="1:12" x14ac:dyDescent="0.35">
      <c r="A13199" t="s">
        <v>22</v>
      </c>
      <c r="B13199">
        <v>2019</v>
      </c>
      <c r="D13199" t="s">
        <v>2123</v>
      </c>
      <c r="E13199" t="s">
        <v>311</v>
      </c>
      <c r="F13199">
        <v>114509.26</v>
      </c>
      <c r="G13199">
        <v>0</v>
      </c>
      <c r="H13199">
        <v>28130.95</v>
      </c>
      <c r="I13199">
        <v>0</v>
      </c>
      <c r="J13199">
        <f>Table1[[#This Row],[Name]]</f>
        <v>0</v>
      </c>
      <c r="K13199" s="1">
        <f>SUM(Table1[[#This Row],[BaseSalary]:[NonCashBenefits]])</f>
        <v>142640.21</v>
      </c>
      <c r="L13199" s="1"/>
    </row>
    <row r="13200" spans="1:12" x14ac:dyDescent="0.35">
      <c r="A13200" t="s">
        <v>22</v>
      </c>
      <c r="B13200">
        <v>2017</v>
      </c>
      <c r="D13200" t="s">
        <v>3668</v>
      </c>
      <c r="E13200" t="s">
        <v>229</v>
      </c>
      <c r="F13200">
        <v>114504.81</v>
      </c>
      <c r="G13200">
        <v>0</v>
      </c>
      <c r="H13200">
        <v>29399.81</v>
      </c>
      <c r="I13200">
        <v>0</v>
      </c>
      <c r="J13200">
        <f>Table1[[#This Row],[Name]]</f>
        <v>0</v>
      </c>
      <c r="K13200" s="1">
        <f>SUM(Table1[[#This Row],[BaseSalary]:[NonCashBenefits]])</f>
        <v>143904.62</v>
      </c>
      <c r="L13200" s="1"/>
    </row>
    <row r="13201" spans="1:12" x14ac:dyDescent="0.35">
      <c r="A13201" t="s">
        <v>142</v>
      </c>
      <c r="B13201">
        <v>2020</v>
      </c>
      <c r="D13201" t="s">
        <v>1560</v>
      </c>
      <c r="E13201" t="s">
        <v>311</v>
      </c>
      <c r="F13201">
        <v>114498.54</v>
      </c>
      <c r="G13201">
        <v>0</v>
      </c>
      <c r="H13201" s="1">
        <v>23742.09</v>
      </c>
      <c r="I13201">
        <v>0</v>
      </c>
      <c r="J13201">
        <f>Table1[[#This Row],[Name]]</f>
        <v>0</v>
      </c>
      <c r="K13201" s="1">
        <f>SUM(Table1[[#This Row],[BaseSalary]:[NonCashBenefits]])</f>
        <v>138240.63</v>
      </c>
      <c r="L13201" s="1"/>
    </row>
    <row r="13202" spans="1:12" x14ac:dyDescent="0.35">
      <c r="A13202" t="s">
        <v>142</v>
      </c>
      <c r="B13202">
        <v>2019</v>
      </c>
      <c r="D13202" t="s">
        <v>2397</v>
      </c>
      <c r="E13202" t="s">
        <v>311</v>
      </c>
      <c r="F13202">
        <v>114498.54</v>
      </c>
      <c r="G13202">
        <v>0</v>
      </c>
      <c r="H13202">
        <v>28677.63</v>
      </c>
      <c r="I13202">
        <v>0</v>
      </c>
      <c r="J13202">
        <f>Table1[[#This Row],[Name]]</f>
        <v>0</v>
      </c>
      <c r="K13202" s="1">
        <f>SUM(Table1[[#This Row],[BaseSalary]:[NonCashBenefits]])</f>
        <v>143176.16999999998</v>
      </c>
      <c r="L13202" s="1"/>
    </row>
    <row r="13203" spans="1:12" x14ac:dyDescent="0.35">
      <c r="A13203" t="s">
        <v>19</v>
      </c>
      <c r="B13203">
        <v>2017</v>
      </c>
      <c r="D13203" t="s">
        <v>4220</v>
      </c>
      <c r="E13203" t="s">
        <v>311</v>
      </c>
      <c r="F13203">
        <v>114496.91</v>
      </c>
      <c r="G13203">
        <v>0</v>
      </c>
      <c r="H13203">
        <v>29666.11</v>
      </c>
      <c r="I13203">
        <v>0</v>
      </c>
      <c r="J13203">
        <f>Table1[[#This Row],[Name]]</f>
        <v>0</v>
      </c>
      <c r="K13203" s="1">
        <f>SUM(Table1[[#This Row],[BaseSalary]:[NonCashBenefits]])</f>
        <v>144163.02000000002</v>
      </c>
      <c r="L13203" s="1"/>
    </row>
    <row r="13204" spans="1:12" x14ac:dyDescent="0.35">
      <c r="A13204" t="s">
        <v>26</v>
      </c>
      <c r="B13204">
        <v>2016</v>
      </c>
      <c r="D13204" t="s">
        <v>2342</v>
      </c>
      <c r="E13204" t="s">
        <v>229</v>
      </c>
      <c r="F13204">
        <v>114488.32000000001</v>
      </c>
      <c r="G13204">
        <v>0</v>
      </c>
      <c r="H13204">
        <v>32109.68</v>
      </c>
      <c r="I13204">
        <v>0</v>
      </c>
      <c r="J13204">
        <f>Table1[[#This Row],[Name]]</f>
        <v>0</v>
      </c>
      <c r="K13204" s="1">
        <f>SUM(Table1[[#This Row],[BaseSalary]:[NonCashBenefits]])</f>
        <v>146598</v>
      </c>
      <c r="L13204" s="1"/>
    </row>
    <row r="13205" spans="1:12" x14ac:dyDescent="0.35">
      <c r="A13205" t="s">
        <v>32</v>
      </c>
      <c r="B13205">
        <v>2019</v>
      </c>
      <c r="D13205" t="s">
        <v>2360</v>
      </c>
      <c r="E13205" t="s">
        <v>549</v>
      </c>
      <c r="F13205">
        <v>114481.26</v>
      </c>
      <c r="G13205">
        <v>0</v>
      </c>
      <c r="H13205">
        <v>27710.12</v>
      </c>
      <c r="I13205">
        <v>0</v>
      </c>
      <c r="J13205">
        <f>Table1[[#This Row],[Name]]</f>
        <v>0</v>
      </c>
      <c r="K13205" s="1">
        <f>SUM(Table1[[#This Row],[BaseSalary]:[NonCashBenefits]])</f>
        <v>142191.38</v>
      </c>
      <c r="L13205" s="1"/>
    </row>
    <row r="13206" spans="1:12" x14ac:dyDescent="0.35">
      <c r="A13206" t="s">
        <v>28</v>
      </c>
      <c r="B13206">
        <v>2019</v>
      </c>
      <c r="D13206" t="s">
        <v>1990</v>
      </c>
      <c r="E13206" t="s">
        <v>311</v>
      </c>
      <c r="F13206">
        <v>114481.12</v>
      </c>
      <c r="G13206">
        <v>1950</v>
      </c>
      <c r="H13206">
        <v>28990.48</v>
      </c>
      <c r="I13206">
        <v>0</v>
      </c>
      <c r="J13206">
        <f>Table1[[#This Row],[Name]]</f>
        <v>0</v>
      </c>
      <c r="K13206" s="1">
        <f>SUM(Table1[[#This Row],[BaseSalary]:[NonCashBenefits]])</f>
        <v>145421.6</v>
      </c>
      <c r="L13206" s="1"/>
    </row>
    <row r="13207" spans="1:12" x14ac:dyDescent="0.35">
      <c r="A13207" t="s">
        <v>28</v>
      </c>
      <c r="B13207">
        <v>2018</v>
      </c>
      <c r="D13207" t="s">
        <v>1990</v>
      </c>
      <c r="E13207" t="s">
        <v>311</v>
      </c>
      <c r="F13207">
        <v>114481.12</v>
      </c>
      <c r="G13207">
        <v>6322.75</v>
      </c>
      <c r="H13207">
        <v>26411.86</v>
      </c>
      <c r="I13207">
        <v>0</v>
      </c>
      <c r="J13207">
        <f>Table1[[#This Row],[Name]]</f>
        <v>0</v>
      </c>
      <c r="K13207" s="1">
        <f>SUM(Table1[[#This Row],[BaseSalary]:[NonCashBenefits]])</f>
        <v>147215.72999999998</v>
      </c>
      <c r="L13207" s="1"/>
    </row>
    <row r="13208" spans="1:12" x14ac:dyDescent="0.35">
      <c r="A13208" t="s">
        <v>28</v>
      </c>
      <c r="B13208">
        <v>2017</v>
      </c>
      <c r="D13208" t="s">
        <v>1990</v>
      </c>
      <c r="E13208" t="s">
        <v>311</v>
      </c>
      <c r="F13208">
        <v>114481.12</v>
      </c>
      <c r="G13208">
        <v>11756.24</v>
      </c>
      <c r="H13208">
        <v>26898.66</v>
      </c>
      <c r="I13208">
        <v>0</v>
      </c>
      <c r="J13208">
        <f>Table1[[#This Row],[Name]]</f>
        <v>0</v>
      </c>
      <c r="K13208" s="1">
        <f>SUM(Table1[[#This Row],[BaseSalary]:[NonCashBenefits]])</f>
        <v>153136.01999999999</v>
      </c>
      <c r="L13208" s="1"/>
    </row>
    <row r="13209" spans="1:12" x14ac:dyDescent="0.35">
      <c r="A13209" t="s">
        <v>28</v>
      </c>
      <c r="B13209">
        <v>2016</v>
      </c>
      <c r="D13209" t="s">
        <v>1990</v>
      </c>
      <c r="E13209" t="s">
        <v>311</v>
      </c>
      <c r="F13209">
        <v>114481.12</v>
      </c>
      <c r="G13209">
        <v>11254.68</v>
      </c>
      <c r="H13209">
        <v>32122.32</v>
      </c>
      <c r="I13209">
        <v>0</v>
      </c>
      <c r="J13209">
        <f>Table1[[#This Row],[Name]]</f>
        <v>0</v>
      </c>
      <c r="K13209" s="1">
        <f>SUM(Table1[[#This Row],[BaseSalary]:[NonCashBenefits]])</f>
        <v>157858.12</v>
      </c>
      <c r="L13209" s="1"/>
    </row>
    <row r="13210" spans="1:12" x14ac:dyDescent="0.35">
      <c r="A13210" t="s">
        <v>18</v>
      </c>
      <c r="B13210">
        <v>2018</v>
      </c>
      <c r="D13210" t="s">
        <v>2778</v>
      </c>
      <c r="E13210" t="s">
        <v>123</v>
      </c>
      <c r="F13210">
        <v>114474.28</v>
      </c>
      <c r="G13210">
        <v>0</v>
      </c>
      <c r="H13210">
        <v>28005</v>
      </c>
      <c r="I13210">
        <v>0</v>
      </c>
      <c r="J13210">
        <f>Table1[[#This Row],[Name]]</f>
        <v>0</v>
      </c>
      <c r="K13210" s="1">
        <f>SUM(Table1[[#This Row],[BaseSalary]:[NonCashBenefits]])</f>
        <v>142479.28</v>
      </c>
      <c r="L13210" s="1"/>
    </row>
    <row r="13211" spans="1:12" x14ac:dyDescent="0.35">
      <c r="A13211" t="s">
        <v>36</v>
      </c>
      <c r="B13211">
        <v>2019</v>
      </c>
      <c r="D13211" t="s">
        <v>1683</v>
      </c>
      <c r="E13211" t="s">
        <v>229</v>
      </c>
      <c r="F13211">
        <v>114469.92</v>
      </c>
      <c r="G13211">
        <v>0</v>
      </c>
      <c r="H13211">
        <v>26894.44</v>
      </c>
      <c r="I13211">
        <v>0</v>
      </c>
      <c r="J13211">
        <f>Table1[[#This Row],[Name]]</f>
        <v>0</v>
      </c>
      <c r="K13211" s="1">
        <f>SUM(Table1[[#This Row],[BaseSalary]:[NonCashBenefits]])</f>
        <v>141364.35999999999</v>
      </c>
      <c r="L13211" s="1"/>
    </row>
    <row r="13212" spans="1:12" x14ac:dyDescent="0.35">
      <c r="A13212" t="s">
        <v>36</v>
      </c>
      <c r="B13212">
        <v>2020</v>
      </c>
      <c r="D13212" t="s">
        <v>1690</v>
      </c>
      <c r="E13212" t="s">
        <v>229</v>
      </c>
      <c r="F13212">
        <v>114469.15</v>
      </c>
      <c r="G13212">
        <v>6444.15</v>
      </c>
      <c r="H13212" s="1">
        <v>21904</v>
      </c>
      <c r="I13212">
        <v>0</v>
      </c>
      <c r="J13212">
        <f>Table1[[#This Row],[Name]]</f>
        <v>0</v>
      </c>
      <c r="K13212" s="1">
        <f>SUM(Table1[[#This Row],[BaseSalary]:[NonCashBenefits]])</f>
        <v>142817.29999999999</v>
      </c>
      <c r="L13212" s="1"/>
    </row>
    <row r="13213" spans="1:12" x14ac:dyDescent="0.35">
      <c r="A13213" t="s">
        <v>3230</v>
      </c>
      <c r="B13213">
        <v>2016</v>
      </c>
      <c r="D13213" t="s">
        <v>3232</v>
      </c>
      <c r="E13213" t="s">
        <v>229</v>
      </c>
      <c r="F13213">
        <v>114462.7</v>
      </c>
      <c r="G13213">
        <v>0</v>
      </c>
      <c r="H13213">
        <v>32440.73</v>
      </c>
      <c r="I13213">
        <v>0</v>
      </c>
      <c r="J13213">
        <f>Table1[[#This Row],[Name]]</f>
        <v>0</v>
      </c>
      <c r="K13213" s="1">
        <f>SUM(Table1[[#This Row],[BaseSalary]:[NonCashBenefits]])</f>
        <v>146903.43</v>
      </c>
      <c r="L13213" s="1"/>
    </row>
    <row r="13214" spans="1:12" x14ac:dyDescent="0.35">
      <c r="A13214" t="s">
        <v>85</v>
      </c>
      <c r="B13214">
        <v>2018</v>
      </c>
      <c r="D13214" t="s">
        <v>1153</v>
      </c>
      <c r="E13214" t="s">
        <v>311</v>
      </c>
      <c r="F13214">
        <v>114451.74</v>
      </c>
      <c r="G13214">
        <v>0</v>
      </c>
      <c r="H13214">
        <v>26220.53</v>
      </c>
      <c r="I13214">
        <v>0</v>
      </c>
      <c r="J13214">
        <f>Table1[[#This Row],[Name]]</f>
        <v>0</v>
      </c>
      <c r="K13214" s="1">
        <f>SUM(Table1[[#This Row],[BaseSalary]:[NonCashBenefits]])</f>
        <v>140672.27000000002</v>
      </c>
      <c r="L13214" s="1"/>
    </row>
    <row r="13215" spans="1:12" x14ac:dyDescent="0.35">
      <c r="A13215" t="s">
        <v>85</v>
      </c>
      <c r="B13215">
        <v>2017</v>
      </c>
      <c r="D13215" t="s">
        <v>1153</v>
      </c>
      <c r="E13215" t="s">
        <v>311</v>
      </c>
      <c r="F13215">
        <v>114451.74</v>
      </c>
      <c r="G13215">
        <v>0</v>
      </c>
      <c r="H13215">
        <v>26842.94</v>
      </c>
      <c r="I13215">
        <v>0</v>
      </c>
      <c r="J13215">
        <f>Table1[[#This Row],[Name]]</f>
        <v>0</v>
      </c>
      <c r="K13215" s="1">
        <f>SUM(Table1[[#This Row],[BaseSalary]:[NonCashBenefits]])</f>
        <v>141294.68</v>
      </c>
      <c r="L13215" s="1"/>
    </row>
    <row r="13216" spans="1:12" x14ac:dyDescent="0.35">
      <c r="A13216" t="s">
        <v>85</v>
      </c>
      <c r="B13216">
        <v>2016</v>
      </c>
      <c r="D13216" t="s">
        <v>1153</v>
      </c>
      <c r="E13216" t="s">
        <v>311</v>
      </c>
      <c r="F13216">
        <v>114451.74</v>
      </c>
      <c r="G13216">
        <v>3250</v>
      </c>
      <c r="H13216">
        <v>32065.33</v>
      </c>
      <c r="I13216">
        <v>0</v>
      </c>
      <c r="J13216">
        <f>Table1[[#This Row],[Name]]</f>
        <v>0</v>
      </c>
      <c r="K13216" s="1">
        <f>SUM(Table1[[#This Row],[BaseSalary]:[NonCashBenefits]])</f>
        <v>149767.07</v>
      </c>
      <c r="L13216" s="1"/>
    </row>
    <row r="13217" spans="1:12" x14ac:dyDescent="0.35">
      <c r="A13217" t="s">
        <v>18</v>
      </c>
      <c r="B13217">
        <v>2018</v>
      </c>
      <c r="D13217" t="s">
        <v>2133</v>
      </c>
      <c r="E13217" t="s">
        <v>229</v>
      </c>
      <c r="F13217">
        <v>114428.86</v>
      </c>
      <c r="G13217">
        <v>0</v>
      </c>
      <c r="H13217">
        <v>28464.2</v>
      </c>
      <c r="I13217">
        <v>0</v>
      </c>
      <c r="J13217">
        <f>Table1[[#This Row],[Name]]</f>
        <v>0</v>
      </c>
      <c r="K13217" s="1">
        <f>SUM(Table1[[#This Row],[BaseSalary]:[NonCashBenefits]])</f>
        <v>142893.06</v>
      </c>
      <c r="L13217" s="1"/>
    </row>
    <row r="13218" spans="1:12" x14ac:dyDescent="0.35">
      <c r="A13218" t="s">
        <v>26</v>
      </c>
      <c r="B13218">
        <v>2018</v>
      </c>
      <c r="D13218" t="s">
        <v>117</v>
      </c>
      <c r="E13218" t="s">
        <v>1718</v>
      </c>
      <c r="F13218">
        <v>114428.64</v>
      </c>
      <c r="G13218">
        <v>47.19</v>
      </c>
      <c r="H13218">
        <v>16950.21</v>
      </c>
      <c r="I13218">
        <v>0</v>
      </c>
      <c r="J13218">
        <f>Table1[[#This Row],[Name]]</f>
        <v>0</v>
      </c>
      <c r="K13218" s="1">
        <f>SUM(Table1[[#This Row],[BaseSalary]:[NonCashBenefits]])</f>
        <v>131426.04</v>
      </c>
      <c r="L13218" s="1"/>
    </row>
    <row r="13219" spans="1:12" x14ac:dyDescent="0.35">
      <c r="A13219" t="s">
        <v>26</v>
      </c>
      <c r="B13219">
        <v>2019</v>
      </c>
      <c r="D13219" t="s">
        <v>50</v>
      </c>
      <c r="E13219" t="s">
        <v>1718</v>
      </c>
      <c r="F13219">
        <v>114426.08</v>
      </c>
      <c r="G13219">
        <v>41608.78</v>
      </c>
      <c r="H13219">
        <v>25936.59</v>
      </c>
      <c r="I13219">
        <v>0</v>
      </c>
      <c r="J13219">
        <f>Table1[[#This Row],[Name]]</f>
        <v>0</v>
      </c>
      <c r="K13219" s="1">
        <f>SUM(Table1[[#This Row],[BaseSalary]:[NonCashBenefits]])</f>
        <v>181971.44999999998</v>
      </c>
      <c r="L13219" s="1"/>
    </row>
    <row r="13220" spans="1:12" x14ac:dyDescent="0.35">
      <c r="A13220" t="s">
        <v>85</v>
      </c>
      <c r="B13220">
        <v>2017</v>
      </c>
      <c r="D13220" t="s">
        <v>2794</v>
      </c>
      <c r="E13220" t="s">
        <v>229</v>
      </c>
      <c r="F13220">
        <v>114423.18</v>
      </c>
      <c r="G13220">
        <v>0</v>
      </c>
      <c r="H13220">
        <v>28558.69</v>
      </c>
      <c r="I13220">
        <v>0</v>
      </c>
      <c r="J13220">
        <f>Table1[[#This Row],[Name]]</f>
        <v>0</v>
      </c>
      <c r="K13220" s="1">
        <f>SUM(Table1[[#This Row],[BaseSalary]:[NonCashBenefits]])</f>
        <v>142981.87</v>
      </c>
      <c r="L13220" s="1"/>
    </row>
    <row r="13221" spans="1:12" x14ac:dyDescent="0.35">
      <c r="A13221" t="s">
        <v>36</v>
      </c>
      <c r="B13221">
        <v>2020</v>
      </c>
      <c r="D13221" t="s">
        <v>1685</v>
      </c>
      <c r="E13221" t="s">
        <v>311</v>
      </c>
      <c r="F13221">
        <v>114417.52</v>
      </c>
      <c r="G13221">
        <v>212.84</v>
      </c>
      <c r="H13221" s="1">
        <v>21965.8</v>
      </c>
      <c r="I13221">
        <v>0</v>
      </c>
      <c r="J13221">
        <f>Table1[[#This Row],[Name]]</f>
        <v>0</v>
      </c>
      <c r="K13221" s="1">
        <f>SUM(Table1[[#This Row],[BaseSalary]:[NonCashBenefits]])</f>
        <v>136596.16</v>
      </c>
      <c r="L13221" s="1"/>
    </row>
    <row r="13222" spans="1:12" x14ac:dyDescent="0.35">
      <c r="A13222" t="s">
        <v>20</v>
      </c>
      <c r="B13222">
        <v>2018</v>
      </c>
      <c r="D13222" t="s">
        <v>3239</v>
      </c>
      <c r="E13222" t="s">
        <v>241</v>
      </c>
      <c r="F13222">
        <v>114416.83</v>
      </c>
      <c r="G13222">
        <v>0</v>
      </c>
      <c r="H13222">
        <v>20389.23</v>
      </c>
      <c r="I13222">
        <v>0</v>
      </c>
      <c r="J13222">
        <f>Table1[[#This Row],[Name]]</f>
        <v>0</v>
      </c>
      <c r="K13222" s="1">
        <f>SUM(Table1[[#This Row],[BaseSalary]:[NonCashBenefits]])</f>
        <v>134806.06</v>
      </c>
      <c r="L13222" s="1"/>
    </row>
    <row r="13223" spans="1:12" x14ac:dyDescent="0.35">
      <c r="A13223" t="s">
        <v>33</v>
      </c>
      <c r="B13223">
        <v>2018</v>
      </c>
      <c r="D13223" t="s">
        <v>973</v>
      </c>
      <c r="E13223" t="s">
        <v>311</v>
      </c>
      <c r="F13223">
        <v>114405.91</v>
      </c>
      <c r="G13223">
        <v>6409.37</v>
      </c>
      <c r="H13223">
        <v>27191.63</v>
      </c>
      <c r="I13223">
        <v>0</v>
      </c>
      <c r="J13223">
        <f>Table1[[#This Row],[Name]]</f>
        <v>0</v>
      </c>
      <c r="K13223" s="1">
        <f>SUM(Table1[[#This Row],[BaseSalary]:[NonCashBenefits]])</f>
        <v>148006.91</v>
      </c>
      <c r="L13223" s="1"/>
    </row>
    <row r="13224" spans="1:12" x14ac:dyDescent="0.35">
      <c r="A13224" t="s">
        <v>28</v>
      </c>
      <c r="B13224">
        <v>2016</v>
      </c>
      <c r="D13224" t="s">
        <v>2558</v>
      </c>
      <c r="E13224" t="s">
        <v>311</v>
      </c>
      <c r="F13224">
        <v>114405.91</v>
      </c>
      <c r="G13224">
        <v>0</v>
      </c>
      <c r="H13224">
        <v>31151.759999999998</v>
      </c>
      <c r="I13224">
        <v>0</v>
      </c>
      <c r="J13224">
        <f>Table1[[#This Row],[Name]]</f>
        <v>0</v>
      </c>
      <c r="K13224" s="1">
        <f>SUM(Table1[[#This Row],[BaseSalary]:[NonCashBenefits]])</f>
        <v>145557.67000000001</v>
      </c>
      <c r="L13224" s="1"/>
    </row>
    <row r="13225" spans="1:12" x14ac:dyDescent="0.35">
      <c r="A13225" t="s">
        <v>26</v>
      </c>
      <c r="B13225">
        <v>2016</v>
      </c>
      <c r="D13225" t="s">
        <v>4887</v>
      </c>
      <c r="E13225" t="s">
        <v>229</v>
      </c>
      <c r="F13225">
        <v>114405.91</v>
      </c>
      <c r="G13225">
        <v>0</v>
      </c>
      <c r="H13225">
        <v>31069.39</v>
      </c>
      <c r="I13225">
        <v>0</v>
      </c>
      <c r="J13225">
        <f>Table1[[#This Row],[Name]]</f>
        <v>0</v>
      </c>
      <c r="K13225" s="1">
        <f>SUM(Table1[[#This Row],[BaseSalary]:[NonCashBenefits]])</f>
        <v>145475.29999999999</v>
      </c>
      <c r="L13225" s="1"/>
    </row>
    <row r="13226" spans="1:12" x14ac:dyDescent="0.35">
      <c r="A13226" t="s">
        <v>85</v>
      </c>
      <c r="B13226">
        <v>2017</v>
      </c>
      <c r="D13226" t="s">
        <v>612</v>
      </c>
      <c r="E13226" t="s">
        <v>311</v>
      </c>
      <c r="F13226">
        <v>114405.9</v>
      </c>
      <c r="G13226">
        <v>11398.52</v>
      </c>
      <c r="H13226">
        <v>29250.27</v>
      </c>
      <c r="I13226">
        <v>0</v>
      </c>
      <c r="J13226">
        <f>Table1[[#This Row],[Name]]</f>
        <v>0</v>
      </c>
      <c r="K13226" s="1">
        <f>SUM(Table1[[#This Row],[BaseSalary]:[NonCashBenefits]])</f>
        <v>155054.69</v>
      </c>
      <c r="L13226" s="1"/>
    </row>
    <row r="13227" spans="1:12" x14ac:dyDescent="0.35">
      <c r="A13227" t="s">
        <v>25</v>
      </c>
      <c r="B13227">
        <v>2019</v>
      </c>
      <c r="D13227" t="s">
        <v>2271</v>
      </c>
      <c r="E13227" t="s">
        <v>549</v>
      </c>
      <c r="F13227">
        <v>114405.46</v>
      </c>
      <c r="G13227">
        <v>0</v>
      </c>
      <c r="H13227">
        <v>28236.66</v>
      </c>
      <c r="I13227">
        <v>0</v>
      </c>
      <c r="J13227">
        <f>Table1[[#This Row],[Name]]</f>
        <v>0</v>
      </c>
      <c r="K13227" s="1">
        <f>SUM(Table1[[#This Row],[BaseSalary]:[NonCashBenefits]])</f>
        <v>142642.12</v>
      </c>
      <c r="L13227" s="1"/>
    </row>
    <row r="13228" spans="1:12" x14ac:dyDescent="0.35">
      <c r="A13228" t="s">
        <v>24</v>
      </c>
      <c r="B13228">
        <v>2020</v>
      </c>
      <c r="D13228" t="s">
        <v>1258</v>
      </c>
      <c r="E13228" t="s">
        <v>311</v>
      </c>
      <c r="F13228">
        <v>114403.38</v>
      </c>
      <c r="G13228">
        <v>0</v>
      </c>
      <c r="H13228" s="1">
        <v>24959.06</v>
      </c>
      <c r="I13228">
        <v>0</v>
      </c>
      <c r="J13228">
        <f>Table1[[#This Row],[Name]]</f>
        <v>0</v>
      </c>
      <c r="K13228" s="1">
        <f>SUM(Table1[[#This Row],[BaseSalary]:[NonCashBenefits]])</f>
        <v>139362.44</v>
      </c>
      <c r="L13228" s="1"/>
    </row>
    <row r="13229" spans="1:12" x14ac:dyDescent="0.35">
      <c r="A13229" t="s">
        <v>24</v>
      </c>
      <c r="B13229">
        <v>2017</v>
      </c>
      <c r="D13229" t="s">
        <v>2626</v>
      </c>
      <c r="E13229" t="s">
        <v>311</v>
      </c>
      <c r="F13229">
        <v>114403.38</v>
      </c>
      <c r="G13229">
        <v>0</v>
      </c>
      <c r="H13229">
        <v>29568.22</v>
      </c>
      <c r="I13229">
        <v>0</v>
      </c>
      <c r="J13229">
        <f>Table1[[#This Row],[Name]]</f>
        <v>0</v>
      </c>
      <c r="K13229" s="1">
        <f>SUM(Table1[[#This Row],[BaseSalary]:[NonCashBenefits]])</f>
        <v>143971.6</v>
      </c>
      <c r="L13229" s="1"/>
    </row>
    <row r="13230" spans="1:12" x14ac:dyDescent="0.35">
      <c r="A13230" t="s">
        <v>4705</v>
      </c>
      <c r="B13230">
        <v>2016</v>
      </c>
      <c r="D13230" t="s">
        <v>2626</v>
      </c>
      <c r="E13230" t="s">
        <v>311</v>
      </c>
      <c r="F13230">
        <v>114403.38</v>
      </c>
      <c r="G13230">
        <v>0</v>
      </c>
      <c r="H13230">
        <v>34335.03</v>
      </c>
      <c r="I13230">
        <v>0</v>
      </c>
      <c r="J13230">
        <f>Table1[[#This Row],[Name]]</f>
        <v>0</v>
      </c>
      <c r="K13230" s="1">
        <f>SUM(Table1[[#This Row],[BaseSalary]:[NonCashBenefits]])</f>
        <v>148738.41</v>
      </c>
      <c r="L13230" s="1"/>
    </row>
    <row r="13231" spans="1:12" x14ac:dyDescent="0.35">
      <c r="A13231" t="s">
        <v>22</v>
      </c>
      <c r="B13231">
        <v>2019</v>
      </c>
      <c r="D13231" t="s">
        <v>1454</v>
      </c>
      <c r="E13231" t="s">
        <v>229</v>
      </c>
      <c r="F13231">
        <v>114389.41</v>
      </c>
      <c r="G13231">
        <v>0</v>
      </c>
      <c r="H13231">
        <v>28784.35</v>
      </c>
      <c r="I13231">
        <v>0</v>
      </c>
      <c r="J13231">
        <f>Table1[[#This Row],[Name]]</f>
        <v>0</v>
      </c>
      <c r="K13231" s="1">
        <f>SUM(Table1[[#This Row],[BaseSalary]:[NonCashBenefits]])</f>
        <v>143173.76000000001</v>
      </c>
      <c r="L13231" s="1"/>
    </row>
    <row r="13232" spans="1:12" x14ac:dyDescent="0.35">
      <c r="A13232" t="s">
        <v>10</v>
      </c>
      <c r="B13232">
        <v>2016</v>
      </c>
      <c r="D13232" t="s">
        <v>1440</v>
      </c>
      <c r="E13232" t="s">
        <v>311</v>
      </c>
      <c r="F13232">
        <v>114373.15</v>
      </c>
      <c r="G13232">
        <v>0</v>
      </c>
      <c r="H13232">
        <v>34992.080000000002</v>
      </c>
      <c r="I13232">
        <v>0</v>
      </c>
      <c r="J13232">
        <f>Table1[[#This Row],[Name]]</f>
        <v>0</v>
      </c>
      <c r="K13232" s="1">
        <f>SUM(Table1[[#This Row],[BaseSalary]:[NonCashBenefits]])</f>
        <v>149365.22999999998</v>
      </c>
      <c r="L13232" s="1"/>
    </row>
    <row r="13233" spans="1:12" x14ac:dyDescent="0.35">
      <c r="A13233" t="s">
        <v>2688</v>
      </c>
      <c r="B13233">
        <v>2017</v>
      </c>
      <c r="D13233" t="s">
        <v>2089</v>
      </c>
      <c r="E13233" t="s">
        <v>311</v>
      </c>
      <c r="F13233">
        <v>114364</v>
      </c>
      <c r="G13233">
        <v>0</v>
      </c>
      <c r="H13233">
        <v>39829.339999999997</v>
      </c>
      <c r="I13233">
        <v>0</v>
      </c>
      <c r="J13233">
        <f>Table1[[#This Row],[Name]]</f>
        <v>0</v>
      </c>
      <c r="K13233" s="1">
        <f>SUM(Table1[[#This Row],[BaseSalary]:[NonCashBenefits]])</f>
        <v>154193.34</v>
      </c>
      <c r="L13233" s="1"/>
    </row>
    <row r="13234" spans="1:12" x14ac:dyDescent="0.35">
      <c r="A13234" t="s">
        <v>22</v>
      </c>
      <c r="B13234">
        <v>2016</v>
      </c>
      <c r="D13234" t="s">
        <v>3686</v>
      </c>
      <c r="E13234" t="s">
        <v>311</v>
      </c>
      <c r="F13234">
        <v>114364</v>
      </c>
      <c r="G13234">
        <v>0</v>
      </c>
      <c r="H13234">
        <v>30945.279999999999</v>
      </c>
      <c r="I13234">
        <v>0</v>
      </c>
      <c r="J13234">
        <f>Table1[[#This Row],[Name]]</f>
        <v>0</v>
      </c>
      <c r="K13234" s="1">
        <f>SUM(Table1[[#This Row],[BaseSalary]:[NonCashBenefits]])</f>
        <v>145309.28</v>
      </c>
      <c r="L13234" s="1"/>
    </row>
    <row r="13235" spans="1:12" x14ac:dyDescent="0.35">
      <c r="A13235" t="s">
        <v>19</v>
      </c>
      <c r="B13235">
        <v>2020</v>
      </c>
      <c r="D13235" t="s">
        <v>1298</v>
      </c>
      <c r="E13235" t="s">
        <v>311</v>
      </c>
      <c r="F13235">
        <v>114356.32</v>
      </c>
      <c r="G13235">
        <v>0</v>
      </c>
      <c r="H13235" s="1">
        <v>24780.080000000002</v>
      </c>
      <c r="I13235">
        <v>0</v>
      </c>
      <c r="J13235">
        <f>Table1[[#This Row],[Name]]</f>
        <v>0</v>
      </c>
      <c r="K13235" s="1">
        <f>SUM(Table1[[#This Row],[BaseSalary]:[NonCashBenefits]])</f>
        <v>139136.40000000002</v>
      </c>
      <c r="L13235" s="1"/>
    </row>
    <row r="13236" spans="1:12" x14ac:dyDescent="0.35">
      <c r="A13236" t="s">
        <v>19</v>
      </c>
      <c r="B13236">
        <v>2019</v>
      </c>
      <c r="D13236" t="s">
        <v>1298</v>
      </c>
      <c r="E13236" t="s">
        <v>311</v>
      </c>
      <c r="F13236">
        <v>114356.32</v>
      </c>
      <c r="G13236">
        <v>0</v>
      </c>
      <c r="H13236">
        <v>28750.080000000002</v>
      </c>
      <c r="I13236">
        <v>0</v>
      </c>
      <c r="J13236">
        <f>Table1[[#This Row],[Name]]</f>
        <v>0</v>
      </c>
      <c r="K13236" s="1">
        <f>SUM(Table1[[#This Row],[BaseSalary]:[NonCashBenefits]])</f>
        <v>143106.40000000002</v>
      </c>
      <c r="L13236" s="1"/>
    </row>
    <row r="13237" spans="1:12" x14ac:dyDescent="0.35">
      <c r="A13237" t="s">
        <v>19</v>
      </c>
      <c r="B13237">
        <v>2018</v>
      </c>
      <c r="D13237" t="s">
        <v>3179</v>
      </c>
      <c r="E13237" t="s">
        <v>311</v>
      </c>
      <c r="F13237">
        <v>114356.32</v>
      </c>
      <c r="G13237">
        <v>0</v>
      </c>
      <c r="H13237">
        <v>28674.78</v>
      </c>
      <c r="I13237">
        <v>0</v>
      </c>
      <c r="J13237">
        <f>Table1[[#This Row],[Name]]</f>
        <v>0</v>
      </c>
      <c r="K13237" s="1">
        <f>SUM(Table1[[#This Row],[BaseSalary]:[NonCashBenefits]])</f>
        <v>143031.1</v>
      </c>
      <c r="L13237" s="1"/>
    </row>
    <row r="13238" spans="1:12" x14ac:dyDescent="0.35">
      <c r="A13238" t="s">
        <v>19</v>
      </c>
      <c r="B13238">
        <v>2017</v>
      </c>
      <c r="D13238" t="s">
        <v>4206</v>
      </c>
      <c r="E13238" t="s">
        <v>311</v>
      </c>
      <c r="F13238">
        <v>114356.32</v>
      </c>
      <c r="G13238">
        <v>0</v>
      </c>
      <c r="H13238">
        <v>29260.639999999999</v>
      </c>
      <c r="I13238">
        <v>0</v>
      </c>
      <c r="J13238">
        <f>Table1[[#This Row],[Name]]</f>
        <v>0</v>
      </c>
      <c r="K13238" s="1">
        <f>SUM(Table1[[#This Row],[BaseSalary]:[NonCashBenefits]])</f>
        <v>143616.96000000002</v>
      </c>
      <c r="L13238" s="1"/>
    </row>
    <row r="13239" spans="1:12" x14ac:dyDescent="0.35">
      <c r="A13239" t="s">
        <v>3034</v>
      </c>
      <c r="B13239">
        <v>2016</v>
      </c>
      <c r="D13239" t="s">
        <v>4206</v>
      </c>
      <c r="E13239" t="s">
        <v>311</v>
      </c>
      <c r="F13239">
        <v>114356.32</v>
      </c>
      <c r="G13239">
        <v>0</v>
      </c>
      <c r="H13239">
        <v>34919.67</v>
      </c>
      <c r="I13239">
        <v>0</v>
      </c>
      <c r="J13239">
        <f>Table1[[#This Row],[Name]]</f>
        <v>0</v>
      </c>
      <c r="K13239" s="1">
        <f>SUM(Table1[[#This Row],[BaseSalary]:[NonCashBenefits]])</f>
        <v>149275.99</v>
      </c>
      <c r="L13239" s="1"/>
    </row>
    <row r="13240" spans="1:12" x14ac:dyDescent="0.35">
      <c r="A13240" t="s">
        <v>36</v>
      </c>
      <c r="B13240">
        <v>2020</v>
      </c>
      <c r="D13240" t="s">
        <v>1486</v>
      </c>
      <c r="E13240" t="s">
        <v>229</v>
      </c>
      <c r="F13240">
        <v>114354.46</v>
      </c>
      <c r="G13240">
        <v>0</v>
      </c>
      <c r="H13240" s="1">
        <v>22645.69</v>
      </c>
      <c r="I13240">
        <v>0</v>
      </c>
      <c r="J13240">
        <f>Table1[[#This Row],[Name]]</f>
        <v>0</v>
      </c>
      <c r="K13240" s="1">
        <f>SUM(Table1[[#This Row],[BaseSalary]:[NonCashBenefits]])</f>
        <v>137000.15</v>
      </c>
      <c r="L13240" s="1"/>
    </row>
    <row r="13241" spans="1:12" x14ac:dyDescent="0.35">
      <c r="A13241" t="s">
        <v>26</v>
      </c>
      <c r="B13241">
        <v>2018</v>
      </c>
      <c r="D13241" t="s">
        <v>3022</v>
      </c>
      <c r="E13241" t="s">
        <v>549</v>
      </c>
      <c r="F13241">
        <v>114339.96</v>
      </c>
      <c r="G13241">
        <v>0</v>
      </c>
      <c r="H13241">
        <v>28409.87</v>
      </c>
      <c r="I13241">
        <v>0</v>
      </c>
      <c r="J13241">
        <f>Table1[[#This Row],[Name]]</f>
        <v>0</v>
      </c>
      <c r="K13241" s="1">
        <f>SUM(Table1[[#This Row],[BaseSalary]:[NonCashBenefits]])</f>
        <v>142749.83000000002</v>
      </c>
      <c r="L13241" s="1"/>
    </row>
    <row r="13242" spans="1:12" x14ac:dyDescent="0.35">
      <c r="A13242" t="s">
        <v>26</v>
      </c>
      <c r="B13242">
        <v>2020</v>
      </c>
      <c r="D13242" t="s">
        <v>906</v>
      </c>
      <c r="E13242" t="s">
        <v>311</v>
      </c>
      <c r="F13242">
        <v>114306.99</v>
      </c>
      <c r="G13242">
        <v>0</v>
      </c>
      <c r="H13242" s="1">
        <v>21916.21</v>
      </c>
      <c r="I13242">
        <v>0</v>
      </c>
      <c r="J13242">
        <f>Table1[[#This Row],[Name]]</f>
        <v>0</v>
      </c>
      <c r="K13242" s="1">
        <f>SUM(Table1[[#This Row],[BaseSalary]:[NonCashBenefits]])</f>
        <v>136223.20000000001</v>
      </c>
      <c r="L13242" s="1"/>
    </row>
    <row r="13243" spans="1:12" x14ac:dyDescent="0.35">
      <c r="A13243" t="s">
        <v>24</v>
      </c>
      <c r="B13243">
        <v>2020</v>
      </c>
      <c r="D13243" t="s">
        <v>174</v>
      </c>
      <c r="E13243" t="s">
        <v>562</v>
      </c>
      <c r="F13243">
        <v>114300.94</v>
      </c>
      <c r="G13243">
        <v>12183.72</v>
      </c>
      <c r="H13243" s="1">
        <v>8436.14</v>
      </c>
      <c r="I13243">
        <v>0</v>
      </c>
      <c r="J13243">
        <f>Table1[[#This Row],[Name]]</f>
        <v>0</v>
      </c>
      <c r="K13243" s="1">
        <f>SUM(Table1[[#This Row],[BaseSalary]:[NonCashBenefits]])</f>
        <v>134920.79999999999</v>
      </c>
      <c r="L13243" s="1"/>
    </row>
    <row r="13244" spans="1:12" x14ac:dyDescent="0.35">
      <c r="A13244" t="s">
        <v>142</v>
      </c>
      <c r="B13244">
        <v>2019</v>
      </c>
      <c r="D13244" t="s">
        <v>2429</v>
      </c>
      <c r="E13244" t="s">
        <v>229</v>
      </c>
      <c r="F13244">
        <v>114288.11</v>
      </c>
      <c r="G13244">
        <v>0</v>
      </c>
      <c r="H13244">
        <v>26535.87</v>
      </c>
      <c r="I13244">
        <v>0</v>
      </c>
      <c r="J13244">
        <f>Table1[[#This Row],[Name]]</f>
        <v>0</v>
      </c>
      <c r="K13244" s="1">
        <f>SUM(Table1[[#This Row],[BaseSalary]:[NonCashBenefits]])</f>
        <v>140823.98000000001</v>
      </c>
      <c r="L13244" s="1"/>
    </row>
    <row r="13245" spans="1:12" x14ac:dyDescent="0.35">
      <c r="A13245" t="s">
        <v>19</v>
      </c>
      <c r="B13245">
        <v>2018</v>
      </c>
      <c r="D13245" t="s">
        <v>1012</v>
      </c>
      <c r="E13245" t="s">
        <v>229</v>
      </c>
      <c r="F13245">
        <v>114287.44</v>
      </c>
      <c r="G13245">
        <v>2944.38</v>
      </c>
      <c r="H13245">
        <v>27867.48</v>
      </c>
      <c r="I13245">
        <v>0</v>
      </c>
      <c r="J13245">
        <f>Table1[[#This Row],[Name]]</f>
        <v>0</v>
      </c>
      <c r="K13245" s="1">
        <f>SUM(Table1[[#This Row],[BaseSalary]:[NonCashBenefits]])</f>
        <v>145099.30000000002</v>
      </c>
      <c r="L13245" s="1"/>
    </row>
    <row r="13246" spans="1:12" x14ac:dyDescent="0.35">
      <c r="A13246" t="s">
        <v>40</v>
      </c>
      <c r="B13246">
        <v>2018</v>
      </c>
      <c r="D13246" t="s">
        <v>3075</v>
      </c>
      <c r="E13246" t="s">
        <v>1235</v>
      </c>
      <c r="F13246">
        <v>114274.14</v>
      </c>
      <c r="G13246">
        <v>0</v>
      </c>
      <c r="H13246">
        <v>24448.400000000001</v>
      </c>
      <c r="I13246">
        <v>0</v>
      </c>
      <c r="J13246">
        <f>Table1[[#This Row],[Name]]</f>
        <v>0</v>
      </c>
      <c r="K13246" s="1">
        <f>SUM(Table1[[#This Row],[BaseSalary]:[NonCashBenefits]])</f>
        <v>138722.54</v>
      </c>
      <c r="L13246" s="1"/>
    </row>
    <row r="13247" spans="1:12" x14ac:dyDescent="0.35">
      <c r="A13247" t="s">
        <v>142</v>
      </c>
      <c r="B13247">
        <v>2018</v>
      </c>
      <c r="D13247" t="s">
        <v>3095</v>
      </c>
      <c r="E13247" t="s">
        <v>549</v>
      </c>
      <c r="F13247">
        <v>114274.02</v>
      </c>
      <c r="G13247">
        <v>0</v>
      </c>
      <c r="H13247">
        <v>29343.35</v>
      </c>
      <c r="I13247">
        <v>0</v>
      </c>
      <c r="J13247">
        <f>Table1[[#This Row],[Name]]</f>
        <v>0</v>
      </c>
      <c r="K13247" s="1">
        <f>SUM(Table1[[#This Row],[BaseSalary]:[NonCashBenefits]])</f>
        <v>143617.37</v>
      </c>
      <c r="L13247" s="1"/>
    </row>
    <row r="13248" spans="1:12" x14ac:dyDescent="0.35">
      <c r="A13248" t="s">
        <v>26</v>
      </c>
      <c r="B13248">
        <v>2017</v>
      </c>
      <c r="D13248" t="s">
        <v>4025</v>
      </c>
      <c r="E13248" t="s">
        <v>311</v>
      </c>
      <c r="F13248">
        <v>114264.8</v>
      </c>
      <c r="G13248">
        <v>0</v>
      </c>
      <c r="H13248">
        <v>29571.919999999998</v>
      </c>
      <c r="I13248">
        <v>0</v>
      </c>
      <c r="J13248">
        <f>Table1[[#This Row],[Name]]</f>
        <v>0</v>
      </c>
      <c r="K13248" s="1">
        <f>SUM(Table1[[#This Row],[BaseSalary]:[NonCashBenefits]])</f>
        <v>143836.72</v>
      </c>
      <c r="L13248" s="1"/>
    </row>
    <row r="13249" spans="1:12" x14ac:dyDescent="0.35">
      <c r="A13249" t="s">
        <v>26</v>
      </c>
      <c r="B13249">
        <v>2016</v>
      </c>
      <c r="D13249" t="s">
        <v>159</v>
      </c>
      <c r="E13249" t="s">
        <v>1718</v>
      </c>
      <c r="F13249">
        <v>114257.95</v>
      </c>
      <c r="G13249">
        <v>464.29</v>
      </c>
      <c r="H13249">
        <v>30244.7</v>
      </c>
      <c r="I13249">
        <v>0</v>
      </c>
      <c r="J13249">
        <f>Table1[[#This Row],[Name]]</f>
        <v>0</v>
      </c>
      <c r="K13249" s="1">
        <f>SUM(Table1[[#This Row],[BaseSalary]:[NonCashBenefits]])</f>
        <v>144966.94</v>
      </c>
      <c r="L13249" s="1"/>
    </row>
    <row r="13250" spans="1:12" x14ac:dyDescent="0.35">
      <c r="A13250" t="s">
        <v>24</v>
      </c>
      <c r="B13250">
        <v>2020</v>
      </c>
      <c r="D13250" t="s">
        <v>1662</v>
      </c>
      <c r="E13250" t="s">
        <v>1663</v>
      </c>
      <c r="F13250">
        <v>114241.60000000001</v>
      </c>
      <c r="G13250">
        <v>0</v>
      </c>
      <c r="H13250" s="1">
        <v>22435.35</v>
      </c>
      <c r="I13250">
        <v>0</v>
      </c>
      <c r="J13250">
        <f>Table1[[#This Row],[Name]]</f>
        <v>0</v>
      </c>
      <c r="K13250" s="1">
        <f>SUM(Table1[[#This Row],[BaseSalary]:[NonCashBenefits]])</f>
        <v>136676.95000000001</v>
      </c>
      <c r="L13250" s="1"/>
    </row>
    <row r="13251" spans="1:12" x14ac:dyDescent="0.35">
      <c r="A13251" t="s">
        <v>36</v>
      </c>
      <c r="B13251">
        <v>2020</v>
      </c>
      <c r="D13251" t="s">
        <v>1712</v>
      </c>
      <c r="E13251" t="s">
        <v>1663</v>
      </c>
      <c r="F13251">
        <v>114241.60000000001</v>
      </c>
      <c r="G13251">
        <v>0</v>
      </c>
      <c r="H13251" s="1">
        <v>20927.939999999999</v>
      </c>
      <c r="I13251">
        <v>0</v>
      </c>
      <c r="J13251">
        <f>Table1[[#This Row],[Name]]</f>
        <v>0</v>
      </c>
      <c r="K13251" s="1">
        <f>SUM(Table1[[#This Row],[BaseSalary]:[NonCashBenefits]])</f>
        <v>135169.54</v>
      </c>
      <c r="L13251" s="1"/>
    </row>
    <row r="13252" spans="1:12" x14ac:dyDescent="0.35">
      <c r="A13252" t="s">
        <v>36</v>
      </c>
      <c r="B13252">
        <v>2020</v>
      </c>
      <c r="D13252" t="s">
        <v>1712</v>
      </c>
      <c r="E13252" t="s">
        <v>1663</v>
      </c>
      <c r="F13252">
        <v>114241.60000000001</v>
      </c>
      <c r="G13252">
        <v>0</v>
      </c>
      <c r="H13252" s="1">
        <v>20927.939999999999</v>
      </c>
      <c r="I13252">
        <v>0</v>
      </c>
      <c r="J13252">
        <f>Table1[[#This Row],[Name]]</f>
        <v>0</v>
      </c>
      <c r="K13252" s="1">
        <f>SUM(Table1[[#This Row],[BaseSalary]:[NonCashBenefits]])</f>
        <v>135169.54</v>
      </c>
      <c r="L13252" s="1"/>
    </row>
    <row r="13253" spans="1:12" x14ac:dyDescent="0.35">
      <c r="A13253" t="s">
        <v>24</v>
      </c>
      <c r="B13253">
        <v>2020</v>
      </c>
      <c r="D13253" t="s">
        <v>1662</v>
      </c>
      <c r="E13253" t="s">
        <v>1663</v>
      </c>
      <c r="F13253">
        <v>114241.60000000001</v>
      </c>
      <c r="G13253">
        <v>200</v>
      </c>
      <c r="H13253" s="1">
        <v>19741.95</v>
      </c>
      <c r="I13253">
        <v>0</v>
      </c>
      <c r="J13253">
        <f>Table1[[#This Row],[Name]]</f>
        <v>0</v>
      </c>
      <c r="K13253" s="1">
        <f>SUM(Table1[[#This Row],[BaseSalary]:[NonCashBenefits]])</f>
        <v>134183.55000000002</v>
      </c>
      <c r="L13253" s="1"/>
    </row>
    <row r="13254" spans="1:12" x14ac:dyDescent="0.35">
      <c r="A13254" t="s">
        <v>26</v>
      </c>
      <c r="B13254">
        <v>2019</v>
      </c>
      <c r="D13254" t="s">
        <v>1301</v>
      </c>
      <c r="E13254" t="s">
        <v>311</v>
      </c>
      <c r="F13254">
        <v>114241.06</v>
      </c>
      <c r="G13254">
        <v>0</v>
      </c>
      <c r="H13254">
        <v>28676.77</v>
      </c>
      <c r="I13254">
        <v>0</v>
      </c>
      <c r="J13254">
        <f>Table1[[#This Row],[Name]]</f>
        <v>0</v>
      </c>
      <c r="K13254" s="1">
        <f>SUM(Table1[[#This Row],[BaseSalary]:[NonCashBenefits]])</f>
        <v>142917.82999999999</v>
      </c>
      <c r="L13254" s="1"/>
    </row>
    <row r="13255" spans="1:12" x14ac:dyDescent="0.35">
      <c r="A13255" t="s">
        <v>186</v>
      </c>
      <c r="B13255">
        <v>2020</v>
      </c>
      <c r="D13255" t="s">
        <v>1691</v>
      </c>
      <c r="E13255" t="s">
        <v>549</v>
      </c>
      <c r="F13255">
        <v>114241.05</v>
      </c>
      <c r="G13255">
        <v>0</v>
      </c>
      <c r="H13255" s="1">
        <v>21873.32</v>
      </c>
      <c r="I13255">
        <v>0</v>
      </c>
      <c r="J13255">
        <f>Table1[[#This Row],[Name]]</f>
        <v>0</v>
      </c>
      <c r="K13255" s="1">
        <f>SUM(Table1[[#This Row],[BaseSalary]:[NonCashBenefits]])</f>
        <v>136114.37</v>
      </c>
      <c r="L13255" s="1"/>
    </row>
    <row r="13256" spans="1:12" x14ac:dyDescent="0.35">
      <c r="A13256" t="s">
        <v>2049</v>
      </c>
      <c r="B13256">
        <v>2019</v>
      </c>
      <c r="D13256" t="s">
        <v>2079</v>
      </c>
      <c r="E13256" t="s">
        <v>549</v>
      </c>
      <c r="F13256">
        <v>114241.05</v>
      </c>
      <c r="G13256">
        <v>0</v>
      </c>
      <c r="H13256">
        <v>25001.41</v>
      </c>
      <c r="I13256">
        <v>0</v>
      </c>
      <c r="J13256">
        <f>Table1[[#This Row],[Name]]</f>
        <v>0</v>
      </c>
      <c r="K13256" s="1">
        <f>SUM(Table1[[#This Row],[BaseSalary]:[NonCashBenefits]])</f>
        <v>139242.46</v>
      </c>
      <c r="L13256" s="1"/>
    </row>
    <row r="13257" spans="1:12" x14ac:dyDescent="0.35">
      <c r="A13257" t="s">
        <v>25</v>
      </c>
      <c r="B13257">
        <v>2017</v>
      </c>
      <c r="D13257" t="s">
        <v>174</v>
      </c>
      <c r="E13257" t="s">
        <v>2245</v>
      </c>
      <c r="F13257">
        <v>114217.41</v>
      </c>
      <c r="G13257">
        <v>279.22000000000003</v>
      </c>
      <c r="H13257">
        <v>26139.57</v>
      </c>
      <c r="I13257">
        <v>0</v>
      </c>
      <c r="J13257">
        <f>Table1[[#This Row],[Name]]</f>
        <v>0</v>
      </c>
      <c r="K13257" s="1">
        <f>SUM(Table1[[#This Row],[BaseSalary]:[NonCashBenefits]])</f>
        <v>140636.20000000001</v>
      </c>
      <c r="L13257" s="1"/>
    </row>
    <row r="13258" spans="1:12" x14ac:dyDescent="0.35">
      <c r="A13258" t="s">
        <v>142</v>
      </c>
      <c r="B13258">
        <v>2020</v>
      </c>
      <c r="D13258" t="s">
        <v>642</v>
      </c>
      <c r="E13258" t="s">
        <v>123</v>
      </c>
      <c r="F13258">
        <v>114211.54</v>
      </c>
      <c r="G13258">
        <v>14916.04</v>
      </c>
      <c r="H13258" s="1">
        <v>24453.68</v>
      </c>
      <c r="I13258">
        <v>0</v>
      </c>
      <c r="J13258">
        <f>Table1[[#This Row],[Name]]</f>
        <v>0</v>
      </c>
      <c r="K13258" s="1">
        <f>SUM(Table1[[#This Row],[BaseSalary]:[NonCashBenefits]])</f>
        <v>153581.25999999998</v>
      </c>
      <c r="L13258" s="1"/>
    </row>
    <row r="13259" spans="1:12" x14ac:dyDescent="0.35">
      <c r="A13259" t="s">
        <v>42</v>
      </c>
      <c r="B13259">
        <v>2020</v>
      </c>
      <c r="D13259" t="s">
        <v>832</v>
      </c>
      <c r="E13259" t="s">
        <v>311</v>
      </c>
      <c r="F13259">
        <v>114207.08</v>
      </c>
      <c r="G13259">
        <v>0</v>
      </c>
      <c r="H13259" s="1">
        <v>26642.09</v>
      </c>
      <c r="I13259">
        <v>0</v>
      </c>
      <c r="J13259">
        <f>Table1[[#This Row],[Name]]</f>
        <v>0</v>
      </c>
      <c r="K13259" s="1">
        <f>SUM(Table1[[#This Row],[BaseSalary]:[NonCashBenefits]])</f>
        <v>140849.17000000001</v>
      </c>
      <c r="L13259" s="1"/>
    </row>
    <row r="13260" spans="1:12" x14ac:dyDescent="0.35">
      <c r="A13260" t="s">
        <v>186</v>
      </c>
      <c r="B13260">
        <v>2020</v>
      </c>
      <c r="D13260" t="s">
        <v>1603</v>
      </c>
      <c r="E13260" t="s">
        <v>229</v>
      </c>
      <c r="F13260">
        <v>114207.08</v>
      </c>
      <c r="G13260">
        <v>0</v>
      </c>
      <c r="H13260" s="1">
        <v>23293.18</v>
      </c>
      <c r="I13260">
        <v>0</v>
      </c>
      <c r="J13260">
        <f>Table1[[#This Row],[Name]]</f>
        <v>0</v>
      </c>
      <c r="K13260" s="1">
        <f>SUM(Table1[[#This Row],[BaseSalary]:[NonCashBenefits]])</f>
        <v>137500.26</v>
      </c>
      <c r="L13260" s="1"/>
    </row>
    <row r="13261" spans="1:12" x14ac:dyDescent="0.35">
      <c r="A13261" t="s">
        <v>40</v>
      </c>
      <c r="B13261">
        <v>2020</v>
      </c>
      <c r="D13261" t="s">
        <v>1650</v>
      </c>
      <c r="E13261" t="s">
        <v>311</v>
      </c>
      <c r="F13261">
        <v>114207.08</v>
      </c>
      <c r="G13261">
        <v>0</v>
      </c>
      <c r="H13261" s="1">
        <v>22570.25</v>
      </c>
      <c r="I13261">
        <v>0</v>
      </c>
      <c r="J13261">
        <f>Table1[[#This Row],[Name]]</f>
        <v>0</v>
      </c>
      <c r="K13261" s="1">
        <f>SUM(Table1[[#This Row],[BaseSalary]:[NonCashBenefits]])</f>
        <v>136777.33000000002</v>
      </c>
      <c r="L13261" s="1"/>
    </row>
    <row r="13262" spans="1:12" x14ac:dyDescent="0.35">
      <c r="A13262" t="s">
        <v>2049</v>
      </c>
      <c r="B13262">
        <v>2019</v>
      </c>
      <c r="D13262" t="s">
        <v>2078</v>
      </c>
      <c r="E13262" t="s">
        <v>311</v>
      </c>
      <c r="F13262">
        <v>114207.08</v>
      </c>
      <c r="G13262">
        <v>0</v>
      </c>
      <c r="H13262">
        <v>30550.02</v>
      </c>
      <c r="I13262">
        <v>0</v>
      </c>
      <c r="J13262">
        <f>Table1[[#This Row],[Name]]</f>
        <v>0</v>
      </c>
      <c r="K13262" s="1">
        <f>SUM(Table1[[#This Row],[BaseSalary]:[NonCashBenefits]])</f>
        <v>144757.1</v>
      </c>
      <c r="L13262" s="1"/>
    </row>
    <row r="13263" spans="1:12" x14ac:dyDescent="0.35">
      <c r="A13263" t="s">
        <v>186</v>
      </c>
      <c r="B13263">
        <v>2019</v>
      </c>
      <c r="D13263" t="s">
        <v>1603</v>
      </c>
      <c r="E13263" t="s">
        <v>229</v>
      </c>
      <c r="F13263">
        <v>114207.08</v>
      </c>
      <c r="G13263">
        <v>0</v>
      </c>
      <c r="H13263">
        <v>27652.06</v>
      </c>
      <c r="I13263">
        <v>0</v>
      </c>
      <c r="J13263">
        <f>Table1[[#This Row],[Name]]</f>
        <v>0</v>
      </c>
      <c r="K13263" s="1">
        <f>SUM(Table1[[#This Row],[BaseSalary]:[NonCashBenefits]])</f>
        <v>141859.14000000001</v>
      </c>
      <c r="L13263" s="1"/>
    </row>
    <row r="13264" spans="1:12" x14ac:dyDescent="0.35">
      <c r="A13264" t="s">
        <v>40</v>
      </c>
      <c r="B13264">
        <v>2019</v>
      </c>
      <c r="D13264" t="s">
        <v>1650</v>
      </c>
      <c r="E13264" t="s">
        <v>311</v>
      </c>
      <c r="F13264">
        <v>114207.08</v>
      </c>
      <c r="G13264">
        <v>0</v>
      </c>
      <c r="H13264">
        <v>26951.62</v>
      </c>
      <c r="I13264">
        <v>0</v>
      </c>
      <c r="J13264">
        <f>Table1[[#This Row],[Name]]</f>
        <v>0</v>
      </c>
      <c r="K13264" s="1">
        <f>SUM(Table1[[#This Row],[BaseSalary]:[NonCashBenefits]])</f>
        <v>141158.70000000001</v>
      </c>
      <c r="L13264" s="1"/>
    </row>
    <row r="13265" spans="1:12" x14ac:dyDescent="0.35">
      <c r="A13265" t="s">
        <v>2688</v>
      </c>
      <c r="B13265">
        <v>2018</v>
      </c>
      <c r="D13265" t="s">
        <v>2078</v>
      </c>
      <c r="E13265" t="s">
        <v>311</v>
      </c>
      <c r="F13265">
        <v>114207.08</v>
      </c>
      <c r="G13265">
        <v>150</v>
      </c>
      <c r="H13265">
        <v>30510.57</v>
      </c>
      <c r="I13265">
        <v>0</v>
      </c>
      <c r="J13265">
        <f>Table1[[#This Row],[Name]]</f>
        <v>0</v>
      </c>
      <c r="K13265" s="1">
        <f>SUM(Table1[[#This Row],[BaseSalary]:[NonCashBenefits]])</f>
        <v>144867.65</v>
      </c>
      <c r="L13265" s="1"/>
    </row>
    <row r="13266" spans="1:12" x14ac:dyDescent="0.35">
      <c r="A13266" t="s">
        <v>40</v>
      </c>
      <c r="B13266">
        <v>2018</v>
      </c>
      <c r="D13266" t="s">
        <v>1650</v>
      </c>
      <c r="E13266" t="s">
        <v>311</v>
      </c>
      <c r="F13266">
        <v>114207.08</v>
      </c>
      <c r="G13266">
        <v>0</v>
      </c>
      <c r="H13266">
        <v>26880.06</v>
      </c>
      <c r="I13266">
        <v>0</v>
      </c>
      <c r="J13266">
        <f>Table1[[#This Row],[Name]]</f>
        <v>0</v>
      </c>
      <c r="K13266" s="1">
        <f>SUM(Table1[[#This Row],[BaseSalary]:[NonCashBenefits]])</f>
        <v>141087.14000000001</v>
      </c>
      <c r="L13266" s="1"/>
    </row>
    <row r="13267" spans="1:12" x14ac:dyDescent="0.35">
      <c r="A13267" t="s">
        <v>2688</v>
      </c>
      <c r="B13267">
        <v>2017</v>
      </c>
      <c r="D13267" t="s">
        <v>3629</v>
      </c>
      <c r="E13267" t="s">
        <v>311</v>
      </c>
      <c r="F13267">
        <v>114207.08</v>
      </c>
      <c r="G13267">
        <v>0</v>
      </c>
      <c r="H13267">
        <v>31131.439999999999</v>
      </c>
      <c r="I13267">
        <v>0</v>
      </c>
      <c r="J13267">
        <f>Table1[[#This Row],[Name]]</f>
        <v>0</v>
      </c>
      <c r="K13267" s="1">
        <f>SUM(Table1[[#This Row],[BaseSalary]:[NonCashBenefits]])</f>
        <v>145338.51999999999</v>
      </c>
      <c r="L13267" s="1"/>
    </row>
    <row r="13268" spans="1:12" x14ac:dyDescent="0.35">
      <c r="A13268" t="s">
        <v>40</v>
      </c>
      <c r="B13268">
        <v>2017</v>
      </c>
      <c r="D13268" t="s">
        <v>1650</v>
      </c>
      <c r="E13268" t="s">
        <v>311</v>
      </c>
      <c r="F13268">
        <v>114207.07</v>
      </c>
      <c r="G13268">
        <v>0</v>
      </c>
      <c r="H13268">
        <v>27408.91</v>
      </c>
      <c r="I13268">
        <v>0</v>
      </c>
      <c r="J13268">
        <f>Table1[[#This Row],[Name]]</f>
        <v>0</v>
      </c>
      <c r="K13268" s="1">
        <f>SUM(Table1[[#This Row],[BaseSalary]:[NonCashBenefits]])</f>
        <v>141615.98000000001</v>
      </c>
      <c r="L13268" s="1"/>
    </row>
    <row r="13269" spans="1:12" x14ac:dyDescent="0.35">
      <c r="A13269" t="s">
        <v>25</v>
      </c>
      <c r="B13269">
        <v>2020</v>
      </c>
      <c r="D13269" t="s">
        <v>1078</v>
      </c>
      <c r="E13269" t="s">
        <v>311</v>
      </c>
      <c r="F13269">
        <v>114206.56</v>
      </c>
      <c r="G13269">
        <v>5925.47</v>
      </c>
      <c r="H13269" s="1">
        <v>25663.87</v>
      </c>
      <c r="I13269">
        <v>0</v>
      </c>
      <c r="J13269">
        <f>Table1[[#This Row],[Name]]</f>
        <v>0</v>
      </c>
      <c r="K13269" s="1">
        <f>SUM(Table1[[#This Row],[BaseSalary]:[NonCashBenefits]])</f>
        <v>145795.9</v>
      </c>
      <c r="L13269" s="1"/>
    </row>
    <row r="13270" spans="1:12" x14ac:dyDescent="0.35">
      <c r="A13270" t="s">
        <v>25</v>
      </c>
      <c r="B13270">
        <v>2019</v>
      </c>
      <c r="D13270" t="s">
        <v>1078</v>
      </c>
      <c r="E13270" t="s">
        <v>311</v>
      </c>
      <c r="F13270">
        <v>114206.56</v>
      </c>
      <c r="G13270">
        <v>0</v>
      </c>
      <c r="H13270">
        <v>30013.9</v>
      </c>
      <c r="I13270">
        <v>0</v>
      </c>
      <c r="J13270">
        <f>Table1[[#This Row],[Name]]</f>
        <v>0</v>
      </c>
      <c r="K13270" s="1">
        <f>SUM(Table1[[#This Row],[BaseSalary]:[NonCashBenefits]])</f>
        <v>144220.46</v>
      </c>
      <c r="L13270" s="1"/>
    </row>
    <row r="13271" spans="1:12" x14ac:dyDescent="0.35">
      <c r="A13271" t="s">
        <v>25</v>
      </c>
      <c r="B13271">
        <v>2018</v>
      </c>
      <c r="D13271" t="s">
        <v>952</v>
      </c>
      <c r="E13271" t="s">
        <v>311</v>
      </c>
      <c r="F13271">
        <v>114206.56</v>
      </c>
      <c r="G13271">
        <v>0</v>
      </c>
      <c r="H13271">
        <v>29977.82</v>
      </c>
      <c r="I13271">
        <v>0</v>
      </c>
      <c r="J13271">
        <f>Table1[[#This Row],[Name]]</f>
        <v>0</v>
      </c>
      <c r="K13271" s="1">
        <f>SUM(Table1[[#This Row],[BaseSalary]:[NonCashBenefits]])</f>
        <v>144184.38</v>
      </c>
      <c r="L13271" s="1"/>
    </row>
    <row r="13272" spans="1:12" x14ac:dyDescent="0.35">
      <c r="A13272" t="s">
        <v>25</v>
      </c>
      <c r="B13272">
        <v>2017</v>
      </c>
      <c r="D13272" t="s">
        <v>3888</v>
      </c>
      <c r="E13272" t="s">
        <v>311</v>
      </c>
      <c r="F13272">
        <v>114206.56</v>
      </c>
      <c r="G13272">
        <v>0</v>
      </c>
      <c r="H13272">
        <v>30602.06</v>
      </c>
      <c r="I13272">
        <v>0</v>
      </c>
      <c r="J13272">
        <f>Table1[[#This Row],[Name]]</f>
        <v>0</v>
      </c>
      <c r="K13272" s="1">
        <f>SUM(Table1[[#This Row],[BaseSalary]:[NonCashBenefits]])</f>
        <v>144808.62</v>
      </c>
      <c r="L13272" s="1"/>
    </row>
    <row r="13273" spans="1:12" x14ac:dyDescent="0.35">
      <c r="A13273" t="s">
        <v>25</v>
      </c>
      <c r="B13273">
        <v>2016</v>
      </c>
      <c r="D13273" t="s">
        <v>3888</v>
      </c>
      <c r="E13273" t="s">
        <v>311</v>
      </c>
      <c r="F13273">
        <v>114206.56</v>
      </c>
      <c r="G13273">
        <v>5350</v>
      </c>
      <c r="H13273">
        <v>35813.589999999997</v>
      </c>
      <c r="I13273">
        <v>0</v>
      </c>
      <c r="J13273">
        <f>Table1[[#This Row],[Name]]</f>
        <v>0</v>
      </c>
      <c r="K13273" s="1">
        <f>SUM(Table1[[#This Row],[BaseSalary]:[NonCashBenefits]])</f>
        <v>155370.15</v>
      </c>
      <c r="L13273" s="1"/>
    </row>
    <row r="13274" spans="1:12" x14ac:dyDescent="0.35">
      <c r="A13274" t="s">
        <v>22</v>
      </c>
      <c r="B13274">
        <v>2019</v>
      </c>
      <c r="D13274" t="s">
        <v>2110</v>
      </c>
      <c r="E13274" t="s">
        <v>229</v>
      </c>
      <c r="F13274">
        <v>114204.74</v>
      </c>
      <c r="G13274">
        <v>0</v>
      </c>
      <c r="H13274">
        <v>29289.54</v>
      </c>
      <c r="I13274">
        <v>0</v>
      </c>
      <c r="J13274">
        <f>Table1[[#This Row],[Name]]</f>
        <v>0</v>
      </c>
      <c r="K13274" s="1">
        <f>SUM(Table1[[#This Row],[BaseSalary]:[NonCashBenefits]])</f>
        <v>143494.28</v>
      </c>
      <c r="L13274" s="1"/>
    </row>
    <row r="13275" spans="1:12" x14ac:dyDescent="0.35">
      <c r="A13275" t="s">
        <v>3034</v>
      </c>
      <c r="B13275">
        <v>2018</v>
      </c>
      <c r="D13275" t="s">
        <v>1386</v>
      </c>
      <c r="E13275" t="s">
        <v>229</v>
      </c>
      <c r="F13275">
        <v>114193.11</v>
      </c>
      <c r="G13275">
        <v>0</v>
      </c>
      <c r="H13275">
        <v>26213.040000000001</v>
      </c>
      <c r="I13275">
        <v>0</v>
      </c>
      <c r="J13275">
        <f>Table1[[#This Row],[Name]]</f>
        <v>0</v>
      </c>
      <c r="K13275" s="1">
        <f>SUM(Table1[[#This Row],[BaseSalary]:[NonCashBenefits]])</f>
        <v>140406.15</v>
      </c>
      <c r="L13275" s="1"/>
    </row>
    <row r="13276" spans="1:12" x14ac:dyDescent="0.35">
      <c r="A13276" t="s">
        <v>41</v>
      </c>
      <c r="B13276">
        <v>2019</v>
      </c>
      <c r="D13276" t="s">
        <v>2045</v>
      </c>
      <c r="E13276" t="s">
        <v>311</v>
      </c>
      <c r="F13276">
        <v>114191.81</v>
      </c>
      <c r="G13276">
        <v>0</v>
      </c>
      <c r="H13276">
        <v>26799.29</v>
      </c>
      <c r="I13276">
        <v>0</v>
      </c>
      <c r="J13276">
        <f>Table1[[#This Row],[Name]]</f>
        <v>0</v>
      </c>
      <c r="K13276" s="1">
        <f>SUM(Table1[[#This Row],[BaseSalary]:[NonCashBenefits]])</f>
        <v>140991.1</v>
      </c>
      <c r="L13276" s="1"/>
    </row>
    <row r="13277" spans="1:12" x14ac:dyDescent="0.35">
      <c r="A13277" t="s">
        <v>25</v>
      </c>
      <c r="B13277">
        <v>2017</v>
      </c>
      <c r="D13277" t="s">
        <v>2886</v>
      </c>
      <c r="E13277" t="s">
        <v>918</v>
      </c>
      <c r="F13277">
        <v>114188.88</v>
      </c>
      <c r="G13277">
        <v>50</v>
      </c>
      <c r="H13277">
        <v>23084.19</v>
      </c>
      <c r="I13277">
        <v>0</v>
      </c>
      <c r="J13277">
        <f>Table1[[#This Row],[Name]]</f>
        <v>0</v>
      </c>
      <c r="K13277" s="1">
        <f>SUM(Table1[[#This Row],[BaseSalary]:[NonCashBenefits]])</f>
        <v>137323.07</v>
      </c>
      <c r="L13277" s="1"/>
    </row>
    <row r="13278" spans="1:12" x14ac:dyDescent="0.35">
      <c r="A13278" t="s">
        <v>3034</v>
      </c>
      <c r="B13278">
        <v>2016</v>
      </c>
      <c r="D13278" t="s">
        <v>4931</v>
      </c>
      <c r="E13278" t="s">
        <v>311</v>
      </c>
      <c r="F13278">
        <v>114185.49</v>
      </c>
      <c r="G13278">
        <v>0</v>
      </c>
      <c r="H13278">
        <v>34523.49</v>
      </c>
      <c r="I13278">
        <v>0</v>
      </c>
      <c r="J13278">
        <f>Table1[[#This Row],[Name]]</f>
        <v>0</v>
      </c>
      <c r="K13278" s="1">
        <f>SUM(Table1[[#This Row],[BaseSalary]:[NonCashBenefits]])</f>
        <v>148708.98000000001</v>
      </c>
      <c r="L13278" s="1"/>
    </row>
    <row r="13279" spans="1:12" x14ac:dyDescent="0.35">
      <c r="A13279" t="s">
        <v>22</v>
      </c>
      <c r="B13279">
        <v>2019</v>
      </c>
      <c r="D13279" t="s">
        <v>975</v>
      </c>
      <c r="E13279" t="s">
        <v>311</v>
      </c>
      <c r="F13279">
        <v>114183.52</v>
      </c>
      <c r="G13279">
        <v>0</v>
      </c>
      <c r="H13279">
        <v>28523.14</v>
      </c>
      <c r="I13279">
        <v>0</v>
      </c>
      <c r="J13279">
        <f>Table1[[#This Row],[Name]]</f>
        <v>0</v>
      </c>
      <c r="K13279" s="1">
        <f>SUM(Table1[[#This Row],[BaseSalary]:[NonCashBenefits]])</f>
        <v>142706.66</v>
      </c>
      <c r="L13279" s="1"/>
    </row>
    <row r="13280" spans="1:12" x14ac:dyDescent="0.35">
      <c r="A13280" t="s">
        <v>25</v>
      </c>
      <c r="B13280">
        <v>2016</v>
      </c>
      <c r="D13280" t="s">
        <v>4698</v>
      </c>
      <c r="E13280" t="s">
        <v>229</v>
      </c>
      <c r="F13280">
        <v>114176.39</v>
      </c>
      <c r="G13280">
        <v>0</v>
      </c>
      <c r="H13280">
        <v>34188.93</v>
      </c>
      <c r="I13280">
        <v>0</v>
      </c>
      <c r="J13280">
        <f>Table1[[#This Row],[Name]]</f>
        <v>0</v>
      </c>
      <c r="K13280" s="1">
        <f>SUM(Table1[[#This Row],[BaseSalary]:[NonCashBenefits]])</f>
        <v>148365.32</v>
      </c>
      <c r="L13280" s="1"/>
    </row>
    <row r="13281" spans="1:12" x14ac:dyDescent="0.35">
      <c r="A13281" t="s">
        <v>18</v>
      </c>
      <c r="B13281">
        <v>2016</v>
      </c>
      <c r="D13281" t="s">
        <v>4560</v>
      </c>
      <c r="E13281" t="s">
        <v>549</v>
      </c>
      <c r="F13281">
        <v>114175.11</v>
      </c>
      <c r="G13281">
        <v>0</v>
      </c>
      <c r="H13281">
        <v>31982.41</v>
      </c>
      <c r="I13281">
        <v>0</v>
      </c>
      <c r="J13281">
        <f>Table1[[#This Row],[Name]]</f>
        <v>0</v>
      </c>
      <c r="K13281" s="1">
        <f>SUM(Table1[[#This Row],[BaseSalary]:[NonCashBenefits]])</f>
        <v>146157.51999999999</v>
      </c>
      <c r="L13281" s="1"/>
    </row>
    <row r="13282" spans="1:12" x14ac:dyDescent="0.35">
      <c r="A13282" t="s">
        <v>29</v>
      </c>
      <c r="B13282">
        <v>2018</v>
      </c>
      <c r="D13282" t="s">
        <v>2944</v>
      </c>
      <c r="E13282" t="s">
        <v>311</v>
      </c>
      <c r="F13282">
        <v>114169.97</v>
      </c>
      <c r="G13282">
        <v>0</v>
      </c>
      <c r="H13282">
        <v>26154.59</v>
      </c>
      <c r="I13282">
        <v>0</v>
      </c>
      <c r="J13282">
        <f>Table1[[#This Row],[Name]]</f>
        <v>0</v>
      </c>
      <c r="K13282" s="1">
        <f>SUM(Table1[[#This Row],[BaseSalary]:[NonCashBenefits]])</f>
        <v>140324.56</v>
      </c>
      <c r="L13282" s="1"/>
    </row>
    <row r="13283" spans="1:12" x14ac:dyDescent="0.35">
      <c r="A13283" t="s">
        <v>26</v>
      </c>
      <c r="B13283">
        <v>2020</v>
      </c>
      <c r="D13283" t="s">
        <v>50</v>
      </c>
      <c r="E13283" t="s">
        <v>83</v>
      </c>
      <c r="F13283">
        <v>114166.78</v>
      </c>
      <c r="G13283">
        <v>0</v>
      </c>
      <c r="H13283" s="1">
        <v>21763.06</v>
      </c>
      <c r="I13283">
        <v>0</v>
      </c>
      <c r="J13283">
        <f>Table1[[#This Row],[Name]]</f>
        <v>0</v>
      </c>
      <c r="K13283" s="1">
        <f>SUM(Table1[[#This Row],[BaseSalary]:[NonCashBenefits]])</f>
        <v>135929.84</v>
      </c>
      <c r="L13283" s="1"/>
    </row>
    <row r="13284" spans="1:12" x14ac:dyDescent="0.35">
      <c r="A13284" t="s">
        <v>26</v>
      </c>
      <c r="B13284">
        <v>2019</v>
      </c>
      <c r="D13284" t="s">
        <v>50</v>
      </c>
      <c r="E13284" t="s">
        <v>1718</v>
      </c>
      <c r="F13284">
        <v>114166.78</v>
      </c>
      <c r="G13284">
        <v>50</v>
      </c>
      <c r="H13284">
        <v>26258.97</v>
      </c>
      <c r="I13284">
        <v>0</v>
      </c>
      <c r="J13284">
        <f>Table1[[#This Row],[Name]]</f>
        <v>0</v>
      </c>
      <c r="K13284" s="1">
        <f>SUM(Table1[[#This Row],[BaseSalary]:[NonCashBenefits]])</f>
        <v>140475.75</v>
      </c>
      <c r="L13284" s="1"/>
    </row>
    <row r="13285" spans="1:12" x14ac:dyDescent="0.35">
      <c r="A13285" t="s">
        <v>26</v>
      </c>
      <c r="B13285">
        <v>2018</v>
      </c>
      <c r="D13285" t="s">
        <v>50</v>
      </c>
      <c r="E13285" t="s">
        <v>1718</v>
      </c>
      <c r="F13285">
        <v>114166.78</v>
      </c>
      <c r="G13285">
        <v>0</v>
      </c>
      <c r="H13285">
        <v>26219.5</v>
      </c>
      <c r="I13285">
        <v>0</v>
      </c>
      <c r="J13285">
        <f>Table1[[#This Row],[Name]]</f>
        <v>0</v>
      </c>
      <c r="K13285" s="1">
        <f>SUM(Table1[[#This Row],[BaseSalary]:[NonCashBenefits]])</f>
        <v>140386.28</v>
      </c>
      <c r="L13285" s="1"/>
    </row>
    <row r="13286" spans="1:12" x14ac:dyDescent="0.35">
      <c r="A13286" t="s">
        <v>3034</v>
      </c>
      <c r="B13286">
        <v>2017</v>
      </c>
      <c r="D13286" t="s">
        <v>117</v>
      </c>
      <c r="E13286" t="s">
        <v>2323</v>
      </c>
      <c r="F13286">
        <v>114166.78</v>
      </c>
      <c r="G13286">
        <v>0</v>
      </c>
      <c r="H13286">
        <v>25208.2</v>
      </c>
      <c r="I13286">
        <v>0</v>
      </c>
      <c r="J13286">
        <f>Table1[[#This Row],[Name]]</f>
        <v>0</v>
      </c>
      <c r="K13286" s="1">
        <f>SUM(Table1[[#This Row],[BaseSalary]:[NonCashBenefits]])</f>
        <v>139374.98000000001</v>
      </c>
      <c r="L13286" s="1"/>
    </row>
    <row r="13287" spans="1:12" x14ac:dyDescent="0.35">
      <c r="A13287" t="s">
        <v>29</v>
      </c>
      <c r="B13287">
        <v>2017</v>
      </c>
      <c r="D13287" t="s">
        <v>3924</v>
      </c>
      <c r="E13287" t="s">
        <v>311</v>
      </c>
      <c r="F13287">
        <v>114166</v>
      </c>
      <c r="G13287">
        <v>0</v>
      </c>
      <c r="H13287">
        <v>26840.04</v>
      </c>
      <c r="I13287">
        <v>0</v>
      </c>
      <c r="J13287">
        <f>Table1[[#This Row],[Name]]</f>
        <v>0</v>
      </c>
      <c r="K13287" s="1">
        <f>SUM(Table1[[#This Row],[BaseSalary]:[NonCashBenefits]])</f>
        <v>141006.04</v>
      </c>
      <c r="L13287" s="1"/>
    </row>
    <row r="13288" spans="1:12" x14ac:dyDescent="0.35">
      <c r="A13288" t="s">
        <v>29</v>
      </c>
      <c r="B13288">
        <v>2016</v>
      </c>
      <c r="D13288" t="s">
        <v>4820</v>
      </c>
      <c r="E13288" t="s">
        <v>311</v>
      </c>
      <c r="F13288">
        <v>114166</v>
      </c>
      <c r="G13288">
        <v>4391</v>
      </c>
      <c r="H13288">
        <v>35018.04</v>
      </c>
      <c r="I13288">
        <v>0</v>
      </c>
      <c r="J13288">
        <f>Table1[[#This Row],[Name]]</f>
        <v>0</v>
      </c>
      <c r="K13288" s="1">
        <f>SUM(Table1[[#This Row],[BaseSalary]:[NonCashBenefits]])</f>
        <v>153575.04000000001</v>
      </c>
      <c r="L13288" s="1"/>
    </row>
    <row r="13289" spans="1:12" x14ac:dyDescent="0.35">
      <c r="A13289" t="s">
        <v>85</v>
      </c>
      <c r="B13289">
        <v>2018</v>
      </c>
      <c r="D13289" t="s">
        <v>2832</v>
      </c>
      <c r="E13289" t="s">
        <v>749</v>
      </c>
      <c r="F13289">
        <v>114163.02</v>
      </c>
      <c r="G13289">
        <v>0</v>
      </c>
      <c r="H13289">
        <v>20905.939999999999</v>
      </c>
      <c r="I13289">
        <v>0</v>
      </c>
      <c r="J13289">
        <f>Table1[[#This Row],[Name]]</f>
        <v>0</v>
      </c>
      <c r="K13289" s="1">
        <f>SUM(Table1[[#This Row],[BaseSalary]:[NonCashBenefits]])</f>
        <v>135068.96</v>
      </c>
      <c r="L13289" s="1"/>
    </row>
    <row r="13290" spans="1:12" x14ac:dyDescent="0.35">
      <c r="A13290" t="s">
        <v>26</v>
      </c>
      <c r="B13290">
        <v>2017</v>
      </c>
      <c r="D13290" t="s">
        <v>117</v>
      </c>
      <c r="E13290" t="s">
        <v>1718</v>
      </c>
      <c r="F13290">
        <v>114149.49</v>
      </c>
      <c r="G13290">
        <v>0</v>
      </c>
      <c r="H13290">
        <v>5416.22</v>
      </c>
      <c r="I13290">
        <v>0</v>
      </c>
      <c r="J13290">
        <f>Table1[[#This Row],[Name]]</f>
        <v>0</v>
      </c>
      <c r="K13290" s="1">
        <f>SUM(Table1[[#This Row],[BaseSalary]:[NonCashBenefits]])</f>
        <v>119565.71</v>
      </c>
      <c r="L13290" s="1"/>
    </row>
    <row r="13291" spans="1:12" x14ac:dyDescent="0.35">
      <c r="A13291" t="s">
        <v>24</v>
      </c>
      <c r="B13291">
        <v>2020</v>
      </c>
      <c r="D13291" t="s">
        <v>1662</v>
      </c>
      <c r="E13291" t="s">
        <v>1663</v>
      </c>
      <c r="F13291">
        <v>114136.32000000001</v>
      </c>
      <c r="G13291">
        <v>105.28</v>
      </c>
      <c r="H13291" s="1">
        <v>18615.669999999998</v>
      </c>
      <c r="I13291">
        <v>0</v>
      </c>
      <c r="J13291">
        <f>Table1[[#This Row],[Name]]</f>
        <v>0</v>
      </c>
      <c r="K13291" s="1">
        <f>SUM(Table1[[#This Row],[BaseSalary]:[NonCashBenefits]])</f>
        <v>132857.27000000002</v>
      </c>
      <c r="L13291" s="1"/>
    </row>
    <row r="13292" spans="1:12" x14ac:dyDescent="0.35">
      <c r="A13292" t="s">
        <v>32</v>
      </c>
      <c r="B13292">
        <v>2019</v>
      </c>
      <c r="D13292" t="s">
        <v>2373</v>
      </c>
      <c r="E13292" t="s">
        <v>549</v>
      </c>
      <c r="F13292">
        <v>114135.91</v>
      </c>
      <c r="G13292">
        <v>0</v>
      </c>
      <c r="H13292">
        <v>26232.61</v>
      </c>
      <c r="I13292">
        <v>0</v>
      </c>
      <c r="J13292">
        <f>Table1[[#This Row],[Name]]</f>
        <v>0</v>
      </c>
      <c r="K13292" s="1">
        <f>SUM(Table1[[#This Row],[BaseSalary]:[NonCashBenefits]])</f>
        <v>140368.52000000002</v>
      </c>
      <c r="L13292" s="1"/>
    </row>
    <row r="13293" spans="1:12" x14ac:dyDescent="0.35">
      <c r="A13293" t="s">
        <v>26</v>
      </c>
      <c r="B13293">
        <v>2017</v>
      </c>
      <c r="D13293" t="s">
        <v>4037</v>
      </c>
      <c r="E13293" t="s">
        <v>311</v>
      </c>
      <c r="F13293">
        <v>114135.28</v>
      </c>
      <c r="G13293">
        <v>0</v>
      </c>
      <c r="H13293">
        <v>27717.41</v>
      </c>
      <c r="I13293">
        <v>0</v>
      </c>
      <c r="J13293">
        <f>Table1[[#This Row],[Name]]</f>
        <v>0</v>
      </c>
      <c r="K13293" s="1">
        <f>SUM(Table1[[#This Row],[BaseSalary]:[NonCashBenefits]])</f>
        <v>141852.69</v>
      </c>
      <c r="L13293" s="1"/>
    </row>
    <row r="13294" spans="1:12" x14ac:dyDescent="0.35">
      <c r="A13294" t="s">
        <v>26</v>
      </c>
      <c r="B13294">
        <v>2017</v>
      </c>
      <c r="D13294" t="s">
        <v>159</v>
      </c>
      <c r="E13294" t="s">
        <v>1718</v>
      </c>
      <c r="F13294">
        <v>114132.03</v>
      </c>
      <c r="G13294">
        <v>0</v>
      </c>
      <c r="H13294">
        <v>26539.83</v>
      </c>
      <c r="I13294">
        <v>0</v>
      </c>
      <c r="J13294">
        <f>Table1[[#This Row],[Name]]</f>
        <v>0</v>
      </c>
      <c r="K13294" s="1">
        <f>SUM(Table1[[#This Row],[BaseSalary]:[NonCashBenefits]])</f>
        <v>140671.85999999999</v>
      </c>
      <c r="L13294" s="1"/>
    </row>
    <row r="13295" spans="1:12" x14ac:dyDescent="0.35">
      <c r="A13295" t="s">
        <v>4705</v>
      </c>
      <c r="B13295">
        <v>2016</v>
      </c>
      <c r="D13295" t="s">
        <v>3492</v>
      </c>
      <c r="E13295" t="s">
        <v>549</v>
      </c>
      <c r="F13295">
        <v>114109.17</v>
      </c>
      <c r="G13295">
        <v>0</v>
      </c>
      <c r="H13295">
        <v>33542.82</v>
      </c>
      <c r="I13295">
        <v>0</v>
      </c>
      <c r="J13295">
        <f>Table1[[#This Row],[Name]]</f>
        <v>0</v>
      </c>
      <c r="K13295" s="1">
        <f>SUM(Table1[[#This Row],[BaseSalary]:[NonCashBenefits]])</f>
        <v>147651.99</v>
      </c>
      <c r="L13295" s="1"/>
    </row>
    <row r="13296" spans="1:12" x14ac:dyDescent="0.35">
      <c r="A13296" t="s">
        <v>85</v>
      </c>
      <c r="B13296">
        <v>2016</v>
      </c>
      <c r="D13296" t="s">
        <v>1500</v>
      </c>
      <c r="E13296" t="s">
        <v>918</v>
      </c>
      <c r="F13296">
        <v>114099.72</v>
      </c>
      <c r="G13296">
        <v>0</v>
      </c>
      <c r="H13296">
        <v>23028.2</v>
      </c>
      <c r="I13296">
        <v>0</v>
      </c>
      <c r="J13296">
        <f>Table1[[#This Row],[Name]]</f>
        <v>0</v>
      </c>
      <c r="K13296" s="1">
        <f>SUM(Table1[[#This Row],[BaseSalary]:[NonCashBenefits]])</f>
        <v>137127.92000000001</v>
      </c>
      <c r="L13296" s="1"/>
    </row>
    <row r="13297" spans="1:12" x14ac:dyDescent="0.35">
      <c r="A13297" t="s">
        <v>85</v>
      </c>
      <c r="B13297">
        <v>2016</v>
      </c>
      <c r="D13297" t="s">
        <v>1549</v>
      </c>
      <c r="E13297" t="s">
        <v>918</v>
      </c>
      <c r="F13297">
        <v>114099.72</v>
      </c>
      <c r="G13297">
        <v>0</v>
      </c>
      <c r="H13297">
        <v>22679.65</v>
      </c>
      <c r="I13297">
        <v>0</v>
      </c>
      <c r="J13297">
        <f>Table1[[#This Row],[Name]]</f>
        <v>0</v>
      </c>
      <c r="K13297" s="1">
        <f>SUM(Table1[[#This Row],[BaseSalary]:[NonCashBenefits]])</f>
        <v>136779.37</v>
      </c>
      <c r="L13297" s="1"/>
    </row>
    <row r="13298" spans="1:12" x14ac:dyDescent="0.35">
      <c r="A13298" t="s">
        <v>18</v>
      </c>
      <c r="B13298">
        <v>2019</v>
      </c>
      <c r="D13298" t="s">
        <v>2133</v>
      </c>
      <c r="E13298" t="s">
        <v>229</v>
      </c>
      <c r="F13298">
        <v>114093.71</v>
      </c>
      <c r="G13298">
        <v>0</v>
      </c>
      <c r="H13298">
        <v>28891.919999999998</v>
      </c>
      <c r="I13298">
        <v>0</v>
      </c>
      <c r="J13298">
        <f>Table1[[#This Row],[Name]]</f>
        <v>0</v>
      </c>
      <c r="K13298" s="1">
        <f>SUM(Table1[[#This Row],[BaseSalary]:[NonCashBenefits]])</f>
        <v>142985.63</v>
      </c>
      <c r="L13298" s="1"/>
    </row>
    <row r="13299" spans="1:12" x14ac:dyDescent="0.35">
      <c r="A13299" t="s">
        <v>24</v>
      </c>
      <c r="B13299">
        <v>2020</v>
      </c>
      <c r="D13299" t="s">
        <v>1526</v>
      </c>
      <c r="E13299" t="s">
        <v>311</v>
      </c>
      <c r="F13299">
        <v>114089.48</v>
      </c>
      <c r="G13299">
        <v>250</v>
      </c>
      <c r="H13299" s="1">
        <v>23968.47</v>
      </c>
      <c r="I13299">
        <v>0</v>
      </c>
      <c r="J13299">
        <f>Table1[[#This Row],[Name]]</f>
        <v>0</v>
      </c>
      <c r="K13299" s="1">
        <f>SUM(Table1[[#This Row],[BaseSalary]:[NonCashBenefits]])</f>
        <v>138307.95000000001</v>
      </c>
      <c r="L13299" s="1"/>
    </row>
    <row r="13300" spans="1:12" x14ac:dyDescent="0.35">
      <c r="A13300" t="s">
        <v>186</v>
      </c>
      <c r="B13300">
        <v>2017</v>
      </c>
      <c r="D13300" t="s">
        <v>940</v>
      </c>
      <c r="E13300" t="s">
        <v>311</v>
      </c>
      <c r="F13300">
        <v>114083.72</v>
      </c>
      <c r="G13300">
        <v>0</v>
      </c>
      <c r="H13300">
        <v>26668.54</v>
      </c>
      <c r="I13300">
        <v>0</v>
      </c>
      <c r="J13300">
        <f>Table1[[#This Row],[Name]]</f>
        <v>0</v>
      </c>
      <c r="K13300" s="1">
        <f>SUM(Table1[[#This Row],[BaseSalary]:[NonCashBenefits]])</f>
        <v>140752.26</v>
      </c>
      <c r="L13300" s="1"/>
    </row>
    <row r="13301" spans="1:12" x14ac:dyDescent="0.35">
      <c r="A13301" t="s">
        <v>85</v>
      </c>
      <c r="B13301">
        <v>2016</v>
      </c>
      <c r="D13301" t="s">
        <v>2235</v>
      </c>
      <c r="E13301" t="s">
        <v>49</v>
      </c>
      <c r="F13301">
        <v>114082.79</v>
      </c>
      <c r="G13301">
        <v>0</v>
      </c>
      <c r="H13301">
        <v>28374.17</v>
      </c>
      <c r="I13301">
        <v>0</v>
      </c>
      <c r="J13301">
        <f>Table1[[#This Row],[Name]]</f>
        <v>0</v>
      </c>
      <c r="K13301" s="1">
        <f>SUM(Table1[[#This Row],[BaseSalary]:[NonCashBenefits]])</f>
        <v>142456.95999999999</v>
      </c>
      <c r="L13301" s="1"/>
    </row>
    <row r="13302" spans="1:12" x14ac:dyDescent="0.35">
      <c r="A13302" t="s">
        <v>32</v>
      </c>
      <c r="B13302">
        <v>2019</v>
      </c>
      <c r="D13302" t="s">
        <v>2360</v>
      </c>
      <c r="E13302" t="s">
        <v>549</v>
      </c>
      <c r="F13302">
        <v>114082.48</v>
      </c>
      <c r="G13302">
        <v>0</v>
      </c>
      <c r="H13302">
        <v>26699.7</v>
      </c>
      <c r="I13302">
        <v>0</v>
      </c>
      <c r="J13302">
        <f>Table1[[#This Row],[Name]]</f>
        <v>0</v>
      </c>
      <c r="K13302" s="1">
        <f>SUM(Table1[[#This Row],[BaseSalary]:[NonCashBenefits]])</f>
        <v>140782.18</v>
      </c>
      <c r="L13302" s="1"/>
    </row>
    <row r="13303" spans="1:12" x14ac:dyDescent="0.35">
      <c r="A13303" t="s">
        <v>3034</v>
      </c>
      <c r="B13303">
        <v>2017</v>
      </c>
      <c r="D13303" t="s">
        <v>3062</v>
      </c>
      <c r="E13303" t="s">
        <v>311</v>
      </c>
      <c r="F13303">
        <v>114077.67</v>
      </c>
      <c r="G13303">
        <v>0</v>
      </c>
      <c r="H13303">
        <v>28566.43</v>
      </c>
      <c r="I13303">
        <v>0</v>
      </c>
      <c r="J13303">
        <f>Table1[[#This Row],[Name]]</f>
        <v>0</v>
      </c>
      <c r="K13303" s="1">
        <f>SUM(Table1[[#This Row],[BaseSalary]:[NonCashBenefits]])</f>
        <v>142644.1</v>
      </c>
      <c r="L13303" s="1"/>
    </row>
    <row r="13304" spans="1:12" x14ac:dyDescent="0.35">
      <c r="A13304" t="s">
        <v>19</v>
      </c>
      <c r="B13304">
        <v>2016</v>
      </c>
      <c r="D13304" t="s">
        <v>4245</v>
      </c>
      <c r="E13304" t="s">
        <v>229</v>
      </c>
      <c r="F13304">
        <v>114076.8</v>
      </c>
      <c r="G13304">
        <v>7872.77</v>
      </c>
      <c r="H13304">
        <v>34564.050000000003</v>
      </c>
      <c r="I13304">
        <v>0</v>
      </c>
      <c r="J13304">
        <f>Table1[[#This Row],[Name]]</f>
        <v>0</v>
      </c>
      <c r="K13304" s="1">
        <f>SUM(Table1[[#This Row],[BaseSalary]:[NonCashBenefits]])</f>
        <v>156513.62</v>
      </c>
      <c r="L13304" s="1"/>
    </row>
    <row r="13305" spans="1:12" x14ac:dyDescent="0.35">
      <c r="A13305" t="s">
        <v>40</v>
      </c>
      <c r="B13305">
        <v>2018</v>
      </c>
      <c r="D13305" t="s">
        <v>1514</v>
      </c>
      <c r="E13305" t="s">
        <v>229</v>
      </c>
      <c r="F13305">
        <v>114076.2</v>
      </c>
      <c r="G13305">
        <v>0</v>
      </c>
      <c r="H13305">
        <v>28634.79</v>
      </c>
      <c r="I13305">
        <v>0</v>
      </c>
      <c r="J13305">
        <f>Table1[[#This Row],[Name]]</f>
        <v>0</v>
      </c>
      <c r="K13305" s="1">
        <f>SUM(Table1[[#This Row],[BaseSalary]:[NonCashBenefits]])</f>
        <v>142710.99</v>
      </c>
      <c r="L13305" s="1"/>
    </row>
    <row r="13306" spans="1:12" x14ac:dyDescent="0.35">
      <c r="A13306" t="s">
        <v>3034</v>
      </c>
      <c r="B13306">
        <v>2018</v>
      </c>
      <c r="D13306" t="s">
        <v>310</v>
      </c>
      <c r="E13306" t="s">
        <v>229</v>
      </c>
      <c r="F13306">
        <v>114070.58</v>
      </c>
      <c r="G13306">
        <v>0</v>
      </c>
      <c r="H13306">
        <v>28863.18</v>
      </c>
      <c r="I13306">
        <v>0</v>
      </c>
      <c r="J13306">
        <f>Table1[[#This Row],[Name]]</f>
        <v>0</v>
      </c>
      <c r="K13306" s="1">
        <f>SUM(Table1[[#This Row],[BaseSalary]:[NonCashBenefits]])</f>
        <v>142933.76000000001</v>
      </c>
      <c r="L13306" s="1"/>
    </row>
    <row r="13307" spans="1:12" x14ac:dyDescent="0.35">
      <c r="A13307" t="s">
        <v>3034</v>
      </c>
      <c r="B13307">
        <v>2017</v>
      </c>
      <c r="D13307" t="s">
        <v>310</v>
      </c>
      <c r="E13307" t="s">
        <v>229</v>
      </c>
      <c r="F13307">
        <v>114070.58</v>
      </c>
      <c r="G13307">
        <v>0</v>
      </c>
      <c r="H13307">
        <v>29468.85</v>
      </c>
      <c r="I13307">
        <v>0</v>
      </c>
      <c r="J13307">
        <f>Table1[[#This Row],[Name]]</f>
        <v>0</v>
      </c>
      <c r="K13307" s="1">
        <f>SUM(Table1[[#This Row],[BaseSalary]:[NonCashBenefits]])</f>
        <v>143539.43</v>
      </c>
      <c r="L13307" s="1"/>
    </row>
    <row r="13308" spans="1:12" x14ac:dyDescent="0.35">
      <c r="A13308" t="s">
        <v>3034</v>
      </c>
      <c r="B13308">
        <v>2016</v>
      </c>
      <c r="D13308" t="s">
        <v>310</v>
      </c>
      <c r="E13308" t="s">
        <v>229</v>
      </c>
      <c r="F13308">
        <v>114070.58</v>
      </c>
      <c r="G13308">
        <v>0</v>
      </c>
      <c r="H13308">
        <v>35115.160000000003</v>
      </c>
      <c r="I13308">
        <v>0</v>
      </c>
      <c r="J13308">
        <f>Table1[[#This Row],[Name]]</f>
        <v>0</v>
      </c>
      <c r="K13308" s="1">
        <f>SUM(Table1[[#This Row],[BaseSalary]:[NonCashBenefits]])</f>
        <v>149185.74</v>
      </c>
      <c r="L13308" s="1"/>
    </row>
    <row r="13309" spans="1:12" x14ac:dyDescent="0.35">
      <c r="A13309" t="s">
        <v>33</v>
      </c>
      <c r="B13309">
        <v>2016</v>
      </c>
      <c r="D13309" t="s">
        <v>4248</v>
      </c>
      <c r="E13309" t="s">
        <v>311</v>
      </c>
      <c r="F13309">
        <v>114065.12</v>
      </c>
      <c r="G13309">
        <v>0</v>
      </c>
      <c r="H13309">
        <v>35807</v>
      </c>
      <c r="I13309">
        <v>0</v>
      </c>
      <c r="J13309">
        <f>Table1[[#This Row],[Name]]</f>
        <v>0</v>
      </c>
      <c r="K13309" s="1">
        <f>SUM(Table1[[#This Row],[BaseSalary]:[NonCashBenefits]])</f>
        <v>149872.12</v>
      </c>
      <c r="L13309" s="1"/>
    </row>
    <row r="13310" spans="1:12" x14ac:dyDescent="0.35">
      <c r="A13310" t="s">
        <v>28</v>
      </c>
      <c r="B13310">
        <v>2020</v>
      </c>
      <c r="D13310" t="s">
        <v>1572</v>
      </c>
      <c r="E13310" t="s">
        <v>229</v>
      </c>
      <c r="F13310">
        <v>114046.14</v>
      </c>
      <c r="G13310">
        <v>0</v>
      </c>
      <c r="H13310" s="1">
        <v>23595.53</v>
      </c>
      <c r="I13310">
        <v>0</v>
      </c>
      <c r="J13310">
        <f>Table1[[#This Row],[Name]]</f>
        <v>0</v>
      </c>
      <c r="K13310" s="1">
        <f>SUM(Table1[[#This Row],[BaseSalary]:[NonCashBenefits]])</f>
        <v>137641.66999999998</v>
      </c>
      <c r="L13310" s="1"/>
    </row>
    <row r="13311" spans="1:12" x14ac:dyDescent="0.35">
      <c r="A13311" t="s">
        <v>28</v>
      </c>
      <c r="B13311">
        <v>2019</v>
      </c>
      <c r="D13311" t="s">
        <v>1572</v>
      </c>
      <c r="E13311" t="s">
        <v>229</v>
      </c>
      <c r="F13311">
        <v>114046.14</v>
      </c>
      <c r="G13311">
        <v>0</v>
      </c>
      <c r="H13311">
        <v>27623.96</v>
      </c>
      <c r="I13311">
        <v>0</v>
      </c>
      <c r="J13311">
        <f>Table1[[#This Row],[Name]]</f>
        <v>0</v>
      </c>
      <c r="K13311" s="1">
        <f>SUM(Table1[[#This Row],[BaseSalary]:[NonCashBenefits]])</f>
        <v>141670.1</v>
      </c>
      <c r="L13311" s="1"/>
    </row>
    <row r="13312" spans="1:12" x14ac:dyDescent="0.35">
      <c r="A13312" t="s">
        <v>28</v>
      </c>
      <c r="B13312">
        <v>2017</v>
      </c>
      <c r="D13312" t="s">
        <v>1572</v>
      </c>
      <c r="E13312" t="s">
        <v>229</v>
      </c>
      <c r="F13312">
        <v>114046.14</v>
      </c>
      <c r="G13312">
        <v>0</v>
      </c>
      <c r="H13312">
        <v>27782.959999999999</v>
      </c>
      <c r="I13312">
        <v>0</v>
      </c>
      <c r="J13312">
        <f>Table1[[#This Row],[Name]]</f>
        <v>0</v>
      </c>
      <c r="K13312" s="1">
        <f>SUM(Table1[[#This Row],[BaseSalary]:[NonCashBenefits]])</f>
        <v>141829.1</v>
      </c>
      <c r="L13312" s="1"/>
    </row>
    <row r="13313" spans="1:12" x14ac:dyDescent="0.35">
      <c r="A13313" t="s">
        <v>26</v>
      </c>
      <c r="B13313">
        <v>2017</v>
      </c>
      <c r="D13313" t="s">
        <v>2991</v>
      </c>
      <c r="E13313" t="s">
        <v>549</v>
      </c>
      <c r="F13313">
        <v>114043.23</v>
      </c>
      <c r="G13313">
        <v>0</v>
      </c>
      <c r="H13313">
        <v>10102.209999999999</v>
      </c>
      <c r="I13313">
        <v>0</v>
      </c>
      <c r="J13313">
        <f>Table1[[#This Row],[Name]]</f>
        <v>0</v>
      </c>
      <c r="K13313" s="1">
        <f>SUM(Table1[[#This Row],[BaseSalary]:[NonCashBenefits]])</f>
        <v>124145.44</v>
      </c>
      <c r="L13313" s="1"/>
    </row>
    <row r="13314" spans="1:12" x14ac:dyDescent="0.35">
      <c r="A13314" t="s">
        <v>18</v>
      </c>
      <c r="B13314">
        <v>2017</v>
      </c>
      <c r="D13314" t="s">
        <v>3721</v>
      </c>
      <c r="E13314" t="s">
        <v>311</v>
      </c>
      <c r="F13314">
        <v>114042.81</v>
      </c>
      <c r="G13314">
        <v>0</v>
      </c>
      <c r="H13314">
        <v>28196.9</v>
      </c>
      <c r="I13314">
        <v>0</v>
      </c>
      <c r="J13314">
        <f>Table1[[#This Row],[Name]]</f>
        <v>0</v>
      </c>
      <c r="K13314" s="1">
        <f>SUM(Table1[[#This Row],[BaseSalary]:[NonCashBenefits]])</f>
        <v>142239.71</v>
      </c>
      <c r="L13314" s="1"/>
    </row>
    <row r="13315" spans="1:12" x14ac:dyDescent="0.35">
      <c r="A13315" t="s">
        <v>26</v>
      </c>
      <c r="B13315">
        <v>2020</v>
      </c>
      <c r="D13315" t="s">
        <v>1864</v>
      </c>
      <c r="E13315" t="s">
        <v>311</v>
      </c>
      <c r="F13315">
        <v>114042.5</v>
      </c>
      <c r="G13315">
        <v>0</v>
      </c>
      <c r="H13315" s="1">
        <v>6316.26</v>
      </c>
      <c r="I13315">
        <v>0</v>
      </c>
      <c r="J13315">
        <f>Table1[[#This Row],[Name]]</f>
        <v>0</v>
      </c>
      <c r="K13315" s="1">
        <f>SUM(Table1[[#This Row],[BaseSalary]:[NonCashBenefits]])</f>
        <v>120358.76</v>
      </c>
      <c r="L13315" s="1"/>
    </row>
    <row r="13316" spans="1:12" x14ac:dyDescent="0.35">
      <c r="A13316" t="s">
        <v>26</v>
      </c>
      <c r="B13316">
        <v>2019</v>
      </c>
      <c r="D13316" t="s">
        <v>1864</v>
      </c>
      <c r="E13316" t="s">
        <v>311</v>
      </c>
      <c r="F13316">
        <v>114042.5</v>
      </c>
      <c r="G13316">
        <v>0</v>
      </c>
      <c r="H13316">
        <v>6090.24</v>
      </c>
      <c r="I13316">
        <v>0</v>
      </c>
      <c r="J13316">
        <f>Table1[[#This Row],[Name]]</f>
        <v>0</v>
      </c>
      <c r="K13316" s="1">
        <f>SUM(Table1[[#This Row],[BaseSalary]:[NonCashBenefits]])</f>
        <v>120132.74</v>
      </c>
      <c r="L13316" s="1"/>
    </row>
    <row r="13317" spans="1:12" x14ac:dyDescent="0.35">
      <c r="A13317" t="s">
        <v>26</v>
      </c>
      <c r="B13317">
        <v>2018</v>
      </c>
      <c r="D13317" t="s">
        <v>1864</v>
      </c>
      <c r="E13317" t="s">
        <v>311</v>
      </c>
      <c r="F13317">
        <v>114042.5</v>
      </c>
      <c r="G13317">
        <v>0</v>
      </c>
      <c r="H13317">
        <v>6124.97</v>
      </c>
      <c r="I13317">
        <v>0</v>
      </c>
      <c r="J13317">
        <f>Table1[[#This Row],[Name]]</f>
        <v>0</v>
      </c>
      <c r="K13317" s="1">
        <f>SUM(Table1[[#This Row],[BaseSalary]:[NonCashBenefits]])</f>
        <v>120167.47</v>
      </c>
      <c r="L13317" s="1"/>
    </row>
    <row r="13318" spans="1:12" x14ac:dyDescent="0.35">
      <c r="A13318" t="s">
        <v>40</v>
      </c>
      <c r="B13318">
        <v>2020</v>
      </c>
      <c r="D13318" t="s">
        <v>1342</v>
      </c>
      <c r="E13318" t="s">
        <v>1235</v>
      </c>
      <c r="F13318">
        <v>114033.60000000001</v>
      </c>
      <c r="G13318">
        <v>0</v>
      </c>
      <c r="H13318" s="1">
        <v>24665.439999999999</v>
      </c>
      <c r="I13318">
        <v>0</v>
      </c>
      <c r="J13318">
        <f>Table1[[#This Row],[Name]]</f>
        <v>0</v>
      </c>
      <c r="K13318" s="1">
        <f>SUM(Table1[[#This Row],[BaseSalary]:[NonCashBenefits]])</f>
        <v>138699.04</v>
      </c>
      <c r="L13318" s="1"/>
    </row>
    <row r="13319" spans="1:12" x14ac:dyDescent="0.35">
      <c r="A13319" t="s">
        <v>26</v>
      </c>
      <c r="B13319">
        <v>2016</v>
      </c>
      <c r="D13319" t="s">
        <v>4880</v>
      </c>
      <c r="E13319" t="s">
        <v>229</v>
      </c>
      <c r="F13319">
        <v>114019.23</v>
      </c>
      <c r="G13319">
        <v>0</v>
      </c>
      <c r="H13319">
        <v>34460.92</v>
      </c>
      <c r="I13319">
        <v>0</v>
      </c>
      <c r="J13319">
        <f>Table1[[#This Row],[Name]]</f>
        <v>0</v>
      </c>
      <c r="K13319" s="1">
        <f>SUM(Table1[[#This Row],[BaseSalary]:[NonCashBenefits]])</f>
        <v>148480.15</v>
      </c>
      <c r="L13319" s="1"/>
    </row>
    <row r="13320" spans="1:12" x14ac:dyDescent="0.35">
      <c r="A13320" t="s">
        <v>142</v>
      </c>
      <c r="B13320">
        <v>2018</v>
      </c>
      <c r="D13320" t="s">
        <v>2429</v>
      </c>
      <c r="E13320" t="s">
        <v>229</v>
      </c>
      <c r="F13320">
        <v>114018.6</v>
      </c>
      <c r="G13320">
        <v>100</v>
      </c>
      <c r="H13320">
        <v>26188.36</v>
      </c>
      <c r="I13320">
        <v>0</v>
      </c>
      <c r="J13320">
        <f>Table1[[#This Row],[Name]]</f>
        <v>0</v>
      </c>
      <c r="K13320" s="1">
        <f>SUM(Table1[[#This Row],[BaseSalary]:[NonCashBenefits]])</f>
        <v>140306.96000000002</v>
      </c>
      <c r="L13320" s="1"/>
    </row>
    <row r="13321" spans="1:12" x14ac:dyDescent="0.35">
      <c r="A13321" t="s">
        <v>19</v>
      </c>
      <c r="B13321">
        <v>2018</v>
      </c>
      <c r="D13321" t="s">
        <v>2482</v>
      </c>
      <c r="E13321" t="s">
        <v>229</v>
      </c>
      <c r="F13321">
        <v>114017.93</v>
      </c>
      <c r="G13321">
        <v>0</v>
      </c>
      <c r="H13321">
        <v>25774.77</v>
      </c>
      <c r="I13321">
        <v>0</v>
      </c>
      <c r="J13321">
        <f>Table1[[#This Row],[Name]]</f>
        <v>0</v>
      </c>
      <c r="K13321" s="1">
        <f>SUM(Table1[[#This Row],[BaseSalary]:[NonCashBenefits]])</f>
        <v>139792.69999999998</v>
      </c>
      <c r="L13321" s="1"/>
    </row>
    <row r="13322" spans="1:12" x14ac:dyDescent="0.35">
      <c r="A13322" t="s">
        <v>20</v>
      </c>
      <c r="B13322">
        <v>2016</v>
      </c>
      <c r="D13322" t="s">
        <v>1584</v>
      </c>
      <c r="E13322" t="s">
        <v>749</v>
      </c>
      <c r="F13322">
        <v>114017.66</v>
      </c>
      <c r="G13322">
        <v>0</v>
      </c>
      <c r="H13322">
        <v>23773.82</v>
      </c>
      <c r="I13322">
        <v>0</v>
      </c>
      <c r="J13322">
        <f>Table1[[#This Row],[Name]]</f>
        <v>0</v>
      </c>
      <c r="K13322" s="1">
        <f>SUM(Table1[[#This Row],[BaseSalary]:[NonCashBenefits]])</f>
        <v>137791.48000000001</v>
      </c>
      <c r="L13322" s="1"/>
    </row>
    <row r="13323" spans="1:12" x14ac:dyDescent="0.35">
      <c r="A13323" t="s">
        <v>36</v>
      </c>
      <c r="B13323">
        <v>2020</v>
      </c>
      <c r="D13323" t="s">
        <v>1662</v>
      </c>
      <c r="E13323" t="s">
        <v>1663</v>
      </c>
      <c r="F13323">
        <v>114010.49</v>
      </c>
      <c r="G13323">
        <v>0</v>
      </c>
      <c r="H13323" s="1">
        <v>22005.439999999999</v>
      </c>
      <c r="I13323">
        <v>0</v>
      </c>
      <c r="J13323">
        <f>Table1[[#This Row],[Name]]</f>
        <v>0</v>
      </c>
      <c r="K13323" s="1">
        <f>SUM(Table1[[#This Row],[BaseSalary]:[NonCashBenefits]])</f>
        <v>136015.93</v>
      </c>
      <c r="L13323" s="1"/>
    </row>
    <row r="13324" spans="1:12" x14ac:dyDescent="0.35">
      <c r="A13324" t="s">
        <v>4705</v>
      </c>
      <c r="B13324">
        <v>2016</v>
      </c>
      <c r="D13324" t="s">
        <v>4717</v>
      </c>
      <c r="E13324" t="s">
        <v>229</v>
      </c>
      <c r="F13324">
        <v>114010.27</v>
      </c>
      <c r="G13324">
        <v>0</v>
      </c>
      <c r="H13324">
        <v>34177.75</v>
      </c>
      <c r="I13324">
        <v>0</v>
      </c>
      <c r="J13324">
        <f>Table1[[#This Row],[Name]]</f>
        <v>0</v>
      </c>
      <c r="K13324" s="1">
        <f>SUM(Table1[[#This Row],[BaseSalary]:[NonCashBenefits]])</f>
        <v>148188.02000000002</v>
      </c>
      <c r="L13324" s="1"/>
    </row>
    <row r="13325" spans="1:12" x14ac:dyDescent="0.35">
      <c r="A13325" t="s">
        <v>18</v>
      </c>
      <c r="B13325">
        <v>2019</v>
      </c>
      <c r="D13325" t="s">
        <v>2134</v>
      </c>
      <c r="E13325" t="s">
        <v>229</v>
      </c>
      <c r="F13325">
        <v>114004.71</v>
      </c>
      <c r="G13325">
        <v>0</v>
      </c>
      <c r="H13325">
        <v>28870.05</v>
      </c>
      <c r="I13325">
        <v>0</v>
      </c>
      <c r="J13325">
        <f>Table1[[#This Row],[Name]]</f>
        <v>0</v>
      </c>
      <c r="K13325" s="1">
        <f>SUM(Table1[[#This Row],[BaseSalary]:[NonCashBenefits]])</f>
        <v>142874.76</v>
      </c>
      <c r="L13325" s="1"/>
    </row>
    <row r="13326" spans="1:12" x14ac:dyDescent="0.35">
      <c r="A13326" t="s">
        <v>85</v>
      </c>
      <c r="B13326">
        <v>2020</v>
      </c>
      <c r="D13326" t="s">
        <v>1428</v>
      </c>
      <c r="E13326" t="s">
        <v>229</v>
      </c>
      <c r="F13326">
        <v>113984.78</v>
      </c>
      <c r="G13326">
        <v>0</v>
      </c>
      <c r="H13326" s="1">
        <v>24346.58</v>
      </c>
      <c r="I13326">
        <v>0</v>
      </c>
      <c r="J13326">
        <f>Table1[[#This Row],[Name]]</f>
        <v>0</v>
      </c>
      <c r="K13326" s="1">
        <f>SUM(Table1[[#This Row],[BaseSalary]:[NonCashBenefits]])</f>
        <v>138331.35999999999</v>
      </c>
      <c r="L13326" s="1"/>
    </row>
    <row r="13327" spans="1:12" x14ac:dyDescent="0.35">
      <c r="A13327" t="s">
        <v>85</v>
      </c>
      <c r="B13327">
        <v>2018</v>
      </c>
      <c r="D13327" t="s">
        <v>2794</v>
      </c>
      <c r="E13327" t="s">
        <v>229</v>
      </c>
      <c r="F13327">
        <v>113984.78</v>
      </c>
      <c r="G13327">
        <v>0</v>
      </c>
      <c r="H13327">
        <v>27935.52</v>
      </c>
      <c r="I13327">
        <v>0</v>
      </c>
      <c r="J13327">
        <f>Table1[[#This Row],[Name]]</f>
        <v>0</v>
      </c>
      <c r="K13327" s="1">
        <f>SUM(Table1[[#This Row],[BaseSalary]:[NonCashBenefits]])</f>
        <v>141920.29999999999</v>
      </c>
      <c r="L13327" s="1"/>
    </row>
    <row r="13328" spans="1:12" x14ac:dyDescent="0.35">
      <c r="A13328" t="s">
        <v>186</v>
      </c>
      <c r="B13328">
        <v>2018</v>
      </c>
      <c r="D13328" t="s">
        <v>940</v>
      </c>
      <c r="E13328" t="s">
        <v>311</v>
      </c>
      <c r="F13328">
        <v>113977.3</v>
      </c>
      <c r="G13328">
        <v>0</v>
      </c>
      <c r="H13328">
        <v>27348.47</v>
      </c>
      <c r="I13328">
        <v>0</v>
      </c>
      <c r="J13328">
        <f>Table1[[#This Row],[Name]]</f>
        <v>0</v>
      </c>
      <c r="K13328" s="1">
        <f>SUM(Table1[[#This Row],[BaseSalary]:[NonCashBenefits]])</f>
        <v>141325.77000000002</v>
      </c>
      <c r="L13328" s="1"/>
    </row>
    <row r="13329" spans="1:12" x14ac:dyDescent="0.35">
      <c r="A13329" t="s">
        <v>10</v>
      </c>
      <c r="B13329">
        <v>2020</v>
      </c>
      <c r="D13329" t="s">
        <v>1071</v>
      </c>
      <c r="E13329" t="s">
        <v>229</v>
      </c>
      <c r="F13329">
        <v>113945</v>
      </c>
      <c r="G13329">
        <v>0</v>
      </c>
      <c r="H13329" s="1">
        <v>21256.03</v>
      </c>
      <c r="I13329">
        <v>0</v>
      </c>
      <c r="J13329">
        <f>Table1[[#This Row],[Name]]</f>
        <v>0</v>
      </c>
      <c r="K13329" s="1">
        <f>SUM(Table1[[#This Row],[BaseSalary]:[NonCashBenefits]])</f>
        <v>135201.03</v>
      </c>
      <c r="L13329" s="1"/>
    </row>
    <row r="13330" spans="1:12" x14ac:dyDescent="0.35">
      <c r="A13330" t="s">
        <v>10</v>
      </c>
      <c r="B13330">
        <v>2019</v>
      </c>
      <c r="D13330" t="s">
        <v>1071</v>
      </c>
      <c r="E13330" t="s">
        <v>229</v>
      </c>
      <c r="F13330">
        <v>113945</v>
      </c>
      <c r="G13330">
        <v>0</v>
      </c>
      <c r="H13330">
        <v>24989.66</v>
      </c>
      <c r="I13330">
        <v>0</v>
      </c>
      <c r="J13330">
        <f>Table1[[#This Row],[Name]]</f>
        <v>0</v>
      </c>
      <c r="K13330" s="1">
        <f>SUM(Table1[[#This Row],[BaseSalary]:[NonCashBenefits]])</f>
        <v>138934.66</v>
      </c>
      <c r="L13330" s="1"/>
    </row>
    <row r="13331" spans="1:12" x14ac:dyDescent="0.35">
      <c r="A13331" t="s">
        <v>10</v>
      </c>
      <c r="B13331">
        <v>2018</v>
      </c>
      <c r="D13331" t="s">
        <v>1071</v>
      </c>
      <c r="E13331" t="s">
        <v>229</v>
      </c>
      <c r="F13331">
        <v>113945</v>
      </c>
      <c r="G13331">
        <v>4579.5600000000004</v>
      </c>
      <c r="H13331">
        <v>24917.91</v>
      </c>
      <c r="I13331">
        <v>0</v>
      </c>
      <c r="J13331">
        <f>Table1[[#This Row],[Name]]</f>
        <v>0</v>
      </c>
      <c r="K13331" s="1">
        <f>SUM(Table1[[#This Row],[BaseSalary]:[NonCashBenefits]])</f>
        <v>143442.47</v>
      </c>
      <c r="L13331" s="1"/>
    </row>
    <row r="13332" spans="1:12" x14ac:dyDescent="0.35">
      <c r="A13332" t="s">
        <v>10</v>
      </c>
      <c r="B13332">
        <v>2017</v>
      </c>
      <c r="D13332" t="s">
        <v>1071</v>
      </c>
      <c r="E13332" t="s">
        <v>229</v>
      </c>
      <c r="F13332">
        <v>113945</v>
      </c>
      <c r="G13332">
        <v>0</v>
      </c>
      <c r="H13332">
        <v>25505.31</v>
      </c>
      <c r="I13332">
        <v>0</v>
      </c>
      <c r="J13332">
        <f>Table1[[#This Row],[Name]]</f>
        <v>0</v>
      </c>
      <c r="K13332" s="1">
        <f>SUM(Table1[[#This Row],[BaseSalary]:[NonCashBenefits]])</f>
        <v>139450.31</v>
      </c>
      <c r="L13332" s="1"/>
    </row>
    <row r="13333" spans="1:12" x14ac:dyDescent="0.35">
      <c r="A13333" t="s">
        <v>4705</v>
      </c>
      <c r="B13333">
        <v>2016</v>
      </c>
      <c r="D13333" t="s">
        <v>1260</v>
      </c>
      <c r="E13333" t="s">
        <v>229</v>
      </c>
      <c r="F13333">
        <v>113945</v>
      </c>
      <c r="G13333">
        <v>0</v>
      </c>
      <c r="H13333">
        <v>30723.88</v>
      </c>
      <c r="I13333">
        <v>0</v>
      </c>
      <c r="J13333">
        <f>Table1[[#This Row],[Name]]</f>
        <v>0</v>
      </c>
      <c r="K13333" s="1">
        <f>SUM(Table1[[#This Row],[BaseSalary]:[NonCashBenefits]])</f>
        <v>144668.88</v>
      </c>
      <c r="L13333" s="1"/>
    </row>
    <row r="13334" spans="1:12" x14ac:dyDescent="0.35">
      <c r="A13334" t="s">
        <v>19</v>
      </c>
      <c r="B13334">
        <v>2017</v>
      </c>
      <c r="D13334" t="s">
        <v>4209</v>
      </c>
      <c r="E13334" t="s">
        <v>311</v>
      </c>
      <c r="F13334">
        <v>113934.09</v>
      </c>
      <c r="G13334">
        <v>0</v>
      </c>
      <c r="H13334">
        <v>28165.91</v>
      </c>
      <c r="I13334">
        <v>0</v>
      </c>
      <c r="J13334">
        <f>Table1[[#This Row],[Name]]</f>
        <v>0</v>
      </c>
      <c r="K13334" s="1">
        <f>SUM(Table1[[#This Row],[BaseSalary]:[NonCashBenefits]])</f>
        <v>142100</v>
      </c>
      <c r="L13334" s="1"/>
    </row>
    <row r="13335" spans="1:12" x14ac:dyDescent="0.35">
      <c r="A13335" t="s">
        <v>40</v>
      </c>
      <c r="B13335">
        <v>2020</v>
      </c>
      <c r="D13335" t="s">
        <v>1708</v>
      </c>
      <c r="E13335" t="s">
        <v>549</v>
      </c>
      <c r="F13335">
        <v>113911.36</v>
      </c>
      <c r="G13335">
        <v>250</v>
      </c>
      <c r="H13335" s="1">
        <v>21364.53</v>
      </c>
      <c r="I13335">
        <v>0</v>
      </c>
      <c r="J13335">
        <f>Table1[[#This Row],[Name]]</f>
        <v>0</v>
      </c>
      <c r="K13335" s="1">
        <f>SUM(Table1[[#This Row],[BaseSalary]:[NonCashBenefits]])</f>
        <v>135525.89000000001</v>
      </c>
      <c r="L13335" s="1"/>
    </row>
    <row r="13336" spans="1:12" x14ac:dyDescent="0.35">
      <c r="A13336" t="s">
        <v>2688</v>
      </c>
      <c r="B13336">
        <v>2016</v>
      </c>
      <c r="D13336" t="s">
        <v>2200</v>
      </c>
      <c r="E13336" t="s">
        <v>311</v>
      </c>
      <c r="F13336">
        <v>113911.36</v>
      </c>
      <c r="G13336">
        <v>0</v>
      </c>
      <c r="H13336">
        <v>35286.769999999997</v>
      </c>
      <c r="I13336">
        <v>0</v>
      </c>
      <c r="J13336">
        <f>Table1[[#This Row],[Name]]</f>
        <v>0</v>
      </c>
      <c r="K13336" s="1">
        <f>SUM(Table1[[#This Row],[BaseSalary]:[NonCashBenefits]])</f>
        <v>149198.13</v>
      </c>
      <c r="L13336" s="1"/>
    </row>
    <row r="13337" spans="1:12" x14ac:dyDescent="0.35">
      <c r="A13337" t="s">
        <v>25</v>
      </c>
      <c r="B13337">
        <v>2019</v>
      </c>
      <c r="D13337" t="s">
        <v>1450</v>
      </c>
      <c r="E13337" t="s">
        <v>311</v>
      </c>
      <c r="F13337">
        <v>113911.35</v>
      </c>
      <c r="G13337">
        <v>0</v>
      </c>
      <c r="H13337">
        <v>26212.51</v>
      </c>
      <c r="I13337">
        <v>0</v>
      </c>
      <c r="J13337">
        <f>Table1[[#This Row],[Name]]</f>
        <v>0</v>
      </c>
      <c r="K13337" s="1">
        <f>SUM(Table1[[#This Row],[BaseSalary]:[NonCashBenefits]])</f>
        <v>140123.86000000002</v>
      </c>
      <c r="L13337" s="1"/>
    </row>
    <row r="13338" spans="1:12" x14ac:dyDescent="0.35">
      <c r="A13338" t="s">
        <v>40</v>
      </c>
      <c r="B13338">
        <v>2016</v>
      </c>
      <c r="D13338" t="s">
        <v>5033</v>
      </c>
      <c r="E13338" t="s">
        <v>229</v>
      </c>
      <c r="F13338">
        <v>113911.35</v>
      </c>
      <c r="G13338">
        <v>18300</v>
      </c>
      <c r="H13338">
        <v>32198.13</v>
      </c>
      <c r="I13338">
        <v>0</v>
      </c>
      <c r="J13338">
        <f>Table1[[#This Row],[Name]]</f>
        <v>0</v>
      </c>
      <c r="K13338" s="1">
        <f>SUM(Table1[[#This Row],[BaseSalary]:[NonCashBenefits]])</f>
        <v>164409.48000000001</v>
      </c>
      <c r="L13338" s="1"/>
    </row>
    <row r="13339" spans="1:12" x14ac:dyDescent="0.35">
      <c r="A13339" t="s">
        <v>33</v>
      </c>
      <c r="B13339">
        <v>2019</v>
      </c>
      <c r="D13339" t="s">
        <v>1963</v>
      </c>
      <c r="E13339" t="s">
        <v>229</v>
      </c>
      <c r="F13339">
        <v>113908.34</v>
      </c>
      <c r="G13339">
        <v>11118.9</v>
      </c>
      <c r="H13339">
        <v>29595.59</v>
      </c>
      <c r="I13339">
        <v>0</v>
      </c>
      <c r="J13339">
        <f>Table1[[#This Row],[Name]]</f>
        <v>0</v>
      </c>
      <c r="K13339" s="1">
        <f>SUM(Table1[[#This Row],[BaseSalary]:[NonCashBenefits]])</f>
        <v>154622.82999999999</v>
      </c>
      <c r="L13339" s="1"/>
    </row>
    <row r="13340" spans="1:12" x14ac:dyDescent="0.35">
      <c r="A13340" t="s">
        <v>19</v>
      </c>
      <c r="B13340">
        <v>2020</v>
      </c>
      <c r="D13340" t="s">
        <v>1517</v>
      </c>
      <c r="E13340" t="s">
        <v>311</v>
      </c>
      <c r="F13340">
        <v>113906.55</v>
      </c>
      <c r="G13340">
        <v>0</v>
      </c>
      <c r="H13340" s="1">
        <v>22947.59</v>
      </c>
      <c r="I13340">
        <v>0</v>
      </c>
      <c r="J13340">
        <f>Table1[[#This Row],[Name]]</f>
        <v>0</v>
      </c>
      <c r="K13340" s="1">
        <f>SUM(Table1[[#This Row],[BaseSalary]:[NonCashBenefits]])</f>
        <v>136854.14000000001</v>
      </c>
      <c r="L13340" s="1"/>
    </row>
    <row r="13341" spans="1:12" x14ac:dyDescent="0.35">
      <c r="A13341" t="s">
        <v>20</v>
      </c>
      <c r="B13341">
        <v>2016</v>
      </c>
      <c r="D13341" t="s">
        <v>1405</v>
      </c>
      <c r="E13341" t="s">
        <v>229</v>
      </c>
      <c r="F13341">
        <v>113893.39</v>
      </c>
      <c r="G13341">
        <v>0</v>
      </c>
      <c r="H13341">
        <v>28092.71</v>
      </c>
      <c r="I13341">
        <v>0</v>
      </c>
      <c r="J13341">
        <f>Table1[[#This Row],[Name]]</f>
        <v>0</v>
      </c>
      <c r="K13341" s="1">
        <f>SUM(Table1[[#This Row],[BaseSalary]:[NonCashBenefits]])</f>
        <v>141986.1</v>
      </c>
      <c r="L13341" s="1"/>
    </row>
    <row r="13342" spans="1:12" x14ac:dyDescent="0.35">
      <c r="A13342" t="s">
        <v>2049</v>
      </c>
      <c r="B13342">
        <v>2019</v>
      </c>
      <c r="D13342" t="s">
        <v>2100</v>
      </c>
      <c r="E13342" t="s">
        <v>311</v>
      </c>
      <c r="F13342">
        <v>113881.44</v>
      </c>
      <c r="G13342">
        <v>6688.85</v>
      </c>
      <c r="H13342">
        <v>29249.599999999999</v>
      </c>
      <c r="I13342">
        <v>0</v>
      </c>
      <c r="J13342">
        <f>Table1[[#This Row],[Name]]</f>
        <v>0</v>
      </c>
      <c r="K13342" s="1">
        <f>SUM(Table1[[#This Row],[BaseSalary]:[NonCashBenefits]])</f>
        <v>149819.89000000001</v>
      </c>
      <c r="L13342" s="1"/>
    </row>
    <row r="13343" spans="1:12" x14ac:dyDescent="0.35">
      <c r="A13343" t="s">
        <v>3034</v>
      </c>
      <c r="B13343">
        <v>2016</v>
      </c>
      <c r="D13343" t="s">
        <v>4098</v>
      </c>
      <c r="E13343" t="s">
        <v>549</v>
      </c>
      <c r="F13343">
        <v>113845.41</v>
      </c>
      <c r="G13343">
        <v>12360.91</v>
      </c>
      <c r="H13343">
        <v>31015.68</v>
      </c>
      <c r="I13343">
        <v>0</v>
      </c>
      <c r="J13343">
        <f>Table1[[#This Row],[Name]]</f>
        <v>0</v>
      </c>
      <c r="K13343" s="1">
        <f>SUM(Table1[[#This Row],[BaseSalary]:[NonCashBenefits]])</f>
        <v>157222</v>
      </c>
      <c r="L13343" s="1"/>
    </row>
    <row r="13344" spans="1:12" x14ac:dyDescent="0.35">
      <c r="A13344" t="s">
        <v>26</v>
      </c>
      <c r="B13344">
        <v>2016</v>
      </c>
      <c r="D13344" t="s">
        <v>46</v>
      </c>
      <c r="E13344" t="s">
        <v>1718</v>
      </c>
      <c r="F13344">
        <v>113841.36</v>
      </c>
      <c r="G13344">
        <v>0</v>
      </c>
      <c r="H13344">
        <v>29170.23</v>
      </c>
      <c r="I13344">
        <v>0</v>
      </c>
      <c r="J13344">
        <f>Table1[[#This Row],[Name]]</f>
        <v>0</v>
      </c>
      <c r="K13344" s="1">
        <f>SUM(Table1[[#This Row],[BaseSalary]:[NonCashBenefits]])</f>
        <v>143011.59</v>
      </c>
      <c r="L13344" s="1"/>
    </row>
    <row r="13345" spans="1:12" x14ac:dyDescent="0.35">
      <c r="A13345" t="s">
        <v>33</v>
      </c>
      <c r="B13345">
        <v>2020</v>
      </c>
      <c r="D13345" t="s">
        <v>1333</v>
      </c>
      <c r="E13345" t="s">
        <v>311</v>
      </c>
      <c r="F13345">
        <v>113829.82</v>
      </c>
      <c r="G13345">
        <v>0</v>
      </c>
      <c r="H13345" s="1">
        <v>24706.65</v>
      </c>
      <c r="I13345">
        <v>0</v>
      </c>
      <c r="J13345">
        <f>Table1[[#This Row],[Name]]</f>
        <v>0</v>
      </c>
      <c r="K13345" s="1">
        <f>SUM(Table1[[#This Row],[BaseSalary]:[NonCashBenefits]])</f>
        <v>138536.47</v>
      </c>
      <c r="L13345" s="1"/>
    </row>
    <row r="13346" spans="1:12" x14ac:dyDescent="0.35">
      <c r="A13346" t="s">
        <v>33</v>
      </c>
      <c r="B13346">
        <v>2019</v>
      </c>
      <c r="D13346" t="s">
        <v>1333</v>
      </c>
      <c r="E13346" t="s">
        <v>311</v>
      </c>
      <c r="F13346">
        <v>113829.82</v>
      </c>
      <c r="G13346">
        <v>0</v>
      </c>
      <c r="H13346">
        <v>28749.55</v>
      </c>
      <c r="I13346">
        <v>0</v>
      </c>
      <c r="J13346">
        <f>Table1[[#This Row],[Name]]</f>
        <v>0</v>
      </c>
      <c r="K13346" s="1">
        <f>SUM(Table1[[#This Row],[BaseSalary]:[NonCashBenefits]])</f>
        <v>142579.37</v>
      </c>
      <c r="L13346" s="1"/>
    </row>
    <row r="13347" spans="1:12" x14ac:dyDescent="0.35">
      <c r="A13347" t="s">
        <v>33</v>
      </c>
      <c r="B13347">
        <v>2018</v>
      </c>
      <c r="D13347" t="s">
        <v>1333</v>
      </c>
      <c r="E13347" t="s">
        <v>311</v>
      </c>
      <c r="F13347">
        <v>113829.82</v>
      </c>
      <c r="G13347">
        <v>0</v>
      </c>
      <c r="H13347">
        <v>28677.8</v>
      </c>
      <c r="I13347">
        <v>0</v>
      </c>
      <c r="J13347">
        <f>Table1[[#This Row],[Name]]</f>
        <v>0</v>
      </c>
      <c r="K13347" s="1">
        <f>SUM(Table1[[#This Row],[BaseSalary]:[NonCashBenefits]])</f>
        <v>142507.62</v>
      </c>
      <c r="L13347" s="1"/>
    </row>
    <row r="13348" spans="1:12" x14ac:dyDescent="0.35">
      <c r="A13348" t="s">
        <v>33</v>
      </c>
      <c r="B13348">
        <v>2017</v>
      </c>
      <c r="D13348" t="s">
        <v>1333</v>
      </c>
      <c r="E13348" t="s">
        <v>311</v>
      </c>
      <c r="F13348">
        <v>113829.82</v>
      </c>
      <c r="G13348">
        <v>0</v>
      </c>
      <c r="H13348">
        <v>29264.54</v>
      </c>
      <c r="I13348">
        <v>0</v>
      </c>
      <c r="J13348">
        <f>Table1[[#This Row],[Name]]</f>
        <v>0</v>
      </c>
      <c r="K13348" s="1">
        <f>SUM(Table1[[#This Row],[BaseSalary]:[NonCashBenefits]])</f>
        <v>143094.36000000002</v>
      </c>
      <c r="L13348" s="1"/>
    </row>
    <row r="13349" spans="1:12" x14ac:dyDescent="0.35">
      <c r="A13349" t="s">
        <v>33</v>
      </c>
      <c r="B13349">
        <v>2016</v>
      </c>
      <c r="D13349" t="s">
        <v>4393</v>
      </c>
      <c r="E13349" t="s">
        <v>229</v>
      </c>
      <c r="F13349">
        <v>113829.82</v>
      </c>
      <c r="G13349">
        <v>0</v>
      </c>
      <c r="H13349">
        <v>34477.82</v>
      </c>
      <c r="I13349">
        <v>0</v>
      </c>
      <c r="J13349">
        <f>Table1[[#This Row],[Name]]</f>
        <v>0</v>
      </c>
      <c r="K13349" s="1">
        <f>SUM(Table1[[#This Row],[BaseSalary]:[NonCashBenefits]])</f>
        <v>148307.64000000001</v>
      </c>
      <c r="L13349" s="1"/>
    </row>
    <row r="13350" spans="1:12" x14ac:dyDescent="0.35">
      <c r="A13350" t="s">
        <v>40</v>
      </c>
      <c r="B13350">
        <v>2020</v>
      </c>
      <c r="D13350" t="s">
        <v>1589</v>
      </c>
      <c r="E13350" t="s">
        <v>1235</v>
      </c>
      <c r="F13350">
        <v>113822.27</v>
      </c>
      <c r="G13350">
        <v>0</v>
      </c>
      <c r="H13350" s="1">
        <v>23447.86</v>
      </c>
      <c r="I13350">
        <v>0</v>
      </c>
      <c r="J13350">
        <f>Table1[[#This Row],[Name]]</f>
        <v>0</v>
      </c>
      <c r="K13350" s="1">
        <f>SUM(Table1[[#This Row],[BaseSalary]:[NonCashBenefits]])</f>
        <v>137270.13</v>
      </c>
      <c r="L13350" s="1"/>
    </row>
    <row r="13351" spans="1:12" x14ac:dyDescent="0.35">
      <c r="A13351" t="s">
        <v>40</v>
      </c>
      <c r="B13351">
        <v>2020</v>
      </c>
      <c r="D13351" t="s">
        <v>1646</v>
      </c>
      <c r="E13351" t="s">
        <v>1235</v>
      </c>
      <c r="F13351">
        <v>113822.27</v>
      </c>
      <c r="G13351">
        <v>0</v>
      </c>
      <c r="H13351" s="1">
        <v>22608.13</v>
      </c>
      <c r="I13351">
        <v>0</v>
      </c>
      <c r="J13351">
        <f>Table1[[#This Row],[Name]]</f>
        <v>0</v>
      </c>
      <c r="K13351" s="1">
        <f>SUM(Table1[[#This Row],[BaseSalary]:[NonCashBenefits]])</f>
        <v>136430.39999999999</v>
      </c>
      <c r="L13351" s="1"/>
    </row>
    <row r="13352" spans="1:12" x14ac:dyDescent="0.35">
      <c r="A13352" t="s">
        <v>32</v>
      </c>
      <c r="B13352">
        <v>2020</v>
      </c>
      <c r="D13352" t="s">
        <v>1666</v>
      </c>
      <c r="E13352" t="s">
        <v>1235</v>
      </c>
      <c r="F13352">
        <v>113822.27</v>
      </c>
      <c r="G13352">
        <v>0</v>
      </c>
      <c r="H13352" s="1">
        <v>22365.87</v>
      </c>
      <c r="I13352">
        <v>0</v>
      </c>
      <c r="J13352">
        <f>Table1[[#This Row],[Name]]</f>
        <v>0</v>
      </c>
      <c r="K13352" s="1">
        <f>SUM(Table1[[#This Row],[BaseSalary]:[NonCashBenefits]])</f>
        <v>136188.14000000001</v>
      </c>
      <c r="L13352" s="1"/>
    </row>
    <row r="13353" spans="1:12" x14ac:dyDescent="0.35">
      <c r="A13353" t="s">
        <v>32</v>
      </c>
      <c r="B13353">
        <v>2020</v>
      </c>
      <c r="D13353" t="s">
        <v>1627</v>
      </c>
      <c r="E13353" t="s">
        <v>1235</v>
      </c>
      <c r="F13353">
        <v>113822.27</v>
      </c>
      <c r="G13353">
        <v>0</v>
      </c>
      <c r="H13353" s="1">
        <v>22365.87</v>
      </c>
      <c r="I13353">
        <v>0</v>
      </c>
      <c r="J13353">
        <f>Table1[[#This Row],[Name]]</f>
        <v>0</v>
      </c>
      <c r="K13353" s="1">
        <f>SUM(Table1[[#This Row],[BaseSalary]:[NonCashBenefits]])</f>
        <v>136188.14000000001</v>
      </c>
      <c r="L13353" s="1"/>
    </row>
    <row r="13354" spans="1:12" x14ac:dyDescent="0.35">
      <c r="A13354" t="s">
        <v>40</v>
      </c>
      <c r="B13354">
        <v>2020</v>
      </c>
      <c r="D13354" t="s">
        <v>1667</v>
      </c>
      <c r="E13354" t="s">
        <v>1235</v>
      </c>
      <c r="F13354">
        <v>113822.27</v>
      </c>
      <c r="G13354">
        <v>0</v>
      </c>
      <c r="H13354" s="1">
        <v>22365.87</v>
      </c>
      <c r="I13354">
        <v>0</v>
      </c>
      <c r="J13354">
        <f>Table1[[#This Row],[Name]]</f>
        <v>0</v>
      </c>
      <c r="K13354" s="1">
        <f>SUM(Table1[[#This Row],[BaseSalary]:[NonCashBenefits]])</f>
        <v>136188.14000000001</v>
      </c>
      <c r="L13354" s="1"/>
    </row>
    <row r="13355" spans="1:12" x14ac:dyDescent="0.35">
      <c r="A13355" t="s">
        <v>32</v>
      </c>
      <c r="B13355">
        <v>2020</v>
      </c>
      <c r="D13355" t="s">
        <v>1699</v>
      </c>
      <c r="E13355" t="s">
        <v>1235</v>
      </c>
      <c r="F13355">
        <v>113822.27</v>
      </c>
      <c r="G13355">
        <v>5237.38</v>
      </c>
      <c r="H13355" s="1">
        <v>21774.66</v>
      </c>
      <c r="I13355">
        <v>0</v>
      </c>
      <c r="J13355">
        <f>Table1[[#This Row],[Name]]</f>
        <v>0</v>
      </c>
      <c r="K13355" s="1">
        <f>SUM(Table1[[#This Row],[BaseSalary]:[NonCashBenefits]])</f>
        <v>140834.31</v>
      </c>
      <c r="L13355" s="1"/>
    </row>
    <row r="13356" spans="1:12" x14ac:dyDescent="0.35">
      <c r="A13356" t="s">
        <v>32</v>
      </c>
      <c r="B13356">
        <v>2020</v>
      </c>
      <c r="D13356" t="s">
        <v>1705</v>
      </c>
      <c r="E13356" t="s">
        <v>1235</v>
      </c>
      <c r="F13356">
        <v>113822.27</v>
      </c>
      <c r="G13356">
        <v>0</v>
      </c>
      <c r="H13356" s="1">
        <v>21559.55</v>
      </c>
      <c r="I13356">
        <v>0</v>
      </c>
      <c r="J13356">
        <f>Table1[[#This Row],[Name]]</f>
        <v>0</v>
      </c>
      <c r="K13356" s="1">
        <f>SUM(Table1[[#This Row],[BaseSalary]:[NonCashBenefits]])</f>
        <v>135381.82</v>
      </c>
      <c r="L13356" s="1"/>
    </row>
    <row r="13357" spans="1:12" x14ac:dyDescent="0.35">
      <c r="A13357" t="s">
        <v>40</v>
      </c>
      <c r="B13357">
        <v>2020</v>
      </c>
      <c r="D13357" t="s">
        <v>1707</v>
      </c>
      <c r="E13357" t="s">
        <v>1235</v>
      </c>
      <c r="F13357">
        <v>113822.27</v>
      </c>
      <c r="G13357">
        <v>0</v>
      </c>
      <c r="H13357" s="1">
        <v>21418.01</v>
      </c>
      <c r="I13357">
        <v>0</v>
      </c>
      <c r="J13357">
        <f>Table1[[#This Row],[Name]]</f>
        <v>0</v>
      </c>
      <c r="K13357" s="1">
        <f>SUM(Table1[[#This Row],[BaseSalary]:[NonCashBenefits]])</f>
        <v>135240.28</v>
      </c>
      <c r="L13357" s="1"/>
    </row>
    <row r="13358" spans="1:12" x14ac:dyDescent="0.35">
      <c r="A13358" t="s">
        <v>32</v>
      </c>
      <c r="B13358">
        <v>2020</v>
      </c>
      <c r="D13358" t="s">
        <v>1627</v>
      </c>
      <c r="E13358" t="s">
        <v>1235</v>
      </c>
      <c r="F13358">
        <v>113822.27</v>
      </c>
      <c r="G13358">
        <v>6000</v>
      </c>
      <c r="H13358" s="1">
        <v>21017.51</v>
      </c>
      <c r="I13358">
        <v>0</v>
      </c>
      <c r="J13358">
        <f>Table1[[#This Row],[Name]]</f>
        <v>0</v>
      </c>
      <c r="K13358" s="1">
        <f>SUM(Table1[[#This Row],[BaseSalary]:[NonCashBenefits]])</f>
        <v>140839.78</v>
      </c>
      <c r="L13358" s="1"/>
    </row>
    <row r="13359" spans="1:12" x14ac:dyDescent="0.35">
      <c r="A13359" t="s">
        <v>32</v>
      </c>
      <c r="B13359">
        <v>2020</v>
      </c>
      <c r="D13359" t="s">
        <v>1627</v>
      </c>
      <c r="E13359" t="s">
        <v>1235</v>
      </c>
      <c r="F13359">
        <v>113822.27</v>
      </c>
      <c r="G13359">
        <v>0</v>
      </c>
      <c r="H13359" s="1">
        <v>20811.53</v>
      </c>
      <c r="I13359">
        <v>0</v>
      </c>
      <c r="J13359">
        <f>Table1[[#This Row],[Name]]</f>
        <v>0</v>
      </c>
      <c r="K13359" s="1">
        <f>SUM(Table1[[#This Row],[BaseSalary]:[NonCashBenefits]])</f>
        <v>134633.79999999999</v>
      </c>
      <c r="L13359" s="1"/>
    </row>
    <row r="13360" spans="1:12" x14ac:dyDescent="0.35">
      <c r="A13360" t="s">
        <v>40</v>
      </c>
      <c r="B13360">
        <v>2020</v>
      </c>
      <c r="D13360" t="s">
        <v>1234</v>
      </c>
      <c r="E13360" t="s">
        <v>1235</v>
      </c>
      <c r="F13360">
        <v>113812.08</v>
      </c>
      <c r="G13360">
        <v>10.19</v>
      </c>
      <c r="H13360" s="1">
        <v>25011.759999999998</v>
      </c>
      <c r="I13360">
        <v>0</v>
      </c>
      <c r="J13360">
        <f>Table1[[#This Row],[Name]]</f>
        <v>0</v>
      </c>
      <c r="K13360" s="1">
        <f>SUM(Table1[[#This Row],[BaseSalary]:[NonCashBenefits]])</f>
        <v>138834.03</v>
      </c>
      <c r="L13360" s="1"/>
    </row>
    <row r="13361" spans="1:12" x14ac:dyDescent="0.35">
      <c r="A13361" t="s">
        <v>16</v>
      </c>
      <c r="B13361">
        <v>2017</v>
      </c>
      <c r="D13361" t="s">
        <v>4383</v>
      </c>
      <c r="E13361" t="s">
        <v>229</v>
      </c>
      <c r="F13361">
        <v>113810.06</v>
      </c>
      <c r="G13361">
        <v>0</v>
      </c>
      <c r="H13361">
        <v>30239.75</v>
      </c>
      <c r="I13361">
        <v>0</v>
      </c>
      <c r="J13361">
        <f>Table1[[#This Row],[Name]]</f>
        <v>0</v>
      </c>
      <c r="K13361" s="1">
        <f>SUM(Table1[[#This Row],[BaseSalary]:[NonCashBenefits]])</f>
        <v>144049.81</v>
      </c>
      <c r="L13361" s="1"/>
    </row>
    <row r="13362" spans="1:12" x14ac:dyDescent="0.35">
      <c r="A13362" t="s">
        <v>16</v>
      </c>
      <c r="B13362">
        <v>2016</v>
      </c>
      <c r="D13362" t="s">
        <v>4383</v>
      </c>
      <c r="E13362" t="s">
        <v>229</v>
      </c>
      <c r="F13362">
        <v>113810.06</v>
      </c>
      <c r="G13362">
        <v>0</v>
      </c>
      <c r="H13362">
        <v>35229.870000000003</v>
      </c>
      <c r="I13362">
        <v>0</v>
      </c>
      <c r="J13362">
        <f>Table1[[#This Row],[Name]]</f>
        <v>0</v>
      </c>
      <c r="K13362" s="1">
        <f>SUM(Table1[[#This Row],[BaseSalary]:[NonCashBenefits]])</f>
        <v>149039.93</v>
      </c>
      <c r="L13362" s="1"/>
    </row>
    <row r="13363" spans="1:12" x14ac:dyDescent="0.35">
      <c r="A13363" t="s">
        <v>24</v>
      </c>
      <c r="B13363">
        <v>2020</v>
      </c>
      <c r="D13363" t="s">
        <v>1570</v>
      </c>
      <c r="E13363" t="s">
        <v>311</v>
      </c>
      <c r="F13363">
        <v>113806.42</v>
      </c>
      <c r="G13363">
        <v>0</v>
      </c>
      <c r="H13363" s="1">
        <v>23624.03</v>
      </c>
      <c r="I13363">
        <v>0</v>
      </c>
      <c r="J13363">
        <f>Table1[[#This Row],[Name]]</f>
        <v>0</v>
      </c>
      <c r="K13363" s="1">
        <f>SUM(Table1[[#This Row],[BaseSalary]:[NonCashBenefits]])</f>
        <v>137430.45000000001</v>
      </c>
      <c r="L13363" s="1"/>
    </row>
    <row r="13364" spans="1:12" x14ac:dyDescent="0.35">
      <c r="A13364" t="s">
        <v>24</v>
      </c>
      <c r="B13364">
        <v>2019</v>
      </c>
      <c r="D13364" t="s">
        <v>1570</v>
      </c>
      <c r="E13364" t="s">
        <v>311</v>
      </c>
      <c r="F13364">
        <v>113806.42</v>
      </c>
      <c r="G13364">
        <v>0</v>
      </c>
      <c r="H13364">
        <v>27989.22</v>
      </c>
      <c r="I13364">
        <v>0</v>
      </c>
      <c r="J13364">
        <f>Table1[[#This Row],[Name]]</f>
        <v>0</v>
      </c>
      <c r="K13364" s="1">
        <f>SUM(Table1[[#This Row],[BaseSalary]:[NonCashBenefits]])</f>
        <v>141795.64000000001</v>
      </c>
      <c r="L13364" s="1"/>
    </row>
    <row r="13365" spans="1:12" x14ac:dyDescent="0.35">
      <c r="A13365" t="s">
        <v>24</v>
      </c>
      <c r="B13365">
        <v>2018</v>
      </c>
      <c r="D13365" t="s">
        <v>2619</v>
      </c>
      <c r="E13365" t="s">
        <v>311</v>
      </c>
      <c r="F13365">
        <v>113806.42</v>
      </c>
      <c r="G13365">
        <v>0</v>
      </c>
      <c r="H13365">
        <v>27917.59</v>
      </c>
      <c r="I13365">
        <v>0</v>
      </c>
      <c r="J13365">
        <f>Table1[[#This Row],[Name]]</f>
        <v>0</v>
      </c>
      <c r="K13365" s="1">
        <f>SUM(Table1[[#This Row],[BaseSalary]:[NonCashBenefits]])</f>
        <v>141724.01</v>
      </c>
      <c r="L13365" s="1"/>
    </row>
    <row r="13366" spans="1:12" x14ac:dyDescent="0.35">
      <c r="A13366" t="s">
        <v>24</v>
      </c>
      <c r="B13366">
        <v>2017</v>
      </c>
      <c r="D13366" t="s">
        <v>3415</v>
      </c>
      <c r="E13366" t="s">
        <v>311</v>
      </c>
      <c r="F13366">
        <v>113806.42</v>
      </c>
      <c r="G13366">
        <v>0</v>
      </c>
      <c r="H13366">
        <v>28416.95</v>
      </c>
      <c r="I13366">
        <v>0</v>
      </c>
      <c r="J13366">
        <f>Table1[[#This Row],[Name]]</f>
        <v>0</v>
      </c>
      <c r="K13366" s="1">
        <f>SUM(Table1[[#This Row],[BaseSalary]:[NonCashBenefits]])</f>
        <v>142223.37</v>
      </c>
      <c r="L13366" s="1"/>
    </row>
    <row r="13367" spans="1:12" x14ac:dyDescent="0.35">
      <c r="A13367" t="s">
        <v>4705</v>
      </c>
      <c r="B13367">
        <v>2016</v>
      </c>
      <c r="D13367" t="s">
        <v>4799</v>
      </c>
      <c r="E13367" t="s">
        <v>311</v>
      </c>
      <c r="F13367">
        <v>113797.84</v>
      </c>
      <c r="G13367">
        <v>0</v>
      </c>
      <c r="H13367">
        <v>31965.79</v>
      </c>
      <c r="I13367">
        <v>0</v>
      </c>
      <c r="J13367">
        <f>Table1[[#This Row],[Name]]</f>
        <v>0</v>
      </c>
      <c r="K13367" s="1">
        <f>SUM(Table1[[#This Row],[BaseSalary]:[NonCashBenefits]])</f>
        <v>145763.63</v>
      </c>
      <c r="L13367" s="1"/>
    </row>
    <row r="13368" spans="1:12" x14ac:dyDescent="0.35">
      <c r="A13368" t="s">
        <v>19</v>
      </c>
      <c r="B13368">
        <v>2018</v>
      </c>
      <c r="D13368" t="s">
        <v>3153</v>
      </c>
      <c r="E13368" t="s">
        <v>311</v>
      </c>
      <c r="F13368">
        <v>113789.37</v>
      </c>
      <c r="G13368">
        <v>0</v>
      </c>
      <c r="H13368">
        <v>25921.08</v>
      </c>
      <c r="I13368">
        <v>0</v>
      </c>
      <c r="J13368">
        <f>Table1[[#This Row],[Name]]</f>
        <v>0</v>
      </c>
      <c r="K13368" s="1">
        <f>SUM(Table1[[#This Row],[BaseSalary]:[NonCashBenefits]])</f>
        <v>139710.45000000001</v>
      </c>
      <c r="L13368" s="1"/>
    </row>
    <row r="13369" spans="1:12" x14ac:dyDescent="0.35">
      <c r="A13369" t="s">
        <v>22</v>
      </c>
      <c r="B13369">
        <v>2019</v>
      </c>
      <c r="D13369" t="s">
        <v>1201</v>
      </c>
      <c r="E13369" t="s">
        <v>311</v>
      </c>
      <c r="F13369">
        <v>113771.58</v>
      </c>
      <c r="G13369">
        <v>0</v>
      </c>
      <c r="H13369">
        <v>29151.47</v>
      </c>
      <c r="I13369">
        <v>0</v>
      </c>
      <c r="J13369">
        <f>Table1[[#This Row],[Name]]</f>
        <v>0</v>
      </c>
      <c r="K13369" s="1">
        <f>SUM(Table1[[#This Row],[BaseSalary]:[NonCashBenefits]])</f>
        <v>142923.04999999999</v>
      </c>
      <c r="L13369" s="1"/>
    </row>
    <row r="13370" spans="1:12" x14ac:dyDescent="0.35">
      <c r="A13370" t="s">
        <v>22</v>
      </c>
      <c r="B13370">
        <v>2018</v>
      </c>
      <c r="D13370" t="s">
        <v>1201</v>
      </c>
      <c r="E13370" t="s">
        <v>311</v>
      </c>
      <c r="F13370">
        <v>113771.58</v>
      </c>
      <c r="G13370">
        <v>100</v>
      </c>
      <c r="H13370">
        <v>29076.22</v>
      </c>
      <c r="I13370">
        <v>0</v>
      </c>
      <c r="J13370">
        <f>Table1[[#This Row],[Name]]</f>
        <v>0</v>
      </c>
      <c r="K13370" s="1">
        <f>SUM(Table1[[#This Row],[BaseSalary]:[NonCashBenefits]])</f>
        <v>142947.79999999999</v>
      </c>
      <c r="L13370" s="1"/>
    </row>
    <row r="13371" spans="1:12" x14ac:dyDescent="0.35">
      <c r="A13371" t="s">
        <v>22</v>
      </c>
      <c r="B13371">
        <v>2017</v>
      </c>
      <c r="D13371" t="s">
        <v>1201</v>
      </c>
      <c r="E13371" t="s">
        <v>311</v>
      </c>
      <c r="F13371">
        <v>113771.58</v>
      </c>
      <c r="G13371">
        <v>0</v>
      </c>
      <c r="H13371">
        <v>29624.240000000002</v>
      </c>
      <c r="I13371">
        <v>0</v>
      </c>
      <c r="J13371">
        <f>Table1[[#This Row],[Name]]</f>
        <v>0</v>
      </c>
      <c r="K13371" s="1">
        <f>SUM(Table1[[#This Row],[BaseSalary]:[NonCashBenefits]])</f>
        <v>143395.82</v>
      </c>
      <c r="L13371" s="1"/>
    </row>
    <row r="13372" spans="1:12" x14ac:dyDescent="0.35">
      <c r="A13372" t="s">
        <v>3034</v>
      </c>
      <c r="B13372">
        <v>2018</v>
      </c>
      <c r="D13372" t="s">
        <v>1327</v>
      </c>
      <c r="E13372" t="s">
        <v>918</v>
      </c>
      <c r="F13372">
        <v>113756.3</v>
      </c>
      <c r="G13372">
        <v>2675.99</v>
      </c>
      <c r="H13372">
        <v>21501.25</v>
      </c>
      <c r="I13372">
        <v>0</v>
      </c>
      <c r="J13372">
        <f>Table1[[#This Row],[Name]]</f>
        <v>0</v>
      </c>
      <c r="K13372" s="1">
        <f>SUM(Table1[[#This Row],[BaseSalary]:[NonCashBenefits]])</f>
        <v>137933.54</v>
      </c>
      <c r="L13372" s="1"/>
    </row>
    <row r="13373" spans="1:12" x14ac:dyDescent="0.35">
      <c r="A13373" t="s">
        <v>2049</v>
      </c>
      <c r="B13373">
        <v>2019</v>
      </c>
      <c r="D13373" t="s">
        <v>998</v>
      </c>
      <c r="E13373" t="s">
        <v>311</v>
      </c>
      <c r="F13373">
        <v>113752.08</v>
      </c>
      <c r="G13373">
        <v>0</v>
      </c>
      <c r="H13373">
        <v>29780.28</v>
      </c>
      <c r="I13373">
        <v>0</v>
      </c>
      <c r="J13373">
        <f>Table1[[#This Row],[Name]]</f>
        <v>0</v>
      </c>
      <c r="K13373" s="1">
        <f>SUM(Table1[[#This Row],[BaseSalary]:[NonCashBenefits]])</f>
        <v>143532.35999999999</v>
      </c>
      <c r="L13373" s="1"/>
    </row>
    <row r="13374" spans="1:12" x14ac:dyDescent="0.35">
      <c r="A13374" t="s">
        <v>2673</v>
      </c>
      <c r="B13374">
        <v>2018</v>
      </c>
      <c r="D13374" t="s">
        <v>998</v>
      </c>
      <c r="E13374" t="s">
        <v>311</v>
      </c>
      <c r="F13374">
        <v>113752.08</v>
      </c>
      <c r="G13374">
        <v>0</v>
      </c>
      <c r="H13374">
        <v>33109.79</v>
      </c>
      <c r="I13374">
        <v>0</v>
      </c>
      <c r="J13374">
        <f>Table1[[#This Row],[Name]]</f>
        <v>0</v>
      </c>
      <c r="K13374" s="1">
        <f>SUM(Table1[[#This Row],[BaseSalary]:[NonCashBenefits]])</f>
        <v>146861.87</v>
      </c>
      <c r="L13374" s="1"/>
    </row>
    <row r="13375" spans="1:12" x14ac:dyDescent="0.35">
      <c r="A13375" t="s">
        <v>2673</v>
      </c>
      <c r="B13375">
        <v>2017</v>
      </c>
      <c r="D13375" t="s">
        <v>998</v>
      </c>
      <c r="E13375" t="s">
        <v>311</v>
      </c>
      <c r="F13375">
        <v>113752.08</v>
      </c>
      <c r="G13375">
        <v>0</v>
      </c>
      <c r="H13375">
        <v>30544.11</v>
      </c>
      <c r="I13375">
        <v>0</v>
      </c>
      <c r="J13375">
        <f>Table1[[#This Row],[Name]]</f>
        <v>0</v>
      </c>
      <c r="K13375" s="1">
        <f>SUM(Table1[[#This Row],[BaseSalary]:[NonCashBenefits]])</f>
        <v>144296.19</v>
      </c>
      <c r="L13375" s="1"/>
    </row>
    <row r="13376" spans="1:12" x14ac:dyDescent="0.35">
      <c r="A13376" t="s">
        <v>2673</v>
      </c>
      <c r="B13376">
        <v>2016</v>
      </c>
      <c r="D13376" t="s">
        <v>998</v>
      </c>
      <c r="E13376" t="s">
        <v>311</v>
      </c>
      <c r="F13376">
        <v>113752.08</v>
      </c>
      <c r="G13376">
        <v>0</v>
      </c>
      <c r="H13376">
        <v>35735.24</v>
      </c>
      <c r="I13376">
        <v>0</v>
      </c>
      <c r="J13376">
        <f>Table1[[#This Row],[Name]]</f>
        <v>0</v>
      </c>
      <c r="K13376" s="1">
        <f>SUM(Table1[[#This Row],[BaseSalary]:[NonCashBenefits]])</f>
        <v>149487.32</v>
      </c>
      <c r="L13376" s="1"/>
    </row>
    <row r="13377" spans="1:12" x14ac:dyDescent="0.35">
      <c r="A13377" t="s">
        <v>10</v>
      </c>
      <c r="B13377">
        <v>2018</v>
      </c>
      <c r="D13377" t="s">
        <v>726</v>
      </c>
      <c r="E13377" t="s">
        <v>229</v>
      </c>
      <c r="F13377">
        <v>113740.89</v>
      </c>
      <c r="G13377">
        <v>0</v>
      </c>
      <c r="H13377">
        <v>28990.11</v>
      </c>
      <c r="I13377">
        <v>0</v>
      </c>
      <c r="J13377">
        <f>Table1[[#This Row],[Name]]</f>
        <v>0</v>
      </c>
      <c r="K13377" s="1">
        <f>SUM(Table1[[#This Row],[BaseSalary]:[NonCashBenefits]])</f>
        <v>142731</v>
      </c>
      <c r="L13377" s="1"/>
    </row>
    <row r="13378" spans="1:12" x14ac:dyDescent="0.35">
      <c r="A13378" t="s">
        <v>42</v>
      </c>
      <c r="B13378">
        <v>2020</v>
      </c>
      <c r="D13378" t="s">
        <v>1042</v>
      </c>
      <c r="E13378" t="s">
        <v>311</v>
      </c>
      <c r="F13378">
        <v>113705.28</v>
      </c>
      <c r="G13378">
        <v>0</v>
      </c>
      <c r="H13378" s="1">
        <v>25770.05</v>
      </c>
      <c r="I13378">
        <v>0</v>
      </c>
      <c r="J13378">
        <f>Table1[[#This Row],[Name]]</f>
        <v>0</v>
      </c>
      <c r="K13378" s="1">
        <f>SUM(Table1[[#This Row],[BaseSalary]:[NonCashBenefits]])</f>
        <v>139475.32999999999</v>
      </c>
      <c r="L13378" s="1"/>
    </row>
    <row r="13379" spans="1:12" x14ac:dyDescent="0.35">
      <c r="A13379" t="s">
        <v>2049</v>
      </c>
      <c r="B13379">
        <v>2019</v>
      </c>
      <c r="D13379" t="s">
        <v>1042</v>
      </c>
      <c r="E13379" t="s">
        <v>311</v>
      </c>
      <c r="F13379">
        <v>113705.28</v>
      </c>
      <c r="G13379">
        <v>0</v>
      </c>
      <c r="H13379">
        <v>29769.72</v>
      </c>
      <c r="I13379">
        <v>0</v>
      </c>
      <c r="J13379">
        <f>Table1[[#This Row],[Name]]</f>
        <v>0</v>
      </c>
      <c r="K13379" s="1">
        <f>SUM(Table1[[#This Row],[BaseSalary]:[NonCashBenefits]])</f>
        <v>143475</v>
      </c>
      <c r="L13379" s="1"/>
    </row>
    <row r="13380" spans="1:12" x14ac:dyDescent="0.35">
      <c r="A13380" t="s">
        <v>2688</v>
      </c>
      <c r="B13380">
        <v>2018</v>
      </c>
      <c r="D13380" t="s">
        <v>2698</v>
      </c>
      <c r="E13380" t="s">
        <v>311</v>
      </c>
      <c r="F13380">
        <v>113705.28</v>
      </c>
      <c r="G13380">
        <v>0</v>
      </c>
      <c r="H13380">
        <v>29694.55</v>
      </c>
      <c r="I13380">
        <v>0</v>
      </c>
      <c r="J13380">
        <f>Table1[[#This Row],[Name]]</f>
        <v>0</v>
      </c>
      <c r="K13380" s="1">
        <f>SUM(Table1[[#This Row],[BaseSalary]:[NonCashBenefits]])</f>
        <v>143399.82999999999</v>
      </c>
      <c r="L13380" s="1"/>
    </row>
    <row r="13381" spans="1:12" x14ac:dyDescent="0.35">
      <c r="A13381" t="s">
        <v>36</v>
      </c>
      <c r="B13381">
        <v>2018</v>
      </c>
      <c r="D13381" t="s">
        <v>2659</v>
      </c>
      <c r="E13381" t="s">
        <v>311</v>
      </c>
      <c r="F13381">
        <v>113688.64</v>
      </c>
      <c r="G13381">
        <v>0</v>
      </c>
      <c r="H13381">
        <v>26134.58</v>
      </c>
      <c r="I13381">
        <v>0</v>
      </c>
      <c r="J13381">
        <f>Table1[[#This Row],[Name]]</f>
        <v>0</v>
      </c>
      <c r="K13381" s="1">
        <f>SUM(Table1[[#This Row],[BaseSalary]:[NonCashBenefits]])</f>
        <v>139823.22</v>
      </c>
      <c r="L13381" s="1"/>
    </row>
    <row r="13382" spans="1:12" x14ac:dyDescent="0.35">
      <c r="A13382" t="s">
        <v>36</v>
      </c>
      <c r="B13382">
        <v>2017</v>
      </c>
      <c r="D13382" t="s">
        <v>3508</v>
      </c>
      <c r="E13382" t="s">
        <v>311</v>
      </c>
      <c r="F13382">
        <v>113688.64</v>
      </c>
      <c r="G13382">
        <v>0</v>
      </c>
      <c r="H13382">
        <v>26752.799999999999</v>
      </c>
      <c r="I13382">
        <v>0</v>
      </c>
      <c r="J13382">
        <f>Table1[[#This Row],[Name]]</f>
        <v>0</v>
      </c>
      <c r="K13382" s="1">
        <f>SUM(Table1[[#This Row],[BaseSalary]:[NonCashBenefits]])</f>
        <v>140441.44</v>
      </c>
      <c r="L13382" s="1"/>
    </row>
    <row r="13383" spans="1:12" x14ac:dyDescent="0.35">
      <c r="A13383" t="s">
        <v>4705</v>
      </c>
      <c r="B13383">
        <v>2016</v>
      </c>
      <c r="D13383" t="s">
        <v>3508</v>
      </c>
      <c r="E13383" t="s">
        <v>311</v>
      </c>
      <c r="F13383">
        <v>113688.64</v>
      </c>
      <c r="G13383">
        <v>0</v>
      </c>
      <c r="H13383">
        <v>31941.32</v>
      </c>
      <c r="I13383">
        <v>0</v>
      </c>
      <c r="J13383">
        <f>Table1[[#This Row],[Name]]</f>
        <v>0</v>
      </c>
      <c r="K13383" s="1">
        <f>SUM(Table1[[#This Row],[BaseSalary]:[NonCashBenefits]])</f>
        <v>145629.96</v>
      </c>
      <c r="L13383" s="1"/>
    </row>
    <row r="13384" spans="1:12" x14ac:dyDescent="0.35">
      <c r="A13384" t="s">
        <v>36</v>
      </c>
      <c r="B13384">
        <v>2020</v>
      </c>
      <c r="D13384" t="s">
        <v>1693</v>
      </c>
      <c r="E13384" t="s">
        <v>549</v>
      </c>
      <c r="F13384">
        <v>113678.24</v>
      </c>
      <c r="G13384">
        <v>8950</v>
      </c>
      <c r="H13384" s="1">
        <v>21834.78</v>
      </c>
      <c r="I13384">
        <v>0</v>
      </c>
      <c r="J13384">
        <f>Table1[[#This Row],[Name]]</f>
        <v>0</v>
      </c>
      <c r="K13384" s="1">
        <f>SUM(Table1[[#This Row],[BaseSalary]:[NonCashBenefits]])</f>
        <v>144463.02000000002</v>
      </c>
      <c r="L13384" s="1"/>
    </row>
    <row r="13385" spans="1:12" x14ac:dyDescent="0.35">
      <c r="A13385" t="s">
        <v>36</v>
      </c>
      <c r="B13385">
        <v>2019</v>
      </c>
      <c r="D13385" t="s">
        <v>1693</v>
      </c>
      <c r="E13385" t="s">
        <v>549</v>
      </c>
      <c r="F13385">
        <v>113678.24</v>
      </c>
      <c r="G13385">
        <v>6000</v>
      </c>
      <c r="H13385">
        <v>26227.24</v>
      </c>
      <c r="I13385">
        <v>0</v>
      </c>
      <c r="J13385">
        <f>Table1[[#This Row],[Name]]</f>
        <v>0</v>
      </c>
      <c r="K13385" s="1">
        <f>SUM(Table1[[#This Row],[BaseSalary]:[NonCashBenefits]])</f>
        <v>145905.48000000001</v>
      </c>
      <c r="L13385" s="1"/>
    </row>
    <row r="13386" spans="1:12" x14ac:dyDescent="0.35">
      <c r="A13386" t="s">
        <v>36</v>
      </c>
      <c r="B13386">
        <v>2018</v>
      </c>
      <c r="D13386" t="s">
        <v>1693</v>
      </c>
      <c r="E13386" t="s">
        <v>549</v>
      </c>
      <c r="F13386">
        <v>113678.24</v>
      </c>
      <c r="G13386">
        <v>6000</v>
      </c>
      <c r="H13386">
        <v>26133.03</v>
      </c>
      <c r="I13386">
        <v>0</v>
      </c>
      <c r="J13386">
        <f>Table1[[#This Row],[Name]]</f>
        <v>0</v>
      </c>
      <c r="K13386" s="1">
        <f>SUM(Table1[[#This Row],[BaseSalary]:[NonCashBenefits]])</f>
        <v>145811.27000000002</v>
      </c>
      <c r="L13386" s="1"/>
    </row>
    <row r="13387" spans="1:12" x14ac:dyDescent="0.35">
      <c r="A13387" t="s">
        <v>28</v>
      </c>
      <c r="B13387">
        <v>2018</v>
      </c>
      <c r="D13387" t="s">
        <v>2589</v>
      </c>
      <c r="E13387" t="s">
        <v>241</v>
      </c>
      <c r="F13387">
        <v>113667.32</v>
      </c>
      <c r="G13387">
        <v>0</v>
      </c>
      <c r="H13387">
        <v>19807.64</v>
      </c>
      <c r="I13387">
        <v>0</v>
      </c>
      <c r="J13387">
        <f>Table1[[#This Row],[Name]]</f>
        <v>0</v>
      </c>
      <c r="K13387" s="1">
        <f>SUM(Table1[[#This Row],[BaseSalary]:[NonCashBenefits]])</f>
        <v>133474.96000000002</v>
      </c>
      <c r="L13387" s="1"/>
    </row>
    <row r="13388" spans="1:12" x14ac:dyDescent="0.35">
      <c r="A13388" t="s">
        <v>28</v>
      </c>
      <c r="B13388">
        <v>2017</v>
      </c>
      <c r="D13388" t="s">
        <v>2589</v>
      </c>
      <c r="E13388" t="s">
        <v>241</v>
      </c>
      <c r="F13388">
        <v>113667.32</v>
      </c>
      <c r="G13388">
        <v>1957.2</v>
      </c>
      <c r="H13388">
        <v>21727.15</v>
      </c>
      <c r="I13388">
        <v>0</v>
      </c>
      <c r="J13388">
        <f>Table1[[#This Row],[Name]]</f>
        <v>0</v>
      </c>
      <c r="K13388" s="1">
        <f>SUM(Table1[[#This Row],[BaseSalary]:[NonCashBenefits]])</f>
        <v>137351.67000000001</v>
      </c>
      <c r="L13388" s="1"/>
    </row>
    <row r="13389" spans="1:12" x14ac:dyDescent="0.35">
      <c r="A13389" t="s">
        <v>20</v>
      </c>
      <c r="B13389">
        <v>2017</v>
      </c>
      <c r="D13389" t="s">
        <v>3242</v>
      </c>
      <c r="E13389" t="s">
        <v>229</v>
      </c>
      <c r="F13389">
        <v>113667.32</v>
      </c>
      <c r="G13389">
        <v>0</v>
      </c>
      <c r="H13389">
        <v>27252.86</v>
      </c>
      <c r="I13389">
        <v>0</v>
      </c>
      <c r="J13389">
        <f>Table1[[#This Row],[Name]]</f>
        <v>0</v>
      </c>
      <c r="K13389" s="1">
        <f>SUM(Table1[[#This Row],[BaseSalary]:[NonCashBenefits]])</f>
        <v>140920.18</v>
      </c>
      <c r="L13389" s="1"/>
    </row>
    <row r="13390" spans="1:12" x14ac:dyDescent="0.35">
      <c r="A13390" t="s">
        <v>28</v>
      </c>
      <c r="B13390">
        <v>2016</v>
      </c>
      <c r="D13390" t="s">
        <v>2589</v>
      </c>
      <c r="E13390" t="s">
        <v>241</v>
      </c>
      <c r="F13390">
        <v>113667.32</v>
      </c>
      <c r="G13390">
        <v>0</v>
      </c>
      <c r="H13390">
        <v>22074.240000000002</v>
      </c>
      <c r="I13390">
        <v>0</v>
      </c>
      <c r="J13390">
        <f>Table1[[#This Row],[Name]]</f>
        <v>0</v>
      </c>
      <c r="K13390" s="1">
        <f>SUM(Table1[[#This Row],[BaseSalary]:[NonCashBenefits]])</f>
        <v>135741.56</v>
      </c>
      <c r="L13390" s="1"/>
    </row>
    <row r="13391" spans="1:12" x14ac:dyDescent="0.35">
      <c r="A13391" t="s">
        <v>26</v>
      </c>
      <c r="B13391">
        <v>2020</v>
      </c>
      <c r="D13391" t="s">
        <v>50</v>
      </c>
      <c r="E13391" t="s">
        <v>83</v>
      </c>
      <c r="F13391">
        <v>113665.55</v>
      </c>
      <c r="G13391">
        <v>31697.79</v>
      </c>
      <c r="H13391" s="1">
        <v>21517.53</v>
      </c>
      <c r="I13391">
        <v>0</v>
      </c>
      <c r="J13391">
        <f>Table1[[#This Row],[Name]]</f>
        <v>0</v>
      </c>
      <c r="K13391" s="1">
        <f>SUM(Table1[[#This Row],[BaseSalary]:[NonCashBenefits]])</f>
        <v>166880.87</v>
      </c>
      <c r="L13391" s="1"/>
    </row>
    <row r="13392" spans="1:12" x14ac:dyDescent="0.35">
      <c r="A13392" t="s">
        <v>16</v>
      </c>
      <c r="B13392">
        <v>2017</v>
      </c>
      <c r="D13392" t="s">
        <v>1344</v>
      </c>
      <c r="E13392" t="s">
        <v>311</v>
      </c>
      <c r="F13392">
        <v>113660.8</v>
      </c>
      <c r="G13392">
        <v>0</v>
      </c>
      <c r="H13392">
        <v>30208.21</v>
      </c>
      <c r="I13392">
        <v>0</v>
      </c>
      <c r="J13392">
        <f>Table1[[#This Row],[Name]]</f>
        <v>0</v>
      </c>
      <c r="K13392" s="1">
        <f>SUM(Table1[[#This Row],[BaseSalary]:[NonCashBenefits]])</f>
        <v>143869.01</v>
      </c>
      <c r="L13392" s="1"/>
    </row>
    <row r="13393" spans="1:12" x14ac:dyDescent="0.35">
      <c r="A13393" t="s">
        <v>28</v>
      </c>
      <c r="B13393">
        <v>2018</v>
      </c>
      <c r="D13393" t="s">
        <v>1445</v>
      </c>
      <c r="E13393" t="s">
        <v>311</v>
      </c>
      <c r="F13393">
        <v>113647.6</v>
      </c>
      <c r="G13393">
        <v>0</v>
      </c>
      <c r="H13393">
        <v>28556.51</v>
      </c>
      <c r="I13393">
        <v>0</v>
      </c>
      <c r="J13393">
        <f>Table1[[#This Row],[Name]]</f>
        <v>0</v>
      </c>
      <c r="K13393" s="1">
        <f>SUM(Table1[[#This Row],[BaseSalary]:[NonCashBenefits]])</f>
        <v>142204.11000000002</v>
      </c>
      <c r="L13393" s="1"/>
    </row>
    <row r="13394" spans="1:12" x14ac:dyDescent="0.35">
      <c r="A13394" t="s">
        <v>20</v>
      </c>
      <c r="B13394">
        <v>2018</v>
      </c>
      <c r="D13394" t="s">
        <v>3276</v>
      </c>
      <c r="E13394" t="s">
        <v>229</v>
      </c>
      <c r="F13394">
        <v>113635.14</v>
      </c>
      <c r="G13394">
        <v>0</v>
      </c>
      <c r="H13394">
        <v>26403.9</v>
      </c>
      <c r="I13394">
        <v>0</v>
      </c>
      <c r="J13394">
        <f>Table1[[#This Row],[Name]]</f>
        <v>0</v>
      </c>
      <c r="K13394" s="1">
        <f>SUM(Table1[[#This Row],[BaseSalary]:[NonCashBenefits]])</f>
        <v>140039.04000000001</v>
      </c>
      <c r="L13394" s="1"/>
    </row>
    <row r="13395" spans="1:12" x14ac:dyDescent="0.35">
      <c r="A13395" t="s">
        <v>26</v>
      </c>
      <c r="B13395">
        <v>2018</v>
      </c>
      <c r="D13395" t="s">
        <v>1416</v>
      </c>
      <c r="E13395" t="s">
        <v>311</v>
      </c>
      <c r="F13395">
        <v>113630.62</v>
      </c>
      <c r="G13395">
        <v>0</v>
      </c>
      <c r="H13395">
        <v>31126.63</v>
      </c>
      <c r="I13395">
        <v>0</v>
      </c>
      <c r="J13395">
        <f>Table1[[#This Row],[Name]]</f>
        <v>0</v>
      </c>
      <c r="K13395" s="1">
        <f>SUM(Table1[[#This Row],[BaseSalary]:[NonCashBenefits]])</f>
        <v>144757.25</v>
      </c>
      <c r="L13395" s="1"/>
    </row>
    <row r="13396" spans="1:12" x14ac:dyDescent="0.35">
      <c r="A13396" t="s">
        <v>26</v>
      </c>
      <c r="B13396">
        <v>2019</v>
      </c>
      <c r="D13396" t="s">
        <v>1897</v>
      </c>
      <c r="E13396" t="s">
        <v>202</v>
      </c>
      <c r="F13396">
        <v>113616.05</v>
      </c>
      <c r="G13396">
        <v>0</v>
      </c>
      <c r="H13396">
        <v>4757.5</v>
      </c>
      <c r="I13396">
        <v>0</v>
      </c>
      <c r="J13396">
        <f>Table1[[#This Row],[Name]]</f>
        <v>0</v>
      </c>
      <c r="K13396" s="1">
        <f>SUM(Table1[[#This Row],[BaseSalary]:[NonCashBenefits]])</f>
        <v>118373.55</v>
      </c>
      <c r="L13396" s="1"/>
    </row>
    <row r="13397" spans="1:12" x14ac:dyDescent="0.35">
      <c r="A13397" t="s">
        <v>3230</v>
      </c>
      <c r="B13397">
        <v>2016</v>
      </c>
      <c r="D13397" t="s">
        <v>3231</v>
      </c>
      <c r="E13397" t="s">
        <v>229</v>
      </c>
      <c r="F13397">
        <v>113614.62</v>
      </c>
      <c r="G13397">
        <v>0</v>
      </c>
      <c r="H13397">
        <v>33959.129999999997</v>
      </c>
      <c r="I13397">
        <v>0</v>
      </c>
      <c r="J13397">
        <f>Table1[[#This Row],[Name]]</f>
        <v>0</v>
      </c>
      <c r="K13397" s="1">
        <f>SUM(Table1[[#This Row],[BaseSalary]:[NonCashBenefits]])</f>
        <v>147573.75</v>
      </c>
      <c r="L13397" s="1"/>
    </row>
    <row r="13398" spans="1:12" x14ac:dyDescent="0.35">
      <c r="A13398" t="s">
        <v>16</v>
      </c>
      <c r="B13398">
        <v>2019</v>
      </c>
      <c r="D13398" t="s">
        <v>1344</v>
      </c>
      <c r="E13398" t="s">
        <v>311</v>
      </c>
      <c r="F13398">
        <v>113608.54</v>
      </c>
      <c r="G13398">
        <v>0</v>
      </c>
      <c r="H13398">
        <v>29182.29</v>
      </c>
      <c r="I13398">
        <v>0</v>
      </c>
      <c r="J13398">
        <f>Table1[[#This Row],[Name]]</f>
        <v>0</v>
      </c>
      <c r="K13398" s="1">
        <f>SUM(Table1[[#This Row],[BaseSalary]:[NonCashBenefits]])</f>
        <v>142790.82999999999</v>
      </c>
      <c r="L13398" s="1"/>
    </row>
    <row r="13399" spans="1:12" x14ac:dyDescent="0.35">
      <c r="A13399" t="s">
        <v>3034</v>
      </c>
      <c r="B13399">
        <v>2017</v>
      </c>
      <c r="D13399" t="s">
        <v>4091</v>
      </c>
      <c r="E13399" t="s">
        <v>1547</v>
      </c>
      <c r="F13399">
        <v>113594.73</v>
      </c>
      <c r="G13399">
        <v>133.53</v>
      </c>
      <c r="H13399">
        <v>23568.7</v>
      </c>
      <c r="I13399">
        <v>0</v>
      </c>
      <c r="J13399">
        <f>Table1[[#This Row],[Name]]</f>
        <v>0</v>
      </c>
      <c r="K13399" s="1">
        <f>SUM(Table1[[#This Row],[BaseSalary]:[NonCashBenefits]])</f>
        <v>137296.95999999999</v>
      </c>
      <c r="L13399" s="1"/>
    </row>
    <row r="13400" spans="1:12" x14ac:dyDescent="0.35">
      <c r="A13400" t="s">
        <v>36</v>
      </c>
      <c r="B13400">
        <v>2020</v>
      </c>
      <c r="D13400" t="s">
        <v>1692</v>
      </c>
      <c r="E13400" t="s">
        <v>229</v>
      </c>
      <c r="F13400">
        <v>113590.62</v>
      </c>
      <c r="G13400">
        <v>0</v>
      </c>
      <c r="H13400" s="1">
        <v>21843.07</v>
      </c>
      <c r="I13400">
        <v>0</v>
      </c>
      <c r="J13400">
        <f>Table1[[#This Row],[Name]]</f>
        <v>0</v>
      </c>
      <c r="K13400" s="1">
        <f>SUM(Table1[[#This Row],[BaseSalary]:[NonCashBenefits]])</f>
        <v>135433.69</v>
      </c>
      <c r="L13400" s="1"/>
    </row>
    <row r="13401" spans="1:12" x14ac:dyDescent="0.35">
      <c r="A13401" t="s">
        <v>19</v>
      </c>
      <c r="B13401">
        <v>2018</v>
      </c>
      <c r="D13401" t="s">
        <v>1632</v>
      </c>
      <c r="E13401" t="s">
        <v>549</v>
      </c>
      <c r="F13401">
        <v>113590.18</v>
      </c>
      <c r="G13401">
        <v>0</v>
      </c>
      <c r="H13401">
        <v>24415.95</v>
      </c>
      <c r="I13401">
        <v>0</v>
      </c>
      <c r="J13401">
        <f>Table1[[#This Row],[Name]]</f>
        <v>0</v>
      </c>
      <c r="K13401" s="1">
        <f>SUM(Table1[[#This Row],[BaseSalary]:[NonCashBenefits]])</f>
        <v>138006.13</v>
      </c>
      <c r="L13401" s="1"/>
    </row>
    <row r="13402" spans="1:12" x14ac:dyDescent="0.35">
      <c r="A13402" t="s">
        <v>85</v>
      </c>
      <c r="B13402">
        <v>2017</v>
      </c>
      <c r="D13402" t="s">
        <v>2797</v>
      </c>
      <c r="E13402" t="s">
        <v>311</v>
      </c>
      <c r="F13402">
        <v>113587.33</v>
      </c>
      <c r="G13402">
        <v>0</v>
      </c>
      <c r="H13402">
        <v>27744.06</v>
      </c>
      <c r="I13402">
        <v>0</v>
      </c>
      <c r="J13402">
        <f>Table1[[#This Row],[Name]]</f>
        <v>0</v>
      </c>
      <c r="K13402" s="1">
        <f>SUM(Table1[[#This Row],[BaseSalary]:[NonCashBenefits]])</f>
        <v>141331.39000000001</v>
      </c>
      <c r="L13402" s="1"/>
    </row>
    <row r="13403" spans="1:12" x14ac:dyDescent="0.35">
      <c r="A13403" t="s">
        <v>26</v>
      </c>
      <c r="B13403">
        <v>2019</v>
      </c>
      <c r="D13403" t="s">
        <v>2355</v>
      </c>
      <c r="E13403" t="s">
        <v>229</v>
      </c>
      <c r="F13403">
        <v>113581.78</v>
      </c>
      <c r="G13403">
        <v>0</v>
      </c>
      <c r="H13403">
        <v>28719.11</v>
      </c>
      <c r="I13403">
        <v>0</v>
      </c>
      <c r="J13403">
        <f>Table1[[#This Row],[Name]]</f>
        <v>0</v>
      </c>
      <c r="K13403" s="1">
        <f>SUM(Table1[[#This Row],[BaseSalary]:[NonCashBenefits]])</f>
        <v>142300.89000000001</v>
      </c>
      <c r="L13403" s="1"/>
    </row>
    <row r="13404" spans="1:12" x14ac:dyDescent="0.35">
      <c r="A13404" t="s">
        <v>25</v>
      </c>
      <c r="B13404">
        <v>2018</v>
      </c>
      <c r="D13404" t="s">
        <v>2900</v>
      </c>
      <c r="E13404" t="s">
        <v>229</v>
      </c>
      <c r="F13404">
        <v>113581.78</v>
      </c>
      <c r="G13404">
        <v>50</v>
      </c>
      <c r="H13404">
        <v>24631.42</v>
      </c>
      <c r="I13404">
        <v>0</v>
      </c>
      <c r="J13404">
        <f>Table1[[#This Row],[Name]]</f>
        <v>0</v>
      </c>
      <c r="K13404" s="1">
        <f>SUM(Table1[[#This Row],[BaseSalary]:[NonCashBenefits]])</f>
        <v>138263.20000000001</v>
      </c>
      <c r="L13404" s="1"/>
    </row>
    <row r="13405" spans="1:12" x14ac:dyDescent="0.35">
      <c r="A13405" t="s">
        <v>26</v>
      </c>
      <c r="B13405">
        <v>2018</v>
      </c>
      <c r="D13405" t="s">
        <v>2355</v>
      </c>
      <c r="E13405" t="s">
        <v>229</v>
      </c>
      <c r="F13405">
        <v>113581.78</v>
      </c>
      <c r="G13405">
        <v>0</v>
      </c>
      <c r="H13405">
        <v>28682.87</v>
      </c>
      <c r="I13405">
        <v>0</v>
      </c>
      <c r="J13405">
        <f>Table1[[#This Row],[Name]]</f>
        <v>0</v>
      </c>
      <c r="K13405" s="1">
        <f>SUM(Table1[[#This Row],[BaseSalary]:[NonCashBenefits]])</f>
        <v>142264.65</v>
      </c>
      <c r="L13405" s="1"/>
    </row>
    <row r="13406" spans="1:12" x14ac:dyDescent="0.35">
      <c r="A13406" t="s">
        <v>40</v>
      </c>
      <c r="B13406">
        <v>2018</v>
      </c>
      <c r="D13406" t="s">
        <v>3065</v>
      </c>
      <c r="E13406" t="s">
        <v>229</v>
      </c>
      <c r="F13406">
        <v>113581.78</v>
      </c>
      <c r="G13406">
        <v>0</v>
      </c>
      <c r="H13406">
        <v>29672.95</v>
      </c>
      <c r="I13406">
        <v>0</v>
      </c>
      <c r="J13406">
        <f>Table1[[#This Row],[Name]]</f>
        <v>0</v>
      </c>
      <c r="K13406" s="1">
        <f>SUM(Table1[[#This Row],[BaseSalary]:[NonCashBenefits]])</f>
        <v>143254.73000000001</v>
      </c>
      <c r="L13406" s="1"/>
    </row>
    <row r="13407" spans="1:12" x14ac:dyDescent="0.35">
      <c r="A13407" t="s">
        <v>29</v>
      </c>
      <c r="B13407">
        <v>2017</v>
      </c>
      <c r="D13407" t="s">
        <v>3923</v>
      </c>
      <c r="E13407" t="s">
        <v>311</v>
      </c>
      <c r="F13407">
        <v>113581.78</v>
      </c>
      <c r="G13407">
        <v>0</v>
      </c>
      <c r="H13407">
        <v>26475.14</v>
      </c>
      <c r="I13407">
        <v>0</v>
      </c>
      <c r="J13407">
        <f>Table1[[#This Row],[Name]]</f>
        <v>0</v>
      </c>
      <c r="K13407" s="1">
        <f>SUM(Table1[[#This Row],[BaseSalary]:[NonCashBenefits]])</f>
        <v>140056.91999999998</v>
      </c>
      <c r="L13407" s="1"/>
    </row>
    <row r="13408" spans="1:12" x14ac:dyDescent="0.35">
      <c r="A13408" t="s">
        <v>26</v>
      </c>
      <c r="B13408">
        <v>2017</v>
      </c>
      <c r="D13408" t="s">
        <v>2355</v>
      </c>
      <c r="E13408" t="s">
        <v>229</v>
      </c>
      <c r="F13408">
        <v>113581.78</v>
      </c>
      <c r="G13408">
        <v>100</v>
      </c>
      <c r="H13408">
        <v>29303.94</v>
      </c>
      <c r="I13408">
        <v>0</v>
      </c>
      <c r="J13408">
        <f>Table1[[#This Row],[Name]]</f>
        <v>0</v>
      </c>
      <c r="K13408" s="1">
        <f>SUM(Table1[[#This Row],[BaseSalary]:[NonCashBenefits]])</f>
        <v>142985.72</v>
      </c>
      <c r="L13408" s="1"/>
    </row>
    <row r="13409" spans="1:12" x14ac:dyDescent="0.35">
      <c r="A13409" t="s">
        <v>19</v>
      </c>
      <c r="B13409">
        <v>2017</v>
      </c>
      <c r="D13409" t="s">
        <v>4226</v>
      </c>
      <c r="E13409" t="s">
        <v>311</v>
      </c>
      <c r="F13409">
        <v>113581.78</v>
      </c>
      <c r="G13409">
        <v>0</v>
      </c>
      <c r="H13409">
        <v>28396.52</v>
      </c>
      <c r="I13409">
        <v>0</v>
      </c>
      <c r="J13409">
        <f>Table1[[#This Row],[Name]]</f>
        <v>0</v>
      </c>
      <c r="K13409" s="1">
        <f>SUM(Table1[[#This Row],[BaseSalary]:[NonCashBenefits]])</f>
        <v>141978.29999999999</v>
      </c>
      <c r="L13409" s="1"/>
    </row>
    <row r="13410" spans="1:12" x14ac:dyDescent="0.35">
      <c r="A13410" t="s">
        <v>28</v>
      </c>
      <c r="B13410">
        <v>2017</v>
      </c>
      <c r="D13410" t="s">
        <v>3371</v>
      </c>
      <c r="E13410" t="s">
        <v>549</v>
      </c>
      <c r="F13410">
        <v>113581.66</v>
      </c>
      <c r="G13410">
        <v>0</v>
      </c>
      <c r="H13410">
        <v>26656.54</v>
      </c>
      <c r="I13410">
        <v>0</v>
      </c>
      <c r="J13410">
        <f>Table1[[#This Row],[Name]]</f>
        <v>0</v>
      </c>
      <c r="K13410" s="1">
        <f>SUM(Table1[[#This Row],[BaseSalary]:[NonCashBenefits]])</f>
        <v>140238.20000000001</v>
      </c>
      <c r="L13410" s="1"/>
    </row>
    <row r="13411" spans="1:12" x14ac:dyDescent="0.35">
      <c r="A13411" t="s">
        <v>4705</v>
      </c>
      <c r="B13411">
        <v>2016</v>
      </c>
      <c r="D13411" t="s">
        <v>4741</v>
      </c>
      <c r="E13411" t="s">
        <v>549</v>
      </c>
      <c r="F13411">
        <v>113581.66</v>
      </c>
      <c r="G13411">
        <v>0</v>
      </c>
      <c r="H13411">
        <v>31769.48</v>
      </c>
      <c r="I13411">
        <v>0</v>
      </c>
      <c r="J13411">
        <f>Table1[[#This Row],[Name]]</f>
        <v>0</v>
      </c>
      <c r="K13411" s="1">
        <f>SUM(Table1[[#This Row],[BaseSalary]:[NonCashBenefits]])</f>
        <v>145351.14000000001</v>
      </c>
      <c r="L13411" s="1"/>
    </row>
    <row r="13412" spans="1:12" x14ac:dyDescent="0.35">
      <c r="A13412" t="s">
        <v>26</v>
      </c>
      <c r="B13412">
        <v>2016</v>
      </c>
      <c r="D13412" t="s">
        <v>1108</v>
      </c>
      <c r="E13412" t="s">
        <v>311</v>
      </c>
      <c r="F13412">
        <v>113581.66</v>
      </c>
      <c r="G13412">
        <v>0</v>
      </c>
      <c r="H13412">
        <v>33003.64</v>
      </c>
      <c r="I13412">
        <v>0</v>
      </c>
      <c r="J13412">
        <f>Table1[[#This Row],[Name]]</f>
        <v>0</v>
      </c>
      <c r="K13412" s="1">
        <f>SUM(Table1[[#This Row],[BaseSalary]:[NonCashBenefits]])</f>
        <v>146585.29999999999</v>
      </c>
      <c r="L13412" s="1"/>
    </row>
    <row r="13413" spans="1:12" x14ac:dyDescent="0.35">
      <c r="A13413" t="s">
        <v>186</v>
      </c>
      <c r="B13413">
        <v>2019</v>
      </c>
      <c r="D13413" t="s">
        <v>2309</v>
      </c>
      <c r="E13413" t="s">
        <v>311</v>
      </c>
      <c r="F13413">
        <v>113581.65</v>
      </c>
      <c r="G13413">
        <v>0</v>
      </c>
      <c r="H13413">
        <v>25997.95</v>
      </c>
      <c r="I13413">
        <v>0</v>
      </c>
      <c r="J13413">
        <f>Table1[[#This Row],[Name]]</f>
        <v>0</v>
      </c>
      <c r="K13413" s="1">
        <f>SUM(Table1[[#This Row],[BaseSalary]:[NonCashBenefits]])</f>
        <v>139579.6</v>
      </c>
      <c r="L13413" s="1"/>
    </row>
    <row r="13414" spans="1:12" x14ac:dyDescent="0.35">
      <c r="A13414" t="s">
        <v>25</v>
      </c>
      <c r="B13414">
        <v>2018</v>
      </c>
      <c r="D13414" t="s">
        <v>2914</v>
      </c>
      <c r="E13414" t="s">
        <v>549</v>
      </c>
      <c r="F13414">
        <v>113581.65</v>
      </c>
      <c r="G13414">
        <v>0</v>
      </c>
      <c r="H13414">
        <v>25804.48</v>
      </c>
      <c r="I13414">
        <v>0</v>
      </c>
      <c r="J13414">
        <f>Table1[[#This Row],[Name]]</f>
        <v>0</v>
      </c>
      <c r="K13414" s="1">
        <f>SUM(Table1[[#This Row],[BaseSalary]:[NonCashBenefits]])</f>
        <v>139386.13</v>
      </c>
      <c r="L13414" s="1"/>
    </row>
    <row r="13415" spans="1:12" x14ac:dyDescent="0.35">
      <c r="A13415" t="s">
        <v>19</v>
      </c>
      <c r="B13415">
        <v>2017</v>
      </c>
      <c r="D13415" t="s">
        <v>4164</v>
      </c>
      <c r="E13415" t="s">
        <v>549</v>
      </c>
      <c r="F13415">
        <v>113581.65</v>
      </c>
      <c r="G13415">
        <v>8242.5</v>
      </c>
      <c r="H13415">
        <v>28577.14</v>
      </c>
      <c r="I13415">
        <v>0</v>
      </c>
      <c r="J13415">
        <f>Table1[[#This Row],[Name]]</f>
        <v>0</v>
      </c>
      <c r="K13415" s="1">
        <f>SUM(Table1[[#This Row],[BaseSalary]:[NonCashBenefits]])</f>
        <v>150401.28999999998</v>
      </c>
      <c r="L13415" s="1"/>
    </row>
    <row r="13416" spans="1:12" x14ac:dyDescent="0.35">
      <c r="A13416" t="s">
        <v>16</v>
      </c>
      <c r="B13416">
        <v>2020</v>
      </c>
      <c r="D13416" t="s">
        <v>1606</v>
      </c>
      <c r="E13416" t="s">
        <v>229</v>
      </c>
      <c r="F13416">
        <v>113577.1</v>
      </c>
      <c r="G13416">
        <v>0</v>
      </c>
      <c r="H13416" s="1">
        <v>23250.880000000001</v>
      </c>
      <c r="I13416">
        <v>0</v>
      </c>
      <c r="J13416">
        <f>Table1[[#This Row],[Name]]</f>
        <v>0</v>
      </c>
      <c r="K13416" s="1">
        <f>SUM(Table1[[#This Row],[BaseSalary]:[NonCashBenefits]])</f>
        <v>136827.98000000001</v>
      </c>
      <c r="L13416" s="1"/>
    </row>
    <row r="13417" spans="1:12" x14ac:dyDescent="0.35">
      <c r="A13417" t="s">
        <v>26</v>
      </c>
      <c r="B13417">
        <v>2020</v>
      </c>
      <c r="D13417" t="s">
        <v>1288</v>
      </c>
      <c r="E13417" t="s">
        <v>311</v>
      </c>
      <c r="F13417">
        <v>113570.08</v>
      </c>
      <c r="G13417">
        <v>13234.36</v>
      </c>
      <c r="H13417" s="1">
        <v>24835.13</v>
      </c>
      <c r="I13417">
        <v>0</v>
      </c>
      <c r="J13417">
        <f>Table1[[#This Row],[Name]]</f>
        <v>0</v>
      </c>
      <c r="K13417" s="1">
        <f>SUM(Table1[[#This Row],[BaseSalary]:[NonCashBenefits]])</f>
        <v>151639.57</v>
      </c>
      <c r="L13417" s="1"/>
    </row>
    <row r="13418" spans="1:12" x14ac:dyDescent="0.35">
      <c r="A13418" t="s">
        <v>142</v>
      </c>
      <c r="B13418">
        <v>2019</v>
      </c>
      <c r="D13418" t="s">
        <v>2409</v>
      </c>
      <c r="E13418" t="s">
        <v>311</v>
      </c>
      <c r="F13418">
        <v>113570.08</v>
      </c>
      <c r="G13418">
        <v>0</v>
      </c>
      <c r="H13418">
        <v>28963</v>
      </c>
      <c r="I13418">
        <v>0</v>
      </c>
      <c r="J13418">
        <f>Table1[[#This Row],[Name]]</f>
        <v>0</v>
      </c>
      <c r="K13418" s="1">
        <f>SUM(Table1[[#This Row],[BaseSalary]:[NonCashBenefits]])</f>
        <v>142533.08000000002</v>
      </c>
      <c r="L13418" s="1"/>
    </row>
    <row r="13419" spans="1:12" x14ac:dyDescent="0.35">
      <c r="A13419" t="s">
        <v>142</v>
      </c>
      <c r="B13419">
        <v>2018</v>
      </c>
      <c r="D13419" t="s">
        <v>3103</v>
      </c>
      <c r="E13419" t="s">
        <v>311</v>
      </c>
      <c r="F13419">
        <v>113570.08</v>
      </c>
      <c r="G13419">
        <v>0</v>
      </c>
      <c r="H13419">
        <v>28786.49</v>
      </c>
      <c r="I13419">
        <v>0</v>
      </c>
      <c r="J13419">
        <f>Table1[[#This Row],[Name]]</f>
        <v>0</v>
      </c>
      <c r="K13419" s="1">
        <f>SUM(Table1[[#This Row],[BaseSalary]:[NonCashBenefits]])</f>
        <v>142356.57</v>
      </c>
      <c r="L13419" s="1"/>
    </row>
    <row r="13420" spans="1:12" x14ac:dyDescent="0.35">
      <c r="A13420" t="s">
        <v>70</v>
      </c>
      <c r="B13420">
        <v>2019</v>
      </c>
      <c r="D13420" t="s">
        <v>2015</v>
      </c>
      <c r="E13420" t="s">
        <v>549</v>
      </c>
      <c r="F13420">
        <v>113567.57</v>
      </c>
      <c r="G13420">
        <v>0</v>
      </c>
      <c r="H13420">
        <v>25939.01</v>
      </c>
      <c r="I13420">
        <v>0</v>
      </c>
      <c r="J13420">
        <f>Table1[[#This Row],[Name]]</f>
        <v>0</v>
      </c>
      <c r="K13420" s="1">
        <f>SUM(Table1[[#This Row],[BaseSalary]:[NonCashBenefits]])</f>
        <v>139506.58000000002</v>
      </c>
      <c r="L13420" s="1"/>
    </row>
    <row r="13421" spans="1:12" x14ac:dyDescent="0.35">
      <c r="A13421" t="s">
        <v>142</v>
      </c>
      <c r="B13421">
        <v>2020</v>
      </c>
      <c r="D13421" t="s">
        <v>1694</v>
      </c>
      <c r="E13421" t="s">
        <v>311</v>
      </c>
      <c r="F13421">
        <v>113563.32</v>
      </c>
      <c r="G13421">
        <v>0</v>
      </c>
      <c r="H13421" s="1">
        <v>21818.01</v>
      </c>
      <c r="I13421">
        <v>0</v>
      </c>
      <c r="J13421">
        <f>Table1[[#This Row],[Name]]</f>
        <v>0</v>
      </c>
      <c r="K13421" s="1">
        <f>SUM(Table1[[#This Row],[BaseSalary]:[NonCashBenefits]])</f>
        <v>135381.33000000002</v>
      </c>
      <c r="L13421" s="1"/>
    </row>
    <row r="13422" spans="1:12" x14ac:dyDescent="0.35">
      <c r="A13422" t="s">
        <v>142</v>
      </c>
      <c r="B13422">
        <v>2019</v>
      </c>
      <c r="D13422" t="s">
        <v>2410</v>
      </c>
      <c r="E13422" t="s">
        <v>311</v>
      </c>
      <c r="F13422">
        <v>113563.32</v>
      </c>
      <c r="G13422">
        <v>0</v>
      </c>
      <c r="H13422">
        <v>26151.37</v>
      </c>
      <c r="I13422">
        <v>0</v>
      </c>
      <c r="J13422">
        <f>Table1[[#This Row],[Name]]</f>
        <v>0</v>
      </c>
      <c r="K13422" s="1">
        <f>SUM(Table1[[#This Row],[BaseSalary]:[NonCashBenefits]])</f>
        <v>139714.69</v>
      </c>
      <c r="L13422" s="1"/>
    </row>
    <row r="13423" spans="1:12" x14ac:dyDescent="0.35">
      <c r="A13423" t="s">
        <v>22</v>
      </c>
      <c r="B13423">
        <v>2018</v>
      </c>
      <c r="D13423" t="s">
        <v>2739</v>
      </c>
      <c r="E13423" t="s">
        <v>311</v>
      </c>
      <c r="F13423">
        <v>113563.32</v>
      </c>
      <c r="G13423">
        <v>0</v>
      </c>
      <c r="H13423">
        <v>26111.62</v>
      </c>
      <c r="I13423">
        <v>0</v>
      </c>
      <c r="J13423">
        <f>Table1[[#This Row],[Name]]</f>
        <v>0</v>
      </c>
      <c r="K13423" s="1">
        <f>SUM(Table1[[#This Row],[BaseSalary]:[NonCashBenefits]])</f>
        <v>139674.94</v>
      </c>
      <c r="L13423" s="1"/>
    </row>
    <row r="13424" spans="1:12" x14ac:dyDescent="0.35">
      <c r="A13424" t="s">
        <v>142</v>
      </c>
      <c r="B13424">
        <v>2018</v>
      </c>
      <c r="D13424" t="s">
        <v>2286</v>
      </c>
      <c r="E13424" t="s">
        <v>311</v>
      </c>
      <c r="F13424">
        <v>113563.32</v>
      </c>
      <c r="G13424">
        <v>0</v>
      </c>
      <c r="H13424">
        <v>26799.759999999998</v>
      </c>
      <c r="I13424">
        <v>0</v>
      </c>
      <c r="J13424">
        <f>Table1[[#This Row],[Name]]</f>
        <v>0</v>
      </c>
      <c r="K13424" s="1">
        <f>SUM(Table1[[#This Row],[BaseSalary]:[NonCashBenefits]])</f>
        <v>140363.08000000002</v>
      </c>
      <c r="L13424" s="1"/>
    </row>
    <row r="13425" spans="1:12" x14ac:dyDescent="0.35">
      <c r="A13425" t="s">
        <v>19</v>
      </c>
      <c r="B13425">
        <v>2020</v>
      </c>
      <c r="D13425" t="s">
        <v>1695</v>
      </c>
      <c r="E13425" t="s">
        <v>229</v>
      </c>
      <c r="F13425">
        <v>113560.2</v>
      </c>
      <c r="G13425">
        <v>0</v>
      </c>
      <c r="H13425" s="1">
        <v>21817.69</v>
      </c>
      <c r="I13425">
        <v>0</v>
      </c>
      <c r="J13425">
        <f>Table1[[#This Row],[Name]]</f>
        <v>0</v>
      </c>
      <c r="K13425" s="1">
        <f>SUM(Table1[[#This Row],[BaseSalary]:[NonCashBenefits]])</f>
        <v>135377.88999999998</v>
      </c>
      <c r="L13425" s="1"/>
    </row>
    <row r="13426" spans="1:12" x14ac:dyDescent="0.35">
      <c r="A13426" t="s">
        <v>19</v>
      </c>
      <c r="B13426">
        <v>2019</v>
      </c>
      <c r="D13426" t="s">
        <v>2440</v>
      </c>
      <c r="E13426" t="s">
        <v>229</v>
      </c>
      <c r="F13426">
        <v>113560.2</v>
      </c>
      <c r="G13426">
        <v>0</v>
      </c>
      <c r="H13426">
        <v>26150.6</v>
      </c>
      <c r="I13426">
        <v>0</v>
      </c>
      <c r="J13426">
        <f>Table1[[#This Row],[Name]]</f>
        <v>0</v>
      </c>
      <c r="K13426" s="1">
        <f>SUM(Table1[[#This Row],[BaseSalary]:[NonCashBenefits]])</f>
        <v>139710.79999999999</v>
      </c>
      <c r="L13426" s="1"/>
    </row>
    <row r="13427" spans="1:12" x14ac:dyDescent="0.35">
      <c r="A13427" t="s">
        <v>19</v>
      </c>
      <c r="B13427">
        <v>2018</v>
      </c>
      <c r="D13427" t="s">
        <v>3140</v>
      </c>
      <c r="E13427" t="s">
        <v>229</v>
      </c>
      <c r="F13427">
        <v>113560.2</v>
      </c>
      <c r="G13427">
        <v>0</v>
      </c>
      <c r="H13427">
        <v>26110.85</v>
      </c>
      <c r="I13427">
        <v>0</v>
      </c>
      <c r="J13427">
        <f>Table1[[#This Row],[Name]]</f>
        <v>0</v>
      </c>
      <c r="K13427" s="1">
        <f>SUM(Table1[[#This Row],[BaseSalary]:[NonCashBenefits]])</f>
        <v>139671.04999999999</v>
      </c>
      <c r="L13427" s="1"/>
    </row>
    <row r="13428" spans="1:12" x14ac:dyDescent="0.35">
      <c r="A13428" t="s">
        <v>25</v>
      </c>
      <c r="B13428">
        <v>2019</v>
      </c>
      <c r="D13428" t="s">
        <v>1093</v>
      </c>
      <c r="E13428" t="s">
        <v>229</v>
      </c>
      <c r="F13428">
        <v>113553.7</v>
      </c>
      <c r="G13428">
        <v>0</v>
      </c>
      <c r="H13428">
        <v>29324.69</v>
      </c>
      <c r="I13428">
        <v>0</v>
      </c>
      <c r="J13428">
        <f>Table1[[#This Row],[Name]]</f>
        <v>0</v>
      </c>
      <c r="K13428" s="1">
        <f>SUM(Table1[[#This Row],[BaseSalary]:[NonCashBenefits]])</f>
        <v>142878.38999999998</v>
      </c>
      <c r="L13428" s="1"/>
    </row>
    <row r="13429" spans="1:12" x14ac:dyDescent="0.35">
      <c r="A13429" t="s">
        <v>25</v>
      </c>
      <c r="B13429">
        <v>2018</v>
      </c>
      <c r="D13429" t="s">
        <v>1093</v>
      </c>
      <c r="E13429" t="s">
        <v>229</v>
      </c>
      <c r="F13429">
        <v>113553.7</v>
      </c>
      <c r="G13429">
        <v>0</v>
      </c>
      <c r="H13429">
        <v>29240.59</v>
      </c>
      <c r="I13429">
        <v>0</v>
      </c>
      <c r="J13429">
        <f>Table1[[#This Row],[Name]]</f>
        <v>0</v>
      </c>
      <c r="K13429" s="1">
        <f>SUM(Table1[[#This Row],[BaseSalary]:[NonCashBenefits]])</f>
        <v>142794.29</v>
      </c>
      <c r="L13429" s="1"/>
    </row>
    <row r="13430" spans="1:12" x14ac:dyDescent="0.35">
      <c r="A13430" t="s">
        <v>85</v>
      </c>
      <c r="B13430">
        <v>2016</v>
      </c>
      <c r="D13430" t="s">
        <v>2794</v>
      </c>
      <c r="E13430" t="s">
        <v>229</v>
      </c>
      <c r="F13430">
        <v>113546.38</v>
      </c>
      <c r="G13430">
        <v>0</v>
      </c>
      <c r="H13430">
        <v>34201.269999999997</v>
      </c>
      <c r="I13430">
        <v>0</v>
      </c>
      <c r="J13430">
        <f>Table1[[#This Row],[Name]]</f>
        <v>0</v>
      </c>
      <c r="K13430" s="1">
        <f>SUM(Table1[[#This Row],[BaseSalary]:[NonCashBenefits]])</f>
        <v>147747.65</v>
      </c>
      <c r="L13430" s="1"/>
    </row>
    <row r="13431" spans="1:12" x14ac:dyDescent="0.35">
      <c r="A13431" t="s">
        <v>32</v>
      </c>
      <c r="B13431">
        <v>2020</v>
      </c>
      <c r="D13431" t="s">
        <v>1697</v>
      </c>
      <c r="E13431" t="s">
        <v>549</v>
      </c>
      <c r="F13431">
        <v>113528.26</v>
      </c>
      <c r="G13431">
        <v>0</v>
      </c>
      <c r="H13431" s="1">
        <v>21787.38</v>
      </c>
      <c r="I13431">
        <v>0</v>
      </c>
      <c r="J13431">
        <f>Table1[[#This Row],[Name]]</f>
        <v>0</v>
      </c>
      <c r="K13431" s="1">
        <f>SUM(Table1[[#This Row],[BaseSalary]:[NonCashBenefits]])</f>
        <v>135315.63999999998</v>
      </c>
      <c r="L13431" s="1"/>
    </row>
    <row r="13432" spans="1:12" x14ac:dyDescent="0.35">
      <c r="A13432" t="s">
        <v>29</v>
      </c>
      <c r="B13432">
        <v>2017</v>
      </c>
      <c r="D13432" t="s">
        <v>3925</v>
      </c>
      <c r="E13432" t="s">
        <v>549</v>
      </c>
      <c r="F13432">
        <v>113527.44</v>
      </c>
      <c r="G13432">
        <v>0</v>
      </c>
      <c r="H13432">
        <v>2001.11</v>
      </c>
      <c r="I13432">
        <v>0</v>
      </c>
      <c r="J13432">
        <f>Table1[[#This Row],[Name]]</f>
        <v>0</v>
      </c>
      <c r="K13432" s="1">
        <f>SUM(Table1[[#This Row],[BaseSalary]:[NonCashBenefits]])</f>
        <v>115528.55</v>
      </c>
      <c r="L13432" s="1"/>
    </row>
    <row r="13433" spans="1:12" x14ac:dyDescent="0.35">
      <c r="A13433" t="s">
        <v>29</v>
      </c>
      <c r="B13433">
        <v>2016</v>
      </c>
      <c r="D13433" t="s">
        <v>3925</v>
      </c>
      <c r="E13433" t="s">
        <v>549</v>
      </c>
      <c r="F13433">
        <v>113527.44</v>
      </c>
      <c r="G13433">
        <v>0</v>
      </c>
      <c r="H13433">
        <v>2163.7800000000002</v>
      </c>
      <c r="I13433">
        <v>0</v>
      </c>
      <c r="J13433">
        <f>Table1[[#This Row],[Name]]</f>
        <v>0</v>
      </c>
      <c r="K13433" s="1">
        <f>SUM(Table1[[#This Row],[BaseSalary]:[NonCashBenefits]])</f>
        <v>115691.22</v>
      </c>
      <c r="L13433" s="1"/>
    </row>
    <row r="13434" spans="1:12" x14ac:dyDescent="0.35">
      <c r="A13434" t="s">
        <v>26</v>
      </c>
      <c r="B13434">
        <v>2016</v>
      </c>
      <c r="D13434" t="s">
        <v>4883</v>
      </c>
      <c r="E13434" t="s">
        <v>549</v>
      </c>
      <c r="F13434">
        <v>113515.71</v>
      </c>
      <c r="G13434">
        <v>0</v>
      </c>
      <c r="H13434">
        <v>34091.1</v>
      </c>
      <c r="I13434">
        <v>0</v>
      </c>
      <c r="J13434">
        <f>Table1[[#This Row],[Name]]</f>
        <v>0</v>
      </c>
      <c r="K13434" s="1">
        <f>SUM(Table1[[#This Row],[BaseSalary]:[NonCashBenefits]])</f>
        <v>147606.81</v>
      </c>
      <c r="L13434" s="1"/>
    </row>
    <row r="13435" spans="1:12" x14ac:dyDescent="0.35">
      <c r="A13435" t="s">
        <v>16</v>
      </c>
      <c r="B13435">
        <v>2017</v>
      </c>
      <c r="D13435" t="s">
        <v>1405</v>
      </c>
      <c r="E13435" t="s">
        <v>311</v>
      </c>
      <c r="F13435">
        <v>113505.79</v>
      </c>
      <c r="G13435">
        <v>0</v>
      </c>
      <c r="H13435">
        <v>26103.19</v>
      </c>
      <c r="I13435">
        <v>0</v>
      </c>
      <c r="J13435">
        <f>Table1[[#This Row],[Name]]</f>
        <v>0</v>
      </c>
      <c r="K13435" s="1">
        <f>SUM(Table1[[#This Row],[BaseSalary]:[NonCashBenefits]])</f>
        <v>139608.97999999998</v>
      </c>
      <c r="L13435" s="1"/>
    </row>
    <row r="13436" spans="1:12" x14ac:dyDescent="0.35">
      <c r="A13436" t="s">
        <v>19</v>
      </c>
      <c r="B13436">
        <v>2020</v>
      </c>
      <c r="D13436" t="s">
        <v>174</v>
      </c>
      <c r="E13436" t="s">
        <v>229</v>
      </c>
      <c r="F13436">
        <v>113494.16</v>
      </c>
      <c r="G13436">
        <v>0</v>
      </c>
      <c r="H13436" s="1">
        <v>25084.55</v>
      </c>
      <c r="I13436">
        <v>0</v>
      </c>
      <c r="J13436">
        <f>Table1[[#This Row],[Name]]</f>
        <v>0</v>
      </c>
      <c r="K13436" s="1">
        <f>SUM(Table1[[#This Row],[BaseSalary]:[NonCashBenefits]])</f>
        <v>138578.71</v>
      </c>
      <c r="L13436" s="1"/>
    </row>
    <row r="13437" spans="1:12" x14ac:dyDescent="0.35">
      <c r="A13437" t="s">
        <v>2673</v>
      </c>
      <c r="B13437">
        <v>2016</v>
      </c>
      <c r="D13437" t="s">
        <v>3563</v>
      </c>
      <c r="E13437" t="s">
        <v>311</v>
      </c>
      <c r="F13437">
        <v>113486.88</v>
      </c>
      <c r="G13437">
        <v>0</v>
      </c>
      <c r="H13437">
        <v>30619.64</v>
      </c>
      <c r="I13437">
        <v>0</v>
      </c>
      <c r="J13437">
        <f>Table1[[#This Row],[Name]]</f>
        <v>0</v>
      </c>
      <c r="K13437" s="1">
        <f>SUM(Table1[[#This Row],[BaseSalary]:[NonCashBenefits]])</f>
        <v>144106.52000000002</v>
      </c>
      <c r="L13437" s="1"/>
    </row>
    <row r="13438" spans="1:12" x14ac:dyDescent="0.35">
      <c r="A13438" t="s">
        <v>26</v>
      </c>
      <c r="B13438">
        <v>2018</v>
      </c>
      <c r="D13438" t="s">
        <v>50</v>
      </c>
      <c r="E13438" t="s">
        <v>1468</v>
      </c>
      <c r="F13438">
        <v>113478.78</v>
      </c>
      <c r="G13438">
        <v>21349.73</v>
      </c>
      <c r="H13438">
        <v>58691.57</v>
      </c>
      <c r="I13438">
        <v>0</v>
      </c>
      <c r="J13438">
        <f>Table1[[#This Row],[Name]]</f>
        <v>0</v>
      </c>
      <c r="K13438" s="1">
        <f>SUM(Table1[[#This Row],[BaseSalary]:[NonCashBenefits]])</f>
        <v>193520.08000000002</v>
      </c>
      <c r="L13438" s="1"/>
    </row>
    <row r="13439" spans="1:12" x14ac:dyDescent="0.35">
      <c r="A13439" t="s">
        <v>4705</v>
      </c>
      <c r="B13439">
        <v>2016</v>
      </c>
      <c r="D13439" t="s">
        <v>2635</v>
      </c>
      <c r="E13439" t="s">
        <v>311</v>
      </c>
      <c r="F13439">
        <v>113478.62</v>
      </c>
      <c r="G13439">
        <v>0</v>
      </c>
      <c r="H13439">
        <v>35410.199999999997</v>
      </c>
      <c r="I13439">
        <v>0</v>
      </c>
      <c r="J13439">
        <f>Table1[[#This Row],[Name]]</f>
        <v>0</v>
      </c>
      <c r="K13439" s="1">
        <f>SUM(Table1[[#This Row],[BaseSalary]:[NonCashBenefits]])</f>
        <v>148888.82</v>
      </c>
      <c r="L13439" s="1"/>
    </row>
    <row r="13440" spans="1:12" x14ac:dyDescent="0.35">
      <c r="A13440" t="s">
        <v>4705</v>
      </c>
      <c r="B13440">
        <v>2016</v>
      </c>
      <c r="D13440" t="s">
        <v>4718</v>
      </c>
      <c r="E13440" t="s">
        <v>229</v>
      </c>
      <c r="F13440">
        <v>113474.05</v>
      </c>
      <c r="G13440">
        <v>21973.72</v>
      </c>
      <c r="H13440">
        <v>31588.95</v>
      </c>
      <c r="I13440">
        <v>127882.6</v>
      </c>
      <c r="J13440">
        <f>Table1[[#This Row],[Name]]</f>
        <v>0</v>
      </c>
      <c r="K13440" s="1">
        <f>SUM(Table1[[#This Row],[BaseSalary]:[NonCashBenefits]])</f>
        <v>167036.72000000003</v>
      </c>
      <c r="L13440" s="1"/>
    </row>
    <row r="13441" spans="1:12" x14ac:dyDescent="0.35">
      <c r="A13441" t="s">
        <v>19</v>
      </c>
      <c r="B13441">
        <v>2019</v>
      </c>
      <c r="D13441" t="s">
        <v>1875</v>
      </c>
      <c r="E13441" t="s">
        <v>311</v>
      </c>
      <c r="F13441">
        <v>113465.56</v>
      </c>
      <c r="G13441">
        <v>200</v>
      </c>
      <c r="H13441">
        <v>29284.1</v>
      </c>
      <c r="I13441">
        <v>0</v>
      </c>
      <c r="J13441">
        <f>Table1[[#This Row],[Name]]</f>
        <v>0</v>
      </c>
      <c r="K13441" s="1">
        <f>SUM(Table1[[#This Row],[BaseSalary]:[NonCashBenefits]])</f>
        <v>142949.66</v>
      </c>
      <c r="L13441" s="1"/>
    </row>
    <row r="13442" spans="1:12" x14ac:dyDescent="0.35">
      <c r="A13442" t="s">
        <v>19</v>
      </c>
      <c r="B13442">
        <v>2018</v>
      </c>
      <c r="D13442" t="s">
        <v>3193</v>
      </c>
      <c r="E13442" t="s">
        <v>311</v>
      </c>
      <c r="F13442">
        <v>113465.56</v>
      </c>
      <c r="G13442">
        <v>0</v>
      </c>
      <c r="H13442">
        <v>28517.48</v>
      </c>
      <c r="I13442">
        <v>0</v>
      </c>
      <c r="J13442">
        <f>Table1[[#This Row],[Name]]</f>
        <v>0</v>
      </c>
      <c r="K13442" s="1">
        <f>SUM(Table1[[#This Row],[BaseSalary]:[NonCashBenefits]])</f>
        <v>141983.04000000001</v>
      </c>
      <c r="L13442" s="1"/>
    </row>
    <row r="13443" spans="1:12" x14ac:dyDescent="0.35">
      <c r="A13443" t="s">
        <v>22</v>
      </c>
      <c r="B13443">
        <v>2018</v>
      </c>
      <c r="D13443" t="s">
        <v>2745</v>
      </c>
      <c r="E13443" t="s">
        <v>311</v>
      </c>
      <c r="F13443">
        <v>113449.15</v>
      </c>
      <c r="G13443">
        <v>0</v>
      </c>
      <c r="H13443">
        <v>27442.33</v>
      </c>
      <c r="I13443">
        <v>0</v>
      </c>
      <c r="J13443">
        <f>Table1[[#This Row],[Name]]</f>
        <v>0</v>
      </c>
      <c r="K13443" s="1">
        <f>SUM(Table1[[#This Row],[BaseSalary]:[NonCashBenefits]])</f>
        <v>140891.47999999998</v>
      </c>
      <c r="L13443" s="1"/>
    </row>
    <row r="13444" spans="1:12" x14ac:dyDescent="0.35">
      <c r="A13444" t="s">
        <v>142</v>
      </c>
      <c r="B13444">
        <v>2020</v>
      </c>
      <c r="D13444" t="s">
        <v>1436</v>
      </c>
      <c r="E13444" t="s">
        <v>229</v>
      </c>
      <c r="F13444">
        <v>113431.69</v>
      </c>
      <c r="G13444">
        <v>0</v>
      </c>
      <c r="H13444" s="1">
        <v>22116.79</v>
      </c>
      <c r="I13444">
        <v>0</v>
      </c>
      <c r="J13444">
        <f>Table1[[#This Row],[Name]]</f>
        <v>0</v>
      </c>
      <c r="K13444" s="1">
        <f>SUM(Table1[[#This Row],[BaseSalary]:[NonCashBenefits]])</f>
        <v>135548.48000000001</v>
      </c>
      <c r="L13444" s="1"/>
    </row>
    <row r="13445" spans="1:12" x14ac:dyDescent="0.35">
      <c r="A13445" t="s">
        <v>186</v>
      </c>
      <c r="B13445">
        <v>2016</v>
      </c>
      <c r="D13445" t="s">
        <v>940</v>
      </c>
      <c r="E13445" t="s">
        <v>311</v>
      </c>
      <c r="F13445">
        <v>113416.8</v>
      </c>
      <c r="G13445">
        <v>0</v>
      </c>
      <c r="H13445">
        <v>33264.89</v>
      </c>
      <c r="I13445">
        <v>0</v>
      </c>
      <c r="J13445">
        <f>Table1[[#This Row],[Name]]</f>
        <v>0</v>
      </c>
      <c r="K13445" s="1">
        <f>SUM(Table1[[#This Row],[BaseSalary]:[NonCashBenefits]])</f>
        <v>146681.69</v>
      </c>
      <c r="L13445" s="1"/>
    </row>
    <row r="13446" spans="1:12" x14ac:dyDescent="0.35">
      <c r="A13446" t="s">
        <v>26</v>
      </c>
      <c r="B13446">
        <v>2016</v>
      </c>
      <c r="D13446" t="s">
        <v>4055</v>
      </c>
      <c r="E13446" t="s">
        <v>311</v>
      </c>
      <c r="F13446">
        <v>113416.8</v>
      </c>
      <c r="G13446">
        <v>0</v>
      </c>
      <c r="H13446">
        <v>33581.75</v>
      </c>
      <c r="I13446">
        <v>0</v>
      </c>
      <c r="J13446">
        <f>Table1[[#This Row],[Name]]</f>
        <v>0</v>
      </c>
      <c r="K13446" s="1">
        <f>SUM(Table1[[#This Row],[BaseSalary]:[NonCashBenefits]])</f>
        <v>146998.54999999999</v>
      </c>
      <c r="L13446" s="1"/>
    </row>
    <row r="13447" spans="1:12" x14ac:dyDescent="0.35">
      <c r="A13447" t="s">
        <v>85</v>
      </c>
      <c r="B13447">
        <v>2019</v>
      </c>
      <c r="D13447" t="s">
        <v>2165</v>
      </c>
      <c r="E13447" t="s">
        <v>229</v>
      </c>
      <c r="F13447">
        <v>113385.74</v>
      </c>
      <c r="G13447">
        <v>0</v>
      </c>
      <c r="H13447">
        <v>28766.45</v>
      </c>
      <c r="I13447">
        <v>0</v>
      </c>
      <c r="J13447">
        <f>Table1[[#This Row],[Name]]</f>
        <v>0</v>
      </c>
      <c r="K13447" s="1">
        <f>SUM(Table1[[#This Row],[BaseSalary]:[NonCashBenefits]])</f>
        <v>142152.19</v>
      </c>
      <c r="L13447" s="1"/>
    </row>
    <row r="13448" spans="1:12" x14ac:dyDescent="0.35">
      <c r="A13448" t="s">
        <v>142</v>
      </c>
      <c r="B13448">
        <v>2019</v>
      </c>
      <c r="D13448" t="s">
        <v>2426</v>
      </c>
      <c r="E13448" t="s">
        <v>229</v>
      </c>
      <c r="F13448">
        <v>113385.74</v>
      </c>
      <c r="G13448">
        <v>0</v>
      </c>
      <c r="H13448">
        <v>27478.06</v>
      </c>
      <c r="I13448">
        <v>0</v>
      </c>
      <c r="J13448">
        <f>Table1[[#This Row],[Name]]</f>
        <v>0</v>
      </c>
      <c r="K13448" s="1">
        <f>SUM(Table1[[#This Row],[BaseSalary]:[NonCashBenefits]])</f>
        <v>140863.80000000002</v>
      </c>
      <c r="L13448" s="1"/>
    </row>
    <row r="13449" spans="1:12" x14ac:dyDescent="0.35">
      <c r="A13449" t="s">
        <v>85</v>
      </c>
      <c r="B13449">
        <v>2018</v>
      </c>
      <c r="D13449" t="s">
        <v>2165</v>
      </c>
      <c r="E13449" t="s">
        <v>229</v>
      </c>
      <c r="F13449">
        <v>113385.74</v>
      </c>
      <c r="G13449">
        <v>150</v>
      </c>
      <c r="H13449">
        <v>28726.720000000001</v>
      </c>
      <c r="I13449">
        <v>0</v>
      </c>
      <c r="J13449">
        <f>Table1[[#This Row],[Name]]</f>
        <v>0</v>
      </c>
      <c r="K13449" s="1">
        <f>SUM(Table1[[#This Row],[BaseSalary]:[NonCashBenefits]])</f>
        <v>142262.46000000002</v>
      </c>
      <c r="L13449" s="1"/>
    </row>
    <row r="13450" spans="1:12" x14ac:dyDescent="0.35">
      <c r="A13450" t="s">
        <v>142</v>
      </c>
      <c r="B13450">
        <v>2018</v>
      </c>
      <c r="D13450" t="s">
        <v>2426</v>
      </c>
      <c r="E13450" t="s">
        <v>229</v>
      </c>
      <c r="F13450">
        <v>113385.74</v>
      </c>
      <c r="G13450">
        <v>0</v>
      </c>
      <c r="H13450">
        <v>27305.17</v>
      </c>
      <c r="I13450">
        <v>0</v>
      </c>
      <c r="J13450">
        <f>Table1[[#This Row],[Name]]</f>
        <v>0</v>
      </c>
      <c r="K13450" s="1">
        <f>SUM(Table1[[#This Row],[BaseSalary]:[NonCashBenefits]])</f>
        <v>140690.91</v>
      </c>
      <c r="L13450" s="1"/>
    </row>
    <row r="13451" spans="1:12" x14ac:dyDescent="0.35">
      <c r="A13451" t="s">
        <v>85</v>
      </c>
      <c r="B13451">
        <v>2017</v>
      </c>
      <c r="D13451" t="s">
        <v>2165</v>
      </c>
      <c r="E13451" t="s">
        <v>229</v>
      </c>
      <c r="F13451">
        <v>113385.74</v>
      </c>
      <c r="G13451">
        <v>0</v>
      </c>
      <c r="H13451">
        <v>29091.29</v>
      </c>
      <c r="I13451">
        <v>0</v>
      </c>
      <c r="J13451">
        <f>Table1[[#This Row],[Name]]</f>
        <v>0</v>
      </c>
      <c r="K13451" s="1">
        <f>SUM(Table1[[#This Row],[BaseSalary]:[NonCashBenefits]])</f>
        <v>142477.03</v>
      </c>
      <c r="L13451" s="1"/>
    </row>
    <row r="13452" spans="1:12" x14ac:dyDescent="0.35">
      <c r="A13452" t="s">
        <v>36</v>
      </c>
      <c r="B13452">
        <v>2019</v>
      </c>
      <c r="D13452" t="s">
        <v>2028</v>
      </c>
      <c r="E13452" t="s">
        <v>229</v>
      </c>
      <c r="F13452">
        <v>113374.04</v>
      </c>
      <c r="G13452">
        <v>0</v>
      </c>
      <c r="H13452">
        <v>26274.63</v>
      </c>
      <c r="I13452">
        <v>0</v>
      </c>
      <c r="J13452">
        <f>Table1[[#This Row],[Name]]</f>
        <v>0</v>
      </c>
      <c r="K13452" s="1">
        <f>SUM(Table1[[#This Row],[BaseSalary]:[NonCashBenefits]])</f>
        <v>139648.66999999998</v>
      </c>
      <c r="L13452" s="1"/>
    </row>
    <row r="13453" spans="1:12" x14ac:dyDescent="0.35">
      <c r="A13453" t="s">
        <v>3034</v>
      </c>
      <c r="B13453">
        <v>2018</v>
      </c>
      <c r="D13453" t="s">
        <v>3061</v>
      </c>
      <c r="E13453" t="s">
        <v>549</v>
      </c>
      <c r="F13453">
        <v>113373.51</v>
      </c>
      <c r="G13453">
        <v>0</v>
      </c>
      <c r="H13453">
        <v>27862.98</v>
      </c>
      <c r="I13453">
        <v>0</v>
      </c>
      <c r="J13453">
        <f>Table1[[#This Row],[Name]]</f>
        <v>0</v>
      </c>
      <c r="K13453" s="1">
        <f>SUM(Table1[[#This Row],[BaseSalary]:[NonCashBenefits]])</f>
        <v>141236.49</v>
      </c>
      <c r="L13453" s="1"/>
    </row>
    <row r="13454" spans="1:12" x14ac:dyDescent="0.35">
      <c r="A13454" t="s">
        <v>19</v>
      </c>
      <c r="B13454">
        <v>2016</v>
      </c>
      <c r="D13454" t="s">
        <v>4190</v>
      </c>
      <c r="E13454" t="s">
        <v>311</v>
      </c>
      <c r="F13454">
        <v>113364.4</v>
      </c>
      <c r="G13454">
        <v>0</v>
      </c>
      <c r="H13454">
        <v>29785.86</v>
      </c>
      <c r="I13454">
        <v>0</v>
      </c>
      <c r="J13454">
        <f>Table1[[#This Row],[Name]]</f>
        <v>0</v>
      </c>
      <c r="K13454" s="1">
        <f>SUM(Table1[[#This Row],[BaseSalary]:[NonCashBenefits]])</f>
        <v>143150.26</v>
      </c>
      <c r="L13454" s="1"/>
    </row>
    <row r="13455" spans="1:12" x14ac:dyDescent="0.35">
      <c r="A13455" t="s">
        <v>4705</v>
      </c>
      <c r="B13455">
        <v>2016</v>
      </c>
      <c r="D13455" t="s">
        <v>4712</v>
      </c>
      <c r="E13455" t="s">
        <v>549</v>
      </c>
      <c r="F13455">
        <v>113364.02</v>
      </c>
      <c r="G13455">
        <v>6300</v>
      </c>
      <c r="H13455">
        <v>31948.12</v>
      </c>
      <c r="I13455">
        <v>0</v>
      </c>
      <c r="J13455">
        <f>Table1[[#This Row],[Name]]</f>
        <v>0</v>
      </c>
      <c r="K13455" s="1">
        <f>SUM(Table1[[#This Row],[BaseSalary]:[NonCashBenefits]])</f>
        <v>151612.14000000001</v>
      </c>
      <c r="L13455" s="1"/>
    </row>
    <row r="13456" spans="1:12" x14ac:dyDescent="0.35">
      <c r="A13456" t="s">
        <v>4705</v>
      </c>
      <c r="B13456">
        <v>2016</v>
      </c>
      <c r="D13456" t="s">
        <v>2657</v>
      </c>
      <c r="E13456" t="s">
        <v>229</v>
      </c>
      <c r="F13456">
        <v>113350.89</v>
      </c>
      <c r="G13456">
        <v>0</v>
      </c>
      <c r="H13456">
        <v>31279.8</v>
      </c>
      <c r="I13456">
        <v>0</v>
      </c>
      <c r="J13456">
        <f>Table1[[#This Row],[Name]]</f>
        <v>0</v>
      </c>
      <c r="K13456" s="1">
        <f>SUM(Table1[[#This Row],[BaseSalary]:[NonCashBenefits]])</f>
        <v>144630.69</v>
      </c>
      <c r="L13456" s="1"/>
    </row>
    <row r="13457" spans="1:12" x14ac:dyDescent="0.35">
      <c r="A13457" t="s">
        <v>25</v>
      </c>
      <c r="B13457">
        <v>2017</v>
      </c>
      <c r="D13457" t="s">
        <v>2900</v>
      </c>
      <c r="E13457" t="s">
        <v>229</v>
      </c>
      <c r="F13457">
        <v>113347.18</v>
      </c>
      <c r="G13457">
        <v>0</v>
      </c>
      <c r="H13457">
        <v>25094.48</v>
      </c>
      <c r="I13457">
        <v>0</v>
      </c>
      <c r="J13457">
        <f>Table1[[#This Row],[Name]]</f>
        <v>0</v>
      </c>
      <c r="K13457" s="1">
        <f>SUM(Table1[[#This Row],[BaseSalary]:[NonCashBenefits]])</f>
        <v>138441.66</v>
      </c>
      <c r="L13457" s="1"/>
    </row>
    <row r="13458" spans="1:12" x14ac:dyDescent="0.35">
      <c r="A13458" t="s">
        <v>3034</v>
      </c>
      <c r="B13458">
        <v>2017</v>
      </c>
      <c r="D13458" t="s">
        <v>4075</v>
      </c>
      <c r="E13458" t="s">
        <v>549</v>
      </c>
      <c r="F13458">
        <v>113334.33</v>
      </c>
      <c r="G13458">
        <v>0</v>
      </c>
      <c r="H13458">
        <v>27811.67</v>
      </c>
      <c r="I13458">
        <v>0</v>
      </c>
      <c r="J13458">
        <f>Table1[[#This Row],[Name]]</f>
        <v>0</v>
      </c>
      <c r="K13458" s="1">
        <f>SUM(Table1[[#This Row],[BaseSalary]:[NonCashBenefits]])</f>
        <v>141146</v>
      </c>
      <c r="L13458" s="1"/>
    </row>
    <row r="13459" spans="1:12" x14ac:dyDescent="0.35">
      <c r="A13459" t="s">
        <v>2688</v>
      </c>
      <c r="B13459">
        <v>2016</v>
      </c>
      <c r="D13459" t="s">
        <v>3622</v>
      </c>
      <c r="E13459" t="s">
        <v>311</v>
      </c>
      <c r="F13459">
        <v>113334.3</v>
      </c>
      <c r="G13459">
        <v>0</v>
      </c>
      <c r="H13459">
        <v>34607.78</v>
      </c>
      <c r="I13459">
        <v>0</v>
      </c>
      <c r="J13459">
        <f>Table1[[#This Row],[Name]]</f>
        <v>0</v>
      </c>
      <c r="K13459" s="1">
        <f>SUM(Table1[[#This Row],[BaseSalary]:[NonCashBenefits]])</f>
        <v>147942.08000000002</v>
      </c>
      <c r="L13459" s="1"/>
    </row>
    <row r="13460" spans="1:12" x14ac:dyDescent="0.35">
      <c r="A13460" t="s">
        <v>85</v>
      </c>
      <c r="B13460">
        <v>2019</v>
      </c>
      <c r="D13460" t="s">
        <v>1428</v>
      </c>
      <c r="E13460" t="s">
        <v>229</v>
      </c>
      <c r="F13460">
        <v>113327.18</v>
      </c>
      <c r="G13460">
        <v>0</v>
      </c>
      <c r="H13460">
        <v>27432.720000000001</v>
      </c>
      <c r="I13460">
        <v>0</v>
      </c>
      <c r="J13460">
        <f>Table1[[#This Row],[Name]]</f>
        <v>0</v>
      </c>
      <c r="K13460" s="1">
        <f>SUM(Table1[[#This Row],[BaseSalary]:[NonCashBenefits]])</f>
        <v>140759.9</v>
      </c>
      <c r="L13460" s="1"/>
    </row>
    <row r="13461" spans="1:12" x14ac:dyDescent="0.35">
      <c r="A13461" t="s">
        <v>85</v>
      </c>
      <c r="B13461">
        <v>2019</v>
      </c>
      <c r="D13461" t="s">
        <v>1449</v>
      </c>
      <c r="E13461" t="s">
        <v>311</v>
      </c>
      <c r="F13461">
        <v>113318.66</v>
      </c>
      <c r="G13461">
        <v>0</v>
      </c>
      <c r="H13461">
        <v>26738.68</v>
      </c>
      <c r="I13461">
        <v>0</v>
      </c>
      <c r="J13461">
        <f>Table1[[#This Row],[Name]]</f>
        <v>0</v>
      </c>
      <c r="K13461" s="1">
        <f>SUM(Table1[[#This Row],[BaseSalary]:[NonCashBenefits]])</f>
        <v>140057.34</v>
      </c>
      <c r="L13461" s="1"/>
    </row>
    <row r="13462" spans="1:12" x14ac:dyDescent="0.35">
      <c r="A13462" t="s">
        <v>85</v>
      </c>
      <c r="B13462">
        <v>2018</v>
      </c>
      <c r="D13462" t="s">
        <v>1449</v>
      </c>
      <c r="E13462" t="s">
        <v>311</v>
      </c>
      <c r="F13462">
        <v>113318.66</v>
      </c>
      <c r="G13462">
        <v>0</v>
      </c>
      <c r="H13462">
        <v>26698.95</v>
      </c>
      <c r="I13462">
        <v>0</v>
      </c>
      <c r="J13462">
        <f>Table1[[#This Row],[Name]]</f>
        <v>0</v>
      </c>
      <c r="K13462" s="1">
        <f>SUM(Table1[[#This Row],[BaseSalary]:[NonCashBenefits]])</f>
        <v>140017.61000000002</v>
      </c>
      <c r="L13462" s="1"/>
    </row>
    <row r="13463" spans="1:12" x14ac:dyDescent="0.35">
      <c r="A13463" t="s">
        <v>85</v>
      </c>
      <c r="B13463">
        <v>2017</v>
      </c>
      <c r="D13463" t="s">
        <v>1449</v>
      </c>
      <c r="E13463" t="s">
        <v>311</v>
      </c>
      <c r="F13463">
        <v>113318.66</v>
      </c>
      <c r="G13463">
        <v>0</v>
      </c>
      <c r="H13463">
        <v>27315.09</v>
      </c>
      <c r="I13463">
        <v>0</v>
      </c>
      <c r="J13463">
        <f>Table1[[#This Row],[Name]]</f>
        <v>0</v>
      </c>
      <c r="K13463" s="1">
        <f>SUM(Table1[[#This Row],[BaseSalary]:[NonCashBenefits]])</f>
        <v>140633.75</v>
      </c>
      <c r="L13463" s="1"/>
    </row>
    <row r="13464" spans="1:12" x14ac:dyDescent="0.35">
      <c r="A13464" t="s">
        <v>85</v>
      </c>
      <c r="B13464">
        <v>2016</v>
      </c>
      <c r="D13464" t="s">
        <v>1449</v>
      </c>
      <c r="E13464" t="s">
        <v>311</v>
      </c>
      <c r="F13464">
        <v>113318.66</v>
      </c>
      <c r="G13464">
        <v>0</v>
      </c>
      <c r="H13464">
        <v>32486.78</v>
      </c>
      <c r="I13464">
        <v>0</v>
      </c>
      <c r="J13464">
        <f>Table1[[#This Row],[Name]]</f>
        <v>0</v>
      </c>
      <c r="K13464" s="1">
        <f>SUM(Table1[[#This Row],[BaseSalary]:[NonCashBenefits]])</f>
        <v>145805.44</v>
      </c>
      <c r="L13464" s="1"/>
    </row>
    <row r="13465" spans="1:12" x14ac:dyDescent="0.35">
      <c r="A13465" t="s">
        <v>26</v>
      </c>
      <c r="B13465">
        <v>2018</v>
      </c>
      <c r="D13465" t="s">
        <v>2991</v>
      </c>
      <c r="E13465" t="s">
        <v>549</v>
      </c>
      <c r="F13465">
        <v>113317.89</v>
      </c>
      <c r="G13465">
        <v>0</v>
      </c>
      <c r="H13465">
        <v>10085.85</v>
      </c>
      <c r="I13465">
        <v>0</v>
      </c>
      <c r="J13465">
        <f>Table1[[#This Row],[Name]]</f>
        <v>0</v>
      </c>
      <c r="K13465" s="1">
        <f>SUM(Table1[[#This Row],[BaseSalary]:[NonCashBenefits]])</f>
        <v>123403.74</v>
      </c>
      <c r="L13465" s="1"/>
    </row>
    <row r="13466" spans="1:12" x14ac:dyDescent="0.35">
      <c r="A13466" t="s">
        <v>85</v>
      </c>
      <c r="B13466">
        <v>2017</v>
      </c>
      <c r="D13466" t="s">
        <v>2201</v>
      </c>
      <c r="E13466" t="s">
        <v>749</v>
      </c>
      <c r="F13466">
        <v>113317.75999999999</v>
      </c>
      <c r="G13466">
        <v>0</v>
      </c>
      <c r="H13466">
        <v>22691.42</v>
      </c>
      <c r="I13466">
        <v>0</v>
      </c>
      <c r="J13466">
        <f>Table1[[#This Row],[Name]]</f>
        <v>0</v>
      </c>
      <c r="K13466" s="1">
        <f>SUM(Table1[[#This Row],[BaseSalary]:[NonCashBenefits]])</f>
        <v>136009.18</v>
      </c>
      <c r="L13466" s="1"/>
    </row>
    <row r="13467" spans="1:12" x14ac:dyDescent="0.35">
      <c r="A13467" t="s">
        <v>22</v>
      </c>
      <c r="B13467">
        <v>2019</v>
      </c>
      <c r="D13467" t="s">
        <v>2118</v>
      </c>
      <c r="E13467" t="s">
        <v>311</v>
      </c>
      <c r="F13467">
        <v>113306.96</v>
      </c>
      <c r="G13467">
        <v>0</v>
      </c>
      <c r="H13467">
        <v>26106.639999999999</v>
      </c>
      <c r="I13467">
        <v>0</v>
      </c>
      <c r="J13467">
        <f>Table1[[#This Row],[Name]]</f>
        <v>0</v>
      </c>
      <c r="K13467" s="1">
        <f>SUM(Table1[[#This Row],[BaseSalary]:[NonCashBenefits]])</f>
        <v>139413.6</v>
      </c>
      <c r="L13467" s="1"/>
    </row>
    <row r="13468" spans="1:12" x14ac:dyDescent="0.35">
      <c r="A13468" t="s">
        <v>22</v>
      </c>
      <c r="B13468">
        <v>2018</v>
      </c>
      <c r="D13468" t="s">
        <v>2118</v>
      </c>
      <c r="E13468" t="s">
        <v>311</v>
      </c>
      <c r="F13468">
        <v>113306.96</v>
      </c>
      <c r="G13468">
        <v>0</v>
      </c>
      <c r="H13468">
        <v>26066.91</v>
      </c>
      <c r="I13468">
        <v>0</v>
      </c>
      <c r="J13468">
        <f>Table1[[#This Row],[Name]]</f>
        <v>0</v>
      </c>
      <c r="K13468" s="1">
        <f>SUM(Table1[[#This Row],[BaseSalary]:[NonCashBenefits]])</f>
        <v>139373.87</v>
      </c>
      <c r="L13468" s="1"/>
    </row>
    <row r="13469" spans="1:12" x14ac:dyDescent="0.35">
      <c r="A13469" t="s">
        <v>22</v>
      </c>
      <c r="B13469">
        <v>2017</v>
      </c>
      <c r="D13469" t="s">
        <v>2118</v>
      </c>
      <c r="E13469" t="s">
        <v>311</v>
      </c>
      <c r="F13469">
        <v>113306.96</v>
      </c>
      <c r="G13469">
        <v>0</v>
      </c>
      <c r="H13469">
        <v>26683</v>
      </c>
      <c r="I13469">
        <v>0</v>
      </c>
      <c r="J13469">
        <f>Table1[[#This Row],[Name]]</f>
        <v>0</v>
      </c>
      <c r="K13469" s="1">
        <f>SUM(Table1[[#This Row],[BaseSalary]:[NonCashBenefits]])</f>
        <v>139989.96000000002</v>
      </c>
      <c r="L13469" s="1"/>
    </row>
    <row r="13470" spans="1:12" x14ac:dyDescent="0.35">
      <c r="A13470" t="s">
        <v>2688</v>
      </c>
      <c r="B13470">
        <v>2018</v>
      </c>
      <c r="D13470" t="s">
        <v>2694</v>
      </c>
      <c r="E13470" t="s">
        <v>229</v>
      </c>
      <c r="F13470">
        <v>113287.47</v>
      </c>
      <c r="G13470">
        <v>4261.8100000000004</v>
      </c>
      <c r="H13470">
        <v>28347.95</v>
      </c>
      <c r="I13470">
        <v>0</v>
      </c>
      <c r="J13470">
        <f>Table1[[#This Row],[Name]]</f>
        <v>0</v>
      </c>
      <c r="K13470" s="1">
        <f>SUM(Table1[[#This Row],[BaseSalary]:[NonCashBenefits]])</f>
        <v>145897.23000000001</v>
      </c>
      <c r="L13470" s="1"/>
    </row>
    <row r="13471" spans="1:12" x14ac:dyDescent="0.35">
      <c r="A13471" t="s">
        <v>36</v>
      </c>
      <c r="B13471">
        <v>2017</v>
      </c>
      <c r="D13471" t="s">
        <v>1693</v>
      </c>
      <c r="E13471" t="s">
        <v>549</v>
      </c>
      <c r="F13471">
        <v>113284.74</v>
      </c>
      <c r="G13471">
        <v>6000</v>
      </c>
      <c r="H13471">
        <v>26751.200000000001</v>
      </c>
      <c r="I13471">
        <v>0</v>
      </c>
      <c r="J13471">
        <f>Table1[[#This Row],[Name]]</f>
        <v>0</v>
      </c>
      <c r="K13471" s="1">
        <f>SUM(Table1[[#This Row],[BaseSalary]:[NonCashBenefits]])</f>
        <v>146035.94</v>
      </c>
      <c r="L13471" s="1"/>
    </row>
    <row r="13472" spans="1:12" x14ac:dyDescent="0.35">
      <c r="A13472" t="s">
        <v>85</v>
      </c>
      <c r="B13472">
        <v>2018</v>
      </c>
      <c r="D13472" t="s">
        <v>1682</v>
      </c>
      <c r="E13472" t="s">
        <v>311</v>
      </c>
      <c r="F13472">
        <v>113276.54</v>
      </c>
      <c r="G13472">
        <v>0</v>
      </c>
      <c r="H13472">
        <v>25163.37</v>
      </c>
      <c r="I13472">
        <v>0</v>
      </c>
      <c r="J13472">
        <f>Table1[[#This Row],[Name]]</f>
        <v>0</v>
      </c>
      <c r="K13472" s="1">
        <f>SUM(Table1[[#This Row],[BaseSalary]:[NonCashBenefits]])</f>
        <v>138439.91</v>
      </c>
      <c r="L13472" s="1"/>
    </row>
    <row r="13473" spans="1:12" x14ac:dyDescent="0.35">
      <c r="A13473" t="s">
        <v>85</v>
      </c>
      <c r="B13473">
        <v>2017</v>
      </c>
      <c r="D13473" t="s">
        <v>1682</v>
      </c>
      <c r="E13473" t="s">
        <v>311</v>
      </c>
      <c r="F13473">
        <v>113276.54</v>
      </c>
      <c r="G13473">
        <v>0</v>
      </c>
      <c r="H13473">
        <v>25782.77</v>
      </c>
      <c r="I13473">
        <v>0</v>
      </c>
      <c r="J13473">
        <f>Table1[[#This Row],[Name]]</f>
        <v>0</v>
      </c>
      <c r="K13473" s="1">
        <f>SUM(Table1[[#This Row],[BaseSalary]:[NonCashBenefits]])</f>
        <v>139059.31</v>
      </c>
      <c r="L13473" s="1"/>
    </row>
    <row r="13474" spans="1:12" x14ac:dyDescent="0.35">
      <c r="A13474" t="s">
        <v>85</v>
      </c>
      <c r="B13474">
        <v>2016</v>
      </c>
      <c r="D13474" t="s">
        <v>1682</v>
      </c>
      <c r="E13474" t="s">
        <v>311</v>
      </c>
      <c r="F13474">
        <v>113276.54</v>
      </c>
      <c r="G13474">
        <v>150</v>
      </c>
      <c r="H13474">
        <v>30952.86</v>
      </c>
      <c r="I13474">
        <v>0</v>
      </c>
      <c r="J13474">
        <f>Table1[[#This Row],[Name]]</f>
        <v>0</v>
      </c>
      <c r="K13474" s="1">
        <f>SUM(Table1[[#This Row],[BaseSalary]:[NonCashBenefits]])</f>
        <v>144379.4</v>
      </c>
      <c r="L13474" s="1"/>
    </row>
    <row r="13475" spans="1:12" x14ac:dyDescent="0.35">
      <c r="A13475" t="s">
        <v>36</v>
      </c>
      <c r="B13475">
        <v>2019</v>
      </c>
      <c r="D13475" t="s">
        <v>2032</v>
      </c>
      <c r="E13475" t="s">
        <v>311</v>
      </c>
      <c r="F13475">
        <v>113276.28</v>
      </c>
      <c r="G13475">
        <v>0</v>
      </c>
      <c r="H13475">
        <v>29136.720000000001</v>
      </c>
      <c r="I13475">
        <v>0</v>
      </c>
      <c r="J13475">
        <f>Table1[[#This Row],[Name]]</f>
        <v>0</v>
      </c>
      <c r="K13475" s="1">
        <f>SUM(Table1[[#This Row],[BaseSalary]:[NonCashBenefits]])</f>
        <v>142413</v>
      </c>
      <c r="L13475" s="1"/>
    </row>
    <row r="13476" spans="1:12" x14ac:dyDescent="0.35">
      <c r="A13476" t="s">
        <v>2673</v>
      </c>
      <c r="B13476">
        <v>2016</v>
      </c>
      <c r="D13476" t="s">
        <v>1669</v>
      </c>
      <c r="E13476" t="s">
        <v>311</v>
      </c>
      <c r="F13476">
        <v>113276.28</v>
      </c>
      <c r="G13476">
        <v>0</v>
      </c>
      <c r="H13476">
        <v>34676.06</v>
      </c>
      <c r="I13476">
        <v>0</v>
      </c>
      <c r="J13476">
        <f>Table1[[#This Row],[Name]]</f>
        <v>0</v>
      </c>
      <c r="K13476" s="1">
        <f>SUM(Table1[[#This Row],[BaseSalary]:[NonCashBenefits]])</f>
        <v>147952.34</v>
      </c>
      <c r="L13476" s="1"/>
    </row>
    <row r="13477" spans="1:12" x14ac:dyDescent="0.35">
      <c r="A13477" t="s">
        <v>3034</v>
      </c>
      <c r="B13477">
        <v>2018</v>
      </c>
      <c r="D13477" t="s">
        <v>3062</v>
      </c>
      <c r="E13477" t="s">
        <v>311</v>
      </c>
      <c r="F13477">
        <v>113276.02</v>
      </c>
      <c r="G13477">
        <v>0</v>
      </c>
      <c r="H13477">
        <v>27809.13</v>
      </c>
      <c r="I13477">
        <v>0</v>
      </c>
      <c r="J13477">
        <f>Table1[[#This Row],[Name]]</f>
        <v>0</v>
      </c>
      <c r="K13477" s="1">
        <f>SUM(Table1[[#This Row],[BaseSalary]:[NonCashBenefits]])</f>
        <v>141085.15</v>
      </c>
      <c r="L13477" s="1"/>
    </row>
    <row r="13478" spans="1:12" x14ac:dyDescent="0.35">
      <c r="A13478" t="s">
        <v>16</v>
      </c>
      <c r="B13478">
        <v>2017</v>
      </c>
      <c r="D13478" t="s">
        <v>3105</v>
      </c>
      <c r="E13478" t="s">
        <v>549</v>
      </c>
      <c r="F13478">
        <v>113272.19</v>
      </c>
      <c r="G13478">
        <v>0</v>
      </c>
      <c r="H13478">
        <v>28705.65</v>
      </c>
      <c r="I13478">
        <v>0</v>
      </c>
      <c r="J13478">
        <f>Table1[[#This Row],[Name]]</f>
        <v>0</v>
      </c>
      <c r="K13478" s="1">
        <f>SUM(Table1[[#This Row],[BaseSalary]:[NonCashBenefits]])</f>
        <v>141977.84</v>
      </c>
      <c r="L13478" s="1"/>
    </row>
    <row r="13479" spans="1:12" x14ac:dyDescent="0.35">
      <c r="A13479" t="s">
        <v>29</v>
      </c>
      <c r="B13479">
        <v>2016</v>
      </c>
      <c r="D13479" t="s">
        <v>3922</v>
      </c>
      <c r="E13479" t="s">
        <v>311</v>
      </c>
      <c r="F13479">
        <v>113251.96</v>
      </c>
      <c r="G13479">
        <v>0</v>
      </c>
      <c r="H13479">
        <v>34434.51</v>
      </c>
      <c r="I13479">
        <v>0</v>
      </c>
      <c r="J13479">
        <f>Table1[[#This Row],[Name]]</f>
        <v>0</v>
      </c>
      <c r="K13479" s="1">
        <f>SUM(Table1[[#This Row],[BaseSalary]:[NonCashBenefits]])</f>
        <v>147686.47</v>
      </c>
      <c r="L13479" s="1"/>
    </row>
    <row r="13480" spans="1:12" x14ac:dyDescent="0.35">
      <c r="A13480" t="s">
        <v>142</v>
      </c>
      <c r="B13480">
        <v>2019</v>
      </c>
      <c r="D13480" t="s">
        <v>1186</v>
      </c>
      <c r="E13480" t="s">
        <v>229</v>
      </c>
      <c r="F13480">
        <v>113251.95</v>
      </c>
      <c r="G13480">
        <v>0</v>
      </c>
      <c r="H13480">
        <v>28031.77</v>
      </c>
      <c r="I13480">
        <v>0</v>
      </c>
      <c r="J13480">
        <f>Table1[[#This Row],[Name]]</f>
        <v>0</v>
      </c>
      <c r="K13480" s="1">
        <f>SUM(Table1[[#This Row],[BaseSalary]:[NonCashBenefits]])</f>
        <v>141283.72</v>
      </c>
      <c r="L13480" s="1"/>
    </row>
    <row r="13481" spans="1:12" x14ac:dyDescent="0.35">
      <c r="A13481" t="s">
        <v>19</v>
      </c>
      <c r="B13481">
        <v>2019</v>
      </c>
      <c r="D13481" t="s">
        <v>2441</v>
      </c>
      <c r="E13481" t="s">
        <v>549</v>
      </c>
      <c r="F13481">
        <v>113251.95</v>
      </c>
      <c r="G13481">
        <v>0</v>
      </c>
      <c r="H13481">
        <v>28107.89</v>
      </c>
      <c r="I13481">
        <v>0</v>
      </c>
      <c r="J13481">
        <f>Table1[[#This Row],[Name]]</f>
        <v>0</v>
      </c>
      <c r="K13481" s="1">
        <f>SUM(Table1[[#This Row],[BaseSalary]:[NonCashBenefits]])</f>
        <v>141359.84</v>
      </c>
      <c r="L13481" s="1"/>
    </row>
    <row r="13482" spans="1:12" x14ac:dyDescent="0.35">
      <c r="A13482" t="s">
        <v>85</v>
      </c>
      <c r="B13482">
        <v>2019</v>
      </c>
      <c r="D13482" t="s">
        <v>2160</v>
      </c>
      <c r="E13482" t="s">
        <v>749</v>
      </c>
      <c r="F13482">
        <v>113243.13</v>
      </c>
      <c r="G13482">
        <v>0</v>
      </c>
      <c r="H13482">
        <v>20971.79</v>
      </c>
      <c r="I13482">
        <v>0</v>
      </c>
      <c r="J13482">
        <f>Table1[[#This Row],[Name]]</f>
        <v>0</v>
      </c>
      <c r="K13482" s="1">
        <f>SUM(Table1[[#This Row],[BaseSalary]:[NonCashBenefits]])</f>
        <v>134214.92000000001</v>
      </c>
      <c r="L13482" s="1"/>
    </row>
    <row r="13483" spans="1:12" x14ac:dyDescent="0.35">
      <c r="A13483" t="s">
        <v>85</v>
      </c>
      <c r="B13483">
        <v>2017</v>
      </c>
      <c r="D13483" t="s">
        <v>3826</v>
      </c>
      <c r="E13483" t="s">
        <v>3827</v>
      </c>
      <c r="F13483">
        <v>113234.26</v>
      </c>
      <c r="G13483">
        <v>30856.5</v>
      </c>
      <c r="H13483">
        <v>23609.54</v>
      </c>
      <c r="I13483">
        <v>0</v>
      </c>
      <c r="J13483">
        <f>Table1[[#This Row],[Name]]</f>
        <v>0</v>
      </c>
      <c r="K13483" s="1">
        <f>SUM(Table1[[#This Row],[BaseSalary]:[NonCashBenefits]])</f>
        <v>167700.30000000002</v>
      </c>
      <c r="L13483" s="1"/>
    </row>
    <row r="13484" spans="1:12" x14ac:dyDescent="0.35">
      <c r="A13484" t="s">
        <v>20</v>
      </c>
      <c r="B13484">
        <v>2016</v>
      </c>
      <c r="D13484" t="s">
        <v>3272</v>
      </c>
      <c r="E13484" t="s">
        <v>749</v>
      </c>
      <c r="F13484">
        <v>113226.06</v>
      </c>
      <c r="G13484">
        <v>0</v>
      </c>
      <c r="H13484">
        <v>23774.46</v>
      </c>
      <c r="I13484">
        <v>0</v>
      </c>
      <c r="J13484">
        <f>Table1[[#This Row],[Name]]</f>
        <v>0</v>
      </c>
      <c r="K13484" s="1">
        <f>SUM(Table1[[#This Row],[BaseSalary]:[NonCashBenefits]])</f>
        <v>137000.51999999999</v>
      </c>
      <c r="L13484" s="1"/>
    </row>
    <row r="13485" spans="1:12" x14ac:dyDescent="0.35">
      <c r="A13485" t="s">
        <v>16</v>
      </c>
      <c r="B13485">
        <v>2018</v>
      </c>
      <c r="D13485" t="s">
        <v>1344</v>
      </c>
      <c r="E13485" t="s">
        <v>311</v>
      </c>
      <c r="F13485">
        <v>113225.32</v>
      </c>
      <c r="G13485">
        <v>0</v>
      </c>
      <c r="H13485">
        <v>29144.51</v>
      </c>
      <c r="I13485">
        <v>0</v>
      </c>
      <c r="J13485">
        <f>Table1[[#This Row],[Name]]</f>
        <v>0</v>
      </c>
      <c r="K13485" s="1">
        <f>SUM(Table1[[#This Row],[BaseSalary]:[NonCashBenefits]])</f>
        <v>142369.83000000002</v>
      </c>
      <c r="L13485" s="1"/>
    </row>
    <row r="13486" spans="1:12" x14ac:dyDescent="0.35">
      <c r="A13486" t="s">
        <v>16</v>
      </c>
      <c r="B13486">
        <v>2016</v>
      </c>
      <c r="D13486" t="s">
        <v>1344</v>
      </c>
      <c r="E13486" t="s">
        <v>311</v>
      </c>
      <c r="F13486">
        <v>113225.32</v>
      </c>
      <c r="G13486">
        <v>0</v>
      </c>
      <c r="H13486">
        <v>35097.56</v>
      </c>
      <c r="I13486">
        <v>0</v>
      </c>
      <c r="J13486">
        <f>Table1[[#This Row],[Name]]</f>
        <v>0</v>
      </c>
      <c r="K13486" s="1">
        <f>SUM(Table1[[#This Row],[BaseSalary]:[NonCashBenefits]])</f>
        <v>148322.88</v>
      </c>
      <c r="L13486" s="1"/>
    </row>
    <row r="13487" spans="1:12" x14ac:dyDescent="0.35">
      <c r="A13487" t="s">
        <v>142</v>
      </c>
      <c r="B13487">
        <v>2019</v>
      </c>
      <c r="D13487" t="s">
        <v>2404</v>
      </c>
      <c r="E13487" t="s">
        <v>229</v>
      </c>
      <c r="F13487">
        <v>113218.3</v>
      </c>
      <c r="G13487">
        <v>0</v>
      </c>
      <c r="H13487">
        <v>24935.73</v>
      </c>
      <c r="I13487">
        <v>0</v>
      </c>
      <c r="J13487">
        <f>Table1[[#This Row],[Name]]</f>
        <v>0</v>
      </c>
      <c r="K13487" s="1">
        <f>SUM(Table1[[#This Row],[BaseSalary]:[NonCashBenefits]])</f>
        <v>138154.03</v>
      </c>
      <c r="L13487" s="1"/>
    </row>
    <row r="13488" spans="1:12" x14ac:dyDescent="0.35">
      <c r="A13488" t="s">
        <v>142</v>
      </c>
      <c r="B13488">
        <v>2018</v>
      </c>
      <c r="D13488" t="s">
        <v>3100</v>
      </c>
      <c r="E13488" t="s">
        <v>229</v>
      </c>
      <c r="F13488">
        <v>113218.3</v>
      </c>
      <c r="G13488">
        <v>0</v>
      </c>
      <c r="H13488">
        <v>26834.57</v>
      </c>
      <c r="I13488">
        <v>0</v>
      </c>
      <c r="J13488">
        <f>Table1[[#This Row],[Name]]</f>
        <v>0</v>
      </c>
      <c r="K13488" s="1">
        <f>SUM(Table1[[#This Row],[BaseSalary]:[NonCashBenefits]])</f>
        <v>140052.87</v>
      </c>
      <c r="L13488" s="1"/>
    </row>
    <row r="13489" spans="1:12" x14ac:dyDescent="0.35">
      <c r="A13489" t="s">
        <v>186</v>
      </c>
      <c r="B13489">
        <v>2017</v>
      </c>
      <c r="D13489" t="s">
        <v>110</v>
      </c>
      <c r="E13489" t="s">
        <v>229</v>
      </c>
      <c r="F13489">
        <v>113216.51</v>
      </c>
      <c r="G13489">
        <v>30843.93</v>
      </c>
      <c r="H13489">
        <v>26491.56</v>
      </c>
      <c r="I13489">
        <v>0</v>
      </c>
      <c r="J13489">
        <f>Table1[[#This Row],[Name]]</f>
        <v>0</v>
      </c>
      <c r="K13489" s="1">
        <f>SUM(Table1[[#This Row],[BaseSalary]:[NonCashBenefits]])</f>
        <v>170552</v>
      </c>
      <c r="L13489" s="1"/>
    </row>
    <row r="13490" spans="1:12" x14ac:dyDescent="0.35">
      <c r="A13490" t="s">
        <v>32</v>
      </c>
      <c r="B13490">
        <v>2019</v>
      </c>
      <c r="D13490" t="s">
        <v>2373</v>
      </c>
      <c r="E13490" t="s">
        <v>549</v>
      </c>
      <c r="F13490">
        <v>113211.48</v>
      </c>
      <c r="G13490">
        <v>0</v>
      </c>
      <c r="H13490">
        <v>26084.37</v>
      </c>
      <c r="I13490">
        <v>0</v>
      </c>
      <c r="J13490">
        <f>Table1[[#This Row],[Name]]</f>
        <v>0</v>
      </c>
      <c r="K13490" s="1">
        <f>SUM(Table1[[#This Row],[BaseSalary]:[NonCashBenefits]])</f>
        <v>139295.85</v>
      </c>
      <c r="L13490" s="1"/>
    </row>
    <row r="13491" spans="1:12" x14ac:dyDescent="0.35">
      <c r="A13491" t="s">
        <v>26</v>
      </c>
      <c r="B13491">
        <v>2019</v>
      </c>
      <c r="D13491" t="s">
        <v>2342</v>
      </c>
      <c r="E13491" t="s">
        <v>229</v>
      </c>
      <c r="F13491">
        <v>113204.52</v>
      </c>
      <c r="G13491">
        <v>0</v>
      </c>
      <c r="H13491">
        <v>30364.04</v>
      </c>
      <c r="I13491">
        <v>0</v>
      </c>
      <c r="J13491">
        <f>Table1[[#This Row],[Name]]</f>
        <v>0</v>
      </c>
      <c r="K13491" s="1">
        <f>SUM(Table1[[#This Row],[BaseSalary]:[NonCashBenefits]])</f>
        <v>143568.56</v>
      </c>
      <c r="L13491" s="1"/>
    </row>
    <row r="13492" spans="1:12" x14ac:dyDescent="0.35">
      <c r="A13492" t="s">
        <v>29</v>
      </c>
      <c r="B13492">
        <v>2016</v>
      </c>
      <c r="D13492" t="s">
        <v>972</v>
      </c>
      <c r="E13492" t="s">
        <v>311</v>
      </c>
      <c r="F13492">
        <v>113199.84</v>
      </c>
      <c r="G13492">
        <v>0</v>
      </c>
      <c r="H13492">
        <v>31830.12</v>
      </c>
      <c r="I13492">
        <v>0</v>
      </c>
      <c r="J13492">
        <f>Table1[[#This Row],[Name]]</f>
        <v>0</v>
      </c>
      <c r="K13492" s="1">
        <f>SUM(Table1[[#This Row],[BaseSalary]:[NonCashBenefits]])</f>
        <v>145029.96</v>
      </c>
      <c r="L13492" s="1"/>
    </row>
    <row r="13493" spans="1:12" x14ac:dyDescent="0.35">
      <c r="A13493" t="s">
        <v>19</v>
      </c>
      <c r="B13493">
        <v>2019</v>
      </c>
      <c r="D13493" t="s">
        <v>2479</v>
      </c>
      <c r="E13493" t="s">
        <v>229</v>
      </c>
      <c r="F13493">
        <v>113196.47</v>
      </c>
      <c r="G13493">
        <v>2412.8000000000002</v>
      </c>
      <c r="H13493">
        <v>26809.919999999998</v>
      </c>
      <c r="I13493">
        <v>0</v>
      </c>
      <c r="J13493">
        <f>Table1[[#This Row],[Name]]</f>
        <v>0</v>
      </c>
      <c r="K13493" s="1">
        <f>SUM(Table1[[#This Row],[BaseSalary]:[NonCashBenefits]])</f>
        <v>142419.19</v>
      </c>
      <c r="L13493" s="1"/>
    </row>
    <row r="13494" spans="1:12" x14ac:dyDescent="0.35">
      <c r="A13494" t="s">
        <v>25</v>
      </c>
      <c r="B13494">
        <v>2016</v>
      </c>
      <c r="D13494" t="s">
        <v>4685</v>
      </c>
      <c r="E13494" t="s">
        <v>49</v>
      </c>
      <c r="F13494">
        <v>113190.9</v>
      </c>
      <c r="G13494">
        <v>32086.85</v>
      </c>
      <c r="H13494">
        <v>33104.74</v>
      </c>
      <c r="I13494">
        <v>0</v>
      </c>
      <c r="J13494">
        <f>Table1[[#This Row],[Name]]</f>
        <v>0</v>
      </c>
      <c r="K13494" s="1">
        <f>SUM(Table1[[#This Row],[BaseSalary]:[NonCashBenefits]])</f>
        <v>178382.49</v>
      </c>
      <c r="L13494" s="1"/>
    </row>
    <row r="13495" spans="1:12" x14ac:dyDescent="0.35">
      <c r="A13495" t="s">
        <v>186</v>
      </c>
      <c r="B13495">
        <v>2017</v>
      </c>
      <c r="D13495" t="s">
        <v>940</v>
      </c>
      <c r="E13495" t="s">
        <v>311</v>
      </c>
      <c r="F13495">
        <v>113186.01</v>
      </c>
      <c r="G13495">
        <v>0</v>
      </c>
      <c r="H13495">
        <v>27465.03</v>
      </c>
      <c r="I13495">
        <v>0</v>
      </c>
      <c r="J13495">
        <f>Table1[[#This Row],[Name]]</f>
        <v>0</v>
      </c>
      <c r="K13495" s="1">
        <f>SUM(Table1[[#This Row],[BaseSalary]:[NonCashBenefits]])</f>
        <v>140651.03999999998</v>
      </c>
      <c r="L13495" s="1"/>
    </row>
    <row r="13496" spans="1:12" x14ac:dyDescent="0.35">
      <c r="A13496" t="s">
        <v>19</v>
      </c>
      <c r="B13496">
        <v>2018</v>
      </c>
      <c r="D13496" t="s">
        <v>1012</v>
      </c>
      <c r="E13496" t="s">
        <v>229</v>
      </c>
      <c r="F13496">
        <v>113178</v>
      </c>
      <c r="G13496">
        <v>0</v>
      </c>
      <c r="H13496">
        <v>28292.880000000001</v>
      </c>
      <c r="I13496">
        <v>0</v>
      </c>
      <c r="J13496">
        <f>Table1[[#This Row],[Name]]</f>
        <v>0</v>
      </c>
      <c r="K13496" s="1">
        <f>SUM(Table1[[#This Row],[BaseSalary]:[NonCashBenefits]])</f>
        <v>141470.88</v>
      </c>
      <c r="L13496" s="1"/>
    </row>
    <row r="13497" spans="1:12" x14ac:dyDescent="0.35">
      <c r="A13497" t="s">
        <v>19</v>
      </c>
      <c r="B13497">
        <v>2017</v>
      </c>
      <c r="D13497" t="s">
        <v>4245</v>
      </c>
      <c r="E13497" t="s">
        <v>229</v>
      </c>
      <c r="F13497">
        <v>113178</v>
      </c>
      <c r="G13497">
        <v>0</v>
      </c>
      <c r="H13497">
        <v>29115.14</v>
      </c>
      <c r="I13497">
        <v>0</v>
      </c>
      <c r="J13497">
        <f>Table1[[#This Row],[Name]]</f>
        <v>0</v>
      </c>
      <c r="K13497" s="1">
        <f>SUM(Table1[[#This Row],[BaseSalary]:[NonCashBenefits]])</f>
        <v>142293.14000000001</v>
      </c>
      <c r="L13497" s="1"/>
    </row>
    <row r="13498" spans="1:12" x14ac:dyDescent="0.35">
      <c r="A13498" t="s">
        <v>19</v>
      </c>
      <c r="B13498">
        <v>2016</v>
      </c>
      <c r="D13498" t="s">
        <v>3140</v>
      </c>
      <c r="E13498" t="s">
        <v>229</v>
      </c>
      <c r="F13498">
        <v>113178</v>
      </c>
      <c r="G13498">
        <v>0</v>
      </c>
      <c r="H13498">
        <v>31566.93</v>
      </c>
      <c r="I13498">
        <v>0</v>
      </c>
      <c r="J13498">
        <f>Table1[[#This Row],[Name]]</f>
        <v>0</v>
      </c>
      <c r="K13498" s="1">
        <f>SUM(Table1[[#This Row],[BaseSalary]:[NonCashBenefits]])</f>
        <v>144744.93</v>
      </c>
      <c r="L13498" s="1"/>
    </row>
    <row r="13499" spans="1:12" x14ac:dyDescent="0.35">
      <c r="A13499" t="s">
        <v>40</v>
      </c>
      <c r="B13499">
        <v>2017</v>
      </c>
      <c r="D13499" t="s">
        <v>3075</v>
      </c>
      <c r="E13499" t="s">
        <v>1235</v>
      </c>
      <c r="F13499">
        <v>113172.7</v>
      </c>
      <c r="G13499">
        <v>0</v>
      </c>
      <c r="H13499">
        <v>26125.79</v>
      </c>
      <c r="I13499">
        <v>0</v>
      </c>
      <c r="J13499">
        <f>Table1[[#This Row],[Name]]</f>
        <v>0</v>
      </c>
      <c r="K13499" s="1">
        <f>SUM(Table1[[#This Row],[BaseSalary]:[NonCashBenefits]])</f>
        <v>139298.49</v>
      </c>
      <c r="L13499" s="1"/>
    </row>
    <row r="13500" spans="1:12" x14ac:dyDescent="0.35">
      <c r="A13500" t="s">
        <v>3034</v>
      </c>
      <c r="B13500">
        <v>2018</v>
      </c>
      <c r="D13500" t="s">
        <v>1627</v>
      </c>
      <c r="E13500" t="s">
        <v>1235</v>
      </c>
      <c r="F13500">
        <v>113155.49</v>
      </c>
      <c r="G13500">
        <v>0</v>
      </c>
      <c r="H13500">
        <v>21207.87</v>
      </c>
      <c r="I13500">
        <v>0</v>
      </c>
      <c r="J13500">
        <f>Table1[[#This Row],[Name]]</f>
        <v>0</v>
      </c>
      <c r="K13500" s="1">
        <f>SUM(Table1[[#This Row],[BaseSalary]:[NonCashBenefits]])</f>
        <v>134363.36000000002</v>
      </c>
      <c r="L13500" s="1"/>
    </row>
    <row r="13501" spans="1:12" x14ac:dyDescent="0.35">
      <c r="A13501" t="s">
        <v>85</v>
      </c>
      <c r="B13501">
        <v>2018</v>
      </c>
      <c r="D13501" t="s">
        <v>2206</v>
      </c>
      <c r="E13501" t="s">
        <v>549</v>
      </c>
      <c r="F13501">
        <v>113153.04</v>
      </c>
      <c r="G13501">
        <v>0</v>
      </c>
      <c r="H13501">
        <v>25177.65</v>
      </c>
      <c r="I13501">
        <v>0</v>
      </c>
      <c r="J13501">
        <f>Table1[[#This Row],[Name]]</f>
        <v>0</v>
      </c>
      <c r="K13501" s="1">
        <f>SUM(Table1[[#This Row],[BaseSalary]:[NonCashBenefits]])</f>
        <v>138330.69</v>
      </c>
      <c r="L13501" s="1"/>
    </row>
    <row r="13502" spans="1:12" x14ac:dyDescent="0.35">
      <c r="A13502" t="s">
        <v>32</v>
      </c>
      <c r="B13502">
        <v>2019</v>
      </c>
      <c r="D13502" t="s">
        <v>2368</v>
      </c>
      <c r="E13502" t="s">
        <v>229</v>
      </c>
      <c r="F13502">
        <v>113149.4</v>
      </c>
      <c r="G13502">
        <v>0</v>
      </c>
      <c r="H13502">
        <v>29121.18</v>
      </c>
      <c r="I13502">
        <v>0</v>
      </c>
      <c r="J13502">
        <f>Table1[[#This Row],[Name]]</f>
        <v>0</v>
      </c>
      <c r="K13502" s="1">
        <f>SUM(Table1[[#This Row],[BaseSalary]:[NonCashBenefits]])</f>
        <v>142270.57999999999</v>
      </c>
      <c r="L13502" s="1"/>
    </row>
    <row r="13503" spans="1:12" x14ac:dyDescent="0.35">
      <c r="A13503" t="s">
        <v>3034</v>
      </c>
      <c r="B13503">
        <v>2018</v>
      </c>
      <c r="D13503" t="s">
        <v>2368</v>
      </c>
      <c r="E13503" t="s">
        <v>229</v>
      </c>
      <c r="F13503">
        <v>113149.4</v>
      </c>
      <c r="G13503">
        <v>0</v>
      </c>
      <c r="H13503">
        <v>28698.47</v>
      </c>
      <c r="I13503">
        <v>0</v>
      </c>
      <c r="J13503">
        <f>Table1[[#This Row],[Name]]</f>
        <v>0</v>
      </c>
      <c r="K13503" s="1">
        <f>SUM(Table1[[#This Row],[BaseSalary]:[NonCashBenefits]])</f>
        <v>141847.87</v>
      </c>
      <c r="L13503" s="1"/>
    </row>
    <row r="13504" spans="1:12" x14ac:dyDescent="0.35">
      <c r="A13504" t="s">
        <v>3034</v>
      </c>
      <c r="B13504">
        <v>2017</v>
      </c>
      <c r="D13504" t="s">
        <v>2368</v>
      </c>
      <c r="E13504" t="s">
        <v>229</v>
      </c>
      <c r="F13504">
        <v>113149.4</v>
      </c>
      <c r="G13504">
        <v>0</v>
      </c>
      <c r="H13504">
        <v>29299.08</v>
      </c>
      <c r="I13504">
        <v>0</v>
      </c>
      <c r="J13504">
        <f>Table1[[#This Row],[Name]]</f>
        <v>0</v>
      </c>
      <c r="K13504" s="1">
        <f>SUM(Table1[[#This Row],[BaseSalary]:[NonCashBenefits]])</f>
        <v>142448.47999999998</v>
      </c>
      <c r="L13504" s="1"/>
    </row>
    <row r="13505" spans="1:12" x14ac:dyDescent="0.35">
      <c r="A13505" t="s">
        <v>85</v>
      </c>
      <c r="B13505">
        <v>2019</v>
      </c>
      <c r="D13505" t="s">
        <v>2157</v>
      </c>
      <c r="E13505" t="s">
        <v>229</v>
      </c>
      <c r="F13505">
        <v>113126</v>
      </c>
      <c r="G13505">
        <v>0</v>
      </c>
      <c r="H13505">
        <v>27237.9</v>
      </c>
      <c r="I13505">
        <v>0</v>
      </c>
      <c r="J13505">
        <f>Table1[[#This Row],[Name]]</f>
        <v>0</v>
      </c>
      <c r="K13505" s="1">
        <f>SUM(Table1[[#This Row],[BaseSalary]:[NonCashBenefits]])</f>
        <v>140363.9</v>
      </c>
      <c r="L13505" s="1"/>
    </row>
    <row r="13506" spans="1:12" x14ac:dyDescent="0.35">
      <c r="A13506" t="s">
        <v>85</v>
      </c>
      <c r="B13506">
        <v>2018</v>
      </c>
      <c r="D13506" t="s">
        <v>2157</v>
      </c>
      <c r="E13506" t="s">
        <v>229</v>
      </c>
      <c r="F13506">
        <v>113126</v>
      </c>
      <c r="G13506">
        <v>3564.82</v>
      </c>
      <c r="H13506">
        <v>26661.8</v>
      </c>
      <c r="I13506">
        <v>0</v>
      </c>
      <c r="J13506">
        <f>Table1[[#This Row],[Name]]</f>
        <v>0</v>
      </c>
      <c r="K13506" s="1">
        <f>SUM(Table1[[#This Row],[BaseSalary]:[NonCashBenefits]])</f>
        <v>143352.62</v>
      </c>
      <c r="L13506" s="1"/>
    </row>
    <row r="13507" spans="1:12" x14ac:dyDescent="0.35">
      <c r="A13507" t="s">
        <v>19</v>
      </c>
      <c r="B13507">
        <v>2017</v>
      </c>
      <c r="D13507" t="s">
        <v>422</v>
      </c>
      <c r="E13507" t="s">
        <v>229</v>
      </c>
      <c r="F13507">
        <v>113109.47</v>
      </c>
      <c r="G13507">
        <v>0</v>
      </c>
      <c r="H13507">
        <v>26640.57</v>
      </c>
      <c r="I13507">
        <v>0</v>
      </c>
      <c r="J13507">
        <f>Table1[[#This Row],[Name]]</f>
        <v>0</v>
      </c>
      <c r="K13507" s="1">
        <f>SUM(Table1[[#This Row],[BaseSalary]:[NonCashBenefits]])</f>
        <v>139750.04</v>
      </c>
      <c r="L13507" s="1"/>
    </row>
    <row r="13508" spans="1:12" x14ac:dyDescent="0.35">
      <c r="A13508" t="s">
        <v>70</v>
      </c>
      <c r="B13508">
        <v>2019</v>
      </c>
      <c r="D13508" t="s">
        <v>2012</v>
      </c>
      <c r="E13508" t="s">
        <v>229</v>
      </c>
      <c r="F13508">
        <v>113108.32</v>
      </c>
      <c r="G13508">
        <v>0</v>
      </c>
      <c r="H13508">
        <v>27495.31</v>
      </c>
      <c r="I13508">
        <v>0</v>
      </c>
      <c r="J13508">
        <f>Table1[[#This Row],[Name]]</f>
        <v>0</v>
      </c>
      <c r="K13508" s="1">
        <f>SUM(Table1[[#This Row],[BaseSalary]:[NonCashBenefits]])</f>
        <v>140603.63</v>
      </c>
      <c r="L13508" s="1"/>
    </row>
    <row r="13509" spans="1:12" x14ac:dyDescent="0.35">
      <c r="A13509" t="s">
        <v>16</v>
      </c>
      <c r="B13509">
        <v>2018</v>
      </c>
      <c r="D13509" t="s">
        <v>2012</v>
      </c>
      <c r="E13509" t="s">
        <v>229</v>
      </c>
      <c r="F13509">
        <v>113108.32</v>
      </c>
      <c r="G13509">
        <v>0</v>
      </c>
      <c r="H13509">
        <v>28284.07</v>
      </c>
      <c r="I13509">
        <v>0</v>
      </c>
      <c r="J13509">
        <f>Table1[[#This Row],[Name]]</f>
        <v>0</v>
      </c>
      <c r="K13509" s="1">
        <f>SUM(Table1[[#This Row],[BaseSalary]:[NonCashBenefits]])</f>
        <v>141392.39000000001</v>
      </c>
      <c r="L13509" s="1"/>
    </row>
    <row r="13510" spans="1:12" x14ac:dyDescent="0.35">
      <c r="A13510" t="s">
        <v>36</v>
      </c>
      <c r="B13510">
        <v>2018</v>
      </c>
      <c r="D13510" t="s">
        <v>2664</v>
      </c>
      <c r="E13510" t="s">
        <v>549</v>
      </c>
      <c r="F13510">
        <v>113100.31</v>
      </c>
      <c r="G13510">
        <v>0</v>
      </c>
      <c r="H13510">
        <v>28832.38</v>
      </c>
      <c r="I13510">
        <v>0</v>
      </c>
      <c r="J13510">
        <f>Table1[[#This Row],[Name]]</f>
        <v>0</v>
      </c>
      <c r="K13510" s="1">
        <f>SUM(Table1[[#This Row],[BaseSalary]:[NonCashBenefits]])</f>
        <v>141932.69</v>
      </c>
      <c r="L13510" s="1"/>
    </row>
    <row r="13511" spans="1:12" x14ac:dyDescent="0.35">
      <c r="A13511" t="s">
        <v>16</v>
      </c>
      <c r="B13511">
        <v>2017</v>
      </c>
      <c r="D13511" t="s">
        <v>2013</v>
      </c>
      <c r="E13511" t="s">
        <v>229</v>
      </c>
      <c r="F13511">
        <v>113100.03</v>
      </c>
      <c r="G13511">
        <v>0</v>
      </c>
      <c r="H13511">
        <v>28208.83</v>
      </c>
      <c r="I13511">
        <v>0</v>
      </c>
      <c r="J13511">
        <f>Table1[[#This Row],[Name]]</f>
        <v>0</v>
      </c>
      <c r="K13511" s="1">
        <f>SUM(Table1[[#This Row],[BaseSalary]:[NonCashBenefits]])</f>
        <v>141308.85999999999</v>
      </c>
      <c r="L13511" s="1"/>
    </row>
    <row r="13512" spans="1:12" x14ac:dyDescent="0.35">
      <c r="A13512" t="s">
        <v>3034</v>
      </c>
      <c r="B13512">
        <v>2017</v>
      </c>
      <c r="D13512" t="s">
        <v>4080</v>
      </c>
      <c r="E13512" t="s">
        <v>311</v>
      </c>
      <c r="F13512">
        <v>113094.72</v>
      </c>
      <c r="G13512">
        <v>0</v>
      </c>
      <c r="H13512">
        <v>29472.97</v>
      </c>
      <c r="I13512">
        <v>0</v>
      </c>
      <c r="J13512">
        <f>Table1[[#This Row],[Name]]</f>
        <v>0</v>
      </c>
      <c r="K13512" s="1">
        <f>SUM(Table1[[#This Row],[BaseSalary]:[NonCashBenefits]])</f>
        <v>142567.69</v>
      </c>
      <c r="L13512" s="1"/>
    </row>
    <row r="13513" spans="1:12" x14ac:dyDescent="0.35">
      <c r="A13513" t="s">
        <v>36</v>
      </c>
      <c r="B13513">
        <v>2019</v>
      </c>
      <c r="D13513" t="s">
        <v>2029</v>
      </c>
      <c r="E13513" t="s">
        <v>311</v>
      </c>
      <c r="F13513">
        <v>113093.24</v>
      </c>
      <c r="G13513">
        <v>0</v>
      </c>
      <c r="H13513">
        <v>29532.92</v>
      </c>
      <c r="I13513">
        <v>0</v>
      </c>
      <c r="J13513">
        <f>Table1[[#This Row],[Name]]</f>
        <v>0</v>
      </c>
      <c r="K13513" s="1">
        <f>SUM(Table1[[#This Row],[BaseSalary]:[NonCashBenefits]])</f>
        <v>142626.16</v>
      </c>
      <c r="L13513" s="1"/>
    </row>
    <row r="13514" spans="1:12" x14ac:dyDescent="0.35">
      <c r="A13514" t="s">
        <v>36</v>
      </c>
      <c r="B13514">
        <v>2018</v>
      </c>
      <c r="D13514" t="s">
        <v>2029</v>
      </c>
      <c r="E13514" t="s">
        <v>311</v>
      </c>
      <c r="F13514">
        <v>113093.24</v>
      </c>
      <c r="G13514">
        <v>0</v>
      </c>
      <c r="H13514">
        <v>28542.7</v>
      </c>
      <c r="I13514">
        <v>0</v>
      </c>
      <c r="J13514">
        <f>Table1[[#This Row],[Name]]</f>
        <v>0</v>
      </c>
      <c r="K13514" s="1">
        <f>SUM(Table1[[#This Row],[BaseSalary]:[NonCashBenefits]])</f>
        <v>141635.94</v>
      </c>
      <c r="L13514" s="1"/>
    </row>
    <row r="13515" spans="1:12" x14ac:dyDescent="0.35">
      <c r="A13515" t="s">
        <v>10</v>
      </c>
      <c r="B13515">
        <v>2016</v>
      </c>
      <c r="D13515" t="s">
        <v>4648</v>
      </c>
      <c r="E13515" t="s">
        <v>229</v>
      </c>
      <c r="F13515">
        <v>113087.36</v>
      </c>
      <c r="G13515">
        <v>4250</v>
      </c>
      <c r="H13515">
        <v>34953.5</v>
      </c>
      <c r="I13515">
        <v>0</v>
      </c>
      <c r="J13515">
        <f>Table1[[#This Row],[Name]]</f>
        <v>0</v>
      </c>
      <c r="K13515" s="1">
        <f>SUM(Table1[[#This Row],[BaseSalary]:[NonCashBenefits]])</f>
        <v>152290.85999999999</v>
      </c>
      <c r="L13515" s="1"/>
    </row>
    <row r="13516" spans="1:12" x14ac:dyDescent="0.35">
      <c r="A13516" t="s">
        <v>19</v>
      </c>
      <c r="B13516">
        <v>2018</v>
      </c>
      <c r="D13516" t="s">
        <v>1257</v>
      </c>
      <c r="E13516" t="s">
        <v>229</v>
      </c>
      <c r="F13516">
        <v>113087.11</v>
      </c>
      <c r="G13516">
        <v>0</v>
      </c>
      <c r="H13516">
        <v>28539.22</v>
      </c>
      <c r="I13516">
        <v>0</v>
      </c>
      <c r="J13516">
        <f>Table1[[#This Row],[Name]]</f>
        <v>0</v>
      </c>
      <c r="K13516" s="1">
        <f>SUM(Table1[[#This Row],[BaseSalary]:[NonCashBenefits]])</f>
        <v>141626.33000000002</v>
      </c>
      <c r="L13516" s="1"/>
    </row>
    <row r="13517" spans="1:12" x14ac:dyDescent="0.35">
      <c r="A13517" t="s">
        <v>32</v>
      </c>
      <c r="B13517">
        <v>2019</v>
      </c>
      <c r="D13517" t="s">
        <v>2363</v>
      </c>
      <c r="E13517" t="s">
        <v>229</v>
      </c>
      <c r="F13517">
        <v>113082.84</v>
      </c>
      <c r="G13517">
        <v>0</v>
      </c>
      <c r="H13517">
        <v>28654.48</v>
      </c>
      <c r="I13517">
        <v>0</v>
      </c>
      <c r="J13517">
        <f>Table1[[#This Row],[Name]]</f>
        <v>0</v>
      </c>
      <c r="K13517" s="1">
        <f>SUM(Table1[[#This Row],[BaseSalary]:[NonCashBenefits]])</f>
        <v>141737.32</v>
      </c>
      <c r="L13517" s="1"/>
    </row>
    <row r="13518" spans="1:12" x14ac:dyDescent="0.35">
      <c r="A13518" t="s">
        <v>3034</v>
      </c>
      <c r="B13518">
        <v>2018</v>
      </c>
      <c r="D13518" t="s">
        <v>2363</v>
      </c>
      <c r="E13518" t="s">
        <v>229</v>
      </c>
      <c r="F13518">
        <v>113082.84</v>
      </c>
      <c r="G13518">
        <v>150</v>
      </c>
      <c r="H13518">
        <v>28132.42</v>
      </c>
      <c r="I13518">
        <v>0</v>
      </c>
      <c r="J13518">
        <f>Table1[[#This Row],[Name]]</f>
        <v>0</v>
      </c>
      <c r="K13518" s="1">
        <f>SUM(Table1[[#This Row],[BaseSalary]:[NonCashBenefits]])</f>
        <v>141365.26</v>
      </c>
      <c r="L13518" s="1"/>
    </row>
    <row r="13519" spans="1:12" x14ac:dyDescent="0.35">
      <c r="A13519" t="s">
        <v>3034</v>
      </c>
      <c r="B13519">
        <v>2017</v>
      </c>
      <c r="D13519" t="s">
        <v>2363</v>
      </c>
      <c r="E13519" t="s">
        <v>229</v>
      </c>
      <c r="F13519">
        <v>113082.84</v>
      </c>
      <c r="G13519">
        <v>0</v>
      </c>
      <c r="H13519">
        <v>28771.55</v>
      </c>
      <c r="I13519">
        <v>0</v>
      </c>
      <c r="J13519">
        <f>Table1[[#This Row],[Name]]</f>
        <v>0</v>
      </c>
      <c r="K13519" s="1">
        <f>SUM(Table1[[#This Row],[BaseSalary]:[NonCashBenefits]])</f>
        <v>141854.38999999998</v>
      </c>
      <c r="L13519" s="1"/>
    </row>
    <row r="13520" spans="1:12" x14ac:dyDescent="0.35">
      <c r="A13520" t="s">
        <v>85</v>
      </c>
      <c r="B13520">
        <v>2018</v>
      </c>
      <c r="D13520" t="s">
        <v>2160</v>
      </c>
      <c r="E13520" t="s">
        <v>749</v>
      </c>
      <c r="F13520">
        <v>113069.92</v>
      </c>
      <c r="G13520">
        <v>0</v>
      </c>
      <c r="H13520">
        <v>20972.91</v>
      </c>
      <c r="I13520">
        <v>0</v>
      </c>
      <c r="J13520">
        <f>Table1[[#This Row],[Name]]</f>
        <v>0</v>
      </c>
      <c r="K13520" s="1">
        <f>SUM(Table1[[#This Row],[BaseSalary]:[NonCashBenefits]])</f>
        <v>134042.82999999999</v>
      </c>
      <c r="L13520" s="1"/>
    </row>
    <row r="13521" spans="1:12" x14ac:dyDescent="0.35">
      <c r="A13521" t="s">
        <v>26</v>
      </c>
      <c r="B13521">
        <v>2019</v>
      </c>
      <c r="D13521" t="s">
        <v>50</v>
      </c>
      <c r="E13521" t="s">
        <v>1718</v>
      </c>
      <c r="F13521">
        <v>113069.25</v>
      </c>
      <c r="G13521">
        <v>26709.79</v>
      </c>
      <c r="H13521">
        <v>25395.68</v>
      </c>
      <c r="I13521">
        <v>0</v>
      </c>
      <c r="J13521">
        <f>Table1[[#This Row],[Name]]</f>
        <v>0</v>
      </c>
      <c r="K13521" s="1">
        <f>SUM(Table1[[#This Row],[BaseSalary]:[NonCashBenefits]])</f>
        <v>165174.72</v>
      </c>
      <c r="L13521" s="1"/>
    </row>
    <row r="13522" spans="1:12" x14ac:dyDescent="0.35">
      <c r="A13522" t="s">
        <v>26</v>
      </c>
      <c r="B13522">
        <v>2019</v>
      </c>
      <c r="D13522" t="s">
        <v>46</v>
      </c>
      <c r="E13522" t="s">
        <v>1718</v>
      </c>
      <c r="F13522">
        <v>113069.25</v>
      </c>
      <c r="G13522">
        <v>0</v>
      </c>
      <c r="H13522">
        <v>26942.85</v>
      </c>
      <c r="I13522">
        <v>0</v>
      </c>
      <c r="J13522">
        <f>Table1[[#This Row],[Name]]</f>
        <v>0</v>
      </c>
      <c r="K13522" s="1">
        <f>SUM(Table1[[#This Row],[BaseSalary]:[NonCashBenefits]])</f>
        <v>140012.1</v>
      </c>
      <c r="L13522" s="1"/>
    </row>
    <row r="13523" spans="1:12" x14ac:dyDescent="0.35">
      <c r="A13523" t="s">
        <v>26</v>
      </c>
      <c r="B13523">
        <v>2018</v>
      </c>
      <c r="D13523" t="s">
        <v>50</v>
      </c>
      <c r="E13523" t="s">
        <v>1718</v>
      </c>
      <c r="F13523">
        <v>113069.25</v>
      </c>
      <c r="G13523">
        <v>0</v>
      </c>
      <c r="H13523">
        <v>25749.45</v>
      </c>
      <c r="I13523">
        <v>0</v>
      </c>
      <c r="J13523">
        <f>Table1[[#This Row],[Name]]</f>
        <v>0</v>
      </c>
      <c r="K13523" s="1">
        <f>SUM(Table1[[#This Row],[BaseSalary]:[NonCashBenefits]])</f>
        <v>138818.70000000001</v>
      </c>
      <c r="L13523" s="1"/>
    </row>
    <row r="13524" spans="1:12" x14ac:dyDescent="0.35">
      <c r="A13524" t="s">
        <v>19</v>
      </c>
      <c r="B13524">
        <v>2019</v>
      </c>
      <c r="D13524" t="s">
        <v>687</v>
      </c>
      <c r="E13524" t="s">
        <v>229</v>
      </c>
      <c r="F13524">
        <v>113054.13</v>
      </c>
      <c r="G13524">
        <v>0</v>
      </c>
      <c r="H13524">
        <v>30315.75</v>
      </c>
      <c r="I13524">
        <v>0</v>
      </c>
      <c r="J13524">
        <f>Table1[[#This Row],[Name]]</f>
        <v>0</v>
      </c>
      <c r="K13524" s="1">
        <f>SUM(Table1[[#This Row],[BaseSalary]:[NonCashBenefits]])</f>
        <v>143369.88</v>
      </c>
      <c r="L13524" s="1"/>
    </row>
    <row r="13525" spans="1:12" x14ac:dyDescent="0.35">
      <c r="A13525" t="s">
        <v>22</v>
      </c>
      <c r="B13525">
        <v>2018</v>
      </c>
      <c r="D13525" t="s">
        <v>975</v>
      </c>
      <c r="E13525" t="s">
        <v>311</v>
      </c>
      <c r="F13525">
        <v>113035.78</v>
      </c>
      <c r="G13525">
        <v>0</v>
      </c>
      <c r="H13525">
        <v>28285.9</v>
      </c>
      <c r="I13525">
        <v>0</v>
      </c>
      <c r="J13525">
        <f>Table1[[#This Row],[Name]]</f>
        <v>0</v>
      </c>
      <c r="K13525" s="1">
        <f>SUM(Table1[[#This Row],[BaseSalary]:[NonCashBenefits]])</f>
        <v>141321.68</v>
      </c>
      <c r="L13525" s="1"/>
    </row>
    <row r="13526" spans="1:12" x14ac:dyDescent="0.35">
      <c r="A13526" t="s">
        <v>22</v>
      </c>
      <c r="B13526">
        <v>2017</v>
      </c>
      <c r="D13526" t="s">
        <v>3682</v>
      </c>
      <c r="E13526" t="s">
        <v>311</v>
      </c>
      <c r="F13526">
        <v>113035.78</v>
      </c>
      <c r="G13526">
        <v>0</v>
      </c>
      <c r="H13526">
        <v>28900.65</v>
      </c>
      <c r="I13526">
        <v>0</v>
      </c>
      <c r="J13526">
        <f>Table1[[#This Row],[Name]]</f>
        <v>0</v>
      </c>
      <c r="K13526" s="1">
        <f>SUM(Table1[[#This Row],[BaseSalary]:[NonCashBenefits]])</f>
        <v>141936.43</v>
      </c>
      <c r="L13526" s="1"/>
    </row>
    <row r="13527" spans="1:12" x14ac:dyDescent="0.35">
      <c r="A13527" t="s">
        <v>22</v>
      </c>
      <c r="B13527">
        <v>2016</v>
      </c>
      <c r="D13527" t="s">
        <v>3682</v>
      </c>
      <c r="E13527" t="s">
        <v>311</v>
      </c>
      <c r="F13527">
        <v>113035.78</v>
      </c>
      <c r="G13527">
        <v>0</v>
      </c>
      <c r="H13527">
        <v>34060.1</v>
      </c>
      <c r="I13527">
        <v>0</v>
      </c>
      <c r="J13527">
        <f>Table1[[#This Row],[Name]]</f>
        <v>0</v>
      </c>
      <c r="K13527" s="1">
        <f>SUM(Table1[[#This Row],[BaseSalary]:[NonCashBenefits]])</f>
        <v>147095.88</v>
      </c>
      <c r="L13527" s="1"/>
    </row>
    <row r="13528" spans="1:12" x14ac:dyDescent="0.35">
      <c r="A13528" t="s">
        <v>24</v>
      </c>
      <c r="B13528">
        <v>2019</v>
      </c>
      <c r="D13528" t="s">
        <v>1282</v>
      </c>
      <c r="E13528" t="s">
        <v>229</v>
      </c>
      <c r="F13528">
        <v>113033.01</v>
      </c>
      <c r="G13528">
        <v>0</v>
      </c>
      <c r="H13528">
        <v>27965.71</v>
      </c>
      <c r="I13528">
        <v>0</v>
      </c>
      <c r="J13528">
        <f>Table1[[#This Row],[Name]]</f>
        <v>0</v>
      </c>
      <c r="K13528" s="1">
        <f>SUM(Table1[[#This Row],[BaseSalary]:[NonCashBenefits]])</f>
        <v>140998.72</v>
      </c>
      <c r="L13528" s="1"/>
    </row>
    <row r="13529" spans="1:12" x14ac:dyDescent="0.35">
      <c r="A13529" t="s">
        <v>85</v>
      </c>
      <c r="B13529">
        <v>2019</v>
      </c>
      <c r="D13529" t="s">
        <v>1292</v>
      </c>
      <c r="E13529" t="s">
        <v>229</v>
      </c>
      <c r="F13529">
        <v>113021.13</v>
      </c>
      <c r="G13529">
        <v>17887.259999999998</v>
      </c>
      <c r="H13529">
        <v>28692.38</v>
      </c>
      <c r="I13529">
        <v>0</v>
      </c>
      <c r="J13529">
        <f>Table1[[#This Row],[Name]]</f>
        <v>0</v>
      </c>
      <c r="K13529" s="1">
        <f>SUM(Table1[[#This Row],[BaseSalary]:[NonCashBenefits]])</f>
        <v>159600.76999999999</v>
      </c>
      <c r="L13529" s="1"/>
    </row>
    <row r="13530" spans="1:12" x14ac:dyDescent="0.35">
      <c r="A13530" t="s">
        <v>186</v>
      </c>
      <c r="B13530">
        <v>2017</v>
      </c>
      <c r="D13530" t="s">
        <v>110</v>
      </c>
      <c r="E13530" t="s">
        <v>229</v>
      </c>
      <c r="F13530">
        <v>113008.21</v>
      </c>
      <c r="G13530">
        <v>0</v>
      </c>
      <c r="H13530">
        <v>27167.52</v>
      </c>
      <c r="I13530">
        <v>0</v>
      </c>
      <c r="J13530">
        <f>Table1[[#This Row],[Name]]</f>
        <v>0</v>
      </c>
      <c r="K13530" s="1">
        <f>SUM(Table1[[#This Row],[BaseSalary]:[NonCashBenefits]])</f>
        <v>140175.73000000001</v>
      </c>
      <c r="L13530" s="1"/>
    </row>
    <row r="13531" spans="1:12" x14ac:dyDescent="0.35">
      <c r="A13531" t="s">
        <v>85</v>
      </c>
      <c r="B13531">
        <v>2019</v>
      </c>
      <c r="D13531" t="s">
        <v>2211</v>
      </c>
      <c r="E13531" t="s">
        <v>229</v>
      </c>
      <c r="F13531">
        <v>112998.86</v>
      </c>
      <c r="G13531">
        <v>7353.61</v>
      </c>
      <c r="H13531">
        <v>28445.29</v>
      </c>
      <c r="I13531">
        <v>0</v>
      </c>
      <c r="J13531">
        <f>Table1[[#This Row],[Name]]</f>
        <v>0</v>
      </c>
      <c r="K13531" s="1">
        <f>SUM(Table1[[#This Row],[BaseSalary]:[NonCashBenefits]])</f>
        <v>148797.76000000001</v>
      </c>
      <c r="L13531" s="1"/>
    </row>
    <row r="13532" spans="1:12" x14ac:dyDescent="0.35">
      <c r="A13532" t="s">
        <v>85</v>
      </c>
      <c r="B13532">
        <v>2019</v>
      </c>
      <c r="D13532" t="s">
        <v>2223</v>
      </c>
      <c r="E13532" t="s">
        <v>229</v>
      </c>
      <c r="F13532">
        <v>112998.86</v>
      </c>
      <c r="G13532">
        <v>0</v>
      </c>
      <c r="H13532">
        <v>28931.22</v>
      </c>
      <c r="I13532">
        <v>0</v>
      </c>
      <c r="J13532">
        <f>Table1[[#This Row],[Name]]</f>
        <v>0</v>
      </c>
      <c r="K13532" s="1">
        <f>SUM(Table1[[#This Row],[BaseSalary]:[NonCashBenefits]])</f>
        <v>141930.08000000002</v>
      </c>
      <c r="L13532" s="1"/>
    </row>
    <row r="13533" spans="1:12" x14ac:dyDescent="0.35">
      <c r="A13533" t="s">
        <v>85</v>
      </c>
      <c r="B13533">
        <v>2018</v>
      </c>
      <c r="D13533" t="s">
        <v>2211</v>
      </c>
      <c r="E13533" t="s">
        <v>229</v>
      </c>
      <c r="F13533">
        <v>112998.86</v>
      </c>
      <c r="G13533">
        <v>2173.0500000000002</v>
      </c>
      <c r="H13533">
        <v>28628.32</v>
      </c>
      <c r="I13533">
        <v>0</v>
      </c>
      <c r="J13533">
        <f>Table1[[#This Row],[Name]]</f>
        <v>0</v>
      </c>
      <c r="K13533" s="1">
        <f>SUM(Table1[[#This Row],[BaseSalary]:[NonCashBenefits]])</f>
        <v>143800.23000000001</v>
      </c>
      <c r="L13533" s="1"/>
    </row>
    <row r="13534" spans="1:12" x14ac:dyDescent="0.35">
      <c r="A13534" t="s">
        <v>85</v>
      </c>
      <c r="B13534">
        <v>2018</v>
      </c>
      <c r="D13534" t="s">
        <v>2223</v>
      </c>
      <c r="E13534" t="s">
        <v>229</v>
      </c>
      <c r="F13534">
        <v>112998.86</v>
      </c>
      <c r="G13534">
        <v>0</v>
      </c>
      <c r="H13534">
        <v>28684.38</v>
      </c>
      <c r="I13534">
        <v>0</v>
      </c>
      <c r="J13534">
        <f>Table1[[#This Row],[Name]]</f>
        <v>0</v>
      </c>
      <c r="K13534" s="1">
        <f>SUM(Table1[[#This Row],[BaseSalary]:[NonCashBenefits]])</f>
        <v>141683.24</v>
      </c>
      <c r="L13534" s="1"/>
    </row>
    <row r="13535" spans="1:12" x14ac:dyDescent="0.35">
      <c r="A13535" t="s">
        <v>85</v>
      </c>
      <c r="B13535">
        <v>2017</v>
      </c>
      <c r="D13535" t="s">
        <v>2223</v>
      </c>
      <c r="E13535" t="s">
        <v>229</v>
      </c>
      <c r="F13535">
        <v>112998.86</v>
      </c>
      <c r="G13535">
        <v>0</v>
      </c>
      <c r="H13535">
        <v>29271.91</v>
      </c>
      <c r="I13535">
        <v>0</v>
      </c>
      <c r="J13535">
        <f>Table1[[#This Row],[Name]]</f>
        <v>0</v>
      </c>
      <c r="K13535" s="1">
        <f>SUM(Table1[[#This Row],[BaseSalary]:[NonCashBenefits]])</f>
        <v>142270.76999999999</v>
      </c>
      <c r="L13535" s="1"/>
    </row>
    <row r="13536" spans="1:12" x14ac:dyDescent="0.35">
      <c r="A13536" t="s">
        <v>85</v>
      </c>
      <c r="B13536">
        <v>2016</v>
      </c>
      <c r="D13536" t="s">
        <v>2223</v>
      </c>
      <c r="E13536" t="s">
        <v>229</v>
      </c>
      <c r="F13536">
        <v>112998.86</v>
      </c>
      <c r="G13536">
        <v>0</v>
      </c>
      <c r="H13536">
        <v>34870.730000000003</v>
      </c>
      <c r="I13536">
        <v>0</v>
      </c>
      <c r="J13536">
        <f>Table1[[#This Row],[Name]]</f>
        <v>0</v>
      </c>
      <c r="K13536" s="1">
        <f>SUM(Table1[[#This Row],[BaseSalary]:[NonCashBenefits]])</f>
        <v>147869.59</v>
      </c>
      <c r="L13536" s="1"/>
    </row>
    <row r="13537" spans="1:12" x14ac:dyDescent="0.35">
      <c r="A13537" t="s">
        <v>53</v>
      </c>
      <c r="B13537">
        <v>2019</v>
      </c>
      <c r="D13537" t="s">
        <v>2439</v>
      </c>
      <c r="E13537" t="s">
        <v>229</v>
      </c>
      <c r="F13537">
        <v>112965.32</v>
      </c>
      <c r="G13537">
        <v>0</v>
      </c>
      <c r="H13537">
        <v>28127.34</v>
      </c>
      <c r="I13537">
        <v>0</v>
      </c>
      <c r="J13537">
        <f>Table1[[#This Row],[Name]]</f>
        <v>0</v>
      </c>
      <c r="K13537" s="1">
        <f>SUM(Table1[[#This Row],[BaseSalary]:[NonCashBenefits]])</f>
        <v>141092.66</v>
      </c>
      <c r="L13537" s="1"/>
    </row>
    <row r="13538" spans="1:12" x14ac:dyDescent="0.35">
      <c r="A13538" t="s">
        <v>20</v>
      </c>
      <c r="B13538">
        <v>2017</v>
      </c>
      <c r="D13538" t="s">
        <v>4303</v>
      </c>
      <c r="E13538" t="s">
        <v>549</v>
      </c>
      <c r="F13538">
        <v>112955.24</v>
      </c>
      <c r="G13538">
        <v>14875.44</v>
      </c>
      <c r="H13538">
        <v>25809.77</v>
      </c>
      <c r="I13538">
        <v>0</v>
      </c>
      <c r="J13538">
        <f>Table1[[#This Row],[Name]]</f>
        <v>0</v>
      </c>
      <c r="K13538" s="1">
        <f>SUM(Table1[[#This Row],[BaseSalary]:[NonCashBenefits]])</f>
        <v>153640.45000000001</v>
      </c>
      <c r="L13538" s="1"/>
    </row>
    <row r="13539" spans="1:12" x14ac:dyDescent="0.35">
      <c r="A13539" t="s">
        <v>3034</v>
      </c>
      <c r="B13539">
        <v>2018</v>
      </c>
      <c r="D13539" t="s">
        <v>3035</v>
      </c>
      <c r="E13539" t="s">
        <v>311</v>
      </c>
      <c r="F13539">
        <v>112953.62</v>
      </c>
      <c r="G13539">
        <v>100</v>
      </c>
      <c r="H13539">
        <v>29783.200000000001</v>
      </c>
      <c r="I13539">
        <v>0</v>
      </c>
      <c r="J13539">
        <f>Table1[[#This Row],[Name]]</f>
        <v>0</v>
      </c>
      <c r="K13539" s="1">
        <f>SUM(Table1[[#This Row],[BaseSalary]:[NonCashBenefits]])</f>
        <v>142836.82</v>
      </c>
      <c r="L13539" s="1"/>
    </row>
    <row r="13540" spans="1:12" x14ac:dyDescent="0.35">
      <c r="A13540" t="s">
        <v>3034</v>
      </c>
      <c r="B13540">
        <v>2017</v>
      </c>
      <c r="D13540" t="s">
        <v>4071</v>
      </c>
      <c r="E13540" t="s">
        <v>229</v>
      </c>
      <c r="F13540">
        <v>112953.62</v>
      </c>
      <c r="G13540">
        <v>0</v>
      </c>
      <c r="H13540">
        <v>29612.46</v>
      </c>
      <c r="I13540">
        <v>0</v>
      </c>
      <c r="J13540">
        <f>Table1[[#This Row],[Name]]</f>
        <v>0</v>
      </c>
      <c r="K13540" s="1">
        <f>SUM(Table1[[#This Row],[BaseSalary]:[NonCashBenefits]])</f>
        <v>142566.07999999999</v>
      </c>
      <c r="L13540" s="1"/>
    </row>
    <row r="13541" spans="1:12" x14ac:dyDescent="0.35">
      <c r="A13541" t="s">
        <v>3034</v>
      </c>
      <c r="B13541">
        <v>2016</v>
      </c>
      <c r="D13541" t="s">
        <v>4910</v>
      </c>
      <c r="E13541" t="s">
        <v>229</v>
      </c>
      <c r="F13541">
        <v>112953.62</v>
      </c>
      <c r="G13541">
        <v>0</v>
      </c>
      <c r="H13541">
        <v>34860.15</v>
      </c>
      <c r="I13541">
        <v>0</v>
      </c>
      <c r="J13541">
        <f>Table1[[#This Row],[Name]]</f>
        <v>0</v>
      </c>
      <c r="K13541" s="1">
        <f>SUM(Table1[[#This Row],[BaseSalary]:[NonCashBenefits]])</f>
        <v>147813.76999999999</v>
      </c>
      <c r="L13541" s="1"/>
    </row>
    <row r="13542" spans="1:12" x14ac:dyDescent="0.35">
      <c r="A13542" t="s">
        <v>85</v>
      </c>
      <c r="B13542">
        <v>2019</v>
      </c>
      <c r="D13542" t="s">
        <v>1153</v>
      </c>
      <c r="E13542" t="s">
        <v>311</v>
      </c>
      <c r="F13542">
        <v>112933.6</v>
      </c>
      <c r="G13542">
        <v>0</v>
      </c>
      <c r="H13542">
        <v>26483.919999999998</v>
      </c>
      <c r="I13542">
        <v>0</v>
      </c>
      <c r="J13542">
        <f>Table1[[#This Row],[Name]]</f>
        <v>0</v>
      </c>
      <c r="K13542" s="1">
        <f>SUM(Table1[[#This Row],[BaseSalary]:[NonCashBenefits]])</f>
        <v>139417.52000000002</v>
      </c>
      <c r="L13542" s="1"/>
    </row>
    <row r="13543" spans="1:12" x14ac:dyDescent="0.35">
      <c r="A13543" t="s">
        <v>24</v>
      </c>
      <c r="B13543">
        <v>2017</v>
      </c>
      <c r="D13543" t="s">
        <v>475</v>
      </c>
      <c r="E13543" t="s">
        <v>229</v>
      </c>
      <c r="F13543">
        <v>112922.25</v>
      </c>
      <c r="G13543">
        <v>0</v>
      </c>
      <c r="H13543">
        <v>26584.66</v>
      </c>
      <c r="I13543">
        <v>0</v>
      </c>
      <c r="J13543">
        <f>Table1[[#This Row],[Name]]</f>
        <v>0</v>
      </c>
      <c r="K13543" s="1">
        <f>SUM(Table1[[#This Row],[BaseSalary]:[NonCashBenefits]])</f>
        <v>139506.91</v>
      </c>
      <c r="L13543" s="1"/>
    </row>
    <row r="13544" spans="1:12" x14ac:dyDescent="0.35">
      <c r="A13544" t="s">
        <v>19</v>
      </c>
      <c r="B13544">
        <v>2017</v>
      </c>
      <c r="D13544" t="s">
        <v>1847</v>
      </c>
      <c r="E13544" t="s">
        <v>229</v>
      </c>
      <c r="F13544">
        <v>112922.25</v>
      </c>
      <c r="G13544">
        <v>0</v>
      </c>
      <c r="H13544">
        <v>6439.27</v>
      </c>
      <c r="I13544">
        <v>0</v>
      </c>
      <c r="J13544">
        <f>Table1[[#This Row],[Name]]</f>
        <v>0</v>
      </c>
      <c r="K13544" s="1">
        <f>SUM(Table1[[#This Row],[BaseSalary]:[NonCashBenefits]])</f>
        <v>119361.52</v>
      </c>
      <c r="L13544" s="1"/>
    </row>
    <row r="13545" spans="1:12" x14ac:dyDescent="0.35">
      <c r="A13545" t="s">
        <v>53</v>
      </c>
      <c r="B13545">
        <v>2016</v>
      </c>
      <c r="D13545" t="s">
        <v>1605</v>
      </c>
      <c r="E13545" t="s">
        <v>311</v>
      </c>
      <c r="F13545">
        <v>112922.25</v>
      </c>
      <c r="G13545">
        <v>0</v>
      </c>
      <c r="H13545">
        <v>31457.35</v>
      </c>
      <c r="I13545">
        <v>0</v>
      </c>
      <c r="J13545">
        <f>Table1[[#This Row],[Name]]</f>
        <v>0</v>
      </c>
      <c r="K13545" s="1">
        <f>SUM(Table1[[#This Row],[BaseSalary]:[NonCashBenefits]])</f>
        <v>144379.6</v>
      </c>
      <c r="L13545" s="1"/>
    </row>
    <row r="13546" spans="1:12" x14ac:dyDescent="0.35">
      <c r="A13546" t="s">
        <v>85</v>
      </c>
      <c r="B13546">
        <v>2016</v>
      </c>
      <c r="D13546" t="s">
        <v>4569</v>
      </c>
      <c r="E13546" t="s">
        <v>229</v>
      </c>
      <c r="F13546">
        <v>112904.16</v>
      </c>
      <c r="G13546">
        <v>0</v>
      </c>
      <c r="H13546">
        <v>31493.15</v>
      </c>
      <c r="I13546">
        <v>0</v>
      </c>
      <c r="J13546">
        <f>Table1[[#This Row],[Name]]</f>
        <v>0</v>
      </c>
      <c r="K13546" s="1">
        <f>SUM(Table1[[#This Row],[BaseSalary]:[NonCashBenefits]])</f>
        <v>144397.31</v>
      </c>
      <c r="L13546" s="1"/>
    </row>
    <row r="13547" spans="1:12" x14ac:dyDescent="0.35">
      <c r="A13547" t="s">
        <v>85</v>
      </c>
      <c r="B13547">
        <v>2017</v>
      </c>
      <c r="D13547" t="s">
        <v>3819</v>
      </c>
      <c r="E13547" t="s">
        <v>311</v>
      </c>
      <c r="F13547">
        <v>112900.06</v>
      </c>
      <c r="G13547">
        <v>0</v>
      </c>
      <c r="H13547">
        <v>23340.37</v>
      </c>
      <c r="I13547">
        <v>0</v>
      </c>
      <c r="J13547">
        <f>Table1[[#This Row],[Name]]</f>
        <v>0</v>
      </c>
      <c r="K13547" s="1">
        <f>SUM(Table1[[#This Row],[BaseSalary]:[NonCashBenefits]])</f>
        <v>136240.43</v>
      </c>
      <c r="L13547" s="1"/>
    </row>
    <row r="13548" spans="1:12" x14ac:dyDescent="0.35">
      <c r="A13548" t="s">
        <v>85</v>
      </c>
      <c r="B13548">
        <v>2018</v>
      </c>
      <c r="D13548" t="s">
        <v>2833</v>
      </c>
      <c r="E13548" t="s">
        <v>549</v>
      </c>
      <c r="F13548">
        <v>112896.99</v>
      </c>
      <c r="G13548">
        <v>0</v>
      </c>
      <c r="H13548">
        <v>25956.01</v>
      </c>
      <c r="I13548">
        <v>0</v>
      </c>
      <c r="J13548">
        <f>Table1[[#This Row],[Name]]</f>
        <v>0</v>
      </c>
      <c r="K13548" s="1">
        <f>SUM(Table1[[#This Row],[BaseSalary]:[NonCashBenefits]])</f>
        <v>138853</v>
      </c>
      <c r="L13548" s="1"/>
    </row>
    <row r="13549" spans="1:12" x14ac:dyDescent="0.35">
      <c r="A13549" t="s">
        <v>28</v>
      </c>
      <c r="B13549">
        <v>2017</v>
      </c>
      <c r="D13549" t="s">
        <v>2575</v>
      </c>
      <c r="E13549" t="s">
        <v>918</v>
      </c>
      <c r="F13549">
        <v>112891.15</v>
      </c>
      <c r="G13549">
        <v>3652.54</v>
      </c>
      <c r="H13549">
        <v>23532.42</v>
      </c>
      <c r="I13549">
        <v>0</v>
      </c>
      <c r="J13549">
        <f>Table1[[#This Row],[Name]]</f>
        <v>0</v>
      </c>
      <c r="K13549" s="1">
        <f>SUM(Table1[[#This Row],[BaseSalary]:[NonCashBenefits]])</f>
        <v>140076.10999999999</v>
      </c>
      <c r="L13549" s="1"/>
    </row>
    <row r="13550" spans="1:12" x14ac:dyDescent="0.35">
      <c r="A13550" t="s">
        <v>25</v>
      </c>
      <c r="B13550">
        <v>2018</v>
      </c>
      <c r="D13550" t="s">
        <v>2918</v>
      </c>
      <c r="E13550" t="s">
        <v>311</v>
      </c>
      <c r="F13550">
        <v>112889.28</v>
      </c>
      <c r="G13550">
        <v>0</v>
      </c>
      <c r="H13550">
        <v>25088.95</v>
      </c>
      <c r="I13550">
        <v>0</v>
      </c>
      <c r="J13550">
        <f>Table1[[#This Row],[Name]]</f>
        <v>0</v>
      </c>
      <c r="K13550" s="1">
        <f>SUM(Table1[[#This Row],[BaseSalary]:[NonCashBenefits]])</f>
        <v>137978.23000000001</v>
      </c>
      <c r="L13550" s="1"/>
    </row>
    <row r="13551" spans="1:12" x14ac:dyDescent="0.35">
      <c r="A13551" t="s">
        <v>19</v>
      </c>
      <c r="B13551">
        <v>2018</v>
      </c>
      <c r="D13551" t="s">
        <v>3192</v>
      </c>
      <c r="E13551" t="s">
        <v>311</v>
      </c>
      <c r="F13551">
        <v>112889.28</v>
      </c>
      <c r="G13551">
        <v>0</v>
      </c>
      <c r="H13551">
        <v>26271.62</v>
      </c>
      <c r="I13551">
        <v>0</v>
      </c>
      <c r="J13551">
        <f>Table1[[#This Row],[Name]]</f>
        <v>0</v>
      </c>
      <c r="K13551" s="1">
        <f>SUM(Table1[[#This Row],[BaseSalary]:[NonCashBenefits]])</f>
        <v>139160.9</v>
      </c>
      <c r="L13551" s="1"/>
    </row>
    <row r="13552" spans="1:12" x14ac:dyDescent="0.35">
      <c r="A13552" t="s">
        <v>19</v>
      </c>
      <c r="B13552">
        <v>2018</v>
      </c>
      <c r="D13552" t="s">
        <v>3182</v>
      </c>
      <c r="E13552" t="s">
        <v>311</v>
      </c>
      <c r="F13552">
        <v>112889.28</v>
      </c>
      <c r="G13552">
        <v>0</v>
      </c>
      <c r="H13552">
        <v>27714.95</v>
      </c>
      <c r="I13552">
        <v>0</v>
      </c>
      <c r="J13552">
        <f>Table1[[#This Row],[Name]]</f>
        <v>0</v>
      </c>
      <c r="K13552" s="1">
        <f>SUM(Table1[[#This Row],[BaseSalary]:[NonCashBenefits]])</f>
        <v>140604.23000000001</v>
      </c>
      <c r="L13552" s="1"/>
    </row>
    <row r="13553" spans="1:12" x14ac:dyDescent="0.35">
      <c r="A13553" t="s">
        <v>2673</v>
      </c>
      <c r="B13553">
        <v>2017</v>
      </c>
      <c r="D13553" t="s">
        <v>3573</v>
      </c>
      <c r="E13553" t="s">
        <v>311</v>
      </c>
      <c r="F13553">
        <v>112888</v>
      </c>
      <c r="G13553">
        <v>0</v>
      </c>
      <c r="H13553">
        <v>28464.81</v>
      </c>
      <c r="I13553">
        <v>0</v>
      </c>
      <c r="J13553">
        <f>Table1[[#This Row],[Name]]</f>
        <v>0</v>
      </c>
      <c r="K13553" s="1">
        <f>SUM(Table1[[#This Row],[BaseSalary]:[NonCashBenefits]])</f>
        <v>141352.81</v>
      </c>
      <c r="L13553" s="1"/>
    </row>
    <row r="13554" spans="1:12" x14ac:dyDescent="0.35">
      <c r="A13554" t="s">
        <v>25</v>
      </c>
      <c r="B13554">
        <v>2017</v>
      </c>
      <c r="D13554" t="s">
        <v>2925</v>
      </c>
      <c r="E13554" t="s">
        <v>918</v>
      </c>
      <c r="F13554">
        <v>112882.8</v>
      </c>
      <c r="G13554">
        <v>0</v>
      </c>
      <c r="H13554">
        <v>29558.23</v>
      </c>
      <c r="I13554">
        <v>0</v>
      </c>
      <c r="J13554">
        <f>Table1[[#This Row],[Name]]</f>
        <v>0</v>
      </c>
      <c r="K13554" s="1">
        <f>SUM(Table1[[#This Row],[BaseSalary]:[NonCashBenefits]])</f>
        <v>142441.03</v>
      </c>
      <c r="L13554" s="1"/>
    </row>
    <row r="13555" spans="1:12" x14ac:dyDescent="0.35">
      <c r="A13555" t="s">
        <v>70</v>
      </c>
      <c r="B13555">
        <v>2019</v>
      </c>
      <c r="D13555" t="s">
        <v>2013</v>
      </c>
      <c r="E13555" t="s">
        <v>229</v>
      </c>
      <c r="F13555">
        <v>112866</v>
      </c>
      <c r="G13555">
        <v>0</v>
      </c>
      <c r="H13555">
        <v>27258.44</v>
      </c>
      <c r="I13555">
        <v>0</v>
      </c>
      <c r="J13555">
        <f>Table1[[#This Row],[Name]]</f>
        <v>0</v>
      </c>
      <c r="K13555" s="1">
        <f>SUM(Table1[[#This Row],[BaseSalary]:[NonCashBenefits]])</f>
        <v>140124.44</v>
      </c>
      <c r="L13555" s="1"/>
    </row>
    <row r="13556" spans="1:12" x14ac:dyDescent="0.35">
      <c r="A13556" t="s">
        <v>20</v>
      </c>
      <c r="B13556">
        <v>2019</v>
      </c>
      <c r="D13556" t="s">
        <v>954</v>
      </c>
      <c r="E13556" t="s">
        <v>229</v>
      </c>
      <c r="F13556">
        <v>112865.87</v>
      </c>
      <c r="G13556">
        <v>6000</v>
      </c>
      <c r="H13556">
        <v>25210.92</v>
      </c>
      <c r="I13556">
        <v>0</v>
      </c>
      <c r="J13556">
        <f>Table1[[#This Row],[Name]]</f>
        <v>0</v>
      </c>
      <c r="K13556" s="1">
        <f>SUM(Table1[[#This Row],[BaseSalary]:[NonCashBenefits]])</f>
        <v>144076.78999999998</v>
      </c>
      <c r="L13556" s="1"/>
    </row>
    <row r="13557" spans="1:12" x14ac:dyDescent="0.35">
      <c r="A13557" t="s">
        <v>16</v>
      </c>
      <c r="B13557">
        <v>2016</v>
      </c>
      <c r="D13557" t="s">
        <v>5131</v>
      </c>
      <c r="E13557" t="s">
        <v>123</v>
      </c>
      <c r="F13557">
        <v>112859.18</v>
      </c>
      <c r="G13557">
        <v>0</v>
      </c>
      <c r="H13557">
        <v>39713.440000000002</v>
      </c>
      <c r="I13557">
        <v>0</v>
      </c>
      <c r="J13557">
        <f>Table1[[#This Row],[Name]]</f>
        <v>0</v>
      </c>
      <c r="K13557" s="1">
        <f>SUM(Table1[[#This Row],[BaseSalary]:[NonCashBenefits]])</f>
        <v>152572.62</v>
      </c>
      <c r="L13557" s="1"/>
    </row>
    <row r="13558" spans="1:12" x14ac:dyDescent="0.35">
      <c r="A13558" t="s">
        <v>142</v>
      </c>
      <c r="B13558">
        <v>2019</v>
      </c>
      <c r="D13558" t="s">
        <v>2423</v>
      </c>
      <c r="E13558" t="s">
        <v>549</v>
      </c>
      <c r="F13558">
        <v>112856.31</v>
      </c>
      <c r="G13558">
        <v>0</v>
      </c>
      <c r="H13558">
        <v>28890.7</v>
      </c>
      <c r="I13558">
        <v>0</v>
      </c>
      <c r="J13558">
        <f>Table1[[#This Row],[Name]]</f>
        <v>0</v>
      </c>
      <c r="K13558" s="1">
        <f>SUM(Table1[[#This Row],[BaseSalary]:[NonCashBenefits]])</f>
        <v>141747.01</v>
      </c>
      <c r="L13558" s="1"/>
    </row>
    <row r="13559" spans="1:12" x14ac:dyDescent="0.35">
      <c r="A13559" t="s">
        <v>25</v>
      </c>
      <c r="B13559">
        <v>2019</v>
      </c>
      <c r="D13559" t="s">
        <v>1224</v>
      </c>
      <c r="E13559" t="s">
        <v>918</v>
      </c>
      <c r="F13559">
        <v>112849.94</v>
      </c>
      <c r="G13559">
        <v>0</v>
      </c>
      <c r="H13559">
        <v>20692.560000000001</v>
      </c>
      <c r="I13559">
        <v>0</v>
      </c>
      <c r="J13559">
        <f>Table1[[#This Row],[Name]]</f>
        <v>0</v>
      </c>
      <c r="K13559" s="1">
        <f>SUM(Table1[[#This Row],[BaseSalary]:[NonCashBenefits]])</f>
        <v>133542.5</v>
      </c>
      <c r="L13559" s="1"/>
    </row>
    <row r="13560" spans="1:12" x14ac:dyDescent="0.35">
      <c r="A13560" t="s">
        <v>28</v>
      </c>
      <c r="B13560">
        <v>2019</v>
      </c>
      <c r="D13560" t="s">
        <v>1983</v>
      </c>
      <c r="E13560" t="s">
        <v>918</v>
      </c>
      <c r="F13560">
        <v>112843.55</v>
      </c>
      <c r="G13560">
        <v>811.68</v>
      </c>
      <c r="H13560">
        <v>21961.42</v>
      </c>
      <c r="I13560">
        <v>0</v>
      </c>
      <c r="J13560">
        <f>Table1[[#This Row],[Name]]</f>
        <v>0</v>
      </c>
      <c r="K13560" s="1">
        <f>SUM(Table1[[#This Row],[BaseSalary]:[NonCashBenefits]])</f>
        <v>135616.65</v>
      </c>
      <c r="L13560" s="1"/>
    </row>
    <row r="13561" spans="1:12" x14ac:dyDescent="0.35">
      <c r="A13561" t="s">
        <v>16</v>
      </c>
      <c r="B13561">
        <v>2017</v>
      </c>
      <c r="D13561" t="s">
        <v>1274</v>
      </c>
      <c r="E13561" t="s">
        <v>229</v>
      </c>
      <c r="F13561">
        <v>112807.42</v>
      </c>
      <c r="G13561">
        <v>1733.61</v>
      </c>
      <c r="H13561">
        <v>29003.24</v>
      </c>
      <c r="I13561">
        <v>0</v>
      </c>
      <c r="J13561">
        <f>Table1[[#This Row],[Name]]</f>
        <v>0</v>
      </c>
      <c r="K13561" s="1">
        <f>SUM(Table1[[#This Row],[BaseSalary]:[NonCashBenefits]])</f>
        <v>143544.26999999999</v>
      </c>
      <c r="L13561" s="1"/>
    </row>
    <row r="13562" spans="1:12" x14ac:dyDescent="0.35">
      <c r="A13562" t="s">
        <v>19</v>
      </c>
      <c r="B13562">
        <v>2017</v>
      </c>
      <c r="D13562" t="s">
        <v>4227</v>
      </c>
      <c r="E13562" t="s">
        <v>311</v>
      </c>
      <c r="F13562">
        <v>112797.88</v>
      </c>
      <c r="G13562">
        <v>0</v>
      </c>
      <c r="H13562">
        <v>26259.01</v>
      </c>
      <c r="I13562">
        <v>0</v>
      </c>
      <c r="J13562">
        <f>Table1[[#This Row],[Name]]</f>
        <v>0</v>
      </c>
      <c r="K13562" s="1">
        <f>SUM(Table1[[#This Row],[BaseSalary]:[NonCashBenefits]])</f>
        <v>139056.89000000001</v>
      </c>
      <c r="L13562" s="1"/>
    </row>
    <row r="13563" spans="1:12" x14ac:dyDescent="0.35">
      <c r="A13563" t="s">
        <v>20</v>
      </c>
      <c r="B13563">
        <v>2019</v>
      </c>
      <c r="D13563" t="s">
        <v>2518</v>
      </c>
      <c r="E13563" t="s">
        <v>749</v>
      </c>
      <c r="F13563">
        <v>112792.79</v>
      </c>
      <c r="G13563">
        <v>0</v>
      </c>
      <c r="H13563">
        <v>21408.34</v>
      </c>
      <c r="I13563">
        <v>0</v>
      </c>
      <c r="J13563">
        <f>Table1[[#This Row],[Name]]</f>
        <v>0</v>
      </c>
      <c r="K13563" s="1">
        <f>SUM(Table1[[#This Row],[BaseSalary]:[NonCashBenefits]])</f>
        <v>134201.13</v>
      </c>
      <c r="L13563" s="1"/>
    </row>
    <row r="13564" spans="1:12" x14ac:dyDescent="0.35">
      <c r="A13564" t="s">
        <v>18</v>
      </c>
      <c r="B13564">
        <v>2016</v>
      </c>
      <c r="D13564" t="s">
        <v>4537</v>
      </c>
      <c r="E13564" t="s">
        <v>229</v>
      </c>
      <c r="F13564">
        <v>112778.14</v>
      </c>
      <c r="G13564">
        <v>50</v>
      </c>
      <c r="H13564">
        <v>31719.46</v>
      </c>
      <c r="I13564">
        <v>0</v>
      </c>
      <c r="J13564">
        <f>Table1[[#This Row],[Name]]</f>
        <v>0</v>
      </c>
      <c r="K13564" s="1">
        <f>SUM(Table1[[#This Row],[BaseSalary]:[NonCashBenefits]])</f>
        <v>144547.6</v>
      </c>
      <c r="L13564" s="1"/>
    </row>
    <row r="13565" spans="1:12" x14ac:dyDescent="0.35">
      <c r="A13565" t="s">
        <v>36</v>
      </c>
      <c r="B13565">
        <v>2019</v>
      </c>
      <c r="D13565" t="s">
        <v>2020</v>
      </c>
      <c r="E13565" t="s">
        <v>549</v>
      </c>
      <c r="F13565">
        <v>112757.4</v>
      </c>
      <c r="G13565">
        <v>0</v>
      </c>
      <c r="H13565">
        <v>25975.71</v>
      </c>
      <c r="I13565">
        <v>0</v>
      </c>
      <c r="J13565">
        <f>Table1[[#This Row],[Name]]</f>
        <v>0</v>
      </c>
      <c r="K13565" s="1">
        <f>SUM(Table1[[#This Row],[BaseSalary]:[NonCashBenefits]])</f>
        <v>138733.10999999999</v>
      </c>
      <c r="L13565" s="1"/>
    </row>
    <row r="13566" spans="1:12" x14ac:dyDescent="0.35">
      <c r="A13566" t="s">
        <v>24</v>
      </c>
      <c r="B13566">
        <v>2018</v>
      </c>
      <c r="D13566" t="s">
        <v>475</v>
      </c>
      <c r="E13566" t="s">
        <v>229</v>
      </c>
      <c r="F13566">
        <v>112724.44</v>
      </c>
      <c r="G13566">
        <v>0</v>
      </c>
      <c r="H13566">
        <v>25294.77</v>
      </c>
      <c r="I13566">
        <v>0</v>
      </c>
      <c r="J13566">
        <f>Table1[[#This Row],[Name]]</f>
        <v>0</v>
      </c>
      <c r="K13566" s="1">
        <f>SUM(Table1[[#This Row],[BaseSalary]:[NonCashBenefits]])</f>
        <v>138019.21</v>
      </c>
      <c r="L13566" s="1"/>
    </row>
    <row r="13567" spans="1:12" x14ac:dyDescent="0.35">
      <c r="A13567" t="s">
        <v>24</v>
      </c>
      <c r="B13567">
        <v>2019</v>
      </c>
      <c r="D13567" t="s">
        <v>475</v>
      </c>
      <c r="E13567" t="s">
        <v>311</v>
      </c>
      <c r="F13567">
        <v>112719.86</v>
      </c>
      <c r="G13567">
        <v>0</v>
      </c>
      <c r="H13567">
        <v>30104.61</v>
      </c>
      <c r="I13567">
        <v>0</v>
      </c>
      <c r="J13567">
        <f>Table1[[#This Row],[Name]]</f>
        <v>0</v>
      </c>
      <c r="K13567" s="1">
        <f>SUM(Table1[[#This Row],[BaseSalary]:[NonCashBenefits]])</f>
        <v>142824.47</v>
      </c>
      <c r="L13567" s="1"/>
    </row>
    <row r="13568" spans="1:12" x14ac:dyDescent="0.35">
      <c r="A13568" t="s">
        <v>16</v>
      </c>
      <c r="B13568">
        <v>2019</v>
      </c>
      <c r="D13568" t="s">
        <v>2534</v>
      </c>
      <c r="E13568" t="s">
        <v>311</v>
      </c>
      <c r="F13568">
        <v>112717.25</v>
      </c>
      <c r="G13568">
        <v>25867.360000000001</v>
      </c>
      <c r="H13568">
        <v>31576.26</v>
      </c>
      <c r="I13568">
        <v>0</v>
      </c>
      <c r="J13568">
        <f>Table1[[#This Row],[Name]]</f>
        <v>0</v>
      </c>
      <c r="K13568" s="1">
        <f>SUM(Table1[[#This Row],[BaseSalary]:[NonCashBenefits]])</f>
        <v>170160.87</v>
      </c>
      <c r="L13568" s="1"/>
    </row>
    <row r="13569" spans="1:12" x14ac:dyDescent="0.35">
      <c r="A13569" t="s">
        <v>3034</v>
      </c>
      <c r="B13569">
        <v>2016</v>
      </c>
      <c r="D13569" t="s">
        <v>2369</v>
      </c>
      <c r="E13569" t="s">
        <v>549</v>
      </c>
      <c r="F13569">
        <v>112709.42</v>
      </c>
      <c r="G13569">
        <v>7100</v>
      </c>
      <c r="H13569">
        <v>37996.81</v>
      </c>
      <c r="I13569">
        <v>0</v>
      </c>
      <c r="J13569">
        <f>Table1[[#This Row],[Name]]</f>
        <v>0</v>
      </c>
      <c r="K13569" s="1">
        <f>SUM(Table1[[#This Row],[BaseSalary]:[NonCashBenefits]])</f>
        <v>157806.22999999998</v>
      </c>
      <c r="L13569" s="1"/>
    </row>
    <row r="13570" spans="1:12" x14ac:dyDescent="0.35">
      <c r="A13570" t="s">
        <v>22</v>
      </c>
      <c r="B13570">
        <v>2017</v>
      </c>
      <c r="D13570" t="s">
        <v>2739</v>
      </c>
      <c r="E13570" t="s">
        <v>311</v>
      </c>
      <c r="F13570">
        <v>112689.76</v>
      </c>
      <c r="G13570">
        <v>0</v>
      </c>
      <c r="H13570">
        <v>26729.13</v>
      </c>
      <c r="I13570">
        <v>0</v>
      </c>
      <c r="J13570">
        <f>Table1[[#This Row],[Name]]</f>
        <v>0</v>
      </c>
      <c r="K13570" s="1">
        <f>SUM(Table1[[#This Row],[BaseSalary]:[NonCashBenefits]])</f>
        <v>139418.88999999998</v>
      </c>
      <c r="L13570" s="1"/>
    </row>
    <row r="13571" spans="1:12" x14ac:dyDescent="0.35">
      <c r="A13571" t="s">
        <v>53</v>
      </c>
      <c r="B13571">
        <v>2018</v>
      </c>
      <c r="D13571" t="s">
        <v>1329</v>
      </c>
      <c r="E13571" t="s">
        <v>229</v>
      </c>
      <c r="F13571">
        <v>112674.98</v>
      </c>
      <c r="G13571">
        <v>0</v>
      </c>
      <c r="H13571">
        <v>27169.08</v>
      </c>
      <c r="I13571">
        <v>0</v>
      </c>
      <c r="J13571">
        <f>Table1[[#This Row],[Name]]</f>
        <v>0</v>
      </c>
      <c r="K13571" s="1">
        <f>SUM(Table1[[#This Row],[BaseSalary]:[NonCashBenefits]])</f>
        <v>139844.06</v>
      </c>
      <c r="L13571" s="1"/>
    </row>
    <row r="13572" spans="1:12" x14ac:dyDescent="0.35">
      <c r="A13572" t="s">
        <v>36</v>
      </c>
      <c r="B13572">
        <v>2019</v>
      </c>
      <c r="D13572" t="s">
        <v>2040</v>
      </c>
      <c r="E13572" t="s">
        <v>229</v>
      </c>
      <c r="F13572">
        <v>112665.28</v>
      </c>
      <c r="G13572">
        <v>0</v>
      </c>
      <c r="H13572">
        <v>27881.9</v>
      </c>
      <c r="I13572">
        <v>0</v>
      </c>
      <c r="J13572">
        <f>Table1[[#This Row],[Name]]</f>
        <v>0</v>
      </c>
      <c r="K13572" s="1">
        <f>SUM(Table1[[#This Row],[BaseSalary]:[NonCashBenefits]])</f>
        <v>140547.18</v>
      </c>
      <c r="L13572" s="1"/>
    </row>
    <row r="13573" spans="1:12" x14ac:dyDescent="0.35">
      <c r="A13573" t="s">
        <v>36</v>
      </c>
      <c r="B13573">
        <v>2018</v>
      </c>
      <c r="D13573" t="s">
        <v>2040</v>
      </c>
      <c r="E13573" t="s">
        <v>229</v>
      </c>
      <c r="F13573">
        <v>112665.28</v>
      </c>
      <c r="G13573">
        <v>0</v>
      </c>
      <c r="H13573">
        <v>27356.73</v>
      </c>
      <c r="I13573">
        <v>0</v>
      </c>
      <c r="J13573">
        <f>Table1[[#This Row],[Name]]</f>
        <v>0</v>
      </c>
      <c r="K13573" s="1">
        <f>SUM(Table1[[#This Row],[BaseSalary]:[NonCashBenefits]])</f>
        <v>140022.01</v>
      </c>
      <c r="L13573" s="1"/>
    </row>
    <row r="13574" spans="1:12" x14ac:dyDescent="0.35">
      <c r="A13574" t="s">
        <v>36</v>
      </c>
      <c r="B13574">
        <v>2017</v>
      </c>
      <c r="D13574" t="s">
        <v>2040</v>
      </c>
      <c r="E13574" t="s">
        <v>229</v>
      </c>
      <c r="F13574">
        <v>112665.28</v>
      </c>
      <c r="G13574">
        <v>0</v>
      </c>
      <c r="H13574">
        <v>28137.8</v>
      </c>
      <c r="I13574">
        <v>0</v>
      </c>
      <c r="J13574">
        <f>Table1[[#This Row],[Name]]</f>
        <v>0</v>
      </c>
      <c r="K13574" s="1">
        <f>SUM(Table1[[#This Row],[BaseSalary]:[NonCashBenefits]])</f>
        <v>140803.07999999999</v>
      </c>
      <c r="L13574" s="1"/>
    </row>
    <row r="13575" spans="1:12" x14ac:dyDescent="0.35">
      <c r="A13575" t="s">
        <v>28</v>
      </c>
      <c r="B13575">
        <v>2017</v>
      </c>
      <c r="D13575" t="s">
        <v>3406</v>
      </c>
      <c r="E13575" t="s">
        <v>311</v>
      </c>
      <c r="F13575">
        <v>112658.49</v>
      </c>
      <c r="G13575">
        <v>0</v>
      </c>
      <c r="H13575">
        <v>29291.75</v>
      </c>
      <c r="I13575">
        <v>0</v>
      </c>
      <c r="J13575">
        <f>Table1[[#This Row],[Name]]</f>
        <v>0</v>
      </c>
      <c r="K13575" s="1">
        <f>SUM(Table1[[#This Row],[BaseSalary]:[NonCashBenefits]])</f>
        <v>141950.24</v>
      </c>
      <c r="L13575" s="1"/>
    </row>
    <row r="13576" spans="1:12" x14ac:dyDescent="0.35">
      <c r="A13576" t="s">
        <v>32</v>
      </c>
      <c r="B13576">
        <v>2019</v>
      </c>
      <c r="D13576" t="s">
        <v>1054</v>
      </c>
      <c r="E13576" t="s">
        <v>918</v>
      </c>
      <c r="F13576">
        <v>112648.33</v>
      </c>
      <c r="G13576">
        <v>150</v>
      </c>
      <c r="H13576">
        <v>22013.46</v>
      </c>
      <c r="I13576">
        <v>0</v>
      </c>
      <c r="J13576">
        <f>Table1[[#This Row],[Name]]</f>
        <v>0</v>
      </c>
      <c r="K13576" s="1">
        <f>SUM(Table1[[#This Row],[BaseSalary]:[NonCashBenefits]])</f>
        <v>134811.79</v>
      </c>
      <c r="L13576" s="1"/>
    </row>
    <row r="13577" spans="1:12" x14ac:dyDescent="0.35">
      <c r="A13577" t="s">
        <v>16</v>
      </c>
      <c r="B13577">
        <v>2018</v>
      </c>
      <c r="D13577" t="s">
        <v>1156</v>
      </c>
      <c r="E13577" t="s">
        <v>229</v>
      </c>
      <c r="F13577">
        <v>112643.9</v>
      </c>
      <c r="G13577">
        <v>0</v>
      </c>
      <c r="H13577">
        <v>24299.07</v>
      </c>
      <c r="I13577">
        <v>0</v>
      </c>
      <c r="J13577">
        <f>Table1[[#This Row],[Name]]</f>
        <v>0</v>
      </c>
      <c r="K13577" s="1">
        <f>SUM(Table1[[#This Row],[BaseSalary]:[NonCashBenefits]])</f>
        <v>136942.97</v>
      </c>
      <c r="L13577" s="1"/>
    </row>
    <row r="13578" spans="1:12" x14ac:dyDescent="0.35">
      <c r="A13578" t="s">
        <v>186</v>
      </c>
      <c r="B13578">
        <v>2017</v>
      </c>
      <c r="D13578" t="s">
        <v>174</v>
      </c>
      <c r="E13578" t="s">
        <v>2245</v>
      </c>
      <c r="F13578">
        <v>112643.9</v>
      </c>
      <c r="G13578">
        <v>0</v>
      </c>
      <c r="H13578">
        <v>24101.11</v>
      </c>
      <c r="I13578">
        <v>0</v>
      </c>
      <c r="J13578">
        <f>Table1[[#This Row],[Name]]</f>
        <v>0</v>
      </c>
      <c r="K13578" s="1">
        <f>SUM(Table1[[#This Row],[BaseSalary]:[NonCashBenefits]])</f>
        <v>136745.01</v>
      </c>
      <c r="L13578" s="1"/>
    </row>
    <row r="13579" spans="1:12" x14ac:dyDescent="0.35">
      <c r="A13579" t="s">
        <v>36</v>
      </c>
      <c r="B13579">
        <v>2019</v>
      </c>
      <c r="D13579" t="s">
        <v>2017</v>
      </c>
      <c r="E13579" t="s">
        <v>549</v>
      </c>
      <c r="F13579">
        <v>112619.76</v>
      </c>
      <c r="G13579">
        <v>0</v>
      </c>
      <c r="H13579">
        <v>26805.85</v>
      </c>
      <c r="I13579">
        <v>0</v>
      </c>
      <c r="J13579">
        <f>Table1[[#This Row],[Name]]</f>
        <v>0</v>
      </c>
      <c r="K13579" s="1">
        <f>SUM(Table1[[#This Row],[BaseSalary]:[NonCashBenefits]])</f>
        <v>139425.60999999999</v>
      </c>
      <c r="L13579" s="1"/>
    </row>
    <row r="13580" spans="1:12" x14ac:dyDescent="0.35">
      <c r="A13580" t="s">
        <v>20</v>
      </c>
      <c r="B13580">
        <v>2017</v>
      </c>
      <c r="D13580" t="s">
        <v>2838</v>
      </c>
      <c r="E13580" t="s">
        <v>241</v>
      </c>
      <c r="F13580">
        <v>112618.12</v>
      </c>
      <c r="G13580">
        <v>0</v>
      </c>
      <c r="H13580">
        <v>22800.52</v>
      </c>
      <c r="I13580">
        <v>0</v>
      </c>
      <c r="J13580">
        <f>Table1[[#This Row],[Name]]</f>
        <v>0</v>
      </c>
      <c r="K13580" s="1">
        <f>SUM(Table1[[#This Row],[BaseSalary]:[NonCashBenefits]])</f>
        <v>135418.63999999998</v>
      </c>
      <c r="L13580" s="1"/>
    </row>
    <row r="13581" spans="1:12" x14ac:dyDescent="0.35">
      <c r="A13581" t="s">
        <v>29</v>
      </c>
      <c r="B13581">
        <v>2016</v>
      </c>
      <c r="D13581" t="s">
        <v>4826</v>
      </c>
      <c r="E13581" t="s">
        <v>229</v>
      </c>
      <c r="F13581">
        <v>112608.55</v>
      </c>
      <c r="G13581">
        <v>0</v>
      </c>
      <c r="H13581">
        <v>32144.36</v>
      </c>
      <c r="I13581">
        <v>0</v>
      </c>
      <c r="J13581">
        <f>Table1[[#This Row],[Name]]</f>
        <v>0</v>
      </c>
      <c r="K13581" s="1">
        <f>SUM(Table1[[#This Row],[BaseSalary]:[NonCashBenefits]])</f>
        <v>144752.91</v>
      </c>
      <c r="L13581" s="1"/>
    </row>
    <row r="13582" spans="1:12" x14ac:dyDescent="0.35">
      <c r="A13582" t="s">
        <v>85</v>
      </c>
      <c r="B13582">
        <v>2019</v>
      </c>
      <c r="D13582" t="s">
        <v>2201</v>
      </c>
      <c r="E13582" t="s">
        <v>749</v>
      </c>
      <c r="F13582">
        <v>112584.94</v>
      </c>
      <c r="G13582">
        <v>0</v>
      </c>
      <c r="H13582">
        <v>20688.259999999998</v>
      </c>
      <c r="I13582">
        <v>0</v>
      </c>
      <c r="J13582">
        <f>Table1[[#This Row],[Name]]</f>
        <v>0</v>
      </c>
      <c r="K13582" s="1">
        <f>SUM(Table1[[#This Row],[BaseSalary]:[NonCashBenefits]])</f>
        <v>133273.20000000001</v>
      </c>
      <c r="L13582" s="1"/>
    </row>
    <row r="13583" spans="1:12" x14ac:dyDescent="0.35">
      <c r="A13583" t="s">
        <v>85</v>
      </c>
      <c r="B13583">
        <v>2019</v>
      </c>
      <c r="D13583" t="s">
        <v>2231</v>
      </c>
      <c r="E13583" t="s">
        <v>749</v>
      </c>
      <c r="F13583">
        <v>112584.94</v>
      </c>
      <c r="G13583">
        <v>0</v>
      </c>
      <c r="H13583">
        <v>19643.84</v>
      </c>
      <c r="I13583">
        <v>0</v>
      </c>
      <c r="J13583">
        <f>Table1[[#This Row],[Name]]</f>
        <v>0</v>
      </c>
      <c r="K13583" s="1">
        <f>SUM(Table1[[#This Row],[BaseSalary]:[NonCashBenefits]])</f>
        <v>132228.78</v>
      </c>
      <c r="L13583" s="1"/>
    </row>
    <row r="13584" spans="1:12" x14ac:dyDescent="0.35">
      <c r="A13584" t="s">
        <v>186</v>
      </c>
      <c r="B13584">
        <v>2019</v>
      </c>
      <c r="D13584" t="s">
        <v>2310</v>
      </c>
      <c r="E13584" t="s">
        <v>749</v>
      </c>
      <c r="F13584">
        <v>112584.94</v>
      </c>
      <c r="G13584">
        <v>0</v>
      </c>
      <c r="H13584">
        <v>21912.34</v>
      </c>
      <c r="I13584">
        <v>0</v>
      </c>
      <c r="J13584">
        <f>Table1[[#This Row],[Name]]</f>
        <v>0</v>
      </c>
      <c r="K13584" s="1">
        <f>SUM(Table1[[#This Row],[BaseSalary]:[NonCashBenefits]])</f>
        <v>134497.28</v>
      </c>
      <c r="L13584" s="1"/>
    </row>
    <row r="13585" spans="1:12" x14ac:dyDescent="0.35">
      <c r="A13585" t="s">
        <v>20</v>
      </c>
      <c r="B13585">
        <v>2019</v>
      </c>
      <c r="D13585" t="s">
        <v>954</v>
      </c>
      <c r="E13585" t="s">
        <v>229</v>
      </c>
      <c r="F13585">
        <v>112584.94</v>
      </c>
      <c r="G13585">
        <v>0</v>
      </c>
      <c r="H13585">
        <v>25977.96</v>
      </c>
      <c r="I13585">
        <v>0</v>
      </c>
      <c r="J13585">
        <f>Table1[[#This Row],[Name]]</f>
        <v>0</v>
      </c>
      <c r="K13585" s="1">
        <f>SUM(Table1[[#This Row],[BaseSalary]:[NonCashBenefits]])</f>
        <v>138562.9</v>
      </c>
      <c r="L13585" s="1"/>
    </row>
    <row r="13586" spans="1:12" x14ac:dyDescent="0.35">
      <c r="A13586" t="s">
        <v>85</v>
      </c>
      <c r="B13586">
        <v>2018</v>
      </c>
      <c r="D13586" t="s">
        <v>2201</v>
      </c>
      <c r="E13586" t="s">
        <v>749</v>
      </c>
      <c r="F13586">
        <v>112584.94</v>
      </c>
      <c r="G13586">
        <v>0</v>
      </c>
      <c r="H13586">
        <v>20680.189999999999</v>
      </c>
      <c r="I13586">
        <v>0</v>
      </c>
      <c r="J13586">
        <f>Table1[[#This Row],[Name]]</f>
        <v>0</v>
      </c>
      <c r="K13586" s="1">
        <f>SUM(Table1[[#This Row],[BaseSalary]:[NonCashBenefits]])</f>
        <v>133265.13</v>
      </c>
      <c r="L13586" s="1"/>
    </row>
    <row r="13587" spans="1:12" x14ac:dyDescent="0.35">
      <c r="A13587" t="s">
        <v>186</v>
      </c>
      <c r="B13587">
        <v>2018</v>
      </c>
      <c r="D13587" t="s">
        <v>2310</v>
      </c>
      <c r="E13587" t="s">
        <v>749</v>
      </c>
      <c r="F13587">
        <v>112584.94</v>
      </c>
      <c r="G13587">
        <v>0</v>
      </c>
      <c r="H13587">
        <v>21942.75</v>
      </c>
      <c r="I13587">
        <v>0</v>
      </c>
      <c r="J13587">
        <f>Table1[[#This Row],[Name]]</f>
        <v>0</v>
      </c>
      <c r="K13587" s="1">
        <f>SUM(Table1[[#This Row],[BaseSalary]:[NonCashBenefits]])</f>
        <v>134527.69</v>
      </c>
      <c r="L13587" s="1"/>
    </row>
    <row r="13588" spans="1:12" x14ac:dyDescent="0.35">
      <c r="A13588" t="s">
        <v>20</v>
      </c>
      <c r="B13588">
        <v>2019</v>
      </c>
      <c r="D13588" t="s">
        <v>2521</v>
      </c>
      <c r="E13588" t="s">
        <v>749</v>
      </c>
      <c r="F13588">
        <v>112584.68</v>
      </c>
      <c r="G13588">
        <v>0</v>
      </c>
      <c r="H13588">
        <v>20853.099999999999</v>
      </c>
      <c r="I13588">
        <v>0</v>
      </c>
      <c r="J13588">
        <f>Table1[[#This Row],[Name]]</f>
        <v>0</v>
      </c>
      <c r="K13588" s="1">
        <f>SUM(Table1[[#This Row],[BaseSalary]:[NonCashBenefits]])</f>
        <v>133437.78</v>
      </c>
      <c r="L13588" s="1"/>
    </row>
    <row r="13589" spans="1:12" x14ac:dyDescent="0.35">
      <c r="A13589" t="s">
        <v>20</v>
      </c>
      <c r="B13589">
        <v>2018</v>
      </c>
      <c r="D13589" t="s">
        <v>2521</v>
      </c>
      <c r="E13589" t="s">
        <v>749</v>
      </c>
      <c r="F13589">
        <v>112584.68</v>
      </c>
      <c r="G13589">
        <v>0</v>
      </c>
      <c r="H13589">
        <v>20845.03</v>
      </c>
      <c r="I13589">
        <v>0</v>
      </c>
      <c r="J13589">
        <f>Table1[[#This Row],[Name]]</f>
        <v>0</v>
      </c>
      <c r="K13589" s="1">
        <f>SUM(Table1[[#This Row],[BaseSalary]:[NonCashBenefits]])</f>
        <v>133429.71</v>
      </c>
      <c r="L13589" s="1"/>
    </row>
    <row r="13590" spans="1:12" x14ac:dyDescent="0.35">
      <c r="A13590" t="s">
        <v>20</v>
      </c>
      <c r="B13590">
        <v>2017</v>
      </c>
      <c r="D13590" t="s">
        <v>2521</v>
      </c>
      <c r="E13590" t="s">
        <v>749</v>
      </c>
      <c r="F13590">
        <v>112584.68</v>
      </c>
      <c r="G13590">
        <v>0</v>
      </c>
      <c r="H13590">
        <v>23093.15</v>
      </c>
      <c r="I13590">
        <v>0</v>
      </c>
      <c r="J13590">
        <f>Table1[[#This Row],[Name]]</f>
        <v>0</v>
      </c>
      <c r="K13590" s="1">
        <f>SUM(Table1[[#This Row],[BaseSalary]:[NonCashBenefits]])</f>
        <v>135677.82999999999</v>
      </c>
      <c r="L13590" s="1"/>
    </row>
    <row r="13591" spans="1:12" x14ac:dyDescent="0.35">
      <c r="A13591" t="s">
        <v>85</v>
      </c>
      <c r="B13591">
        <v>2019</v>
      </c>
      <c r="D13591" t="s">
        <v>2154</v>
      </c>
      <c r="E13591" t="s">
        <v>229</v>
      </c>
      <c r="F13591">
        <v>112577.66</v>
      </c>
      <c r="G13591">
        <v>6000</v>
      </c>
      <c r="H13591">
        <v>25976.66</v>
      </c>
      <c r="I13591">
        <v>0</v>
      </c>
      <c r="J13591">
        <f>Table1[[#This Row],[Name]]</f>
        <v>0</v>
      </c>
      <c r="K13591" s="1">
        <f>SUM(Table1[[#This Row],[BaseSalary]:[NonCashBenefits]])</f>
        <v>144554.32</v>
      </c>
      <c r="L13591" s="1"/>
    </row>
    <row r="13592" spans="1:12" x14ac:dyDescent="0.35">
      <c r="A13592" t="s">
        <v>186</v>
      </c>
      <c r="B13592">
        <v>2019</v>
      </c>
      <c r="D13592" t="s">
        <v>2300</v>
      </c>
      <c r="E13592" t="s">
        <v>749</v>
      </c>
      <c r="F13592">
        <v>112568.28</v>
      </c>
      <c r="G13592">
        <v>0</v>
      </c>
      <c r="H13592">
        <v>26720.97</v>
      </c>
      <c r="I13592">
        <v>0</v>
      </c>
      <c r="J13592">
        <f>Table1[[#This Row],[Name]]</f>
        <v>0</v>
      </c>
      <c r="K13592" s="1">
        <f>SUM(Table1[[#This Row],[BaseSalary]:[NonCashBenefits]])</f>
        <v>139289.25</v>
      </c>
      <c r="L13592" s="1"/>
    </row>
    <row r="13593" spans="1:12" x14ac:dyDescent="0.35">
      <c r="A13593" t="s">
        <v>20</v>
      </c>
      <c r="B13593">
        <v>2019</v>
      </c>
      <c r="D13593" t="s">
        <v>2529</v>
      </c>
      <c r="E13593" t="s">
        <v>749</v>
      </c>
      <c r="F13593">
        <v>112567</v>
      </c>
      <c r="G13593">
        <v>0</v>
      </c>
      <c r="H13593">
        <v>20870.77</v>
      </c>
      <c r="I13593">
        <v>0</v>
      </c>
      <c r="J13593">
        <f>Table1[[#This Row],[Name]]</f>
        <v>0</v>
      </c>
      <c r="K13593" s="1">
        <f>SUM(Table1[[#This Row],[BaseSalary]:[NonCashBenefits]])</f>
        <v>133437.76999999999</v>
      </c>
      <c r="L13593" s="1"/>
    </row>
    <row r="13594" spans="1:12" x14ac:dyDescent="0.35">
      <c r="A13594" t="s">
        <v>20</v>
      </c>
      <c r="B13594">
        <v>2018</v>
      </c>
      <c r="D13594" t="s">
        <v>2529</v>
      </c>
      <c r="E13594" t="s">
        <v>749</v>
      </c>
      <c r="F13594">
        <v>112567</v>
      </c>
      <c r="G13594">
        <v>0</v>
      </c>
      <c r="H13594">
        <v>20535.88</v>
      </c>
      <c r="I13594">
        <v>0</v>
      </c>
      <c r="J13594">
        <f>Table1[[#This Row],[Name]]</f>
        <v>0</v>
      </c>
      <c r="K13594" s="1">
        <f>SUM(Table1[[#This Row],[BaseSalary]:[NonCashBenefits]])</f>
        <v>133102.88</v>
      </c>
      <c r="L13594" s="1"/>
    </row>
    <row r="13595" spans="1:12" x14ac:dyDescent="0.35">
      <c r="A13595" t="s">
        <v>24</v>
      </c>
      <c r="B13595">
        <v>2018</v>
      </c>
      <c r="D13595" t="s">
        <v>110</v>
      </c>
      <c r="E13595" t="s">
        <v>311</v>
      </c>
      <c r="F13595">
        <v>112563.1</v>
      </c>
      <c r="G13595">
        <v>0</v>
      </c>
      <c r="H13595">
        <v>27197.51</v>
      </c>
      <c r="I13595">
        <v>0</v>
      </c>
      <c r="J13595">
        <f>Table1[[#This Row],[Name]]</f>
        <v>0</v>
      </c>
      <c r="K13595" s="1">
        <f>SUM(Table1[[#This Row],[BaseSalary]:[NonCashBenefits]])</f>
        <v>139760.61000000002</v>
      </c>
      <c r="L13595" s="1"/>
    </row>
    <row r="13596" spans="1:12" x14ac:dyDescent="0.35">
      <c r="A13596" t="s">
        <v>24</v>
      </c>
      <c r="B13596">
        <v>2017</v>
      </c>
      <c r="D13596" t="s">
        <v>3416</v>
      </c>
      <c r="E13596" t="s">
        <v>311</v>
      </c>
      <c r="F13596">
        <v>112563.1</v>
      </c>
      <c r="G13596">
        <v>0</v>
      </c>
      <c r="H13596">
        <v>27741.95</v>
      </c>
      <c r="I13596">
        <v>0</v>
      </c>
      <c r="J13596">
        <f>Table1[[#This Row],[Name]]</f>
        <v>0</v>
      </c>
      <c r="K13596" s="1">
        <f>SUM(Table1[[#This Row],[BaseSalary]:[NonCashBenefits]])</f>
        <v>140305.05000000002</v>
      </c>
      <c r="L13596" s="1"/>
    </row>
    <row r="13597" spans="1:12" x14ac:dyDescent="0.35">
      <c r="A13597" t="s">
        <v>4705</v>
      </c>
      <c r="B13597">
        <v>2016</v>
      </c>
      <c r="D13597" t="s">
        <v>4706</v>
      </c>
      <c r="E13597" t="s">
        <v>311</v>
      </c>
      <c r="F13597">
        <v>112563.1</v>
      </c>
      <c r="G13597">
        <v>0</v>
      </c>
      <c r="H13597">
        <v>32898.78</v>
      </c>
      <c r="I13597">
        <v>0</v>
      </c>
      <c r="J13597">
        <f>Table1[[#This Row],[Name]]</f>
        <v>0</v>
      </c>
      <c r="K13597" s="1">
        <f>SUM(Table1[[#This Row],[BaseSalary]:[NonCashBenefits]])</f>
        <v>145461.88</v>
      </c>
      <c r="L13597" s="1"/>
    </row>
    <row r="13598" spans="1:12" x14ac:dyDescent="0.35">
      <c r="A13598" t="s">
        <v>26</v>
      </c>
      <c r="B13598">
        <v>2018</v>
      </c>
      <c r="D13598" t="s">
        <v>50</v>
      </c>
      <c r="E13598" t="s">
        <v>1718</v>
      </c>
      <c r="F13598">
        <v>112552.08</v>
      </c>
      <c r="G13598">
        <v>0</v>
      </c>
      <c r="H13598">
        <v>26565.89</v>
      </c>
      <c r="I13598">
        <v>0</v>
      </c>
      <c r="J13598">
        <f>Table1[[#This Row],[Name]]</f>
        <v>0</v>
      </c>
      <c r="K13598" s="1">
        <f>SUM(Table1[[#This Row],[BaseSalary]:[NonCashBenefits]])</f>
        <v>139117.97</v>
      </c>
      <c r="L13598" s="1"/>
    </row>
    <row r="13599" spans="1:12" x14ac:dyDescent="0.35">
      <c r="A13599" t="s">
        <v>29</v>
      </c>
      <c r="B13599">
        <v>2017</v>
      </c>
      <c r="D13599" t="s">
        <v>972</v>
      </c>
      <c r="E13599" t="s">
        <v>311</v>
      </c>
      <c r="F13599">
        <v>112546.76</v>
      </c>
      <c r="G13599">
        <v>0</v>
      </c>
      <c r="H13599">
        <v>27826.58</v>
      </c>
      <c r="I13599">
        <v>0</v>
      </c>
      <c r="J13599">
        <f>Table1[[#This Row],[Name]]</f>
        <v>0</v>
      </c>
      <c r="K13599" s="1">
        <f>SUM(Table1[[#This Row],[BaseSalary]:[NonCashBenefits]])</f>
        <v>140373.34</v>
      </c>
      <c r="L13599" s="1"/>
    </row>
    <row r="13600" spans="1:12" x14ac:dyDescent="0.35">
      <c r="A13600" t="s">
        <v>28</v>
      </c>
      <c r="B13600">
        <v>2019</v>
      </c>
      <c r="D13600" t="s">
        <v>1222</v>
      </c>
      <c r="E13600" t="s">
        <v>918</v>
      </c>
      <c r="F13600">
        <v>112545.03</v>
      </c>
      <c r="G13600">
        <v>0</v>
      </c>
      <c r="H13600">
        <v>20951.150000000001</v>
      </c>
      <c r="I13600">
        <v>0</v>
      </c>
      <c r="J13600">
        <f>Table1[[#This Row],[Name]]</f>
        <v>0</v>
      </c>
      <c r="K13600" s="1">
        <f>SUM(Table1[[#This Row],[BaseSalary]:[NonCashBenefits]])</f>
        <v>133496.18</v>
      </c>
      <c r="L13600" s="1"/>
    </row>
    <row r="13601" spans="1:12" x14ac:dyDescent="0.35">
      <c r="A13601" t="s">
        <v>142</v>
      </c>
      <c r="B13601">
        <v>2019</v>
      </c>
      <c r="D13601" t="s">
        <v>1175</v>
      </c>
      <c r="E13601" t="s">
        <v>311</v>
      </c>
      <c r="F13601">
        <v>112541.52</v>
      </c>
      <c r="G13601">
        <v>0</v>
      </c>
      <c r="H13601">
        <v>28681.9</v>
      </c>
      <c r="I13601">
        <v>0</v>
      </c>
      <c r="J13601">
        <f>Table1[[#This Row],[Name]]</f>
        <v>0</v>
      </c>
      <c r="K13601" s="1">
        <f>SUM(Table1[[#This Row],[BaseSalary]:[NonCashBenefits]])</f>
        <v>141223.42000000001</v>
      </c>
      <c r="L13601" s="1"/>
    </row>
    <row r="13602" spans="1:12" x14ac:dyDescent="0.35">
      <c r="A13602" t="s">
        <v>142</v>
      </c>
      <c r="B13602">
        <v>2018</v>
      </c>
      <c r="D13602" t="s">
        <v>1175</v>
      </c>
      <c r="E13602" t="s">
        <v>311</v>
      </c>
      <c r="F13602">
        <v>112541.52</v>
      </c>
      <c r="G13602">
        <v>0</v>
      </c>
      <c r="H13602">
        <v>28606.34</v>
      </c>
      <c r="I13602">
        <v>0</v>
      </c>
      <c r="J13602">
        <f>Table1[[#This Row],[Name]]</f>
        <v>0</v>
      </c>
      <c r="K13602" s="1">
        <f>SUM(Table1[[#This Row],[BaseSalary]:[NonCashBenefits]])</f>
        <v>141147.86000000002</v>
      </c>
      <c r="L13602" s="1"/>
    </row>
    <row r="13603" spans="1:12" x14ac:dyDescent="0.35">
      <c r="A13603" t="s">
        <v>33</v>
      </c>
      <c r="B13603">
        <v>2018</v>
      </c>
      <c r="D13603" t="s">
        <v>2552</v>
      </c>
      <c r="E13603" t="s">
        <v>639</v>
      </c>
      <c r="F13603">
        <v>112521.57</v>
      </c>
      <c r="G13603">
        <v>0</v>
      </c>
      <c r="H13603">
        <v>31053.17</v>
      </c>
      <c r="I13603">
        <v>0</v>
      </c>
      <c r="J13603">
        <f>Table1[[#This Row],[Name]]</f>
        <v>0</v>
      </c>
      <c r="K13603" s="1">
        <f>SUM(Table1[[#This Row],[BaseSalary]:[NonCashBenefits]])</f>
        <v>143574.74</v>
      </c>
      <c r="L13603" s="1"/>
    </row>
    <row r="13604" spans="1:12" x14ac:dyDescent="0.35">
      <c r="A13604" t="s">
        <v>85</v>
      </c>
      <c r="B13604">
        <v>2016</v>
      </c>
      <c r="D13604" t="s">
        <v>1449</v>
      </c>
      <c r="E13604" t="s">
        <v>311</v>
      </c>
      <c r="F13604">
        <v>112519.47</v>
      </c>
      <c r="G13604">
        <v>0</v>
      </c>
      <c r="H13604">
        <v>33223.86</v>
      </c>
      <c r="I13604">
        <v>0</v>
      </c>
      <c r="J13604">
        <f>Table1[[#This Row],[Name]]</f>
        <v>0</v>
      </c>
      <c r="K13604" s="1">
        <f>SUM(Table1[[#This Row],[BaseSalary]:[NonCashBenefits]])</f>
        <v>145743.33000000002</v>
      </c>
      <c r="L13604" s="1"/>
    </row>
    <row r="13605" spans="1:12" x14ac:dyDescent="0.35">
      <c r="A13605" t="s">
        <v>3034</v>
      </c>
      <c r="B13605">
        <v>2018</v>
      </c>
      <c r="D13605" t="s">
        <v>2362</v>
      </c>
      <c r="E13605" t="s">
        <v>1235</v>
      </c>
      <c r="F13605">
        <v>112510.11</v>
      </c>
      <c r="G13605">
        <v>0</v>
      </c>
      <c r="H13605">
        <v>19715.13</v>
      </c>
      <c r="I13605">
        <v>0</v>
      </c>
      <c r="J13605">
        <f>Table1[[#This Row],[Name]]</f>
        <v>0</v>
      </c>
      <c r="K13605" s="1">
        <f>SUM(Table1[[#This Row],[BaseSalary]:[NonCashBenefits]])</f>
        <v>132225.24</v>
      </c>
      <c r="L13605" s="1"/>
    </row>
    <row r="13606" spans="1:12" x14ac:dyDescent="0.35">
      <c r="A13606" t="s">
        <v>24</v>
      </c>
      <c r="B13606">
        <v>2019</v>
      </c>
      <c r="D13606" t="s">
        <v>1308</v>
      </c>
      <c r="E13606" t="s">
        <v>311</v>
      </c>
      <c r="F13606">
        <v>112510.06</v>
      </c>
      <c r="G13606">
        <v>0</v>
      </c>
      <c r="H13606">
        <v>25775.78</v>
      </c>
      <c r="I13606">
        <v>0</v>
      </c>
      <c r="J13606">
        <f>Table1[[#This Row],[Name]]</f>
        <v>0</v>
      </c>
      <c r="K13606" s="1">
        <f>SUM(Table1[[#This Row],[BaseSalary]:[NonCashBenefits]])</f>
        <v>138285.84</v>
      </c>
      <c r="L13606" s="1"/>
    </row>
    <row r="13607" spans="1:12" x14ac:dyDescent="0.35">
      <c r="A13607" t="s">
        <v>22</v>
      </c>
      <c r="B13607">
        <v>2019</v>
      </c>
      <c r="D13607" t="s">
        <v>2116</v>
      </c>
      <c r="E13607" t="s">
        <v>311</v>
      </c>
      <c r="F13607">
        <v>112510.06</v>
      </c>
      <c r="G13607">
        <v>0</v>
      </c>
      <c r="H13607">
        <v>27885.3</v>
      </c>
      <c r="I13607">
        <v>0</v>
      </c>
      <c r="J13607">
        <f>Table1[[#This Row],[Name]]</f>
        <v>0</v>
      </c>
      <c r="K13607" s="1">
        <f>SUM(Table1[[#This Row],[BaseSalary]:[NonCashBenefits]])</f>
        <v>140395.35999999999</v>
      </c>
      <c r="L13607" s="1"/>
    </row>
    <row r="13608" spans="1:12" x14ac:dyDescent="0.35">
      <c r="A13608" t="s">
        <v>186</v>
      </c>
      <c r="B13608">
        <v>2019</v>
      </c>
      <c r="D13608" t="s">
        <v>940</v>
      </c>
      <c r="E13608" t="s">
        <v>311</v>
      </c>
      <c r="F13608">
        <v>112510.06</v>
      </c>
      <c r="G13608">
        <v>0</v>
      </c>
      <c r="H13608">
        <v>28907.19</v>
      </c>
      <c r="I13608">
        <v>0</v>
      </c>
      <c r="J13608">
        <f>Table1[[#This Row],[Name]]</f>
        <v>0</v>
      </c>
      <c r="K13608" s="1">
        <f>SUM(Table1[[#This Row],[BaseSalary]:[NonCashBenefits]])</f>
        <v>141417.25</v>
      </c>
      <c r="L13608" s="1"/>
    </row>
    <row r="13609" spans="1:12" x14ac:dyDescent="0.35">
      <c r="A13609" t="s">
        <v>186</v>
      </c>
      <c r="B13609">
        <v>2019</v>
      </c>
      <c r="D13609" t="s">
        <v>2307</v>
      </c>
      <c r="E13609" t="s">
        <v>229</v>
      </c>
      <c r="F13609">
        <v>112510.06</v>
      </c>
      <c r="G13609">
        <v>0</v>
      </c>
      <c r="H13609">
        <v>27164.58</v>
      </c>
      <c r="I13609">
        <v>0</v>
      </c>
      <c r="J13609">
        <f>Table1[[#This Row],[Name]]</f>
        <v>0</v>
      </c>
      <c r="K13609" s="1">
        <f>SUM(Table1[[#This Row],[BaseSalary]:[NonCashBenefits]])</f>
        <v>139674.64000000001</v>
      </c>
      <c r="L13609" s="1"/>
    </row>
    <row r="13610" spans="1:12" x14ac:dyDescent="0.35">
      <c r="A13610" t="s">
        <v>186</v>
      </c>
      <c r="B13610">
        <v>2019</v>
      </c>
      <c r="D13610" t="s">
        <v>110</v>
      </c>
      <c r="E13610" t="s">
        <v>229</v>
      </c>
      <c r="F13610">
        <v>112510.06</v>
      </c>
      <c r="G13610">
        <v>0</v>
      </c>
      <c r="H13610">
        <v>27351</v>
      </c>
      <c r="I13610">
        <v>0</v>
      </c>
      <c r="J13610">
        <f>Table1[[#This Row],[Name]]</f>
        <v>0</v>
      </c>
      <c r="K13610" s="1">
        <f>SUM(Table1[[#This Row],[BaseSalary]:[NonCashBenefits]])</f>
        <v>139861.06</v>
      </c>
      <c r="L13610" s="1"/>
    </row>
    <row r="13611" spans="1:12" x14ac:dyDescent="0.35">
      <c r="A13611" t="s">
        <v>142</v>
      </c>
      <c r="B13611">
        <v>2019</v>
      </c>
      <c r="D13611" t="s">
        <v>2394</v>
      </c>
      <c r="E13611" t="s">
        <v>229</v>
      </c>
      <c r="F13611">
        <v>112510.06</v>
      </c>
      <c r="G13611">
        <v>0</v>
      </c>
      <c r="H13611">
        <v>29114.84</v>
      </c>
      <c r="I13611">
        <v>0</v>
      </c>
      <c r="J13611">
        <f>Table1[[#This Row],[Name]]</f>
        <v>0</v>
      </c>
      <c r="K13611" s="1">
        <f>SUM(Table1[[#This Row],[BaseSalary]:[NonCashBenefits]])</f>
        <v>141624.9</v>
      </c>
      <c r="L13611" s="1"/>
    </row>
    <row r="13612" spans="1:12" x14ac:dyDescent="0.35">
      <c r="A13612" t="s">
        <v>16</v>
      </c>
      <c r="B13612">
        <v>2019</v>
      </c>
      <c r="D13612" t="s">
        <v>2541</v>
      </c>
      <c r="E13612" t="s">
        <v>229</v>
      </c>
      <c r="F13612">
        <v>112510.06</v>
      </c>
      <c r="G13612">
        <v>0</v>
      </c>
      <c r="H13612">
        <v>25224.2</v>
      </c>
      <c r="I13612">
        <v>0</v>
      </c>
      <c r="J13612">
        <f>Table1[[#This Row],[Name]]</f>
        <v>0</v>
      </c>
      <c r="K13612" s="1">
        <f>SUM(Table1[[#This Row],[BaseSalary]:[NonCashBenefits]])</f>
        <v>137734.26</v>
      </c>
      <c r="L13612" s="1"/>
    </row>
    <row r="13613" spans="1:12" x14ac:dyDescent="0.35">
      <c r="A13613" t="s">
        <v>22</v>
      </c>
      <c r="B13613">
        <v>2018</v>
      </c>
      <c r="D13613" t="s">
        <v>2116</v>
      </c>
      <c r="E13613" t="s">
        <v>311</v>
      </c>
      <c r="F13613">
        <v>112510.06</v>
      </c>
      <c r="G13613">
        <v>0</v>
      </c>
      <c r="H13613">
        <v>27812.89</v>
      </c>
      <c r="I13613">
        <v>0</v>
      </c>
      <c r="J13613">
        <f>Table1[[#This Row],[Name]]</f>
        <v>0</v>
      </c>
      <c r="K13613" s="1">
        <f>SUM(Table1[[#This Row],[BaseSalary]:[NonCashBenefits]])</f>
        <v>140322.95000000001</v>
      </c>
      <c r="L13613" s="1"/>
    </row>
    <row r="13614" spans="1:12" x14ac:dyDescent="0.35">
      <c r="A13614" t="s">
        <v>186</v>
      </c>
      <c r="B13614">
        <v>2018</v>
      </c>
      <c r="D13614" t="s">
        <v>2949</v>
      </c>
      <c r="E13614" t="s">
        <v>229</v>
      </c>
      <c r="F13614">
        <v>112510.06</v>
      </c>
      <c r="G13614">
        <v>0</v>
      </c>
      <c r="H13614">
        <v>27310.7</v>
      </c>
      <c r="I13614">
        <v>0</v>
      </c>
      <c r="J13614">
        <f>Table1[[#This Row],[Name]]</f>
        <v>0</v>
      </c>
      <c r="K13614" s="1">
        <f>SUM(Table1[[#This Row],[BaseSalary]:[NonCashBenefits]])</f>
        <v>139820.76</v>
      </c>
      <c r="L13614" s="1"/>
    </row>
    <row r="13615" spans="1:12" x14ac:dyDescent="0.35">
      <c r="A13615" t="s">
        <v>186</v>
      </c>
      <c r="B13615">
        <v>2018</v>
      </c>
      <c r="D13615" t="s">
        <v>2307</v>
      </c>
      <c r="E13615" t="s">
        <v>229</v>
      </c>
      <c r="F13615">
        <v>112510.06</v>
      </c>
      <c r="G13615">
        <v>100</v>
      </c>
      <c r="H13615">
        <v>27088.92</v>
      </c>
      <c r="I13615">
        <v>0</v>
      </c>
      <c r="J13615">
        <f>Table1[[#This Row],[Name]]</f>
        <v>0</v>
      </c>
      <c r="K13615" s="1">
        <f>SUM(Table1[[#This Row],[BaseSalary]:[NonCashBenefits]])</f>
        <v>139698.97999999998</v>
      </c>
      <c r="L13615" s="1"/>
    </row>
    <row r="13616" spans="1:12" x14ac:dyDescent="0.35">
      <c r="A13616" t="s">
        <v>3034</v>
      </c>
      <c r="B13616">
        <v>2018</v>
      </c>
      <c r="D13616" t="s">
        <v>2369</v>
      </c>
      <c r="E13616" t="s">
        <v>549</v>
      </c>
      <c r="F13616">
        <v>112510.06</v>
      </c>
      <c r="G13616">
        <v>10303.129999999999</v>
      </c>
      <c r="H13616">
        <v>26774.84</v>
      </c>
      <c r="I13616">
        <v>0</v>
      </c>
      <c r="J13616">
        <f>Table1[[#This Row],[Name]]</f>
        <v>0</v>
      </c>
      <c r="K13616" s="1">
        <f>SUM(Table1[[#This Row],[BaseSalary]:[NonCashBenefits]])</f>
        <v>149588.03</v>
      </c>
      <c r="L13616" s="1"/>
    </row>
    <row r="13617" spans="1:12" x14ac:dyDescent="0.35">
      <c r="A13617" t="s">
        <v>142</v>
      </c>
      <c r="B13617">
        <v>2018</v>
      </c>
      <c r="D13617" t="s">
        <v>3090</v>
      </c>
      <c r="E13617" t="s">
        <v>229</v>
      </c>
      <c r="F13617">
        <v>112510.06</v>
      </c>
      <c r="G13617">
        <v>0</v>
      </c>
      <c r="H13617">
        <v>28493.02</v>
      </c>
      <c r="I13617">
        <v>0</v>
      </c>
      <c r="J13617">
        <f>Table1[[#This Row],[Name]]</f>
        <v>0</v>
      </c>
      <c r="K13617" s="1">
        <f>SUM(Table1[[#This Row],[BaseSalary]:[NonCashBenefits]])</f>
        <v>141003.07999999999</v>
      </c>
      <c r="L13617" s="1"/>
    </row>
    <row r="13618" spans="1:12" x14ac:dyDescent="0.35">
      <c r="A13618" t="s">
        <v>16</v>
      </c>
      <c r="B13618">
        <v>2018</v>
      </c>
      <c r="D13618" t="s">
        <v>3321</v>
      </c>
      <c r="E13618" t="s">
        <v>311</v>
      </c>
      <c r="F13618">
        <v>112510.06</v>
      </c>
      <c r="G13618">
        <v>0</v>
      </c>
      <c r="H13618">
        <v>27754.89</v>
      </c>
      <c r="I13618">
        <v>0</v>
      </c>
      <c r="J13618">
        <f>Table1[[#This Row],[Name]]</f>
        <v>0</v>
      </c>
      <c r="K13618" s="1">
        <f>SUM(Table1[[#This Row],[BaseSalary]:[NonCashBenefits]])</f>
        <v>140264.95000000001</v>
      </c>
      <c r="L13618" s="1"/>
    </row>
    <row r="13619" spans="1:12" x14ac:dyDescent="0.35">
      <c r="A13619" t="s">
        <v>22</v>
      </c>
      <c r="B13619">
        <v>2017</v>
      </c>
      <c r="D13619" t="s">
        <v>2116</v>
      </c>
      <c r="E13619" t="s">
        <v>311</v>
      </c>
      <c r="F13619">
        <v>112510.06</v>
      </c>
      <c r="G13619">
        <v>0</v>
      </c>
      <c r="H13619">
        <v>28392.49</v>
      </c>
      <c r="I13619">
        <v>0</v>
      </c>
      <c r="J13619">
        <f>Table1[[#This Row],[Name]]</f>
        <v>0</v>
      </c>
      <c r="K13619" s="1">
        <f>SUM(Table1[[#This Row],[BaseSalary]:[NonCashBenefits]])</f>
        <v>140902.54999999999</v>
      </c>
      <c r="L13619" s="1"/>
    </row>
    <row r="13620" spans="1:12" x14ac:dyDescent="0.35">
      <c r="A13620" t="s">
        <v>186</v>
      </c>
      <c r="B13620">
        <v>2017</v>
      </c>
      <c r="D13620" t="s">
        <v>3949</v>
      </c>
      <c r="E13620" t="s">
        <v>229</v>
      </c>
      <c r="F13620">
        <v>112510.06</v>
      </c>
      <c r="G13620">
        <v>0</v>
      </c>
      <c r="H13620">
        <v>27665.27</v>
      </c>
      <c r="I13620">
        <v>0</v>
      </c>
      <c r="J13620">
        <f>Table1[[#This Row],[Name]]</f>
        <v>0</v>
      </c>
      <c r="K13620" s="1">
        <f>SUM(Table1[[#This Row],[BaseSalary]:[NonCashBenefits]])</f>
        <v>140175.32999999999</v>
      </c>
      <c r="L13620" s="1"/>
    </row>
    <row r="13621" spans="1:12" x14ac:dyDescent="0.35">
      <c r="A13621" t="s">
        <v>186</v>
      </c>
      <c r="B13621">
        <v>2017</v>
      </c>
      <c r="D13621" t="s">
        <v>940</v>
      </c>
      <c r="E13621" t="s">
        <v>311</v>
      </c>
      <c r="F13621">
        <v>112510.06</v>
      </c>
      <c r="G13621">
        <v>0</v>
      </c>
      <c r="H13621">
        <v>26783.09</v>
      </c>
      <c r="I13621">
        <v>0</v>
      </c>
      <c r="J13621">
        <f>Table1[[#This Row],[Name]]</f>
        <v>0</v>
      </c>
      <c r="K13621" s="1">
        <f>SUM(Table1[[#This Row],[BaseSalary]:[NonCashBenefits]])</f>
        <v>139293.15</v>
      </c>
      <c r="L13621" s="1"/>
    </row>
    <row r="13622" spans="1:12" x14ac:dyDescent="0.35">
      <c r="A13622" t="s">
        <v>16</v>
      </c>
      <c r="B13622">
        <v>2017</v>
      </c>
      <c r="D13622" t="s">
        <v>2408</v>
      </c>
      <c r="E13622" t="s">
        <v>311</v>
      </c>
      <c r="F13622">
        <v>112510.06</v>
      </c>
      <c r="G13622">
        <v>0</v>
      </c>
      <c r="H13622">
        <v>29960.55</v>
      </c>
      <c r="I13622">
        <v>0</v>
      </c>
      <c r="J13622">
        <f>Table1[[#This Row],[Name]]</f>
        <v>0</v>
      </c>
      <c r="K13622" s="1">
        <f>SUM(Table1[[#This Row],[BaseSalary]:[NonCashBenefits]])</f>
        <v>142470.60999999999</v>
      </c>
      <c r="L13622" s="1"/>
    </row>
    <row r="13623" spans="1:12" x14ac:dyDescent="0.35">
      <c r="A13623" t="s">
        <v>16</v>
      </c>
      <c r="B13623">
        <v>2017</v>
      </c>
      <c r="D13623" t="s">
        <v>3321</v>
      </c>
      <c r="E13623" t="s">
        <v>311</v>
      </c>
      <c r="F13623">
        <v>112510.06</v>
      </c>
      <c r="G13623">
        <v>0</v>
      </c>
      <c r="H13623">
        <v>28707.61</v>
      </c>
      <c r="I13623">
        <v>0</v>
      </c>
      <c r="J13623">
        <f>Table1[[#This Row],[Name]]</f>
        <v>0</v>
      </c>
      <c r="K13623" s="1">
        <f>SUM(Table1[[#This Row],[BaseSalary]:[NonCashBenefits]])</f>
        <v>141217.66999999998</v>
      </c>
      <c r="L13623" s="1"/>
    </row>
    <row r="13624" spans="1:12" x14ac:dyDescent="0.35">
      <c r="A13624" t="s">
        <v>22</v>
      </c>
      <c r="B13624">
        <v>2016</v>
      </c>
      <c r="D13624" t="s">
        <v>2116</v>
      </c>
      <c r="E13624" t="s">
        <v>311</v>
      </c>
      <c r="F13624">
        <v>112510.06</v>
      </c>
      <c r="G13624">
        <v>0</v>
      </c>
      <c r="H13624">
        <v>33547.03</v>
      </c>
      <c r="I13624">
        <v>0</v>
      </c>
      <c r="J13624">
        <f>Table1[[#This Row],[Name]]</f>
        <v>0</v>
      </c>
      <c r="K13624" s="1">
        <f>SUM(Table1[[#This Row],[BaseSalary]:[NonCashBenefits]])</f>
        <v>146057.09</v>
      </c>
      <c r="L13624" s="1"/>
    </row>
    <row r="13625" spans="1:12" x14ac:dyDescent="0.35">
      <c r="A13625" t="s">
        <v>16</v>
      </c>
      <c r="B13625">
        <v>2016</v>
      </c>
      <c r="D13625" t="s">
        <v>3321</v>
      </c>
      <c r="E13625" t="s">
        <v>311</v>
      </c>
      <c r="F13625">
        <v>112510.06</v>
      </c>
      <c r="G13625">
        <v>0</v>
      </c>
      <c r="H13625">
        <v>33658.629999999997</v>
      </c>
      <c r="I13625">
        <v>0</v>
      </c>
      <c r="J13625">
        <f>Table1[[#This Row],[Name]]</f>
        <v>0</v>
      </c>
      <c r="K13625" s="1">
        <f>SUM(Table1[[#This Row],[BaseSalary]:[NonCashBenefits]])</f>
        <v>146168.69</v>
      </c>
      <c r="L13625" s="1"/>
    </row>
    <row r="13626" spans="1:12" x14ac:dyDescent="0.35">
      <c r="A13626" t="s">
        <v>3034</v>
      </c>
      <c r="B13626">
        <v>2016</v>
      </c>
      <c r="D13626" t="s">
        <v>2368</v>
      </c>
      <c r="E13626" t="s">
        <v>229</v>
      </c>
      <c r="F13626">
        <v>112504.68</v>
      </c>
      <c r="G13626">
        <v>0</v>
      </c>
      <c r="H13626">
        <v>34734.870000000003</v>
      </c>
      <c r="I13626">
        <v>0</v>
      </c>
      <c r="J13626">
        <f>Table1[[#This Row],[Name]]</f>
        <v>0</v>
      </c>
      <c r="K13626" s="1">
        <f>SUM(Table1[[#This Row],[BaseSalary]:[NonCashBenefits]])</f>
        <v>147239.54999999999</v>
      </c>
      <c r="L13626" s="1"/>
    </row>
    <row r="13627" spans="1:12" x14ac:dyDescent="0.35">
      <c r="A13627" t="s">
        <v>28</v>
      </c>
      <c r="B13627">
        <v>2016</v>
      </c>
      <c r="D13627" t="s">
        <v>2581</v>
      </c>
      <c r="E13627" t="s">
        <v>311</v>
      </c>
      <c r="F13627">
        <v>112503.96</v>
      </c>
      <c r="G13627">
        <v>0</v>
      </c>
      <c r="H13627">
        <v>31286.39</v>
      </c>
      <c r="I13627">
        <v>0</v>
      </c>
      <c r="J13627">
        <f>Table1[[#This Row],[Name]]</f>
        <v>0</v>
      </c>
      <c r="K13627" s="1">
        <f>SUM(Table1[[#This Row],[BaseSalary]:[NonCashBenefits]])</f>
        <v>143790.35</v>
      </c>
      <c r="L13627" s="1"/>
    </row>
    <row r="13628" spans="1:12" x14ac:dyDescent="0.35">
      <c r="A13628" t="s">
        <v>85</v>
      </c>
      <c r="B13628">
        <v>2017</v>
      </c>
      <c r="D13628" t="s">
        <v>2206</v>
      </c>
      <c r="E13628" t="s">
        <v>549</v>
      </c>
      <c r="F13628">
        <v>112493.64</v>
      </c>
      <c r="G13628">
        <v>0</v>
      </c>
      <c r="H13628">
        <v>25602.7</v>
      </c>
      <c r="I13628">
        <v>0</v>
      </c>
      <c r="J13628">
        <f>Table1[[#This Row],[Name]]</f>
        <v>0</v>
      </c>
      <c r="K13628" s="1">
        <f>SUM(Table1[[#This Row],[BaseSalary]:[NonCashBenefits]])</f>
        <v>138096.34</v>
      </c>
      <c r="L13628" s="1"/>
    </row>
    <row r="13629" spans="1:12" x14ac:dyDescent="0.35">
      <c r="A13629" t="s">
        <v>186</v>
      </c>
      <c r="B13629">
        <v>2017</v>
      </c>
      <c r="D13629" t="s">
        <v>2949</v>
      </c>
      <c r="E13629" t="s">
        <v>229</v>
      </c>
      <c r="F13629">
        <v>112481.13</v>
      </c>
      <c r="G13629">
        <v>0</v>
      </c>
      <c r="H13629">
        <v>27916.09</v>
      </c>
      <c r="I13629">
        <v>0</v>
      </c>
      <c r="J13629">
        <f>Table1[[#This Row],[Name]]</f>
        <v>0</v>
      </c>
      <c r="K13629" s="1">
        <f>SUM(Table1[[#This Row],[BaseSalary]:[NonCashBenefits]])</f>
        <v>140397.22</v>
      </c>
      <c r="L13629" s="1"/>
    </row>
    <row r="13630" spans="1:12" x14ac:dyDescent="0.35">
      <c r="A13630" t="s">
        <v>40</v>
      </c>
      <c r="B13630">
        <v>2018</v>
      </c>
      <c r="D13630" t="s">
        <v>3066</v>
      </c>
      <c r="E13630" t="s">
        <v>549</v>
      </c>
      <c r="F13630">
        <v>112468.74</v>
      </c>
      <c r="G13630">
        <v>0</v>
      </c>
      <c r="H13630">
        <v>22652.22</v>
      </c>
      <c r="I13630">
        <v>0</v>
      </c>
      <c r="J13630">
        <f>Table1[[#This Row],[Name]]</f>
        <v>0</v>
      </c>
      <c r="K13630" s="1">
        <f>SUM(Table1[[#This Row],[BaseSalary]:[NonCashBenefits]])</f>
        <v>135120.96000000002</v>
      </c>
      <c r="L13630" s="1"/>
    </row>
    <row r="13631" spans="1:12" x14ac:dyDescent="0.35">
      <c r="A13631" t="s">
        <v>85</v>
      </c>
      <c r="B13631">
        <v>2018</v>
      </c>
      <c r="D13631" t="s">
        <v>2191</v>
      </c>
      <c r="E13631" t="s">
        <v>123</v>
      </c>
      <c r="F13631">
        <v>112462.33</v>
      </c>
      <c r="G13631">
        <v>0</v>
      </c>
      <c r="H13631">
        <v>27555.57</v>
      </c>
      <c r="I13631">
        <v>0</v>
      </c>
      <c r="J13631">
        <f>Table1[[#This Row],[Name]]</f>
        <v>0</v>
      </c>
      <c r="K13631" s="1">
        <f>SUM(Table1[[#This Row],[BaseSalary]:[NonCashBenefits]])</f>
        <v>140017.9</v>
      </c>
      <c r="L13631" s="1"/>
    </row>
    <row r="13632" spans="1:12" x14ac:dyDescent="0.35">
      <c r="A13632" t="s">
        <v>3034</v>
      </c>
      <c r="B13632">
        <v>2016</v>
      </c>
      <c r="D13632" t="s">
        <v>4932</v>
      </c>
      <c r="E13632" t="s">
        <v>549</v>
      </c>
      <c r="F13632">
        <v>112453.74</v>
      </c>
      <c r="G13632">
        <v>0</v>
      </c>
      <c r="H13632">
        <v>33996.22</v>
      </c>
      <c r="I13632">
        <v>0</v>
      </c>
      <c r="J13632">
        <f>Table1[[#This Row],[Name]]</f>
        <v>0</v>
      </c>
      <c r="K13632" s="1">
        <f>SUM(Table1[[#This Row],[BaseSalary]:[NonCashBenefits]])</f>
        <v>146449.96000000002</v>
      </c>
      <c r="L13632" s="1"/>
    </row>
    <row r="13633" spans="1:12" x14ac:dyDescent="0.35">
      <c r="A13633" t="s">
        <v>186</v>
      </c>
      <c r="B13633">
        <v>2018</v>
      </c>
      <c r="D13633" t="s">
        <v>110</v>
      </c>
      <c r="E13633" t="s">
        <v>229</v>
      </c>
      <c r="F13633">
        <v>112446.5</v>
      </c>
      <c r="G13633">
        <v>11832.96</v>
      </c>
      <c r="H13633">
        <v>27299.77</v>
      </c>
      <c r="I13633">
        <v>0</v>
      </c>
      <c r="J13633">
        <f>Table1[[#This Row],[Name]]</f>
        <v>0</v>
      </c>
      <c r="K13633" s="1">
        <f>SUM(Table1[[#This Row],[BaseSalary]:[NonCashBenefits]])</f>
        <v>151579.22999999998</v>
      </c>
      <c r="L13633" s="1"/>
    </row>
    <row r="13634" spans="1:12" x14ac:dyDescent="0.35">
      <c r="A13634" t="s">
        <v>29</v>
      </c>
      <c r="B13634">
        <v>2019</v>
      </c>
      <c r="D13634" t="s">
        <v>2294</v>
      </c>
      <c r="E13634" t="s">
        <v>311</v>
      </c>
      <c r="F13634">
        <v>112429.98</v>
      </c>
      <c r="G13634">
        <v>0</v>
      </c>
      <c r="H13634">
        <v>29730.77</v>
      </c>
      <c r="I13634">
        <v>0</v>
      </c>
      <c r="J13634">
        <f>Table1[[#This Row],[Name]]</f>
        <v>0</v>
      </c>
      <c r="K13634" s="1">
        <f>SUM(Table1[[#This Row],[BaseSalary]:[NonCashBenefits]])</f>
        <v>142160.75</v>
      </c>
      <c r="L13634" s="1"/>
    </row>
    <row r="13635" spans="1:12" x14ac:dyDescent="0.35">
      <c r="A13635" t="s">
        <v>29</v>
      </c>
      <c r="B13635">
        <v>2018</v>
      </c>
      <c r="D13635" t="s">
        <v>2935</v>
      </c>
      <c r="E13635" t="s">
        <v>311</v>
      </c>
      <c r="F13635">
        <v>112429.98</v>
      </c>
      <c r="G13635">
        <v>0</v>
      </c>
      <c r="H13635">
        <v>29690.47</v>
      </c>
      <c r="I13635">
        <v>0</v>
      </c>
      <c r="J13635">
        <f>Table1[[#This Row],[Name]]</f>
        <v>0</v>
      </c>
      <c r="K13635" s="1">
        <f>SUM(Table1[[#This Row],[BaseSalary]:[NonCashBenefits]])</f>
        <v>142120.45000000001</v>
      </c>
      <c r="L13635" s="1"/>
    </row>
    <row r="13636" spans="1:12" x14ac:dyDescent="0.35">
      <c r="A13636" t="s">
        <v>16</v>
      </c>
      <c r="B13636">
        <v>2018</v>
      </c>
      <c r="D13636" t="s">
        <v>2541</v>
      </c>
      <c r="E13636" t="s">
        <v>229</v>
      </c>
      <c r="F13636">
        <v>112428.69</v>
      </c>
      <c r="G13636">
        <v>100</v>
      </c>
      <c r="H13636">
        <v>25127.18</v>
      </c>
      <c r="I13636">
        <v>0</v>
      </c>
      <c r="J13636">
        <f>Table1[[#This Row],[Name]]</f>
        <v>0</v>
      </c>
      <c r="K13636" s="1">
        <f>SUM(Table1[[#This Row],[BaseSalary]:[NonCashBenefits]])</f>
        <v>137655.87</v>
      </c>
      <c r="L13636" s="1"/>
    </row>
    <row r="13637" spans="1:12" x14ac:dyDescent="0.35">
      <c r="A13637" t="s">
        <v>29</v>
      </c>
      <c r="B13637">
        <v>2016</v>
      </c>
      <c r="D13637" t="s">
        <v>3927</v>
      </c>
      <c r="E13637" t="s">
        <v>549</v>
      </c>
      <c r="F13637">
        <v>112427.7</v>
      </c>
      <c r="G13637">
        <v>0</v>
      </c>
      <c r="H13637">
        <v>31600.59</v>
      </c>
      <c r="I13637">
        <v>0</v>
      </c>
      <c r="J13637">
        <f>Table1[[#This Row],[Name]]</f>
        <v>0</v>
      </c>
      <c r="K13637" s="1">
        <f>SUM(Table1[[#This Row],[BaseSalary]:[NonCashBenefits]])</f>
        <v>144028.29</v>
      </c>
      <c r="L13637" s="1"/>
    </row>
    <row r="13638" spans="1:12" x14ac:dyDescent="0.35">
      <c r="A13638" t="s">
        <v>85</v>
      </c>
      <c r="B13638">
        <v>2017</v>
      </c>
      <c r="D13638" t="s">
        <v>3783</v>
      </c>
      <c r="E13638" t="s">
        <v>311</v>
      </c>
      <c r="F13638">
        <v>112419.59</v>
      </c>
      <c r="G13638">
        <v>0</v>
      </c>
      <c r="H13638">
        <v>30357.45</v>
      </c>
      <c r="I13638">
        <v>0</v>
      </c>
      <c r="J13638">
        <f>Table1[[#This Row],[Name]]</f>
        <v>0</v>
      </c>
      <c r="K13638" s="1">
        <f>SUM(Table1[[#This Row],[BaseSalary]:[NonCashBenefits]])</f>
        <v>142777.04</v>
      </c>
      <c r="L13638" s="1"/>
    </row>
    <row r="13639" spans="1:12" x14ac:dyDescent="0.35">
      <c r="A13639" t="s">
        <v>19</v>
      </c>
      <c r="B13639">
        <v>2019</v>
      </c>
      <c r="D13639" t="s">
        <v>2447</v>
      </c>
      <c r="E13639" t="s">
        <v>311</v>
      </c>
      <c r="F13639">
        <v>112419.58</v>
      </c>
      <c r="G13639">
        <v>0</v>
      </c>
      <c r="H13639">
        <v>26780.82</v>
      </c>
      <c r="I13639">
        <v>0</v>
      </c>
      <c r="J13639">
        <f>Table1[[#This Row],[Name]]</f>
        <v>0</v>
      </c>
      <c r="K13639" s="1">
        <f>SUM(Table1[[#This Row],[BaseSalary]:[NonCashBenefits]])</f>
        <v>139200.4</v>
      </c>
      <c r="L13639" s="1"/>
    </row>
    <row r="13640" spans="1:12" x14ac:dyDescent="0.35">
      <c r="A13640" t="s">
        <v>19</v>
      </c>
      <c r="B13640">
        <v>2019</v>
      </c>
      <c r="D13640" t="s">
        <v>2457</v>
      </c>
      <c r="E13640" t="s">
        <v>311</v>
      </c>
      <c r="F13640">
        <v>112419.58</v>
      </c>
      <c r="G13640">
        <v>0</v>
      </c>
      <c r="H13640">
        <v>27335.14</v>
      </c>
      <c r="I13640">
        <v>0</v>
      </c>
      <c r="J13640">
        <f>Table1[[#This Row],[Name]]</f>
        <v>0</v>
      </c>
      <c r="K13640" s="1">
        <f>SUM(Table1[[#This Row],[BaseSalary]:[NonCashBenefits]])</f>
        <v>139754.72</v>
      </c>
      <c r="L13640" s="1"/>
    </row>
    <row r="13641" spans="1:12" x14ac:dyDescent="0.35">
      <c r="A13641" t="s">
        <v>19</v>
      </c>
      <c r="B13641">
        <v>2019</v>
      </c>
      <c r="D13641" t="s">
        <v>2458</v>
      </c>
      <c r="E13641" t="s">
        <v>311</v>
      </c>
      <c r="F13641">
        <v>112419.58</v>
      </c>
      <c r="G13641">
        <v>0</v>
      </c>
      <c r="H13641">
        <v>24533.119999999999</v>
      </c>
      <c r="I13641">
        <v>0</v>
      </c>
      <c r="J13641">
        <f>Table1[[#This Row],[Name]]</f>
        <v>0</v>
      </c>
      <c r="K13641" s="1">
        <f>SUM(Table1[[#This Row],[BaseSalary]:[NonCashBenefits]])</f>
        <v>136952.70000000001</v>
      </c>
      <c r="L13641" s="1"/>
    </row>
    <row r="13642" spans="1:12" x14ac:dyDescent="0.35">
      <c r="A13642" t="s">
        <v>19</v>
      </c>
      <c r="B13642">
        <v>2019</v>
      </c>
      <c r="D13642" t="s">
        <v>2468</v>
      </c>
      <c r="E13642" t="s">
        <v>311</v>
      </c>
      <c r="F13642">
        <v>112419.58</v>
      </c>
      <c r="G13642">
        <v>0</v>
      </c>
      <c r="H13642">
        <v>31591.34</v>
      </c>
      <c r="I13642">
        <v>0</v>
      </c>
      <c r="J13642">
        <f>Table1[[#This Row],[Name]]</f>
        <v>0</v>
      </c>
      <c r="K13642" s="1">
        <f>SUM(Table1[[#This Row],[BaseSalary]:[NonCashBenefits]])</f>
        <v>144010.92000000001</v>
      </c>
      <c r="L13642" s="1"/>
    </row>
    <row r="13643" spans="1:12" x14ac:dyDescent="0.35">
      <c r="A13643" t="s">
        <v>19</v>
      </c>
      <c r="B13643">
        <v>2019</v>
      </c>
      <c r="D13643" t="s">
        <v>2481</v>
      </c>
      <c r="E13643" t="s">
        <v>311</v>
      </c>
      <c r="F13643">
        <v>112419.58</v>
      </c>
      <c r="G13643">
        <v>10809.57</v>
      </c>
      <c r="H13643">
        <v>26907.040000000001</v>
      </c>
      <c r="I13643">
        <v>0</v>
      </c>
      <c r="J13643">
        <f>Table1[[#This Row],[Name]]</f>
        <v>0</v>
      </c>
      <c r="K13643" s="1">
        <f>SUM(Table1[[#This Row],[BaseSalary]:[NonCashBenefits]])</f>
        <v>150136.19</v>
      </c>
      <c r="L13643" s="1"/>
    </row>
    <row r="13644" spans="1:12" x14ac:dyDescent="0.35">
      <c r="A13644" t="s">
        <v>19</v>
      </c>
      <c r="B13644">
        <v>2019</v>
      </c>
      <c r="D13644" t="s">
        <v>2498</v>
      </c>
      <c r="E13644" t="s">
        <v>311</v>
      </c>
      <c r="F13644">
        <v>112419.58</v>
      </c>
      <c r="G13644">
        <v>0</v>
      </c>
      <c r="H13644">
        <v>26266.54</v>
      </c>
      <c r="I13644">
        <v>0</v>
      </c>
      <c r="J13644">
        <f>Table1[[#This Row],[Name]]</f>
        <v>0</v>
      </c>
      <c r="K13644" s="1">
        <f>SUM(Table1[[#This Row],[BaseSalary]:[NonCashBenefits]])</f>
        <v>138686.12</v>
      </c>
      <c r="L13644" s="1"/>
    </row>
    <row r="13645" spans="1:12" x14ac:dyDescent="0.35">
      <c r="A13645" t="s">
        <v>19</v>
      </c>
      <c r="B13645">
        <v>2019</v>
      </c>
      <c r="D13645" t="s">
        <v>2509</v>
      </c>
      <c r="E13645" t="s">
        <v>311</v>
      </c>
      <c r="F13645">
        <v>112419.58</v>
      </c>
      <c r="G13645">
        <v>0</v>
      </c>
      <c r="H13645">
        <v>27046.93</v>
      </c>
      <c r="I13645">
        <v>0</v>
      </c>
      <c r="J13645">
        <f>Table1[[#This Row],[Name]]</f>
        <v>0</v>
      </c>
      <c r="K13645" s="1">
        <f>SUM(Table1[[#This Row],[BaseSalary]:[NonCashBenefits]])</f>
        <v>139466.51</v>
      </c>
      <c r="L13645" s="1"/>
    </row>
    <row r="13646" spans="1:12" x14ac:dyDescent="0.35">
      <c r="A13646" t="s">
        <v>3034</v>
      </c>
      <c r="B13646">
        <v>2018</v>
      </c>
      <c r="D13646" t="s">
        <v>3049</v>
      </c>
      <c r="E13646" t="s">
        <v>229</v>
      </c>
      <c r="F13646">
        <v>112419.58</v>
      </c>
      <c r="G13646">
        <v>0</v>
      </c>
      <c r="H13646">
        <v>28364.53</v>
      </c>
      <c r="I13646">
        <v>0</v>
      </c>
      <c r="J13646">
        <f>Table1[[#This Row],[Name]]</f>
        <v>0</v>
      </c>
      <c r="K13646" s="1">
        <f>SUM(Table1[[#This Row],[BaseSalary]:[NonCashBenefits]])</f>
        <v>140784.10999999999</v>
      </c>
      <c r="L13646" s="1"/>
    </row>
    <row r="13647" spans="1:12" x14ac:dyDescent="0.35">
      <c r="A13647" t="s">
        <v>19</v>
      </c>
      <c r="B13647">
        <v>2018</v>
      </c>
      <c r="D13647" t="s">
        <v>2458</v>
      </c>
      <c r="E13647" t="s">
        <v>311</v>
      </c>
      <c r="F13647">
        <v>112419.58</v>
      </c>
      <c r="G13647">
        <v>0</v>
      </c>
      <c r="H13647">
        <v>24425.360000000001</v>
      </c>
      <c r="I13647">
        <v>0</v>
      </c>
      <c r="J13647">
        <f>Table1[[#This Row],[Name]]</f>
        <v>0</v>
      </c>
      <c r="K13647" s="1">
        <f>SUM(Table1[[#This Row],[BaseSalary]:[NonCashBenefits]])</f>
        <v>136844.94</v>
      </c>
      <c r="L13647" s="1"/>
    </row>
    <row r="13648" spans="1:12" x14ac:dyDescent="0.35">
      <c r="A13648" t="s">
        <v>19</v>
      </c>
      <c r="B13648">
        <v>2018</v>
      </c>
      <c r="D13648" t="s">
        <v>3176</v>
      </c>
      <c r="E13648" t="s">
        <v>311</v>
      </c>
      <c r="F13648">
        <v>112419.58</v>
      </c>
      <c r="G13648">
        <v>250</v>
      </c>
      <c r="H13648">
        <v>31572.86</v>
      </c>
      <c r="I13648">
        <v>0</v>
      </c>
      <c r="J13648">
        <f>Table1[[#This Row],[Name]]</f>
        <v>0</v>
      </c>
      <c r="K13648" s="1">
        <f>SUM(Table1[[#This Row],[BaseSalary]:[NonCashBenefits]])</f>
        <v>144242.44</v>
      </c>
      <c r="L13648" s="1"/>
    </row>
    <row r="13649" spans="1:12" x14ac:dyDescent="0.35">
      <c r="A13649" t="s">
        <v>3034</v>
      </c>
      <c r="B13649">
        <v>2017</v>
      </c>
      <c r="D13649" t="s">
        <v>3049</v>
      </c>
      <c r="E13649" t="s">
        <v>229</v>
      </c>
      <c r="F13649">
        <v>112419.58</v>
      </c>
      <c r="G13649">
        <v>0</v>
      </c>
      <c r="H13649">
        <v>28908.94</v>
      </c>
      <c r="I13649">
        <v>0</v>
      </c>
      <c r="J13649">
        <f>Table1[[#This Row],[Name]]</f>
        <v>0</v>
      </c>
      <c r="K13649" s="1">
        <f>SUM(Table1[[#This Row],[BaseSalary]:[NonCashBenefits]])</f>
        <v>141328.51999999999</v>
      </c>
      <c r="L13649" s="1"/>
    </row>
    <row r="13650" spans="1:12" x14ac:dyDescent="0.35">
      <c r="A13650" t="s">
        <v>19</v>
      </c>
      <c r="B13650">
        <v>2017</v>
      </c>
      <c r="D13650" t="s">
        <v>4190</v>
      </c>
      <c r="E13650" t="s">
        <v>311</v>
      </c>
      <c r="F13650">
        <v>112419.58</v>
      </c>
      <c r="G13650">
        <v>0</v>
      </c>
      <c r="H13650">
        <v>24585.1</v>
      </c>
      <c r="I13650">
        <v>0</v>
      </c>
      <c r="J13650">
        <f>Table1[[#This Row],[Name]]</f>
        <v>0</v>
      </c>
      <c r="K13650" s="1">
        <f>SUM(Table1[[#This Row],[BaseSalary]:[NonCashBenefits]])</f>
        <v>137004.68</v>
      </c>
      <c r="L13650" s="1"/>
    </row>
    <row r="13651" spans="1:12" x14ac:dyDescent="0.35">
      <c r="A13651" t="s">
        <v>3034</v>
      </c>
      <c r="B13651">
        <v>2016</v>
      </c>
      <c r="D13651" t="s">
        <v>3049</v>
      </c>
      <c r="E13651" t="s">
        <v>229</v>
      </c>
      <c r="F13651">
        <v>112419.58</v>
      </c>
      <c r="G13651">
        <v>0</v>
      </c>
      <c r="H13651">
        <v>33769.31</v>
      </c>
      <c r="I13651">
        <v>0</v>
      </c>
      <c r="J13651">
        <f>Table1[[#This Row],[Name]]</f>
        <v>0</v>
      </c>
      <c r="K13651" s="1">
        <f>SUM(Table1[[#This Row],[BaseSalary]:[NonCashBenefits]])</f>
        <v>146188.89000000001</v>
      </c>
      <c r="L13651" s="1"/>
    </row>
    <row r="13652" spans="1:12" x14ac:dyDescent="0.35">
      <c r="A13652" t="s">
        <v>3034</v>
      </c>
      <c r="B13652">
        <v>2016</v>
      </c>
      <c r="D13652" t="s">
        <v>4930</v>
      </c>
      <c r="E13652" t="s">
        <v>311</v>
      </c>
      <c r="F13652">
        <v>112418.8</v>
      </c>
      <c r="G13652">
        <v>11927.72</v>
      </c>
      <c r="H13652">
        <v>34738.67</v>
      </c>
      <c r="I13652">
        <v>0</v>
      </c>
      <c r="J13652">
        <f>Table1[[#This Row],[Name]]</f>
        <v>0</v>
      </c>
      <c r="K13652" s="1">
        <f>SUM(Table1[[#This Row],[BaseSalary]:[NonCashBenefits]])</f>
        <v>159085.19</v>
      </c>
      <c r="L13652" s="1"/>
    </row>
    <row r="13653" spans="1:12" x14ac:dyDescent="0.35">
      <c r="A13653" t="s">
        <v>36</v>
      </c>
      <c r="B13653">
        <v>2018</v>
      </c>
      <c r="D13653" t="s">
        <v>2655</v>
      </c>
      <c r="E13653" t="s">
        <v>229</v>
      </c>
      <c r="F13653">
        <v>112407.61</v>
      </c>
      <c r="G13653">
        <v>100</v>
      </c>
      <c r="H13653">
        <v>28789.88</v>
      </c>
      <c r="I13653">
        <v>0</v>
      </c>
      <c r="J13653">
        <f>Table1[[#This Row],[Name]]</f>
        <v>0</v>
      </c>
      <c r="K13653" s="1">
        <f>SUM(Table1[[#This Row],[BaseSalary]:[NonCashBenefits]])</f>
        <v>141297.49</v>
      </c>
      <c r="L13653" s="1"/>
    </row>
    <row r="13654" spans="1:12" x14ac:dyDescent="0.35">
      <c r="A13654" t="s">
        <v>85</v>
      </c>
      <c r="B13654">
        <v>2016</v>
      </c>
      <c r="D13654" t="s">
        <v>2221</v>
      </c>
      <c r="E13654" t="s">
        <v>311</v>
      </c>
      <c r="F13654">
        <v>112393.84</v>
      </c>
      <c r="G13654">
        <v>0</v>
      </c>
      <c r="H13654">
        <v>31615.27</v>
      </c>
      <c r="I13654">
        <v>0</v>
      </c>
      <c r="J13654">
        <f>Table1[[#This Row],[Name]]</f>
        <v>0</v>
      </c>
      <c r="K13654" s="1">
        <f>SUM(Table1[[#This Row],[BaseSalary]:[NonCashBenefits]])</f>
        <v>144009.10999999999</v>
      </c>
      <c r="L13654" s="1"/>
    </row>
    <row r="13655" spans="1:12" x14ac:dyDescent="0.35">
      <c r="A13655" t="s">
        <v>19</v>
      </c>
      <c r="B13655">
        <v>2018</v>
      </c>
      <c r="D13655" t="s">
        <v>3199</v>
      </c>
      <c r="E13655" t="s">
        <v>311</v>
      </c>
      <c r="F13655">
        <v>112387.57</v>
      </c>
      <c r="G13655">
        <v>0</v>
      </c>
      <c r="H13655">
        <v>23735.360000000001</v>
      </c>
      <c r="I13655">
        <v>0</v>
      </c>
      <c r="J13655">
        <f>Table1[[#This Row],[Name]]</f>
        <v>0</v>
      </c>
      <c r="K13655" s="1">
        <f>SUM(Table1[[#This Row],[BaseSalary]:[NonCashBenefits]])</f>
        <v>136122.93</v>
      </c>
      <c r="L13655" s="1"/>
    </row>
    <row r="13656" spans="1:12" x14ac:dyDescent="0.35">
      <c r="A13656" t="s">
        <v>16</v>
      </c>
      <c r="B13656">
        <v>2017</v>
      </c>
      <c r="D13656" t="s">
        <v>2015</v>
      </c>
      <c r="E13656" t="s">
        <v>549</v>
      </c>
      <c r="F13656">
        <v>112387.42</v>
      </c>
      <c r="G13656">
        <v>0</v>
      </c>
      <c r="H13656">
        <v>28875.63</v>
      </c>
      <c r="I13656">
        <v>0</v>
      </c>
      <c r="J13656">
        <f>Table1[[#This Row],[Name]]</f>
        <v>0</v>
      </c>
      <c r="K13656" s="1">
        <f>SUM(Table1[[#This Row],[BaseSalary]:[NonCashBenefits]])</f>
        <v>141263.04999999999</v>
      </c>
      <c r="L13656" s="1"/>
    </row>
    <row r="13657" spans="1:12" x14ac:dyDescent="0.35">
      <c r="A13657" t="s">
        <v>41</v>
      </c>
      <c r="B13657">
        <v>2019</v>
      </c>
      <c r="D13657" t="s">
        <v>1359</v>
      </c>
      <c r="E13657" t="s">
        <v>229</v>
      </c>
      <c r="F13657">
        <v>112385.52</v>
      </c>
      <c r="G13657">
        <v>0</v>
      </c>
      <c r="H13657">
        <v>28942.83</v>
      </c>
      <c r="I13657">
        <v>0</v>
      </c>
      <c r="J13657">
        <f>Table1[[#This Row],[Name]]</f>
        <v>0</v>
      </c>
      <c r="K13657" s="1">
        <f>SUM(Table1[[#This Row],[BaseSalary]:[NonCashBenefits]])</f>
        <v>141328.35</v>
      </c>
      <c r="L13657" s="1"/>
    </row>
    <row r="13658" spans="1:12" x14ac:dyDescent="0.35">
      <c r="A13658" t="s">
        <v>3230</v>
      </c>
      <c r="B13658">
        <v>2017</v>
      </c>
      <c r="D13658" t="s">
        <v>4286</v>
      </c>
      <c r="E13658" t="s">
        <v>229</v>
      </c>
      <c r="F13658">
        <v>112385.52</v>
      </c>
      <c r="G13658">
        <v>0</v>
      </c>
      <c r="H13658">
        <v>28901.41</v>
      </c>
      <c r="I13658">
        <v>0</v>
      </c>
      <c r="J13658">
        <f>Table1[[#This Row],[Name]]</f>
        <v>0</v>
      </c>
      <c r="K13658" s="1">
        <f>SUM(Table1[[#This Row],[BaseSalary]:[NonCashBenefits]])</f>
        <v>141286.93</v>
      </c>
      <c r="L13658" s="1"/>
    </row>
    <row r="13659" spans="1:12" x14ac:dyDescent="0.35">
      <c r="A13659" t="s">
        <v>16</v>
      </c>
      <c r="B13659">
        <v>2017</v>
      </c>
      <c r="D13659" t="s">
        <v>4328</v>
      </c>
      <c r="E13659" t="s">
        <v>311</v>
      </c>
      <c r="F13659">
        <v>112377.73</v>
      </c>
      <c r="G13659">
        <v>0</v>
      </c>
      <c r="H13659">
        <v>29753.02</v>
      </c>
      <c r="I13659">
        <v>0</v>
      </c>
      <c r="J13659">
        <f>Table1[[#This Row],[Name]]</f>
        <v>0</v>
      </c>
      <c r="K13659" s="1">
        <f>SUM(Table1[[#This Row],[BaseSalary]:[NonCashBenefits]])</f>
        <v>142130.75</v>
      </c>
      <c r="L13659" s="1"/>
    </row>
    <row r="13660" spans="1:12" x14ac:dyDescent="0.35">
      <c r="A13660" t="s">
        <v>85</v>
      </c>
      <c r="B13660">
        <v>2016</v>
      </c>
      <c r="D13660" t="s">
        <v>1670</v>
      </c>
      <c r="E13660" t="s">
        <v>549</v>
      </c>
      <c r="F13660">
        <v>112376.77</v>
      </c>
      <c r="G13660">
        <v>0</v>
      </c>
      <c r="H13660">
        <v>31280.06</v>
      </c>
      <c r="I13660">
        <v>0</v>
      </c>
      <c r="J13660">
        <f>Table1[[#This Row],[Name]]</f>
        <v>0</v>
      </c>
      <c r="K13660" s="1">
        <f>SUM(Table1[[#This Row],[BaseSalary]:[NonCashBenefits]])</f>
        <v>143656.83000000002</v>
      </c>
      <c r="L13660" s="1"/>
    </row>
    <row r="13661" spans="1:12" x14ac:dyDescent="0.35">
      <c r="A13661" t="s">
        <v>26</v>
      </c>
      <c r="B13661">
        <v>2018</v>
      </c>
      <c r="D13661" t="s">
        <v>1722</v>
      </c>
      <c r="E13661" t="s">
        <v>549</v>
      </c>
      <c r="F13661">
        <v>112361.76</v>
      </c>
      <c r="G13661">
        <v>0</v>
      </c>
      <c r="H13661">
        <v>26520.95</v>
      </c>
      <c r="I13661">
        <v>0</v>
      </c>
      <c r="J13661">
        <f>Table1[[#This Row],[Name]]</f>
        <v>0</v>
      </c>
      <c r="K13661" s="1">
        <f>SUM(Table1[[#This Row],[BaseSalary]:[NonCashBenefits]])</f>
        <v>138882.71</v>
      </c>
      <c r="L13661" s="1"/>
    </row>
    <row r="13662" spans="1:12" x14ac:dyDescent="0.35">
      <c r="A13662" t="s">
        <v>16</v>
      </c>
      <c r="B13662">
        <v>2016</v>
      </c>
      <c r="D13662" t="s">
        <v>4325</v>
      </c>
      <c r="E13662" t="s">
        <v>311</v>
      </c>
      <c r="F13662">
        <v>112356.57</v>
      </c>
      <c r="G13662">
        <v>0</v>
      </c>
      <c r="H13662">
        <v>32644.22</v>
      </c>
      <c r="I13662">
        <v>0</v>
      </c>
      <c r="J13662">
        <f>Table1[[#This Row],[Name]]</f>
        <v>0</v>
      </c>
      <c r="K13662" s="1">
        <f>SUM(Table1[[#This Row],[BaseSalary]:[NonCashBenefits]])</f>
        <v>145000.79</v>
      </c>
      <c r="L13662" s="1"/>
    </row>
    <row r="13663" spans="1:12" x14ac:dyDescent="0.35">
      <c r="A13663" t="s">
        <v>186</v>
      </c>
      <c r="B13663">
        <v>2019</v>
      </c>
      <c r="D13663" t="s">
        <v>940</v>
      </c>
      <c r="E13663" t="s">
        <v>311</v>
      </c>
      <c r="F13663">
        <v>112341.49</v>
      </c>
      <c r="G13663">
        <v>0</v>
      </c>
      <c r="H13663">
        <v>27321.99</v>
      </c>
      <c r="I13663">
        <v>0</v>
      </c>
      <c r="J13663">
        <f>Table1[[#This Row],[Name]]</f>
        <v>0</v>
      </c>
      <c r="K13663" s="1">
        <f>SUM(Table1[[#This Row],[BaseSalary]:[NonCashBenefits]])</f>
        <v>139663.48000000001</v>
      </c>
      <c r="L13663" s="1"/>
    </row>
    <row r="13664" spans="1:12" x14ac:dyDescent="0.35">
      <c r="A13664" t="s">
        <v>26</v>
      </c>
      <c r="B13664">
        <v>2019</v>
      </c>
      <c r="D13664" t="s">
        <v>1470</v>
      </c>
      <c r="E13664" t="s">
        <v>229</v>
      </c>
      <c r="F13664">
        <v>112341.04</v>
      </c>
      <c r="G13664">
        <v>0</v>
      </c>
      <c r="H13664">
        <v>28680.26</v>
      </c>
      <c r="I13664">
        <v>0</v>
      </c>
      <c r="J13664">
        <f>Table1[[#This Row],[Name]]</f>
        <v>0</v>
      </c>
      <c r="K13664" s="1">
        <f>SUM(Table1[[#This Row],[BaseSalary]:[NonCashBenefits]])</f>
        <v>141021.29999999999</v>
      </c>
      <c r="L13664" s="1"/>
    </row>
    <row r="13665" spans="1:12" x14ac:dyDescent="0.35">
      <c r="A13665" t="s">
        <v>26</v>
      </c>
      <c r="B13665">
        <v>2019</v>
      </c>
      <c r="D13665" t="s">
        <v>2353</v>
      </c>
      <c r="E13665" t="s">
        <v>229</v>
      </c>
      <c r="F13665">
        <v>112335.86</v>
      </c>
      <c r="G13665">
        <v>0</v>
      </c>
      <c r="H13665">
        <v>26030.19</v>
      </c>
      <c r="I13665">
        <v>0</v>
      </c>
      <c r="J13665">
        <f>Table1[[#This Row],[Name]]</f>
        <v>0</v>
      </c>
      <c r="K13665" s="1">
        <f>SUM(Table1[[#This Row],[BaseSalary]:[NonCashBenefits]])</f>
        <v>138366.04999999999</v>
      </c>
      <c r="L13665" s="1"/>
    </row>
    <row r="13666" spans="1:12" x14ac:dyDescent="0.35">
      <c r="A13666" t="s">
        <v>26</v>
      </c>
      <c r="B13666">
        <v>2018</v>
      </c>
      <c r="D13666" t="s">
        <v>2322</v>
      </c>
      <c r="E13666" t="s">
        <v>229</v>
      </c>
      <c r="F13666">
        <v>112335.86</v>
      </c>
      <c r="G13666">
        <v>0</v>
      </c>
      <c r="H13666">
        <v>25796.6</v>
      </c>
      <c r="I13666">
        <v>0</v>
      </c>
      <c r="J13666">
        <f>Table1[[#This Row],[Name]]</f>
        <v>0</v>
      </c>
      <c r="K13666" s="1">
        <f>SUM(Table1[[#This Row],[BaseSalary]:[NonCashBenefits]])</f>
        <v>138132.46</v>
      </c>
      <c r="L13666" s="1"/>
    </row>
    <row r="13667" spans="1:12" x14ac:dyDescent="0.35">
      <c r="A13667" t="s">
        <v>26</v>
      </c>
      <c r="B13667">
        <v>2017</v>
      </c>
      <c r="D13667" t="s">
        <v>2322</v>
      </c>
      <c r="E13667" t="s">
        <v>229</v>
      </c>
      <c r="F13667">
        <v>112335.86</v>
      </c>
      <c r="G13667">
        <v>0</v>
      </c>
      <c r="H13667">
        <v>26339.97</v>
      </c>
      <c r="I13667">
        <v>0</v>
      </c>
      <c r="J13667">
        <f>Table1[[#This Row],[Name]]</f>
        <v>0</v>
      </c>
      <c r="K13667" s="1">
        <f>SUM(Table1[[#This Row],[BaseSalary]:[NonCashBenefits]])</f>
        <v>138675.83000000002</v>
      </c>
      <c r="L13667" s="1"/>
    </row>
    <row r="13668" spans="1:12" x14ac:dyDescent="0.35">
      <c r="A13668" t="s">
        <v>26</v>
      </c>
      <c r="B13668">
        <v>2016</v>
      </c>
      <c r="D13668" t="s">
        <v>2322</v>
      </c>
      <c r="E13668" t="s">
        <v>229</v>
      </c>
      <c r="F13668">
        <v>112335.86</v>
      </c>
      <c r="G13668">
        <v>0</v>
      </c>
      <c r="H13668">
        <v>31486.77</v>
      </c>
      <c r="I13668">
        <v>0</v>
      </c>
      <c r="J13668">
        <f>Table1[[#This Row],[Name]]</f>
        <v>0</v>
      </c>
      <c r="K13668" s="1">
        <f>SUM(Table1[[#This Row],[BaseSalary]:[NonCashBenefits]])</f>
        <v>143822.63</v>
      </c>
      <c r="L13668" s="1"/>
    </row>
    <row r="13669" spans="1:12" x14ac:dyDescent="0.35">
      <c r="A13669" t="s">
        <v>85</v>
      </c>
      <c r="B13669">
        <v>2017</v>
      </c>
      <c r="D13669" t="s">
        <v>2160</v>
      </c>
      <c r="E13669" t="s">
        <v>749</v>
      </c>
      <c r="F13669">
        <v>112335.12</v>
      </c>
      <c r="G13669">
        <v>0</v>
      </c>
      <c r="H13669">
        <v>22787.33</v>
      </c>
      <c r="I13669">
        <v>0</v>
      </c>
      <c r="J13669">
        <f>Table1[[#This Row],[Name]]</f>
        <v>0</v>
      </c>
      <c r="K13669" s="1">
        <f>SUM(Table1[[#This Row],[BaseSalary]:[NonCashBenefits]])</f>
        <v>135122.45000000001</v>
      </c>
      <c r="L13669" s="1"/>
    </row>
    <row r="13670" spans="1:12" x14ac:dyDescent="0.35">
      <c r="A13670" t="s">
        <v>26</v>
      </c>
      <c r="B13670">
        <v>2017</v>
      </c>
      <c r="D13670" t="s">
        <v>117</v>
      </c>
      <c r="E13670" t="s">
        <v>1718</v>
      </c>
      <c r="F13670">
        <v>112329.1</v>
      </c>
      <c r="G13670">
        <v>0</v>
      </c>
      <c r="H13670">
        <v>25713.7</v>
      </c>
      <c r="I13670">
        <v>0</v>
      </c>
      <c r="J13670">
        <f>Table1[[#This Row],[Name]]</f>
        <v>0</v>
      </c>
      <c r="K13670" s="1">
        <f>SUM(Table1[[#This Row],[BaseSalary]:[NonCashBenefits]])</f>
        <v>138042.80000000002</v>
      </c>
      <c r="L13670" s="1"/>
    </row>
    <row r="13671" spans="1:12" x14ac:dyDescent="0.35">
      <c r="A13671" t="s">
        <v>19</v>
      </c>
      <c r="B13671">
        <v>2016</v>
      </c>
      <c r="D13671" t="s">
        <v>4164</v>
      </c>
      <c r="E13671" t="s">
        <v>549</v>
      </c>
      <c r="F13671">
        <v>112328.79</v>
      </c>
      <c r="G13671">
        <v>5050</v>
      </c>
      <c r="H13671">
        <v>33468.910000000003</v>
      </c>
      <c r="I13671">
        <v>0</v>
      </c>
      <c r="J13671">
        <f>Table1[[#This Row],[Name]]</f>
        <v>0</v>
      </c>
      <c r="K13671" s="1">
        <f>SUM(Table1[[#This Row],[BaseSalary]:[NonCashBenefits]])</f>
        <v>150847.70000000001</v>
      </c>
      <c r="L13671" s="1"/>
    </row>
    <row r="13672" spans="1:12" x14ac:dyDescent="0.35">
      <c r="A13672" t="s">
        <v>3034</v>
      </c>
      <c r="B13672">
        <v>2017</v>
      </c>
      <c r="D13672" t="s">
        <v>4069</v>
      </c>
      <c r="E13672" t="s">
        <v>311</v>
      </c>
      <c r="F13672">
        <v>112326.76</v>
      </c>
      <c r="G13672">
        <v>0</v>
      </c>
      <c r="H13672">
        <v>26501.69</v>
      </c>
      <c r="I13672">
        <v>0</v>
      </c>
      <c r="J13672">
        <f>Table1[[#This Row],[Name]]</f>
        <v>0</v>
      </c>
      <c r="K13672" s="1">
        <f>SUM(Table1[[#This Row],[BaseSalary]:[NonCashBenefits]])</f>
        <v>138828.44999999998</v>
      </c>
      <c r="L13672" s="1"/>
    </row>
    <row r="13673" spans="1:12" x14ac:dyDescent="0.35">
      <c r="A13673" t="s">
        <v>3034</v>
      </c>
      <c r="B13673">
        <v>2016</v>
      </c>
      <c r="D13673" t="s">
        <v>4069</v>
      </c>
      <c r="E13673" t="s">
        <v>311</v>
      </c>
      <c r="F13673">
        <v>112326.76</v>
      </c>
      <c r="G13673">
        <v>7600</v>
      </c>
      <c r="H13673">
        <v>31629.64</v>
      </c>
      <c r="I13673">
        <v>0</v>
      </c>
      <c r="J13673">
        <f>Table1[[#This Row],[Name]]</f>
        <v>0</v>
      </c>
      <c r="K13673" s="1">
        <f>SUM(Table1[[#This Row],[BaseSalary]:[NonCashBenefits]])</f>
        <v>151556.4</v>
      </c>
      <c r="L13673" s="1"/>
    </row>
    <row r="13674" spans="1:12" x14ac:dyDescent="0.35">
      <c r="A13674" t="s">
        <v>19</v>
      </c>
      <c r="B13674">
        <v>2018</v>
      </c>
      <c r="D13674" t="s">
        <v>3139</v>
      </c>
      <c r="E13674" t="s">
        <v>229</v>
      </c>
      <c r="F13674">
        <v>112315.18</v>
      </c>
      <c r="G13674">
        <v>5888.62</v>
      </c>
      <c r="H13674">
        <v>24872.99</v>
      </c>
      <c r="I13674">
        <v>0</v>
      </c>
      <c r="J13674">
        <f>Table1[[#This Row],[Name]]</f>
        <v>0</v>
      </c>
      <c r="K13674" s="1">
        <f>SUM(Table1[[#This Row],[BaseSalary]:[NonCashBenefits]])</f>
        <v>143076.78999999998</v>
      </c>
      <c r="L13674" s="1"/>
    </row>
    <row r="13675" spans="1:12" x14ac:dyDescent="0.35">
      <c r="A13675" t="s">
        <v>26</v>
      </c>
      <c r="B13675">
        <v>2019</v>
      </c>
      <c r="D13675" t="s">
        <v>2320</v>
      </c>
      <c r="E13675" t="s">
        <v>229</v>
      </c>
      <c r="F13675">
        <v>112313.24</v>
      </c>
      <c r="G13675">
        <v>0</v>
      </c>
      <c r="H13675">
        <v>26897.54</v>
      </c>
      <c r="I13675">
        <v>0</v>
      </c>
      <c r="J13675">
        <f>Table1[[#This Row],[Name]]</f>
        <v>0</v>
      </c>
      <c r="K13675" s="1">
        <f>SUM(Table1[[#This Row],[BaseSalary]:[NonCashBenefits]])</f>
        <v>139210.78</v>
      </c>
      <c r="L13675" s="1"/>
    </row>
    <row r="13676" spans="1:12" x14ac:dyDescent="0.35">
      <c r="A13676" t="s">
        <v>26</v>
      </c>
      <c r="B13676">
        <v>2018</v>
      </c>
      <c r="D13676" t="s">
        <v>2322</v>
      </c>
      <c r="E13676" t="s">
        <v>229</v>
      </c>
      <c r="F13676">
        <v>112313.24</v>
      </c>
      <c r="G13676">
        <v>0</v>
      </c>
      <c r="H13676">
        <v>27558.52</v>
      </c>
      <c r="I13676">
        <v>0</v>
      </c>
      <c r="J13676">
        <f>Table1[[#This Row],[Name]]</f>
        <v>0</v>
      </c>
      <c r="K13676" s="1">
        <f>SUM(Table1[[#This Row],[BaseSalary]:[NonCashBenefits]])</f>
        <v>139871.76</v>
      </c>
      <c r="L13676" s="1"/>
    </row>
    <row r="13677" spans="1:12" x14ac:dyDescent="0.35">
      <c r="A13677" t="s">
        <v>85</v>
      </c>
      <c r="B13677">
        <v>2016</v>
      </c>
      <c r="D13677" t="s">
        <v>2217</v>
      </c>
      <c r="E13677" t="s">
        <v>229</v>
      </c>
      <c r="F13677">
        <v>112305.82</v>
      </c>
      <c r="G13677">
        <v>0</v>
      </c>
      <c r="H13677">
        <v>33399.620000000003</v>
      </c>
      <c r="I13677">
        <v>0</v>
      </c>
      <c r="J13677">
        <f>Table1[[#This Row],[Name]]</f>
        <v>0</v>
      </c>
      <c r="K13677" s="1">
        <f>SUM(Table1[[#This Row],[BaseSalary]:[NonCashBenefits]])</f>
        <v>145705.44</v>
      </c>
      <c r="L13677" s="1"/>
    </row>
    <row r="13678" spans="1:12" x14ac:dyDescent="0.35">
      <c r="A13678" t="s">
        <v>32</v>
      </c>
      <c r="B13678">
        <v>2019</v>
      </c>
      <c r="D13678" t="s">
        <v>2370</v>
      </c>
      <c r="E13678" t="s">
        <v>549</v>
      </c>
      <c r="F13678">
        <v>112304.82</v>
      </c>
      <c r="G13678">
        <v>0</v>
      </c>
      <c r="H13678">
        <v>25928.43</v>
      </c>
      <c r="I13678">
        <v>0</v>
      </c>
      <c r="J13678">
        <f>Table1[[#This Row],[Name]]</f>
        <v>0</v>
      </c>
      <c r="K13678" s="1">
        <f>SUM(Table1[[#This Row],[BaseSalary]:[NonCashBenefits]])</f>
        <v>138233.25</v>
      </c>
      <c r="L13678" s="1"/>
    </row>
    <row r="13679" spans="1:12" x14ac:dyDescent="0.35">
      <c r="A13679" t="s">
        <v>16</v>
      </c>
      <c r="B13679">
        <v>2018</v>
      </c>
      <c r="D13679" t="s">
        <v>1104</v>
      </c>
      <c r="E13679" t="s">
        <v>311</v>
      </c>
      <c r="F13679">
        <v>112302.58</v>
      </c>
      <c r="G13679">
        <v>0</v>
      </c>
      <c r="H13679">
        <v>30986.76</v>
      </c>
      <c r="I13679">
        <v>0</v>
      </c>
      <c r="J13679">
        <f>Table1[[#This Row],[Name]]</f>
        <v>0</v>
      </c>
      <c r="K13679" s="1">
        <f>SUM(Table1[[#This Row],[BaseSalary]:[NonCashBenefits]])</f>
        <v>143289.34</v>
      </c>
      <c r="L13679" s="1"/>
    </row>
    <row r="13680" spans="1:12" x14ac:dyDescent="0.35">
      <c r="A13680" t="s">
        <v>16</v>
      </c>
      <c r="B13680">
        <v>2016</v>
      </c>
      <c r="D13680" t="s">
        <v>1104</v>
      </c>
      <c r="E13680" t="s">
        <v>311</v>
      </c>
      <c r="F13680">
        <v>112302.58</v>
      </c>
      <c r="G13680">
        <v>100</v>
      </c>
      <c r="H13680">
        <v>36952.01</v>
      </c>
      <c r="I13680">
        <v>0</v>
      </c>
      <c r="J13680">
        <f>Table1[[#This Row],[Name]]</f>
        <v>0</v>
      </c>
      <c r="K13680" s="1">
        <f>SUM(Table1[[#This Row],[BaseSalary]:[NonCashBenefits]])</f>
        <v>149354.59</v>
      </c>
      <c r="L13680" s="1"/>
    </row>
    <row r="13681" spans="1:12" x14ac:dyDescent="0.35">
      <c r="A13681" t="s">
        <v>33</v>
      </c>
      <c r="B13681">
        <v>2018</v>
      </c>
      <c r="D13681" t="s">
        <v>1964</v>
      </c>
      <c r="E13681" t="s">
        <v>311</v>
      </c>
      <c r="F13681">
        <v>112301.28</v>
      </c>
      <c r="G13681">
        <v>0</v>
      </c>
      <c r="H13681">
        <v>29666.74</v>
      </c>
      <c r="I13681">
        <v>0</v>
      </c>
      <c r="J13681">
        <f>Table1[[#This Row],[Name]]</f>
        <v>0</v>
      </c>
      <c r="K13681" s="1">
        <f>SUM(Table1[[#This Row],[BaseSalary]:[NonCashBenefits]])</f>
        <v>141968.01999999999</v>
      </c>
      <c r="L13681" s="1"/>
    </row>
    <row r="13682" spans="1:12" x14ac:dyDescent="0.35">
      <c r="A13682" t="s">
        <v>19</v>
      </c>
      <c r="B13682">
        <v>2019</v>
      </c>
      <c r="D13682" t="s">
        <v>846</v>
      </c>
      <c r="E13682" t="s">
        <v>229</v>
      </c>
      <c r="F13682">
        <v>112294.66</v>
      </c>
      <c r="G13682">
        <v>4132.5</v>
      </c>
      <c r="H13682">
        <v>25829.32</v>
      </c>
      <c r="I13682">
        <v>0</v>
      </c>
      <c r="J13682">
        <f>Table1[[#This Row],[Name]]</f>
        <v>0</v>
      </c>
      <c r="K13682" s="1">
        <f>SUM(Table1[[#This Row],[BaseSalary]:[NonCashBenefits]])</f>
        <v>142256.48000000001</v>
      </c>
      <c r="L13682" s="1"/>
    </row>
    <row r="13683" spans="1:12" x14ac:dyDescent="0.35">
      <c r="A13683" t="s">
        <v>36</v>
      </c>
      <c r="B13683">
        <v>2019</v>
      </c>
      <c r="D13683" t="s">
        <v>2035</v>
      </c>
      <c r="E13683" t="s">
        <v>311</v>
      </c>
      <c r="F13683">
        <v>112280.74</v>
      </c>
      <c r="G13683">
        <v>0</v>
      </c>
      <c r="H13683">
        <v>29010.53</v>
      </c>
      <c r="I13683">
        <v>0</v>
      </c>
      <c r="J13683">
        <f>Table1[[#This Row],[Name]]</f>
        <v>0</v>
      </c>
      <c r="K13683" s="1">
        <f>SUM(Table1[[#This Row],[BaseSalary]:[NonCashBenefits]])</f>
        <v>141291.27000000002</v>
      </c>
      <c r="L13683" s="1"/>
    </row>
    <row r="13684" spans="1:12" x14ac:dyDescent="0.35">
      <c r="A13684" t="s">
        <v>36</v>
      </c>
      <c r="B13684">
        <v>2018</v>
      </c>
      <c r="D13684" t="s">
        <v>2035</v>
      </c>
      <c r="E13684" t="s">
        <v>311</v>
      </c>
      <c r="F13684">
        <v>112280.74</v>
      </c>
      <c r="G13684">
        <v>16766.46</v>
      </c>
      <c r="H13684">
        <v>28793.31</v>
      </c>
      <c r="I13684">
        <v>0</v>
      </c>
      <c r="J13684">
        <f>Table1[[#This Row],[Name]]</f>
        <v>0</v>
      </c>
      <c r="K13684" s="1">
        <f>SUM(Table1[[#This Row],[BaseSalary]:[NonCashBenefits]])</f>
        <v>157840.51</v>
      </c>
      <c r="L13684" s="1"/>
    </row>
    <row r="13685" spans="1:12" x14ac:dyDescent="0.35">
      <c r="A13685" t="s">
        <v>36</v>
      </c>
      <c r="B13685">
        <v>2017</v>
      </c>
      <c r="D13685" t="s">
        <v>3534</v>
      </c>
      <c r="E13685" t="s">
        <v>311</v>
      </c>
      <c r="F13685">
        <v>112280.74</v>
      </c>
      <c r="G13685">
        <v>0</v>
      </c>
      <c r="H13685">
        <v>29800.99</v>
      </c>
      <c r="I13685">
        <v>0</v>
      </c>
      <c r="J13685">
        <f>Table1[[#This Row],[Name]]</f>
        <v>0</v>
      </c>
      <c r="K13685" s="1">
        <f>SUM(Table1[[#This Row],[BaseSalary]:[NonCashBenefits]])</f>
        <v>142081.73000000001</v>
      </c>
      <c r="L13685" s="1"/>
    </row>
    <row r="13686" spans="1:12" x14ac:dyDescent="0.35">
      <c r="A13686" t="s">
        <v>4705</v>
      </c>
      <c r="B13686">
        <v>2016</v>
      </c>
      <c r="D13686" t="s">
        <v>3534</v>
      </c>
      <c r="E13686" t="s">
        <v>311</v>
      </c>
      <c r="F13686">
        <v>112280.74</v>
      </c>
      <c r="G13686">
        <v>0</v>
      </c>
      <c r="H13686">
        <v>34891.31</v>
      </c>
      <c r="I13686">
        <v>0</v>
      </c>
      <c r="J13686">
        <f>Table1[[#This Row],[Name]]</f>
        <v>0</v>
      </c>
      <c r="K13686" s="1">
        <f>SUM(Table1[[#This Row],[BaseSalary]:[NonCashBenefits]])</f>
        <v>147172.04999999999</v>
      </c>
      <c r="L13686" s="1"/>
    </row>
    <row r="13687" spans="1:12" x14ac:dyDescent="0.35">
      <c r="A13687" t="s">
        <v>142</v>
      </c>
      <c r="B13687">
        <v>2018</v>
      </c>
      <c r="D13687" t="s">
        <v>3131</v>
      </c>
      <c r="E13687" t="s">
        <v>549</v>
      </c>
      <c r="F13687">
        <v>112278.79</v>
      </c>
      <c r="G13687">
        <v>300</v>
      </c>
      <c r="H13687">
        <v>28319.98</v>
      </c>
      <c r="I13687">
        <v>0</v>
      </c>
      <c r="J13687">
        <f>Table1[[#This Row],[Name]]</f>
        <v>0</v>
      </c>
      <c r="K13687" s="1">
        <f>SUM(Table1[[#This Row],[BaseSalary]:[NonCashBenefits]])</f>
        <v>140898.76999999999</v>
      </c>
      <c r="L13687" s="1"/>
    </row>
    <row r="13688" spans="1:12" x14ac:dyDescent="0.35">
      <c r="A13688" t="s">
        <v>24</v>
      </c>
      <c r="B13688">
        <v>2019</v>
      </c>
      <c r="D13688" t="s">
        <v>1662</v>
      </c>
      <c r="E13688" t="s">
        <v>1663</v>
      </c>
      <c r="F13688">
        <v>112276.84</v>
      </c>
      <c r="G13688">
        <v>0</v>
      </c>
      <c r="H13688">
        <v>20435.21</v>
      </c>
      <c r="I13688">
        <v>0</v>
      </c>
      <c r="J13688">
        <f>Table1[[#This Row],[Name]]</f>
        <v>0</v>
      </c>
      <c r="K13688" s="1">
        <f>SUM(Table1[[#This Row],[BaseSalary]:[NonCashBenefits]])</f>
        <v>132712.04999999999</v>
      </c>
      <c r="L13688" s="1"/>
    </row>
    <row r="13689" spans="1:12" x14ac:dyDescent="0.35">
      <c r="A13689" t="s">
        <v>24</v>
      </c>
      <c r="B13689">
        <v>2019</v>
      </c>
      <c r="D13689" t="s">
        <v>1662</v>
      </c>
      <c r="E13689" t="s">
        <v>1663</v>
      </c>
      <c r="F13689">
        <v>112276.84</v>
      </c>
      <c r="G13689">
        <v>0</v>
      </c>
      <c r="H13689">
        <v>21947.37</v>
      </c>
      <c r="I13689">
        <v>0</v>
      </c>
      <c r="J13689">
        <f>Table1[[#This Row],[Name]]</f>
        <v>0</v>
      </c>
      <c r="K13689" s="1">
        <f>SUM(Table1[[#This Row],[BaseSalary]:[NonCashBenefits]])</f>
        <v>134224.21</v>
      </c>
      <c r="L13689" s="1"/>
    </row>
    <row r="13690" spans="1:12" x14ac:dyDescent="0.35">
      <c r="A13690" t="s">
        <v>24</v>
      </c>
      <c r="B13690">
        <v>2019</v>
      </c>
      <c r="D13690" t="s">
        <v>1662</v>
      </c>
      <c r="E13690" t="s">
        <v>1663</v>
      </c>
      <c r="F13690">
        <v>112276.84</v>
      </c>
      <c r="G13690">
        <v>0</v>
      </c>
      <c r="H13690">
        <v>19287.830000000002</v>
      </c>
      <c r="I13690">
        <v>0</v>
      </c>
      <c r="J13690">
        <f>Table1[[#This Row],[Name]]</f>
        <v>0</v>
      </c>
      <c r="K13690" s="1">
        <f>SUM(Table1[[#This Row],[BaseSalary]:[NonCashBenefits]])</f>
        <v>131564.66999999998</v>
      </c>
      <c r="L13690" s="1"/>
    </row>
    <row r="13691" spans="1:12" x14ac:dyDescent="0.35">
      <c r="A13691" t="s">
        <v>36</v>
      </c>
      <c r="B13691">
        <v>2019</v>
      </c>
      <c r="D13691" t="s">
        <v>2031</v>
      </c>
      <c r="E13691" t="s">
        <v>1663</v>
      </c>
      <c r="F13691">
        <v>112276.84</v>
      </c>
      <c r="G13691">
        <v>0</v>
      </c>
      <c r="H13691">
        <v>21135.29</v>
      </c>
      <c r="I13691">
        <v>0</v>
      </c>
      <c r="J13691">
        <f>Table1[[#This Row],[Name]]</f>
        <v>0</v>
      </c>
      <c r="K13691" s="1">
        <f>SUM(Table1[[#This Row],[BaseSalary]:[NonCashBenefits]])</f>
        <v>133412.13</v>
      </c>
      <c r="L13691" s="1"/>
    </row>
    <row r="13692" spans="1:12" x14ac:dyDescent="0.35">
      <c r="A13692" t="s">
        <v>36</v>
      </c>
      <c r="B13692">
        <v>2019</v>
      </c>
      <c r="D13692" t="s">
        <v>2031</v>
      </c>
      <c r="E13692" t="s">
        <v>1663</v>
      </c>
      <c r="F13692">
        <v>112276.84</v>
      </c>
      <c r="G13692">
        <v>350</v>
      </c>
      <c r="H13692">
        <v>20435.22</v>
      </c>
      <c r="I13692">
        <v>0</v>
      </c>
      <c r="J13692">
        <f>Table1[[#This Row],[Name]]</f>
        <v>0</v>
      </c>
      <c r="K13692" s="1">
        <f>SUM(Table1[[#This Row],[BaseSalary]:[NonCashBenefits]])</f>
        <v>133062.06</v>
      </c>
      <c r="L13692" s="1"/>
    </row>
    <row r="13693" spans="1:12" x14ac:dyDescent="0.35">
      <c r="A13693" t="s">
        <v>24</v>
      </c>
      <c r="B13693">
        <v>2018</v>
      </c>
      <c r="D13693" t="s">
        <v>1662</v>
      </c>
      <c r="E13693" t="s">
        <v>1663</v>
      </c>
      <c r="F13693">
        <v>112276.84</v>
      </c>
      <c r="G13693">
        <v>0</v>
      </c>
      <c r="H13693">
        <v>20406.03</v>
      </c>
      <c r="I13693">
        <v>0</v>
      </c>
      <c r="J13693">
        <f>Table1[[#This Row],[Name]]</f>
        <v>0</v>
      </c>
      <c r="K13693" s="1">
        <f>SUM(Table1[[#This Row],[BaseSalary]:[NonCashBenefits]])</f>
        <v>132682.87</v>
      </c>
      <c r="L13693" s="1"/>
    </row>
    <row r="13694" spans="1:12" x14ac:dyDescent="0.35">
      <c r="A13694" t="s">
        <v>24</v>
      </c>
      <c r="B13694">
        <v>2018</v>
      </c>
      <c r="D13694" t="s">
        <v>1662</v>
      </c>
      <c r="E13694" t="s">
        <v>1663</v>
      </c>
      <c r="F13694">
        <v>112276.84</v>
      </c>
      <c r="G13694">
        <v>0</v>
      </c>
      <c r="H13694">
        <v>21887.9</v>
      </c>
      <c r="I13694">
        <v>0</v>
      </c>
      <c r="J13694">
        <f>Table1[[#This Row],[Name]]</f>
        <v>0</v>
      </c>
      <c r="K13694" s="1">
        <f>SUM(Table1[[#This Row],[BaseSalary]:[NonCashBenefits]])</f>
        <v>134164.74</v>
      </c>
      <c r="L13694" s="1"/>
    </row>
    <row r="13695" spans="1:12" x14ac:dyDescent="0.35">
      <c r="A13695" t="s">
        <v>24</v>
      </c>
      <c r="B13695">
        <v>2018</v>
      </c>
      <c r="D13695" t="s">
        <v>1662</v>
      </c>
      <c r="E13695" t="s">
        <v>1663</v>
      </c>
      <c r="F13695">
        <v>112276.84</v>
      </c>
      <c r="G13695">
        <v>476.51</v>
      </c>
      <c r="H13695">
        <v>19216.919999999998</v>
      </c>
      <c r="I13695">
        <v>0</v>
      </c>
      <c r="J13695">
        <f>Table1[[#This Row],[Name]]</f>
        <v>0</v>
      </c>
      <c r="K13695" s="1">
        <f>SUM(Table1[[#This Row],[BaseSalary]:[NonCashBenefits]])</f>
        <v>131970.26999999999</v>
      </c>
      <c r="L13695" s="1"/>
    </row>
    <row r="13696" spans="1:12" x14ac:dyDescent="0.35">
      <c r="A13696" t="s">
        <v>36</v>
      </c>
      <c r="B13696">
        <v>2018</v>
      </c>
      <c r="D13696" t="s">
        <v>2031</v>
      </c>
      <c r="E13696" t="s">
        <v>1663</v>
      </c>
      <c r="F13696">
        <v>112276.84</v>
      </c>
      <c r="G13696">
        <v>0</v>
      </c>
      <c r="H13696">
        <v>21887.9</v>
      </c>
      <c r="I13696">
        <v>0</v>
      </c>
      <c r="J13696">
        <f>Table1[[#This Row],[Name]]</f>
        <v>0</v>
      </c>
      <c r="K13696" s="1">
        <f>SUM(Table1[[#This Row],[BaseSalary]:[NonCashBenefits]])</f>
        <v>134164.74</v>
      </c>
      <c r="L13696" s="1"/>
    </row>
    <row r="13697" spans="1:12" x14ac:dyDescent="0.35">
      <c r="A13697" t="s">
        <v>36</v>
      </c>
      <c r="B13697">
        <v>2018</v>
      </c>
      <c r="D13697" t="s">
        <v>2031</v>
      </c>
      <c r="E13697" t="s">
        <v>1663</v>
      </c>
      <c r="F13697">
        <v>112276.84</v>
      </c>
      <c r="G13697">
        <v>0</v>
      </c>
      <c r="H13697">
        <v>20406.03</v>
      </c>
      <c r="I13697">
        <v>0</v>
      </c>
      <c r="J13697">
        <f>Table1[[#This Row],[Name]]</f>
        <v>0</v>
      </c>
      <c r="K13697" s="1">
        <f>SUM(Table1[[#This Row],[BaseSalary]:[NonCashBenefits]])</f>
        <v>132682.87</v>
      </c>
      <c r="L13697" s="1"/>
    </row>
    <row r="13698" spans="1:12" x14ac:dyDescent="0.35">
      <c r="A13698" t="s">
        <v>24</v>
      </c>
      <c r="B13698">
        <v>2017</v>
      </c>
      <c r="D13698" t="s">
        <v>1662</v>
      </c>
      <c r="E13698" t="s">
        <v>1663</v>
      </c>
      <c r="F13698">
        <v>112276.84</v>
      </c>
      <c r="G13698">
        <v>0</v>
      </c>
      <c r="H13698">
        <v>22112.68</v>
      </c>
      <c r="I13698">
        <v>0</v>
      </c>
      <c r="J13698">
        <f>Table1[[#This Row],[Name]]</f>
        <v>0</v>
      </c>
      <c r="K13698" s="1">
        <f>SUM(Table1[[#This Row],[BaseSalary]:[NonCashBenefits]])</f>
        <v>134389.51999999999</v>
      </c>
      <c r="L13698" s="1"/>
    </row>
    <row r="13699" spans="1:12" x14ac:dyDescent="0.35">
      <c r="A13699" t="s">
        <v>24</v>
      </c>
      <c r="B13699">
        <v>2017</v>
      </c>
      <c r="D13699" t="s">
        <v>1662</v>
      </c>
      <c r="E13699" t="s">
        <v>1663</v>
      </c>
      <c r="F13699">
        <v>112276.84</v>
      </c>
      <c r="G13699">
        <v>0</v>
      </c>
      <c r="H13699">
        <v>20874.52</v>
      </c>
      <c r="I13699">
        <v>0</v>
      </c>
      <c r="J13699">
        <f>Table1[[#This Row],[Name]]</f>
        <v>0</v>
      </c>
      <c r="K13699" s="1">
        <f>SUM(Table1[[#This Row],[BaseSalary]:[NonCashBenefits]])</f>
        <v>133151.35999999999</v>
      </c>
      <c r="L13699" s="1"/>
    </row>
    <row r="13700" spans="1:12" x14ac:dyDescent="0.35">
      <c r="A13700" t="s">
        <v>24</v>
      </c>
      <c r="B13700">
        <v>2017</v>
      </c>
      <c r="D13700" t="s">
        <v>1662</v>
      </c>
      <c r="E13700" t="s">
        <v>1663</v>
      </c>
      <c r="F13700">
        <v>112276.84</v>
      </c>
      <c r="G13700">
        <v>0</v>
      </c>
      <c r="H13700">
        <v>23714.5</v>
      </c>
      <c r="I13700">
        <v>0</v>
      </c>
      <c r="J13700">
        <f>Table1[[#This Row],[Name]]</f>
        <v>0</v>
      </c>
      <c r="K13700" s="1">
        <f>SUM(Table1[[#This Row],[BaseSalary]:[NonCashBenefits]])</f>
        <v>135991.34</v>
      </c>
      <c r="L13700" s="1"/>
    </row>
    <row r="13701" spans="1:12" x14ac:dyDescent="0.35">
      <c r="A13701" t="s">
        <v>24</v>
      </c>
      <c r="B13701">
        <v>2017</v>
      </c>
      <c r="D13701" t="s">
        <v>1662</v>
      </c>
      <c r="E13701" t="s">
        <v>1663</v>
      </c>
      <c r="F13701">
        <v>112276.84</v>
      </c>
      <c r="G13701">
        <v>0</v>
      </c>
      <c r="H13701">
        <v>21297.56</v>
      </c>
      <c r="I13701">
        <v>0</v>
      </c>
      <c r="J13701">
        <f>Table1[[#This Row],[Name]]</f>
        <v>0</v>
      </c>
      <c r="K13701" s="1">
        <f>SUM(Table1[[#This Row],[BaseSalary]:[NonCashBenefits]])</f>
        <v>133574.39999999999</v>
      </c>
      <c r="L13701" s="1"/>
    </row>
    <row r="13702" spans="1:12" x14ac:dyDescent="0.35">
      <c r="A13702" t="s">
        <v>36</v>
      </c>
      <c r="B13702">
        <v>2017</v>
      </c>
      <c r="D13702" t="s">
        <v>2031</v>
      </c>
      <c r="E13702" t="s">
        <v>1663</v>
      </c>
      <c r="F13702">
        <v>112276.84</v>
      </c>
      <c r="G13702">
        <v>0</v>
      </c>
      <c r="H13702">
        <v>24664.34</v>
      </c>
      <c r="I13702">
        <v>0</v>
      </c>
      <c r="J13702">
        <f>Table1[[#This Row],[Name]]</f>
        <v>0</v>
      </c>
      <c r="K13702" s="1">
        <f>SUM(Table1[[#This Row],[BaseSalary]:[NonCashBenefits]])</f>
        <v>136941.18</v>
      </c>
      <c r="L13702" s="1"/>
    </row>
    <row r="13703" spans="1:12" x14ac:dyDescent="0.35">
      <c r="A13703" t="s">
        <v>36</v>
      </c>
      <c r="B13703">
        <v>2017</v>
      </c>
      <c r="D13703" t="s">
        <v>2031</v>
      </c>
      <c r="E13703" t="s">
        <v>1663</v>
      </c>
      <c r="F13703">
        <v>112276.84</v>
      </c>
      <c r="G13703">
        <v>0</v>
      </c>
      <c r="H13703">
        <v>22191.32</v>
      </c>
      <c r="I13703">
        <v>0</v>
      </c>
      <c r="J13703">
        <f>Table1[[#This Row],[Name]]</f>
        <v>0</v>
      </c>
      <c r="K13703" s="1">
        <f>SUM(Table1[[#This Row],[BaseSalary]:[NonCashBenefits]])</f>
        <v>134468.16</v>
      </c>
      <c r="L13703" s="1"/>
    </row>
    <row r="13704" spans="1:12" x14ac:dyDescent="0.35">
      <c r="A13704" t="s">
        <v>19</v>
      </c>
      <c r="B13704">
        <v>2019</v>
      </c>
      <c r="D13704" t="s">
        <v>1632</v>
      </c>
      <c r="E13704" t="s">
        <v>229</v>
      </c>
      <c r="F13704">
        <v>112274.24000000001</v>
      </c>
      <c r="G13704">
        <v>0</v>
      </c>
      <c r="H13704">
        <v>27434.42</v>
      </c>
      <c r="I13704">
        <v>0</v>
      </c>
      <c r="J13704">
        <f>Table1[[#This Row],[Name]]</f>
        <v>0</v>
      </c>
      <c r="K13704" s="1">
        <f>SUM(Table1[[#This Row],[BaseSalary]:[NonCashBenefits]])</f>
        <v>139708.66</v>
      </c>
      <c r="L13704" s="1"/>
    </row>
    <row r="13705" spans="1:12" x14ac:dyDescent="0.35">
      <c r="A13705" t="s">
        <v>19</v>
      </c>
      <c r="B13705">
        <v>2018</v>
      </c>
      <c r="D13705" t="s">
        <v>1632</v>
      </c>
      <c r="E13705" t="s">
        <v>229</v>
      </c>
      <c r="F13705">
        <v>112274.24000000001</v>
      </c>
      <c r="G13705">
        <v>0</v>
      </c>
      <c r="H13705">
        <v>27452.2</v>
      </c>
      <c r="I13705">
        <v>0</v>
      </c>
      <c r="J13705">
        <f>Table1[[#This Row],[Name]]</f>
        <v>0</v>
      </c>
      <c r="K13705" s="1">
        <f>SUM(Table1[[#This Row],[BaseSalary]:[NonCashBenefits]])</f>
        <v>139726.44</v>
      </c>
      <c r="L13705" s="1"/>
    </row>
    <row r="13706" spans="1:12" x14ac:dyDescent="0.35">
      <c r="A13706" t="s">
        <v>19</v>
      </c>
      <c r="B13706">
        <v>2017</v>
      </c>
      <c r="D13706" t="s">
        <v>1632</v>
      </c>
      <c r="E13706" t="s">
        <v>229</v>
      </c>
      <c r="F13706">
        <v>112274.24000000001</v>
      </c>
      <c r="G13706">
        <v>0</v>
      </c>
      <c r="H13706">
        <v>29272.51</v>
      </c>
      <c r="I13706">
        <v>0</v>
      </c>
      <c r="J13706">
        <f>Table1[[#This Row],[Name]]</f>
        <v>0</v>
      </c>
      <c r="K13706" s="1">
        <f>SUM(Table1[[#This Row],[BaseSalary]:[NonCashBenefits]])</f>
        <v>141546.75</v>
      </c>
      <c r="L13706" s="1"/>
    </row>
    <row r="13707" spans="1:12" x14ac:dyDescent="0.35">
      <c r="A13707" t="s">
        <v>40</v>
      </c>
      <c r="B13707">
        <v>2016</v>
      </c>
      <c r="D13707" t="s">
        <v>1027</v>
      </c>
      <c r="E13707" t="s">
        <v>229</v>
      </c>
      <c r="F13707">
        <v>112274.24000000001</v>
      </c>
      <c r="G13707">
        <v>0</v>
      </c>
      <c r="H13707">
        <v>35397.800000000003</v>
      </c>
      <c r="I13707">
        <v>0</v>
      </c>
      <c r="J13707">
        <f>Table1[[#This Row],[Name]]</f>
        <v>0</v>
      </c>
      <c r="K13707" s="1">
        <f>SUM(Table1[[#This Row],[BaseSalary]:[NonCashBenefits]])</f>
        <v>147672.04</v>
      </c>
      <c r="L13707" s="1"/>
    </row>
    <row r="13708" spans="1:12" x14ac:dyDescent="0.35">
      <c r="A13708" t="s">
        <v>10</v>
      </c>
      <c r="B13708">
        <v>2016</v>
      </c>
      <c r="D13708" t="s">
        <v>863</v>
      </c>
      <c r="E13708" t="s">
        <v>311</v>
      </c>
      <c r="F13708">
        <v>112262.85</v>
      </c>
      <c r="G13708">
        <v>0</v>
      </c>
      <c r="H13708">
        <v>34375.93</v>
      </c>
      <c r="I13708">
        <v>0</v>
      </c>
      <c r="J13708">
        <f>Table1[[#This Row],[Name]]</f>
        <v>0</v>
      </c>
      <c r="K13708" s="1">
        <f>SUM(Table1[[#This Row],[BaseSalary]:[NonCashBenefits]])</f>
        <v>146638.78</v>
      </c>
      <c r="L13708" s="1"/>
    </row>
    <row r="13709" spans="1:12" x14ac:dyDescent="0.35">
      <c r="A13709" t="s">
        <v>19</v>
      </c>
      <c r="B13709">
        <v>2017</v>
      </c>
      <c r="D13709" t="s">
        <v>311</v>
      </c>
      <c r="E13709" t="s">
        <v>311</v>
      </c>
      <c r="F13709">
        <v>112229.22</v>
      </c>
      <c r="G13709">
        <v>0</v>
      </c>
      <c r="H13709">
        <v>25142.85</v>
      </c>
      <c r="I13709">
        <v>0</v>
      </c>
      <c r="J13709">
        <f>Table1[[#This Row],[Name]]</f>
        <v>0</v>
      </c>
      <c r="K13709" s="1">
        <f>SUM(Table1[[#This Row],[BaseSalary]:[NonCashBenefits]])</f>
        <v>137372.07</v>
      </c>
      <c r="L13709" s="1"/>
    </row>
    <row r="13710" spans="1:12" x14ac:dyDescent="0.35">
      <c r="A13710" t="s">
        <v>22</v>
      </c>
      <c r="B13710">
        <v>2018</v>
      </c>
      <c r="D13710" t="s">
        <v>413</v>
      </c>
      <c r="E13710" t="s">
        <v>229</v>
      </c>
      <c r="F13710">
        <v>112227.69</v>
      </c>
      <c r="G13710">
        <v>0</v>
      </c>
      <c r="H13710">
        <v>25870.28</v>
      </c>
      <c r="I13710">
        <v>0</v>
      </c>
      <c r="J13710">
        <f>Table1[[#This Row],[Name]]</f>
        <v>0</v>
      </c>
      <c r="K13710" s="1">
        <f>SUM(Table1[[#This Row],[BaseSalary]:[NonCashBenefits]])</f>
        <v>138097.97</v>
      </c>
      <c r="L13710" s="1"/>
    </row>
    <row r="13711" spans="1:12" x14ac:dyDescent="0.35">
      <c r="A13711" t="s">
        <v>20</v>
      </c>
      <c r="B13711">
        <v>2016</v>
      </c>
      <c r="D13711" t="s">
        <v>5105</v>
      </c>
      <c r="E13711" t="s">
        <v>229</v>
      </c>
      <c r="F13711">
        <v>112222.76</v>
      </c>
      <c r="G13711">
        <v>2481.38</v>
      </c>
      <c r="H13711">
        <v>31854.5</v>
      </c>
      <c r="I13711">
        <v>0</v>
      </c>
      <c r="J13711">
        <f>Table1[[#This Row],[Name]]</f>
        <v>0</v>
      </c>
      <c r="K13711" s="1">
        <f>SUM(Table1[[#This Row],[BaseSalary]:[NonCashBenefits]])</f>
        <v>146558.64000000001</v>
      </c>
      <c r="L13711" s="1"/>
    </row>
    <row r="13712" spans="1:12" x14ac:dyDescent="0.35">
      <c r="A13712" t="s">
        <v>19</v>
      </c>
      <c r="B13712">
        <v>2019</v>
      </c>
      <c r="D13712" t="s">
        <v>743</v>
      </c>
      <c r="E13712" t="s">
        <v>229</v>
      </c>
      <c r="F13712">
        <v>112222.56</v>
      </c>
      <c r="G13712">
        <v>0</v>
      </c>
      <c r="H13712">
        <v>32115.17</v>
      </c>
      <c r="I13712">
        <v>0</v>
      </c>
      <c r="J13712">
        <f>Table1[[#This Row],[Name]]</f>
        <v>0</v>
      </c>
      <c r="K13712" s="1">
        <f>SUM(Table1[[#This Row],[BaseSalary]:[NonCashBenefits]])</f>
        <v>144337.72999999998</v>
      </c>
      <c r="L13712" s="1"/>
    </row>
    <row r="13713" spans="1:12" x14ac:dyDescent="0.35">
      <c r="A13713" t="s">
        <v>22</v>
      </c>
      <c r="B13713">
        <v>2018</v>
      </c>
      <c r="D13713" t="s">
        <v>2744</v>
      </c>
      <c r="E13713" t="s">
        <v>229</v>
      </c>
      <c r="F13713">
        <v>112203.94</v>
      </c>
      <c r="G13713">
        <v>0</v>
      </c>
      <c r="H13713">
        <v>25862.85</v>
      </c>
      <c r="I13713">
        <v>0</v>
      </c>
      <c r="J13713">
        <f>Table1[[#This Row],[Name]]</f>
        <v>0</v>
      </c>
      <c r="K13713" s="1">
        <f>SUM(Table1[[#This Row],[BaseSalary]:[NonCashBenefits]])</f>
        <v>138066.79</v>
      </c>
      <c r="L13713" s="1"/>
    </row>
    <row r="13714" spans="1:12" x14ac:dyDescent="0.35">
      <c r="A13714" t="s">
        <v>85</v>
      </c>
      <c r="B13714">
        <v>2018</v>
      </c>
      <c r="D13714" t="s">
        <v>2231</v>
      </c>
      <c r="E13714" t="s">
        <v>749</v>
      </c>
      <c r="F13714">
        <v>112201.87</v>
      </c>
      <c r="G13714">
        <v>0</v>
      </c>
      <c r="H13714">
        <v>19572.39</v>
      </c>
      <c r="I13714">
        <v>0</v>
      </c>
      <c r="J13714">
        <f>Table1[[#This Row],[Name]]</f>
        <v>0</v>
      </c>
      <c r="K13714" s="1">
        <f>SUM(Table1[[#This Row],[BaseSalary]:[NonCashBenefits]])</f>
        <v>131774.26</v>
      </c>
      <c r="L13714" s="1"/>
    </row>
    <row r="13715" spans="1:12" x14ac:dyDescent="0.35">
      <c r="A13715" t="s">
        <v>85</v>
      </c>
      <c r="B13715">
        <v>2019</v>
      </c>
      <c r="D13715" t="s">
        <v>2206</v>
      </c>
      <c r="E13715" t="s">
        <v>549</v>
      </c>
      <c r="F13715">
        <v>112196.91</v>
      </c>
      <c r="G13715">
        <v>0</v>
      </c>
      <c r="H13715">
        <v>7377.93</v>
      </c>
      <c r="I13715">
        <v>0</v>
      </c>
      <c r="J13715">
        <f>Table1[[#This Row],[Name]]</f>
        <v>0</v>
      </c>
      <c r="K13715" s="1">
        <f>SUM(Table1[[#This Row],[BaseSalary]:[NonCashBenefits]])</f>
        <v>119574.84</v>
      </c>
      <c r="L13715" s="1"/>
    </row>
    <row r="13716" spans="1:12" x14ac:dyDescent="0.35">
      <c r="A13716" t="s">
        <v>25</v>
      </c>
      <c r="B13716">
        <v>2019</v>
      </c>
      <c r="D13716" t="s">
        <v>1028</v>
      </c>
      <c r="E13716" t="s">
        <v>549</v>
      </c>
      <c r="F13716">
        <v>112196.91</v>
      </c>
      <c r="G13716">
        <v>0</v>
      </c>
      <c r="H13716">
        <v>27214.97</v>
      </c>
      <c r="I13716">
        <v>0</v>
      </c>
      <c r="J13716">
        <f>Table1[[#This Row],[Name]]</f>
        <v>0</v>
      </c>
      <c r="K13716" s="1">
        <f>SUM(Table1[[#This Row],[BaseSalary]:[NonCashBenefits]])</f>
        <v>139411.88</v>
      </c>
      <c r="L13716" s="1"/>
    </row>
    <row r="13717" spans="1:12" x14ac:dyDescent="0.35">
      <c r="A13717" t="s">
        <v>22</v>
      </c>
      <c r="B13717">
        <v>2016</v>
      </c>
      <c r="D13717" t="s">
        <v>1643</v>
      </c>
      <c r="E13717" t="s">
        <v>311</v>
      </c>
      <c r="F13717">
        <v>112196.91</v>
      </c>
      <c r="G13717">
        <v>0</v>
      </c>
      <c r="H13717">
        <v>9543.92</v>
      </c>
      <c r="I13717">
        <v>0</v>
      </c>
      <c r="J13717">
        <f>Table1[[#This Row],[Name]]</f>
        <v>0</v>
      </c>
      <c r="K13717" s="1">
        <f>SUM(Table1[[#This Row],[BaseSalary]:[NonCashBenefits]])</f>
        <v>121740.83</v>
      </c>
      <c r="L13717" s="1"/>
    </row>
    <row r="13718" spans="1:12" x14ac:dyDescent="0.35">
      <c r="A13718" t="s">
        <v>16</v>
      </c>
      <c r="B13718">
        <v>2018</v>
      </c>
      <c r="D13718" t="s">
        <v>1581</v>
      </c>
      <c r="E13718" t="s">
        <v>229</v>
      </c>
      <c r="F13718">
        <v>112178.8</v>
      </c>
      <c r="G13718">
        <v>0</v>
      </c>
      <c r="H13718">
        <v>26258.639999999999</v>
      </c>
      <c r="I13718">
        <v>0</v>
      </c>
      <c r="J13718">
        <f>Table1[[#This Row],[Name]]</f>
        <v>0</v>
      </c>
      <c r="K13718" s="1">
        <f>SUM(Table1[[#This Row],[BaseSalary]:[NonCashBenefits]])</f>
        <v>138437.44</v>
      </c>
      <c r="L13718" s="1"/>
    </row>
    <row r="13719" spans="1:12" x14ac:dyDescent="0.35">
      <c r="A13719" t="s">
        <v>25</v>
      </c>
      <c r="B13719">
        <v>2019</v>
      </c>
      <c r="D13719" t="s">
        <v>2279</v>
      </c>
      <c r="E13719" t="s">
        <v>311</v>
      </c>
      <c r="F13719">
        <v>112159.13</v>
      </c>
      <c r="G13719">
        <v>0</v>
      </c>
      <c r="H13719">
        <v>25887.759999999998</v>
      </c>
      <c r="I13719">
        <v>0</v>
      </c>
      <c r="J13719">
        <f>Table1[[#This Row],[Name]]</f>
        <v>0</v>
      </c>
      <c r="K13719" s="1">
        <f>SUM(Table1[[#This Row],[BaseSalary]:[NonCashBenefits]])</f>
        <v>138046.89000000001</v>
      </c>
      <c r="L13719" s="1"/>
    </row>
    <row r="13720" spans="1:12" x14ac:dyDescent="0.35">
      <c r="A13720" t="s">
        <v>40</v>
      </c>
      <c r="B13720">
        <v>2019</v>
      </c>
      <c r="D13720" t="s">
        <v>1342</v>
      </c>
      <c r="E13720" t="s">
        <v>1235</v>
      </c>
      <c r="F13720">
        <v>112140.1</v>
      </c>
      <c r="G13720">
        <v>0</v>
      </c>
      <c r="H13720">
        <v>24188.74</v>
      </c>
      <c r="I13720">
        <v>0</v>
      </c>
      <c r="J13720">
        <f>Table1[[#This Row],[Name]]</f>
        <v>0</v>
      </c>
      <c r="K13720" s="1">
        <f>SUM(Table1[[#This Row],[BaseSalary]:[NonCashBenefits]])</f>
        <v>136328.84</v>
      </c>
      <c r="L13720" s="1"/>
    </row>
    <row r="13721" spans="1:12" x14ac:dyDescent="0.35">
      <c r="A13721" t="s">
        <v>18</v>
      </c>
      <c r="B13721">
        <v>2018</v>
      </c>
      <c r="D13721" t="s">
        <v>2771</v>
      </c>
      <c r="E13721" t="s">
        <v>229</v>
      </c>
      <c r="F13721">
        <v>112139.56</v>
      </c>
      <c r="G13721">
        <v>0</v>
      </c>
      <c r="H13721">
        <v>25858.51</v>
      </c>
      <c r="I13721">
        <v>0</v>
      </c>
      <c r="J13721">
        <f>Table1[[#This Row],[Name]]</f>
        <v>0</v>
      </c>
      <c r="K13721" s="1">
        <f>SUM(Table1[[#This Row],[BaseSalary]:[NonCashBenefits]])</f>
        <v>137998.07</v>
      </c>
      <c r="L13721" s="1"/>
    </row>
    <row r="13722" spans="1:12" x14ac:dyDescent="0.35">
      <c r="A13722" t="s">
        <v>18</v>
      </c>
      <c r="B13722">
        <v>2017</v>
      </c>
      <c r="D13722" t="s">
        <v>2771</v>
      </c>
      <c r="E13722" t="s">
        <v>229</v>
      </c>
      <c r="F13722">
        <v>112139.56</v>
      </c>
      <c r="G13722">
        <v>0</v>
      </c>
      <c r="H13722">
        <v>26468.18</v>
      </c>
      <c r="I13722">
        <v>0</v>
      </c>
      <c r="J13722">
        <f>Table1[[#This Row],[Name]]</f>
        <v>0</v>
      </c>
      <c r="K13722" s="1">
        <f>SUM(Table1[[#This Row],[BaseSalary]:[NonCashBenefits]])</f>
        <v>138607.74</v>
      </c>
      <c r="L13722" s="1"/>
    </row>
    <row r="13723" spans="1:12" x14ac:dyDescent="0.35">
      <c r="A13723" t="s">
        <v>18</v>
      </c>
      <c r="B13723">
        <v>2016</v>
      </c>
      <c r="D13723" t="s">
        <v>4554</v>
      </c>
      <c r="E13723" t="s">
        <v>229</v>
      </c>
      <c r="F13723">
        <v>112139.56</v>
      </c>
      <c r="G13723">
        <v>0</v>
      </c>
      <c r="H13723">
        <v>31467.119999999999</v>
      </c>
      <c r="I13723">
        <v>0</v>
      </c>
      <c r="J13723">
        <f>Table1[[#This Row],[Name]]</f>
        <v>0</v>
      </c>
      <c r="K13723" s="1">
        <f>SUM(Table1[[#This Row],[BaseSalary]:[NonCashBenefits]])</f>
        <v>143606.68</v>
      </c>
      <c r="L13723" s="1"/>
    </row>
    <row r="13724" spans="1:12" x14ac:dyDescent="0.35">
      <c r="A13724" t="s">
        <v>20</v>
      </c>
      <c r="B13724">
        <v>2018</v>
      </c>
      <c r="D13724" t="s">
        <v>2518</v>
      </c>
      <c r="E13724" t="s">
        <v>749</v>
      </c>
      <c r="F13724">
        <v>112135.26</v>
      </c>
      <c r="G13724">
        <v>8839.56</v>
      </c>
      <c r="H13724">
        <v>21334.79</v>
      </c>
      <c r="I13724">
        <v>0</v>
      </c>
      <c r="J13724">
        <f>Table1[[#This Row],[Name]]</f>
        <v>0</v>
      </c>
      <c r="K13724" s="1">
        <f>SUM(Table1[[#This Row],[BaseSalary]:[NonCashBenefits]])</f>
        <v>142309.60999999999</v>
      </c>
      <c r="L13724" s="1"/>
    </row>
    <row r="13725" spans="1:12" x14ac:dyDescent="0.35">
      <c r="A13725" t="s">
        <v>20</v>
      </c>
      <c r="B13725">
        <v>2017</v>
      </c>
      <c r="D13725" t="s">
        <v>2529</v>
      </c>
      <c r="E13725" t="s">
        <v>749</v>
      </c>
      <c r="F13725">
        <v>112134.05</v>
      </c>
      <c r="G13725">
        <v>0</v>
      </c>
      <c r="H13725">
        <v>22483.93</v>
      </c>
      <c r="I13725">
        <v>0</v>
      </c>
      <c r="J13725">
        <f>Table1[[#This Row],[Name]]</f>
        <v>0</v>
      </c>
      <c r="K13725" s="1">
        <f>SUM(Table1[[#This Row],[BaseSalary]:[NonCashBenefits]])</f>
        <v>134617.98000000001</v>
      </c>
      <c r="L13725" s="1"/>
    </row>
    <row r="13726" spans="1:12" x14ac:dyDescent="0.35">
      <c r="A13726" t="s">
        <v>36</v>
      </c>
      <c r="B13726">
        <v>2018</v>
      </c>
      <c r="D13726" t="s">
        <v>2646</v>
      </c>
      <c r="E13726" t="s">
        <v>549</v>
      </c>
      <c r="F13726">
        <v>112130.97</v>
      </c>
      <c r="G13726">
        <v>0</v>
      </c>
      <c r="H13726">
        <v>28013.439999999999</v>
      </c>
      <c r="I13726">
        <v>0</v>
      </c>
      <c r="J13726">
        <f>Table1[[#This Row],[Name]]</f>
        <v>0</v>
      </c>
      <c r="K13726" s="1">
        <f>SUM(Table1[[#This Row],[BaseSalary]:[NonCashBenefits]])</f>
        <v>140144.41</v>
      </c>
      <c r="L13726" s="1"/>
    </row>
    <row r="13727" spans="1:12" x14ac:dyDescent="0.35">
      <c r="A13727" t="s">
        <v>85</v>
      </c>
      <c r="B13727">
        <v>2016</v>
      </c>
      <c r="D13727" t="s">
        <v>2184</v>
      </c>
      <c r="E13727" t="s">
        <v>549</v>
      </c>
      <c r="F13727">
        <v>112130.2</v>
      </c>
      <c r="G13727">
        <v>0</v>
      </c>
      <c r="H13727">
        <v>31578.26</v>
      </c>
      <c r="I13727">
        <v>0</v>
      </c>
      <c r="J13727">
        <f>Table1[[#This Row],[Name]]</f>
        <v>0</v>
      </c>
      <c r="K13727" s="1">
        <f>SUM(Table1[[#This Row],[BaseSalary]:[NonCashBenefits]])</f>
        <v>143708.46</v>
      </c>
      <c r="L13727" s="1"/>
    </row>
    <row r="13728" spans="1:12" x14ac:dyDescent="0.35">
      <c r="A13728" t="s">
        <v>186</v>
      </c>
      <c r="B13728">
        <v>2019</v>
      </c>
      <c r="D13728" t="s">
        <v>940</v>
      </c>
      <c r="E13728" t="s">
        <v>311</v>
      </c>
      <c r="F13728">
        <v>112117.33</v>
      </c>
      <c r="G13728">
        <v>0</v>
      </c>
      <c r="H13728">
        <v>25710.97</v>
      </c>
      <c r="I13728">
        <v>0</v>
      </c>
      <c r="J13728">
        <f>Table1[[#This Row],[Name]]</f>
        <v>0</v>
      </c>
      <c r="K13728" s="1">
        <f>SUM(Table1[[#This Row],[BaseSalary]:[NonCashBenefits]])</f>
        <v>137828.29999999999</v>
      </c>
      <c r="L13728" s="1"/>
    </row>
    <row r="13729" spans="1:12" x14ac:dyDescent="0.35">
      <c r="A13729" t="s">
        <v>22</v>
      </c>
      <c r="B13729">
        <v>2019</v>
      </c>
      <c r="D13729" t="s">
        <v>975</v>
      </c>
      <c r="E13729" t="s">
        <v>311</v>
      </c>
      <c r="F13729">
        <v>112115.87</v>
      </c>
      <c r="G13729">
        <v>0</v>
      </c>
      <c r="H13729">
        <v>26548.05</v>
      </c>
      <c r="I13729">
        <v>0</v>
      </c>
      <c r="J13729">
        <f>Table1[[#This Row],[Name]]</f>
        <v>0</v>
      </c>
      <c r="K13729" s="1">
        <f>SUM(Table1[[#This Row],[BaseSalary]:[NonCashBenefits]])</f>
        <v>138663.91999999998</v>
      </c>
      <c r="L13729" s="1"/>
    </row>
    <row r="13730" spans="1:12" x14ac:dyDescent="0.35">
      <c r="A13730" t="s">
        <v>26</v>
      </c>
      <c r="B13730">
        <v>2016</v>
      </c>
      <c r="D13730" t="s">
        <v>50</v>
      </c>
      <c r="E13730" t="s">
        <v>1468</v>
      </c>
      <c r="F13730">
        <v>112101.29</v>
      </c>
      <c r="G13730">
        <v>0</v>
      </c>
      <c r="H13730">
        <v>33737.26</v>
      </c>
      <c r="I13730">
        <v>0</v>
      </c>
      <c r="J13730">
        <f>Table1[[#This Row],[Name]]</f>
        <v>0</v>
      </c>
      <c r="K13730" s="1">
        <f>SUM(Table1[[#This Row],[BaseSalary]:[NonCashBenefits]])</f>
        <v>145838.54999999999</v>
      </c>
      <c r="L13730" s="1"/>
    </row>
    <row r="13731" spans="1:12" x14ac:dyDescent="0.35">
      <c r="A13731" t="s">
        <v>19</v>
      </c>
      <c r="B13731">
        <v>2018</v>
      </c>
      <c r="D13731" t="s">
        <v>3170</v>
      </c>
      <c r="E13731" t="s">
        <v>311</v>
      </c>
      <c r="F13731">
        <v>112098.81</v>
      </c>
      <c r="G13731">
        <v>0</v>
      </c>
      <c r="H13731">
        <v>26602.69</v>
      </c>
      <c r="I13731">
        <v>0</v>
      </c>
      <c r="J13731">
        <f>Table1[[#This Row],[Name]]</f>
        <v>0</v>
      </c>
      <c r="K13731" s="1">
        <f>SUM(Table1[[#This Row],[BaseSalary]:[NonCashBenefits]])</f>
        <v>138701.5</v>
      </c>
      <c r="L13731" s="1"/>
    </row>
    <row r="13732" spans="1:12" x14ac:dyDescent="0.35">
      <c r="A13732" t="s">
        <v>25</v>
      </c>
      <c r="B13732">
        <v>2018</v>
      </c>
      <c r="D13732" t="s">
        <v>2880</v>
      </c>
      <c r="E13732" t="s">
        <v>549</v>
      </c>
      <c r="F13732">
        <v>112098</v>
      </c>
      <c r="G13732">
        <v>0</v>
      </c>
      <c r="H13732">
        <v>28112.39</v>
      </c>
      <c r="I13732">
        <v>0</v>
      </c>
      <c r="J13732">
        <f>Table1[[#This Row],[Name]]</f>
        <v>0</v>
      </c>
      <c r="K13732" s="1">
        <f>SUM(Table1[[#This Row],[BaseSalary]:[NonCashBenefits]])</f>
        <v>140210.39000000001</v>
      </c>
      <c r="L13732" s="1"/>
    </row>
    <row r="13733" spans="1:12" x14ac:dyDescent="0.35">
      <c r="A13733" t="s">
        <v>40</v>
      </c>
      <c r="B13733">
        <v>2016</v>
      </c>
      <c r="D13733" t="s">
        <v>5028</v>
      </c>
      <c r="E13733" t="s">
        <v>311</v>
      </c>
      <c r="F13733">
        <v>112098</v>
      </c>
      <c r="G13733">
        <v>0</v>
      </c>
      <c r="H13733">
        <v>35357.47</v>
      </c>
      <c r="I13733">
        <v>0</v>
      </c>
      <c r="J13733">
        <f>Table1[[#This Row],[Name]]</f>
        <v>0</v>
      </c>
      <c r="K13733" s="1">
        <f>SUM(Table1[[#This Row],[BaseSalary]:[NonCashBenefits]])</f>
        <v>147455.47</v>
      </c>
      <c r="L13733" s="1"/>
    </row>
    <row r="13734" spans="1:12" x14ac:dyDescent="0.35">
      <c r="A13734" t="s">
        <v>19</v>
      </c>
      <c r="B13734">
        <v>2016</v>
      </c>
      <c r="D13734" t="s">
        <v>4278</v>
      </c>
      <c r="E13734" t="s">
        <v>549</v>
      </c>
      <c r="F13734">
        <v>112098</v>
      </c>
      <c r="G13734">
        <v>0</v>
      </c>
      <c r="H13734">
        <v>33781.33</v>
      </c>
      <c r="I13734">
        <v>0</v>
      </c>
      <c r="J13734">
        <f>Table1[[#This Row],[Name]]</f>
        <v>0</v>
      </c>
      <c r="K13734" s="1">
        <f>SUM(Table1[[#This Row],[BaseSalary]:[NonCashBenefits]])</f>
        <v>145879.33000000002</v>
      </c>
      <c r="L13734" s="1"/>
    </row>
    <row r="13735" spans="1:12" x14ac:dyDescent="0.35">
      <c r="A13735" t="s">
        <v>186</v>
      </c>
      <c r="B13735">
        <v>2016</v>
      </c>
      <c r="D13735" t="s">
        <v>3949</v>
      </c>
      <c r="E13735" t="s">
        <v>229</v>
      </c>
      <c r="F13735">
        <v>112094.07</v>
      </c>
      <c r="G13735">
        <v>2900</v>
      </c>
      <c r="H13735">
        <v>29788.880000000001</v>
      </c>
      <c r="I13735">
        <v>0</v>
      </c>
      <c r="J13735">
        <f>Table1[[#This Row],[Name]]</f>
        <v>0</v>
      </c>
      <c r="K13735" s="1">
        <f>SUM(Table1[[#This Row],[BaseSalary]:[NonCashBenefits]])</f>
        <v>144782.95000000001</v>
      </c>
      <c r="L13735" s="1"/>
    </row>
    <row r="13736" spans="1:12" x14ac:dyDescent="0.35">
      <c r="A13736" t="s">
        <v>26</v>
      </c>
      <c r="B13736">
        <v>2019</v>
      </c>
      <c r="D13736" t="s">
        <v>1288</v>
      </c>
      <c r="E13736" t="s">
        <v>311</v>
      </c>
      <c r="F13736">
        <v>112076.72</v>
      </c>
      <c r="G13736">
        <v>0</v>
      </c>
      <c r="H13736">
        <v>27297.55</v>
      </c>
      <c r="I13736">
        <v>0</v>
      </c>
      <c r="J13736">
        <f>Table1[[#This Row],[Name]]</f>
        <v>0</v>
      </c>
      <c r="K13736" s="1">
        <f>SUM(Table1[[#This Row],[BaseSalary]:[NonCashBenefits]])</f>
        <v>139374.26999999999</v>
      </c>
      <c r="L13736" s="1"/>
    </row>
    <row r="13737" spans="1:12" x14ac:dyDescent="0.35">
      <c r="A13737" t="s">
        <v>16</v>
      </c>
      <c r="B13737">
        <v>2018</v>
      </c>
      <c r="D13737" t="s">
        <v>3300</v>
      </c>
      <c r="E13737" t="s">
        <v>229</v>
      </c>
      <c r="F13737">
        <v>112069.1</v>
      </c>
      <c r="G13737">
        <v>0</v>
      </c>
      <c r="H13737">
        <v>24727.63</v>
      </c>
      <c r="I13737">
        <v>0</v>
      </c>
      <c r="J13737">
        <f>Table1[[#This Row],[Name]]</f>
        <v>0</v>
      </c>
      <c r="K13737" s="1">
        <f>SUM(Table1[[#This Row],[BaseSalary]:[NonCashBenefits]])</f>
        <v>136796.73000000001</v>
      </c>
      <c r="L13737" s="1"/>
    </row>
    <row r="13738" spans="1:12" x14ac:dyDescent="0.35">
      <c r="A13738" t="s">
        <v>85</v>
      </c>
      <c r="B13738">
        <v>2018</v>
      </c>
      <c r="D13738" t="s">
        <v>254</v>
      </c>
      <c r="E13738" t="s">
        <v>2245</v>
      </c>
      <c r="F13738">
        <v>112069.04</v>
      </c>
      <c r="G13738">
        <v>0</v>
      </c>
      <c r="H13738">
        <v>25831.43</v>
      </c>
      <c r="I13738">
        <v>0</v>
      </c>
      <c r="J13738">
        <f>Table1[[#This Row],[Name]]</f>
        <v>0</v>
      </c>
      <c r="K13738" s="1">
        <f>SUM(Table1[[#This Row],[BaseSalary]:[NonCashBenefits]])</f>
        <v>137900.47</v>
      </c>
      <c r="L13738" s="1"/>
    </row>
    <row r="13739" spans="1:12" x14ac:dyDescent="0.35">
      <c r="A13739" t="s">
        <v>10</v>
      </c>
      <c r="B13739">
        <v>2019</v>
      </c>
      <c r="D13739" t="s">
        <v>1887</v>
      </c>
      <c r="E13739" t="s">
        <v>1892</v>
      </c>
      <c r="F13739">
        <v>112068.9</v>
      </c>
      <c r="G13739">
        <v>16093.05</v>
      </c>
      <c r="H13739">
        <v>4535.6099999999997</v>
      </c>
      <c r="I13739">
        <v>0</v>
      </c>
      <c r="J13739">
        <f>Table1[[#This Row],[Name]]</f>
        <v>0</v>
      </c>
      <c r="K13739" s="1">
        <f>SUM(Table1[[#This Row],[BaseSalary]:[NonCashBenefits]])</f>
        <v>132697.56</v>
      </c>
      <c r="L13739" s="1"/>
    </row>
    <row r="13740" spans="1:12" x14ac:dyDescent="0.35">
      <c r="A13740" t="s">
        <v>85</v>
      </c>
      <c r="B13740">
        <v>2019</v>
      </c>
      <c r="D13740" t="s">
        <v>2177</v>
      </c>
      <c r="E13740" t="s">
        <v>229</v>
      </c>
      <c r="F13740">
        <v>112067.32</v>
      </c>
      <c r="G13740">
        <v>0</v>
      </c>
      <c r="H13740">
        <v>28777.08</v>
      </c>
      <c r="I13740">
        <v>0</v>
      </c>
      <c r="J13740">
        <f>Table1[[#This Row],[Name]]</f>
        <v>0</v>
      </c>
      <c r="K13740" s="1">
        <f>SUM(Table1[[#This Row],[BaseSalary]:[NonCashBenefits]])</f>
        <v>140844.40000000002</v>
      </c>
      <c r="L13740" s="1"/>
    </row>
    <row r="13741" spans="1:12" x14ac:dyDescent="0.35">
      <c r="A13741" t="s">
        <v>25</v>
      </c>
      <c r="B13741">
        <v>2018</v>
      </c>
      <c r="D13741" t="s">
        <v>2928</v>
      </c>
      <c r="E13741" t="s">
        <v>549</v>
      </c>
      <c r="F13741">
        <v>112065.03</v>
      </c>
      <c r="G13741">
        <v>0</v>
      </c>
      <c r="H13741">
        <v>25592.69</v>
      </c>
      <c r="I13741">
        <v>0</v>
      </c>
      <c r="J13741">
        <f>Table1[[#This Row],[Name]]</f>
        <v>0</v>
      </c>
      <c r="K13741" s="1">
        <f>SUM(Table1[[#This Row],[BaseSalary]:[NonCashBenefits]])</f>
        <v>137657.72</v>
      </c>
      <c r="L13741" s="1"/>
    </row>
    <row r="13742" spans="1:12" x14ac:dyDescent="0.35">
      <c r="A13742" t="s">
        <v>3034</v>
      </c>
      <c r="B13742">
        <v>2016</v>
      </c>
      <c r="D13742" t="s">
        <v>4934</v>
      </c>
      <c r="E13742" t="s">
        <v>311</v>
      </c>
      <c r="F13742">
        <v>112049.69</v>
      </c>
      <c r="G13742">
        <v>0</v>
      </c>
      <c r="H13742">
        <v>33627.629999999997</v>
      </c>
      <c r="I13742">
        <v>0</v>
      </c>
      <c r="J13742">
        <f>Table1[[#This Row],[Name]]</f>
        <v>0</v>
      </c>
      <c r="K13742" s="1">
        <f>SUM(Table1[[#This Row],[BaseSalary]:[NonCashBenefits]])</f>
        <v>145677.32</v>
      </c>
      <c r="L13742" s="1"/>
    </row>
    <row r="13743" spans="1:12" x14ac:dyDescent="0.35">
      <c r="A13743" t="s">
        <v>22</v>
      </c>
      <c r="B13743">
        <v>2019</v>
      </c>
      <c r="D13743" t="s">
        <v>2124</v>
      </c>
      <c r="E13743" t="s">
        <v>229</v>
      </c>
      <c r="F13743">
        <v>112035.36</v>
      </c>
      <c r="G13743">
        <v>15836.91</v>
      </c>
      <c r="H13743">
        <v>26001.68</v>
      </c>
      <c r="I13743">
        <v>0</v>
      </c>
      <c r="J13743">
        <f>Table1[[#This Row],[Name]]</f>
        <v>0</v>
      </c>
      <c r="K13743" s="1">
        <f>SUM(Table1[[#This Row],[BaseSalary]:[NonCashBenefits]])</f>
        <v>153873.95000000001</v>
      </c>
      <c r="L13743" s="1"/>
    </row>
    <row r="13744" spans="1:12" x14ac:dyDescent="0.35">
      <c r="A13744" t="s">
        <v>3034</v>
      </c>
      <c r="B13744">
        <v>2017</v>
      </c>
      <c r="D13744" t="s">
        <v>2369</v>
      </c>
      <c r="E13744" t="s">
        <v>549</v>
      </c>
      <c r="F13744">
        <v>112029.34</v>
      </c>
      <c r="G13744">
        <v>0</v>
      </c>
      <c r="H13744">
        <v>28478.99</v>
      </c>
      <c r="I13744">
        <v>0</v>
      </c>
      <c r="J13744">
        <f>Table1[[#This Row],[Name]]</f>
        <v>0</v>
      </c>
      <c r="K13744" s="1">
        <f>SUM(Table1[[#This Row],[BaseSalary]:[NonCashBenefits]])</f>
        <v>140508.32999999999</v>
      </c>
      <c r="L13744" s="1"/>
    </row>
    <row r="13745" spans="1:12" x14ac:dyDescent="0.35">
      <c r="A13745" t="s">
        <v>3034</v>
      </c>
      <c r="B13745">
        <v>2017</v>
      </c>
      <c r="D13745" t="s">
        <v>3051</v>
      </c>
      <c r="E13745" t="s">
        <v>549</v>
      </c>
      <c r="F13745">
        <v>112029.34</v>
      </c>
      <c r="G13745">
        <v>100</v>
      </c>
      <c r="H13745">
        <v>26448.18</v>
      </c>
      <c r="I13745">
        <v>0</v>
      </c>
      <c r="J13745">
        <f>Table1[[#This Row],[Name]]</f>
        <v>0</v>
      </c>
      <c r="K13745" s="1">
        <f>SUM(Table1[[#This Row],[BaseSalary]:[NonCashBenefits]])</f>
        <v>138577.51999999999</v>
      </c>
      <c r="L13745" s="1"/>
    </row>
    <row r="13746" spans="1:12" x14ac:dyDescent="0.35">
      <c r="A13746" t="s">
        <v>3034</v>
      </c>
      <c r="B13746">
        <v>2017</v>
      </c>
      <c r="D13746" t="s">
        <v>3056</v>
      </c>
      <c r="E13746" t="s">
        <v>549</v>
      </c>
      <c r="F13746">
        <v>112029.34</v>
      </c>
      <c r="G13746">
        <v>2060.63</v>
      </c>
      <c r="H13746">
        <v>28252.59</v>
      </c>
      <c r="I13746">
        <v>0</v>
      </c>
      <c r="J13746">
        <f>Table1[[#This Row],[Name]]</f>
        <v>0</v>
      </c>
      <c r="K13746" s="1">
        <f>SUM(Table1[[#This Row],[BaseSalary]:[NonCashBenefits]])</f>
        <v>142342.56</v>
      </c>
      <c r="L13746" s="1"/>
    </row>
    <row r="13747" spans="1:12" x14ac:dyDescent="0.35">
      <c r="A13747" t="s">
        <v>3034</v>
      </c>
      <c r="B13747">
        <v>2017</v>
      </c>
      <c r="D13747" t="s">
        <v>3051</v>
      </c>
      <c r="E13747" t="s">
        <v>549</v>
      </c>
      <c r="F13747">
        <v>112029.34</v>
      </c>
      <c r="G13747">
        <v>14071.97</v>
      </c>
      <c r="H13747">
        <v>27724.82</v>
      </c>
      <c r="I13747">
        <v>0</v>
      </c>
      <c r="J13747">
        <f>Table1[[#This Row],[Name]]</f>
        <v>0</v>
      </c>
      <c r="K13747" s="1">
        <f>SUM(Table1[[#This Row],[BaseSalary]:[NonCashBenefits]])</f>
        <v>153826.13</v>
      </c>
      <c r="L13747" s="1"/>
    </row>
    <row r="13748" spans="1:12" x14ac:dyDescent="0.35">
      <c r="A13748" t="s">
        <v>3034</v>
      </c>
      <c r="B13748">
        <v>2017</v>
      </c>
      <c r="D13748" t="s">
        <v>3059</v>
      </c>
      <c r="E13748" t="s">
        <v>549</v>
      </c>
      <c r="F13748">
        <v>112029.33</v>
      </c>
      <c r="G13748">
        <v>0</v>
      </c>
      <c r="H13748">
        <v>28565.1</v>
      </c>
      <c r="I13748">
        <v>0</v>
      </c>
      <c r="J13748">
        <f>Table1[[#This Row],[Name]]</f>
        <v>0</v>
      </c>
      <c r="K13748" s="1">
        <f>SUM(Table1[[#This Row],[BaseSalary]:[NonCashBenefits]])</f>
        <v>140594.43</v>
      </c>
      <c r="L13748" s="1"/>
    </row>
    <row r="13749" spans="1:12" x14ac:dyDescent="0.35">
      <c r="A13749" t="s">
        <v>32</v>
      </c>
      <c r="B13749">
        <v>2019</v>
      </c>
      <c r="D13749" t="s">
        <v>2360</v>
      </c>
      <c r="E13749" t="s">
        <v>549</v>
      </c>
      <c r="F13749">
        <v>112029.32</v>
      </c>
      <c r="G13749">
        <v>0</v>
      </c>
      <c r="H13749">
        <v>26998.87</v>
      </c>
      <c r="I13749">
        <v>0</v>
      </c>
      <c r="J13749">
        <f>Table1[[#This Row],[Name]]</f>
        <v>0</v>
      </c>
      <c r="K13749" s="1">
        <f>SUM(Table1[[#This Row],[BaseSalary]:[NonCashBenefits]])</f>
        <v>139028.19</v>
      </c>
      <c r="L13749" s="1"/>
    </row>
    <row r="13750" spans="1:12" x14ac:dyDescent="0.35">
      <c r="A13750" t="s">
        <v>32</v>
      </c>
      <c r="B13750">
        <v>2019</v>
      </c>
      <c r="D13750" t="s">
        <v>2369</v>
      </c>
      <c r="E13750" t="s">
        <v>549</v>
      </c>
      <c r="F13750">
        <v>112029.32</v>
      </c>
      <c r="G13750">
        <v>0</v>
      </c>
      <c r="H13750">
        <v>26097.67</v>
      </c>
      <c r="I13750">
        <v>0</v>
      </c>
      <c r="J13750">
        <f>Table1[[#This Row],[Name]]</f>
        <v>0</v>
      </c>
      <c r="K13750" s="1">
        <f>SUM(Table1[[#This Row],[BaseSalary]:[NonCashBenefits]])</f>
        <v>138126.99</v>
      </c>
      <c r="L13750" s="1"/>
    </row>
    <row r="13751" spans="1:12" x14ac:dyDescent="0.35">
      <c r="A13751" t="s">
        <v>32</v>
      </c>
      <c r="B13751">
        <v>2019</v>
      </c>
      <c r="D13751" t="s">
        <v>2372</v>
      </c>
      <c r="E13751" t="s">
        <v>549</v>
      </c>
      <c r="F13751">
        <v>112029.32</v>
      </c>
      <c r="G13751">
        <v>0</v>
      </c>
      <c r="H13751">
        <v>26335.89</v>
      </c>
      <c r="I13751">
        <v>0</v>
      </c>
      <c r="J13751">
        <f>Table1[[#This Row],[Name]]</f>
        <v>0</v>
      </c>
      <c r="K13751" s="1">
        <f>SUM(Table1[[#This Row],[BaseSalary]:[NonCashBenefits]])</f>
        <v>138365.21000000002</v>
      </c>
      <c r="L13751" s="1"/>
    </row>
    <row r="13752" spans="1:12" x14ac:dyDescent="0.35">
      <c r="A13752" t="s">
        <v>3034</v>
      </c>
      <c r="B13752">
        <v>2018</v>
      </c>
      <c r="D13752" t="s">
        <v>2369</v>
      </c>
      <c r="E13752" t="s">
        <v>549</v>
      </c>
      <c r="F13752">
        <v>112029.32</v>
      </c>
      <c r="G13752">
        <v>0</v>
      </c>
      <c r="H13752">
        <v>27761.43</v>
      </c>
      <c r="I13752">
        <v>0</v>
      </c>
      <c r="J13752">
        <f>Table1[[#This Row],[Name]]</f>
        <v>0</v>
      </c>
      <c r="K13752" s="1">
        <f>SUM(Table1[[#This Row],[BaseSalary]:[NonCashBenefits]])</f>
        <v>139790.75</v>
      </c>
      <c r="L13752" s="1"/>
    </row>
    <row r="13753" spans="1:12" x14ac:dyDescent="0.35">
      <c r="A13753" t="s">
        <v>3034</v>
      </c>
      <c r="B13753">
        <v>2018</v>
      </c>
      <c r="D13753" t="s">
        <v>3051</v>
      </c>
      <c r="E13753" t="s">
        <v>549</v>
      </c>
      <c r="F13753">
        <v>112029.32</v>
      </c>
      <c r="G13753">
        <v>0</v>
      </c>
      <c r="H13753">
        <v>27253.41</v>
      </c>
      <c r="I13753">
        <v>0</v>
      </c>
      <c r="J13753">
        <f>Table1[[#This Row],[Name]]</f>
        <v>0</v>
      </c>
      <c r="K13753" s="1">
        <f>SUM(Table1[[#This Row],[BaseSalary]:[NonCashBenefits]])</f>
        <v>139282.73000000001</v>
      </c>
      <c r="L13753" s="1"/>
    </row>
    <row r="13754" spans="1:12" x14ac:dyDescent="0.35">
      <c r="A13754" t="s">
        <v>3034</v>
      </c>
      <c r="B13754">
        <v>2018</v>
      </c>
      <c r="D13754" t="s">
        <v>3056</v>
      </c>
      <c r="E13754" t="s">
        <v>549</v>
      </c>
      <c r="F13754">
        <v>112029.32</v>
      </c>
      <c r="G13754">
        <v>2060.63</v>
      </c>
      <c r="H13754">
        <v>27911.94</v>
      </c>
      <c r="I13754">
        <v>0</v>
      </c>
      <c r="J13754">
        <f>Table1[[#This Row],[Name]]</f>
        <v>0</v>
      </c>
      <c r="K13754" s="1">
        <f>SUM(Table1[[#This Row],[BaseSalary]:[NonCashBenefits]])</f>
        <v>142001.89000000001</v>
      </c>
      <c r="L13754" s="1"/>
    </row>
    <row r="13755" spans="1:12" x14ac:dyDescent="0.35">
      <c r="A13755" t="s">
        <v>3034</v>
      </c>
      <c r="B13755">
        <v>2018</v>
      </c>
      <c r="D13755" t="s">
        <v>3059</v>
      </c>
      <c r="E13755" t="s">
        <v>549</v>
      </c>
      <c r="F13755">
        <v>112029.32</v>
      </c>
      <c r="G13755">
        <v>0</v>
      </c>
      <c r="H13755">
        <v>25839.01</v>
      </c>
      <c r="I13755">
        <v>0</v>
      </c>
      <c r="J13755">
        <f>Table1[[#This Row],[Name]]</f>
        <v>0</v>
      </c>
      <c r="K13755" s="1">
        <f>SUM(Table1[[#This Row],[BaseSalary]:[NonCashBenefits]])</f>
        <v>137868.33000000002</v>
      </c>
      <c r="L13755" s="1"/>
    </row>
    <row r="13756" spans="1:12" x14ac:dyDescent="0.35">
      <c r="A13756" t="s">
        <v>19</v>
      </c>
      <c r="B13756">
        <v>2019</v>
      </c>
      <c r="D13756" t="s">
        <v>174</v>
      </c>
      <c r="E13756" t="s">
        <v>229</v>
      </c>
      <c r="F13756">
        <v>112016.73</v>
      </c>
      <c r="G13756">
        <v>0</v>
      </c>
      <c r="H13756">
        <v>28912.43</v>
      </c>
      <c r="I13756">
        <v>0</v>
      </c>
      <c r="J13756">
        <f>Table1[[#This Row],[Name]]</f>
        <v>0</v>
      </c>
      <c r="K13756" s="1">
        <f>SUM(Table1[[#This Row],[BaseSalary]:[NonCashBenefits]])</f>
        <v>140929.16</v>
      </c>
      <c r="L13756" s="1"/>
    </row>
    <row r="13757" spans="1:12" x14ac:dyDescent="0.35">
      <c r="A13757" t="s">
        <v>24</v>
      </c>
      <c r="B13757">
        <v>2019</v>
      </c>
      <c r="D13757" t="s">
        <v>475</v>
      </c>
      <c r="E13757" t="s">
        <v>229</v>
      </c>
      <c r="F13757">
        <v>112006.7</v>
      </c>
      <c r="G13757">
        <v>0</v>
      </c>
      <c r="H13757">
        <v>25875.46</v>
      </c>
      <c r="I13757">
        <v>0</v>
      </c>
      <c r="J13757">
        <f>Table1[[#This Row],[Name]]</f>
        <v>0</v>
      </c>
      <c r="K13757" s="1">
        <f>SUM(Table1[[#This Row],[BaseSalary]:[NonCashBenefits]])</f>
        <v>137882.16</v>
      </c>
      <c r="L13757" s="1"/>
    </row>
    <row r="13758" spans="1:12" x14ac:dyDescent="0.35">
      <c r="A13758" t="s">
        <v>28</v>
      </c>
      <c r="B13758">
        <v>2016</v>
      </c>
      <c r="D13758" t="s">
        <v>4403</v>
      </c>
      <c r="E13758" t="s">
        <v>229</v>
      </c>
      <c r="F13758">
        <v>111987.41</v>
      </c>
      <c r="G13758">
        <v>0</v>
      </c>
      <c r="H13758">
        <v>34741.42</v>
      </c>
      <c r="I13758">
        <v>0</v>
      </c>
      <c r="J13758">
        <f>Table1[[#This Row],[Name]]</f>
        <v>0</v>
      </c>
      <c r="K13758" s="1">
        <f>SUM(Table1[[#This Row],[BaseSalary]:[NonCashBenefits]])</f>
        <v>146728.83000000002</v>
      </c>
      <c r="L13758" s="1"/>
    </row>
    <row r="13759" spans="1:12" x14ac:dyDescent="0.35">
      <c r="A13759" t="s">
        <v>28</v>
      </c>
      <c r="B13759">
        <v>2018</v>
      </c>
      <c r="D13759" t="s">
        <v>2615</v>
      </c>
      <c r="E13759" t="s">
        <v>2586</v>
      </c>
      <c r="F13759">
        <v>111972.48</v>
      </c>
      <c r="G13759">
        <v>0</v>
      </c>
      <c r="H13759">
        <v>21337.69</v>
      </c>
      <c r="I13759">
        <v>0</v>
      </c>
      <c r="J13759">
        <f>Table1[[#This Row],[Name]]</f>
        <v>0</v>
      </c>
      <c r="K13759" s="1">
        <f>SUM(Table1[[#This Row],[BaseSalary]:[NonCashBenefits]])</f>
        <v>133310.16999999998</v>
      </c>
      <c r="L13759" s="1"/>
    </row>
    <row r="13760" spans="1:12" x14ac:dyDescent="0.35">
      <c r="A13760" t="s">
        <v>28</v>
      </c>
      <c r="B13760">
        <v>2019</v>
      </c>
      <c r="D13760" t="s">
        <v>1174</v>
      </c>
      <c r="E13760" t="s">
        <v>918</v>
      </c>
      <c r="F13760">
        <v>111964.19</v>
      </c>
      <c r="G13760">
        <v>0</v>
      </c>
      <c r="H13760">
        <v>21896.69</v>
      </c>
      <c r="I13760">
        <v>0</v>
      </c>
      <c r="J13760">
        <f>Table1[[#This Row],[Name]]</f>
        <v>0</v>
      </c>
      <c r="K13760" s="1">
        <f>SUM(Table1[[#This Row],[BaseSalary]:[NonCashBenefits]])</f>
        <v>133860.88</v>
      </c>
      <c r="L13760" s="1"/>
    </row>
    <row r="13761" spans="1:12" x14ac:dyDescent="0.35">
      <c r="A13761" t="s">
        <v>3034</v>
      </c>
      <c r="B13761">
        <v>2018</v>
      </c>
      <c r="D13761" t="s">
        <v>1327</v>
      </c>
      <c r="E13761" t="s">
        <v>918</v>
      </c>
      <c r="F13761">
        <v>111964.19</v>
      </c>
      <c r="G13761">
        <v>0</v>
      </c>
      <c r="H13761">
        <v>21838.400000000001</v>
      </c>
      <c r="I13761">
        <v>0</v>
      </c>
      <c r="J13761">
        <f>Table1[[#This Row],[Name]]</f>
        <v>0</v>
      </c>
      <c r="K13761" s="1">
        <f>SUM(Table1[[#This Row],[BaseSalary]:[NonCashBenefits]])</f>
        <v>133802.59</v>
      </c>
      <c r="L13761" s="1"/>
    </row>
    <row r="13762" spans="1:12" x14ac:dyDescent="0.35">
      <c r="A13762" t="s">
        <v>22</v>
      </c>
      <c r="B13762">
        <v>2019</v>
      </c>
      <c r="D13762" t="s">
        <v>2113</v>
      </c>
      <c r="E13762" t="s">
        <v>229</v>
      </c>
      <c r="F13762">
        <v>111957.82</v>
      </c>
      <c r="G13762">
        <v>0</v>
      </c>
      <c r="H13762">
        <v>25865.88</v>
      </c>
      <c r="I13762">
        <v>0</v>
      </c>
      <c r="J13762">
        <f>Table1[[#This Row],[Name]]</f>
        <v>0</v>
      </c>
      <c r="K13762" s="1">
        <f>SUM(Table1[[#This Row],[BaseSalary]:[NonCashBenefits]])</f>
        <v>137823.70000000001</v>
      </c>
      <c r="L13762" s="1"/>
    </row>
    <row r="13763" spans="1:12" x14ac:dyDescent="0.35">
      <c r="A13763" t="s">
        <v>3034</v>
      </c>
      <c r="B13763">
        <v>2017</v>
      </c>
      <c r="D13763" t="s">
        <v>1627</v>
      </c>
      <c r="E13763" t="s">
        <v>1235</v>
      </c>
      <c r="F13763">
        <v>111950.79</v>
      </c>
      <c r="G13763">
        <v>0</v>
      </c>
      <c r="H13763">
        <v>22124.35</v>
      </c>
      <c r="I13763">
        <v>0</v>
      </c>
      <c r="J13763">
        <f>Table1[[#This Row],[Name]]</f>
        <v>0</v>
      </c>
      <c r="K13763" s="1">
        <f>SUM(Table1[[#This Row],[BaseSalary]:[NonCashBenefits]])</f>
        <v>134075.13999999998</v>
      </c>
      <c r="L13763" s="1"/>
    </row>
    <row r="13764" spans="1:12" x14ac:dyDescent="0.35">
      <c r="A13764" t="s">
        <v>25</v>
      </c>
      <c r="B13764">
        <v>2019</v>
      </c>
      <c r="D13764" t="s">
        <v>2264</v>
      </c>
      <c r="E13764" t="s">
        <v>311</v>
      </c>
      <c r="F13764">
        <v>111948.2</v>
      </c>
      <c r="G13764">
        <v>0</v>
      </c>
      <c r="H13764">
        <v>27757.89</v>
      </c>
      <c r="I13764">
        <v>0</v>
      </c>
      <c r="J13764">
        <f>Table1[[#This Row],[Name]]</f>
        <v>0</v>
      </c>
      <c r="K13764" s="1">
        <f>SUM(Table1[[#This Row],[BaseSalary]:[NonCashBenefits]])</f>
        <v>139706.09</v>
      </c>
      <c r="L13764" s="1"/>
    </row>
    <row r="13765" spans="1:12" x14ac:dyDescent="0.35">
      <c r="A13765" t="s">
        <v>25</v>
      </c>
      <c r="B13765">
        <v>2018</v>
      </c>
      <c r="D13765" t="s">
        <v>2891</v>
      </c>
      <c r="E13765" t="s">
        <v>311</v>
      </c>
      <c r="F13765">
        <v>111948.2</v>
      </c>
      <c r="G13765">
        <v>0</v>
      </c>
      <c r="H13765">
        <v>24342.69</v>
      </c>
      <c r="I13765">
        <v>0</v>
      </c>
      <c r="J13765">
        <f>Table1[[#This Row],[Name]]</f>
        <v>0</v>
      </c>
      <c r="K13765" s="1">
        <f>SUM(Table1[[#This Row],[BaseSalary]:[NonCashBenefits]])</f>
        <v>136290.88999999998</v>
      </c>
      <c r="L13765" s="1"/>
    </row>
    <row r="13766" spans="1:12" x14ac:dyDescent="0.35">
      <c r="A13766" t="s">
        <v>33</v>
      </c>
      <c r="B13766">
        <v>2016</v>
      </c>
      <c r="D13766" t="s">
        <v>3337</v>
      </c>
      <c r="E13766" t="s">
        <v>549</v>
      </c>
      <c r="F13766">
        <v>111933.16</v>
      </c>
      <c r="G13766">
        <v>0</v>
      </c>
      <c r="H13766">
        <v>31538.3</v>
      </c>
      <c r="I13766">
        <v>0</v>
      </c>
      <c r="J13766">
        <f>Table1[[#This Row],[Name]]</f>
        <v>0</v>
      </c>
      <c r="K13766" s="1">
        <f>SUM(Table1[[#This Row],[BaseSalary]:[NonCashBenefits]])</f>
        <v>143471.46</v>
      </c>
      <c r="L13766" s="1"/>
    </row>
    <row r="13767" spans="1:12" x14ac:dyDescent="0.35">
      <c r="A13767" t="s">
        <v>2688</v>
      </c>
      <c r="B13767">
        <v>2018</v>
      </c>
      <c r="D13767" t="s">
        <v>2704</v>
      </c>
      <c r="E13767" t="s">
        <v>311</v>
      </c>
      <c r="F13767">
        <v>111932.05</v>
      </c>
      <c r="G13767">
        <v>0</v>
      </c>
      <c r="H13767">
        <v>27492.55</v>
      </c>
      <c r="I13767">
        <v>0</v>
      </c>
      <c r="J13767">
        <f>Table1[[#This Row],[Name]]</f>
        <v>0</v>
      </c>
      <c r="K13767" s="1">
        <f>SUM(Table1[[#This Row],[BaseSalary]:[NonCashBenefits]])</f>
        <v>139424.6</v>
      </c>
      <c r="L13767" s="1"/>
    </row>
    <row r="13768" spans="1:12" x14ac:dyDescent="0.35">
      <c r="A13768" t="s">
        <v>85</v>
      </c>
      <c r="B13768">
        <v>2019</v>
      </c>
      <c r="D13768" t="s">
        <v>1682</v>
      </c>
      <c r="E13768" t="s">
        <v>311</v>
      </c>
      <c r="F13768">
        <v>111912.32000000001</v>
      </c>
      <c r="G13768">
        <v>0</v>
      </c>
      <c r="H13768">
        <v>26613.87</v>
      </c>
      <c r="I13768">
        <v>0</v>
      </c>
      <c r="J13768">
        <f>Table1[[#This Row],[Name]]</f>
        <v>0</v>
      </c>
      <c r="K13768" s="1">
        <f>SUM(Table1[[#This Row],[BaseSalary]:[NonCashBenefits]])</f>
        <v>138526.19</v>
      </c>
      <c r="L13768" s="1"/>
    </row>
    <row r="13769" spans="1:12" x14ac:dyDescent="0.35">
      <c r="A13769" t="s">
        <v>85</v>
      </c>
      <c r="B13769">
        <v>2019</v>
      </c>
      <c r="D13769" t="s">
        <v>1682</v>
      </c>
      <c r="E13769" t="s">
        <v>311</v>
      </c>
      <c r="F13769">
        <v>111912.32000000001</v>
      </c>
      <c r="G13769">
        <v>0</v>
      </c>
      <c r="H13769">
        <v>25857.79</v>
      </c>
      <c r="I13769">
        <v>0</v>
      </c>
      <c r="J13769">
        <f>Table1[[#This Row],[Name]]</f>
        <v>0</v>
      </c>
      <c r="K13769" s="1">
        <f>SUM(Table1[[#This Row],[BaseSalary]:[NonCashBenefits]])</f>
        <v>137770.11000000002</v>
      </c>
      <c r="L13769" s="1"/>
    </row>
    <row r="13770" spans="1:12" x14ac:dyDescent="0.35">
      <c r="A13770" t="s">
        <v>85</v>
      </c>
      <c r="B13770">
        <v>2019</v>
      </c>
      <c r="D13770" t="s">
        <v>1682</v>
      </c>
      <c r="E13770" t="s">
        <v>311</v>
      </c>
      <c r="F13770">
        <v>111912.32000000001</v>
      </c>
      <c r="G13770">
        <v>21465.27</v>
      </c>
      <c r="H13770">
        <v>24956.38</v>
      </c>
      <c r="I13770">
        <v>0</v>
      </c>
      <c r="J13770">
        <f>Table1[[#This Row],[Name]]</f>
        <v>0</v>
      </c>
      <c r="K13770" s="1">
        <f>SUM(Table1[[#This Row],[BaseSalary]:[NonCashBenefits]])</f>
        <v>158333.97</v>
      </c>
      <c r="L13770" s="1"/>
    </row>
    <row r="13771" spans="1:12" x14ac:dyDescent="0.35">
      <c r="A13771" t="s">
        <v>85</v>
      </c>
      <c r="B13771">
        <v>2018</v>
      </c>
      <c r="D13771" t="s">
        <v>1682</v>
      </c>
      <c r="E13771" t="s">
        <v>311</v>
      </c>
      <c r="F13771">
        <v>111912.32000000001</v>
      </c>
      <c r="G13771">
        <v>0</v>
      </c>
      <c r="H13771">
        <v>25817.14</v>
      </c>
      <c r="I13771">
        <v>0</v>
      </c>
      <c r="J13771">
        <f>Table1[[#This Row],[Name]]</f>
        <v>0</v>
      </c>
      <c r="K13771" s="1">
        <f>SUM(Table1[[#This Row],[BaseSalary]:[NonCashBenefits]])</f>
        <v>137729.46000000002</v>
      </c>
      <c r="L13771" s="1"/>
    </row>
    <row r="13772" spans="1:12" x14ac:dyDescent="0.35">
      <c r="A13772" t="s">
        <v>85</v>
      </c>
      <c r="B13772">
        <v>2018</v>
      </c>
      <c r="D13772" t="s">
        <v>1682</v>
      </c>
      <c r="E13772" t="s">
        <v>311</v>
      </c>
      <c r="F13772">
        <v>111912.32000000001</v>
      </c>
      <c r="G13772">
        <v>3957.01</v>
      </c>
      <c r="H13772">
        <v>26762.25</v>
      </c>
      <c r="I13772">
        <v>0</v>
      </c>
      <c r="J13772">
        <f>Table1[[#This Row],[Name]]</f>
        <v>0</v>
      </c>
      <c r="K13772" s="1">
        <f>SUM(Table1[[#This Row],[BaseSalary]:[NonCashBenefits]])</f>
        <v>142631.58000000002</v>
      </c>
      <c r="L13772" s="1"/>
    </row>
    <row r="13773" spans="1:12" x14ac:dyDescent="0.35">
      <c r="A13773" t="s">
        <v>85</v>
      </c>
      <c r="B13773">
        <v>2018</v>
      </c>
      <c r="D13773" t="s">
        <v>1682</v>
      </c>
      <c r="E13773" t="s">
        <v>311</v>
      </c>
      <c r="F13773">
        <v>111912.32000000001</v>
      </c>
      <c r="G13773">
        <v>0</v>
      </c>
      <c r="H13773">
        <v>25817.14</v>
      </c>
      <c r="I13773">
        <v>0</v>
      </c>
      <c r="J13773">
        <f>Table1[[#This Row],[Name]]</f>
        <v>0</v>
      </c>
      <c r="K13773" s="1">
        <f>SUM(Table1[[#This Row],[BaseSalary]:[NonCashBenefits]])</f>
        <v>137729.46000000002</v>
      </c>
      <c r="L13773" s="1"/>
    </row>
    <row r="13774" spans="1:12" x14ac:dyDescent="0.35">
      <c r="A13774" t="s">
        <v>85</v>
      </c>
      <c r="B13774">
        <v>2018</v>
      </c>
      <c r="D13774" t="s">
        <v>1682</v>
      </c>
      <c r="E13774" t="s">
        <v>311</v>
      </c>
      <c r="F13774">
        <v>111912.32000000001</v>
      </c>
      <c r="G13774">
        <v>16760.8</v>
      </c>
      <c r="H13774">
        <v>24919.1</v>
      </c>
      <c r="I13774">
        <v>0</v>
      </c>
      <c r="J13774">
        <f>Table1[[#This Row],[Name]]</f>
        <v>0</v>
      </c>
      <c r="K13774" s="1">
        <f>SUM(Table1[[#This Row],[BaseSalary]:[NonCashBenefits]])</f>
        <v>153592.22</v>
      </c>
      <c r="L13774" s="1"/>
    </row>
    <row r="13775" spans="1:12" x14ac:dyDescent="0.35">
      <c r="A13775" t="s">
        <v>85</v>
      </c>
      <c r="B13775">
        <v>2017</v>
      </c>
      <c r="D13775" t="s">
        <v>1682</v>
      </c>
      <c r="E13775" t="s">
        <v>311</v>
      </c>
      <c r="F13775">
        <v>111912.32000000001</v>
      </c>
      <c r="G13775">
        <v>0</v>
      </c>
      <c r="H13775">
        <v>26425.46</v>
      </c>
      <c r="I13775">
        <v>0</v>
      </c>
      <c r="J13775">
        <f>Table1[[#This Row],[Name]]</f>
        <v>0</v>
      </c>
      <c r="K13775" s="1">
        <f>SUM(Table1[[#This Row],[BaseSalary]:[NonCashBenefits]])</f>
        <v>138337.78</v>
      </c>
      <c r="L13775" s="1"/>
    </row>
    <row r="13776" spans="1:12" x14ac:dyDescent="0.35">
      <c r="A13776" t="s">
        <v>85</v>
      </c>
      <c r="B13776">
        <v>2017</v>
      </c>
      <c r="D13776" t="s">
        <v>1682</v>
      </c>
      <c r="E13776" t="s">
        <v>311</v>
      </c>
      <c r="F13776">
        <v>111912.32000000001</v>
      </c>
      <c r="G13776">
        <v>0</v>
      </c>
      <c r="H13776">
        <v>27297.86</v>
      </c>
      <c r="I13776">
        <v>0</v>
      </c>
      <c r="J13776">
        <f>Table1[[#This Row],[Name]]</f>
        <v>0</v>
      </c>
      <c r="K13776" s="1">
        <f>SUM(Table1[[#This Row],[BaseSalary]:[NonCashBenefits]])</f>
        <v>139210.18</v>
      </c>
      <c r="L13776" s="1"/>
    </row>
    <row r="13777" spans="1:12" x14ac:dyDescent="0.35">
      <c r="A13777" t="s">
        <v>85</v>
      </c>
      <c r="B13777">
        <v>2017</v>
      </c>
      <c r="D13777" t="s">
        <v>1682</v>
      </c>
      <c r="E13777" t="s">
        <v>311</v>
      </c>
      <c r="F13777">
        <v>111912.32000000001</v>
      </c>
      <c r="G13777">
        <v>0</v>
      </c>
      <c r="H13777">
        <v>26425.46</v>
      </c>
      <c r="I13777">
        <v>0</v>
      </c>
      <c r="J13777">
        <f>Table1[[#This Row],[Name]]</f>
        <v>0</v>
      </c>
      <c r="K13777" s="1">
        <f>SUM(Table1[[#This Row],[BaseSalary]:[NonCashBenefits]])</f>
        <v>138337.78</v>
      </c>
      <c r="L13777" s="1"/>
    </row>
    <row r="13778" spans="1:12" x14ac:dyDescent="0.35">
      <c r="A13778" t="s">
        <v>85</v>
      </c>
      <c r="B13778">
        <v>2017</v>
      </c>
      <c r="D13778" t="s">
        <v>1682</v>
      </c>
      <c r="E13778" t="s">
        <v>311</v>
      </c>
      <c r="F13778">
        <v>111912.32000000001</v>
      </c>
      <c r="G13778">
        <v>6000</v>
      </c>
      <c r="H13778">
        <v>25530.799999999999</v>
      </c>
      <c r="I13778">
        <v>0</v>
      </c>
      <c r="J13778">
        <f>Table1[[#This Row],[Name]]</f>
        <v>0</v>
      </c>
      <c r="K13778" s="1">
        <f>SUM(Table1[[#This Row],[BaseSalary]:[NonCashBenefits]])</f>
        <v>143443.12</v>
      </c>
      <c r="L13778" s="1"/>
    </row>
    <row r="13779" spans="1:12" x14ac:dyDescent="0.35">
      <c r="A13779" t="s">
        <v>85</v>
      </c>
      <c r="B13779">
        <v>2016</v>
      </c>
      <c r="D13779" t="s">
        <v>1682</v>
      </c>
      <c r="E13779" t="s">
        <v>311</v>
      </c>
      <c r="F13779">
        <v>111912.32000000001</v>
      </c>
      <c r="G13779">
        <v>0</v>
      </c>
      <c r="H13779">
        <v>31534.7</v>
      </c>
      <c r="I13779">
        <v>0</v>
      </c>
      <c r="J13779">
        <f>Table1[[#This Row],[Name]]</f>
        <v>0</v>
      </c>
      <c r="K13779" s="1">
        <f>SUM(Table1[[#This Row],[BaseSalary]:[NonCashBenefits]])</f>
        <v>143447.02000000002</v>
      </c>
      <c r="L13779" s="1"/>
    </row>
    <row r="13780" spans="1:12" x14ac:dyDescent="0.35">
      <c r="A13780" t="s">
        <v>85</v>
      </c>
      <c r="B13780">
        <v>2016</v>
      </c>
      <c r="D13780" t="s">
        <v>1682</v>
      </c>
      <c r="E13780" t="s">
        <v>311</v>
      </c>
      <c r="F13780">
        <v>111912.32000000001</v>
      </c>
      <c r="G13780">
        <v>0</v>
      </c>
      <c r="H13780">
        <v>31534.7</v>
      </c>
      <c r="I13780">
        <v>0</v>
      </c>
      <c r="J13780">
        <f>Table1[[#This Row],[Name]]</f>
        <v>0</v>
      </c>
      <c r="K13780" s="1">
        <f>SUM(Table1[[#This Row],[BaseSalary]:[NonCashBenefits]])</f>
        <v>143447.02000000002</v>
      </c>
      <c r="L13780" s="1"/>
    </row>
    <row r="13781" spans="1:12" x14ac:dyDescent="0.35">
      <c r="A13781" t="s">
        <v>85</v>
      </c>
      <c r="B13781">
        <v>2016</v>
      </c>
      <c r="D13781" t="s">
        <v>1682</v>
      </c>
      <c r="E13781" t="s">
        <v>311</v>
      </c>
      <c r="F13781">
        <v>111912.32000000001</v>
      </c>
      <c r="G13781">
        <v>0</v>
      </c>
      <c r="H13781">
        <v>31534.7</v>
      </c>
      <c r="I13781">
        <v>0</v>
      </c>
      <c r="J13781">
        <f>Table1[[#This Row],[Name]]</f>
        <v>0</v>
      </c>
      <c r="K13781" s="1">
        <f>SUM(Table1[[#This Row],[BaseSalary]:[NonCashBenefits]])</f>
        <v>143447.02000000002</v>
      </c>
      <c r="L13781" s="1"/>
    </row>
    <row r="13782" spans="1:12" x14ac:dyDescent="0.35">
      <c r="A13782" t="s">
        <v>85</v>
      </c>
      <c r="B13782">
        <v>2016</v>
      </c>
      <c r="D13782" t="s">
        <v>1682</v>
      </c>
      <c r="E13782" t="s">
        <v>311</v>
      </c>
      <c r="F13782">
        <v>111912.32000000001</v>
      </c>
      <c r="G13782">
        <v>6000</v>
      </c>
      <c r="H13782">
        <v>30640.03</v>
      </c>
      <c r="I13782">
        <v>0</v>
      </c>
      <c r="J13782">
        <f>Table1[[#This Row],[Name]]</f>
        <v>0</v>
      </c>
      <c r="K13782" s="1">
        <f>SUM(Table1[[#This Row],[BaseSalary]:[NonCashBenefits]])</f>
        <v>148552.35</v>
      </c>
      <c r="L13782" s="1"/>
    </row>
    <row r="13783" spans="1:12" x14ac:dyDescent="0.35">
      <c r="A13783" t="s">
        <v>186</v>
      </c>
      <c r="B13783">
        <v>2017</v>
      </c>
      <c r="D13783" t="s">
        <v>2310</v>
      </c>
      <c r="E13783" t="s">
        <v>749</v>
      </c>
      <c r="F13783">
        <v>111885.43</v>
      </c>
      <c r="G13783">
        <v>0</v>
      </c>
      <c r="H13783">
        <v>23466.41</v>
      </c>
      <c r="I13783">
        <v>0</v>
      </c>
      <c r="J13783">
        <f>Table1[[#This Row],[Name]]</f>
        <v>0</v>
      </c>
      <c r="K13783" s="1">
        <f>SUM(Table1[[#This Row],[BaseSalary]:[NonCashBenefits]])</f>
        <v>135351.84</v>
      </c>
      <c r="L13783" s="1"/>
    </row>
    <row r="13784" spans="1:12" x14ac:dyDescent="0.35">
      <c r="A13784" t="s">
        <v>32</v>
      </c>
      <c r="B13784">
        <v>2019</v>
      </c>
      <c r="D13784" t="s">
        <v>2356</v>
      </c>
      <c r="E13784" t="s">
        <v>1235</v>
      </c>
      <c r="F13784">
        <v>111864.74</v>
      </c>
      <c r="G13784">
        <v>0</v>
      </c>
      <c r="H13784">
        <v>3213.37</v>
      </c>
      <c r="I13784">
        <v>0</v>
      </c>
      <c r="J13784">
        <f>Table1[[#This Row],[Name]]</f>
        <v>0</v>
      </c>
      <c r="K13784" s="1">
        <f>SUM(Table1[[#This Row],[BaseSalary]:[NonCashBenefits]])</f>
        <v>115078.11</v>
      </c>
      <c r="L13784" s="1"/>
    </row>
    <row r="13785" spans="1:12" x14ac:dyDescent="0.35">
      <c r="A13785" t="s">
        <v>32</v>
      </c>
      <c r="B13785">
        <v>2019</v>
      </c>
      <c r="D13785" t="s">
        <v>2362</v>
      </c>
      <c r="E13785" t="s">
        <v>1235</v>
      </c>
      <c r="F13785">
        <v>111864.74</v>
      </c>
      <c r="G13785">
        <v>250</v>
      </c>
      <c r="H13785">
        <v>19770.47</v>
      </c>
      <c r="I13785">
        <v>0</v>
      </c>
      <c r="J13785">
        <f>Table1[[#This Row],[Name]]</f>
        <v>0</v>
      </c>
      <c r="K13785" s="1">
        <f>SUM(Table1[[#This Row],[BaseSalary]:[NonCashBenefits]])</f>
        <v>131885.21000000002</v>
      </c>
      <c r="L13785" s="1"/>
    </row>
    <row r="13786" spans="1:12" x14ac:dyDescent="0.35">
      <c r="A13786" t="s">
        <v>32</v>
      </c>
      <c r="B13786">
        <v>2019</v>
      </c>
      <c r="D13786" t="s">
        <v>1627</v>
      </c>
      <c r="E13786" t="s">
        <v>1235</v>
      </c>
      <c r="F13786">
        <v>111864.74</v>
      </c>
      <c r="G13786">
        <v>0</v>
      </c>
      <c r="H13786">
        <v>20349.23</v>
      </c>
      <c r="I13786">
        <v>0</v>
      </c>
      <c r="J13786">
        <f>Table1[[#This Row],[Name]]</f>
        <v>0</v>
      </c>
      <c r="K13786" s="1">
        <f>SUM(Table1[[#This Row],[BaseSalary]:[NonCashBenefits]])</f>
        <v>132213.97</v>
      </c>
      <c r="L13786" s="1"/>
    </row>
    <row r="13787" spans="1:12" x14ac:dyDescent="0.35">
      <c r="A13787" t="s">
        <v>32</v>
      </c>
      <c r="B13787">
        <v>2019</v>
      </c>
      <c r="D13787" t="s">
        <v>1627</v>
      </c>
      <c r="E13787" t="s">
        <v>1235</v>
      </c>
      <c r="F13787">
        <v>111864.74</v>
      </c>
      <c r="G13787">
        <v>6623.12</v>
      </c>
      <c r="H13787">
        <v>20407.46</v>
      </c>
      <c r="I13787">
        <v>0</v>
      </c>
      <c r="J13787">
        <f>Table1[[#This Row],[Name]]</f>
        <v>0</v>
      </c>
      <c r="K13787" s="1">
        <f>SUM(Table1[[#This Row],[BaseSalary]:[NonCashBenefits]])</f>
        <v>138895.32</v>
      </c>
      <c r="L13787" s="1"/>
    </row>
    <row r="13788" spans="1:12" x14ac:dyDescent="0.35">
      <c r="A13788" t="s">
        <v>32</v>
      </c>
      <c r="B13788">
        <v>2019</v>
      </c>
      <c r="D13788" t="s">
        <v>1666</v>
      </c>
      <c r="E13788" t="s">
        <v>1235</v>
      </c>
      <c r="F13788">
        <v>111864.74</v>
      </c>
      <c r="G13788">
        <v>0</v>
      </c>
      <c r="H13788">
        <v>24089.48</v>
      </c>
      <c r="I13788">
        <v>0</v>
      </c>
      <c r="J13788">
        <f>Table1[[#This Row],[Name]]</f>
        <v>0</v>
      </c>
      <c r="K13788" s="1">
        <f>SUM(Table1[[#This Row],[BaseSalary]:[NonCashBenefits]])</f>
        <v>135954.22</v>
      </c>
      <c r="L13788" s="1"/>
    </row>
    <row r="13789" spans="1:12" x14ac:dyDescent="0.35">
      <c r="A13789" t="s">
        <v>32</v>
      </c>
      <c r="B13789">
        <v>2019</v>
      </c>
      <c r="D13789" t="s">
        <v>1699</v>
      </c>
      <c r="E13789" t="s">
        <v>1235</v>
      </c>
      <c r="F13789">
        <v>111864.74</v>
      </c>
      <c r="G13789">
        <v>7470</v>
      </c>
      <c r="H13789">
        <v>21276.37</v>
      </c>
      <c r="I13789">
        <v>0</v>
      </c>
      <c r="J13789">
        <f>Table1[[#This Row],[Name]]</f>
        <v>0</v>
      </c>
      <c r="K13789" s="1">
        <f>SUM(Table1[[#This Row],[BaseSalary]:[NonCashBenefits]])</f>
        <v>140611.11000000002</v>
      </c>
      <c r="L13789" s="1"/>
    </row>
    <row r="13790" spans="1:12" x14ac:dyDescent="0.35">
      <c r="A13790" t="s">
        <v>32</v>
      </c>
      <c r="B13790">
        <v>2019</v>
      </c>
      <c r="D13790" t="s">
        <v>1627</v>
      </c>
      <c r="E13790" t="s">
        <v>1235</v>
      </c>
      <c r="F13790">
        <v>111864.74</v>
      </c>
      <c r="G13790">
        <v>0</v>
      </c>
      <c r="H13790">
        <v>21879.59</v>
      </c>
      <c r="I13790">
        <v>0</v>
      </c>
      <c r="J13790">
        <f>Table1[[#This Row],[Name]]</f>
        <v>0</v>
      </c>
      <c r="K13790" s="1">
        <f>SUM(Table1[[#This Row],[BaseSalary]:[NonCashBenefits]])</f>
        <v>133744.33000000002</v>
      </c>
      <c r="L13790" s="1"/>
    </row>
    <row r="13791" spans="1:12" x14ac:dyDescent="0.35">
      <c r="A13791" t="s">
        <v>32</v>
      </c>
      <c r="B13791">
        <v>2019</v>
      </c>
      <c r="D13791" t="s">
        <v>1627</v>
      </c>
      <c r="E13791" t="s">
        <v>1235</v>
      </c>
      <c r="F13791">
        <v>111864.74</v>
      </c>
      <c r="G13791">
        <v>0</v>
      </c>
      <c r="H13791">
        <v>21068.39</v>
      </c>
      <c r="I13791">
        <v>0</v>
      </c>
      <c r="J13791">
        <f>Table1[[#This Row],[Name]]</f>
        <v>0</v>
      </c>
      <c r="K13791" s="1">
        <f>SUM(Table1[[#This Row],[BaseSalary]:[NonCashBenefits]])</f>
        <v>132933.13</v>
      </c>
      <c r="L13791" s="1"/>
    </row>
    <row r="13792" spans="1:12" x14ac:dyDescent="0.35">
      <c r="A13792" t="s">
        <v>40</v>
      </c>
      <c r="B13792">
        <v>2019</v>
      </c>
      <c r="D13792" t="s">
        <v>1646</v>
      </c>
      <c r="E13792" t="s">
        <v>1235</v>
      </c>
      <c r="F13792">
        <v>111864.74</v>
      </c>
      <c r="G13792">
        <v>0</v>
      </c>
      <c r="H13792">
        <v>21496.61</v>
      </c>
      <c r="I13792">
        <v>0</v>
      </c>
      <c r="J13792">
        <f>Table1[[#This Row],[Name]]</f>
        <v>0</v>
      </c>
      <c r="K13792" s="1">
        <f>SUM(Table1[[#This Row],[BaseSalary]:[NonCashBenefits]])</f>
        <v>133361.35</v>
      </c>
      <c r="L13792" s="1"/>
    </row>
    <row r="13793" spans="1:12" x14ac:dyDescent="0.35">
      <c r="A13793" t="s">
        <v>40</v>
      </c>
      <c r="B13793">
        <v>2019</v>
      </c>
      <c r="D13793" t="s">
        <v>1667</v>
      </c>
      <c r="E13793" t="s">
        <v>1235</v>
      </c>
      <c r="F13793">
        <v>111864.74</v>
      </c>
      <c r="G13793">
        <v>3219.44</v>
      </c>
      <c r="H13793">
        <v>21879.56</v>
      </c>
      <c r="I13793">
        <v>0</v>
      </c>
      <c r="J13793">
        <f>Table1[[#This Row],[Name]]</f>
        <v>0</v>
      </c>
      <c r="K13793" s="1">
        <f>SUM(Table1[[#This Row],[BaseSalary]:[NonCashBenefits]])</f>
        <v>136963.74000000002</v>
      </c>
      <c r="L13793" s="1"/>
    </row>
    <row r="13794" spans="1:12" x14ac:dyDescent="0.35">
      <c r="A13794" t="s">
        <v>40</v>
      </c>
      <c r="B13794">
        <v>2019</v>
      </c>
      <c r="D13794" t="s">
        <v>1234</v>
      </c>
      <c r="E13794" t="s">
        <v>1235</v>
      </c>
      <c r="F13794">
        <v>111864.74</v>
      </c>
      <c r="G13794">
        <v>0</v>
      </c>
      <c r="H13794">
        <v>24903.39</v>
      </c>
      <c r="I13794">
        <v>0</v>
      </c>
      <c r="J13794">
        <f>Table1[[#This Row],[Name]]</f>
        <v>0</v>
      </c>
      <c r="K13794" s="1">
        <f>SUM(Table1[[#This Row],[BaseSalary]:[NonCashBenefits]])</f>
        <v>136768.13</v>
      </c>
      <c r="L13794" s="1"/>
    </row>
    <row r="13795" spans="1:12" x14ac:dyDescent="0.35">
      <c r="A13795" t="s">
        <v>40</v>
      </c>
      <c r="B13795">
        <v>2019</v>
      </c>
      <c r="D13795" t="s">
        <v>1707</v>
      </c>
      <c r="E13795" t="s">
        <v>1235</v>
      </c>
      <c r="F13795">
        <v>111864.74</v>
      </c>
      <c r="G13795">
        <v>0</v>
      </c>
      <c r="H13795">
        <v>21330.97</v>
      </c>
      <c r="I13795">
        <v>0</v>
      </c>
      <c r="J13795">
        <f>Table1[[#This Row],[Name]]</f>
        <v>0</v>
      </c>
      <c r="K13795" s="1">
        <f>SUM(Table1[[#This Row],[BaseSalary]:[NonCashBenefits]])</f>
        <v>133195.71000000002</v>
      </c>
      <c r="L13795" s="1"/>
    </row>
    <row r="13796" spans="1:12" x14ac:dyDescent="0.35">
      <c r="A13796" t="s">
        <v>40</v>
      </c>
      <c r="B13796">
        <v>2019</v>
      </c>
      <c r="D13796" t="s">
        <v>2384</v>
      </c>
      <c r="E13796" t="s">
        <v>1235</v>
      </c>
      <c r="F13796">
        <v>111864.74</v>
      </c>
      <c r="G13796">
        <v>0</v>
      </c>
      <c r="H13796">
        <v>23607.55</v>
      </c>
      <c r="I13796">
        <v>0</v>
      </c>
      <c r="J13796">
        <f>Table1[[#This Row],[Name]]</f>
        <v>0</v>
      </c>
      <c r="K13796" s="1">
        <f>SUM(Table1[[#This Row],[BaseSalary]:[NonCashBenefits]])</f>
        <v>135472.29</v>
      </c>
      <c r="L13796" s="1"/>
    </row>
    <row r="13797" spans="1:12" x14ac:dyDescent="0.35">
      <c r="A13797" t="s">
        <v>40</v>
      </c>
      <c r="B13797">
        <v>2019</v>
      </c>
      <c r="D13797" t="s">
        <v>1589</v>
      </c>
      <c r="E13797" t="s">
        <v>1235</v>
      </c>
      <c r="F13797">
        <v>111864.74</v>
      </c>
      <c r="G13797">
        <v>12245.33</v>
      </c>
      <c r="H13797">
        <v>24434.05</v>
      </c>
      <c r="I13797">
        <v>0</v>
      </c>
      <c r="J13797">
        <f>Table1[[#This Row],[Name]]</f>
        <v>0</v>
      </c>
      <c r="K13797" s="1">
        <f>SUM(Table1[[#This Row],[BaseSalary]:[NonCashBenefits]])</f>
        <v>148544.12</v>
      </c>
      <c r="L13797" s="1"/>
    </row>
    <row r="13798" spans="1:12" x14ac:dyDescent="0.35">
      <c r="A13798" t="s">
        <v>3034</v>
      </c>
      <c r="B13798">
        <v>2018</v>
      </c>
      <c r="D13798" t="s">
        <v>2356</v>
      </c>
      <c r="E13798" t="s">
        <v>1235</v>
      </c>
      <c r="F13798">
        <v>111864.74</v>
      </c>
      <c r="G13798">
        <v>0</v>
      </c>
      <c r="H13798">
        <v>16936.87</v>
      </c>
      <c r="I13798">
        <v>0</v>
      </c>
      <c r="J13798">
        <f>Table1[[#This Row],[Name]]</f>
        <v>0</v>
      </c>
      <c r="K13798" s="1">
        <f>SUM(Table1[[#This Row],[BaseSalary]:[NonCashBenefits]])</f>
        <v>128801.61</v>
      </c>
      <c r="L13798" s="1"/>
    </row>
    <row r="13799" spans="1:12" x14ac:dyDescent="0.35">
      <c r="A13799" t="s">
        <v>3034</v>
      </c>
      <c r="B13799">
        <v>2018</v>
      </c>
      <c r="D13799" t="s">
        <v>3044</v>
      </c>
      <c r="E13799" t="s">
        <v>1235</v>
      </c>
      <c r="F13799">
        <v>111864.74</v>
      </c>
      <c r="G13799">
        <v>207.71</v>
      </c>
      <c r="H13799">
        <v>21820.23</v>
      </c>
      <c r="I13799">
        <v>0</v>
      </c>
      <c r="J13799">
        <f>Table1[[#This Row],[Name]]</f>
        <v>0</v>
      </c>
      <c r="K13799" s="1">
        <f>SUM(Table1[[#This Row],[BaseSalary]:[NonCashBenefits]])</f>
        <v>133892.68000000002</v>
      </c>
      <c r="L13799" s="1"/>
    </row>
    <row r="13800" spans="1:12" x14ac:dyDescent="0.35">
      <c r="A13800" t="s">
        <v>3034</v>
      </c>
      <c r="B13800">
        <v>2018</v>
      </c>
      <c r="D13800" t="s">
        <v>1627</v>
      </c>
      <c r="E13800" t="s">
        <v>1235</v>
      </c>
      <c r="F13800">
        <v>111864.74</v>
      </c>
      <c r="G13800">
        <v>0</v>
      </c>
      <c r="H13800">
        <v>20278.3</v>
      </c>
      <c r="I13800">
        <v>0</v>
      </c>
      <c r="J13800">
        <f>Table1[[#This Row],[Name]]</f>
        <v>0</v>
      </c>
      <c r="K13800" s="1">
        <f>SUM(Table1[[#This Row],[BaseSalary]:[NonCashBenefits]])</f>
        <v>132143.04000000001</v>
      </c>
      <c r="L13800" s="1"/>
    </row>
    <row r="13801" spans="1:12" x14ac:dyDescent="0.35">
      <c r="A13801" t="s">
        <v>3034</v>
      </c>
      <c r="B13801">
        <v>2018</v>
      </c>
      <c r="D13801" t="s">
        <v>1627</v>
      </c>
      <c r="E13801" t="s">
        <v>1235</v>
      </c>
      <c r="F13801">
        <v>111864.74</v>
      </c>
      <c r="G13801">
        <v>356.07</v>
      </c>
      <c r="H13801">
        <v>20292.330000000002</v>
      </c>
      <c r="I13801">
        <v>0</v>
      </c>
      <c r="J13801">
        <f>Table1[[#This Row],[Name]]</f>
        <v>0</v>
      </c>
      <c r="K13801" s="1">
        <f>SUM(Table1[[#This Row],[BaseSalary]:[NonCashBenefits]])</f>
        <v>132513.14000000001</v>
      </c>
      <c r="L13801" s="1"/>
    </row>
    <row r="13802" spans="1:12" x14ac:dyDescent="0.35">
      <c r="A13802" t="s">
        <v>3034</v>
      </c>
      <c r="B13802">
        <v>2018</v>
      </c>
      <c r="D13802" t="s">
        <v>1666</v>
      </c>
      <c r="E13802" t="s">
        <v>1235</v>
      </c>
      <c r="F13802">
        <v>111864.74</v>
      </c>
      <c r="G13802">
        <v>0</v>
      </c>
      <c r="H13802">
        <v>24515.64</v>
      </c>
      <c r="I13802">
        <v>0</v>
      </c>
      <c r="J13802">
        <f>Table1[[#This Row],[Name]]</f>
        <v>0</v>
      </c>
      <c r="K13802" s="1">
        <f>SUM(Table1[[#This Row],[BaseSalary]:[NonCashBenefits]])</f>
        <v>136380.38</v>
      </c>
      <c r="L13802" s="1"/>
    </row>
    <row r="13803" spans="1:12" x14ac:dyDescent="0.35">
      <c r="A13803" t="s">
        <v>3034</v>
      </c>
      <c r="B13803">
        <v>2018</v>
      </c>
      <c r="D13803" t="s">
        <v>1699</v>
      </c>
      <c r="E13803" t="s">
        <v>1235</v>
      </c>
      <c r="F13803">
        <v>111864.74</v>
      </c>
      <c r="G13803">
        <v>3939</v>
      </c>
      <c r="H13803">
        <v>21190.880000000001</v>
      </c>
      <c r="I13803">
        <v>0</v>
      </c>
      <c r="J13803">
        <f>Table1[[#This Row],[Name]]</f>
        <v>0</v>
      </c>
      <c r="K13803" s="1">
        <f>SUM(Table1[[#This Row],[BaseSalary]:[NonCashBenefits]])</f>
        <v>136994.62</v>
      </c>
      <c r="L13803" s="1"/>
    </row>
    <row r="13804" spans="1:12" x14ac:dyDescent="0.35">
      <c r="A13804" t="s">
        <v>3034</v>
      </c>
      <c r="B13804">
        <v>2018</v>
      </c>
      <c r="D13804" t="s">
        <v>1627</v>
      </c>
      <c r="E13804" t="s">
        <v>1235</v>
      </c>
      <c r="F13804">
        <v>111864.74</v>
      </c>
      <c r="G13804">
        <v>0</v>
      </c>
      <c r="H13804">
        <v>21820.23</v>
      </c>
      <c r="I13804">
        <v>0</v>
      </c>
      <c r="J13804">
        <f>Table1[[#This Row],[Name]]</f>
        <v>0</v>
      </c>
      <c r="K13804" s="1">
        <f>SUM(Table1[[#This Row],[BaseSalary]:[NonCashBenefits]])</f>
        <v>133684.97</v>
      </c>
      <c r="L13804" s="1"/>
    </row>
    <row r="13805" spans="1:12" x14ac:dyDescent="0.35">
      <c r="A13805" t="s">
        <v>3034</v>
      </c>
      <c r="B13805">
        <v>2018</v>
      </c>
      <c r="D13805" t="s">
        <v>1627</v>
      </c>
      <c r="E13805" t="s">
        <v>1235</v>
      </c>
      <c r="F13805">
        <v>111864.74</v>
      </c>
      <c r="G13805">
        <v>0</v>
      </c>
      <c r="H13805">
        <v>21028.66</v>
      </c>
      <c r="I13805">
        <v>0</v>
      </c>
      <c r="J13805">
        <f>Table1[[#This Row],[Name]]</f>
        <v>0</v>
      </c>
      <c r="K13805" s="1">
        <f>SUM(Table1[[#This Row],[BaseSalary]:[NonCashBenefits]])</f>
        <v>132893.4</v>
      </c>
      <c r="L13805" s="1"/>
    </row>
    <row r="13806" spans="1:12" x14ac:dyDescent="0.35">
      <c r="A13806" t="s">
        <v>40</v>
      </c>
      <c r="B13806">
        <v>2018</v>
      </c>
      <c r="D13806" t="s">
        <v>3067</v>
      </c>
      <c r="E13806" t="s">
        <v>1235</v>
      </c>
      <c r="F13806">
        <v>111864.74</v>
      </c>
      <c r="G13806">
        <v>0</v>
      </c>
      <c r="H13806">
        <v>21467.41</v>
      </c>
      <c r="I13806">
        <v>0</v>
      </c>
      <c r="J13806">
        <f>Table1[[#This Row],[Name]]</f>
        <v>0</v>
      </c>
      <c r="K13806" s="1">
        <f>SUM(Table1[[#This Row],[BaseSalary]:[NonCashBenefits]])</f>
        <v>133332.15</v>
      </c>
      <c r="L13806" s="1"/>
    </row>
    <row r="13807" spans="1:12" x14ac:dyDescent="0.35">
      <c r="A13807" t="s">
        <v>40</v>
      </c>
      <c r="B13807">
        <v>2018</v>
      </c>
      <c r="D13807" t="s">
        <v>3068</v>
      </c>
      <c r="E13807" t="s">
        <v>1235</v>
      </c>
      <c r="F13807">
        <v>111864.74</v>
      </c>
      <c r="G13807">
        <v>0</v>
      </c>
      <c r="H13807">
        <v>21820.23</v>
      </c>
      <c r="I13807">
        <v>0</v>
      </c>
      <c r="J13807">
        <f>Table1[[#This Row],[Name]]</f>
        <v>0</v>
      </c>
      <c r="K13807" s="1">
        <f>SUM(Table1[[#This Row],[BaseSalary]:[NonCashBenefits]])</f>
        <v>133684.97</v>
      </c>
      <c r="L13807" s="1"/>
    </row>
    <row r="13808" spans="1:12" x14ac:dyDescent="0.35">
      <c r="A13808" t="s">
        <v>40</v>
      </c>
      <c r="B13808">
        <v>2018</v>
      </c>
      <c r="D13808" t="s">
        <v>3069</v>
      </c>
      <c r="E13808" t="s">
        <v>1235</v>
      </c>
      <c r="F13808">
        <v>111864.74</v>
      </c>
      <c r="G13808">
        <v>0</v>
      </c>
      <c r="H13808">
        <v>25338.39</v>
      </c>
      <c r="I13808">
        <v>0</v>
      </c>
      <c r="J13808">
        <f>Table1[[#This Row],[Name]]</f>
        <v>0</v>
      </c>
      <c r="K13808" s="1">
        <f>SUM(Table1[[#This Row],[BaseSalary]:[NonCashBenefits]])</f>
        <v>137203.13</v>
      </c>
      <c r="L13808" s="1"/>
    </row>
    <row r="13809" spans="1:12" x14ac:dyDescent="0.35">
      <c r="A13809" t="s">
        <v>40</v>
      </c>
      <c r="B13809">
        <v>2018</v>
      </c>
      <c r="D13809" t="s">
        <v>1707</v>
      </c>
      <c r="E13809" t="s">
        <v>1235</v>
      </c>
      <c r="F13809">
        <v>111864.74</v>
      </c>
      <c r="G13809">
        <v>150</v>
      </c>
      <c r="H13809">
        <v>21459.48</v>
      </c>
      <c r="I13809">
        <v>0</v>
      </c>
      <c r="J13809">
        <f>Table1[[#This Row],[Name]]</f>
        <v>0</v>
      </c>
      <c r="K13809" s="1">
        <f>SUM(Table1[[#This Row],[BaseSalary]:[NonCashBenefits]])</f>
        <v>133474.22</v>
      </c>
      <c r="L13809" s="1"/>
    </row>
    <row r="13810" spans="1:12" x14ac:dyDescent="0.35">
      <c r="A13810" t="s">
        <v>40</v>
      </c>
      <c r="B13810">
        <v>2018</v>
      </c>
      <c r="D13810" t="s">
        <v>2384</v>
      </c>
      <c r="E13810" t="s">
        <v>1235</v>
      </c>
      <c r="F13810">
        <v>111864.74</v>
      </c>
      <c r="G13810">
        <v>0</v>
      </c>
      <c r="H13810">
        <v>23548.19</v>
      </c>
      <c r="I13810">
        <v>0</v>
      </c>
      <c r="J13810">
        <f>Table1[[#This Row],[Name]]</f>
        <v>0</v>
      </c>
      <c r="K13810" s="1">
        <f>SUM(Table1[[#This Row],[BaseSalary]:[NonCashBenefits]])</f>
        <v>135412.93</v>
      </c>
      <c r="L13810" s="1"/>
    </row>
    <row r="13811" spans="1:12" x14ac:dyDescent="0.35">
      <c r="A13811" t="s">
        <v>40</v>
      </c>
      <c r="B13811">
        <v>2018</v>
      </c>
      <c r="D13811" t="s">
        <v>3078</v>
      </c>
      <c r="E13811" t="s">
        <v>1235</v>
      </c>
      <c r="F13811">
        <v>111864.74</v>
      </c>
      <c r="G13811">
        <v>0</v>
      </c>
      <c r="H13811">
        <v>24838.13</v>
      </c>
      <c r="I13811">
        <v>0</v>
      </c>
      <c r="J13811">
        <f>Table1[[#This Row],[Name]]</f>
        <v>0</v>
      </c>
      <c r="K13811" s="1">
        <f>SUM(Table1[[#This Row],[BaseSalary]:[NonCashBenefits]])</f>
        <v>136702.87</v>
      </c>
      <c r="L13811" s="1"/>
    </row>
    <row r="13812" spans="1:12" x14ac:dyDescent="0.35">
      <c r="A13812" t="s">
        <v>3034</v>
      </c>
      <c r="B13812">
        <v>2017</v>
      </c>
      <c r="D13812" t="s">
        <v>3044</v>
      </c>
      <c r="E13812" t="s">
        <v>1235</v>
      </c>
      <c r="F13812">
        <v>111864.74</v>
      </c>
      <c r="G13812">
        <v>645.37</v>
      </c>
      <c r="H13812">
        <v>23639.119999999999</v>
      </c>
      <c r="I13812">
        <v>0</v>
      </c>
      <c r="J13812">
        <f>Table1[[#This Row],[Name]]</f>
        <v>0</v>
      </c>
      <c r="K13812" s="1">
        <f>SUM(Table1[[#This Row],[BaseSalary]:[NonCashBenefits]])</f>
        <v>136149.23000000001</v>
      </c>
      <c r="L13812" s="1"/>
    </row>
    <row r="13813" spans="1:12" x14ac:dyDescent="0.35">
      <c r="A13813" t="s">
        <v>3034</v>
      </c>
      <c r="B13813">
        <v>2017</v>
      </c>
      <c r="D13813" t="s">
        <v>1627</v>
      </c>
      <c r="E13813" t="s">
        <v>1235</v>
      </c>
      <c r="F13813">
        <v>111864.74</v>
      </c>
      <c r="G13813">
        <v>0</v>
      </c>
      <c r="H13813">
        <v>22109.98</v>
      </c>
      <c r="I13813">
        <v>0</v>
      </c>
      <c r="J13813">
        <f>Table1[[#This Row],[Name]]</f>
        <v>0</v>
      </c>
      <c r="K13813" s="1">
        <f>SUM(Table1[[#This Row],[BaseSalary]:[NonCashBenefits]])</f>
        <v>133974.72</v>
      </c>
      <c r="L13813" s="1"/>
    </row>
    <row r="13814" spans="1:12" x14ac:dyDescent="0.35">
      <c r="A13814" t="s">
        <v>3034</v>
      </c>
      <c r="B13814">
        <v>2017</v>
      </c>
      <c r="D13814" t="s">
        <v>1627</v>
      </c>
      <c r="E13814" t="s">
        <v>1235</v>
      </c>
      <c r="F13814">
        <v>111864.74</v>
      </c>
      <c r="G13814">
        <v>0</v>
      </c>
      <c r="H13814">
        <v>22039.62</v>
      </c>
      <c r="I13814">
        <v>0</v>
      </c>
      <c r="J13814">
        <f>Table1[[#This Row],[Name]]</f>
        <v>0</v>
      </c>
      <c r="K13814" s="1">
        <f>SUM(Table1[[#This Row],[BaseSalary]:[NonCashBenefits]])</f>
        <v>133904.36000000002</v>
      </c>
      <c r="L13814" s="1"/>
    </row>
    <row r="13815" spans="1:12" x14ac:dyDescent="0.35">
      <c r="A13815" t="s">
        <v>3034</v>
      </c>
      <c r="B13815">
        <v>2017</v>
      </c>
      <c r="D13815" t="s">
        <v>1699</v>
      </c>
      <c r="E13815" t="s">
        <v>1235</v>
      </c>
      <c r="F13815">
        <v>111864.74</v>
      </c>
      <c r="G13815">
        <v>0</v>
      </c>
      <c r="H13815">
        <v>22803.9</v>
      </c>
      <c r="I13815">
        <v>0</v>
      </c>
      <c r="J13815">
        <f>Table1[[#This Row],[Name]]</f>
        <v>0</v>
      </c>
      <c r="K13815" s="1">
        <f>SUM(Table1[[#This Row],[BaseSalary]:[NonCashBenefits]])</f>
        <v>134668.64000000001</v>
      </c>
      <c r="L13815" s="1"/>
    </row>
    <row r="13816" spans="1:12" x14ac:dyDescent="0.35">
      <c r="A13816" t="s">
        <v>3034</v>
      </c>
      <c r="B13816">
        <v>2017</v>
      </c>
      <c r="D13816" t="s">
        <v>1627</v>
      </c>
      <c r="E13816" t="s">
        <v>1235</v>
      </c>
      <c r="F13816">
        <v>111864.74</v>
      </c>
      <c r="G13816">
        <v>8664.33</v>
      </c>
      <c r="H13816">
        <v>23639.13</v>
      </c>
      <c r="I13816">
        <v>0</v>
      </c>
      <c r="J13816">
        <f>Table1[[#This Row],[Name]]</f>
        <v>0</v>
      </c>
      <c r="K13816" s="1">
        <f>SUM(Table1[[#This Row],[BaseSalary]:[NonCashBenefits]])</f>
        <v>144168.20000000001</v>
      </c>
      <c r="L13816" s="1"/>
    </row>
    <row r="13817" spans="1:12" x14ac:dyDescent="0.35">
      <c r="A13817" t="s">
        <v>3034</v>
      </c>
      <c r="B13817">
        <v>2017</v>
      </c>
      <c r="D13817" t="s">
        <v>1627</v>
      </c>
      <c r="E13817" t="s">
        <v>1235</v>
      </c>
      <c r="F13817">
        <v>111864.74</v>
      </c>
      <c r="G13817">
        <v>150</v>
      </c>
      <c r="H13817">
        <v>22891.54</v>
      </c>
      <c r="I13817">
        <v>0</v>
      </c>
      <c r="J13817">
        <f>Table1[[#This Row],[Name]]</f>
        <v>0</v>
      </c>
      <c r="K13817" s="1">
        <f>SUM(Table1[[#This Row],[BaseSalary]:[NonCashBenefits]])</f>
        <v>134906.28</v>
      </c>
      <c r="L13817" s="1"/>
    </row>
    <row r="13818" spans="1:12" x14ac:dyDescent="0.35">
      <c r="A13818" t="s">
        <v>40</v>
      </c>
      <c r="B13818">
        <v>2017</v>
      </c>
      <c r="D13818" t="s">
        <v>3067</v>
      </c>
      <c r="E13818" t="s">
        <v>1235</v>
      </c>
      <c r="F13818">
        <v>111864.74</v>
      </c>
      <c r="G13818">
        <v>0</v>
      </c>
      <c r="H13818">
        <v>23348.14</v>
      </c>
      <c r="I13818">
        <v>0</v>
      </c>
      <c r="J13818">
        <f>Table1[[#This Row],[Name]]</f>
        <v>0</v>
      </c>
      <c r="K13818" s="1">
        <f>SUM(Table1[[#This Row],[BaseSalary]:[NonCashBenefits]])</f>
        <v>135212.88</v>
      </c>
      <c r="L13818" s="1"/>
    </row>
    <row r="13819" spans="1:12" x14ac:dyDescent="0.35">
      <c r="A13819" t="s">
        <v>40</v>
      </c>
      <c r="B13819">
        <v>2017</v>
      </c>
      <c r="D13819" t="s">
        <v>3068</v>
      </c>
      <c r="E13819" t="s">
        <v>1235</v>
      </c>
      <c r="F13819">
        <v>111864.74</v>
      </c>
      <c r="G13819">
        <v>0</v>
      </c>
      <c r="H13819">
        <v>23639.119999999999</v>
      </c>
      <c r="I13819">
        <v>0</v>
      </c>
      <c r="J13819">
        <f>Table1[[#This Row],[Name]]</f>
        <v>0</v>
      </c>
      <c r="K13819" s="1">
        <f>SUM(Table1[[#This Row],[BaseSalary]:[NonCashBenefits]])</f>
        <v>135503.86000000002</v>
      </c>
      <c r="L13819" s="1"/>
    </row>
    <row r="13820" spans="1:12" x14ac:dyDescent="0.35">
      <c r="A13820" t="s">
        <v>40</v>
      </c>
      <c r="B13820">
        <v>2017</v>
      </c>
      <c r="D13820" t="s">
        <v>3069</v>
      </c>
      <c r="E13820" t="s">
        <v>1235</v>
      </c>
      <c r="F13820">
        <v>111864.74</v>
      </c>
      <c r="G13820">
        <v>0</v>
      </c>
      <c r="H13820">
        <v>27419</v>
      </c>
      <c r="I13820">
        <v>0</v>
      </c>
      <c r="J13820">
        <f>Table1[[#This Row],[Name]]</f>
        <v>0</v>
      </c>
      <c r="K13820" s="1">
        <f>SUM(Table1[[#This Row],[BaseSalary]:[NonCashBenefits]])</f>
        <v>139283.74</v>
      </c>
      <c r="L13820" s="1"/>
    </row>
    <row r="13821" spans="1:12" x14ac:dyDescent="0.35">
      <c r="A13821" t="s">
        <v>40</v>
      </c>
      <c r="B13821">
        <v>2017</v>
      </c>
      <c r="D13821" t="s">
        <v>1707</v>
      </c>
      <c r="E13821" t="s">
        <v>1235</v>
      </c>
      <c r="F13821">
        <v>111864.74</v>
      </c>
      <c r="G13821">
        <v>0</v>
      </c>
      <c r="H13821">
        <v>25113.02</v>
      </c>
      <c r="I13821">
        <v>0</v>
      </c>
      <c r="J13821">
        <f>Table1[[#This Row],[Name]]</f>
        <v>0</v>
      </c>
      <c r="K13821" s="1">
        <f>SUM(Table1[[#This Row],[BaseSalary]:[NonCashBenefits]])</f>
        <v>136977.76</v>
      </c>
      <c r="L13821" s="1"/>
    </row>
    <row r="13822" spans="1:12" x14ac:dyDescent="0.35">
      <c r="A13822" t="s">
        <v>16</v>
      </c>
      <c r="B13822">
        <v>2017</v>
      </c>
      <c r="D13822" t="s">
        <v>3090</v>
      </c>
      <c r="E13822" t="s">
        <v>229</v>
      </c>
      <c r="F13822">
        <v>111861.35</v>
      </c>
      <c r="G13822">
        <v>0</v>
      </c>
      <c r="H13822">
        <v>27612.35</v>
      </c>
      <c r="I13822">
        <v>0</v>
      </c>
      <c r="J13822">
        <f>Table1[[#This Row],[Name]]</f>
        <v>0</v>
      </c>
      <c r="K13822" s="1">
        <f>SUM(Table1[[#This Row],[BaseSalary]:[NonCashBenefits]])</f>
        <v>139473.70000000001</v>
      </c>
      <c r="L13822" s="1"/>
    </row>
    <row r="13823" spans="1:12" x14ac:dyDescent="0.35">
      <c r="A13823" t="s">
        <v>3034</v>
      </c>
      <c r="B13823">
        <v>2017</v>
      </c>
      <c r="D13823" t="s">
        <v>2356</v>
      </c>
      <c r="E13823" t="s">
        <v>1235</v>
      </c>
      <c r="F13823">
        <v>111851.39</v>
      </c>
      <c r="G13823">
        <v>0</v>
      </c>
      <c r="H13823">
        <v>19780.759999999998</v>
      </c>
      <c r="I13823">
        <v>0</v>
      </c>
      <c r="J13823">
        <f>Table1[[#This Row],[Name]]</f>
        <v>0</v>
      </c>
      <c r="K13823" s="1">
        <f>SUM(Table1[[#This Row],[BaseSalary]:[NonCashBenefits]])</f>
        <v>131632.15</v>
      </c>
      <c r="L13823" s="1"/>
    </row>
    <row r="13824" spans="1:12" x14ac:dyDescent="0.35">
      <c r="A13824" t="s">
        <v>19</v>
      </c>
      <c r="B13824">
        <v>2016</v>
      </c>
      <c r="D13824" t="s">
        <v>5061</v>
      </c>
      <c r="E13824" t="s">
        <v>311</v>
      </c>
      <c r="F13824">
        <v>111849.14</v>
      </c>
      <c r="G13824">
        <v>0</v>
      </c>
      <c r="H13824">
        <v>34503.629999999997</v>
      </c>
      <c r="I13824">
        <v>0</v>
      </c>
      <c r="J13824">
        <f>Table1[[#This Row],[Name]]</f>
        <v>0</v>
      </c>
      <c r="K13824" s="1">
        <f>SUM(Table1[[#This Row],[BaseSalary]:[NonCashBenefits]])</f>
        <v>146352.76999999999</v>
      </c>
      <c r="L13824" s="1"/>
    </row>
    <row r="13825" spans="1:12" x14ac:dyDescent="0.35">
      <c r="A13825" t="s">
        <v>3034</v>
      </c>
      <c r="B13825">
        <v>2016</v>
      </c>
      <c r="D13825" t="s">
        <v>3051</v>
      </c>
      <c r="E13825" t="s">
        <v>549</v>
      </c>
      <c r="F13825">
        <v>111843.38</v>
      </c>
      <c r="G13825">
        <v>0</v>
      </c>
      <c r="H13825">
        <v>32843.57</v>
      </c>
      <c r="I13825">
        <v>0</v>
      </c>
      <c r="J13825">
        <f>Table1[[#This Row],[Name]]</f>
        <v>0</v>
      </c>
      <c r="K13825" s="1">
        <f>SUM(Table1[[#This Row],[BaseSalary]:[NonCashBenefits]])</f>
        <v>144686.95000000001</v>
      </c>
      <c r="L13825" s="1"/>
    </row>
    <row r="13826" spans="1:12" x14ac:dyDescent="0.35">
      <c r="A13826" t="s">
        <v>85</v>
      </c>
      <c r="B13826">
        <v>2019</v>
      </c>
      <c r="D13826" t="s">
        <v>2153</v>
      </c>
      <c r="E13826" t="s">
        <v>229</v>
      </c>
      <c r="F13826">
        <v>111840</v>
      </c>
      <c r="G13826">
        <v>1912.06</v>
      </c>
      <c r="H13826">
        <v>26947.71</v>
      </c>
      <c r="I13826">
        <v>0</v>
      </c>
      <c r="J13826">
        <f>Table1[[#This Row],[Name]]</f>
        <v>0</v>
      </c>
      <c r="K13826" s="1">
        <f>SUM(Table1[[#This Row],[BaseSalary]:[NonCashBenefits]])</f>
        <v>140699.76999999999</v>
      </c>
      <c r="L13826" s="1"/>
    </row>
    <row r="13827" spans="1:12" x14ac:dyDescent="0.35">
      <c r="A13827" t="s">
        <v>3034</v>
      </c>
      <c r="B13827">
        <v>2016</v>
      </c>
      <c r="D13827" t="s">
        <v>4939</v>
      </c>
      <c r="E13827" t="s">
        <v>549</v>
      </c>
      <c r="F13827">
        <v>111837.18</v>
      </c>
      <c r="G13827">
        <v>441.77</v>
      </c>
      <c r="H13827">
        <v>33222.01</v>
      </c>
      <c r="I13827">
        <v>0</v>
      </c>
      <c r="J13827">
        <f>Table1[[#This Row],[Name]]</f>
        <v>0</v>
      </c>
      <c r="K13827" s="1">
        <f>SUM(Table1[[#This Row],[BaseSalary]:[NonCashBenefits]])</f>
        <v>145500.96</v>
      </c>
      <c r="L13827" s="1"/>
    </row>
    <row r="13828" spans="1:12" x14ac:dyDescent="0.35">
      <c r="A13828" t="s">
        <v>16</v>
      </c>
      <c r="B13828">
        <v>2017</v>
      </c>
      <c r="D13828" t="s">
        <v>1175</v>
      </c>
      <c r="E13828" t="s">
        <v>311</v>
      </c>
      <c r="F13828">
        <v>111836.13</v>
      </c>
      <c r="G13828">
        <v>0</v>
      </c>
      <c r="H13828">
        <v>28186.3</v>
      </c>
      <c r="I13828">
        <v>0</v>
      </c>
      <c r="J13828">
        <f>Table1[[#This Row],[Name]]</f>
        <v>0</v>
      </c>
      <c r="K13828" s="1">
        <f>SUM(Table1[[#This Row],[BaseSalary]:[NonCashBenefits]])</f>
        <v>140022.43</v>
      </c>
      <c r="L13828" s="1"/>
    </row>
    <row r="13829" spans="1:12" x14ac:dyDescent="0.35">
      <c r="A13829" t="s">
        <v>29</v>
      </c>
      <c r="B13829">
        <v>2017</v>
      </c>
      <c r="D13829" t="s">
        <v>2935</v>
      </c>
      <c r="E13829" t="s">
        <v>311</v>
      </c>
      <c r="F13829">
        <v>111833.54</v>
      </c>
      <c r="G13829">
        <v>0</v>
      </c>
      <c r="H13829">
        <v>29898.1</v>
      </c>
      <c r="I13829">
        <v>0</v>
      </c>
      <c r="J13829">
        <f>Table1[[#This Row],[Name]]</f>
        <v>0</v>
      </c>
      <c r="K13829" s="1">
        <f>SUM(Table1[[#This Row],[BaseSalary]:[NonCashBenefits]])</f>
        <v>141731.63999999998</v>
      </c>
      <c r="L13829" s="1"/>
    </row>
    <row r="13830" spans="1:12" x14ac:dyDescent="0.35">
      <c r="A13830" t="s">
        <v>20</v>
      </c>
      <c r="B13830">
        <v>2017</v>
      </c>
      <c r="D13830" t="s">
        <v>4288</v>
      </c>
      <c r="E13830" t="s">
        <v>241</v>
      </c>
      <c r="F13830">
        <v>111818.71</v>
      </c>
      <c r="G13830">
        <v>6000</v>
      </c>
      <c r="H13830">
        <v>26297.82</v>
      </c>
      <c r="I13830">
        <v>0</v>
      </c>
      <c r="J13830">
        <f>Table1[[#This Row],[Name]]</f>
        <v>0</v>
      </c>
      <c r="K13830" s="1">
        <f>SUM(Table1[[#This Row],[BaseSalary]:[NonCashBenefits]])</f>
        <v>144116.53</v>
      </c>
      <c r="L13830" s="1"/>
    </row>
    <row r="13831" spans="1:12" x14ac:dyDescent="0.35">
      <c r="A13831" t="s">
        <v>85</v>
      </c>
      <c r="B13831">
        <v>2019</v>
      </c>
      <c r="D13831" t="s">
        <v>2205</v>
      </c>
      <c r="E13831" t="s">
        <v>549</v>
      </c>
      <c r="F13831">
        <v>111801.27</v>
      </c>
      <c r="G13831">
        <v>400</v>
      </c>
      <c r="H13831">
        <v>26066.99</v>
      </c>
      <c r="I13831">
        <v>0</v>
      </c>
      <c r="J13831">
        <f>Table1[[#This Row],[Name]]</f>
        <v>0</v>
      </c>
      <c r="K13831" s="1">
        <f>SUM(Table1[[#This Row],[BaseSalary]:[NonCashBenefits]])</f>
        <v>138268.26</v>
      </c>
      <c r="L13831" s="1"/>
    </row>
    <row r="13832" spans="1:12" x14ac:dyDescent="0.35">
      <c r="A13832" t="s">
        <v>2049</v>
      </c>
      <c r="B13832">
        <v>2019</v>
      </c>
      <c r="D13832" t="s">
        <v>2092</v>
      </c>
      <c r="E13832" t="s">
        <v>549</v>
      </c>
      <c r="F13832">
        <v>111796.46</v>
      </c>
      <c r="G13832">
        <v>0</v>
      </c>
      <c r="H13832">
        <v>25784.92</v>
      </c>
      <c r="I13832">
        <v>0</v>
      </c>
      <c r="J13832">
        <f>Table1[[#This Row],[Name]]</f>
        <v>0</v>
      </c>
      <c r="K13832" s="1">
        <f>SUM(Table1[[#This Row],[BaseSalary]:[NonCashBenefits]])</f>
        <v>137581.38</v>
      </c>
      <c r="L13832" s="1"/>
    </row>
    <row r="13833" spans="1:12" x14ac:dyDescent="0.35">
      <c r="A13833" t="s">
        <v>20</v>
      </c>
      <c r="B13833">
        <v>2019</v>
      </c>
      <c r="D13833" t="s">
        <v>110</v>
      </c>
      <c r="E13833" t="s">
        <v>229</v>
      </c>
      <c r="F13833">
        <v>111781.9</v>
      </c>
      <c r="G13833">
        <v>24879.16</v>
      </c>
      <c r="H13833">
        <v>25925.7</v>
      </c>
      <c r="I13833">
        <v>20510.439999999999</v>
      </c>
      <c r="J13833">
        <f>Table1[[#This Row],[Name]]</f>
        <v>0</v>
      </c>
      <c r="K13833" s="1">
        <f>SUM(Table1[[#This Row],[BaseSalary]:[NonCashBenefits]])</f>
        <v>162586.76</v>
      </c>
      <c r="L13833" s="1"/>
    </row>
    <row r="13834" spans="1:12" x14ac:dyDescent="0.35">
      <c r="A13834" t="s">
        <v>20</v>
      </c>
      <c r="B13834">
        <v>2019</v>
      </c>
      <c r="D13834" t="s">
        <v>2517</v>
      </c>
      <c r="E13834" t="s">
        <v>229</v>
      </c>
      <c r="F13834">
        <v>111781.9</v>
      </c>
      <c r="G13834">
        <v>34665.54</v>
      </c>
      <c r="H13834">
        <v>3308.8</v>
      </c>
      <c r="I13834">
        <v>20510.439999999999</v>
      </c>
      <c r="J13834">
        <f>Table1[[#This Row],[Name]]</f>
        <v>0</v>
      </c>
      <c r="K13834" s="1">
        <f>SUM(Table1[[#This Row],[BaseSalary]:[NonCashBenefits]])</f>
        <v>149756.24</v>
      </c>
      <c r="L13834" s="1"/>
    </row>
    <row r="13835" spans="1:12" x14ac:dyDescent="0.35">
      <c r="A13835" t="s">
        <v>20</v>
      </c>
      <c r="B13835">
        <v>2019</v>
      </c>
      <c r="D13835" t="s">
        <v>2520</v>
      </c>
      <c r="E13835" t="s">
        <v>229</v>
      </c>
      <c r="F13835">
        <v>111781.9</v>
      </c>
      <c r="G13835">
        <v>36167.69</v>
      </c>
      <c r="H13835">
        <v>5760.57</v>
      </c>
      <c r="I13835">
        <v>20510.439999999999</v>
      </c>
      <c r="J13835">
        <f>Table1[[#This Row],[Name]]</f>
        <v>0</v>
      </c>
      <c r="K13835" s="1">
        <f>SUM(Table1[[#This Row],[BaseSalary]:[NonCashBenefits]])</f>
        <v>153710.16</v>
      </c>
      <c r="L13835" s="1"/>
    </row>
    <row r="13836" spans="1:12" x14ac:dyDescent="0.35">
      <c r="A13836" t="s">
        <v>26</v>
      </c>
      <c r="B13836">
        <v>2017</v>
      </c>
      <c r="D13836" t="s">
        <v>3021</v>
      </c>
      <c r="E13836" t="s">
        <v>229</v>
      </c>
      <c r="F13836">
        <v>111781.81</v>
      </c>
      <c r="G13836">
        <v>0</v>
      </c>
      <c r="H13836">
        <v>25161.61</v>
      </c>
      <c r="I13836">
        <v>0</v>
      </c>
      <c r="J13836">
        <f>Table1[[#This Row],[Name]]</f>
        <v>0</v>
      </c>
      <c r="K13836" s="1">
        <f>SUM(Table1[[#This Row],[BaseSalary]:[NonCashBenefits]])</f>
        <v>136943.41999999998</v>
      </c>
      <c r="L13836" s="1"/>
    </row>
    <row r="13837" spans="1:12" x14ac:dyDescent="0.35">
      <c r="A13837" t="s">
        <v>19</v>
      </c>
      <c r="B13837">
        <v>2018</v>
      </c>
      <c r="D13837" t="s">
        <v>2494</v>
      </c>
      <c r="E13837" t="s">
        <v>311</v>
      </c>
      <c r="F13837">
        <v>111768.3</v>
      </c>
      <c r="G13837">
        <v>0</v>
      </c>
      <c r="H13837">
        <v>26734.61</v>
      </c>
      <c r="I13837">
        <v>0</v>
      </c>
      <c r="J13837">
        <f>Table1[[#This Row],[Name]]</f>
        <v>0</v>
      </c>
      <c r="K13837" s="1">
        <f>SUM(Table1[[#This Row],[BaseSalary]:[NonCashBenefits]])</f>
        <v>138502.91</v>
      </c>
      <c r="L13837" s="1"/>
    </row>
    <row r="13838" spans="1:12" x14ac:dyDescent="0.35">
      <c r="A13838" t="s">
        <v>19</v>
      </c>
      <c r="B13838">
        <v>2018</v>
      </c>
      <c r="D13838" t="s">
        <v>3215</v>
      </c>
      <c r="E13838" t="s">
        <v>311</v>
      </c>
      <c r="F13838">
        <v>111768.3</v>
      </c>
      <c r="G13838">
        <v>0</v>
      </c>
      <c r="H13838">
        <v>24782.02</v>
      </c>
      <c r="I13838">
        <v>0</v>
      </c>
      <c r="J13838">
        <f>Table1[[#This Row],[Name]]</f>
        <v>0</v>
      </c>
      <c r="K13838" s="1">
        <f>SUM(Table1[[#This Row],[BaseSalary]:[NonCashBenefits]])</f>
        <v>136550.32</v>
      </c>
      <c r="L13838" s="1"/>
    </row>
    <row r="13839" spans="1:12" x14ac:dyDescent="0.35">
      <c r="A13839" t="s">
        <v>186</v>
      </c>
      <c r="B13839">
        <v>2018</v>
      </c>
      <c r="D13839" t="s">
        <v>2970</v>
      </c>
      <c r="E13839" t="s">
        <v>229</v>
      </c>
      <c r="F13839">
        <v>111766.72</v>
      </c>
      <c r="G13839">
        <v>0</v>
      </c>
      <c r="H13839">
        <v>27153.29</v>
      </c>
      <c r="I13839">
        <v>0</v>
      </c>
      <c r="J13839">
        <f>Table1[[#This Row],[Name]]</f>
        <v>0</v>
      </c>
      <c r="K13839" s="1">
        <f>SUM(Table1[[#This Row],[BaseSalary]:[NonCashBenefits]])</f>
        <v>138920.01</v>
      </c>
      <c r="L13839" s="1"/>
    </row>
    <row r="13840" spans="1:12" x14ac:dyDescent="0.35">
      <c r="A13840" t="s">
        <v>16</v>
      </c>
      <c r="B13840">
        <v>2016</v>
      </c>
      <c r="D13840" t="s">
        <v>1817</v>
      </c>
      <c r="E13840" t="s">
        <v>229</v>
      </c>
      <c r="F13840">
        <v>111738.26</v>
      </c>
      <c r="G13840">
        <v>50</v>
      </c>
      <c r="H13840">
        <v>37300.19</v>
      </c>
      <c r="I13840">
        <v>0</v>
      </c>
      <c r="J13840">
        <f>Table1[[#This Row],[Name]]</f>
        <v>0</v>
      </c>
      <c r="K13840" s="1">
        <f>SUM(Table1[[#This Row],[BaseSalary]:[NonCashBenefits]])</f>
        <v>149088.45000000001</v>
      </c>
      <c r="L13840" s="1"/>
    </row>
    <row r="13841" spans="1:12" x14ac:dyDescent="0.35">
      <c r="A13841" t="s">
        <v>3230</v>
      </c>
      <c r="B13841">
        <v>2018</v>
      </c>
      <c r="D13841" t="s">
        <v>174</v>
      </c>
      <c r="E13841" t="s">
        <v>229</v>
      </c>
      <c r="F13841">
        <v>111737.14</v>
      </c>
      <c r="G13841">
        <v>0</v>
      </c>
      <c r="H13841">
        <v>28800.81</v>
      </c>
      <c r="I13841">
        <v>0</v>
      </c>
      <c r="J13841">
        <f>Table1[[#This Row],[Name]]</f>
        <v>0</v>
      </c>
      <c r="K13841" s="1">
        <f>SUM(Table1[[#This Row],[BaseSalary]:[NonCashBenefits]])</f>
        <v>140537.95000000001</v>
      </c>
      <c r="L13841" s="1"/>
    </row>
    <row r="13842" spans="1:12" x14ac:dyDescent="0.35">
      <c r="A13842" t="s">
        <v>3034</v>
      </c>
      <c r="B13842">
        <v>2018</v>
      </c>
      <c r="D13842" t="s">
        <v>3054</v>
      </c>
      <c r="E13842" t="s">
        <v>1547</v>
      </c>
      <c r="F13842">
        <v>111727.22</v>
      </c>
      <c r="G13842">
        <v>1443.35</v>
      </c>
      <c r="H13842">
        <v>24190.639999999999</v>
      </c>
      <c r="I13842">
        <v>0</v>
      </c>
      <c r="J13842">
        <f>Table1[[#This Row],[Name]]</f>
        <v>0</v>
      </c>
      <c r="K13842" s="1">
        <f>SUM(Table1[[#This Row],[BaseSalary]:[NonCashBenefits]])</f>
        <v>137361.21000000002</v>
      </c>
      <c r="L13842" s="1"/>
    </row>
    <row r="13843" spans="1:12" x14ac:dyDescent="0.35">
      <c r="A13843" t="s">
        <v>186</v>
      </c>
      <c r="B13843">
        <v>2019</v>
      </c>
      <c r="D13843" t="s">
        <v>940</v>
      </c>
      <c r="E13843" t="s">
        <v>311</v>
      </c>
      <c r="F13843">
        <v>111719.1</v>
      </c>
      <c r="G13843">
        <v>0</v>
      </c>
      <c r="H13843">
        <v>26343.96</v>
      </c>
      <c r="I13843">
        <v>0</v>
      </c>
      <c r="J13843">
        <f>Table1[[#This Row],[Name]]</f>
        <v>0</v>
      </c>
      <c r="K13843" s="1">
        <f>SUM(Table1[[#This Row],[BaseSalary]:[NonCashBenefits]])</f>
        <v>138063.06</v>
      </c>
      <c r="L13843" s="1"/>
    </row>
    <row r="13844" spans="1:12" x14ac:dyDescent="0.35">
      <c r="A13844" t="s">
        <v>24</v>
      </c>
      <c r="B13844">
        <v>2019</v>
      </c>
      <c r="D13844" t="s">
        <v>2006</v>
      </c>
      <c r="E13844" t="s">
        <v>229</v>
      </c>
      <c r="F13844">
        <v>111710.99</v>
      </c>
      <c r="G13844">
        <v>150</v>
      </c>
      <c r="H13844">
        <v>28843.64</v>
      </c>
      <c r="I13844">
        <v>0</v>
      </c>
      <c r="J13844">
        <f>Table1[[#This Row],[Name]]</f>
        <v>0</v>
      </c>
      <c r="K13844" s="1">
        <f>SUM(Table1[[#This Row],[BaseSalary]:[NonCashBenefits]])</f>
        <v>140704.63</v>
      </c>
      <c r="L13844" s="1"/>
    </row>
    <row r="13845" spans="1:12" x14ac:dyDescent="0.35">
      <c r="A13845" t="s">
        <v>26</v>
      </c>
      <c r="B13845">
        <v>2017</v>
      </c>
      <c r="D13845" t="s">
        <v>3006</v>
      </c>
      <c r="E13845" t="s">
        <v>549</v>
      </c>
      <c r="F13845">
        <v>111709.96</v>
      </c>
      <c r="G13845">
        <v>0</v>
      </c>
      <c r="H13845">
        <v>29897.43</v>
      </c>
      <c r="I13845">
        <v>0</v>
      </c>
      <c r="J13845">
        <f>Table1[[#This Row],[Name]]</f>
        <v>0</v>
      </c>
      <c r="K13845" s="1">
        <f>SUM(Table1[[#This Row],[BaseSalary]:[NonCashBenefits]])</f>
        <v>141607.39000000001</v>
      </c>
      <c r="L13845" s="1"/>
    </row>
    <row r="13846" spans="1:12" x14ac:dyDescent="0.35">
      <c r="A13846" t="s">
        <v>25</v>
      </c>
      <c r="B13846">
        <v>2019</v>
      </c>
      <c r="D13846" t="s">
        <v>2280</v>
      </c>
      <c r="E13846" t="s">
        <v>229</v>
      </c>
      <c r="F13846">
        <v>111707.18</v>
      </c>
      <c r="G13846">
        <v>0</v>
      </c>
      <c r="H13846">
        <v>28539.97</v>
      </c>
      <c r="I13846">
        <v>0</v>
      </c>
      <c r="J13846">
        <f>Table1[[#This Row],[Name]]</f>
        <v>0</v>
      </c>
      <c r="K13846" s="1">
        <f>SUM(Table1[[#This Row],[BaseSalary]:[NonCashBenefits]])</f>
        <v>140247.15</v>
      </c>
      <c r="L13846" s="1"/>
    </row>
    <row r="13847" spans="1:12" x14ac:dyDescent="0.35">
      <c r="A13847" t="s">
        <v>85</v>
      </c>
      <c r="B13847">
        <v>2018</v>
      </c>
      <c r="D13847" t="s">
        <v>2838</v>
      </c>
      <c r="E13847" t="s">
        <v>241</v>
      </c>
      <c r="F13847">
        <v>111700.41</v>
      </c>
      <c r="G13847">
        <v>0</v>
      </c>
      <c r="H13847">
        <v>20714.02</v>
      </c>
      <c r="I13847">
        <v>0</v>
      </c>
      <c r="J13847">
        <f>Table1[[#This Row],[Name]]</f>
        <v>0</v>
      </c>
      <c r="K13847" s="1">
        <f>SUM(Table1[[#This Row],[BaseSalary]:[NonCashBenefits]])</f>
        <v>132414.43</v>
      </c>
      <c r="L13847" s="1"/>
    </row>
    <row r="13848" spans="1:12" x14ac:dyDescent="0.35">
      <c r="A13848" t="s">
        <v>16</v>
      </c>
      <c r="B13848">
        <v>2018</v>
      </c>
      <c r="D13848" t="s">
        <v>2543</v>
      </c>
      <c r="E13848" t="s">
        <v>123</v>
      </c>
      <c r="F13848">
        <v>111687.53</v>
      </c>
      <c r="G13848">
        <v>57227.19</v>
      </c>
      <c r="H13848">
        <v>27460.39</v>
      </c>
      <c r="I13848">
        <v>0</v>
      </c>
      <c r="J13848">
        <f>Table1[[#This Row],[Name]]</f>
        <v>0</v>
      </c>
      <c r="K13848" s="1">
        <f>SUM(Table1[[#This Row],[BaseSalary]:[NonCashBenefits]])</f>
        <v>196375.11</v>
      </c>
      <c r="L13848" s="1"/>
    </row>
    <row r="13849" spans="1:12" x14ac:dyDescent="0.35">
      <c r="A13849" t="s">
        <v>20</v>
      </c>
      <c r="B13849">
        <v>2016</v>
      </c>
      <c r="D13849" t="s">
        <v>2521</v>
      </c>
      <c r="E13849" t="s">
        <v>749</v>
      </c>
      <c r="F13849">
        <v>111668.71</v>
      </c>
      <c r="G13849">
        <v>0</v>
      </c>
      <c r="H13849">
        <v>23500</v>
      </c>
      <c r="I13849">
        <v>0</v>
      </c>
      <c r="J13849">
        <f>Table1[[#This Row],[Name]]</f>
        <v>0</v>
      </c>
      <c r="K13849" s="1">
        <f>SUM(Table1[[#This Row],[BaseSalary]:[NonCashBenefits]])</f>
        <v>135168.71000000002</v>
      </c>
      <c r="L13849" s="1"/>
    </row>
    <row r="13850" spans="1:12" x14ac:dyDescent="0.35">
      <c r="A13850" t="s">
        <v>19</v>
      </c>
      <c r="B13850">
        <v>2018</v>
      </c>
      <c r="D13850" t="s">
        <v>3175</v>
      </c>
      <c r="E13850" t="s">
        <v>311</v>
      </c>
      <c r="F13850">
        <v>111637.75999999999</v>
      </c>
      <c r="G13850">
        <v>0</v>
      </c>
      <c r="H13850">
        <v>28752.31</v>
      </c>
      <c r="I13850">
        <v>0</v>
      </c>
      <c r="J13850">
        <f>Table1[[#This Row],[Name]]</f>
        <v>0</v>
      </c>
      <c r="K13850" s="1">
        <f>SUM(Table1[[#This Row],[BaseSalary]:[NonCashBenefits]])</f>
        <v>140390.07</v>
      </c>
      <c r="L13850" s="1"/>
    </row>
    <row r="13851" spans="1:12" x14ac:dyDescent="0.35">
      <c r="A13851" t="s">
        <v>18</v>
      </c>
      <c r="B13851">
        <v>2019</v>
      </c>
      <c r="D13851" t="s">
        <v>2138</v>
      </c>
      <c r="E13851" t="s">
        <v>229</v>
      </c>
      <c r="F13851">
        <v>111635.68</v>
      </c>
      <c r="G13851">
        <v>0</v>
      </c>
      <c r="H13851">
        <v>28455.46</v>
      </c>
      <c r="I13851">
        <v>0</v>
      </c>
      <c r="J13851">
        <f>Table1[[#This Row],[Name]]</f>
        <v>0</v>
      </c>
      <c r="K13851" s="1">
        <f>SUM(Table1[[#This Row],[BaseSalary]:[NonCashBenefits]])</f>
        <v>140091.13999999998</v>
      </c>
      <c r="L13851" s="1"/>
    </row>
    <row r="13852" spans="1:12" x14ac:dyDescent="0.35">
      <c r="A13852" t="s">
        <v>53</v>
      </c>
      <c r="B13852">
        <v>2019</v>
      </c>
      <c r="D13852" t="s">
        <v>318</v>
      </c>
      <c r="E13852" t="s">
        <v>311</v>
      </c>
      <c r="F13852">
        <v>111619.27</v>
      </c>
      <c r="G13852">
        <v>21581.200000000001</v>
      </c>
      <c r="H13852">
        <v>28150.11</v>
      </c>
      <c r="I13852">
        <v>0</v>
      </c>
      <c r="J13852">
        <f>Table1[[#This Row],[Name]]</f>
        <v>0</v>
      </c>
      <c r="K13852" s="1">
        <f>SUM(Table1[[#This Row],[BaseSalary]:[NonCashBenefits]])</f>
        <v>161350.58000000002</v>
      </c>
      <c r="L13852" s="1"/>
    </row>
    <row r="13853" spans="1:12" x14ac:dyDescent="0.35">
      <c r="A13853" t="s">
        <v>40</v>
      </c>
      <c r="B13853">
        <v>2019</v>
      </c>
      <c r="D13853" t="s">
        <v>2382</v>
      </c>
      <c r="E13853" t="s">
        <v>311</v>
      </c>
      <c r="F13853">
        <v>111608.47</v>
      </c>
      <c r="G13853">
        <v>2450</v>
      </c>
      <c r="H13853">
        <v>26228.52</v>
      </c>
      <c r="I13853">
        <v>0</v>
      </c>
      <c r="J13853">
        <f>Table1[[#This Row],[Name]]</f>
        <v>0</v>
      </c>
      <c r="K13853" s="1">
        <f>SUM(Table1[[#This Row],[BaseSalary]:[NonCashBenefits]])</f>
        <v>140286.99</v>
      </c>
      <c r="L13853" s="1"/>
    </row>
    <row r="13854" spans="1:12" x14ac:dyDescent="0.35">
      <c r="A13854" t="s">
        <v>24</v>
      </c>
      <c r="B13854">
        <v>2017</v>
      </c>
      <c r="D13854" t="s">
        <v>1691</v>
      </c>
      <c r="E13854" t="s">
        <v>311</v>
      </c>
      <c r="F13854">
        <v>111603.6</v>
      </c>
      <c r="G13854">
        <v>0</v>
      </c>
      <c r="H13854">
        <v>27951.25</v>
      </c>
      <c r="I13854">
        <v>0</v>
      </c>
      <c r="J13854">
        <f>Table1[[#This Row],[Name]]</f>
        <v>0</v>
      </c>
      <c r="K13854" s="1">
        <f>SUM(Table1[[#This Row],[BaseSalary]:[NonCashBenefits]])</f>
        <v>139554.85</v>
      </c>
      <c r="L13854" s="1"/>
    </row>
    <row r="13855" spans="1:12" x14ac:dyDescent="0.35">
      <c r="A13855" t="s">
        <v>4705</v>
      </c>
      <c r="B13855">
        <v>2016</v>
      </c>
      <c r="D13855" t="s">
        <v>1662</v>
      </c>
      <c r="E13855" t="s">
        <v>1663</v>
      </c>
      <c r="F13855">
        <v>111602.72</v>
      </c>
      <c r="G13855">
        <v>0</v>
      </c>
      <c r="H13855">
        <v>22122.86</v>
      </c>
      <c r="I13855">
        <v>0</v>
      </c>
      <c r="J13855">
        <f>Table1[[#This Row],[Name]]</f>
        <v>0</v>
      </c>
      <c r="K13855" s="1">
        <f>SUM(Table1[[#This Row],[BaseSalary]:[NonCashBenefits]])</f>
        <v>133725.58000000002</v>
      </c>
      <c r="L13855" s="1"/>
    </row>
    <row r="13856" spans="1:12" x14ac:dyDescent="0.35">
      <c r="A13856" t="s">
        <v>4705</v>
      </c>
      <c r="B13856">
        <v>2016</v>
      </c>
      <c r="D13856" t="s">
        <v>1662</v>
      </c>
      <c r="E13856" t="s">
        <v>1663</v>
      </c>
      <c r="F13856">
        <v>111602.72</v>
      </c>
      <c r="G13856">
        <v>0</v>
      </c>
      <c r="H13856">
        <v>20894.16</v>
      </c>
      <c r="I13856">
        <v>0</v>
      </c>
      <c r="J13856">
        <f>Table1[[#This Row],[Name]]</f>
        <v>0</v>
      </c>
      <c r="K13856" s="1">
        <f>SUM(Table1[[#This Row],[BaseSalary]:[NonCashBenefits]])</f>
        <v>132496.88</v>
      </c>
      <c r="L13856" s="1"/>
    </row>
    <row r="13857" spans="1:12" x14ac:dyDescent="0.35">
      <c r="A13857" t="s">
        <v>4705</v>
      </c>
      <c r="B13857">
        <v>2016</v>
      </c>
      <c r="D13857" t="s">
        <v>2031</v>
      </c>
      <c r="E13857" t="s">
        <v>1663</v>
      </c>
      <c r="F13857">
        <v>111602.72</v>
      </c>
      <c r="G13857">
        <v>2090.08</v>
      </c>
      <c r="H13857">
        <v>23875.18</v>
      </c>
      <c r="I13857">
        <v>0</v>
      </c>
      <c r="J13857">
        <f>Table1[[#This Row],[Name]]</f>
        <v>0</v>
      </c>
      <c r="K13857" s="1">
        <f>SUM(Table1[[#This Row],[BaseSalary]:[NonCashBenefits]])</f>
        <v>137567.98000000001</v>
      </c>
      <c r="L13857" s="1"/>
    </row>
    <row r="13858" spans="1:12" x14ac:dyDescent="0.35">
      <c r="A13858" t="s">
        <v>4705</v>
      </c>
      <c r="B13858">
        <v>2016</v>
      </c>
      <c r="D13858" t="s">
        <v>1662</v>
      </c>
      <c r="E13858" t="s">
        <v>1663</v>
      </c>
      <c r="F13858">
        <v>111602.72</v>
      </c>
      <c r="G13858">
        <v>0</v>
      </c>
      <c r="H13858">
        <v>23875.18</v>
      </c>
      <c r="I13858">
        <v>0</v>
      </c>
      <c r="J13858">
        <f>Table1[[#This Row],[Name]]</f>
        <v>0</v>
      </c>
      <c r="K13858" s="1">
        <f>SUM(Table1[[#This Row],[BaseSalary]:[NonCashBenefits]])</f>
        <v>135477.9</v>
      </c>
      <c r="L13858" s="1"/>
    </row>
    <row r="13859" spans="1:12" x14ac:dyDescent="0.35">
      <c r="A13859" t="s">
        <v>4705</v>
      </c>
      <c r="B13859">
        <v>2016</v>
      </c>
      <c r="D13859" t="s">
        <v>1662</v>
      </c>
      <c r="E13859" t="s">
        <v>1663</v>
      </c>
      <c r="F13859">
        <v>111602.72</v>
      </c>
      <c r="G13859">
        <v>0</v>
      </c>
      <c r="H13859">
        <v>22646.48</v>
      </c>
      <c r="I13859">
        <v>0</v>
      </c>
      <c r="J13859">
        <f>Table1[[#This Row],[Name]]</f>
        <v>0</v>
      </c>
      <c r="K13859" s="1">
        <f>SUM(Table1[[#This Row],[BaseSalary]:[NonCashBenefits]])</f>
        <v>134249.20000000001</v>
      </c>
      <c r="L13859" s="1"/>
    </row>
    <row r="13860" spans="1:12" x14ac:dyDescent="0.35">
      <c r="A13860" t="s">
        <v>4705</v>
      </c>
      <c r="B13860">
        <v>2016</v>
      </c>
      <c r="D13860" t="s">
        <v>2031</v>
      </c>
      <c r="E13860" t="s">
        <v>1663</v>
      </c>
      <c r="F13860">
        <v>111602.72</v>
      </c>
      <c r="G13860">
        <v>0</v>
      </c>
      <c r="H13860">
        <v>23875.18</v>
      </c>
      <c r="I13860">
        <v>0</v>
      </c>
      <c r="J13860">
        <f>Table1[[#This Row],[Name]]</f>
        <v>0</v>
      </c>
      <c r="K13860" s="1">
        <f>SUM(Table1[[#This Row],[BaseSalary]:[NonCashBenefits]])</f>
        <v>135477.9</v>
      </c>
      <c r="L13860" s="1"/>
    </row>
    <row r="13861" spans="1:12" x14ac:dyDescent="0.35">
      <c r="A13861" t="s">
        <v>16</v>
      </c>
      <c r="B13861">
        <v>2017</v>
      </c>
      <c r="D13861" t="s">
        <v>2012</v>
      </c>
      <c r="E13861" t="s">
        <v>229</v>
      </c>
      <c r="F13861">
        <v>111593.74</v>
      </c>
      <c r="G13861">
        <v>0</v>
      </c>
      <c r="H13861">
        <v>29148.06</v>
      </c>
      <c r="I13861">
        <v>0</v>
      </c>
      <c r="J13861">
        <f>Table1[[#This Row],[Name]]</f>
        <v>0</v>
      </c>
      <c r="K13861" s="1">
        <f>SUM(Table1[[#This Row],[BaseSalary]:[NonCashBenefits]])</f>
        <v>140741.80000000002</v>
      </c>
      <c r="L13861" s="1"/>
    </row>
    <row r="13862" spans="1:12" x14ac:dyDescent="0.35">
      <c r="A13862" t="s">
        <v>2049</v>
      </c>
      <c r="B13862">
        <v>2019</v>
      </c>
      <c r="D13862" t="s">
        <v>2071</v>
      </c>
      <c r="E13862" t="s">
        <v>311</v>
      </c>
      <c r="F13862">
        <v>111579</v>
      </c>
      <c r="G13862">
        <v>0</v>
      </c>
      <c r="H13862">
        <v>24378.1</v>
      </c>
      <c r="I13862">
        <v>0</v>
      </c>
      <c r="J13862">
        <f>Table1[[#This Row],[Name]]</f>
        <v>0</v>
      </c>
      <c r="K13862" s="1">
        <f>SUM(Table1[[#This Row],[BaseSalary]:[NonCashBenefits]])</f>
        <v>135957.1</v>
      </c>
      <c r="L13862" s="1"/>
    </row>
    <row r="13863" spans="1:12" x14ac:dyDescent="0.35">
      <c r="A13863" t="s">
        <v>2688</v>
      </c>
      <c r="B13863">
        <v>2018</v>
      </c>
      <c r="D13863" t="s">
        <v>2071</v>
      </c>
      <c r="E13863" t="s">
        <v>311</v>
      </c>
      <c r="F13863">
        <v>111579</v>
      </c>
      <c r="G13863">
        <v>0</v>
      </c>
      <c r="H13863">
        <v>24305.89</v>
      </c>
      <c r="I13863">
        <v>0</v>
      </c>
      <c r="J13863">
        <f>Table1[[#This Row],[Name]]</f>
        <v>0</v>
      </c>
      <c r="K13863" s="1">
        <f>SUM(Table1[[#This Row],[BaseSalary]:[NonCashBenefits]])</f>
        <v>135884.89000000001</v>
      </c>
      <c r="L13863" s="1"/>
    </row>
    <row r="13864" spans="1:12" x14ac:dyDescent="0.35">
      <c r="A13864" t="s">
        <v>2688</v>
      </c>
      <c r="B13864">
        <v>2017</v>
      </c>
      <c r="D13864" t="s">
        <v>3620</v>
      </c>
      <c r="E13864" t="s">
        <v>311</v>
      </c>
      <c r="F13864">
        <v>111579</v>
      </c>
      <c r="G13864">
        <v>0</v>
      </c>
      <c r="H13864">
        <v>24984.38</v>
      </c>
      <c r="I13864">
        <v>0</v>
      </c>
      <c r="J13864">
        <f>Table1[[#This Row],[Name]]</f>
        <v>0</v>
      </c>
      <c r="K13864" s="1">
        <f>SUM(Table1[[#This Row],[BaseSalary]:[NonCashBenefits]])</f>
        <v>136563.38</v>
      </c>
      <c r="L13864" s="1"/>
    </row>
    <row r="13865" spans="1:12" x14ac:dyDescent="0.35">
      <c r="A13865" t="s">
        <v>2688</v>
      </c>
      <c r="B13865">
        <v>2016</v>
      </c>
      <c r="D13865" t="s">
        <v>4443</v>
      </c>
      <c r="E13865" t="s">
        <v>311</v>
      </c>
      <c r="F13865">
        <v>111579</v>
      </c>
      <c r="G13865">
        <v>0</v>
      </c>
      <c r="H13865">
        <v>30233.88</v>
      </c>
      <c r="I13865">
        <v>0</v>
      </c>
      <c r="J13865">
        <f>Table1[[#This Row],[Name]]</f>
        <v>0</v>
      </c>
      <c r="K13865" s="1">
        <f>SUM(Table1[[#This Row],[BaseSalary]:[NonCashBenefits]])</f>
        <v>141812.88</v>
      </c>
      <c r="L13865" s="1"/>
    </row>
    <row r="13866" spans="1:12" x14ac:dyDescent="0.35">
      <c r="A13866" t="s">
        <v>24</v>
      </c>
      <c r="B13866">
        <v>2019</v>
      </c>
      <c r="D13866" t="s">
        <v>2010</v>
      </c>
      <c r="E13866" t="s">
        <v>311</v>
      </c>
      <c r="F13866">
        <v>111578.41</v>
      </c>
      <c r="G13866">
        <v>4751.66</v>
      </c>
      <c r="H13866">
        <v>24569.119999999999</v>
      </c>
      <c r="I13866">
        <v>0</v>
      </c>
      <c r="J13866">
        <f>Table1[[#This Row],[Name]]</f>
        <v>0</v>
      </c>
      <c r="K13866" s="1">
        <f>SUM(Table1[[#This Row],[BaseSalary]:[NonCashBenefits]])</f>
        <v>140899.19</v>
      </c>
      <c r="L13866" s="1"/>
    </row>
    <row r="13867" spans="1:12" x14ac:dyDescent="0.35">
      <c r="A13867" t="s">
        <v>33</v>
      </c>
      <c r="B13867">
        <v>2019</v>
      </c>
      <c r="D13867" t="s">
        <v>1964</v>
      </c>
      <c r="E13867" t="s">
        <v>311</v>
      </c>
      <c r="F13867">
        <v>111572.96</v>
      </c>
      <c r="G13867">
        <v>0</v>
      </c>
      <c r="H13867">
        <v>29707.08</v>
      </c>
      <c r="I13867">
        <v>0</v>
      </c>
      <c r="J13867">
        <f>Table1[[#This Row],[Name]]</f>
        <v>0</v>
      </c>
      <c r="K13867" s="1">
        <f>SUM(Table1[[#This Row],[BaseSalary]:[NonCashBenefits]])</f>
        <v>141280.04</v>
      </c>
      <c r="L13867" s="1"/>
    </row>
    <row r="13868" spans="1:12" x14ac:dyDescent="0.35">
      <c r="A13868" t="s">
        <v>186</v>
      </c>
      <c r="B13868">
        <v>2019</v>
      </c>
      <c r="D13868" t="s">
        <v>2305</v>
      </c>
      <c r="E13868" t="s">
        <v>749</v>
      </c>
      <c r="F13868">
        <v>111570.94</v>
      </c>
      <c r="G13868">
        <v>0</v>
      </c>
      <c r="H13868">
        <v>22101.03</v>
      </c>
      <c r="I13868">
        <v>0</v>
      </c>
      <c r="J13868">
        <f>Table1[[#This Row],[Name]]</f>
        <v>0</v>
      </c>
      <c r="K13868" s="1">
        <f>SUM(Table1[[#This Row],[BaseSalary]:[NonCashBenefits]])</f>
        <v>133671.97</v>
      </c>
      <c r="L13868" s="1"/>
    </row>
    <row r="13869" spans="1:12" x14ac:dyDescent="0.35">
      <c r="A13869" t="s">
        <v>22</v>
      </c>
      <c r="B13869">
        <v>2018</v>
      </c>
      <c r="D13869" t="s">
        <v>2112</v>
      </c>
      <c r="E13869" t="s">
        <v>311</v>
      </c>
      <c r="F13869">
        <v>111570.94</v>
      </c>
      <c r="G13869">
        <v>0</v>
      </c>
      <c r="H13869">
        <v>27469.58</v>
      </c>
      <c r="I13869">
        <v>0</v>
      </c>
      <c r="J13869">
        <f>Table1[[#This Row],[Name]]</f>
        <v>0</v>
      </c>
      <c r="K13869" s="1">
        <f>SUM(Table1[[#This Row],[BaseSalary]:[NonCashBenefits]])</f>
        <v>139040.52000000002</v>
      </c>
      <c r="L13869" s="1"/>
    </row>
    <row r="13870" spans="1:12" x14ac:dyDescent="0.35">
      <c r="A13870" t="s">
        <v>186</v>
      </c>
      <c r="B13870">
        <v>2018</v>
      </c>
      <c r="D13870" t="s">
        <v>2305</v>
      </c>
      <c r="E13870" t="s">
        <v>749</v>
      </c>
      <c r="F13870">
        <v>111570.94</v>
      </c>
      <c r="G13870">
        <v>0</v>
      </c>
      <c r="H13870">
        <v>22127.62</v>
      </c>
      <c r="I13870">
        <v>0</v>
      </c>
      <c r="J13870">
        <f>Table1[[#This Row],[Name]]</f>
        <v>0</v>
      </c>
      <c r="K13870" s="1">
        <f>SUM(Table1[[#This Row],[BaseSalary]:[NonCashBenefits]])</f>
        <v>133698.56</v>
      </c>
      <c r="L13870" s="1"/>
    </row>
    <row r="13871" spans="1:12" x14ac:dyDescent="0.35">
      <c r="A13871" t="s">
        <v>22</v>
      </c>
      <c r="B13871">
        <v>2017</v>
      </c>
      <c r="D13871" t="s">
        <v>3678</v>
      </c>
      <c r="E13871" t="s">
        <v>311</v>
      </c>
      <c r="F13871">
        <v>111570.94</v>
      </c>
      <c r="G13871">
        <v>0</v>
      </c>
      <c r="H13871">
        <v>28076.19</v>
      </c>
      <c r="I13871">
        <v>0</v>
      </c>
      <c r="J13871">
        <f>Table1[[#This Row],[Name]]</f>
        <v>0</v>
      </c>
      <c r="K13871" s="1">
        <f>SUM(Table1[[#This Row],[BaseSalary]:[NonCashBenefits]])</f>
        <v>139647.13</v>
      </c>
      <c r="L13871" s="1"/>
    </row>
    <row r="13872" spans="1:12" x14ac:dyDescent="0.35">
      <c r="A13872" t="s">
        <v>22</v>
      </c>
      <c r="B13872">
        <v>2017</v>
      </c>
      <c r="D13872" t="s">
        <v>2112</v>
      </c>
      <c r="E13872" t="s">
        <v>311</v>
      </c>
      <c r="F13872">
        <v>111570.94</v>
      </c>
      <c r="G13872">
        <v>0</v>
      </c>
      <c r="H13872">
        <v>25617.69</v>
      </c>
      <c r="I13872">
        <v>0</v>
      </c>
      <c r="J13872">
        <f>Table1[[#This Row],[Name]]</f>
        <v>0</v>
      </c>
      <c r="K13872" s="1">
        <f>SUM(Table1[[#This Row],[BaseSalary]:[NonCashBenefits]])</f>
        <v>137188.63</v>
      </c>
      <c r="L13872" s="1"/>
    </row>
    <row r="13873" spans="1:12" x14ac:dyDescent="0.35">
      <c r="A13873" t="s">
        <v>186</v>
      </c>
      <c r="B13873">
        <v>2017</v>
      </c>
      <c r="D13873" t="s">
        <v>2305</v>
      </c>
      <c r="E13873" t="s">
        <v>749</v>
      </c>
      <c r="F13873">
        <v>111570.94</v>
      </c>
      <c r="G13873">
        <v>0</v>
      </c>
      <c r="H13873">
        <v>24038.13</v>
      </c>
      <c r="I13873">
        <v>0</v>
      </c>
      <c r="J13873">
        <f>Table1[[#This Row],[Name]]</f>
        <v>0</v>
      </c>
      <c r="K13873" s="1">
        <f>SUM(Table1[[#This Row],[BaseSalary]:[NonCashBenefits]])</f>
        <v>135609.07</v>
      </c>
      <c r="L13873" s="1"/>
    </row>
    <row r="13874" spans="1:12" x14ac:dyDescent="0.35">
      <c r="A13874" t="s">
        <v>186</v>
      </c>
      <c r="B13874">
        <v>2016</v>
      </c>
      <c r="D13874" t="s">
        <v>2305</v>
      </c>
      <c r="E13874" t="s">
        <v>749</v>
      </c>
      <c r="F13874">
        <v>111570.94</v>
      </c>
      <c r="G13874">
        <v>0</v>
      </c>
      <c r="H13874">
        <v>24363.42</v>
      </c>
      <c r="I13874">
        <v>0</v>
      </c>
      <c r="J13874">
        <f>Table1[[#This Row],[Name]]</f>
        <v>0</v>
      </c>
      <c r="K13874" s="1">
        <f>SUM(Table1[[#This Row],[BaseSalary]:[NonCashBenefits]])</f>
        <v>135934.35999999999</v>
      </c>
      <c r="L13874" s="1"/>
    </row>
    <row r="13875" spans="1:12" x14ac:dyDescent="0.35">
      <c r="A13875" t="s">
        <v>18</v>
      </c>
      <c r="B13875">
        <v>2017</v>
      </c>
      <c r="D13875" t="s">
        <v>1722</v>
      </c>
      <c r="E13875" t="s">
        <v>549</v>
      </c>
      <c r="F13875">
        <v>111570.89</v>
      </c>
      <c r="G13875">
        <v>1236.58</v>
      </c>
      <c r="H13875">
        <v>27627.24</v>
      </c>
      <c r="I13875">
        <v>0</v>
      </c>
      <c r="J13875">
        <f>Table1[[#This Row],[Name]]</f>
        <v>0</v>
      </c>
      <c r="K13875" s="1">
        <f>SUM(Table1[[#This Row],[BaseSalary]:[NonCashBenefits]])</f>
        <v>140434.71</v>
      </c>
      <c r="L13875" s="1"/>
    </row>
    <row r="13876" spans="1:12" x14ac:dyDescent="0.35">
      <c r="A13876" t="s">
        <v>3034</v>
      </c>
      <c r="B13876">
        <v>2016</v>
      </c>
      <c r="D13876" t="s">
        <v>3051</v>
      </c>
      <c r="E13876" t="s">
        <v>549</v>
      </c>
      <c r="F13876">
        <v>111562.95</v>
      </c>
      <c r="G13876">
        <v>6000</v>
      </c>
      <c r="H13876">
        <v>32752.01</v>
      </c>
      <c r="I13876">
        <v>0</v>
      </c>
      <c r="J13876">
        <f>Table1[[#This Row],[Name]]</f>
        <v>0</v>
      </c>
      <c r="K13876" s="1">
        <f>SUM(Table1[[#This Row],[BaseSalary]:[NonCashBenefits]])</f>
        <v>150314.96</v>
      </c>
      <c r="L13876" s="1"/>
    </row>
    <row r="13877" spans="1:12" x14ac:dyDescent="0.35">
      <c r="A13877" t="s">
        <v>40</v>
      </c>
      <c r="B13877">
        <v>2019</v>
      </c>
      <c r="D13877" t="s">
        <v>2381</v>
      </c>
      <c r="E13877" t="s">
        <v>229</v>
      </c>
      <c r="F13877">
        <v>111559.5</v>
      </c>
      <c r="G13877">
        <v>0</v>
      </c>
      <c r="H13877">
        <v>27961.96</v>
      </c>
      <c r="I13877">
        <v>0</v>
      </c>
      <c r="J13877">
        <f>Table1[[#This Row],[Name]]</f>
        <v>0</v>
      </c>
      <c r="K13877" s="1">
        <f>SUM(Table1[[#This Row],[BaseSalary]:[NonCashBenefits]])</f>
        <v>139521.46</v>
      </c>
      <c r="L13877" s="1"/>
    </row>
    <row r="13878" spans="1:12" x14ac:dyDescent="0.35">
      <c r="A13878" t="s">
        <v>40</v>
      </c>
      <c r="B13878">
        <v>2018</v>
      </c>
      <c r="D13878" t="s">
        <v>2381</v>
      </c>
      <c r="E13878" t="s">
        <v>229</v>
      </c>
      <c r="F13878">
        <v>111559.5</v>
      </c>
      <c r="G13878">
        <v>5584.62</v>
      </c>
      <c r="H13878">
        <v>27775.34</v>
      </c>
      <c r="I13878">
        <v>0</v>
      </c>
      <c r="J13878">
        <f>Table1[[#This Row],[Name]]</f>
        <v>0</v>
      </c>
      <c r="K13878" s="1">
        <f>SUM(Table1[[#This Row],[BaseSalary]:[NonCashBenefits]])</f>
        <v>144919.46</v>
      </c>
      <c r="L13878" s="1"/>
    </row>
    <row r="13879" spans="1:12" x14ac:dyDescent="0.35">
      <c r="A13879" t="s">
        <v>85</v>
      </c>
      <c r="B13879">
        <v>2018</v>
      </c>
      <c r="D13879" t="s">
        <v>1153</v>
      </c>
      <c r="E13879" t="s">
        <v>311</v>
      </c>
      <c r="F13879">
        <v>111556.9</v>
      </c>
      <c r="G13879">
        <v>0</v>
      </c>
      <c r="H13879">
        <v>6565.86</v>
      </c>
      <c r="I13879">
        <v>0</v>
      </c>
      <c r="J13879">
        <f>Table1[[#This Row],[Name]]</f>
        <v>0</v>
      </c>
      <c r="K13879" s="1">
        <f>SUM(Table1[[#This Row],[BaseSalary]:[NonCashBenefits]])</f>
        <v>118122.76</v>
      </c>
      <c r="L13879" s="1"/>
    </row>
    <row r="13880" spans="1:12" x14ac:dyDescent="0.35">
      <c r="A13880" t="s">
        <v>85</v>
      </c>
      <c r="B13880">
        <v>2017</v>
      </c>
      <c r="D13880" t="s">
        <v>1153</v>
      </c>
      <c r="E13880" t="s">
        <v>311</v>
      </c>
      <c r="F13880">
        <v>111556.9</v>
      </c>
      <c r="G13880">
        <v>0</v>
      </c>
      <c r="H13880">
        <v>6773.25</v>
      </c>
      <c r="I13880">
        <v>0</v>
      </c>
      <c r="J13880">
        <f>Table1[[#This Row],[Name]]</f>
        <v>0</v>
      </c>
      <c r="K13880" s="1">
        <f>SUM(Table1[[#This Row],[BaseSalary]:[NonCashBenefits]])</f>
        <v>118330.15</v>
      </c>
      <c r="L13880" s="1"/>
    </row>
    <row r="13881" spans="1:12" x14ac:dyDescent="0.35">
      <c r="A13881" t="s">
        <v>85</v>
      </c>
      <c r="B13881">
        <v>2016</v>
      </c>
      <c r="D13881" t="s">
        <v>1153</v>
      </c>
      <c r="E13881" t="s">
        <v>311</v>
      </c>
      <c r="F13881">
        <v>111556.9</v>
      </c>
      <c r="G13881">
        <v>3900</v>
      </c>
      <c r="H13881">
        <v>15515.91</v>
      </c>
      <c r="I13881">
        <v>0</v>
      </c>
      <c r="J13881">
        <f>Table1[[#This Row],[Name]]</f>
        <v>0</v>
      </c>
      <c r="K13881" s="1">
        <f>SUM(Table1[[#This Row],[BaseSalary]:[NonCashBenefits]])</f>
        <v>130972.81</v>
      </c>
      <c r="L13881" s="1"/>
    </row>
    <row r="13882" spans="1:12" x14ac:dyDescent="0.35">
      <c r="A13882" t="s">
        <v>26</v>
      </c>
      <c r="B13882">
        <v>2017</v>
      </c>
      <c r="D13882" t="s">
        <v>475</v>
      </c>
      <c r="E13882" t="s">
        <v>229</v>
      </c>
      <c r="F13882">
        <v>111551.87</v>
      </c>
      <c r="G13882">
        <v>4152.72</v>
      </c>
      <c r="H13882">
        <v>20071.47</v>
      </c>
      <c r="I13882">
        <v>0</v>
      </c>
      <c r="J13882">
        <f>Table1[[#This Row],[Name]]</f>
        <v>0</v>
      </c>
      <c r="K13882" s="1">
        <f>SUM(Table1[[#This Row],[BaseSalary]:[NonCashBenefits]])</f>
        <v>135776.06</v>
      </c>
      <c r="L13882" s="1"/>
    </row>
    <row r="13883" spans="1:12" x14ac:dyDescent="0.35">
      <c r="A13883" t="s">
        <v>24</v>
      </c>
      <c r="B13883">
        <v>2019</v>
      </c>
      <c r="D13883" t="s">
        <v>475</v>
      </c>
      <c r="E13883" t="s">
        <v>311</v>
      </c>
      <c r="F13883">
        <v>111546.24000000001</v>
      </c>
      <c r="G13883">
        <v>0</v>
      </c>
      <c r="H13883">
        <v>27213.7</v>
      </c>
      <c r="I13883">
        <v>0</v>
      </c>
      <c r="J13883">
        <f>Table1[[#This Row],[Name]]</f>
        <v>0</v>
      </c>
      <c r="K13883" s="1">
        <f>SUM(Table1[[#This Row],[BaseSalary]:[NonCashBenefits]])</f>
        <v>138759.94</v>
      </c>
      <c r="L13883" s="1"/>
    </row>
    <row r="13884" spans="1:12" x14ac:dyDescent="0.35">
      <c r="A13884" t="s">
        <v>25</v>
      </c>
      <c r="B13884">
        <v>2019</v>
      </c>
      <c r="D13884" t="s">
        <v>2256</v>
      </c>
      <c r="E13884" t="s">
        <v>311</v>
      </c>
      <c r="F13884">
        <v>111545.66</v>
      </c>
      <c r="G13884">
        <v>0</v>
      </c>
      <c r="H13884">
        <v>29575.84</v>
      </c>
      <c r="I13884">
        <v>0</v>
      </c>
      <c r="J13884">
        <f>Table1[[#This Row],[Name]]</f>
        <v>0</v>
      </c>
      <c r="K13884" s="1">
        <f>SUM(Table1[[#This Row],[BaseSalary]:[NonCashBenefits]])</f>
        <v>141121.5</v>
      </c>
      <c r="L13884" s="1"/>
    </row>
    <row r="13885" spans="1:12" x14ac:dyDescent="0.35">
      <c r="A13885" t="s">
        <v>85</v>
      </c>
      <c r="B13885">
        <v>2017</v>
      </c>
      <c r="D13885" t="s">
        <v>3813</v>
      </c>
      <c r="E13885" t="s">
        <v>311</v>
      </c>
      <c r="F13885">
        <v>111541.58</v>
      </c>
      <c r="G13885">
        <v>0</v>
      </c>
      <c r="H13885">
        <v>25539.200000000001</v>
      </c>
      <c r="I13885">
        <v>0</v>
      </c>
      <c r="J13885">
        <f>Table1[[#This Row],[Name]]</f>
        <v>0</v>
      </c>
      <c r="K13885" s="1">
        <f>SUM(Table1[[#This Row],[BaseSalary]:[NonCashBenefits]])</f>
        <v>137080.78</v>
      </c>
      <c r="L13885" s="1"/>
    </row>
    <row r="13886" spans="1:12" x14ac:dyDescent="0.35">
      <c r="A13886" t="s">
        <v>3034</v>
      </c>
      <c r="B13886">
        <v>2016</v>
      </c>
      <c r="D13886" t="s">
        <v>3059</v>
      </c>
      <c r="E13886" t="s">
        <v>549</v>
      </c>
      <c r="F13886">
        <v>111521.71</v>
      </c>
      <c r="G13886">
        <v>5684.48</v>
      </c>
      <c r="H13886">
        <v>33891.050000000003</v>
      </c>
      <c r="I13886">
        <v>0</v>
      </c>
      <c r="J13886">
        <f>Table1[[#This Row],[Name]]</f>
        <v>0</v>
      </c>
      <c r="K13886" s="1">
        <f>SUM(Table1[[#This Row],[BaseSalary]:[NonCashBenefits]])</f>
        <v>151097.24</v>
      </c>
      <c r="L13886" s="1"/>
    </row>
    <row r="13887" spans="1:12" x14ac:dyDescent="0.35">
      <c r="A13887" t="s">
        <v>2688</v>
      </c>
      <c r="B13887">
        <v>2017</v>
      </c>
      <c r="D13887" t="s">
        <v>3601</v>
      </c>
      <c r="E13887" t="s">
        <v>311</v>
      </c>
      <c r="F13887">
        <v>111518.64</v>
      </c>
      <c r="G13887">
        <v>0</v>
      </c>
      <c r="H13887">
        <v>28195.200000000001</v>
      </c>
      <c r="I13887">
        <v>0</v>
      </c>
      <c r="J13887">
        <f>Table1[[#This Row],[Name]]</f>
        <v>0</v>
      </c>
      <c r="K13887" s="1">
        <f>SUM(Table1[[#This Row],[BaseSalary]:[NonCashBenefits]])</f>
        <v>139713.84</v>
      </c>
      <c r="L13887" s="1"/>
    </row>
    <row r="13888" spans="1:12" x14ac:dyDescent="0.35">
      <c r="A13888" t="s">
        <v>142</v>
      </c>
      <c r="B13888">
        <v>2018</v>
      </c>
      <c r="D13888" t="s">
        <v>3095</v>
      </c>
      <c r="E13888" t="s">
        <v>549</v>
      </c>
      <c r="F13888">
        <v>111504.54</v>
      </c>
      <c r="G13888">
        <v>4221.25</v>
      </c>
      <c r="H13888">
        <v>27103.14</v>
      </c>
      <c r="I13888">
        <v>0</v>
      </c>
      <c r="J13888">
        <f>Table1[[#This Row],[Name]]</f>
        <v>0</v>
      </c>
      <c r="K13888" s="1">
        <f>SUM(Table1[[#This Row],[BaseSalary]:[NonCashBenefits]])</f>
        <v>142828.93</v>
      </c>
      <c r="L13888" s="1"/>
    </row>
    <row r="13889" spans="1:12" x14ac:dyDescent="0.35">
      <c r="A13889" t="s">
        <v>26</v>
      </c>
      <c r="B13889">
        <v>2019</v>
      </c>
      <c r="D13889" t="s">
        <v>2325</v>
      </c>
      <c r="E13889" t="s">
        <v>311</v>
      </c>
      <c r="F13889">
        <v>111504.38</v>
      </c>
      <c r="G13889">
        <v>150</v>
      </c>
      <c r="H13889">
        <v>29250.03</v>
      </c>
      <c r="I13889">
        <v>0</v>
      </c>
      <c r="J13889">
        <f>Table1[[#This Row],[Name]]</f>
        <v>0</v>
      </c>
      <c r="K13889" s="1">
        <f>SUM(Table1[[#This Row],[BaseSalary]:[NonCashBenefits]])</f>
        <v>140904.41</v>
      </c>
      <c r="L13889" s="1"/>
    </row>
    <row r="13890" spans="1:12" x14ac:dyDescent="0.35">
      <c r="A13890" t="s">
        <v>40</v>
      </c>
      <c r="B13890">
        <v>2018</v>
      </c>
      <c r="D13890" t="s">
        <v>3077</v>
      </c>
      <c r="E13890" t="s">
        <v>229</v>
      </c>
      <c r="F13890">
        <v>111488.52</v>
      </c>
      <c r="G13890">
        <v>0</v>
      </c>
      <c r="H13890">
        <v>28450.560000000001</v>
      </c>
      <c r="I13890">
        <v>0</v>
      </c>
      <c r="J13890">
        <f>Table1[[#This Row],[Name]]</f>
        <v>0</v>
      </c>
      <c r="K13890" s="1">
        <f>SUM(Table1[[#This Row],[BaseSalary]:[NonCashBenefits]])</f>
        <v>139939.08000000002</v>
      </c>
      <c r="L13890" s="1"/>
    </row>
    <row r="13891" spans="1:12" x14ac:dyDescent="0.35">
      <c r="A13891" t="s">
        <v>36</v>
      </c>
      <c r="B13891">
        <v>2019</v>
      </c>
      <c r="D13891" t="s">
        <v>1684</v>
      </c>
      <c r="E13891" t="s">
        <v>229</v>
      </c>
      <c r="F13891">
        <v>111487.48</v>
      </c>
      <c r="G13891">
        <v>0</v>
      </c>
      <c r="H13891">
        <v>25782.1</v>
      </c>
      <c r="I13891">
        <v>0</v>
      </c>
      <c r="J13891">
        <f>Table1[[#This Row],[Name]]</f>
        <v>0</v>
      </c>
      <c r="K13891" s="1">
        <f>SUM(Table1[[#This Row],[BaseSalary]:[NonCashBenefits]])</f>
        <v>137269.57999999999</v>
      </c>
      <c r="L13891" s="1"/>
    </row>
    <row r="13892" spans="1:12" x14ac:dyDescent="0.35">
      <c r="A13892" t="s">
        <v>24</v>
      </c>
      <c r="B13892">
        <v>2018</v>
      </c>
      <c r="D13892" t="s">
        <v>475</v>
      </c>
      <c r="E13892" t="s">
        <v>311</v>
      </c>
      <c r="F13892">
        <v>111487.48</v>
      </c>
      <c r="G13892">
        <v>0</v>
      </c>
      <c r="H13892">
        <v>29955.89</v>
      </c>
      <c r="I13892">
        <v>0</v>
      </c>
      <c r="J13892">
        <f>Table1[[#This Row],[Name]]</f>
        <v>0</v>
      </c>
      <c r="K13892" s="1">
        <f>SUM(Table1[[#This Row],[BaseSalary]:[NonCashBenefits]])</f>
        <v>141443.37</v>
      </c>
      <c r="L13892" s="1"/>
    </row>
    <row r="13893" spans="1:12" x14ac:dyDescent="0.35">
      <c r="A13893" t="s">
        <v>36</v>
      </c>
      <c r="B13893">
        <v>2018</v>
      </c>
      <c r="D13893" t="s">
        <v>2653</v>
      </c>
      <c r="E13893" t="s">
        <v>229</v>
      </c>
      <c r="F13893">
        <v>111487.48</v>
      </c>
      <c r="G13893">
        <v>0</v>
      </c>
      <c r="H13893">
        <v>25741.360000000001</v>
      </c>
      <c r="I13893">
        <v>0</v>
      </c>
      <c r="J13893">
        <f>Table1[[#This Row],[Name]]</f>
        <v>0</v>
      </c>
      <c r="K13893" s="1">
        <f>SUM(Table1[[#This Row],[BaseSalary]:[NonCashBenefits]])</f>
        <v>137228.84</v>
      </c>
      <c r="L13893" s="1"/>
    </row>
    <row r="13894" spans="1:12" x14ac:dyDescent="0.35">
      <c r="A13894" t="s">
        <v>24</v>
      </c>
      <c r="B13894">
        <v>2017</v>
      </c>
      <c r="D13894" t="s">
        <v>3449</v>
      </c>
      <c r="E13894" t="s">
        <v>311</v>
      </c>
      <c r="F13894">
        <v>111487.48</v>
      </c>
      <c r="G13894">
        <v>0</v>
      </c>
      <c r="H13894">
        <v>34220.33</v>
      </c>
      <c r="I13894">
        <v>0</v>
      </c>
      <c r="J13894">
        <f>Table1[[#This Row],[Name]]</f>
        <v>0</v>
      </c>
      <c r="K13894" s="1">
        <f>SUM(Table1[[#This Row],[BaseSalary]:[NonCashBenefits]])</f>
        <v>145707.81</v>
      </c>
      <c r="L13894" s="1"/>
    </row>
    <row r="13895" spans="1:12" x14ac:dyDescent="0.35">
      <c r="A13895" t="s">
        <v>36</v>
      </c>
      <c r="B13895">
        <v>2017</v>
      </c>
      <c r="D13895" t="s">
        <v>2653</v>
      </c>
      <c r="E13895" t="s">
        <v>229</v>
      </c>
      <c r="F13895">
        <v>111487.48</v>
      </c>
      <c r="G13895">
        <v>0</v>
      </c>
      <c r="H13895">
        <v>26347.53</v>
      </c>
      <c r="I13895">
        <v>0</v>
      </c>
      <c r="J13895">
        <f>Table1[[#This Row],[Name]]</f>
        <v>0</v>
      </c>
      <c r="K13895" s="1">
        <f>SUM(Table1[[#This Row],[BaseSalary]:[NonCashBenefits]])</f>
        <v>137835.01</v>
      </c>
      <c r="L13895" s="1"/>
    </row>
    <row r="13896" spans="1:12" x14ac:dyDescent="0.35">
      <c r="A13896" t="s">
        <v>20</v>
      </c>
      <c r="B13896">
        <v>2016</v>
      </c>
      <c r="D13896" t="s">
        <v>5094</v>
      </c>
      <c r="E13896" t="s">
        <v>549</v>
      </c>
      <c r="F13896">
        <v>111483.06</v>
      </c>
      <c r="G13896">
        <v>0</v>
      </c>
      <c r="H13896">
        <v>31941.06</v>
      </c>
      <c r="I13896">
        <v>0</v>
      </c>
      <c r="J13896">
        <f>Table1[[#This Row],[Name]]</f>
        <v>0</v>
      </c>
      <c r="K13896" s="1">
        <f>SUM(Table1[[#This Row],[BaseSalary]:[NonCashBenefits]])</f>
        <v>143424.12</v>
      </c>
      <c r="L13896" s="1"/>
    </row>
    <row r="13897" spans="1:12" x14ac:dyDescent="0.35">
      <c r="A13897" t="s">
        <v>20</v>
      </c>
      <c r="B13897">
        <v>2018</v>
      </c>
      <c r="D13897" t="s">
        <v>954</v>
      </c>
      <c r="E13897" t="s">
        <v>229</v>
      </c>
      <c r="F13897">
        <v>111472.8</v>
      </c>
      <c r="G13897">
        <v>0</v>
      </c>
      <c r="H13897">
        <v>25734.87</v>
      </c>
      <c r="I13897">
        <v>0</v>
      </c>
      <c r="J13897">
        <f>Table1[[#This Row],[Name]]</f>
        <v>0</v>
      </c>
      <c r="K13897" s="1">
        <f>SUM(Table1[[#This Row],[BaseSalary]:[NonCashBenefits]])</f>
        <v>137207.67000000001</v>
      </c>
      <c r="L13897" s="1"/>
    </row>
    <row r="13898" spans="1:12" x14ac:dyDescent="0.35">
      <c r="A13898" t="s">
        <v>26</v>
      </c>
      <c r="B13898">
        <v>2017</v>
      </c>
      <c r="D13898" t="s">
        <v>1722</v>
      </c>
      <c r="E13898" t="s">
        <v>549</v>
      </c>
      <c r="F13898">
        <v>111471.57</v>
      </c>
      <c r="G13898">
        <v>0</v>
      </c>
      <c r="H13898">
        <v>26919.65</v>
      </c>
      <c r="I13898">
        <v>0</v>
      </c>
      <c r="J13898">
        <f>Table1[[#This Row],[Name]]</f>
        <v>0</v>
      </c>
      <c r="K13898" s="1">
        <f>SUM(Table1[[#This Row],[BaseSalary]:[NonCashBenefits]])</f>
        <v>138391.22</v>
      </c>
      <c r="L13898" s="1"/>
    </row>
    <row r="13899" spans="1:12" x14ac:dyDescent="0.35">
      <c r="A13899" t="s">
        <v>53</v>
      </c>
      <c r="B13899">
        <v>2016</v>
      </c>
      <c r="D13899" t="s">
        <v>5044</v>
      </c>
      <c r="E13899" t="s">
        <v>549</v>
      </c>
      <c r="F13899">
        <v>111471.57</v>
      </c>
      <c r="G13899">
        <v>150</v>
      </c>
      <c r="H13899">
        <v>34699.129999999997</v>
      </c>
      <c r="I13899">
        <v>0</v>
      </c>
      <c r="J13899">
        <f>Table1[[#This Row],[Name]]</f>
        <v>0</v>
      </c>
      <c r="K13899" s="1">
        <f>SUM(Table1[[#This Row],[BaseSalary]:[NonCashBenefits]])</f>
        <v>146320.70000000001</v>
      </c>
      <c r="L13899" s="1"/>
    </row>
    <row r="13900" spans="1:12" x14ac:dyDescent="0.35">
      <c r="A13900" t="s">
        <v>20</v>
      </c>
      <c r="B13900">
        <v>2017</v>
      </c>
      <c r="D13900" t="s">
        <v>755</v>
      </c>
      <c r="E13900" t="s">
        <v>229</v>
      </c>
      <c r="F13900">
        <v>111448.78</v>
      </c>
      <c r="G13900">
        <v>5557.92</v>
      </c>
      <c r="H13900">
        <v>23521.51</v>
      </c>
      <c r="I13900">
        <v>0</v>
      </c>
      <c r="J13900">
        <f>Table1[[#This Row],[Name]]</f>
        <v>0</v>
      </c>
      <c r="K13900" s="1">
        <f>SUM(Table1[[#This Row],[BaseSalary]:[NonCashBenefits]])</f>
        <v>140528.21</v>
      </c>
      <c r="L13900" s="1"/>
    </row>
    <row r="13901" spans="1:12" x14ac:dyDescent="0.35">
      <c r="A13901" t="s">
        <v>25</v>
      </c>
      <c r="B13901">
        <v>2016</v>
      </c>
      <c r="D13901" t="s">
        <v>2895</v>
      </c>
      <c r="E13901" t="s">
        <v>311</v>
      </c>
      <c r="F13901">
        <v>111447.29</v>
      </c>
      <c r="G13901">
        <v>0</v>
      </c>
      <c r="H13901">
        <v>31148.65</v>
      </c>
      <c r="I13901">
        <v>0</v>
      </c>
      <c r="J13901">
        <f>Table1[[#This Row],[Name]]</f>
        <v>0</v>
      </c>
      <c r="K13901" s="1">
        <f>SUM(Table1[[#This Row],[BaseSalary]:[NonCashBenefits]])</f>
        <v>142595.94</v>
      </c>
      <c r="L13901" s="1"/>
    </row>
    <row r="13902" spans="1:12" x14ac:dyDescent="0.35">
      <c r="A13902" t="s">
        <v>20</v>
      </c>
      <c r="B13902">
        <v>2017</v>
      </c>
      <c r="D13902" t="s">
        <v>1585</v>
      </c>
      <c r="E13902" t="s">
        <v>549</v>
      </c>
      <c r="F13902">
        <v>111444.34</v>
      </c>
      <c r="G13902">
        <v>0</v>
      </c>
      <c r="H13902">
        <v>6532.41</v>
      </c>
      <c r="I13902">
        <v>0</v>
      </c>
      <c r="J13902">
        <f>Table1[[#This Row],[Name]]</f>
        <v>0</v>
      </c>
      <c r="K13902" s="1">
        <f>SUM(Table1[[#This Row],[BaseSalary]:[NonCashBenefits]])</f>
        <v>117976.75</v>
      </c>
      <c r="L13902" s="1"/>
    </row>
    <row r="13903" spans="1:12" x14ac:dyDescent="0.35">
      <c r="A13903" t="s">
        <v>20</v>
      </c>
      <c r="B13903">
        <v>2016</v>
      </c>
      <c r="D13903" t="s">
        <v>1585</v>
      </c>
      <c r="E13903" t="s">
        <v>549</v>
      </c>
      <c r="F13903">
        <v>111444.34</v>
      </c>
      <c r="G13903">
        <v>0</v>
      </c>
      <c r="H13903">
        <v>6656.64</v>
      </c>
      <c r="I13903">
        <v>0</v>
      </c>
      <c r="J13903">
        <f>Table1[[#This Row],[Name]]</f>
        <v>0</v>
      </c>
      <c r="K13903" s="1">
        <f>SUM(Table1[[#This Row],[BaseSalary]:[NonCashBenefits]])</f>
        <v>118100.98</v>
      </c>
      <c r="L13903" s="1"/>
    </row>
    <row r="13904" spans="1:12" x14ac:dyDescent="0.35">
      <c r="A13904" t="s">
        <v>20</v>
      </c>
      <c r="B13904">
        <v>2018</v>
      </c>
      <c r="D13904" t="s">
        <v>1585</v>
      </c>
      <c r="E13904" t="s">
        <v>549</v>
      </c>
      <c r="F13904">
        <v>111444.32</v>
      </c>
      <c r="G13904">
        <v>500</v>
      </c>
      <c r="H13904">
        <v>4708.05</v>
      </c>
      <c r="I13904">
        <v>0</v>
      </c>
      <c r="J13904">
        <f>Table1[[#This Row],[Name]]</f>
        <v>0</v>
      </c>
      <c r="K13904" s="1">
        <f>SUM(Table1[[#This Row],[BaseSalary]:[NonCashBenefits]])</f>
        <v>116652.37000000001</v>
      </c>
      <c r="L13904" s="1"/>
    </row>
    <row r="13905" spans="1:12" x14ac:dyDescent="0.35">
      <c r="A13905" t="s">
        <v>85</v>
      </c>
      <c r="B13905">
        <v>2019</v>
      </c>
      <c r="D13905" t="s">
        <v>2217</v>
      </c>
      <c r="E13905" t="s">
        <v>229</v>
      </c>
      <c r="F13905">
        <v>111438.86</v>
      </c>
      <c r="G13905">
        <v>100</v>
      </c>
      <c r="H13905">
        <v>28419.87</v>
      </c>
      <c r="I13905">
        <v>0</v>
      </c>
      <c r="J13905">
        <f>Table1[[#This Row],[Name]]</f>
        <v>0</v>
      </c>
      <c r="K13905" s="1">
        <f>SUM(Table1[[#This Row],[BaseSalary]:[NonCashBenefits]])</f>
        <v>139958.73000000001</v>
      </c>
      <c r="L13905" s="1"/>
    </row>
    <row r="13906" spans="1:12" x14ac:dyDescent="0.35">
      <c r="A13906" t="s">
        <v>85</v>
      </c>
      <c r="B13906">
        <v>2018</v>
      </c>
      <c r="D13906" t="s">
        <v>2217</v>
      </c>
      <c r="E13906" t="s">
        <v>229</v>
      </c>
      <c r="F13906">
        <v>111438.86</v>
      </c>
      <c r="G13906">
        <v>0</v>
      </c>
      <c r="H13906">
        <v>28379.119999999999</v>
      </c>
      <c r="I13906">
        <v>0</v>
      </c>
      <c r="J13906">
        <f>Table1[[#This Row],[Name]]</f>
        <v>0</v>
      </c>
      <c r="K13906" s="1">
        <f>SUM(Table1[[#This Row],[BaseSalary]:[NonCashBenefits]])</f>
        <v>139817.98000000001</v>
      </c>
      <c r="L13906" s="1"/>
    </row>
    <row r="13907" spans="1:12" x14ac:dyDescent="0.35">
      <c r="A13907" t="s">
        <v>85</v>
      </c>
      <c r="B13907">
        <v>2017</v>
      </c>
      <c r="D13907" t="s">
        <v>2217</v>
      </c>
      <c r="E13907" t="s">
        <v>229</v>
      </c>
      <c r="F13907">
        <v>111438.86</v>
      </c>
      <c r="G13907">
        <v>0</v>
      </c>
      <c r="H13907">
        <v>28732.880000000001</v>
      </c>
      <c r="I13907">
        <v>0</v>
      </c>
      <c r="J13907">
        <f>Table1[[#This Row],[Name]]</f>
        <v>0</v>
      </c>
      <c r="K13907" s="1">
        <f>SUM(Table1[[#This Row],[BaseSalary]:[NonCashBenefits]])</f>
        <v>140171.74</v>
      </c>
      <c r="L13907" s="1"/>
    </row>
    <row r="13908" spans="1:12" x14ac:dyDescent="0.35">
      <c r="A13908" t="s">
        <v>85</v>
      </c>
      <c r="B13908">
        <v>2016</v>
      </c>
      <c r="D13908" t="s">
        <v>4585</v>
      </c>
      <c r="E13908" t="s">
        <v>549</v>
      </c>
      <c r="F13908">
        <v>111438.65</v>
      </c>
      <c r="G13908">
        <v>0</v>
      </c>
      <c r="H13908">
        <v>33001.97</v>
      </c>
      <c r="I13908">
        <v>0</v>
      </c>
      <c r="J13908">
        <f>Table1[[#This Row],[Name]]</f>
        <v>0</v>
      </c>
      <c r="K13908" s="1">
        <f>SUM(Table1[[#This Row],[BaseSalary]:[NonCashBenefits]])</f>
        <v>144440.62</v>
      </c>
      <c r="L13908" s="1"/>
    </row>
    <row r="13909" spans="1:12" x14ac:dyDescent="0.35">
      <c r="A13909" t="s">
        <v>85</v>
      </c>
      <c r="B13909">
        <v>2016</v>
      </c>
      <c r="D13909" t="s">
        <v>2184</v>
      </c>
      <c r="E13909" t="s">
        <v>549</v>
      </c>
      <c r="F13909">
        <v>111438.65</v>
      </c>
      <c r="G13909">
        <v>0</v>
      </c>
      <c r="H13909">
        <v>8022.68</v>
      </c>
      <c r="I13909">
        <v>0</v>
      </c>
      <c r="J13909">
        <f>Table1[[#This Row],[Name]]</f>
        <v>0</v>
      </c>
      <c r="K13909" s="1">
        <f>SUM(Table1[[#This Row],[BaseSalary]:[NonCashBenefits]])</f>
        <v>119461.32999999999</v>
      </c>
      <c r="L13909" s="1"/>
    </row>
    <row r="13910" spans="1:12" x14ac:dyDescent="0.35">
      <c r="A13910" t="s">
        <v>85</v>
      </c>
      <c r="B13910">
        <v>2016</v>
      </c>
      <c r="D13910" t="s">
        <v>2224</v>
      </c>
      <c r="E13910" t="s">
        <v>549</v>
      </c>
      <c r="F13910">
        <v>111438.65</v>
      </c>
      <c r="G13910">
        <v>10642.54</v>
      </c>
      <c r="H13910">
        <v>33001.97</v>
      </c>
      <c r="I13910">
        <v>0</v>
      </c>
      <c r="J13910">
        <f>Table1[[#This Row],[Name]]</f>
        <v>0</v>
      </c>
      <c r="K13910" s="1">
        <f>SUM(Table1[[#This Row],[BaseSalary]:[NonCashBenefits]])</f>
        <v>155083.16</v>
      </c>
      <c r="L13910" s="1"/>
    </row>
    <row r="13911" spans="1:12" x14ac:dyDescent="0.35">
      <c r="A13911" t="s">
        <v>20</v>
      </c>
      <c r="B13911">
        <v>2016</v>
      </c>
      <c r="D13911" t="s">
        <v>4303</v>
      </c>
      <c r="E13911" t="s">
        <v>549</v>
      </c>
      <c r="F13911">
        <v>111438.65</v>
      </c>
      <c r="G13911">
        <v>0</v>
      </c>
      <c r="H13911">
        <v>30655.61</v>
      </c>
      <c r="I13911">
        <v>0</v>
      </c>
      <c r="J13911">
        <f>Table1[[#This Row],[Name]]</f>
        <v>0</v>
      </c>
      <c r="K13911" s="1">
        <f>SUM(Table1[[#This Row],[BaseSalary]:[NonCashBenefits]])</f>
        <v>142094.26</v>
      </c>
      <c r="L13911" s="1"/>
    </row>
    <row r="13912" spans="1:12" x14ac:dyDescent="0.35">
      <c r="A13912" t="s">
        <v>33</v>
      </c>
      <c r="B13912">
        <v>2016</v>
      </c>
      <c r="D13912" t="s">
        <v>4388</v>
      </c>
      <c r="E13912" t="s">
        <v>549</v>
      </c>
      <c r="F13912">
        <v>111438.63</v>
      </c>
      <c r="G13912">
        <v>0</v>
      </c>
      <c r="H13912">
        <v>33889.21</v>
      </c>
      <c r="I13912">
        <v>0</v>
      </c>
      <c r="J13912">
        <f>Table1[[#This Row],[Name]]</f>
        <v>0</v>
      </c>
      <c r="K13912" s="1">
        <f>SUM(Table1[[#This Row],[BaseSalary]:[NonCashBenefits]])</f>
        <v>145327.84</v>
      </c>
      <c r="L13912" s="1"/>
    </row>
    <row r="13913" spans="1:12" x14ac:dyDescent="0.35">
      <c r="A13913" t="s">
        <v>85</v>
      </c>
      <c r="B13913">
        <v>2017</v>
      </c>
      <c r="D13913" t="s">
        <v>2184</v>
      </c>
      <c r="E13913" t="s">
        <v>549</v>
      </c>
      <c r="F13913">
        <v>111438.62</v>
      </c>
      <c r="G13913">
        <v>3000.27</v>
      </c>
      <c r="H13913">
        <v>27913.85</v>
      </c>
      <c r="I13913">
        <v>0</v>
      </c>
      <c r="J13913">
        <f>Table1[[#This Row],[Name]]</f>
        <v>0</v>
      </c>
      <c r="K13913" s="1">
        <f>SUM(Table1[[#This Row],[BaseSalary]:[NonCashBenefits]])</f>
        <v>142352.74</v>
      </c>
      <c r="L13913" s="1"/>
    </row>
    <row r="13914" spans="1:12" x14ac:dyDescent="0.35">
      <c r="A13914" t="s">
        <v>85</v>
      </c>
      <c r="B13914">
        <v>2017</v>
      </c>
      <c r="D13914" t="s">
        <v>2206</v>
      </c>
      <c r="E13914" t="s">
        <v>549</v>
      </c>
      <c r="F13914">
        <v>111438.62</v>
      </c>
      <c r="G13914">
        <v>0</v>
      </c>
      <c r="H13914">
        <v>7717.82</v>
      </c>
      <c r="I13914">
        <v>0</v>
      </c>
      <c r="J13914">
        <f>Table1[[#This Row],[Name]]</f>
        <v>0</v>
      </c>
      <c r="K13914" s="1">
        <f>SUM(Table1[[#This Row],[BaseSalary]:[NonCashBenefits]])</f>
        <v>119156.44</v>
      </c>
      <c r="L13914" s="1"/>
    </row>
    <row r="13915" spans="1:12" x14ac:dyDescent="0.35">
      <c r="A13915" t="s">
        <v>85</v>
      </c>
      <c r="B13915">
        <v>2017</v>
      </c>
      <c r="D13915" t="s">
        <v>2224</v>
      </c>
      <c r="E13915" t="s">
        <v>549</v>
      </c>
      <c r="F13915">
        <v>111438.62</v>
      </c>
      <c r="G13915">
        <v>8358.19</v>
      </c>
      <c r="H13915">
        <v>27913.85</v>
      </c>
      <c r="I13915">
        <v>0</v>
      </c>
      <c r="J13915">
        <f>Table1[[#This Row],[Name]]</f>
        <v>0</v>
      </c>
      <c r="K13915" s="1">
        <f>SUM(Table1[[#This Row],[BaseSalary]:[NonCashBenefits]])</f>
        <v>147710.66</v>
      </c>
      <c r="L13915" s="1"/>
    </row>
    <row r="13916" spans="1:12" x14ac:dyDescent="0.35">
      <c r="A13916" t="s">
        <v>70</v>
      </c>
      <c r="B13916">
        <v>2019</v>
      </c>
      <c r="D13916" t="s">
        <v>302</v>
      </c>
      <c r="E13916" t="s">
        <v>229</v>
      </c>
      <c r="F13916">
        <v>111438.6</v>
      </c>
      <c r="G13916">
        <v>150</v>
      </c>
      <c r="H13916">
        <v>25773.85</v>
      </c>
      <c r="I13916">
        <v>0</v>
      </c>
      <c r="J13916">
        <f>Table1[[#This Row],[Name]]</f>
        <v>0</v>
      </c>
      <c r="K13916" s="1">
        <f>SUM(Table1[[#This Row],[BaseSalary]:[NonCashBenefits]])</f>
        <v>137362.45000000001</v>
      </c>
      <c r="L13916" s="1"/>
    </row>
    <row r="13917" spans="1:12" x14ac:dyDescent="0.35">
      <c r="A13917" t="s">
        <v>36</v>
      </c>
      <c r="B13917">
        <v>2019</v>
      </c>
      <c r="D13917" t="s">
        <v>2022</v>
      </c>
      <c r="E13917" t="s">
        <v>311</v>
      </c>
      <c r="F13917">
        <v>111438.6</v>
      </c>
      <c r="G13917">
        <v>0</v>
      </c>
      <c r="H13917">
        <v>26416</v>
      </c>
      <c r="I13917">
        <v>0</v>
      </c>
      <c r="J13917">
        <f>Table1[[#This Row],[Name]]</f>
        <v>0</v>
      </c>
      <c r="K13917" s="1">
        <f>SUM(Table1[[#This Row],[BaseSalary]:[NonCashBenefits]])</f>
        <v>137854.6</v>
      </c>
      <c r="L13917" s="1"/>
    </row>
    <row r="13918" spans="1:12" x14ac:dyDescent="0.35">
      <c r="A13918" t="s">
        <v>85</v>
      </c>
      <c r="B13918">
        <v>2019</v>
      </c>
      <c r="D13918" t="s">
        <v>2184</v>
      </c>
      <c r="E13918" t="s">
        <v>549</v>
      </c>
      <c r="F13918">
        <v>111438.6</v>
      </c>
      <c r="G13918">
        <v>9425.44</v>
      </c>
      <c r="H13918">
        <v>27348.93</v>
      </c>
      <c r="I13918">
        <v>0</v>
      </c>
      <c r="J13918">
        <f>Table1[[#This Row],[Name]]</f>
        <v>0</v>
      </c>
      <c r="K13918" s="1">
        <f>SUM(Table1[[#This Row],[BaseSalary]:[NonCashBenefits]])</f>
        <v>148212.97</v>
      </c>
      <c r="L13918" s="1"/>
    </row>
    <row r="13919" spans="1:12" x14ac:dyDescent="0.35">
      <c r="A13919" t="s">
        <v>85</v>
      </c>
      <c r="B13919">
        <v>2019</v>
      </c>
      <c r="D13919" t="s">
        <v>2224</v>
      </c>
      <c r="E13919" t="s">
        <v>549</v>
      </c>
      <c r="F13919">
        <v>111438.6</v>
      </c>
      <c r="G13919">
        <v>0</v>
      </c>
      <c r="H13919">
        <v>27348.93</v>
      </c>
      <c r="I13919">
        <v>0</v>
      </c>
      <c r="J13919">
        <f>Table1[[#This Row],[Name]]</f>
        <v>0</v>
      </c>
      <c r="K13919" s="1">
        <f>SUM(Table1[[#This Row],[BaseSalary]:[NonCashBenefits]])</f>
        <v>138787.53</v>
      </c>
      <c r="L13919" s="1"/>
    </row>
    <row r="13920" spans="1:12" x14ac:dyDescent="0.35">
      <c r="A13920" t="s">
        <v>25</v>
      </c>
      <c r="B13920">
        <v>2019</v>
      </c>
      <c r="D13920" t="s">
        <v>2257</v>
      </c>
      <c r="E13920" t="s">
        <v>229</v>
      </c>
      <c r="F13920">
        <v>111438.6</v>
      </c>
      <c r="G13920">
        <v>0</v>
      </c>
      <c r="H13920">
        <v>24544.31</v>
      </c>
      <c r="I13920">
        <v>0</v>
      </c>
      <c r="J13920">
        <f>Table1[[#This Row],[Name]]</f>
        <v>0</v>
      </c>
      <c r="K13920" s="1">
        <f>SUM(Table1[[#This Row],[BaseSalary]:[NonCashBenefits]])</f>
        <v>135982.91</v>
      </c>
      <c r="L13920" s="1"/>
    </row>
    <row r="13921" spans="1:12" x14ac:dyDescent="0.35">
      <c r="A13921" t="s">
        <v>26</v>
      </c>
      <c r="B13921">
        <v>2019</v>
      </c>
      <c r="D13921" t="s">
        <v>2343</v>
      </c>
      <c r="E13921" t="s">
        <v>311</v>
      </c>
      <c r="F13921">
        <v>111438.6</v>
      </c>
      <c r="G13921">
        <v>8072.06</v>
      </c>
      <c r="H13921">
        <v>25773.84</v>
      </c>
      <c r="I13921">
        <v>0</v>
      </c>
      <c r="J13921">
        <f>Table1[[#This Row],[Name]]</f>
        <v>0</v>
      </c>
      <c r="K13921" s="1">
        <f>SUM(Table1[[#This Row],[BaseSalary]:[NonCashBenefits]])</f>
        <v>145284.5</v>
      </c>
      <c r="L13921" s="1"/>
    </row>
    <row r="13922" spans="1:12" x14ac:dyDescent="0.35">
      <c r="A13922" t="s">
        <v>36</v>
      </c>
      <c r="B13922">
        <v>2018</v>
      </c>
      <c r="D13922" t="s">
        <v>2666</v>
      </c>
      <c r="E13922" t="s">
        <v>311</v>
      </c>
      <c r="F13922">
        <v>111438.6</v>
      </c>
      <c r="G13922">
        <v>0</v>
      </c>
      <c r="H13922">
        <v>27702.080000000002</v>
      </c>
      <c r="I13922">
        <v>0</v>
      </c>
      <c r="J13922">
        <f>Table1[[#This Row],[Name]]</f>
        <v>0</v>
      </c>
      <c r="K13922" s="1">
        <f>SUM(Table1[[#This Row],[BaseSalary]:[NonCashBenefits]])</f>
        <v>139140.68</v>
      </c>
      <c r="L13922" s="1"/>
    </row>
    <row r="13923" spans="1:12" x14ac:dyDescent="0.35">
      <c r="A13923" t="s">
        <v>85</v>
      </c>
      <c r="B13923">
        <v>2018</v>
      </c>
      <c r="D13923" t="s">
        <v>2184</v>
      </c>
      <c r="E13923" t="s">
        <v>549</v>
      </c>
      <c r="F13923">
        <v>111438.6</v>
      </c>
      <c r="G13923">
        <v>3802.51</v>
      </c>
      <c r="H13923">
        <v>27308.17</v>
      </c>
      <c r="I13923">
        <v>0</v>
      </c>
      <c r="J13923">
        <f>Table1[[#This Row],[Name]]</f>
        <v>0</v>
      </c>
      <c r="K13923" s="1">
        <f>SUM(Table1[[#This Row],[BaseSalary]:[NonCashBenefits]])</f>
        <v>142549.28</v>
      </c>
      <c r="L13923" s="1"/>
    </row>
    <row r="13924" spans="1:12" x14ac:dyDescent="0.35">
      <c r="A13924" t="s">
        <v>85</v>
      </c>
      <c r="B13924">
        <v>2018</v>
      </c>
      <c r="D13924" t="s">
        <v>2206</v>
      </c>
      <c r="E13924" t="s">
        <v>549</v>
      </c>
      <c r="F13924">
        <v>111438.6</v>
      </c>
      <c r="G13924">
        <v>0</v>
      </c>
      <c r="H13924">
        <v>7510.74</v>
      </c>
      <c r="I13924">
        <v>0</v>
      </c>
      <c r="J13924">
        <f>Table1[[#This Row],[Name]]</f>
        <v>0</v>
      </c>
      <c r="K13924" s="1">
        <f>SUM(Table1[[#This Row],[BaseSalary]:[NonCashBenefits]])</f>
        <v>118949.34000000001</v>
      </c>
      <c r="L13924" s="1"/>
    </row>
    <row r="13925" spans="1:12" x14ac:dyDescent="0.35">
      <c r="A13925" t="s">
        <v>85</v>
      </c>
      <c r="B13925">
        <v>2018</v>
      </c>
      <c r="D13925" t="s">
        <v>2224</v>
      </c>
      <c r="E13925" t="s">
        <v>549</v>
      </c>
      <c r="F13925">
        <v>111438.6</v>
      </c>
      <c r="G13925">
        <v>0</v>
      </c>
      <c r="H13925">
        <v>27308.18</v>
      </c>
      <c r="I13925">
        <v>0</v>
      </c>
      <c r="J13925">
        <f>Table1[[#This Row],[Name]]</f>
        <v>0</v>
      </c>
      <c r="K13925" s="1">
        <f>SUM(Table1[[#This Row],[BaseSalary]:[NonCashBenefits]])</f>
        <v>138746.78</v>
      </c>
      <c r="L13925" s="1"/>
    </row>
    <row r="13926" spans="1:12" x14ac:dyDescent="0.35">
      <c r="A13926" t="s">
        <v>20</v>
      </c>
      <c r="B13926">
        <v>2018</v>
      </c>
      <c r="D13926" t="s">
        <v>3251</v>
      </c>
      <c r="E13926" t="s">
        <v>549</v>
      </c>
      <c r="F13926">
        <v>111438.6</v>
      </c>
      <c r="G13926">
        <v>11782.34</v>
      </c>
      <c r="H13926">
        <v>16055.08</v>
      </c>
      <c r="I13926">
        <v>0</v>
      </c>
      <c r="J13926">
        <f>Table1[[#This Row],[Name]]</f>
        <v>0</v>
      </c>
      <c r="K13926" s="1">
        <f>SUM(Table1[[#This Row],[BaseSalary]:[NonCashBenefits]])</f>
        <v>139276.01999999999</v>
      </c>
      <c r="L13926" s="1"/>
    </row>
    <row r="13927" spans="1:12" x14ac:dyDescent="0.35">
      <c r="A13927" t="s">
        <v>16</v>
      </c>
      <c r="B13927">
        <v>2018</v>
      </c>
      <c r="D13927" t="s">
        <v>1156</v>
      </c>
      <c r="E13927" t="s">
        <v>229</v>
      </c>
      <c r="F13927">
        <v>111438.6</v>
      </c>
      <c r="G13927">
        <v>0</v>
      </c>
      <c r="H13927">
        <v>25733.1</v>
      </c>
      <c r="I13927">
        <v>0</v>
      </c>
      <c r="J13927">
        <f>Table1[[#This Row],[Name]]</f>
        <v>0</v>
      </c>
      <c r="K13927" s="1">
        <f>SUM(Table1[[#This Row],[BaseSalary]:[NonCashBenefits]])</f>
        <v>137171.70000000001</v>
      </c>
      <c r="L13927" s="1"/>
    </row>
    <row r="13928" spans="1:12" x14ac:dyDescent="0.35">
      <c r="A13928" t="s">
        <v>2673</v>
      </c>
      <c r="B13928">
        <v>2017</v>
      </c>
      <c r="D13928" t="s">
        <v>3564</v>
      </c>
      <c r="E13928" t="s">
        <v>311</v>
      </c>
      <c r="F13928">
        <v>111438.6</v>
      </c>
      <c r="G13928">
        <v>0</v>
      </c>
      <c r="H13928">
        <v>29425.759999999998</v>
      </c>
      <c r="I13928">
        <v>0</v>
      </c>
      <c r="J13928">
        <f>Table1[[#This Row],[Name]]</f>
        <v>0</v>
      </c>
      <c r="K13928" s="1">
        <f>SUM(Table1[[#This Row],[BaseSalary]:[NonCashBenefits]])</f>
        <v>140864.36000000002</v>
      </c>
      <c r="L13928" s="1"/>
    </row>
    <row r="13929" spans="1:12" x14ac:dyDescent="0.35">
      <c r="A13929" t="s">
        <v>2673</v>
      </c>
      <c r="B13929">
        <v>2016</v>
      </c>
      <c r="D13929" t="s">
        <v>3564</v>
      </c>
      <c r="E13929" t="s">
        <v>311</v>
      </c>
      <c r="F13929">
        <v>111438.6</v>
      </c>
      <c r="G13929">
        <v>0</v>
      </c>
      <c r="H13929">
        <v>34513.82</v>
      </c>
      <c r="I13929">
        <v>0</v>
      </c>
      <c r="J13929">
        <f>Table1[[#This Row],[Name]]</f>
        <v>0</v>
      </c>
      <c r="K13929" s="1">
        <f>SUM(Table1[[#This Row],[BaseSalary]:[NonCashBenefits]])</f>
        <v>145952.42000000001</v>
      </c>
      <c r="L13929" s="1"/>
    </row>
    <row r="13930" spans="1:12" x14ac:dyDescent="0.35">
      <c r="A13930" t="s">
        <v>18</v>
      </c>
      <c r="B13930">
        <v>2016</v>
      </c>
      <c r="D13930" t="s">
        <v>4531</v>
      </c>
      <c r="E13930" t="s">
        <v>311</v>
      </c>
      <c r="F13930">
        <v>111438.6</v>
      </c>
      <c r="G13930">
        <v>0</v>
      </c>
      <c r="H13930">
        <v>31323.33</v>
      </c>
      <c r="I13930">
        <v>0</v>
      </c>
      <c r="J13930">
        <f>Table1[[#This Row],[Name]]</f>
        <v>0</v>
      </c>
      <c r="K13930" s="1">
        <f>SUM(Table1[[#This Row],[BaseSalary]:[NonCashBenefits]])</f>
        <v>142761.93</v>
      </c>
      <c r="L13930" s="1"/>
    </row>
    <row r="13931" spans="1:12" x14ac:dyDescent="0.35">
      <c r="A13931" t="s">
        <v>26</v>
      </c>
      <c r="B13931">
        <v>2017</v>
      </c>
      <c r="D13931" t="s">
        <v>174</v>
      </c>
      <c r="E13931" t="s">
        <v>2245</v>
      </c>
      <c r="F13931">
        <v>111436.93</v>
      </c>
      <c r="G13931">
        <v>15980.59</v>
      </c>
      <c r="H13931">
        <v>5210.25</v>
      </c>
      <c r="I13931">
        <v>0</v>
      </c>
      <c r="J13931">
        <f>Table1[[#This Row],[Name]]</f>
        <v>0</v>
      </c>
      <c r="K13931" s="1">
        <f>SUM(Table1[[#This Row],[BaseSalary]:[NonCashBenefits]])</f>
        <v>132627.76999999999</v>
      </c>
      <c r="L13931" s="1"/>
    </row>
    <row r="13932" spans="1:12" x14ac:dyDescent="0.35">
      <c r="A13932" t="s">
        <v>2673</v>
      </c>
      <c r="B13932">
        <v>2016</v>
      </c>
      <c r="D13932" t="s">
        <v>684</v>
      </c>
      <c r="E13932" t="s">
        <v>549</v>
      </c>
      <c r="F13932">
        <v>111430.44</v>
      </c>
      <c r="G13932">
        <v>0</v>
      </c>
      <c r="H13932">
        <v>34469.64</v>
      </c>
      <c r="I13932">
        <v>0</v>
      </c>
      <c r="J13932">
        <f>Table1[[#This Row],[Name]]</f>
        <v>0</v>
      </c>
      <c r="K13932" s="1">
        <f>SUM(Table1[[#This Row],[BaseSalary]:[NonCashBenefits]])</f>
        <v>145900.08000000002</v>
      </c>
      <c r="L13932" s="1"/>
    </row>
    <row r="13933" spans="1:12" x14ac:dyDescent="0.35">
      <c r="A13933" t="s">
        <v>36</v>
      </c>
      <c r="B13933">
        <v>2017</v>
      </c>
      <c r="D13933" t="s">
        <v>2666</v>
      </c>
      <c r="E13933" t="s">
        <v>311</v>
      </c>
      <c r="F13933">
        <v>111422.12</v>
      </c>
      <c r="G13933">
        <v>0</v>
      </c>
      <c r="H13933">
        <v>27728.52</v>
      </c>
      <c r="I13933">
        <v>0</v>
      </c>
      <c r="J13933">
        <f>Table1[[#This Row],[Name]]</f>
        <v>0</v>
      </c>
      <c r="K13933" s="1">
        <f>SUM(Table1[[#This Row],[BaseSalary]:[NonCashBenefits]])</f>
        <v>139150.63999999998</v>
      </c>
      <c r="L13933" s="1"/>
    </row>
    <row r="13934" spans="1:12" x14ac:dyDescent="0.35">
      <c r="A13934" t="s">
        <v>36</v>
      </c>
      <c r="B13934">
        <v>2019</v>
      </c>
      <c r="D13934" t="s">
        <v>1662</v>
      </c>
      <c r="E13934" t="s">
        <v>1663</v>
      </c>
      <c r="F13934">
        <v>111419.27</v>
      </c>
      <c r="G13934">
        <v>0</v>
      </c>
      <c r="H13934">
        <v>21385.16</v>
      </c>
      <c r="I13934">
        <v>0</v>
      </c>
      <c r="J13934">
        <f>Table1[[#This Row],[Name]]</f>
        <v>0</v>
      </c>
      <c r="K13934" s="1">
        <f>SUM(Table1[[#This Row],[BaseSalary]:[NonCashBenefits]])</f>
        <v>132804.43</v>
      </c>
      <c r="L13934" s="1"/>
    </row>
    <row r="13935" spans="1:12" x14ac:dyDescent="0.35">
      <c r="A13935" t="s">
        <v>36</v>
      </c>
      <c r="B13935">
        <v>2019</v>
      </c>
      <c r="D13935" t="s">
        <v>2037</v>
      </c>
      <c r="E13935" t="s">
        <v>549</v>
      </c>
      <c r="F13935">
        <v>111416.38</v>
      </c>
      <c r="G13935">
        <v>0</v>
      </c>
      <c r="H13935">
        <v>27373.64</v>
      </c>
      <c r="I13935">
        <v>0</v>
      </c>
      <c r="J13935">
        <f>Table1[[#This Row],[Name]]</f>
        <v>0</v>
      </c>
      <c r="K13935" s="1">
        <f>SUM(Table1[[#This Row],[BaseSalary]:[NonCashBenefits]])</f>
        <v>138790.02000000002</v>
      </c>
      <c r="L13935" s="1"/>
    </row>
    <row r="13936" spans="1:12" x14ac:dyDescent="0.35">
      <c r="A13936" t="s">
        <v>3034</v>
      </c>
      <c r="B13936">
        <v>2017</v>
      </c>
      <c r="D13936" t="s">
        <v>4090</v>
      </c>
      <c r="E13936" t="s">
        <v>1547</v>
      </c>
      <c r="F13936">
        <v>111413.8</v>
      </c>
      <c r="G13936">
        <v>0</v>
      </c>
      <c r="H13936">
        <v>30879.16</v>
      </c>
      <c r="I13936">
        <v>0</v>
      </c>
      <c r="J13936">
        <f>Table1[[#This Row],[Name]]</f>
        <v>0</v>
      </c>
      <c r="K13936" s="1">
        <f>SUM(Table1[[#This Row],[BaseSalary]:[NonCashBenefits]])</f>
        <v>142292.96</v>
      </c>
      <c r="L13936" s="1"/>
    </row>
    <row r="13937" spans="1:12" x14ac:dyDescent="0.35">
      <c r="A13937" t="s">
        <v>19</v>
      </c>
      <c r="B13937">
        <v>2019</v>
      </c>
      <c r="D13937" t="s">
        <v>743</v>
      </c>
      <c r="E13937" t="s">
        <v>229</v>
      </c>
      <c r="F13937">
        <v>111405.92</v>
      </c>
      <c r="G13937">
        <v>0</v>
      </c>
      <c r="H13937">
        <v>27131.88</v>
      </c>
      <c r="I13937">
        <v>0</v>
      </c>
      <c r="J13937">
        <f>Table1[[#This Row],[Name]]</f>
        <v>0</v>
      </c>
      <c r="K13937" s="1">
        <f>SUM(Table1[[#This Row],[BaseSalary]:[NonCashBenefits]])</f>
        <v>138537.79999999999</v>
      </c>
      <c r="L13937" s="1"/>
    </row>
    <row r="13938" spans="1:12" x14ac:dyDescent="0.35">
      <c r="A13938" t="s">
        <v>85</v>
      </c>
      <c r="B13938">
        <v>2018</v>
      </c>
      <c r="D13938" t="s">
        <v>2852</v>
      </c>
      <c r="E13938" t="s">
        <v>229</v>
      </c>
      <c r="F13938">
        <v>111405.64</v>
      </c>
      <c r="G13938">
        <v>0</v>
      </c>
      <c r="H13938">
        <v>25508.03</v>
      </c>
      <c r="I13938">
        <v>0</v>
      </c>
      <c r="J13938">
        <f>Table1[[#This Row],[Name]]</f>
        <v>0</v>
      </c>
      <c r="K13938" s="1">
        <f>SUM(Table1[[#This Row],[BaseSalary]:[NonCashBenefits]])</f>
        <v>136913.66999999998</v>
      </c>
      <c r="L13938" s="1"/>
    </row>
    <row r="13939" spans="1:12" x14ac:dyDescent="0.35">
      <c r="A13939" t="s">
        <v>25</v>
      </c>
      <c r="B13939">
        <v>2016</v>
      </c>
      <c r="D13939" t="s">
        <v>2880</v>
      </c>
      <c r="E13939" t="s">
        <v>549</v>
      </c>
      <c r="F13939">
        <v>111405.52</v>
      </c>
      <c r="G13939">
        <v>15348.07</v>
      </c>
      <c r="H13939">
        <v>33189.53</v>
      </c>
      <c r="I13939">
        <v>0</v>
      </c>
      <c r="J13939">
        <f>Table1[[#This Row],[Name]]</f>
        <v>0</v>
      </c>
      <c r="K13939" s="1">
        <f>SUM(Table1[[#This Row],[BaseSalary]:[NonCashBenefits]])</f>
        <v>159943.12</v>
      </c>
      <c r="L13939" s="1"/>
    </row>
    <row r="13940" spans="1:12" x14ac:dyDescent="0.35">
      <c r="A13940" t="s">
        <v>24</v>
      </c>
      <c r="B13940">
        <v>2018</v>
      </c>
      <c r="D13940" t="s">
        <v>475</v>
      </c>
      <c r="E13940" t="s">
        <v>311</v>
      </c>
      <c r="F13940">
        <v>111387.34</v>
      </c>
      <c r="G13940">
        <v>0</v>
      </c>
      <c r="H13940">
        <v>27161.27</v>
      </c>
      <c r="I13940">
        <v>0</v>
      </c>
      <c r="J13940">
        <f>Table1[[#This Row],[Name]]</f>
        <v>0</v>
      </c>
      <c r="K13940" s="1">
        <f>SUM(Table1[[#This Row],[BaseSalary]:[NonCashBenefits]])</f>
        <v>138548.60999999999</v>
      </c>
      <c r="L13940" s="1"/>
    </row>
    <row r="13941" spans="1:12" x14ac:dyDescent="0.35">
      <c r="A13941" t="s">
        <v>19</v>
      </c>
      <c r="B13941">
        <v>2018</v>
      </c>
      <c r="D13941" t="s">
        <v>3208</v>
      </c>
      <c r="E13941" t="s">
        <v>311</v>
      </c>
      <c r="F13941">
        <v>111382.7</v>
      </c>
      <c r="G13941">
        <v>0</v>
      </c>
      <c r="H13941">
        <v>25504.53</v>
      </c>
      <c r="I13941">
        <v>0</v>
      </c>
      <c r="J13941">
        <f>Table1[[#This Row],[Name]]</f>
        <v>0</v>
      </c>
      <c r="K13941" s="1">
        <f>SUM(Table1[[#This Row],[BaseSalary]:[NonCashBenefits]])</f>
        <v>136887.22999999998</v>
      </c>
      <c r="L13941" s="1"/>
    </row>
    <row r="13942" spans="1:12" x14ac:dyDescent="0.35">
      <c r="A13942" t="s">
        <v>20</v>
      </c>
      <c r="B13942">
        <v>2018</v>
      </c>
      <c r="D13942" t="s">
        <v>310</v>
      </c>
      <c r="E13942" t="s">
        <v>229</v>
      </c>
      <c r="F13942">
        <v>111380.62</v>
      </c>
      <c r="G13942">
        <v>0</v>
      </c>
      <c r="H13942">
        <v>26226.81</v>
      </c>
      <c r="I13942">
        <v>0</v>
      </c>
      <c r="J13942">
        <f>Table1[[#This Row],[Name]]</f>
        <v>0</v>
      </c>
      <c r="K13942" s="1">
        <f>SUM(Table1[[#This Row],[BaseSalary]:[NonCashBenefits]])</f>
        <v>137607.43</v>
      </c>
      <c r="L13942" s="1"/>
    </row>
    <row r="13943" spans="1:12" x14ac:dyDescent="0.35">
      <c r="A13943" t="s">
        <v>53</v>
      </c>
      <c r="B13943">
        <v>2017</v>
      </c>
      <c r="D13943" t="s">
        <v>174</v>
      </c>
      <c r="E13943" t="s">
        <v>229</v>
      </c>
      <c r="F13943">
        <v>111380.62</v>
      </c>
      <c r="G13943">
        <v>0</v>
      </c>
      <c r="H13943">
        <v>27981.06</v>
      </c>
      <c r="I13943">
        <v>0</v>
      </c>
      <c r="J13943">
        <f>Table1[[#This Row],[Name]]</f>
        <v>0</v>
      </c>
      <c r="K13943" s="1">
        <f>SUM(Table1[[#This Row],[BaseSalary]:[NonCashBenefits]])</f>
        <v>139361.68</v>
      </c>
      <c r="L13943" s="1"/>
    </row>
    <row r="13944" spans="1:12" x14ac:dyDescent="0.35">
      <c r="A13944" t="s">
        <v>20</v>
      </c>
      <c r="B13944">
        <v>2017</v>
      </c>
      <c r="D13944" t="s">
        <v>310</v>
      </c>
      <c r="E13944" t="s">
        <v>229</v>
      </c>
      <c r="F13944">
        <v>111380.62</v>
      </c>
      <c r="G13944">
        <v>150</v>
      </c>
      <c r="H13944">
        <v>26832.35</v>
      </c>
      <c r="I13944">
        <v>0</v>
      </c>
      <c r="J13944">
        <f>Table1[[#This Row],[Name]]</f>
        <v>0</v>
      </c>
      <c r="K13944" s="1">
        <f>SUM(Table1[[#This Row],[BaseSalary]:[NonCashBenefits]])</f>
        <v>138362.97</v>
      </c>
      <c r="L13944" s="1"/>
    </row>
    <row r="13945" spans="1:12" x14ac:dyDescent="0.35">
      <c r="A13945" t="s">
        <v>3230</v>
      </c>
      <c r="B13945">
        <v>2016</v>
      </c>
      <c r="D13945" t="s">
        <v>174</v>
      </c>
      <c r="E13945" t="s">
        <v>229</v>
      </c>
      <c r="F13945">
        <v>111380.62</v>
      </c>
      <c r="G13945">
        <v>0</v>
      </c>
      <c r="H13945">
        <v>33163.64</v>
      </c>
      <c r="I13945">
        <v>0</v>
      </c>
      <c r="J13945">
        <f>Table1[[#This Row],[Name]]</f>
        <v>0</v>
      </c>
      <c r="K13945" s="1">
        <f>SUM(Table1[[#This Row],[BaseSalary]:[NonCashBenefits]])</f>
        <v>144544.26</v>
      </c>
      <c r="L13945" s="1"/>
    </row>
    <row r="13946" spans="1:12" x14ac:dyDescent="0.35">
      <c r="A13946" t="s">
        <v>20</v>
      </c>
      <c r="B13946">
        <v>2016</v>
      </c>
      <c r="D13946" t="s">
        <v>310</v>
      </c>
      <c r="E13946" t="s">
        <v>229</v>
      </c>
      <c r="F13946">
        <v>111380.62</v>
      </c>
      <c r="G13946">
        <v>0</v>
      </c>
      <c r="H13946">
        <v>31917.98</v>
      </c>
      <c r="I13946">
        <v>0</v>
      </c>
      <c r="J13946">
        <f>Table1[[#This Row],[Name]]</f>
        <v>0</v>
      </c>
      <c r="K13946" s="1">
        <f>SUM(Table1[[#This Row],[BaseSalary]:[NonCashBenefits]])</f>
        <v>143298.6</v>
      </c>
      <c r="L13946" s="1"/>
    </row>
    <row r="13947" spans="1:12" x14ac:dyDescent="0.35">
      <c r="A13947" t="s">
        <v>3034</v>
      </c>
      <c r="B13947">
        <v>2016</v>
      </c>
      <c r="D13947" t="s">
        <v>1627</v>
      </c>
      <c r="E13947" t="s">
        <v>1235</v>
      </c>
      <c r="F13947">
        <v>111356.36</v>
      </c>
      <c r="G13947">
        <v>0</v>
      </c>
      <c r="H13947">
        <v>23337.46</v>
      </c>
      <c r="I13947">
        <v>0</v>
      </c>
      <c r="J13947">
        <f>Table1[[#This Row],[Name]]</f>
        <v>0</v>
      </c>
      <c r="K13947" s="1">
        <f>SUM(Table1[[#This Row],[BaseSalary]:[NonCashBenefits]])</f>
        <v>134693.82</v>
      </c>
      <c r="L13947" s="1"/>
    </row>
    <row r="13948" spans="1:12" x14ac:dyDescent="0.35">
      <c r="A13948" t="s">
        <v>16</v>
      </c>
      <c r="B13948">
        <v>2017</v>
      </c>
      <c r="D13948" t="s">
        <v>1104</v>
      </c>
      <c r="E13948" t="s">
        <v>311</v>
      </c>
      <c r="F13948">
        <v>111355.31</v>
      </c>
      <c r="G13948">
        <v>0</v>
      </c>
      <c r="H13948">
        <v>31597.3</v>
      </c>
      <c r="I13948">
        <v>0</v>
      </c>
      <c r="J13948">
        <f>Table1[[#This Row],[Name]]</f>
        <v>0</v>
      </c>
      <c r="K13948" s="1">
        <f>SUM(Table1[[#This Row],[BaseSalary]:[NonCashBenefits]])</f>
        <v>142952.60999999999</v>
      </c>
      <c r="L13948" s="1"/>
    </row>
    <row r="13949" spans="1:12" x14ac:dyDescent="0.35">
      <c r="A13949" t="s">
        <v>22</v>
      </c>
      <c r="B13949">
        <v>2016</v>
      </c>
      <c r="D13949" t="s">
        <v>3697</v>
      </c>
      <c r="E13949" t="s">
        <v>311</v>
      </c>
      <c r="F13949">
        <v>111344.15</v>
      </c>
      <c r="G13949">
        <v>0</v>
      </c>
      <c r="H13949">
        <v>30866.45</v>
      </c>
      <c r="I13949">
        <v>0</v>
      </c>
      <c r="J13949">
        <f>Table1[[#This Row],[Name]]</f>
        <v>0</v>
      </c>
      <c r="K13949" s="1">
        <f>SUM(Table1[[#This Row],[BaseSalary]:[NonCashBenefits]])</f>
        <v>142210.6</v>
      </c>
      <c r="L13949" s="1"/>
    </row>
    <row r="13950" spans="1:12" x14ac:dyDescent="0.35">
      <c r="A13950" t="s">
        <v>26</v>
      </c>
      <c r="B13950">
        <v>2017</v>
      </c>
      <c r="D13950" t="s">
        <v>117</v>
      </c>
      <c r="E13950" t="s">
        <v>1468</v>
      </c>
      <c r="F13950">
        <v>111343.03999999999</v>
      </c>
      <c r="G13950">
        <v>0</v>
      </c>
      <c r="H13950">
        <v>27815.43</v>
      </c>
      <c r="I13950">
        <v>0</v>
      </c>
      <c r="J13950">
        <f>Table1[[#This Row],[Name]]</f>
        <v>0</v>
      </c>
      <c r="K13950" s="1">
        <f>SUM(Table1[[#This Row],[BaseSalary]:[NonCashBenefits]])</f>
        <v>139158.47</v>
      </c>
      <c r="L13950" s="1"/>
    </row>
    <row r="13951" spans="1:12" x14ac:dyDescent="0.35">
      <c r="A13951" t="s">
        <v>28</v>
      </c>
      <c r="B13951">
        <v>2016</v>
      </c>
      <c r="D13951" t="s">
        <v>2557</v>
      </c>
      <c r="E13951" t="s">
        <v>918</v>
      </c>
      <c r="F13951">
        <v>111328.66</v>
      </c>
      <c r="G13951">
        <v>0</v>
      </c>
      <c r="H13951">
        <v>23586.63</v>
      </c>
      <c r="I13951">
        <v>0</v>
      </c>
      <c r="J13951">
        <f>Table1[[#This Row],[Name]]</f>
        <v>0</v>
      </c>
      <c r="K13951" s="1">
        <f>SUM(Table1[[#This Row],[BaseSalary]:[NonCashBenefits]])</f>
        <v>134915.29</v>
      </c>
      <c r="L13951" s="1"/>
    </row>
    <row r="13952" spans="1:12" x14ac:dyDescent="0.35">
      <c r="A13952" t="s">
        <v>26</v>
      </c>
      <c r="B13952">
        <v>2018</v>
      </c>
      <c r="D13952" t="s">
        <v>159</v>
      </c>
      <c r="E13952" t="s">
        <v>1718</v>
      </c>
      <c r="F13952">
        <v>111326.8</v>
      </c>
      <c r="G13952">
        <v>0</v>
      </c>
      <c r="H13952">
        <v>25217.71</v>
      </c>
      <c r="I13952">
        <v>0</v>
      </c>
      <c r="J13952">
        <f>Table1[[#This Row],[Name]]</f>
        <v>0</v>
      </c>
      <c r="K13952" s="1">
        <f>SUM(Table1[[#This Row],[BaseSalary]:[NonCashBenefits]])</f>
        <v>136544.51</v>
      </c>
      <c r="L13952" s="1"/>
    </row>
    <row r="13953" spans="1:12" x14ac:dyDescent="0.35">
      <c r="A13953" t="s">
        <v>26</v>
      </c>
      <c r="B13953">
        <v>2017</v>
      </c>
      <c r="D13953" t="s">
        <v>159</v>
      </c>
      <c r="E13953" t="s">
        <v>1718</v>
      </c>
      <c r="F13953">
        <v>111326.8</v>
      </c>
      <c r="G13953">
        <v>0</v>
      </c>
      <c r="H13953">
        <v>25787.83</v>
      </c>
      <c r="I13953">
        <v>0</v>
      </c>
      <c r="J13953">
        <f>Table1[[#This Row],[Name]]</f>
        <v>0</v>
      </c>
      <c r="K13953" s="1">
        <f>SUM(Table1[[#This Row],[BaseSalary]:[NonCashBenefits]])</f>
        <v>137114.63</v>
      </c>
      <c r="L13953" s="1"/>
    </row>
    <row r="13954" spans="1:12" x14ac:dyDescent="0.35">
      <c r="A13954" t="s">
        <v>26</v>
      </c>
      <c r="B13954">
        <v>2016</v>
      </c>
      <c r="D13954" t="s">
        <v>50</v>
      </c>
      <c r="E13954" t="s">
        <v>1718</v>
      </c>
      <c r="F13954">
        <v>111321.39</v>
      </c>
      <c r="G13954">
        <v>0</v>
      </c>
      <c r="H13954">
        <v>27537.71</v>
      </c>
      <c r="I13954">
        <v>0</v>
      </c>
      <c r="J13954">
        <f>Table1[[#This Row],[Name]]</f>
        <v>0</v>
      </c>
      <c r="K13954" s="1">
        <f>SUM(Table1[[#This Row],[BaseSalary]:[NonCashBenefits]])</f>
        <v>138859.1</v>
      </c>
      <c r="L13954" s="1"/>
    </row>
    <row r="13955" spans="1:12" x14ac:dyDescent="0.35">
      <c r="A13955" t="s">
        <v>85</v>
      </c>
      <c r="B13955">
        <v>2016</v>
      </c>
      <c r="D13955" t="s">
        <v>2165</v>
      </c>
      <c r="E13955" t="s">
        <v>229</v>
      </c>
      <c r="F13955">
        <v>111318.28</v>
      </c>
      <c r="G13955">
        <v>0</v>
      </c>
      <c r="H13955">
        <v>34447.07</v>
      </c>
      <c r="I13955">
        <v>0</v>
      </c>
      <c r="J13955">
        <f>Table1[[#This Row],[Name]]</f>
        <v>0</v>
      </c>
      <c r="K13955" s="1">
        <f>SUM(Table1[[#This Row],[BaseSalary]:[NonCashBenefits]])</f>
        <v>145765.35</v>
      </c>
      <c r="L13955" s="1"/>
    </row>
    <row r="13956" spans="1:12" x14ac:dyDescent="0.35">
      <c r="A13956" t="s">
        <v>2673</v>
      </c>
      <c r="B13956">
        <v>2016</v>
      </c>
      <c r="D13956" t="s">
        <v>4423</v>
      </c>
      <c r="E13956" t="s">
        <v>311</v>
      </c>
      <c r="F13956">
        <v>111304.18</v>
      </c>
      <c r="G13956">
        <v>0</v>
      </c>
      <c r="H13956">
        <v>31745.8</v>
      </c>
      <c r="I13956">
        <v>0</v>
      </c>
      <c r="J13956">
        <f>Table1[[#This Row],[Name]]</f>
        <v>0</v>
      </c>
      <c r="K13956" s="1">
        <f>SUM(Table1[[#This Row],[BaseSalary]:[NonCashBenefits]])</f>
        <v>143049.97999999998</v>
      </c>
      <c r="L13956" s="1"/>
    </row>
    <row r="13957" spans="1:12" x14ac:dyDescent="0.35">
      <c r="A13957" t="s">
        <v>85</v>
      </c>
      <c r="B13957">
        <v>2018</v>
      </c>
      <c r="D13957" t="s">
        <v>2808</v>
      </c>
      <c r="E13957" t="s">
        <v>229</v>
      </c>
      <c r="F13957">
        <v>111295.03999999999</v>
      </c>
      <c r="G13957">
        <v>0</v>
      </c>
      <c r="H13957">
        <v>28337.96</v>
      </c>
      <c r="I13957">
        <v>0</v>
      </c>
      <c r="J13957">
        <f>Table1[[#This Row],[Name]]</f>
        <v>0</v>
      </c>
      <c r="K13957" s="1">
        <f>SUM(Table1[[#This Row],[BaseSalary]:[NonCashBenefits]])</f>
        <v>139633</v>
      </c>
      <c r="L13957" s="1"/>
    </row>
    <row r="13958" spans="1:12" x14ac:dyDescent="0.35">
      <c r="A13958" t="s">
        <v>22</v>
      </c>
      <c r="B13958">
        <v>2017</v>
      </c>
      <c r="D13958" t="s">
        <v>1575</v>
      </c>
      <c r="E13958" t="s">
        <v>311</v>
      </c>
      <c r="F13958">
        <v>111292.74</v>
      </c>
      <c r="G13958">
        <v>0</v>
      </c>
      <c r="H13958">
        <v>26058.69</v>
      </c>
      <c r="I13958">
        <v>0</v>
      </c>
      <c r="J13958">
        <f>Table1[[#This Row],[Name]]</f>
        <v>0</v>
      </c>
      <c r="K13958" s="1">
        <f>SUM(Table1[[#This Row],[BaseSalary]:[NonCashBenefits]])</f>
        <v>137351.43</v>
      </c>
      <c r="L13958" s="1"/>
    </row>
    <row r="13959" spans="1:12" x14ac:dyDescent="0.35">
      <c r="A13959" t="s">
        <v>22</v>
      </c>
      <c r="B13959">
        <v>2016</v>
      </c>
      <c r="D13959" t="s">
        <v>1575</v>
      </c>
      <c r="E13959" t="s">
        <v>311</v>
      </c>
      <c r="F13959">
        <v>111292.74</v>
      </c>
      <c r="G13959">
        <v>0</v>
      </c>
      <c r="H13959">
        <v>30966.09</v>
      </c>
      <c r="I13959">
        <v>0</v>
      </c>
      <c r="J13959">
        <f>Table1[[#This Row],[Name]]</f>
        <v>0</v>
      </c>
      <c r="K13959" s="1">
        <f>SUM(Table1[[#This Row],[BaseSalary]:[NonCashBenefits]])</f>
        <v>142258.83000000002</v>
      </c>
      <c r="L13959" s="1"/>
    </row>
    <row r="13960" spans="1:12" x14ac:dyDescent="0.35">
      <c r="A13960" t="s">
        <v>36</v>
      </c>
      <c r="B13960">
        <v>2018</v>
      </c>
      <c r="D13960" t="s">
        <v>2643</v>
      </c>
      <c r="E13960" t="s">
        <v>311</v>
      </c>
      <c r="F13960">
        <v>111288.32000000001</v>
      </c>
      <c r="G13960">
        <v>8560.64</v>
      </c>
      <c r="H13960">
        <v>26713.15</v>
      </c>
      <c r="I13960">
        <v>0</v>
      </c>
      <c r="J13960">
        <f>Table1[[#This Row],[Name]]</f>
        <v>0</v>
      </c>
      <c r="K13960" s="1">
        <f>SUM(Table1[[#This Row],[BaseSalary]:[NonCashBenefits]])</f>
        <v>146562.11000000002</v>
      </c>
      <c r="L13960" s="1"/>
    </row>
    <row r="13961" spans="1:12" x14ac:dyDescent="0.35">
      <c r="A13961" t="s">
        <v>36</v>
      </c>
      <c r="B13961">
        <v>2017</v>
      </c>
      <c r="D13961" t="s">
        <v>2643</v>
      </c>
      <c r="E13961" t="s">
        <v>311</v>
      </c>
      <c r="F13961">
        <v>111288.32000000001</v>
      </c>
      <c r="G13961">
        <v>12840.96</v>
      </c>
      <c r="H13961">
        <v>27286.12</v>
      </c>
      <c r="I13961">
        <v>0</v>
      </c>
      <c r="J13961">
        <f>Table1[[#This Row],[Name]]</f>
        <v>0</v>
      </c>
      <c r="K13961" s="1">
        <f>SUM(Table1[[#This Row],[BaseSalary]:[NonCashBenefits]])</f>
        <v>151415.4</v>
      </c>
      <c r="L13961" s="1"/>
    </row>
    <row r="13962" spans="1:12" x14ac:dyDescent="0.35">
      <c r="A13962" t="s">
        <v>4705</v>
      </c>
      <c r="B13962">
        <v>2016</v>
      </c>
      <c r="D13962" t="s">
        <v>2643</v>
      </c>
      <c r="E13962" t="s">
        <v>311</v>
      </c>
      <c r="F13962">
        <v>111288.32000000001</v>
      </c>
      <c r="G13962">
        <v>0</v>
      </c>
      <c r="H13962">
        <v>32723.53</v>
      </c>
      <c r="I13962">
        <v>0</v>
      </c>
      <c r="J13962">
        <f>Table1[[#This Row],[Name]]</f>
        <v>0</v>
      </c>
      <c r="K13962" s="1">
        <f>SUM(Table1[[#This Row],[BaseSalary]:[NonCashBenefits]])</f>
        <v>144011.85</v>
      </c>
      <c r="L13962" s="1"/>
    </row>
    <row r="13963" spans="1:12" x14ac:dyDescent="0.35">
      <c r="A13963" t="s">
        <v>25</v>
      </c>
      <c r="B13963">
        <v>2017</v>
      </c>
      <c r="D13963" t="s">
        <v>110</v>
      </c>
      <c r="E13963" t="s">
        <v>229</v>
      </c>
      <c r="F13963">
        <v>111273.75</v>
      </c>
      <c r="G13963">
        <v>0</v>
      </c>
      <c r="H13963">
        <v>24740.55</v>
      </c>
      <c r="I13963">
        <v>0</v>
      </c>
      <c r="J13963">
        <f>Table1[[#This Row],[Name]]</f>
        <v>0</v>
      </c>
      <c r="K13963" s="1">
        <f>SUM(Table1[[#This Row],[BaseSalary]:[NonCashBenefits]])</f>
        <v>136014.29999999999</v>
      </c>
      <c r="L13963" s="1"/>
    </row>
    <row r="13964" spans="1:12" x14ac:dyDescent="0.35">
      <c r="A13964" t="s">
        <v>40</v>
      </c>
      <c r="B13964">
        <v>2017</v>
      </c>
      <c r="D13964" t="s">
        <v>4107</v>
      </c>
      <c r="E13964" t="s">
        <v>229</v>
      </c>
      <c r="F13964">
        <v>111269.14</v>
      </c>
      <c r="G13964">
        <v>13815.55</v>
      </c>
      <c r="H13964">
        <v>27181.03</v>
      </c>
      <c r="I13964">
        <v>0</v>
      </c>
      <c r="J13964">
        <f>Table1[[#This Row],[Name]]</f>
        <v>0</v>
      </c>
      <c r="K13964" s="1">
        <f>SUM(Table1[[#This Row],[BaseSalary]:[NonCashBenefits]])</f>
        <v>152265.72</v>
      </c>
      <c r="L13964" s="1"/>
    </row>
    <row r="13965" spans="1:12" x14ac:dyDescent="0.35">
      <c r="A13965" t="s">
        <v>186</v>
      </c>
      <c r="B13965">
        <v>2016</v>
      </c>
      <c r="D13965" t="s">
        <v>1557</v>
      </c>
      <c r="E13965" t="s">
        <v>749</v>
      </c>
      <c r="F13965">
        <v>111261.96</v>
      </c>
      <c r="G13965">
        <v>0</v>
      </c>
      <c r="H13965">
        <v>23417.59</v>
      </c>
      <c r="I13965">
        <v>0</v>
      </c>
      <c r="J13965">
        <f>Table1[[#This Row],[Name]]</f>
        <v>0</v>
      </c>
      <c r="K13965" s="1">
        <f>SUM(Table1[[#This Row],[BaseSalary]:[NonCashBenefits]])</f>
        <v>134679.55000000002</v>
      </c>
      <c r="L13965" s="1"/>
    </row>
    <row r="13966" spans="1:12" x14ac:dyDescent="0.35">
      <c r="A13966" t="s">
        <v>85</v>
      </c>
      <c r="B13966">
        <v>2016</v>
      </c>
      <c r="D13966" t="s">
        <v>2155</v>
      </c>
      <c r="E13966" t="s">
        <v>311</v>
      </c>
      <c r="F13966">
        <v>111251.27</v>
      </c>
      <c r="G13966">
        <v>0</v>
      </c>
      <c r="H13966">
        <v>31533.41</v>
      </c>
      <c r="I13966">
        <v>0</v>
      </c>
      <c r="J13966">
        <f>Table1[[#This Row],[Name]]</f>
        <v>0</v>
      </c>
      <c r="K13966" s="1">
        <f>SUM(Table1[[#This Row],[BaseSalary]:[NonCashBenefits]])</f>
        <v>142784.68</v>
      </c>
      <c r="L13966" s="1"/>
    </row>
    <row r="13967" spans="1:12" x14ac:dyDescent="0.35">
      <c r="A13967" t="s">
        <v>16</v>
      </c>
      <c r="B13967">
        <v>2017</v>
      </c>
      <c r="D13967" t="s">
        <v>2015</v>
      </c>
      <c r="E13967" t="s">
        <v>549</v>
      </c>
      <c r="F13967">
        <v>111244.12</v>
      </c>
      <c r="G13967">
        <v>1969.09</v>
      </c>
      <c r="H13967">
        <v>25576.25</v>
      </c>
      <c r="I13967">
        <v>0</v>
      </c>
      <c r="J13967">
        <f>Table1[[#This Row],[Name]]</f>
        <v>0</v>
      </c>
      <c r="K13967" s="1">
        <f>SUM(Table1[[#This Row],[BaseSalary]:[NonCashBenefits]])</f>
        <v>138789.46</v>
      </c>
      <c r="L13967" s="1"/>
    </row>
    <row r="13968" spans="1:12" x14ac:dyDescent="0.35">
      <c r="A13968" t="s">
        <v>26</v>
      </c>
      <c r="B13968">
        <v>2016</v>
      </c>
      <c r="D13968" t="s">
        <v>159</v>
      </c>
      <c r="E13968" t="s">
        <v>1468</v>
      </c>
      <c r="F13968">
        <v>111238.39999999999</v>
      </c>
      <c r="G13968">
        <v>0</v>
      </c>
      <c r="H13968">
        <v>33994.07</v>
      </c>
      <c r="I13968">
        <v>0</v>
      </c>
      <c r="J13968">
        <f>Table1[[#This Row],[Name]]</f>
        <v>0</v>
      </c>
      <c r="K13968" s="1">
        <f>SUM(Table1[[#This Row],[BaseSalary]:[NonCashBenefits]])</f>
        <v>145232.47</v>
      </c>
      <c r="L13968" s="1"/>
    </row>
    <row r="13969" spans="1:12" x14ac:dyDescent="0.35">
      <c r="A13969" t="s">
        <v>26</v>
      </c>
      <c r="B13969">
        <v>2018</v>
      </c>
      <c r="D13969" t="s">
        <v>50</v>
      </c>
      <c r="E13969" t="s">
        <v>1468</v>
      </c>
      <c r="F13969">
        <v>111234.46</v>
      </c>
      <c r="G13969">
        <v>0</v>
      </c>
      <c r="H13969">
        <v>26816.74</v>
      </c>
      <c r="I13969">
        <v>0</v>
      </c>
      <c r="J13969">
        <f>Table1[[#This Row],[Name]]</f>
        <v>0</v>
      </c>
      <c r="K13969" s="1">
        <f>SUM(Table1[[#This Row],[BaseSalary]:[NonCashBenefits]])</f>
        <v>138051.20000000001</v>
      </c>
      <c r="L13969" s="1"/>
    </row>
    <row r="13970" spans="1:12" x14ac:dyDescent="0.35">
      <c r="A13970" t="s">
        <v>26</v>
      </c>
      <c r="B13970">
        <v>2018</v>
      </c>
      <c r="D13970" t="s">
        <v>50</v>
      </c>
      <c r="E13970" t="s">
        <v>1468</v>
      </c>
      <c r="F13970">
        <v>111234.46</v>
      </c>
      <c r="G13970">
        <v>0</v>
      </c>
      <c r="H13970">
        <v>26798.240000000002</v>
      </c>
      <c r="I13970">
        <v>0</v>
      </c>
      <c r="J13970">
        <f>Table1[[#This Row],[Name]]</f>
        <v>0</v>
      </c>
      <c r="K13970" s="1">
        <f>SUM(Table1[[#This Row],[BaseSalary]:[NonCashBenefits]])</f>
        <v>138032.70000000001</v>
      </c>
      <c r="L13970" s="1"/>
    </row>
    <row r="13971" spans="1:12" x14ac:dyDescent="0.35">
      <c r="A13971" t="s">
        <v>3034</v>
      </c>
      <c r="B13971">
        <v>2016</v>
      </c>
      <c r="D13971" t="s">
        <v>3056</v>
      </c>
      <c r="E13971" t="s">
        <v>549</v>
      </c>
      <c r="F13971">
        <v>111234.29</v>
      </c>
      <c r="G13971">
        <v>2060.63</v>
      </c>
      <c r="H13971">
        <v>33291.74</v>
      </c>
      <c r="I13971">
        <v>0</v>
      </c>
      <c r="J13971">
        <f>Table1[[#This Row],[Name]]</f>
        <v>0</v>
      </c>
      <c r="K13971" s="1">
        <f>SUM(Table1[[#This Row],[BaseSalary]:[NonCashBenefits]])</f>
        <v>146586.66</v>
      </c>
      <c r="L13971" s="1"/>
    </row>
    <row r="13972" spans="1:12" x14ac:dyDescent="0.35">
      <c r="A13972" t="s">
        <v>29</v>
      </c>
      <c r="B13972">
        <v>2018</v>
      </c>
      <c r="D13972" t="s">
        <v>2939</v>
      </c>
      <c r="E13972" t="s">
        <v>311</v>
      </c>
      <c r="F13972">
        <v>111209.02</v>
      </c>
      <c r="G13972">
        <v>0</v>
      </c>
      <c r="H13972">
        <v>25184.48</v>
      </c>
      <c r="I13972">
        <v>0</v>
      </c>
      <c r="J13972">
        <f>Table1[[#This Row],[Name]]</f>
        <v>0</v>
      </c>
      <c r="K13972" s="1">
        <f>SUM(Table1[[#This Row],[BaseSalary]:[NonCashBenefits]])</f>
        <v>136393.5</v>
      </c>
      <c r="L13972" s="1"/>
    </row>
    <row r="13973" spans="1:12" x14ac:dyDescent="0.35">
      <c r="A13973" t="s">
        <v>29</v>
      </c>
      <c r="B13973">
        <v>2017</v>
      </c>
      <c r="D13973" t="s">
        <v>3934</v>
      </c>
      <c r="E13973" t="s">
        <v>311</v>
      </c>
      <c r="F13973">
        <v>111209.02</v>
      </c>
      <c r="G13973">
        <v>0</v>
      </c>
      <c r="H13973">
        <v>25280.85</v>
      </c>
      <c r="I13973">
        <v>0</v>
      </c>
      <c r="J13973">
        <f>Table1[[#This Row],[Name]]</f>
        <v>0</v>
      </c>
      <c r="K13973" s="1">
        <f>SUM(Table1[[#This Row],[BaseSalary]:[NonCashBenefits]])</f>
        <v>136489.87</v>
      </c>
      <c r="L13973" s="1"/>
    </row>
    <row r="13974" spans="1:12" x14ac:dyDescent="0.35">
      <c r="A13974" t="s">
        <v>26</v>
      </c>
      <c r="B13974">
        <v>2017</v>
      </c>
      <c r="D13974" t="s">
        <v>110</v>
      </c>
      <c r="E13974" t="s">
        <v>229</v>
      </c>
      <c r="F13974">
        <v>111208.24</v>
      </c>
      <c r="G13974">
        <v>17108.96</v>
      </c>
      <c r="H13974">
        <v>26297.439999999999</v>
      </c>
      <c r="I13974">
        <v>0</v>
      </c>
      <c r="J13974">
        <f>Table1[[#This Row],[Name]]</f>
        <v>0</v>
      </c>
      <c r="K13974" s="1">
        <f>SUM(Table1[[#This Row],[BaseSalary]:[NonCashBenefits]])</f>
        <v>154614.64000000001</v>
      </c>
      <c r="L13974" s="1"/>
    </row>
    <row r="13975" spans="1:12" x14ac:dyDescent="0.35">
      <c r="A13975" t="s">
        <v>26</v>
      </c>
      <c r="B13975">
        <v>2016</v>
      </c>
      <c r="D13975" t="s">
        <v>110</v>
      </c>
      <c r="E13975" t="s">
        <v>229</v>
      </c>
      <c r="F13975">
        <v>111208.24</v>
      </c>
      <c r="G13975">
        <v>5730.65</v>
      </c>
      <c r="H13975">
        <v>31375.33</v>
      </c>
      <c r="I13975">
        <v>0</v>
      </c>
      <c r="J13975">
        <f>Table1[[#This Row],[Name]]</f>
        <v>0</v>
      </c>
      <c r="K13975" s="1">
        <f>SUM(Table1[[#This Row],[BaseSalary]:[NonCashBenefits]])</f>
        <v>148314.22</v>
      </c>
      <c r="L13975" s="1"/>
    </row>
    <row r="13976" spans="1:12" x14ac:dyDescent="0.35">
      <c r="A13976" t="s">
        <v>16</v>
      </c>
      <c r="B13976">
        <v>2017</v>
      </c>
      <c r="D13976" t="s">
        <v>4376</v>
      </c>
      <c r="E13976" t="s">
        <v>549</v>
      </c>
      <c r="F13976">
        <v>111207.81</v>
      </c>
      <c r="G13976">
        <v>0</v>
      </c>
      <c r="H13976">
        <v>25724.66</v>
      </c>
      <c r="I13976">
        <v>0</v>
      </c>
      <c r="J13976">
        <f>Table1[[#This Row],[Name]]</f>
        <v>0</v>
      </c>
      <c r="K13976" s="1">
        <f>SUM(Table1[[#This Row],[BaseSalary]:[NonCashBenefits]])</f>
        <v>136932.47</v>
      </c>
      <c r="L13976" s="1"/>
    </row>
    <row r="13977" spans="1:12" x14ac:dyDescent="0.35">
      <c r="A13977" t="s">
        <v>3034</v>
      </c>
      <c r="B13977">
        <v>2016</v>
      </c>
      <c r="D13977" t="s">
        <v>2356</v>
      </c>
      <c r="E13977" t="s">
        <v>1235</v>
      </c>
      <c r="F13977">
        <v>111193.12</v>
      </c>
      <c r="G13977">
        <v>0</v>
      </c>
      <c r="H13977">
        <v>21373.9</v>
      </c>
      <c r="I13977">
        <v>0</v>
      </c>
      <c r="J13977">
        <f>Table1[[#This Row],[Name]]</f>
        <v>0</v>
      </c>
      <c r="K13977" s="1">
        <f>SUM(Table1[[#This Row],[BaseSalary]:[NonCashBenefits]])</f>
        <v>132567.01999999999</v>
      </c>
      <c r="L13977" s="1"/>
    </row>
    <row r="13978" spans="1:12" x14ac:dyDescent="0.35">
      <c r="A13978" t="s">
        <v>3034</v>
      </c>
      <c r="B13978">
        <v>2016</v>
      </c>
      <c r="D13978" t="s">
        <v>2362</v>
      </c>
      <c r="E13978" t="s">
        <v>1235</v>
      </c>
      <c r="F13978">
        <v>111193.12</v>
      </c>
      <c r="G13978">
        <v>0</v>
      </c>
      <c r="H13978">
        <v>22713.59</v>
      </c>
      <c r="I13978">
        <v>0</v>
      </c>
      <c r="J13978">
        <f>Table1[[#This Row],[Name]]</f>
        <v>0</v>
      </c>
      <c r="K13978" s="1">
        <f>SUM(Table1[[#This Row],[BaseSalary]:[NonCashBenefits]])</f>
        <v>133906.71</v>
      </c>
      <c r="L13978" s="1"/>
    </row>
    <row r="13979" spans="1:12" x14ac:dyDescent="0.35">
      <c r="A13979" t="s">
        <v>3034</v>
      </c>
      <c r="B13979">
        <v>2016</v>
      </c>
      <c r="D13979" t="s">
        <v>3044</v>
      </c>
      <c r="E13979" t="s">
        <v>1235</v>
      </c>
      <c r="F13979">
        <v>111193.12</v>
      </c>
      <c r="G13979">
        <v>0</v>
      </c>
      <c r="H13979">
        <v>23799.68</v>
      </c>
      <c r="I13979">
        <v>0</v>
      </c>
      <c r="J13979">
        <f>Table1[[#This Row],[Name]]</f>
        <v>0</v>
      </c>
      <c r="K13979" s="1">
        <f>SUM(Table1[[#This Row],[BaseSalary]:[NonCashBenefits]])</f>
        <v>134992.79999999999</v>
      </c>
      <c r="L13979" s="1"/>
    </row>
    <row r="13980" spans="1:12" x14ac:dyDescent="0.35">
      <c r="A13980" t="s">
        <v>3034</v>
      </c>
      <c r="B13980">
        <v>2016</v>
      </c>
      <c r="D13980" t="s">
        <v>1627</v>
      </c>
      <c r="E13980" t="s">
        <v>1235</v>
      </c>
      <c r="F13980">
        <v>111193.12</v>
      </c>
      <c r="G13980">
        <v>0</v>
      </c>
      <c r="H13980">
        <v>22190.62</v>
      </c>
      <c r="I13980">
        <v>0</v>
      </c>
      <c r="J13980">
        <f>Table1[[#This Row],[Name]]</f>
        <v>0</v>
      </c>
      <c r="K13980" s="1">
        <f>SUM(Table1[[#This Row],[BaseSalary]:[NonCashBenefits]])</f>
        <v>133383.74</v>
      </c>
      <c r="L13980" s="1"/>
    </row>
    <row r="13981" spans="1:12" x14ac:dyDescent="0.35">
      <c r="A13981" t="s">
        <v>3034</v>
      </c>
      <c r="B13981">
        <v>2016</v>
      </c>
      <c r="D13981" t="s">
        <v>1627</v>
      </c>
      <c r="E13981" t="s">
        <v>1235</v>
      </c>
      <c r="F13981">
        <v>111193.12</v>
      </c>
      <c r="G13981">
        <v>0</v>
      </c>
      <c r="H13981">
        <v>22204.74</v>
      </c>
      <c r="I13981">
        <v>0</v>
      </c>
      <c r="J13981">
        <f>Table1[[#This Row],[Name]]</f>
        <v>0</v>
      </c>
      <c r="K13981" s="1">
        <f>SUM(Table1[[#This Row],[BaseSalary]:[NonCashBenefits]])</f>
        <v>133397.85999999999</v>
      </c>
      <c r="L13981" s="1"/>
    </row>
    <row r="13982" spans="1:12" x14ac:dyDescent="0.35">
      <c r="A13982" t="s">
        <v>3034</v>
      </c>
      <c r="B13982">
        <v>2016</v>
      </c>
      <c r="D13982" t="s">
        <v>1699</v>
      </c>
      <c r="E13982" t="s">
        <v>1235</v>
      </c>
      <c r="F13982">
        <v>111193.12</v>
      </c>
      <c r="G13982">
        <v>0</v>
      </c>
      <c r="H13982">
        <v>22771.9</v>
      </c>
      <c r="I13982">
        <v>0</v>
      </c>
      <c r="J13982">
        <f>Table1[[#This Row],[Name]]</f>
        <v>0</v>
      </c>
      <c r="K13982" s="1">
        <f>SUM(Table1[[#This Row],[BaseSalary]:[NonCashBenefits]])</f>
        <v>133965.01999999999</v>
      </c>
      <c r="L13982" s="1"/>
    </row>
    <row r="13983" spans="1:12" x14ac:dyDescent="0.35">
      <c r="A13983" t="s">
        <v>3034</v>
      </c>
      <c r="B13983">
        <v>2016</v>
      </c>
      <c r="D13983" t="s">
        <v>1627</v>
      </c>
      <c r="E13983" t="s">
        <v>1235</v>
      </c>
      <c r="F13983">
        <v>111193.12</v>
      </c>
      <c r="G13983">
        <v>2136.42</v>
      </c>
      <c r="H13983">
        <v>25509.439999999999</v>
      </c>
      <c r="I13983">
        <v>0</v>
      </c>
      <c r="J13983">
        <f>Table1[[#This Row],[Name]]</f>
        <v>0</v>
      </c>
      <c r="K13983" s="1">
        <f>SUM(Table1[[#This Row],[BaseSalary]:[NonCashBenefits]])</f>
        <v>138838.97999999998</v>
      </c>
      <c r="L13983" s="1"/>
    </row>
    <row r="13984" spans="1:12" x14ac:dyDescent="0.35">
      <c r="A13984" t="s">
        <v>3034</v>
      </c>
      <c r="B13984">
        <v>2016</v>
      </c>
      <c r="D13984" t="s">
        <v>1627</v>
      </c>
      <c r="E13984" t="s">
        <v>1235</v>
      </c>
      <c r="F13984">
        <v>111193.12</v>
      </c>
      <c r="G13984">
        <v>0</v>
      </c>
      <c r="H13984">
        <v>23751.3</v>
      </c>
      <c r="I13984">
        <v>0</v>
      </c>
      <c r="J13984">
        <f>Table1[[#This Row],[Name]]</f>
        <v>0</v>
      </c>
      <c r="K13984" s="1">
        <f>SUM(Table1[[#This Row],[BaseSalary]:[NonCashBenefits]])</f>
        <v>134944.41999999998</v>
      </c>
      <c r="L13984" s="1"/>
    </row>
    <row r="13985" spans="1:12" x14ac:dyDescent="0.35">
      <c r="A13985" t="s">
        <v>40</v>
      </c>
      <c r="B13985">
        <v>2016</v>
      </c>
      <c r="D13985" t="s">
        <v>4951</v>
      </c>
      <c r="E13985" t="s">
        <v>1235</v>
      </c>
      <c r="F13985">
        <v>111193.12</v>
      </c>
      <c r="G13985">
        <v>0</v>
      </c>
      <c r="H13985">
        <v>23561.8</v>
      </c>
      <c r="I13985">
        <v>0</v>
      </c>
      <c r="J13985">
        <f>Table1[[#This Row],[Name]]</f>
        <v>0</v>
      </c>
      <c r="K13985" s="1">
        <f>SUM(Table1[[#This Row],[BaseSalary]:[NonCashBenefits]])</f>
        <v>134754.91999999998</v>
      </c>
      <c r="L13985" s="1"/>
    </row>
    <row r="13986" spans="1:12" x14ac:dyDescent="0.35">
      <c r="A13986" t="s">
        <v>40</v>
      </c>
      <c r="B13986">
        <v>2016</v>
      </c>
      <c r="D13986" t="s">
        <v>4960</v>
      </c>
      <c r="E13986" t="s">
        <v>1235</v>
      </c>
      <c r="F13986">
        <v>111193.12</v>
      </c>
      <c r="G13986">
        <v>0</v>
      </c>
      <c r="H13986">
        <v>27579.56</v>
      </c>
      <c r="I13986">
        <v>0</v>
      </c>
      <c r="J13986">
        <f>Table1[[#This Row],[Name]]</f>
        <v>0</v>
      </c>
      <c r="K13986" s="1">
        <f>SUM(Table1[[#This Row],[BaseSalary]:[NonCashBenefits]])</f>
        <v>138772.68</v>
      </c>
      <c r="L13986" s="1"/>
    </row>
    <row r="13987" spans="1:12" x14ac:dyDescent="0.35">
      <c r="A13987" t="s">
        <v>40</v>
      </c>
      <c r="B13987">
        <v>2016</v>
      </c>
      <c r="D13987" t="s">
        <v>4979</v>
      </c>
      <c r="E13987" t="s">
        <v>1235</v>
      </c>
      <c r="F13987">
        <v>111193.12</v>
      </c>
      <c r="G13987">
        <v>8894.0300000000007</v>
      </c>
      <c r="H13987">
        <v>26017.48</v>
      </c>
      <c r="I13987">
        <v>0</v>
      </c>
      <c r="J13987">
        <f>Table1[[#This Row],[Name]]</f>
        <v>0</v>
      </c>
      <c r="K13987" s="1">
        <f>SUM(Table1[[#This Row],[BaseSalary]:[NonCashBenefits]])</f>
        <v>146104.63</v>
      </c>
      <c r="L13987" s="1"/>
    </row>
    <row r="13988" spans="1:12" x14ac:dyDescent="0.35">
      <c r="A13988" t="s">
        <v>40</v>
      </c>
      <c r="B13988">
        <v>2016</v>
      </c>
      <c r="D13988" t="s">
        <v>4998</v>
      </c>
      <c r="E13988" t="s">
        <v>1235</v>
      </c>
      <c r="F13988">
        <v>111193.12</v>
      </c>
      <c r="G13988">
        <v>0</v>
      </c>
      <c r="H13988">
        <v>26067.66</v>
      </c>
      <c r="I13988">
        <v>0</v>
      </c>
      <c r="J13988">
        <f>Table1[[#This Row],[Name]]</f>
        <v>0</v>
      </c>
      <c r="K13988" s="1">
        <f>SUM(Table1[[#This Row],[BaseSalary]:[NonCashBenefits]])</f>
        <v>137260.78</v>
      </c>
      <c r="L13988" s="1"/>
    </row>
    <row r="13989" spans="1:12" x14ac:dyDescent="0.35">
      <c r="A13989" t="s">
        <v>25</v>
      </c>
      <c r="B13989">
        <v>2018</v>
      </c>
      <c r="D13989" t="s">
        <v>2877</v>
      </c>
      <c r="E13989" t="s">
        <v>549</v>
      </c>
      <c r="F13989">
        <v>111174.84</v>
      </c>
      <c r="G13989">
        <v>0</v>
      </c>
      <c r="H13989">
        <v>28643.4</v>
      </c>
      <c r="I13989">
        <v>0</v>
      </c>
      <c r="J13989">
        <f>Table1[[#This Row],[Name]]</f>
        <v>0</v>
      </c>
      <c r="K13989" s="1">
        <f>SUM(Table1[[#This Row],[BaseSalary]:[NonCashBenefits]])</f>
        <v>139818.23999999999</v>
      </c>
      <c r="L13989" s="1"/>
    </row>
    <row r="13990" spans="1:12" x14ac:dyDescent="0.35">
      <c r="A13990" t="s">
        <v>25</v>
      </c>
      <c r="B13990">
        <v>2016</v>
      </c>
      <c r="D13990" t="s">
        <v>3848</v>
      </c>
      <c r="E13990" t="s">
        <v>549</v>
      </c>
      <c r="F13990">
        <v>111174.84</v>
      </c>
      <c r="G13990">
        <v>0</v>
      </c>
      <c r="H13990">
        <v>31326.84</v>
      </c>
      <c r="I13990">
        <v>0</v>
      </c>
      <c r="J13990">
        <f>Table1[[#This Row],[Name]]</f>
        <v>0</v>
      </c>
      <c r="K13990" s="1">
        <f>SUM(Table1[[#This Row],[BaseSalary]:[NonCashBenefits]])</f>
        <v>142501.68</v>
      </c>
      <c r="L13990" s="1"/>
    </row>
    <row r="13991" spans="1:12" x14ac:dyDescent="0.35">
      <c r="A13991" t="s">
        <v>40</v>
      </c>
      <c r="B13991">
        <v>2017</v>
      </c>
      <c r="D13991" t="s">
        <v>4131</v>
      </c>
      <c r="E13991" t="s">
        <v>229</v>
      </c>
      <c r="F13991">
        <v>111141.87</v>
      </c>
      <c r="G13991">
        <v>0</v>
      </c>
      <c r="H13991">
        <v>28732.11</v>
      </c>
      <c r="I13991">
        <v>0</v>
      </c>
      <c r="J13991">
        <f>Table1[[#This Row],[Name]]</f>
        <v>0</v>
      </c>
      <c r="K13991" s="1">
        <f>SUM(Table1[[#This Row],[BaseSalary]:[NonCashBenefits]])</f>
        <v>139873.97999999998</v>
      </c>
      <c r="L13991" s="1"/>
    </row>
    <row r="13992" spans="1:12" x14ac:dyDescent="0.35">
      <c r="A13992" t="s">
        <v>28</v>
      </c>
      <c r="B13992">
        <v>2017</v>
      </c>
      <c r="D13992" t="s">
        <v>2615</v>
      </c>
      <c r="E13992" t="s">
        <v>2586</v>
      </c>
      <c r="F13992">
        <v>111139.86</v>
      </c>
      <c r="G13992">
        <v>0</v>
      </c>
      <c r="H13992">
        <v>22658.28</v>
      </c>
      <c r="I13992">
        <v>0</v>
      </c>
      <c r="J13992">
        <f>Table1[[#This Row],[Name]]</f>
        <v>0</v>
      </c>
      <c r="K13992" s="1">
        <f>SUM(Table1[[#This Row],[BaseSalary]:[NonCashBenefits]])</f>
        <v>133798.14000000001</v>
      </c>
      <c r="L13992" s="1"/>
    </row>
    <row r="13993" spans="1:12" x14ac:dyDescent="0.35">
      <c r="A13993" t="s">
        <v>28</v>
      </c>
      <c r="B13993">
        <v>2016</v>
      </c>
      <c r="D13993" t="s">
        <v>2615</v>
      </c>
      <c r="E13993" t="s">
        <v>2586</v>
      </c>
      <c r="F13993">
        <v>111139.86</v>
      </c>
      <c r="G13993">
        <v>0</v>
      </c>
      <c r="H13993">
        <v>27204.78</v>
      </c>
      <c r="I13993">
        <v>0</v>
      </c>
      <c r="J13993">
        <f>Table1[[#This Row],[Name]]</f>
        <v>0</v>
      </c>
      <c r="K13993" s="1">
        <f>SUM(Table1[[#This Row],[BaseSalary]:[NonCashBenefits]])</f>
        <v>138344.64000000001</v>
      </c>
      <c r="L13993" s="1"/>
    </row>
    <row r="13994" spans="1:12" x14ac:dyDescent="0.35">
      <c r="A13994" t="s">
        <v>36</v>
      </c>
      <c r="B13994">
        <v>2018</v>
      </c>
      <c r="D13994" t="s">
        <v>2662</v>
      </c>
      <c r="E13994" t="s">
        <v>311</v>
      </c>
      <c r="F13994">
        <v>111113.74</v>
      </c>
      <c r="G13994">
        <v>0</v>
      </c>
      <c r="H13994">
        <v>26426.11</v>
      </c>
      <c r="I13994">
        <v>0</v>
      </c>
      <c r="J13994">
        <f>Table1[[#This Row],[Name]]</f>
        <v>0</v>
      </c>
      <c r="K13994" s="1">
        <f>SUM(Table1[[#This Row],[BaseSalary]:[NonCashBenefits]])</f>
        <v>137539.85</v>
      </c>
      <c r="L13994" s="1"/>
    </row>
    <row r="13995" spans="1:12" x14ac:dyDescent="0.35">
      <c r="A13995" t="s">
        <v>36</v>
      </c>
      <c r="B13995">
        <v>2018</v>
      </c>
      <c r="D13995" t="s">
        <v>311</v>
      </c>
      <c r="E13995" t="s">
        <v>311</v>
      </c>
      <c r="F13995">
        <v>111108.9</v>
      </c>
      <c r="G13995">
        <v>0</v>
      </c>
      <c r="H13995">
        <v>25672.05</v>
      </c>
      <c r="I13995">
        <v>0</v>
      </c>
      <c r="J13995">
        <f>Table1[[#This Row],[Name]]</f>
        <v>0</v>
      </c>
      <c r="K13995" s="1">
        <f>SUM(Table1[[#This Row],[BaseSalary]:[NonCashBenefits]])</f>
        <v>136780.94999999998</v>
      </c>
      <c r="L13995" s="1"/>
    </row>
    <row r="13996" spans="1:12" x14ac:dyDescent="0.35">
      <c r="A13996" t="s">
        <v>53</v>
      </c>
      <c r="B13996">
        <v>2018</v>
      </c>
      <c r="D13996" t="s">
        <v>3138</v>
      </c>
      <c r="E13996" t="s">
        <v>549</v>
      </c>
      <c r="F13996">
        <v>111108.9</v>
      </c>
      <c r="G13996">
        <v>0</v>
      </c>
      <c r="H13996">
        <v>28736.05</v>
      </c>
      <c r="I13996">
        <v>0</v>
      </c>
      <c r="J13996">
        <f>Table1[[#This Row],[Name]]</f>
        <v>0</v>
      </c>
      <c r="K13996" s="1">
        <f>SUM(Table1[[#This Row],[BaseSalary]:[NonCashBenefits]])</f>
        <v>139844.94999999998</v>
      </c>
      <c r="L13996" s="1"/>
    </row>
    <row r="13997" spans="1:12" x14ac:dyDescent="0.35">
      <c r="A13997" t="s">
        <v>186</v>
      </c>
      <c r="B13997">
        <v>2016</v>
      </c>
      <c r="D13997" t="s">
        <v>3962</v>
      </c>
      <c r="E13997" t="s">
        <v>311</v>
      </c>
      <c r="F13997">
        <v>111108.9</v>
      </c>
      <c r="G13997">
        <v>0</v>
      </c>
      <c r="H13997">
        <v>31589.62</v>
      </c>
      <c r="I13997">
        <v>0</v>
      </c>
      <c r="J13997">
        <f>Table1[[#This Row],[Name]]</f>
        <v>0</v>
      </c>
      <c r="K13997" s="1">
        <f>SUM(Table1[[#This Row],[BaseSalary]:[NonCashBenefits]])</f>
        <v>142698.51999999999</v>
      </c>
      <c r="L13997" s="1"/>
    </row>
    <row r="13998" spans="1:12" x14ac:dyDescent="0.35">
      <c r="A13998" t="s">
        <v>18</v>
      </c>
      <c r="B13998">
        <v>2016</v>
      </c>
      <c r="D13998" t="s">
        <v>4541</v>
      </c>
      <c r="E13998" t="s">
        <v>311</v>
      </c>
      <c r="F13998">
        <v>111102.93</v>
      </c>
      <c r="G13998">
        <v>0</v>
      </c>
      <c r="H13998">
        <v>34779.120000000003</v>
      </c>
      <c r="I13998">
        <v>0</v>
      </c>
      <c r="J13998">
        <f>Table1[[#This Row],[Name]]</f>
        <v>0</v>
      </c>
      <c r="K13998" s="1">
        <f>SUM(Table1[[#This Row],[BaseSalary]:[NonCashBenefits]])</f>
        <v>145882.04999999999</v>
      </c>
      <c r="L13998" s="1"/>
    </row>
    <row r="13999" spans="1:12" x14ac:dyDescent="0.35">
      <c r="A13999" t="s">
        <v>19</v>
      </c>
      <c r="B13999">
        <v>2016</v>
      </c>
      <c r="D13999" t="s">
        <v>3221</v>
      </c>
      <c r="E13999" t="s">
        <v>549</v>
      </c>
      <c r="F13999">
        <v>111099.12</v>
      </c>
      <c r="G13999">
        <v>0</v>
      </c>
      <c r="H13999">
        <v>31074.05</v>
      </c>
      <c r="I13999">
        <v>0</v>
      </c>
      <c r="J13999">
        <f>Table1[[#This Row],[Name]]</f>
        <v>0</v>
      </c>
      <c r="K13999" s="1">
        <f>SUM(Table1[[#This Row],[BaseSalary]:[NonCashBenefits]])</f>
        <v>142173.16999999998</v>
      </c>
      <c r="L13999" s="1"/>
    </row>
    <row r="14000" spans="1:12" x14ac:dyDescent="0.35">
      <c r="A14000" t="s">
        <v>26</v>
      </c>
      <c r="B14000">
        <v>2017</v>
      </c>
      <c r="D14000" t="s">
        <v>4030</v>
      </c>
      <c r="E14000" t="s">
        <v>311</v>
      </c>
      <c r="F14000">
        <v>111081.69</v>
      </c>
      <c r="G14000">
        <v>0</v>
      </c>
      <c r="H14000">
        <v>25418.080000000002</v>
      </c>
      <c r="I14000">
        <v>0</v>
      </c>
      <c r="J14000">
        <f>Table1[[#This Row],[Name]]</f>
        <v>0</v>
      </c>
      <c r="K14000" s="1">
        <f>SUM(Table1[[#This Row],[BaseSalary]:[NonCashBenefits]])</f>
        <v>136499.77000000002</v>
      </c>
      <c r="L14000" s="1"/>
    </row>
    <row r="14001" spans="1:12" x14ac:dyDescent="0.35">
      <c r="A14001" t="s">
        <v>22</v>
      </c>
      <c r="B14001">
        <v>2018</v>
      </c>
      <c r="D14001" t="s">
        <v>2123</v>
      </c>
      <c r="E14001" t="s">
        <v>311</v>
      </c>
      <c r="F14001">
        <v>111081.60000000001</v>
      </c>
      <c r="G14001">
        <v>0</v>
      </c>
      <c r="H14001">
        <v>26876.59</v>
      </c>
      <c r="I14001">
        <v>0</v>
      </c>
      <c r="J14001">
        <f>Table1[[#This Row],[Name]]</f>
        <v>0</v>
      </c>
      <c r="K14001" s="1">
        <f>SUM(Table1[[#This Row],[BaseSalary]:[NonCashBenefits]])</f>
        <v>137958.19</v>
      </c>
      <c r="L14001" s="1"/>
    </row>
    <row r="14002" spans="1:12" x14ac:dyDescent="0.35">
      <c r="A14002" t="s">
        <v>26</v>
      </c>
      <c r="B14002">
        <v>2017</v>
      </c>
      <c r="D14002" t="s">
        <v>50</v>
      </c>
      <c r="E14002" t="s">
        <v>202</v>
      </c>
      <c r="F14002">
        <v>111080.81</v>
      </c>
      <c r="G14002">
        <v>0</v>
      </c>
      <c r="H14002">
        <v>45433.120000000003</v>
      </c>
      <c r="I14002">
        <v>0</v>
      </c>
      <c r="J14002">
        <f>Table1[[#This Row],[Name]]</f>
        <v>0</v>
      </c>
      <c r="K14002" s="1">
        <f>SUM(Table1[[#This Row],[BaseSalary]:[NonCashBenefits]])</f>
        <v>156513.93</v>
      </c>
      <c r="L14002" s="1"/>
    </row>
    <row r="14003" spans="1:12" x14ac:dyDescent="0.35">
      <c r="A14003" t="s">
        <v>25</v>
      </c>
      <c r="B14003">
        <v>2017</v>
      </c>
      <c r="D14003" t="s">
        <v>1193</v>
      </c>
      <c r="E14003" t="s">
        <v>229</v>
      </c>
      <c r="F14003">
        <v>111071.16</v>
      </c>
      <c r="G14003">
        <v>0</v>
      </c>
      <c r="H14003">
        <v>25915.759999999998</v>
      </c>
      <c r="I14003">
        <v>0</v>
      </c>
      <c r="J14003">
        <f>Table1[[#This Row],[Name]]</f>
        <v>0</v>
      </c>
      <c r="K14003" s="1">
        <f>SUM(Table1[[#This Row],[BaseSalary]:[NonCashBenefits]])</f>
        <v>136986.92000000001</v>
      </c>
      <c r="L14003" s="1"/>
    </row>
    <row r="14004" spans="1:12" x14ac:dyDescent="0.35">
      <c r="A14004" t="s">
        <v>16</v>
      </c>
      <c r="B14004">
        <v>2018</v>
      </c>
      <c r="D14004" t="s">
        <v>3309</v>
      </c>
      <c r="E14004" t="s">
        <v>311</v>
      </c>
      <c r="F14004">
        <v>111043.7</v>
      </c>
      <c r="G14004">
        <v>0</v>
      </c>
      <c r="H14004">
        <v>25317.599999999999</v>
      </c>
      <c r="I14004">
        <v>0</v>
      </c>
      <c r="J14004">
        <f>Table1[[#This Row],[Name]]</f>
        <v>0</v>
      </c>
      <c r="K14004" s="1">
        <f>SUM(Table1[[#This Row],[BaseSalary]:[NonCashBenefits]])</f>
        <v>136361.29999999999</v>
      </c>
      <c r="L14004" s="1"/>
    </row>
    <row r="14005" spans="1:12" x14ac:dyDescent="0.35">
      <c r="A14005" t="s">
        <v>19</v>
      </c>
      <c r="B14005">
        <v>2017</v>
      </c>
      <c r="D14005" t="s">
        <v>4257</v>
      </c>
      <c r="E14005" t="s">
        <v>1715</v>
      </c>
      <c r="F14005">
        <v>111041.73</v>
      </c>
      <c r="G14005">
        <v>8215.2199999999993</v>
      </c>
      <c r="H14005">
        <v>28141.88</v>
      </c>
      <c r="I14005">
        <v>0</v>
      </c>
      <c r="J14005">
        <f>Table1[[#This Row],[Name]]</f>
        <v>0</v>
      </c>
      <c r="K14005" s="1">
        <f>SUM(Table1[[#This Row],[BaseSalary]:[NonCashBenefits]])</f>
        <v>147398.82999999999</v>
      </c>
      <c r="L14005" s="1"/>
    </row>
    <row r="14006" spans="1:12" x14ac:dyDescent="0.35">
      <c r="A14006" t="s">
        <v>25</v>
      </c>
      <c r="B14006">
        <v>2018</v>
      </c>
      <c r="D14006" t="s">
        <v>2269</v>
      </c>
      <c r="E14006" t="s">
        <v>311</v>
      </c>
      <c r="F14006">
        <v>111032.22</v>
      </c>
      <c r="G14006">
        <v>0</v>
      </c>
      <c r="H14006">
        <v>29755.68</v>
      </c>
      <c r="I14006">
        <v>0</v>
      </c>
      <c r="J14006">
        <f>Table1[[#This Row],[Name]]</f>
        <v>0</v>
      </c>
      <c r="K14006" s="1">
        <f>SUM(Table1[[#This Row],[BaseSalary]:[NonCashBenefits]])</f>
        <v>140787.9</v>
      </c>
      <c r="L14006" s="1"/>
    </row>
    <row r="14007" spans="1:12" x14ac:dyDescent="0.35">
      <c r="A14007" t="s">
        <v>25</v>
      </c>
      <c r="B14007">
        <v>2017</v>
      </c>
      <c r="D14007" t="s">
        <v>2269</v>
      </c>
      <c r="E14007" t="s">
        <v>311</v>
      </c>
      <c r="F14007">
        <v>111032.22</v>
      </c>
      <c r="G14007">
        <v>0</v>
      </c>
      <c r="H14007">
        <v>30359.35</v>
      </c>
      <c r="I14007">
        <v>0</v>
      </c>
      <c r="J14007">
        <f>Table1[[#This Row],[Name]]</f>
        <v>0</v>
      </c>
      <c r="K14007" s="1">
        <f>SUM(Table1[[#This Row],[BaseSalary]:[NonCashBenefits]])</f>
        <v>141391.57</v>
      </c>
      <c r="L14007" s="1"/>
    </row>
    <row r="14008" spans="1:12" x14ac:dyDescent="0.35">
      <c r="A14008" t="s">
        <v>25</v>
      </c>
      <c r="B14008">
        <v>2016</v>
      </c>
      <c r="D14008" t="s">
        <v>2269</v>
      </c>
      <c r="E14008" t="s">
        <v>311</v>
      </c>
      <c r="F14008">
        <v>111032.22</v>
      </c>
      <c r="G14008">
        <v>0</v>
      </c>
      <c r="H14008">
        <v>35429.49</v>
      </c>
      <c r="I14008">
        <v>0</v>
      </c>
      <c r="J14008">
        <f>Table1[[#This Row],[Name]]</f>
        <v>0</v>
      </c>
      <c r="K14008" s="1">
        <f>SUM(Table1[[#This Row],[BaseSalary]:[NonCashBenefits]])</f>
        <v>146461.71</v>
      </c>
      <c r="L14008" s="1"/>
    </row>
    <row r="14009" spans="1:12" x14ac:dyDescent="0.35">
      <c r="A14009" t="s">
        <v>22</v>
      </c>
      <c r="B14009">
        <v>2018</v>
      </c>
      <c r="D14009" t="s">
        <v>2742</v>
      </c>
      <c r="E14009" t="s">
        <v>311</v>
      </c>
      <c r="F14009">
        <v>111027.8</v>
      </c>
      <c r="G14009">
        <v>0</v>
      </c>
      <c r="H14009">
        <v>26183.25</v>
      </c>
      <c r="I14009">
        <v>0</v>
      </c>
      <c r="J14009">
        <f>Table1[[#This Row],[Name]]</f>
        <v>0</v>
      </c>
      <c r="K14009" s="1">
        <f>SUM(Table1[[#This Row],[BaseSalary]:[NonCashBenefits]])</f>
        <v>137211.04999999999</v>
      </c>
      <c r="L14009" s="1"/>
    </row>
    <row r="14010" spans="1:12" x14ac:dyDescent="0.35">
      <c r="A14010" t="s">
        <v>22</v>
      </c>
      <c r="B14010">
        <v>2017</v>
      </c>
      <c r="D14010" t="s">
        <v>2742</v>
      </c>
      <c r="E14010" t="s">
        <v>311</v>
      </c>
      <c r="F14010">
        <v>111027.8</v>
      </c>
      <c r="G14010">
        <v>0</v>
      </c>
      <c r="H14010">
        <v>26263.56</v>
      </c>
      <c r="I14010">
        <v>0</v>
      </c>
      <c r="J14010">
        <f>Table1[[#This Row],[Name]]</f>
        <v>0</v>
      </c>
      <c r="K14010" s="1">
        <f>SUM(Table1[[#This Row],[BaseSalary]:[NonCashBenefits]])</f>
        <v>137291.36000000002</v>
      </c>
      <c r="L14010" s="1"/>
    </row>
    <row r="14011" spans="1:12" x14ac:dyDescent="0.35">
      <c r="A14011" t="s">
        <v>22</v>
      </c>
      <c r="B14011">
        <v>2016</v>
      </c>
      <c r="D14011" t="s">
        <v>4507</v>
      </c>
      <c r="E14011" t="s">
        <v>311</v>
      </c>
      <c r="F14011">
        <v>111027.8</v>
      </c>
      <c r="G14011">
        <v>0</v>
      </c>
      <c r="H14011">
        <v>31333.45</v>
      </c>
      <c r="I14011">
        <v>0</v>
      </c>
      <c r="J14011">
        <f>Table1[[#This Row],[Name]]</f>
        <v>0</v>
      </c>
      <c r="K14011" s="1">
        <f>SUM(Table1[[#This Row],[BaseSalary]:[NonCashBenefits]])</f>
        <v>142361.25</v>
      </c>
      <c r="L14011" s="1"/>
    </row>
    <row r="14012" spans="1:12" x14ac:dyDescent="0.35">
      <c r="A14012" t="s">
        <v>22</v>
      </c>
      <c r="B14012">
        <v>2017</v>
      </c>
      <c r="D14012" t="s">
        <v>3688</v>
      </c>
      <c r="E14012" t="s">
        <v>311</v>
      </c>
      <c r="F14012">
        <v>110998.16</v>
      </c>
      <c r="G14012">
        <v>0</v>
      </c>
      <c r="H14012">
        <v>26258.3</v>
      </c>
      <c r="I14012">
        <v>0</v>
      </c>
      <c r="J14012">
        <f>Table1[[#This Row],[Name]]</f>
        <v>0</v>
      </c>
      <c r="K14012" s="1">
        <f>SUM(Table1[[#This Row],[BaseSalary]:[NonCashBenefits]])</f>
        <v>137256.46</v>
      </c>
      <c r="L14012" s="1"/>
    </row>
    <row r="14013" spans="1:12" x14ac:dyDescent="0.35">
      <c r="A14013" t="s">
        <v>22</v>
      </c>
      <c r="B14013">
        <v>2016</v>
      </c>
      <c r="D14013" t="s">
        <v>3688</v>
      </c>
      <c r="E14013" t="s">
        <v>311</v>
      </c>
      <c r="F14013">
        <v>110998.16</v>
      </c>
      <c r="G14013">
        <v>0</v>
      </c>
      <c r="H14013">
        <v>31326.75</v>
      </c>
      <c r="I14013">
        <v>0</v>
      </c>
      <c r="J14013">
        <f>Table1[[#This Row],[Name]]</f>
        <v>0</v>
      </c>
      <c r="K14013" s="1">
        <f>SUM(Table1[[#This Row],[BaseSalary]:[NonCashBenefits]])</f>
        <v>142324.91</v>
      </c>
      <c r="L14013" s="1"/>
    </row>
    <row r="14014" spans="1:12" x14ac:dyDescent="0.35">
      <c r="A14014" t="s">
        <v>85</v>
      </c>
      <c r="B14014">
        <v>2018</v>
      </c>
      <c r="D14014" t="s">
        <v>2846</v>
      </c>
      <c r="E14014" t="s">
        <v>311</v>
      </c>
      <c r="F14014">
        <v>110945.9</v>
      </c>
      <c r="G14014">
        <v>0</v>
      </c>
      <c r="H14014">
        <v>27220.68</v>
      </c>
      <c r="I14014">
        <v>0</v>
      </c>
      <c r="J14014">
        <f>Table1[[#This Row],[Name]]</f>
        <v>0</v>
      </c>
      <c r="K14014" s="1">
        <f>SUM(Table1[[#This Row],[BaseSalary]:[NonCashBenefits]])</f>
        <v>138166.57999999999</v>
      </c>
      <c r="L14014" s="1"/>
    </row>
    <row r="14015" spans="1:12" x14ac:dyDescent="0.35">
      <c r="A14015" t="s">
        <v>85</v>
      </c>
      <c r="B14015">
        <v>2017</v>
      </c>
      <c r="D14015" t="s">
        <v>2846</v>
      </c>
      <c r="E14015" t="s">
        <v>311</v>
      </c>
      <c r="F14015">
        <v>110945.9</v>
      </c>
      <c r="G14015">
        <v>0</v>
      </c>
      <c r="H14015">
        <v>27823.91</v>
      </c>
      <c r="I14015">
        <v>0</v>
      </c>
      <c r="J14015">
        <f>Table1[[#This Row],[Name]]</f>
        <v>0</v>
      </c>
      <c r="K14015" s="1">
        <f>SUM(Table1[[#This Row],[BaseSalary]:[NonCashBenefits]])</f>
        <v>138769.81</v>
      </c>
      <c r="L14015" s="1"/>
    </row>
    <row r="14016" spans="1:12" x14ac:dyDescent="0.35">
      <c r="A14016" t="s">
        <v>85</v>
      </c>
      <c r="B14016">
        <v>2016</v>
      </c>
      <c r="D14016" t="s">
        <v>2846</v>
      </c>
      <c r="E14016" t="s">
        <v>311</v>
      </c>
      <c r="F14016">
        <v>110945.9</v>
      </c>
      <c r="G14016">
        <v>0</v>
      </c>
      <c r="H14016">
        <v>32890.11</v>
      </c>
      <c r="I14016">
        <v>0</v>
      </c>
      <c r="J14016">
        <f>Table1[[#This Row],[Name]]</f>
        <v>0</v>
      </c>
      <c r="K14016" s="1">
        <f>SUM(Table1[[#This Row],[BaseSalary]:[NonCashBenefits]])</f>
        <v>143836.01</v>
      </c>
      <c r="L14016" s="1"/>
    </row>
    <row r="14017" spans="1:12" x14ac:dyDescent="0.35">
      <c r="A14017" t="s">
        <v>85</v>
      </c>
      <c r="B14017">
        <v>2016</v>
      </c>
      <c r="D14017" t="s">
        <v>4595</v>
      </c>
      <c r="E14017" t="s">
        <v>549</v>
      </c>
      <c r="F14017">
        <v>110945.84</v>
      </c>
      <c r="G14017">
        <v>2539.0500000000002</v>
      </c>
      <c r="H14017">
        <v>41045.65</v>
      </c>
      <c r="I14017">
        <v>0</v>
      </c>
      <c r="J14017">
        <f>Table1[[#This Row],[Name]]</f>
        <v>0</v>
      </c>
      <c r="K14017" s="1">
        <f>SUM(Table1[[#This Row],[BaseSalary]:[NonCashBenefits]])</f>
        <v>154530.54</v>
      </c>
      <c r="L14017" s="1"/>
    </row>
    <row r="14018" spans="1:12" x14ac:dyDescent="0.35">
      <c r="A14018" t="s">
        <v>85</v>
      </c>
      <c r="B14018">
        <v>2016</v>
      </c>
      <c r="D14018" t="s">
        <v>1281</v>
      </c>
      <c r="E14018" t="s">
        <v>229</v>
      </c>
      <c r="F14018">
        <v>110944.06</v>
      </c>
      <c r="G14018">
        <v>1373.37</v>
      </c>
      <c r="H14018">
        <v>32878.58</v>
      </c>
      <c r="I14018">
        <v>0</v>
      </c>
      <c r="J14018">
        <f>Table1[[#This Row],[Name]]</f>
        <v>0</v>
      </c>
      <c r="K14018" s="1">
        <f>SUM(Table1[[#This Row],[BaseSalary]:[NonCashBenefits]])</f>
        <v>145196.01</v>
      </c>
      <c r="L14018" s="1"/>
    </row>
    <row r="14019" spans="1:12" x14ac:dyDescent="0.35">
      <c r="A14019" t="s">
        <v>142</v>
      </c>
      <c r="B14019">
        <v>2018</v>
      </c>
      <c r="D14019" t="s">
        <v>3105</v>
      </c>
      <c r="E14019" t="s">
        <v>549</v>
      </c>
      <c r="F14019">
        <v>110944.05</v>
      </c>
      <c r="G14019">
        <v>0</v>
      </c>
      <c r="H14019">
        <v>26708.45</v>
      </c>
      <c r="I14019">
        <v>0</v>
      </c>
      <c r="J14019">
        <f>Table1[[#This Row],[Name]]</f>
        <v>0</v>
      </c>
      <c r="K14019" s="1">
        <f>SUM(Table1[[#This Row],[BaseSalary]:[NonCashBenefits]])</f>
        <v>137652.5</v>
      </c>
      <c r="L14019" s="1"/>
    </row>
    <row r="14020" spans="1:12" x14ac:dyDescent="0.35">
      <c r="A14020" t="s">
        <v>28</v>
      </c>
      <c r="B14020">
        <v>2016</v>
      </c>
      <c r="D14020" t="s">
        <v>3405</v>
      </c>
      <c r="E14020" t="s">
        <v>549</v>
      </c>
      <c r="F14020">
        <v>110944.05</v>
      </c>
      <c r="G14020">
        <v>0</v>
      </c>
      <c r="H14020">
        <v>30562.35</v>
      </c>
      <c r="I14020">
        <v>0</v>
      </c>
      <c r="J14020">
        <f>Table1[[#This Row],[Name]]</f>
        <v>0</v>
      </c>
      <c r="K14020" s="1">
        <f>SUM(Table1[[#This Row],[BaseSalary]:[NonCashBenefits]])</f>
        <v>141506.4</v>
      </c>
      <c r="L14020" s="1"/>
    </row>
    <row r="14021" spans="1:12" x14ac:dyDescent="0.35">
      <c r="A14021" t="s">
        <v>2688</v>
      </c>
      <c r="B14021">
        <v>2017</v>
      </c>
      <c r="D14021" t="s">
        <v>3599</v>
      </c>
      <c r="E14021" t="s">
        <v>229</v>
      </c>
      <c r="F14021">
        <v>110933.43</v>
      </c>
      <c r="G14021">
        <v>0</v>
      </c>
      <c r="H14021">
        <v>26227.77</v>
      </c>
      <c r="I14021">
        <v>0</v>
      </c>
      <c r="J14021">
        <f>Table1[[#This Row],[Name]]</f>
        <v>0</v>
      </c>
      <c r="K14021" s="1">
        <f>SUM(Table1[[#This Row],[BaseSalary]:[NonCashBenefits]])</f>
        <v>137161.19999999998</v>
      </c>
      <c r="L14021" s="1"/>
    </row>
    <row r="14022" spans="1:12" x14ac:dyDescent="0.35">
      <c r="A14022" t="s">
        <v>16</v>
      </c>
      <c r="B14022">
        <v>2017</v>
      </c>
      <c r="D14022" t="s">
        <v>713</v>
      </c>
      <c r="E14022" t="s">
        <v>2245</v>
      </c>
      <c r="F14022">
        <v>110919.66</v>
      </c>
      <c r="G14022">
        <v>0</v>
      </c>
      <c r="H14022">
        <v>26654.18</v>
      </c>
      <c r="I14022">
        <v>0</v>
      </c>
      <c r="J14022">
        <f>Table1[[#This Row],[Name]]</f>
        <v>0</v>
      </c>
      <c r="K14022" s="1">
        <f>SUM(Table1[[#This Row],[BaseSalary]:[NonCashBenefits]])</f>
        <v>137573.84</v>
      </c>
      <c r="L14022" s="1"/>
    </row>
    <row r="14023" spans="1:12" x14ac:dyDescent="0.35">
      <c r="A14023" t="s">
        <v>18</v>
      </c>
      <c r="B14023">
        <v>2018</v>
      </c>
      <c r="D14023" t="s">
        <v>2763</v>
      </c>
      <c r="E14023" t="s">
        <v>229</v>
      </c>
      <c r="F14023">
        <v>110904.17</v>
      </c>
      <c r="G14023">
        <v>0</v>
      </c>
      <c r="H14023">
        <v>28238.560000000001</v>
      </c>
      <c r="I14023">
        <v>0</v>
      </c>
      <c r="J14023">
        <f>Table1[[#This Row],[Name]]</f>
        <v>0</v>
      </c>
      <c r="K14023" s="1">
        <f>SUM(Table1[[#This Row],[BaseSalary]:[NonCashBenefits]])</f>
        <v>139142.73000000001</v>
      </c>
      <c r="L14023" s="1"/>
    </row>
    <row r="14024" spans="1:12" x14ac:dyDescent="0.35">
      <c r="A14024" t="s">
        <v>22</v>
      </c>
      <c r="B14024">
        <v>2017</v>
      </c>
      <c r="D14024" t="s">
        <v>3666</v>
      </c>
      <c r="E14024" t="s">
        <v>311</v>
      </c>
      <c r="F14024">
        <v>110901.9</v>
      </c>
      <c r="G14024">
        <v>0</v>
      </c>
      <c r="H14024">
        <v>28287.1</v>
      </c>
      <c r="I14024">
        <v>0</v>
      </c>
      <c r="J14024">
        <f>Table1[[#This Row],[Name]]</f>
        <v>0</v>
      </c>
      <c r="K14024" s="1">
        <f>SUM(Table1[[#This Row],[BaseSalary]:[NonCashBenefits]])</f>
        <v>139189</v>
      </c>
      <c r="L14024" s="1"/>
    </row>
    <row r="14025" spans="1:12" x14ac:dyDescent="0.35">
      <c r="A14025" t="s">
        <v>40</v>
      </c>
      <c r="B14025">
        <v>2018</v>
      </c>
      <c r="D14025" t="s">
        <v>3079</v>
      </c>
      <c r="E14025" t="s">
        <v>549</v>
      </c>
      <c r="F14025">
        <v>110890.46</v>
      </c>
      <c r="G14025">
        <v>4500</v>
      </c>
      <c r="H14025">
        <v>25601.35</v>
      </c>
      <c r="I14025">
        <v>0</v>
      </c>
      <c r="J14025">
        <f>Table1[[#This Row],[Name]]</f>
        <v>0</v>
      </c>
      <c r="K14025" s="1">
        <f>SUM(Table1[[#This Row],[BaseSalary]:[NonCashBenefits]])</f>
        <v>140991.81</v>
      </c>
      <c r="L14025" s="1"/>
    </row>
    <row r="14026" spans="1:12" x14ac:dyDescent="0.35">
      <c r="A14026" t="s">
        <v>3230</v>
      </c>
      <c r="B14026">
        <v>2018</v>
      </c>
      <c r="D14026" t="s">
        <v>3235</v>
      </c>
      <c r="E14026" t="s">
        <v>229</v>
      </c>
      <c r="F14026">
        <v>110880.38</v>
      </c>
      <c r="G14026">
        <v>0</v>
      </c>
      <c r="H14026">
        <v>25416.65</v>
      </c>
      <c r="I14026">
        <v>0</v>
      </c>
      <c r="J14026">
        <f>Table1[[#This Row],[Name]]</f>
        <v>0</v>
      </c>
      <c r="K14026" s="1">
        <f>SUM(Table1[[#This Row],[BaseSalary]:[NonCashBenefits]])</f>
        <v>136297.03</v>
      </c>
      <c r="L14026" s="1"/>
    </row>
    <row r="14027" spans="1:12" x14ac:dyDescent="0.35">
      <c r="A14027" t="s">
        <v>16</v>
      </c>
      <c r="B14027">
        <v>2018</v>
      </c>
      <c r="D14027" t="s">
        <v>3293</v>
      </c>
      <c r="E14027" t="s">
        <v>311</v>
      </c>
      <c r="F14027">
        <v>110880.38</v>
      </c>
      <c r="G14027">
        <v>0</v>
      </c>
      <c r="H14027">
        <v>28566.55</v>
      </c>
      <c r="I14027">
        <v>0</v>
      </c>
      <c r="J14027">
        <f>Table1[[#This Row],[Name]]</f>
        <v>0</v>
      </c>
      <c r="K14027" s="1">
        <f>SUM(Table1[[#This Row],[BaseSalary]:[NonCashBenefits]])</f>
        <v>139446.93</v>
      </c>
      <c r="L14027" s="1"/>
    </row>
    <row r="14028" spans="1:12" x14ac:dyDescent="0.35">
      <c r="A14028" t="s">
        <v>29</v>
      </c>
      <c r="B14028">
        <v>2016</v>
      </c>
      <c r="D14028" t="s">
        <v>4828</v>
      </c>
      <c r="E14028" t="s">
        <v>311</v>
      </c>
      <c r="F14028">
        <v>110880.2</v>
      </c>
      <c r="G14028">
        <v>7897.46</v>
      </c>
      <c r="H14028">
        <v>31797.46</v>
      </c>
      <c r="I14028">
        <v>0</v>
      </c>
      <c r="J14028">
        <f>Table1[[#This Row],[Name]]</f>
        <v>0</v>
      </c>
      <c r="K14028" s="1">
        <f>SUM(Table1[[#This Row],[BaseSalary]:[NonCashBenefits]])</f>
        <v>150575.12</v>
      </c>
      <c r="L14028" s="1"/>
    </row>
    <row r="14029" spans="1:12" x14ac:dyDescent="0.35">
      <c r="A14029" t="s">
        <v>29</v>
      </c>
      <c r="B14029">
        <v>2018</v>
      </c>
      <c r="D14029" t="s">
        <v>2938</v>
      </c>
      <c r="E14029" t="s">
        <v>311</v>
      </c>
      <c r="F14029">
        <v>110880.12</v>
      </c>
      <c r="G14029">
        <v>8529.24</v>
      </c>
      <c r="H14029">
        <v>27221.439999999999</v>
      </c>
      <c r="I14029">
        <v>0</v>
      </c>
      <c r="J14029">
        <f>Table1[[#This Row],[Name]]</f>
        <v>0</v>
      </c>
      <c r="K14029" s="1">
        <f>SUM(Table1[[#This Row],[BaseSalary]:[NonCashBenefits]])</f>
        <v>146630.79999999999</v>
      </c>
      <c r="L14029" s="1"/>
    </row>
    <row r="14030" spans="1:12" x14ac:dyDescent="0.35">
      <c r="A14030" t="s">
        <v>29</v>
      </c>
      <c r="B14030">
        <v>2017</v>
      </c>
      <c r="D14030" t="s">
        <v>3933</v>
      </c>
      <c r="E14030" t="s">
        <v>311</v>
      </c>
      <c r="F14030">
        <v>110880.12</v>
      </c>
      <c r="G14030">
        <v>8529.24</v>
      </c>
      <c r="H14030">
        <v>27568.48</v>
      </c>
      <c r="I14030">
        <v>0</v>
      </c>
      <c r="J14030">
        <f>Table1[[#This Row],[Name]]</f>
        <v>0</v>
      </c>
      <c r="K14030" s="1">
        <f>SUM(Table1[[#This Row],[BaseSalary]:[NonCashBenefits]])</f>
        <v>146977.84</v>
      </c>
      <c r="L14030" s="1"/>
    </row>
    <row r="14031" spans="1:12" x14ac:dyDescent="0.35">
      <c r="A14031" t="s">
        <v>53</v>
      </c>
      <c r="B14031">
        <v>2018</v>
      </c>
      <c r="D14031" t="s">
        <v>2439</v>
      </c>
      <c r="E14031" t="s">
        <v>229</v>
      </c>
      <c r="F14031">
        <v>110879.81</v>
      </c>
      <c r="G14031">
        <v>0</v>
      </c>
      <c r="H14031">
        <v>28052.02</v>
      </c>
      <c r="I14031">
        <v>0</v>
      </c>
      <c r="J14031">
        <f>Table1[[#This Row],[Name]]</f>
        <v>0</v>
      </c>
      <c r="K14031" s="1">
        <f>SUM(Table1[[#This Row],[BaseSalary]:[NonCashBenefits]])</f>
        <v>138931.82999999999</v>
      </c>
      <c r="L14031" s="1"/>
    </row>
    <row r="14032" spans="1:12" x14ac:dyDescent="0.35">
      <c r="A14032" t="s">
        <v>16</v>
      </c>
      <c r="B14032">
        <v>2017</v>
      </c>
      <c r="D14032" t="s">
        <v>4339</v>
      </c>
      <c r="E14032" t="s">
        <v>311</v>
      </c>
      <c r="F14032">
        <v>110861.14</v>
      </c>
      <c r="G14032">
        <v>21688.2</v>
      </c>
      <c r="H14032">
        <v>27745.49</v>
      </c>
      <c r="I14032">
        <v>0</v>
      </c>
      <c r="J14032">
        <f>Table1[[#This Row],[Name]]</f>
        <v>0</v>
      </c>
      <c r="K14032" s="1">
        <f>SUM(Table1[[#This Row],[BaseSalary]:[NonCashBenefits]])</f>
        <v>160294.82999999999</v>
      </c>
      <c r="L14032" s="1"/>
    </row>
    <row r="14033" spans="1:12" x14ac:dyDescent="0.35">
      <c r="A14033" t="s">
        <v>16</v>
      </c>
      <c r="B14033">
        <v>2016</v>
      </c>
      <c r="D14033" t="s">
        <v>4339</v>
      </c>
      <c r="E14033" t="s">
        <v>311</v>
      </c>
      <c r="F14033">
        <v>110861.14</v>
      </c>
      <c r="G14033">
        <v>150</v>
      </c>
      <c r="H14033">
        <v>32807.99</v>
      </c>
      <c r="I14033">
        <v>0</v>
      </c>
      <c r="J14033">
        <f>Table1[[#This Row],[Name]]</f>
        <v>0</v>
      </c>
      <c r="K14033" s="1">
        <f>SUM(Table1[[#This Row],[BaseSalary]:[NonCashBenefits]])</f>
        <v>143819.13</v>
      </c>
      <c r="L14033" s="1"/>
    </row>
    <row r="14034" spans="1:12" x14ac:dyDescent="0.35">
      <c r="A14034" t="s">
        <v>28</v>
      </c>
      <c r="B14034">
        <v>2016</v>
      </c>
      <c r="D14034" t="s">
        <v>996</v>
      </c>
      <c r="E14034" t="s">
        <v>229</v>
      </c>
      <c r="F14034">
        <v>110836.42</v>
      </c>
      <c r="G14034">
        <v>14950</v>
      </c>
      <c r="H14034">
        <v>13894.08</v>
      </c>
      <c r="I14034">
        <v>0</v>
      </c>
      <c r="J14034">
        <f>Table1[[#This Row],[Name]]</f>
        <v>0</v>
      </c>
      <c r="K14034" s="1">
        <f>SUM(Table1[[#This Row],[BaseSalary]:[NonCashBenefits]])</f>
        <v>139680.5</v>
      </c>
      <c r="L14034" s="1"/>
    </row>
    <row r="14035" spans="1:12" x14ac:dyDescent="0.35">
      <c r="A14035" t="s">
        <v>20</v>
      </c>
      <c r="B14035">
        <v>2018</v>
      </c>
      <c r="D14035" t="s">
        <v>3271</v>
      </c>
      <c r="E14035" t="s">
        <v>749</v>
      </c>
      <c r="F14035">
        <v>110833.06</v>
      </c>
      <c r="G14035">
        <v>0</v>
      </c>
      <c r="H14035">
        <v>21131.93</v>
      </c>
      <c r="I14035">
        <v>0</v>
      </c>
      <c r="J14035">
        <f>Table1[[#This Row],[Name]]</f>
        <v>0</v>
      </c>
      <c r="K14035" s="1">
        <f>SUM(Table1[[#This Row],[BaseSalary]:[NonCashBenefits]])</f>
        <v>131964.99</v>
      </c>
      <c r="L14035" s="1"/>
    </row>
    <row r="14036" spans="1:12" x14ac:dyDescent="0.35">
      <c r="A14036" t="s">
        <v>20</v>
      </c>
      <c r="B14036">
        <v>2017</v>
      </c>
      <c r="D14036" t="s">
        <v>3271</v>
      </c>
      <c r="E14036" t="s">
        <v>749</v>
      </c>
      <c r="F14036">
        <v>110833.06</v>
      </c>
      <c r="G14036">
        <v>911.36</v>
      </c>
      <c r="H14036">
        <v>23027.97</v>
      </c>
      <c r="I14036">
        <v>0</v>
      </c>
      <c r="J14036">
        <f>Table1[[#This Row],[Name]]</f>
        <v>0</v>
      </c>
      <c r="K14036" s="1">
        <f>SUM(Table1[[#This Row],[BaseSalary]:[NonCashBenefits]])</f>
        <v>134772.39000000001</v>
      </c>
      <c r="L14036" s="1"/>
    </row>
    <row r="14037" spans="1:12" x14ac:dyDescent="0.35">
      <c r="A14037" t="s">
        <v>3034</v>
      </c>
      <c r="B14037">
        <v>2017</v>
      </c>
      <c r="D14037" t="s">
        <v>2362</v>
      </c>
      <c r="E14037" t="s">
        <v>1235</v>
      </c>
      <c r="F14037">
        <v>110832.14</v>
      </c>
      <c r="G14037">
        <v>0</v>
      </c>
      <c r="H14037">
        <v>21208.63</v>
      </c>
      <c r="I14037">
        <v>0</v>
      </c>
      <c r="J14037">
        <f>Table1[[#This Row],[Name]]</f>
        <v>0</v>
      </c>
      <c r="K14037" s="1">
        <f>SUM(Table1[[#This Row],[BaseSalary]:[NonCashBenefits]])</f>
        <v>132040.76999999999</v>
      </c>
      <c r="L14037" s="1"/>
    </row>
    <row r="14038" spans="1:12" x14ac:dyDescent="0.35">
      <c r="A14038" t="s">
        <v>25</v>
      </c>
      <c r="B14038">
        <v>2018</v>
      </c>
      <c r="D14038" t="s">
        <v>2257</v>
      </c>
      <c r="E14038" t="s">
        <v>229</v>
      </c>
      <c r="F14038">
        <v>110822.13</v>
      </c>
      <c r="G14038">
        <v>0</v>
      </c>
      <c r="H14038">
        <v>24349.83</v>
      </c>
      <c r="I14038">
        <v>0</v>
      </c>
      <c r="J14038">
        <f>Table1[[#This Row],[Name]]</f>
        <v>0</v>
      </c>
      <c r="K14038" s="1">
        <f>SUM(Table1[[#This Row],[BaseSalary]:[NonCashBenefits]])</f>
        <v>135171.96000000002</v>
      </c>
      <c r="L14038" s="1"/>
    </row>
    <row r="14039" spans="1:12" x14ac:dyDescent="0.35">
      <c r="A14039" t="s">
        <v>28</v>
      </c>
      <c r="B14039">
        <v>2018</v>
      </c>
      <c r="D14039" t="s">
        <v>996</v>
      </c>
      <c r="E14039" t="s">
        <v>229</v>
      </c>
      <c r="F14039">
        <v>110815.38</v>
      </c>
      <c r="G14039">
        <v>14925.88</v>
      </c>
      <c r="H14039">
        <v>26484.71</v>
      </c>
      <c r="I14039">
        <v>0</v>
      </c>
      <c r="J14039">
        <f>Table1[[#This Row],[Name]]</f>
        <v>0</v>
      </c>
      <c r="K14039" s="1">
        <f>SUM(Table1[[#This Row],[BaseSalary]:[NonCashBenefits]])</f>
        <v>152225.97</v>
      </c>
      <c r="L14039" s="1"/>
    </row>
    <row r="14040" spans="1:12" x14ac:dyDescent="0.35">
      <c r="A14040" t="s">
        <v>28</v>
      </c>
      <c r="B14040">
        <v>2017</v>
      </c>
      <c r="D14040" t="s">
        <v>996</v>
      </c>
      <c r="E14040" t="s">
        <v>229</v>
      </c>
      <c r="F14040">
        <v>110815.38</v>
      </c>
      <c r="G14040">
        <v>12375.88</v>
      </c>
      <c r="H14040">
        <v>27074.720000000001</v>
      </c>
      <c r="I14040">
        <v>0</v>
      </c>
      <c r="J14040">
        <f>Table1[[#This Row],[Name]]</f>
        <v>0</v>
      </c>
      <c r="K14040" s="1">
        <f>SUM(Table1[[#This Row],[BaseSalary]:[NonCashBenefits]])</f>
        <v>150265.98000000001</v>
      </c>
      <c r="L14040" s="1"/>
    </row>
    <row r="14041" spans="1:12" x14ac:dyDescent="0.35">
      <c r="A14041" t="s">
        <v>28</v>
      </c>
      <c r="B14041">
        <v>2016</v>
      </c>
      <c r="D14041" t="s">
        <v>996</v>
      </c>
      <c r="E14041" t="s">
        <v>229</v>
      </c>
      <c r="F14041">
        <v>110815.38</v>
      </c>
      <c r="G14041">
        <v>13375.88</v>
      </c>
      <c r="H14041">
        <v>32404.66</v>
      </c>
      <c r="I14041">
        <v>0</v>
      </c>
      <c r="J14041">
        <f>Table1[[#This Row],[Name]]</f>
        <v>0</v>
      </c>
      <c r="K14041" s="1">
        <f>SUM(Table1[[#This Row],[BaseSalary]:[NonCashBenefits]])</f>
        <v>156595.92000000001</v>
      </c>
      <c r="L14041" s="1"/>
    </row>
    <row r="14042" spans="1:12" x14ac:dyDescent="0.35">
      <c r="A14042" t="s">
        <v>186</v>
      </c>
      <c r="B14042">
        <v>2017</v>
      </c>
      <c r="D14042" t="s">
        <v>2954</v>
      </c>
      <c r="E14042" t="s">
        <v>549</v>
      </c>
      <c r="F14042">
        <v>110812.17</v>
      </c>
      <c r="G14042">
        <v>0</v>
      </c>
      <c r="H14042">
        <v>26684.14</v>
      </c>
      <c r="I14042">
        <v>0</v>
      </c>
      <c r="J14042">
        <f>Table1[[#This Row],[Name]]</f>
        <v>0</v>
      </c>
      <c r="K14042" s="1">
        <f>SUM(Table1[[#This Row],[BaseSalary]:[NonCashBenefits]])</f>
        <v>137496.31</v>
      </c>
      <c r="L14042" s="1"/>
    </row>
    <row r="14043" spans="1:12" x14ac:dyDescent="0.35">
      <c r="A14043" t="s">
        <v>26</v>
      </c>
      <c r="B14043">
        <v>2016</v>
      </c>
      <c r="D14043" t="s">
        <v>4868</v>
      </c>
      <c r="E14043" t="s">
        <v>549</v>
      </c>
      <c r="F14043">
        <v>110807.19</v>
      </c>
      <c r="G14043">
        <v>0</v>
      </c>
      <c r="H14043">
        <v>38041.57</v>
      </c>
      <c r="I14043">
        <v>0</v>
      </c>
      <c r="J14043">
        <f>Table1[[#This Row],[Name]]</f>
        <v>0</v>
      </c>
      <c r="K14043" s="1">
        <f>SUM(Table1[[#This Row],[BaseSalary]:[NonCashBenefits]])</f>
        <v>148848.76</v>
      </c>
      <c r="L14043" s="1"/>
    </row>
    <row r="14044" spans="1:12" x14ac:dyDescent="0.35">
      <c r="A14044" t="s">
        <v>3034</v>
      </c>
      <c r="B14044">
        <v>2017</v>
      </c>
      <c r="D14044" t="s">
        <v>713</v>
      </c>
      <c r="E14044" t="s">
        <v>2245</v>
      </c>
      <c r="F14044">
        <v>110804.81</v>
      </c>
      <c r="G14044">
        <v>15886.75</v>
      </c>
      <c r="H14044">
        <v>9336.52</v>
      </c>
      <c r="I14044">
        <v>0</v>
      </c>
      <c r="J14044">
        <f>Table1[[#This Row],[Name]]</f>
        <v>0</v>
      </c>
      <c r="K14044" s="1">
        <f>SUM(Table1[[#This Row],[BaseSalary]:[NonCashBenefits]])</f>
        <v>136028.07999999999</v>
      </c>
      <c r="L14044" s="1"/>
    </row>
    <row r="14045" spans="1:12" x14ac:dyDescent="0.35">
      <c r="A14045" t="s">
        <v>10</v>
      </c>
      <c r="B14045">
        <v>2016</v>
      </c>
      <c r="D14045" t="s">
        <v>4652</v>
      </c>
      <c r="E14045" t="s">
        <v>2245</v>
      </c>
      <c r="F14045">
        <v>110801.4</v>
      </c>
      <c r="G14045">
        <v>0</v>
      </c>
      <c r="H14045">
        <v>30547.72</v>
      </c>
      <c r="I14045">
        <v>0</v>
      </c>
      <c r="J14045">
        <f>Table1[[#This Row],[Name]]</f>
        <v>0</v>
      </c>
      <c r="K14045" s="1">
        <f>SUM(Table1[[#This Row],[BaseSalary]:[NonCashBenefits]])</f>
        <v>141349.12</v>
      </c>
      <c r="L14045" s="1"/>
    </row>
    <row r="14046" spans="1:12" x14ac:dyDescent="0.35">
      <c r="A14046" t="s">
        <v>26</v>
      </c>
      <c r="B14046">
        <v>2016</v>
      </c>
      <c r="D14046" t="s">
        <v>159</v>
      </c>
      <c r="E14046" t="s">
        <v>1718</v>
      </c>
      <c r="F14046">
        <v>110791.57</v>
      </c>
      <c r="G14046">
        <v>0</v>
      </c>
      <c r="H14046">
        <v>30870.95</v>
      </c>
      <c r="I14046">
        <v>0</v>
      </c>
      <c r="J14046">
        <f>Table1[[#This Row],[Name]]</f>
        <v>0</v>
      </c>
      <c r="K14046" s="1">
        <f>SUM(Table1[[#This Row],[BaseSalary]:[NonCashBenefits]])</f>
        <v>141662.52000000002</v>
      </c>
      <c r="L14046" s="1"/>
    </row>
    <row r="14047" spans="1:12" x14ac:dyDescent="0.35">
      <c r="A14047" t="s">
        <v>4705</v>
      </c>
      <c r="B14047">
        <v>2016</v>
      </c>
      <c r="D14047" t="s">
        <v>4750</v>
      </c>
      <c r="E14047" t="s">
        <v>549</v>
      </c>
      <c r="F14047">
        <v>110762.76</v>
      </c>
      <c r="G14047">
        <v>0</v>
      </c>
      <c r="H14047">
        <v>32181.919999999998</v>
      </c>
      <c r="I14047">
        <v>0</v>
      </c>
      <c r="J14047">
        <f>Table1[[#This Row],[Name]]</f>
        <v>0</v>
      </c>
      <c r="K14047" s="1">
        <f>SUM(Table1[[#This Row],[BaseSalary]:[NonCashBenefits]])</f>
        <v>142944.68</v>
      </c>
      <c r="L14047" s="1"/>
    </row>
    <row r="14048" spans="1:12" x14ac:dyDescent="0.35">
      <c r="A14048" t="s">
        <v>16</v>
      </c>
      <c r="B14048">
        <v>2017</v>
      </c>
      <c r="D14048" t="s">
        <v>4358</v>
      </c>
      <c r="E14048" t="s">
        <v>549</v>
      </c>
      <c r="F14048">
        <v>110762.72</v>
      </c>
      <c r="G14048">
        <v>200</v>
      </c>
      <c r="H14048">
        <v>29082.43</v>
      </c>
      <c r="I14048">
        <v>0</v>
      </c>
      <c r="J14048">
        <f>Table1[[#This Row],[Name]]</f>
        <v>0</v>
      </c>
      <c r="K14048" s="1">
        <f>SUM(Table1[[#This Row],[BaseSalary]:[NonCashBenefits]])</f>
        <v>140045.15</v>
      </c>
      <c r="L14048" s="1"/>
    </row>
    <row r="14049" spans="1:12" x14ac:dyDescent="0.35">
      <c r="A14049" t="s">
        <v>22</v>
      </c>
      <c r="B14049">
        <v>2016</v>
      </c>
      <c r="D14049" t="s">
        <v>4484</v>
      </c>
      <c r="E14049" t="s">
        <v>229</v>
      </c>
      <c r="F14049">
        <v>110756.38</v>
      </c>
      <c r="G14049">
        <v>855.13</v>
      </c>
      <c r="H14049">
        <v>30924.69</v>
      </c>
      <c r="I14049">
        <v>0</v>
      </c>
      <c r="J14049">
        <f>Table1[[#This Row],[Name]]</f>
        <v>0</v>
      </c>
      <c r="K14049" s="1">
        <f>SUM(Table1[[#This Row],[BaseSalary]:[NonCashBenefits]])</f>
        <v>142536.20000000001</v>
      </c>
      <c r="L14049" s="1"/>
    </row>
    <row r="14050" spans="1:12" x14ac:dyDescent="0.35">
      <c r="A14050" t="s">
        <v>85</v>
      </c>
      <c r="B14050">
        <v>2016</v>
      </c>
      <c r="D14050" t="s">
        <v>4603</v>
      </c>
      <c r="E14050" t="s">
        <v>229</v>
      </c>
      <c r="F14050">
        <v>110751.94</v>
      </c>
      <c r="G14050">
        <v>0</v>
      </c>
      <c r="H14050">
        <v>32787.699999999997</v>
      </c>
      <c r="I14050">
        <v>0</v>
      </c>
      <c r="J14050">
        <f>Table1[[#This Row],[Name]]</f>
        <v>0</v>
      </c>
      <c r="K14050" s="1">
        <f>SUM(Table1[[#This Row],[BaseSalary]:[NonCashBenefits]])</f>
        <v>143539.64000000001</v>
      </c>
      <c r="L14050" s="1"/>
    </row>
    <row r="14051" spans="1:12" x14ac:dyDescent="0.35">
      <c r="A14051" t="s">
        <v>186</v>
      </c>
      <c r="B14051">
        <v>2018</v>
      </c>
      <c r="D14051" t="s">
        <v>940</v>
      </c>
      <c r="E14051" t="s">
        <v>311</v>
      </c>
      <c r="F14051">
        <v>110748.82</v>
      </c>
      <c r="G14051">
        <v>0</v>
      </c>
      <c r="H14051">
        <v>25929.64</v>
      </c>
      <c r="I14051">
        <v>0</v>
      </c>
      <c r="J14051">
        <f>Table1[[#This Row],[Name]]</f>
        <v>0</v>
      </c>
      <c r="K14051" s="1">
        <f>SUM(Table1[[#This Row],[BaseSalary]:[NonCashBenefits]])</f>
        <v>136678.46000000002</v>
      </c>
      <c r="L14051" s="1"/>
    </row>
    <row r="14052" spans="1:12" x14ac:dyDescent="0.35">
      <c r="A14052" t="s">
        <v>186</v>
      </c>
      <c r="B14052">
        <v>2016</v>
      </c>
      <c r="D14052" t="s">
        <v>940</v>
      </c>
      <c r="E14052" t="s">
        <v>311</v>
      </c>
      <c r="F14052">
        <v>110746.24000000001</v>
      </c>
      <c r="G14052">
        <v>0</v>
      </c>
      <c r="H14052">
        <v>34644.730000000003</v>
      </c>
      <c r="I14052">
        <v>0</v>
      </c>
      <c r="J14052">
        <f>Table1[[#This Row],[Name]]</f>
        <v>0</v>
      </c>
      <c r="K14052" s="1">
        <f>SUM(Table1[[#This Row],[BaseSalary]:[NonCashBenefits]])</f>
        <v>145390.97</v>
      </c>
      <c r="L14052" s="1"/>
    </row>
    <row r="14053" spans="1:12" x14ac:dyDescent="0.35">
      <c r="A14053" t="s">
        <v>25</v>
      </c>
      <c r="B14053">
        <v>2017</v>
      </c>
      <c r="D14053" t="s">
        <v>3853</v>
      </c>
      <c r="E14053" t="s">
        <v>311</v>
      </c>
      <c r="F14053">
        <v>110732.18</v>
      </c>
      <c r="G14053">
        <v>0</v>
      </c>
      <c r="H14053">
        <v>28732.73</v>
      </c>
      <c r="I14053">
        <v>0</v>
      </c>
      <c r="J14053">
        <f>Table1[[#This Row],[Name]]</f>
        <v>0</v>
      </c>
      <c r="K14053" s="1">
        <f>SUM(Table1[[#This Row],[BaseSalary]:[NonCashBenefits]])</f>
        <v>139464.91</v>
      </c>
      <c r="L14053" s="1"/>
    </row>
    <row r="14054" spans="1:12" x14ac:dyDescent="0.35">
      <c r="A14054" t="s">
        <v>25</v>
      </c>
      <c r="B14054">
        <v>2016</v>
      </c>
      <c r="D14054" t="s">
        <v>3853</v>
      </c>
      <c r="E14054" t="s">
        <v>311</v>
      </c>
      <c r="F14054">
        <v>110732.18</v>
      </c>
      <c r="G14054">
        <v>0</v>
      </c>
      <c r="H14054">
        <v>33808.07</v>
      </c>
      <c r="I14054">
        <v>0</v>
      </c>
      <c r="J14054">
        <f>Table1[[#This Row],[Name]]</f>
        <v>0</v>
      </c>
      <c r="K14054" s="1">
        <f>SUM(Table1[[#This Row],[BaseSalary]:[NonCashBenefits]])</f>
        <v>144540.25</v>
      </c>
      <c r="L14054" s="1"/>
    </row>
    <row r="14055" spans="1:12" x14ac:dyDescent="0.35">
      <c r="A14055" t="s">
        <v>85</v>
      </c>
      <c r="B14055">
        <v>2017</v>
      </c>
      <c r="D14055" t="s">
        <v>2833</v>
      </c>
      <c r="E14055" t="s">
        <v>549</v>
      </c>
      <c r="F14055">
        <v>110724.58</v>
      </c>
      <c r="G14055">
        <v>0</v>
      </c>
      <c r="H14055">
        <v>26163.63</v>
      </c>
      <c r="I14055">
        <v>0</v>
      </c>
      <c r="J14055">
        <f>Table1[[#This Row],[Name]]</f>
        <v>0</v>
      </c>
      <c r="K14055" s="1">
        <f>SUM(Table1[[#This Row],[BaseSalary]:[NonCashBenefits]])</f>
        <v>136888.21</v>
      </c>
      <c r="L14055" s="1"/>
    </row>
    <row r="14056" spans="1:12" x14ac:dyDescent="0.35">
      <c r="A14056" t="s">
        <v>19</v>
      </c>
      <c r="B14056">
        <v>2016</v>
      </c>
      <c r="D14056" t="s">
        <v>5053</v>
      </c>
      <c r="E14056" t="s">
        <v>549</v>
      </c>
      <c r="F14056">
        <v>110713.26</v>
      </c>
      <c r="G14056">
        <v>100</v>
      </c>
      <c r="H14056">
        <v>35005.85</v>
      </c>
      <c r="I14056">
        <v>0</v>
      </c>
      <c r="J14056">
        <f>Table1[[#This Row],[Name]]</f>
        <v>0</v>
      </c>
      <c r="K14056" s="1">
        <f>SUM(Table1[[#This Row],[BaseSalary]:[NonCashBenefits]])</f>
        <v>145819.10999999999</v>
      </c>
      <c r="L14056" s="1"/>
    </row>
    <row r="14057" spans="1:12" x14ac:dyDescent="0.35">
      <c r="A14057" t="s">
        <v>18</v>
      </c>
      <c r="B14057">
        <v>2018</v>
      </c>
      <c r="D14057" t="s">
        <v>1651</v>
      </c>
      <c r="E14057" t="s">
        <v>311</v>
      </c>
      <c r="F14057">
        <v>110707.74</v>
      </c>
      <c r="G14057">
        <v>0</v>
      </c>
      <c r="H14057">
        <v>28248.32</v>
      </c>
      <c r="I14057">
        <v>0</v>
      </c>
      <c r="J14057">
        <f>Table1[[#This Row],[Name]]</f>
        <v>0</v>
      </c>
      <c r="K14057" s="1">
        <f>SUM(Table1[[#This Row],[BaseSalary]:[NonCashBenefits]])</f>
        <v>138956.06</v>
      </c>
      <c r="L14057" s="1"/>
    </row>
    <row r="14058" spans="1:12" x14ac:dyDescent="0.35">
      <c r="A14058" t="s">
        <v>18</v>
      </c>
      <c r="B14058">
        <v>2017</v>
      </c>
      <c r="D14058" t="s">
        <v>110</v>
      </c>
      <c r="E14058" t="s">
        <v>311</v>
      </c>
      <c r="F14058">
        <v>110707.74</v>
      </c>
      <c r="G14058">
        <v>0</v>
      </c>
      <c r="H14058">
        <v>28598.12</v>
      </c>
      <c r="I14058">
        <v>0</v>
      </c>
      <c r="J14058">
        <f>Table1[[#This Row],[Name]]</f>
        <v>0</v>
      </c>
      <c r="K14058" s="1">
        <f>SUM(Table1[[#This Row],[BaseSalary]:[NonCashBenefits]])</f>
        <v>139305.86000000002</v>
      </c>
      <c r="L14058" s="1"/>
    </row>
    <row r="14059" spans="1:12" x14ac:dyDescent="0.35">
      <c r="A14059" t="s">
        <v>26</v>
      </c>
      <c r="B14059">
        <v>2016</v>
      </c>
      <c r="D14059" t="s">
        <v>117</v>
      </c>
      <c r="E14059" t="s">
        <v>1718</v>
      </c>
      <c r="F14059">
        <v>110695.76</v>
      </c>
      <c r="G14059">
        <v>0</v>
      </c>
      <c r="H14059">
        <v>6901.62</v>
      </c>
      <c r="I14059">
        <v>0</v>
      </c>
      <c r="J14059">
        <f>Table1[[#This Row],[Name]]</f>
        <v>0</v>
      </c>
      <c r="K14059" s="1">
        <f>SUM(Table1[[#This Row],[BaseSalary]:[NonCashBenefits]])</f>
        <v>117597.37999999999</v>
      </c>
      <c r="L14059" s="1"/>
    </row>
    <row r="14060" spans="1:12" x14ac:dyDescent="0.35">
      <c r="A14060" t="s">
        <v>2673</v>
      </c>
      <c r="B14060">
        <v>2018</v>
      </c>
      <c r="D14060" t="s">
        <v>2682</v>
      </c>
      <c r="E14060" t="s">
        <v>549</v>
      </c>
      <c r="F14060">
        <v>110691.56</v>
      </c>
      <c r="G14060">
        <v>0</v>
      </c>
      <c r="H14060">
        <v>25559.13</v>
      </c>
      <c r="I14060">
        <v>0</v>
      </c>
      <c r="J14060">
        <f>Table1[[#This Row],[Name]]</f>
        <v>0</v>
      </c>
      <c r="K14060" s="1">
        <f>SUM(Table1[[#This Row],[BaseSalary]:[NonCashBenefits]])</f>
        <v>136250.69</v>
      </c>
      <c r="L14060" s="1"/>
    </row>
    <row r="14061" spans="1:12" x14ac:dyDescent="0.35">
      <c r="A14061" t="s">
        <v>28</v>
      </c>
      <c r="B14061">
        <v>2018</v>
      </c>
      <c r="D14061" t="s">
        <v>996</v>
      </c>
      <c r="E14061" t="s">
        <v>229</v>
      </c>
      <c r="F14061">
        <v>110680.96000000001</v>
      </c>
      <c r="G14061">
        <v>11302.54</v>
      </c>
      <c r="H14061">
        <v>25597.85</v>
      </c>
      <c r="I14061">
        <v>0</v>
      </c>
      <c r="J14061">
        <f>Table1[[#This Row],[Name]]</f>
        <v>0</v>
      </c>
      <c r="K14061" s="1">
        <f>SUM(Table1[[#This Row],[BaseSalary]:[NonCashBenefits]])</f>
        <v>147581.35</v>
      </c>
      <c r="L14061" s="1"/>
    </row>
    <row r="14062" spans="1:12" x14ac:dyDescent="0.35">
      <c r="A14062" t="s">
        <v>28</v>
      </c>
      <c r="B14062">
        <v>2018</v>
      </c>
      <c r="D14062" t="s">
        <v>996</v>
      </c>
      <c r="E14062" t="s">
        <v>229</v>
      </c>
      <c r="F14062">
        <v>110680.96000000001</v>
      </c>
      <c r="G14062">
        <v>8300</v>
      </c>
      <c r="H14062">
        <v>6560.65</v>
      </c>
      <c r="I14062">
        <v>0</v>
      </c>
      <c r="J14062">
        <f>Table1[[#This Row],[Name]]</f>
        <v>0</v>
      </c>
      <c r="K14062" s="1">
        <f>SUM(Table1[[#This Row],[BaseSalary]:[NonCashBenefits]])</f>
        <v>125541.61</v>
      </c>
      <c r="L14062" s="1"/>
    </row>
    <row r="14063" spans="1:12" x14ac:dyDescent="0.35">
      <c r="A14063" t="s">
        <v>28</v>
      </c>
      <c r="B14063">
        <v>2017</v>
      </c>
      <c r="D14063" t="s">
        <v>996</v>
      </c>
      <c r="E14063" t="s">
        <v>229</v>
      </c>
      <c r="F14063">
        <v>110680.96000000001</v>
      </c>
      <c r="G14063">
        <v>27876.45</v>
      </c>
      <c r="H14063">
        <v>26199.42</v>
      </c>
      <c r="I14063">
        <v>0</v>
      </c>
      <c r="J14063">
        <f>Table1[[#This Row],[Name]]</f>
        <v>0</v>
      </c>
      <c r="K14063" s="1">
        <f>SUM(Table1[[#This Row],[BaseSalary]:[NonCashBenefits]])</f>
        <v>164756.83000000002</v>
      </c>
      <c r="L14063" s="1"/>
    </row>
    <row r="14064" spans="1:12" x14ac:dyDescent="0.35">
      <c r="A14064" t="s">
        <v>28</v>
      </c>
      <c r="B14064">
        <v>2017</v>
      </c>
      <c r="D14064" t="s">
        <v>996</v>
      </c>
      <c r="E14064" t="s">
        <v>229</v>
      </c>
      <c r="F14064">
        <v>110680.96000000001</v>
      </c>
      <c r="G14064">
        <v>22563.919999999998</v>
      </c>
      <c r="H14064">
        <v>6766.32</v>
      </c>
      <c r="I14064">
        <v>0</v>
      </c>
      <c r="J14064">
        <f>Table1[[#This Row],[Name]]</f>
        <v>0</v>
      </c>
      <c r="K14064" s="1">
        <f>SUM(Table1[[#This Row],[BaseSalary]:[NonCashBenefits]])</f>
        <v>140011.20000000001</v>
      </c>
      <c r="L14064" s="1"/>
    </row>
    <row r="14065" spans="1:12" x14ac:dyDescent="0.35">
      <c r="A14065" t="s">
        <v>28</v>
      </c>
      <c r="B14065">
        <v>2016</v>
      </c>
      <c r="D14065" t="s">
        <v>996</v>
      </c>
      <c r="E14065" t="s">
        <v>229</v>
      </c>
      <c r="F14065">
        <v>110680.96000000001</v>
      </c>
      <c r="G14065">
        <v>23885.57</v>
      </c>
      <c r="H14065">
        <v>31253.94</v>
      </c>
      <c r="I14065">
        <v>0</v>
      </c>
      <c r="J14065">
        <f>Table1[[#This Row],[Name]]</f>
        <v>0</v>
      </c>
      <c r="K14065" s="1">
        <f>SUM(Table1[[#This Row],[BaseSalary]:[NonCashBenefits]])</f>
        <v>165820.47</v>
      </c>
      <c r="L14065" s="1"/>
    </row>
    <row r="14066" spans="1:12" x14ac:dyDescent="0.35">
      <c r="A14066" t="s">
        <v>26</v>
      </c>
      <c r="B14066">
        <v>2018</v>
      </c>
      <c r="D14066" t="s">
        <v>3010</v>
      </c>
      <c r="E14066" t="s">
        <v>311</v>
      </c>
      <c r="F14066">
        <v>110677</v>
      </c>
      <c r="G14066">
        <v>0</v>
      </c>
      <c r="H14066">
        <v>28944.22</v>
      </c>
      <c r="I14066">
        <v>0</v>
      </c>
      <c r="J14066">
        <f>Table1[[#This Row],[Name]]</f>
        <v>0</v>
      </c>
      <c r="K14066" s="1">
        <f>SUM(Table1[[#This Row],[BaseSalary]:[NonCashBenefits]])</f>
        <v>139621.22</v>
      </c>
      <c r="L14066" s="1"/>
    </row>
    <row r="14067" spans="1:12" x14ac:dyDescent="0.35">
      <c r="A14067" t="s">
        <v>3034</v>
      </c>
      <c r="B14067">
        <v>2018</v>
      </c>
      <c r="D14067" t="s">
        <v>3058</v>
      </c>
      <c r="E14067" t="s">
        <v>549</v>
      </c>
      <c r="F14067">
        <v>110675.13</v>
      </c>
      <c r="G14067">
        <v>2814.53</v>
      </c>
      <c r="H14067">
        <v>25542.28</v>
      </c>
      <c r="I14067">
        <v>0</v>
      </c>
      <c r="J14067">
        <f>Table1[[#This Row],[Name]]</f>
        <v>0</v>
      </c>
      <c r="K14067" s="1">
        <f>SUM(Table1[[#This Row],[BaseSalary]:[NonCashBenefits]])</f>
        <v>139031.94</v>
      </c>
      <c r="L14067" s="1"/>
    </row>
    <row r="14068" spans="1:12" x14ac:dyDescent="0.35">
      <c r="A14068" t="s">
        <v>19</v>
      </c>
      <c r="B14068">
        <v>2018</v>
      </c>
      <c r="D14068" t="s">
        <v>3216</v>
      </c>
      <c r="E14068" t="s">
        <v>311</v>
      </c>
      <c r="F14068">
        <v>110674.08</v>
      </c>
      <c r="G14068">
        <v>0</v>
      </c>
      <c r="H14068">
        <v>22094.13</v>
      </c>
      <c r="I14068">
        <v>0</v>
      </c>
      <c r="J14068">
        <f>Table1[[#This Row],[Name]]</f>
        <v>0</v>
      </c>
      <c r="K14068" s="1">
        <f>SUM(Table1[[#This Row],[BaseSalary]:[NonCashBenefits]])</f>
        <v>132768.21</v>
      </c>
      <c r="L14068" s="1"/>
    </row>
    <row r="14069" spans="1:12" x14ac:dyDescent="0.35">
      <c r="A14069" t="s">
        <v>40</v>
      </c>
      <c r="B14069">
        <v>2017</v>
      </c>
      <c r="D14069" t="s">
        <v>3077</v>
      </c>
      <c r="E14069" t="s">
        <v>229</v>
      </c>
      <c r="F14069">
        <v>110650.48</v>
      </c>
      <c r="G14069">
        <v>0</v>
      </c>
      <c r="H14069">
        <v>27727.71</v>
      </c>
      <c r="I14069">
        <v>0</v>
      </c>
      <c r="J14069">
        <f>Table1[[#This Row],[Name]]</f>
        <v>0</v>
      </c>
      <c r="K14069" s="1">
        <f>SUM(Table1[[#This Row],[BaseSalary]:[NonCashBenefits]])</f>
        <v>138378.19</v>
      </c>
      <c r="L14069" s="1"/>
    </row>
    <row r="14070" spans="1:12" x14ac:dyDescent="0.35">
      <c r="A14070" t="s">
        <v>33</v>
      </c>
      <c r="B14070">
        <v>2018</v>
      </c>
      <c r="D14070" t="s">
        <v>2546</v>
      </c>
      <c r="E14070" t="s">
        <v>311</v>
      </c>
      <c r="F14070">
        <v>110641.96</v>
      </c>
      <c r="G14070">
        <v>100</v>
      </c>
      <c r="H14070">
        <v>24329.439999999999</v>
      </c>
      <c r="I14070">
        <v>0</v>
      </c>
      <c r="J14070">
        <f>Table1[[#This Row],[Name]]</f>
        <v>0</v>
      </c>
      <c r="K14070" s="1">
        <f>SUM(Table1[[#This Row],[BaseSalary]:[NonCashBenefits]])</f>
        <v>135071.4</v>
      </c>
      <c r="L14070" s="1"/>
    </row>
    <row r="14071" spans="1:12" x14ac:dyDescent="0.35">
      <c r="A14071" t="s">
        <v>33</v>
      </c>
      <c r="B14071">
        <v>2017</v>
      </c>
      <c r="D14071" t="s">
        <v>2546</v>
      </c>
      <c r="E14071" t="s">
        <v>311</v>
      </c>
      <c r="F14071">
        <v>110641.96</v>
      </c>
      <c r="G14071">
        <v>0</v>
      </c>
      <c r="H14071">
        <v>24898.59</v>
      </c>
      <c r="I14071">
        <v>0</v>
      </c>
      <c r="J14071">
        <f>Table1[[#This Row],[Name]]</f>
        <v>0</v>
      </c>
      <c r="K14071" s="1">
        <f>SUM(Table1[[#This Row],[BaseSalary]:[NonCashBenefits]])</f>
        <v>135540.55000000002</v>
      </c>
      <c r="L14071" s="1"/>
    </row>
    <row r="14072" spans="1:12" x14ac:dyDescent="0.35">
      <c r="A14072" t="s">
        <v>33</v>
      </c>
      <c r="B14072">
        <v>2016</v>
      </c>
      <c r="D14072" t="s">
        <v>2546</v>
      </c>
      <c r="E14072" t="s">
        <v>311</v>
      </c>
      <c r="F14072">
        <v>110641.96</v>
      </c>
      <c r="G14072">
        <v>0</v>
      </c>
      <c r="H14072">
        <v>29969.91</v>
      </c>
      <c r="I14072">
        <v>0</v>
      </c>
      <c r="J14072">
        <f>Table1[[#This Row],[Name]]</f>
        <v>0</v>
      </c>
      <c r="K14072" s="1">
        <f>SUM(Table1[[#This Row],[BaseSalary]:[NonCashBenefits]])</f>
        <v>140611.87</v>
      </c>
      <c r="L14072" s="1"/>
    </row>
    <row r="14073" spans="1:12" x14ac:dyDescent="0.35">
      <c r="A14073" t="s">
        <v>142</v>
      </c>
      <c r="B14073">
        <v>2018</v>
      </c>
      <c r="D14073" t="s">
        <v>3097</v>
      </c>
      <c r="E14073" t="s">
        <v>311</v>
      </c>
      <c r="F14073">
        <v>110628.96</v>
      </c>
      <c r="G14073">
        <v>0</v>
      </c>
      <c r="H14073">
        <v>28486.47</v>
      </c>
      <c r="I14073">
        <v>0</v>
      </c>
      <c r="J14073">
        <f>Table1[[#This Row],[Name]]</f>
        <v>0</v>
      </c>
      <c r="K14073" s="1">
        <f>SUM(Table1[[#This Row],[BaseSalary]:[NonCashBenefits]])</f>
        <v>139115.43</v>
      </c>
      <c r="L14073" s="1"/>
    </row>
    <row r="14074" spans="1:12" x14ac:dyDescent="0.35">
      <c r="A14074" t="s">
        <v>16</v>
      </c>
      <c r="B14074">
        <v>2017</v>
      </c>
      <c r="D14074" t="s">
        <v>4347</v>
      </c>
      <c r="E14074" t="s">
        <v>311</v>
      </c>
      <c r="F14074">
        <v>110628.96</v>
      </c>
      <c r="G14074">
        <v>0</v>
      </c>
      <c r="H14074">
        <v>29087.81</v>
      </c>
      <c r="I14074">
        <v>0</v>
      </c>
      <c r="J14074">
        <f>Table1[[#This Row],[Name]]</f>
        <v>0</v>
      </c>
      <c r="K14074" s="1">
        <f>SUM(Table1[[#This Row],[BaseSalary]:[NonCashBenefits]])</f>
        <v>139716.77000000002</v>
      </c>
      <c r="L14074" s="1"/>
    </row>
    <row r="14075" spans="1:12" x14ac:dyDescent="0.35">
      <c r="A14075" t="s">
        <v>16</v>
      </c>
      <c r="B14075">
        <v>2016</v>
      </c>
      <c r="D14075" t="s">
        <v>4347</v>
      </c>
      <c r="E14075" t="s">
        <v>311</v>
      </c>
      <c r="F14075">
        <v>110628.96</v>
      </c>
      <c r="G14075">
        <v>0</v>
      </c>
      <c r="H14075">
        <v>33759.78</v>
      </c>
      <c r="I14075">
        <v>0</v>
      </c>
      <c r="J14075">
        <f>Table1[[#This Row],[Name]]</f>
        <v>0</v>
      </c>
      <c r="K14075" s="1">
        <f>SUM(Table1[[#This Row],[BaseSalary]:[NonCashBenefits]])</f>
        <v>144388.74</v>
      </c>
      <c r="L14075" s="1"/>
    </row>
    <row r="14076" spans="1:12" x14ac:dyDescent="0.35">
      <c r="A14076" t="s">
        <v>85</v>
      </c>
      <c r="B14076">
        <v>2016</v>
      </c>
      <c r="D14076" t="s">
        <v>4611</v>
      </c>
      <c r="E14076" t="s">
        <v>549</v>
      </c>
      <c r="F14076">
        <v>110621.56</v>
      </c>
      <c r="G14076">
        <v>2100</v>
      </c>
      <c r="H14076">
        <v>31205.96</v>
      </c>
      <c r="I14076">
        <v>0</v>
      </c>
      <c r="J14076">
        <f>Table1[[#This Row],[Name]]</f>
        <v>0</v>
      </c>
      <c r="K14076" s="1">
        <f>SUM(Table1[[#This Row],[BaseSalary]:[NonCashBenefits]])</f>
        <v>143927.51999999999</v>
      </c>
      <c r="L14076" s="1"/>
    </row>
    <row r="14077" spans="1:12" x14ac:dyDescent="0.35">
      <c r="A14077" t="s">
        <v>2688</v>
      </c>
      <c r="B14077">
        <v>2018</v>
      </c>
      <c r="D14077" t="s">
        <v>2721</v>
      </c>
      <c r="E14077" t="s">
        <v>311</v>
      </c>
      <c r="F14077">
        <v>110583.62</v>
      </c>
      <c r="G14077">
        <v>0</v>
      </c>
      <c r="H14077">
        <v>25578.27</v>
      </c>
      <c r="I14077">
        <v>0</v>
      </c>
      <c r="J14077">
        <f>Table1[[#This Row],[Name]]</f>
        <v>0</v>
      </c>
      <c r="K14077" s="1">
        <f>SUM(Table1[[#This Row],[BaseSalary]:[NonCashBenefits]])</f>
        <v>136161.88999999998</v>
      </c>
      <c r="L14077" s="1"/>
    </row>
    <row r="14078" spans="1:12" x14ac:dyDescent="0.35">
      <c r="A14078" t="s">
        <v>24</v>
      </c>
      <c r="B14078">
        <v>2018</v>
      </c>
      <c r="D14078" t="s">
        <v>1430</v>
      </c>
      <c r="E14078" t="s">
        <v>229</v>
      </c>
      <c r="F14078">
        <v>110581.38</v>
      </c>
      <c r="G14078">
        <v>6000</v>
      </c>
      <c r="H14078">
        <v>26396.51</v>
      </c>
      <c r="I14078">
        <v>0</v>
      </c>
      <c r="J14078">
        <f>Table1[[#This Row],[Name]]</f>
        <v>0</v>
      </c>
      <c r="K14078" s="1">
        <f>SUM(Table1[[#This Row],[BaseSalary]:[NonCashBenefits]])</f>
        <v>142977.89000000001</v>
      </c>
      <c r="L14078" s="1"/>
    </row>
    <row r="14079" spans="1:12" x14ac:dyDescent="0.35">
      <c r="A14079" t="s">
        <v>22</v>
      </c>
      <c r="B14079">
        <v>2016</v>
      </c>
      <c r="D14079" t="s">
        <v>2118</v>
      </c>
      <c r="E14079" t="s">
        <v>311</v>
      </c>
      <c r="F14079">
        <v>110563.08</v>
      </c>
      <c r="G14079">
        <v>0</v>
      </c>
      <c r="H14079">
        <v>33521.699999999997</v>
      </c>
      <c r="I14079">
        <v>0</v>
      </c>
      <c r="J14079">
        <f>Table1[[#This Row],[Name]]</f>
        <v>0</v>
      </c>
      <c r="K14079" s="1">
        <f>SUM(Table1[[#This Row],[BaseSalary]:[NonCashBenefits]])</f>
        <v>144084.78</v>
      </c>
      <c r="L14079" s="1"/>
    </row>
    <row r="14080" spans="1:12" x14ac:dyDescent="0.35">
      <c r="A14080" t="s">
        <v>3034</v>
      </c>
      <c r="B14080">
        <v>2018</v>
      </c>
      <c r="D14080" t="s">
        <v>3057</v>
      </c>
      <c r="E14080" t="s">
        <v>311</v>
      </c>
      <c r="F14080">
        <v>110561.36</v>
      </c>
      <c r="G14080">
        <v>15221.1</v>
      </c>
      <c r="H14080">
        <v>28095.279999999999</v>
      </c>
      <c r="I14080">
        <v>0</v>
      </c>
      <c r="J14080">
        <f>Table1[[#This Row],[Name]]</f>
        <v>0</v>
      </c>
      <c r="K14080" s="1">
        <f>SUM(Table1[[#This Row],[BaseSalary]:[NonCashBenefits]])</f>
        <v>153877.74</v>
      </c>
      <c r="L14080" s="1"/>
    </row>
    <row r="14081" spans="1:12" x14ac:dyDescent="0.35">
      <c r="A14081" t="s">
        <v>20</v>
      </c>
      <c r="B14081">
        <v>2017</v>
      </c>
      <c r="D14081" t="s">
        <v>4289</v>
      </c>
      <c r="E14081" t="s">
        <v>241</v>
      </c>
      <c r="F14081">
        <v>110552.97</v>
      </c>
      <c r="G14081">
        <v>10938.38</v>
      </c>
      <c r="H14081">
        <v>22455.23</v>
      </c>
      <c r="I14081">
        <v>0</v>
      </c>
      <c r="J14081">
        <f>Table1[[#This Row],[Name]]</f>
        <v>0</v>
      </c>
      <c r="K14081" s="1">
        <f>SUM(Table1[[#This Row],[BaseSalary]:[NonCashBenefits]])</f>
        <v>143946.58000000002</v>
      </c>
      <c r="L14081" s="1"/>
    </row>
    <row r="14082" spans="1:12" x14ac:dyDescent="0.35">
      <c r="A14082" t="s">
        <v>24</v>
      </c>
      <c r="B14082">
        <v>2017</v>
      </c>
      <c r="D14082" t="s">
        <v>3417</v>
      </c>
      <c r="E14082" t="s">
        <v>311</v>
      </c>
      <c r="F14082">
        <v>110548.62</v>
      </c>
      <c r="G14082">
        <v>0</v>
      </c>
      <c r="H14082">
        <v>27820.49</v>
      </c>
      <c r="I14082">
        <v>0</v>
      </c>
      <c r="J14082">
        <f>Table1[[#This Row],[Name]]</f>
        <v>0</v>
      </c>
      <c r="K14082" s="1">
        <f>SUM(Table1[[#This Row],[BaseSalary]:[NonCashBenefits]])</f>
        <v>138369.10999999999</v>
      </c>
      <c r="L14082" s="1"/>
    </row>
    <row r="14083" spans="1:12" x14ac:dyDescent="0.35">
      <c r="A14083" t="s">
        <v>4705</v>
      </c>
      <c r="B14083">
        <v>2016</v>
      </c>
      <c r="D14083" t="s">
        <v>4708</v>
      </c>
      <c r="E14083" t="s">
        <v>311</v>
      </c>
      <c r="F14083">
        <v>110548.62</v>
      </c>
      <c r="G14083">
        <v>0</v>
      </c>
      <c r="H14083">
        <v>33483.910000000003</v>
      </c>
      <c r="I14083">
        <v>0</v>
      </c>
      <c r="J14083">
        <f>Table1[[#This Row],[Name]]</f>
        <v>0</v>
      </c>
      <c r="K14083" s="1">
        <f>SUM(Table1[[#This Row],[BaseSalary]:[NonCashBenefits]])</f>
        <v>144032.53</v>
      </c>
      <c r="L14083" s="1"/>
    </row>
    <row r="14084" spans="1:12" x14ac:dyDescent="0.35">
      <c r="A14084" t="s">
        <v>36</v>
      </c>
      <c r="B14084">
        <v>2018</v>
      </c>
      <c r="D14084" t="s">
        <v>2645</v>
      </c>
      <c r="E14084" t="s">
        <v>311</v>
      </c>
      <c r="F14084">
        <v>110543.16</v>
      </c>
      <c r="G14084">
        <v>0</v>
      </c>
      <c r="H14084">
        <v>28660.67</v>
      </c>
      <c r="I14084">
        <v>0</v>
      </c>
      <c r="J14084">
        <f>Table1[[#This Row],[Name]]</f>
        <v>0</v>
      </c>
      <c r="K14084" s="1">
        <f>SUM(Table1[[#This Row],[BaseSalary]:[NonCashBenefits]])</f>
        <v>139203.83000000002</v>
      </c>
      <c r="L14084" s="1"/>
    </row>
    <row r="14085" spans="1:12" x14ac:dyDescent="0.35">
      <c r="A14085" t="s">
        <v>36</v>
      </c>
      <c r="B14085">
        <v>2017</v>
      </c>
      <c r="D14085" t="s">
        <v>2645</v>
      </c>
      <c r="E14085" t="s">
        <v>311</v>
      </c>
      <c r="F14085">
        <v>110543.16</v>
      </c>
      <c r="G14085">
        <v>0</v>
      </c>
      <c r="H14085">
        <v>29261.57</v>
      </c>
      <c r="I14085">
        <v>0</v>
      </c>
      <c r="J14085">
        <f>Table1[[#This Row],[Name]]</f>
        <v>0</v>
      </c>
      <c r="K14085" s="1">
        <f>SUM(Table1[[#This Row],[BaseSalary]:[NonCashBenefits]])</f>
        <v>139804.73000000001</v>
      </c>
      <c r="L14085" s="1"/>
    </row>
    <row r="14086" spans="1:12" x14ac:dyDescent="0.35">
      <c r="A14086" t="s">
        <v>4705</v>
      </c>
      <c r="B14086">
        <v>2016</v>
      </c>
      <c r="D14086" t="s">
        <v>2645</v>
      </c>
      <c r="E14086" t="s">
        <v>311</v>
      </c>
      <c r="F14086">
        <v>110543.16</v>
      </c>
      <c r="G14086">
        <v>0</v>
      </c>
      <c r="H14086">
        <v>34309.910000000003</v>
      </c>
      <c r="I14086">
        <v>0</v>
      </c>
      <c r="J14086">
        <f>Table1[[#This Row],[Name]]</f>
        <v>0</v>
      </c>
      <c r="K14086" s="1">
        <f>SUM(Table1[[#This Row],[BaseSalary]:[NonCashBenefits]])</f>
        <v>144853.07</v>
      </c>
      <c r="L14086" s="1"/>
    </row>
    <row r="14087" spans="1:12" x14ac:dyDescent="0.35">
      <c r="A14087" t="s">
        <v>2688</v>
      </c>
      <c r="B14087">
        <v>2017</v>
      </c>
      <c r="D14087" t="s">
        <v>3650</v>
      </c>
      <c r="E14087" t="s">
        <v>311</v>
      </c>
      <c r="F14087">
        <v>110532.78</v>
      </c>
      <c r="G14087">
        <v>0</v>
      </c>
      <c r="H14087">
        <v>26184.18</v>
      </c>
      <c r="I14087">
        <v>0</v>
      </c>
      <c r="J14087">
        <f>Table1[[#This Row],[Name]]</f>
        <v>0</v>
      </c>
      <c r="K14087" s="1">
        <f>SUM(Table1[[#This Row],[BaseSalary]:[NonCashBenefits]])</f>
        <v>136716.96</v>
      </c>
      <c r="L14087" s="1"/>
    </row>
    <row r="14088" spans="1:12" x14ac:dyDescent="0.35">
      <c r="A14088" t="s">
        <v>2673</v>
      </c>
      <c r="B14088">
        <v>2017</v>
      </c>
      <c r="D14088" t="s">
        <v>2682</v>
      </c>
      <c r="E14088" t="s">
        <v>549</v>
      </c>
      <c r="F14088">
        <v>110531.36</v>
      </c>
      <c r="G14088">
        <v>0</v>
      </c>
      <c r="H14088">
        <v>26097.31</v>
      </c>
      <c r="I14088">
        <v>0</v>
      </c>
      <c r="J14088">
        <f>Table1[[#This Row],[Name]]</f>
        <v>0</v>
      </c>
      <c r="K14088" s="1">
        <f>SUM(Table1[[#This Row],[BaseSalary]:[NonCashBenefits]])</f>
        <v>136628.67000000001</v>
      </c>
      <c r="L14088" s="1"/>
    </row>
    <row r="14089" spans="1:12" x14ac:dyDescent="0.35">
      <c r="A14089" t="s">
        <v>22</v>
      </c>
      <c r="B14089">
        <v>2018</v>
      </c>
      <c r="D14089" t="s">
        <v>2748</v>
      </c>
      <c r="E14089" t="s">
        <v>311</v>
      </c>
      <c r="F14089">
        <v>110516.12</v>
      </c>
      <c r="G14089">
        <v>0</v>
      </c>
      <c r="H14089">
        <v>27619.29</v>
      </c>
      <c r="I14089">
        <v>0</v>
      </c>
      <c r="J14089">
        <f>Table1[[#This Row],[Name]]</f>
        <v>0</v>
      </c>
      <c r="K14089" s="1">
        <f>SUM(Table1[[#This Row],[BaseSalary]:[NonCashBenefits]])</f>
        <v>138135.41</v>
      </c>
      <c r="L14089" s="1"/>
    </row>
    <row r="14090" spans="1:12" x14ac:dyDescent="0.35">
      <c r="A14090" t="s">
        <v>22</v>
      </c>
      <c r="B14090">
        <v>2017</v>
      </c>
      <c r="D14090" t="s">
        <v>2748</v>
      </c>
      <c r="E14090" t="s">
        <v>311</v>
      </c>
      <c r="F14090">
        <v>110516.12</v>
      </c>
      <c r="G14090">
        <v>0</v>
      </c>
      <c r="H14090">
        <v>28185.24</v>
      </c>
      <c r="I14090">
        <v>0</v>
      </c>
      <c r="J14090">
        <f>Table1[[#This Row],[Name]]</f>
        <v>0</v>
      </c>
      <c r="K14090" s="1">
        <f>SUM(Table1[[#This Row],[BaseSalary]:[NonCashBenefits]])</f>
        <v>138701.35999999999</v>
      </c>
      <c r="L14090" s="1"/>
    </row>
    <row r="14091" spans="1:12" x14ac:dyDescent="0.35">
      <c r="A14091" t="s">
        <v>22</v>
      </c>
      <c r="B14091">
        <v>2016</v>
      </c>
      <c r="D14091" t="s">
        <v>2748</v>
      </c>
      <c r="E14091" t="s">
        <v>311</v>
      </c>
      <c r="F14091">
        <v>110516.12</v>
      </c>
      <c r="G14091">
        <v>0</v>
      </c>
      <c r="H14091">
        <v>33232.25</v>
      </c>
      <c r="I14091">
        <v>0</v>
      </c>
      <c r="J14091">
        <f>Table1[[#This Row],[Name]]</f>
        <v>0</v>
      </c>
      <c r="K14091" s="1">
        <f>SUM(Table1[[#This Row],[BaseSalary]:[NonCashBenefits]])</f>
        <v>143748.37</v>
      </c>
      <c r="L14091" s="1"/>
    </row>
    <row r="14092" spans="1:12" x14ac:dyDescent="0.35">
      <c r="A14092" t="s">
        <v>10</v>
      </c>
      <c r="B14092">
        <v>2016</v>
      </c>
      <c r="D14092" t="s">
        <v>4647</v>
      </c>
      <c r="E14092" t="s">
        <v>229</v>
      </c>
      <c r="F14092">
        <v>110505.48</v>
      </c>
      <c r="G14092">
        <v>0</v>
      </c>
      <c r="H14092">
        <v>33809.54</v>
      </c>
      <c r="I14092">
        <v>0</v>
      </c>
      <c r="J14092">
        <f>Table1[[#This Row],[Name]]</f>
        <v>0</v>
      </c>
      <c r="K14092" s="1">
        <f>SUM(Table1[[#This Row],[BaseSalary]:[NonCashBenefits]])</f>
        <v>144315.01999999999</v>
      </c>
      <c r="L14092" s="1"/>
    </row>
    <row r="14093" spans="1:12" x14ac:dyDescent="0.35">
      <c r="A14093" t="s">
        <v>36</v>
      </c>
      <c r="B14093">
        <v>2017</v>
      </c>
      <c r="D14093" t="s">
        <v>3488</v>
      </c>
      <c r="E14093" t="s">
        <v>549</v>
      </c>
      <c r="F14093">
        <v>110495.32</v>
      </c>
      <c r="G14093">
        <v>0</v>
      </c>
      <c r="H14093">
        <v>26607.01</v>
      </c>
      <c r="I14093">
        <v>0</v>
      </c>
      <c r="J14093">
        <f>Table1[[#This Row],[Name]]</f>
        <v>0</v>
      </c>
      <c r="K14093" s="1">
        <f>SUM(Table1[[#This Row],[BaseSalary]:[NonCashBenefits]])</f>
        <v>137102.33000000002</v>
      </c>
      <c r="L14093" s="1"/>
    </row>
    <row r="14094" spans="1:12" x14ac:dyDescent="0.35">
      <c r="A14094" t="s">
        <v>4705</v>
      </c>
      <c r="B14094">
        <v>2016</v>
      </c>
      <c r="D14094" t="s">
        <v>4735</v>
      </c>
      <c r="E14094" t="s">
        <v>311</v>
      </c>
      <c r="F14094">
        <v>110495.32</v>
      </c>
      <c r="G14094">
        <v>0</v>
      </c>
      <c r="H14094">
        <v>31653.3</v>
      </c>
      <c r="I14094">
        <v>0</v>
      </c>
      <c r="J14094">
        <f>Table1[[#This Row],[Name]]</f>
        <v>0</v>
      </c>
      <c r="K14094" s="1">
        <f>SUM(Table1[[#This Row],[BaseSalary]:[NonCashBenefits]])</f>
        <v>142148.62</v>
      </c>
      <c r="L14094" s="1"/>
    </row>
    <row r="14095" spans="1:12" x14ac:dyDescent="0.35">
      <c r="A14095" t="s">
        <v>16</v>
      </c>
      <c r="B14095">
        <v>2018</v>
      </c>
      <c r="D14095" t="s">
        <v>2013</v>
      </c>
      <c r="E14095" t="s">
        <v>229</v>
      </c>
      <c r="F14095">
        <v>110488.93</v>
      </c>
      <c r="G14095">
        <v>0</v>
      </c>
      <c r="H14095">
        <v>26783.38</v>
      </c>
      <c r="I14095">
        <v>0</v>
      </c>
      <c r="J14095">
        <f>Table1[[#This Row],[Name]]</f>
        <v>0</v>
      </c>
      <c r="K14095" s="1">
        <f>SUM(Table1[[#This Row],[BaseSalary]:[NonCashBenefits]])</f>
        <v>137272.31</v>
      </c>
      <c r="L14095" s="1"/>
    </row>
    <row r="14096" spans="1:12" x14ac:dyDescent="0.35">
      <c r="A14096" t="s">
        <v>28</v>
      </c>
      <c r="B14096">
        <v>2018</v>
      </c>
      <c r="D14096" t="s">
        <v>1550</v>
      </c>
      <c r="E14096" t="s">
        <v>311</v>
      </c>
      <c r="F14096">
        <v>110482.48</v>
      </c>
      <c r="G14096">
        <v>0</v>
      </c>
      <c r="H14096">
        <v>25313.96</v>
      </c>
      <c r="I14096">
        <v>0</v>
      </c>
      <c r="J14096">
        <f>Table1[[#This Row],[Name]]</f>
        <v>0</v>
      </c>
      <c r="K14096" s="1">
        <f>SUM(Table1[[#This Row],[BaseSalary]:[NonCashBenefits]])</f>
        <v>135796.44</v>
      </c>
      <c r="L14096" s="1"/>
    </row>
    <row r="14097" spans="1:12" x14ac:dyDescent="0.35">
      <c r="A14097" t="s">
        <v>85</v>
      </c>
      <c r="B14097">
        <v>2017</v>
      </c>
      <c r="D14097" t="s">
        <v>2211</v>
      </c>
      <c r="E14097" t="s">
        <v>229</v>
      </c>
      <c r="F14097">
        <v>110474.74</v>
      </c>
      <c r="G14097">
        <v>0</v>
      </c>
      <c r="H14097">
        <v>27471.48</v>
      </c>
      <c r="I14097">
        <v>0</v>
      </c>
      <c r="J14097">
        <f>Table1[[#This Row],[Name]]</f>
        <v>0</v>
      </c>
      <c r="K14097" s="1">
        <f>SUM(Table1[[#This Row],[BaseSalary]:[NonCashBenefits]])</f>
        <v>137946.22</v>
      </c>
      <c r="L14097" s="1"/>
    </row>
    <row r="14098" spans="1:12" x14ac:dyDescent="0.35">
      <c r="A14098" t="s">
        <v>18</v>
      </c>
      <c r="B14098">
        <v>2017</v>
      </c>
      <c r="D14098" t="s">
        <v>3722</v>
      </c>
      <c r="E14098" t="s">
        <v>229</v>
      </c>
      <c r="F14098">
        <v>110473.26</v>
      </c>
      <c r="G14098">
        <v>0</v>
      </c>
      <c r="H14098">
        <v>24792.639999999999</v>
      </c>
      <c r="I14098">
        <v>0</v>
      </c>
      <c r="J14098">
        <f>Table1[[#This Row],[Name]]</f>
        <v>0</v>
      </c>
      <c r="K14098" s="1">
        <f>SUM(Table1[[#This Row],[BaseSalary]:[NonCashBenefits]])</f>
        <v>135265.9</v>
      </c>
      <c r="L14098" s="1"/>
    </row>
    <row r="14099" spans="1:12" x14ac:dyDescent="0.35">
      <c r="A14099" t="s">
        <v>186</v>
      </c>
      <c r="B14099">
        <v>2016</v>
      </c>
      <c r="D14099" t="s">
        <v>810</v>
      </c>
      <c r="E14099" t="s">
        <v>229</v>
      </c>
      <c r="F14099">
        <v>110472.75</v>
      </c>
      <c r="G14099">
        <v>0</v>
      </c>
      <c r="H14099">
        <v>31052</v>
      </c>
      <c r="I14099">
        <v>0</v>
      </c>
      <c r="J14099">
        <f>Table1[[#This Row],[Name]]</f>
        <v>0</v>
      </c>
      <c r="K14099" s="1">
        <f>SUM(Table1[[#This Row],[BaseSalary]:[NonCashBenefits]])</f>
        <v>141524.75</v>
      </c>
      <c r="L14099" s="1"/>
    </row>
    <row r="14100" spans="1:12" x14ac:dyDescent="0.35">
      <c r="A14100" t="s">
        <v>22</v>
      </c>
      <c r="B14100">
        <v>2017</v>
      </c>
      <c r="D14100" t="s">
        <v>3681</v>
      </c>
      <c r="E14100" t="s">
        <v>311</v>
      </c>
      <c r="F14100">
        <v>110469.32</v>
      </c>
      <c r="G14100">
        <v>0</v>
      </c>
      <c r="H14100">
        <v>26858.25</v>
      </c>
      <c r="I14100">
        <v>0</v>
      </c>
      <c r="J14100">
        <f>Table1[[#This Row],[Name]]</f>
        <v>0</v>
      </c>
      <c r="K14100" s="1">
        <f>SUM(Table1[[#This Row],[BaseSalary]:[NonCashBenefits]])</f>
        <v>137327.57</v>
      </c>
      <c r="L14100" s="1"/>
    </row>
    <row r="14101" spans="1:12" x14ac:dyDescent="0.35">
      <c r="A14101" t="s">
        <v>22</v>
      </c>
      <c r="B14101">
        <v>2016</v>
      </c>
      <c r="D14101" t="s">
        <v>4505</v>
      </c>
      <c r="E14101" t="s">
        <v>311</v>
      </c>
      <c r="F14101">
        <v>110469.32</v>
      </c>
      <c r="G14101">
        <v>0</v>
      </c>
      <c r="H14101">
        <v>31921.96</v>
      </c>
      <c r="I14101">
        <v>0</v>
      </c>
      <c r="J14101">
        <f>Table1[[#This Row],[Name]]</f>
        <v>0</v>
      </c>
      <c r="K14101" s="1">
        <f>SUM(Table1[[#This Row],[BaseSalary]:[NonCashBenefits]])</f>
        <v>142391.28</v>
      </c>
      <c r="L14101" s="1"/>
    </row>
    <row r="14102" spans="1:12" x14ac:dyDescent="0.35">
      <c r="A14102" t="s">
        <v>53</v>
      </c>
      <c r="B14102">
        <v>2016</v>
      </c>
      <c r="D14102" t="s">
        <v>4148</v>
      </c>
      <c r="E14102" t="s">
        <v>229</v>
      </c>
      <c r="F14102">
        <v>110464.64</v>
      </c>
      <c r="G14102">
        <v>0</v>
      </c>
      <c r="H14102">
        <v>34292.25</v>
      </c>
      <c r="I14102">
        <v>0</v>
      </c>
      <c r="J14102">
        <f>Table1[[#This Row],[Name]]</f>
        <v>0</v>
      </c>
      <c r="K14102" s="1">
        <f>SUM(Table1[[#This Row],[BaseSalary]:[NonCashBenefits]])</f>
        <v>144756.89000000001</v>
      </c>
      <c r="L14102" s="1"/>
    </row>
    <row r="14103" spans="1:12" x14ac:dyDescent="0.35">
      <c r="A14103" t="s">
        <v>3972</v>
      </c>
      <c r="B14103">
        <v>2017</v>
      </c>
      <c r="D14103" t="s">
        <v>3973</v>
      </c>
      <c r="E14103" t="s">
        <v>549</v>
      </c>
      <c r="F14103">
        <v>110464.19</v>
      </c>
      <c r="G14103">
        <v>0</v>
      </c>
      <c r="H14103">
        <v>30255.81</v>
      </c>
      <c r="I14103">
        <v>0</v>
      </c>
      <c r="J14103">
        <f>Table1[[#This Row],[Name]]</f>
        <v>0</v>
      </c>
      <c r="K14103" s="1">
        <f>SUM(Table1[[#This Row],[BaseSalary]:[NonCashBenefits]])</f>
        <v>140720</v>
      </c>
      <c r="L14103" s="1"/>
    </row>
    <row r="14104" spans="1:12" x14ac:dyDescent="0.35">
      <c r="A14104" t="s">
        <v>85</v>
      </c>
      <c r="B14104">
        <v>2017</v>
      </c>
      <c r="D14104" t="s">
        <v>3784</v>
      </c>
      <c r="E14104" t="s">
        <v>3785</v>
      </c>
      <c r="F14104">
        <v>110462.66</v>
      </c>
      <c r="G14104">
        <v>0</v>
      </c>
      <c r="H14104">
        <v>23770.44</v>
      </c>
      <c r="I14104">
        <v>0</v>
      </c>
      <c r="J14104">
        <f>Table1[[#This Row],[Name]]</f>
        <v>0</v>
      </c>
      <c r="K14104" s="1">
        <f>SUM(Table1[[#This Row],[BaseSalary]:[NonCashBenefits]])</f>
        <v>134233.1</v>
      </c>
      <c r="L14104" s="1"/>
    </row>
    <row r="14105" spans="1:12" x14ac:dyDescent="0.35">
      <c r="A14105" t="s">
        <v>18</v>
      </c>
      <c r="B14105">
        <v>2016</v>
      </c>
      <c r="D14105" t="s">
        <v>4530</v>
      </c>
      <c r="E14105" t="s">
        <v>229</v>
      </c>
      <c r="F14105">
        <v>110449.5</v>
      </c>
      <c r="G14105">
        <v>0</v>
      </c>
      <c r="H14105">
        <v>34281.480000000003</v>
      </c>
      <c r="I14105">
        <v>0</v>
      </c>
      <c r="J14105">
        <f>Table1[[#This Row],[Name]]</f>
        <v>0</v>
      </c>
      <c r="K14105" s="1">
        <f>SUM(Table1[[#This Row],[BaseSalary]:[NonCashBenefits]])</f>
        <v>144730.98000000001</v>
      </c>
      <c r="L14105" s="1"/>
    </row>
    <row r="14106" spans="1:12" x14ac:dyDescent="0.35">
      <c r="A14106" t="s">
        <v>16</v>
      </c>
      <c r="B14106">
        <v>2016</v>
      </c>
      <c r="D14106" t="s">
        <v>302</v>
      </c>
      <c r="E14106" t="s">
        <v>229</v>
      </c>
      <c r="F14106">
        <v>110449.5</v>
      </c>
      <c r="G14106">
        <v>8600</v>
      </c>
      <c r="H14106">
        <v>31201.040000000001</v>
      </c>
      <c r="I14106">
        <v>0</v>
      </c>
      <c r="J14106">
        <f>Table1[[#This Row],[Name]]</f>
        <v>0</v>
      </c>
      <c r="K14106" s="1">
        <f>SUM(Table1[[#This Row],[BaseSalary]:[NonCashBenefits]])</f>
        <v>150250.54</v>
      </c>
      <c r="L14106" s="1"/>
    </row>
    <row r="14107" spans="1:12" x14ac:dyDescent="0.35">
      <c r="A14107" t="s">
        <v>18</v>
      </c>
      <c r="B14107">
        <v>2016</v>
      </c>
      <c r="D14107" t="s">
        <v>2143</v>
      </c>
      <c r="E14107" t="s">
        <v>229</v>
      </c>
      <c r="F14107">
        <v>110448.78</v>
      </c>
      <c r="G14107">
        <v>0</v>
      </c>
      <c r="H14107">
        <v>35390.22</v>
      </c>
      <c r="I14107">
        <v>0</v>
      </c>
      <c r="J14107">
        <f>Table1[[#This Row],[Name]]</f>
        <v>0</v>
      </c>
      <c r="K14107" s="1">
        <f>SUM(Table1[[#This Row],[BaseSalary]:[NonCashBenefits]])</f>
        <v>145839</v>
      </c>
      <c r="L14107" s="1"/>
    </row>
    <row r="14108" spans="1:12" x14ac:dyDescent="0.35">
      <c r="A14108" t="s">
        <v>19</v>
      </c>
      <c r="B14108">
        <v>2016</v>
      </c>
      <c r="D14108" t="s">
        <v>4281</v>
      </c>
      <c r="E14108" t="s">
        <v>549</v>
      </c>
      <c r="F14108">
        <v>110441.5</v>
      </c>
      <c r="G14108">
        <v>0</v>
      </c>
      <c r="H14108">
        <v>31277.99</v>
      </c>
      <c r="I14108">
        <v>0</v>
      </c>
      <c r="J14108">
        <f>Table1[[#This Row],[Name]]</f>
        <v>0</v>
      </c>
      <c r="K14108" s="1">
        <f>SUM(Table1[[#This Row],[BaseSalary]:[NonCashBenefits]])</f>
        <v>141719.49</v>
      </c>
      <c r="L14108" s="1"/>
    </row>
    <row r="14109" spans="1:12" x14ac:dyDescent="0.35">
      <c r="A14109" t="s">
        <v>3034</v>
      </c>
      <c r="B14109">
        <v>2018</v>
      </c>
      <c r="D14109" t="s">
        <v>3063</v>
      </c>
      <c r="E14109" t="s">
        <v>311</v>
      </c>
      <c r="F14109">
        <v>110426.16</v>
      </c>
      <c r="G14109">
        <v>0</v>
      </c>
      <c r="H14109">
        <v>28230.63</v>
      </c>
      <c r="I14109">
        <v>0</v>
      </c>
      <c r="J14109">
        <f>Table1[[#This Row],[Name]]</f>
        <v>0</v>
      </c>
      <c r="K14109" s="1">
        <f>SUM(Table1[[#This Row],[BaseSalary]:[NonCashBenefits]])</f>
        <v>138656.79</v>
      </c>
      <c r="L14109" s="1"/>
    </row>
    <row r="14110" spans="1:12" x14ac:dyDescent="0.35">
      <c r="A14110" t="s">
        <v>85</v>
      </c>
      <c r="B14110">
        <v>2018</v>
      </c>
      <c r="D14110" t="s">
        <v>89</v>
      </c>
      <c r="E14110" t="s">
        <v>123</v>
      </c>
      <c r="F14110">
        <v>110425.52</v>
      </c>
      <c r="G14110">
        <v>300</v>
      </c>
      <c r="H14110">
        <v>25630.71</v>
      </c>
      <c r="I14110">
        <v>0</v>
      </c>
      <c r="J14110">
        <f>Table1[[#This Row],[Name]]</f>
        <v>0</v>
      </c>
      <c r="K14110" s="1">
        <f>SUM(Table1[[#This Row],[BaseSalary]:[NonCashBenefits]])</f>
        <v>136356.23000000001</v>
      </c>
      <c r="L14110" s="1"/>
    </row>
    <row r="14111" spans="1:12" x14ac:dyDescent="0.35">
      <c r="A14111" t="s">
        <v>22</v>
      </c>
      <c r="B14111">
        <v>2018</v>
      </c>
      <c r="D14111" t="s">
        <v>975</v>
      </c>
      <c r="E14111" t="s">
        <v>311</v>
      </c>
      <c r="F14111">
        <v>110425.38</v>
      </c>
      <c r="G14111">
        <v>0</v>
      </c>
      <c r="H14111">
        <v>26341.82</v>
      </c>
      <c r="I14111">
        <v>0</v>
      </c>
      <c r="J14111">
        <f>Table1[[#This Row],[Name]]</f>
        <v>0</v>
      </c>
      <c r="K14111" s="1">
        <f>SUM(Table1[[#This Row],[BaseSalary]:[NonCashBenefits]])</f>
        <v>136767.20000000001</v>
      </c>
      <c r="L14111" s="1"/>
    </row>
    <row r="14112" spans="1:12" x14ac:dyDescent="0.35">
      <c r="A14112" t="s">
        <v>22</v>
      </c>
      <c r="B14112">
        <v>2017</v>
      </c>
      <c r="D14112" t="s">
        <v>1575</v>
      </c>
      <c r="E14112" t="s">
        <v>311</v>
      </c>
      <c r="F14112">
        <v>110425.38</v>
      </c>
      <c r="G14112">
        <v>0</v>
      </c>
      <c r="H14112">
        <v>26875.19</v>
      </c>
      <c r="I14112">
        <v>0</v>
      </c>
      <c r="J14112">
        <f>Table1[[#This Row],[Name]]</f>
        <v>0</v>
      </c>
      <c r="K14112" s="1">
        <f>SUM(Table1[[#This Row],[BaseSalary]:[NonCashBenefits]])</f>
        <v>137300.57</v>
      </c>
      <c r="L14112" s="1"/>
    </row>
    <row r="14113" spans="1:12" x14ac:dyDescent="0.35">
      <c r="A14113" t="s">
        <v>85</v>
      </c>
      <c r="B14113">
        <v>2016</v>
      </c>
      <c r="D14113" t="s">
        <v>2201</v>
      </c>
      <c r="E14113" t="s">
        <v>241</v>
      </c>
      <c r="F14113">
        <v>110419.73</v>
      </c>
      <c r="G14113">
        <v>0</v>
      </c>
      <c r="H14113">
        <v>22506.27</v>
      </c>
      <c r="I14113">
        <v>0</v>
      </c>
      <c r="J14113">
        <f>Table1[[#This Row],[Name]]</f>
        <v>0</v>
      </c>
      <c r="K14113" s="1">
        <f>SUM(Table1[[#This Row],[BaseSalary]:[NonCashBenefits]])</f>
        <v>132926</v>
      </c>
      <c r="L14113" s="1"/>
    </row>
    <row r="14114" spans="1:12" x14ac:dyDescent="0.35">
      <c r="A14114" t="s">
        <v>19</v>
      </c>
      <c r="B14114">
        <v>2018</v>
      </c>
      <c r="D14114" t="s">
        <v>3227</v>
      </c>
      <c r="E14114" t="s">
        <v>311</v>
      </c>
      <c r="F14114">
        <v>110408.39</v>
      </c>
      <c r="G14114">
        <v>0</v>
      </c>
      <c r="H14114">
        <v>25548.54</v>
      </c>
      <c r="I14114">
        <v>0</v>
      </c>
      <c r="J14114">
        <f>Table1[[#This Row],[Name]]</f>
        <v>0</v>
      </c>
      <c r="K14114" s="1">
        <f>SUM(Table1[[#This Row],[BaseSalary]:[NonCashBenefits]])</f>
        <v>135956.93</v>
      </c>
      <c r="L14114" s="1"/>
    </row>
    <row r="14115" spans="1:12" x14ac:dyDescent="0.35">
      <c r="A14115" t="s">
        <v>19</v>
      </c>
      <c r="B14115">
        <v>2018</v>
      </c>
      <c r="D14115" t="s">
        <v>3200</v>
      </c>
      <c r="E14115" t="s">
        <v>311</v>
      </c>
      <c r="F14115">
        <v>110408.18</v>
      </c>
      <c r="G14115">
        <v>0</v>
      </c>
      <c r="H14115">
        <v>24992.81</v>
      </c>
      <c r="I14115">
        <v>0</v>
      </c>
      <c r="J14115">
        <f>Table1[[#This Row],[Name]]</f>
        <v>0</v>
      </c>
      <c r="K14115" s="1">
        <f>SUM(Table1[[#This Row],[BaseSalary]:[NonCashBenefits]])</f>
        <v>135400.99</v>
      </c>
      <c r="L14115" s="1"/>
    </row>
    <row r="14116" spans="1:12" x14ac:dyDescent="0.35">
      <c r="A14116" t="s">
        <v>26</v>
      </c>
      <c r="B14116">
        <v>2017</v>
      </c>
      <c r="D14116" t="s">
        <v>829</v>
      </c>
      <c r="E14116" t="s">
        <v>311</v>
      </c>
      <c r="F14116">
        <v>110400.42</v>
      </c>
      <c r="G14116">
        <v>0</v>
      </c>
      <c r="H14116">
        <v>29625.18</v>
      </c>
      <c r="I14116">
        <v>0</v>
      </c>
      <c r="J14116">
        <f>Table1[[#This Row],[Name]]</f>
        <v>0</v>
      </c>
      <c r="K14116" s="1">
        <f>SUM(Table1[[#This Row],[BaseSalary]:[NonCashBenefits]])</f>
        <v>140025.60000000001</v>
      </c>
      <c r="L14116" s="1"/>
    </row>
    <row r="14117" spans="1:12" x14ac:dyDescent="0.35">
      <c r="A14117" t="s">
        <v>36</v>
      </c>
      <c r="B14117">
        <v>2017</v>
      </c>
      <c r="D14117" t="s">
        <v>3497</v>
      </c>
      <c r="E14117" t="s">
        <v>311</v>
      </c>
      <c r="F14117">
        <v>110383.56</v>
      </c>
      <c r="G14117">
        <v>0</v>
      </c>
      <c r="H14117">
        <v>27733.35</v>
      </c>
      <c r="I14117">
        <v>0</v>
      </c>
      <c r="J14117">
        <f>Table1[[#This Row],[Name]]</f>
        <v>0</v>
      </c>
      <c r="K14117" s="1">
        <f>SUM(Table1[[#This Row],[BaseSalary]:[NonCashBenefits]])</f>
        <v>138116.91</v>
      </c>
      <c r="L14117" s="1"/>
    </row>
    <row r="14118" spans="1:12" x14ac:dyDescent="0.35">
      <c r="A14118" t="s">
        <v>19</v>
      </c>
      <c r="B14118">
        <v>2017</v>
      </c>
      <c r="D14118" t="s">
        <v>3140</v>
      </c>
      <c r="E14118" t="s">
        <v>229</v>
      </c>
      <c r="F14118">
        <v>110368.39</v>
      </c>
      <c r="G14118">
        <v>0</v>
      </c>
      <c r="H14118">
        <v>28933.51</v>
      </c>
      <c r="I14118">
        <v>0</v>
      </c>
      <c r="J14118">
        <f>Table1[[#This Row],[Name]]</f>
        <v>0</v>
      </c>
      <c r="K14118" s="1">
        <f>SUM(Table1[[#This Row],[BaseSalary]:[NonCashBenefits]])</f>
        <v>139301.9</v>
      </c>
      <c r="L14118" s="1"/>
    </row>
    <row r="14119" spans="1:12" x14ac:dyDescent="0.35">
      <c r="A14119" t="s">
        <v>36</v>
      </c>
      <c r="B14119">
        <v>2018</v>
      </c>
      <c r="D14119" t="s">
        <v>1242</v>
      </c>
      <c r="E14119" t="s">
        <v>311</v>
      </c>
      <c r="F14119">
        <v>110367.14</v>
      </c>
      <c r="G14119">
        <v>100</v>
      </c>
      <c r="H14119">
        <v>28565.65</v>
      </c>
      <c r="I14119">
        <v>0</v>
      </c>
      <c r="J14119">
        <f>Table1[[#This Row],[Name]]</f>
        <v>0</v>
      </c>
      <c r="K14119" s="1">
        <f>SUM(Table1[[#This Row],[BaseSalary]:[NonCashBenefits]])</f>
        <v>139032.79</v>
      </c>
      <c r="L14119" s="1"/>
    </row>
    <row r="14120" spans="1:12" x14ac:dyDescent="0.35">
      <c r="A14120" t="s">
        <v>36</v>
      </c>
      <c r="B14120">
        <v>2017</v>
      </c>
      <c r="D14120" t="s">
        <v>3503</v>
      </c>
      <c r="E14120" t="s">
        <v>311</v>
      </c>
      <c r="F14120">
        <v>110354.54</v>
      </c>
      <c r="G14120">
        <v>0</v>
      </c>
      <c r="H14120">
        <v>27643.11</v>
      </c>
      <c r="I14120">
        <v>0</v>
      </c>
      <c r="J14120">
        <f>Table1[[#This Row],[Name]]</f>
        <v>0</v>
      </c>
      <c r="K14120" s="1">
        <f>SUM(Table1[[#This Row],[BaseSalary]:[NonCashBenefits]])</f>
        <v>137997.65</v>
      </c>
      <c r="L14120" s="1"/>
    </row>
    <row r="14121" spans="1:12" x14ac:dyDescent="0.35">
      <c r="A14121" t="s">
        <v>29</v>
      </c>
      <c r="B14121">
        <v>2018</v>
      </c>
      <c r="D14121" t="s">
        <v>1805</v>
      </c>
      <c r="E14121" t="s">
        <v>311</v>
      </c>
      <c r="F14121">
        <v>110350.5</v>
      </c>
      <c r="G14121">
        <v>0</v>
      </c>
      <c r="H14121">
        <v>27376.23</v>
      </c>
      <c r="I14121">
        <v>0</v>
      </c>
      <c r="J14121">
        <f>Table1[[#This Row],[Name]]</f>
        <v>0</v>
      </c>
      <c r="K14121" s="1">
        <f>SUM(Table1[[#This Row],[BaseSalary]:[NonCashBenefits]])</f>
        <v>137726.73000000001</v>
      </c>
      <c r="L14121" s="1"/>
    </row>
    <row r="14122" spans="1:12" x14ac:dyDescent="0.35">
      <c r="A14122" t="s">
        <v>29</v>
      </c>
      <c r="B14122">
        <v>2017</v>
      </c>
      <c r="D14122" t="s">
        <v>1805</v>
      </c>
      <c r="E14122" t="s">
        <v>311</v>
      </c>
      <c r="F14122">
        <v>110350.5</v>
      </c>
      <c r="G14122">
        <v>0</v>
      </c>
      <c r="H14122">
        <v>29162.27</v>
      </c>
      <c r="I14122">
        <v>0</v>
      </c>
      <c r="J14122">
        <f>Table1[[#This Row],[Name]]</f>
        <v>0</v>
      </c>
      <c r="K14122" s="1">
        <f>SUM(Table1[[#This Row],[BaseSalary]:[NonCashBenefits]])</f>
        <v>139512.76999999999</v>
      </c>
      <c r="L14122" s="1"/>
    </row>
    <row r="14123" spans="1:12" x14ac:dyDescent="0.35">
      <c r="A14123" t="s">
        <v>29</v>
      </c>
      <c r="B14123">
        <v>2016</v>
      </c>
      <c r="D14123" t="s">
        <v>4814</v>
      </c>
      <c r="E14123" t="s">
        <v>311</v>
      </c>
      <c r="F14123">
        <v>110350.5</v>
      </c>
      <c r="G14123">
        <v>1100</v>
      </c>
      <c r="H14123">
        <v>34202.03</v>
      </c>
      <c r="I14123">
        <v>0</v>
      </c>
      <c r="J14123">
        <f>Table1[[#This Row],[Name]]</f>
        <v>0</v>
      </c>
      <c r="K14123" s="1">
        <f>SUM(Table1[[#This Row],[BaseSalary]:[NonCashBenefits]])</f>
        <v>145652.53</v>
      </c>
      <c r="L14123" s="1"/>
    </row>
    <row r="14124" spans="1:12" x14ac:dyDescent="0.35">
      <c r="A14124" t="s">
        <v>25</v>
      </c>
      <c r="B14124">
        <v>2018</v>
      </c>
      <c r="D14124" t="s">
        <v>2893</v>
      </c>
      <c r="E14124" t="s">
        <v>311</v>
      </c>
      <c r="F14124">
        <v>110341.92</v>
      </c>
      <c r="G14124">
        <v>100</v>
      </c>
      <c r="H14124">
        <v>29632.09</v>
      </c>
      <c r="I14124">
        <v>0</v>
      </c>
      <c r="J14124">
        <f>Table1[[#This Row],[Name]]</f>
        <v>0</v>
      </c>
      <c r="K14124" s="1">
        <f>SUM(Table1[[#This Row],[BaseSalary]:[NonCashBenefits]])</f>
        <v>140074.01</v>
      </c>
      <c r="L14124" s="1"/>
    </row>
    <row r="14125" spans="1:12" x14ac:dyDescent="0.35">
      <c r="A14125" t="s">
        <v>2688</v>
      </c>
      <c r="B14125">
        <v>2018</v>
      </c>
      <c r="D14125" t="s">
        <v>2707</v>
      </c>
      <c r="E14125" t="s">
        <v>311</v>
      </c>
      <c r="F14125">
        <v>110341.66</v>
      </c>
      <c r="G14125">
        <v>100</v>
      </c>
      <c r="H14125">
        <v>25537.09</v>
      </c>
      <c r="I14125">
        <v>0</v>
      </c>
      <c r="J14125">
        <f>Table1[[#This Row],[Name]]</f>
        <v>0</v>
      </c>
      <c r="K14125" s="1">
        <f>SUM(Table1[[#This Row],[BaseSalary]:[NonCashBenefits]])</f>
        <v>135978.75</v>
      </c>
      <c r="L14125" s="1"/>
    </row>
    <row r="14126" spans="1:12" x14ac:dyDescent="0.35">
      <c r="A14126" t="s">
        <v>2673</v>
      </c>
      <c r="B14126">
        <v>2016</v>
      </c>
      <c r="D14126" t="s">
        <v>3573</v>
      </c>
      <c r="E14126" t="s">
        <v>311</v>
      </c>
      <c r="F14126">
        <v>110341.66</v>
      </c>
      <c r="G14126">
        <v>0</v>
      </c>
      <c r="H14126">
        <v>33066.080000000002</v>
      </c>
      <c r="I14126">
        <v>0</v>
      </c>
      <c r="J14126">
        <f>Table1[[#This Row],[Name]]</f>
        <v>0</v>
      </c>
      <c r="K14126" s="1">
        <f>SUM(Table1[[#This Row],[BaseSalary]:[NonCashBenefits]])</f>
        <v>143407.74</v>
      </c>
      <c r="L14126" s="1"/>
    </row>
    <row r="14127" spans="1:12" x14ac:dyDescent="0.35">
      <c r="A14127" t="s">
        <v>22</v>
      </c>
      <c r="B14127">
        <v>2016</v>
      </c>
      <c r="D14127" t="s">
        <v>1575</v>
      </c>
      <c r="E14127" t="s">
        <v>311</v>
      </c>
      <c r="F14127">
        <v>110325.38</v>
      </c>
      <c r="G14127">
        <v>0</v>
      </c>
      <c r="H14127">
        <v>31028.799999999999</v>
      </c>
      <c r="I14127">
        <v>0</v>
      </c>
      <c r="J14127">
        <f>Table1[[#This Row],[Name]]</f>
        <v>0</v>
      </c>
      <c r="K14127" s="1">
        <f>SUM(Table1[[#This Row],[BaseSalary]:[NonCashBenefits]])</f>
        <v>141354.18</v>
      </c>
      <c r="L14127" s="1"/>
    </row>
    <row r="14128" spans="1:12" x14ac:dyDescent="0.35">
      <c r="A14128" t="s">
        <v>2688</v>
      </c>
      <c r="B14128">
        <v>2016</v>
      </c>
      <c r="D14128" t="s">
        <v>3595</v>
      </c>
      <c r="E14128" t="s">
        <v>311</v>
      </c>
      <c r="F14128">
        <v>110317.62</v>
      </c>
      <c r="G14128">
        <v>8242.5</v>
      </c>
      <c r="H14128">
        <v>31165.68</v>
      </c>
      <c r="I14128">
        <v>0</v>
      </c>
      <c r="J14128">
        <f>Table1[[#This Row],[Name]]</f>
        <v>0</v>
      </c>
      <c r="K14128" s="1">
        <f>SUM(Table1[[#This Row],[BaseSalary]:[NonCashBenefits]])</f>
        <v>149725.79999999999</v>
      </c>
      <c r="L14128" s="1"/>
    </row>
    <row r="14129" spans="1:12" x14ac:dyDescent="0.35">
      <c r="A14129" t="s">
        <v>85</v>
      </c>
      <c r="B14129">
        <v>2016</v>
      </c>
      <c r="D14129" t="s">
        <v>3832</v>
      </c>
      <c r="E14129" t="s">
        <v>311</v>
      </c>
      <c r="F14129">
        <v>110306.71</v>
      </c>
      <c r="G14129">
        <v>0</v>
      </c>
      <c r="H14129">
        <v>31196.37</v>
      </c>
      <c r="I14129">
        <v>0</v>
      </c>
      <c r="J14129">
        <f>Table1[[#This Row],[Name]]</f>
        <v>0</v>
      </c>
      <c r="K14129" s="1">
        <f>SUM(Table1[[#This Row],[BaseSalary]:[NonCashBenefits]])</f>
        <v>141503.08000000002</v>
      </c>
      <c r="L14129" s="1"/>
    </row>
    <row r="14130" spans="1:12" x14ac:dyDescent="0.35">
      <c r="A14130" t="s">
        <v>16</v>
      </c>
      <c r="B14130">
        <v>2016</v>
      </c>
      <c r="D14130" t="s">
        <v>5146</v>
      </c>
      <c r="E14130" t="s">
        <v>311</v>
      </c>
      <c r="F14130">
        <v>110299.8</v>
      </c>
      <c r="G14130">
        <v>0</v>
      </c>
      <c r="H14130">
        <v>32463.31</v>
      </c>
      <c r="I14130">
        <v>0</v>
      </c>
      <c r="J14130">
        <f>Table1[[#This Row],[Name]]</f>
        <v>0</v>
      </c>
      <c r="K14130" s="1">
        <f>SUM(Table1[[#This Row],[BaseSalary]:[NonCashBenefits]])</f>
        <v>142763.11000000002</v>
      </c>
      <c r="L14130" s="1"/>
    </row>
    <row r="14131" spans="1:12" x14ac:dyDescent="0.35">
      <c r="A14131" t="s">
        <v>2688</v>
      </c>
      <c r="B14131">
        <v>2018</v>
      </c>
      <c r="D14131" t="s">
        <v>2699</v>
      </c>
      <c r="E14131" t="s">
        <v>549</v>
      </c>
      <c r="F14131">
        <v>110290.7</v>
      </c>
      <c r="G14131">
        <v>0</v>
      </c>
      <c r="H14131">
        <v>26257.23</v>
      </c>
      <c r="I14131">
        <v>0</v>
      </c>
      <c r="J14131">
        <f>Table1[[#This Row],[Name]]</f>
        <v>0</v>
      </c>
      <c r="K14131" s="1">
        <f>SUM(Table1[[#This Row],[BaseSalary]:[NonCashBenefits]])</f>
        <v>136547.93</v>
      </c>
      <c r="L14131" s="1"/>
    </row>
    <row r="14132" spans="1:12" x14ac:dyDescent="0.35">
      <c r="A14132" t="s">
        <v>2688</v>
      </c>
      <c r="B14132">
        <v>2017</v>
      </c>
      <c r="D14132" t="s">
        <v>3606</v>
      </c>
      <c r="E14132" t="s">
        <v>549</v>
      </c>
      <c r="F14132">
        <v>110290.7</v>
      </c>
      <c r="G14132">
        <v>0</v>
      </c>
      <c r="H14132">
        <v>26821.89</v>
      </c>
      <c r="I14132">
        <v>0</v>
      </c>
      <c r="J14132">
        <f>Table1[[#This Row],[Name]]</f>
        <v>0</v>
      </c>
      <c r="K14132" s="1">
        <f>SUM(Table1[[#This Row],[BaseSalary]:[NonCashBenefits]])</f>
        <v>137112.59</v>
      </c>
      <c r="L14132" s="1"/>
    </row>
    <row r="14133" spans="1:12" x14ac:dyDescent="0.35">
      <c r="A14133" t="s">
        <v>2688</v>
      </c>
      <c r="B14133">
        <v>2016</v>
      </c>
      <c r="D14133" t="s">
        <v>3606</v>
      </c>
      <c r="E14133" t="s">
        <v>549</v>
      </c>
      <c r="F14133">
        <v>110290.7</v>
      </c>
      <c r="G14133">
        <v>0</v>
      </c>
      <c r="H14133">
        <v>31858.98</v>
      </c>
      <c r="I14133">
        <v>0</v>
      </c>
      <c r="J14133">
        <f>Table1[[#This Row],[Name]]</f>
        <v>0</v>
      </c>
      <c r="K14133" s="1">
        <f>SUM(Table1[[#This Row],[BaseSalary]:[NonCashBenefits]])</f>
        <v>142149.68</v>
      </c>
      <c r="L14133" s="1"/>
    </row>
    <row r="14134" spans="1:12" x14ac:dyDescent="0.35">
      <c r="A14134" t="s">
        <v>10</v>
      </c>
      <c r="B14134">
        <v>2016</v>
      </c>
      <c r="D14134" t="s">
        <v>4657</v>
      </c>
      <c r="E14134" t="s">
        <v>229</v>
      </c>
      <c r="F14134">
        <v>110284.65</v>
      </c>
      <c r="G14134">
        <v>1700</v>
      </c>
      <c r="H14134">
        <v>30898.22</v>
      </c>
      <c r="I14134">
        <v>0</v>
      </c>
      <c r="J14134">
        <f>Table1[[#This Row],[Name]]</f>
        <v>0</v>
      </c>
      <c r="K14134" s="1">
        <f>SUM(Table1[[#This Row],[BaseSalary]:[NonCashBenefits]])</f>
        <v>142882.87</v>
      </c>
      <c r="L14134" s="1"/>
    </row>
    <row r="14135" spans="1:12" x14ac:dyDescent="0.35">
      <c r="A14135" t="s">
        <v>36</v>
      </c>
      <c r="B14135">
        <v>2018</v>
      </c>
      <c r="D14135" t="s">
        <v>1049</v>
      </c>
      <c r="E14135" t="s">
        <v>229</v>
      </c>
      <c r="F14135">
        <v>110282.64</v>
      </c>
      <c r="G14135">
        <v>0</v>
      </c>
      <c r="H14135">
        <v>25720.880000000001</v>
      </c>
      <c r="I14135">
        <v>0</v>
      </c>
      <c r="J14135">
        <f>Table1[[#This Row],[Name]]</f>
        <v>0</v>
      </c>
      <c r="K14135" s="1">
        <f>SUM(Table1[[#This Row],[BaseSalary]:[NonCashBenefits]])</f>
        <v>136003.51999999999</v>
      </c>
      <c r="L14135" s="1"/>
    </row>
    <row r="14136" spans="1:12" x14ac:dyDescent="0.35">
      <c r="A14136" t="s">
        <v>36</v>
      </c>
      <c r="B14136">
        <v>2017</v>
      </c>
      <c r="D14136" t="s">
        <v>3525</v>
      </c>
      <c r="E14136" t="s">
        <v>311</v>
      </c>
      <c r="F14136">
        <v>110282.38</v>
      </c>
      <c r="G14136">
        <v>0</v>
      </c>
      <c r="H14136">
        <v>26824.3</v>
      </c>
      <c r="I14136">
        <v>0</v>
      </c>
      <c r="J14136">
        <f>Table1[[#This Row],[Name]]</f>
        <v>0</v>
      </c>
      <c r="K14136" s="1">
        <f>SUM(Table1[[#This Row],[BaseSalary]:[NonCashBenefits]])</f>
        <v>137106.68</v>
      </c>
      <c r="L14136" s="1"/>
    </row>
    <row r="14137" spans="1:12" x14ac:dyDescent="0.35">
      <c r="A14137" t="s">
        <v>33</v>
      </c>
      <c r="B14137">
        <v>2018</v>
      </c>
      <c r="D14137" t="s">
        <v>2548</v>
      </c>
      <c r="E14137" t="s">
        <v>549</v>
      </c>
      <c r="F14137">
        <v>110272</v>
      </c>
      <c r="G14137">
        <v>586.21</v>
      </c>
      <c r="H14137">
        <v>26274.23</v>
      </c>
      <c r="I14137">
        <v>0</v>
      </c>
      <c r="J14137">
        <f>Table1[[#This Row],[Name]]</f>
        <v>0</v>
      </c>
      <c r="K14137" s="1">
        <f>SUM(Table1[[#This Row],[BaseSalary]:[NonCashBenefits]])</f>
        <v>137132.44</v>
      </c>
      <c r="L14137" s="1"/>
    </row>
    <row r="14138" spans="1:12" x14ac:dyDescent="0.35">
      <c r="A14138" t="s">
        <v>2688</v>
      </c>
      <c r="B14138">
        <v>2016</v>
      </c>
      <c r="D14138" t="s">
        <v>4461</v>
      </c>
      <c r="E14138" t="s">
        <v>311</v>
      </c>
      <c r="F14138">
        <v>110261.62</v>
      </c>
      <c r="G14138">
        <v>0</v>
      </c>
      <c r="H14138">
        <v>31380.02</v>
      </c>
      <c r="I14138">
        <v>0</v>
      </c>
      <c r="J14138">
        <f>Table1[[#This Row],[Name]]</f>
        <v>0</v>
      </c>
      <c r="K14138" s="1">
        <f>SUM(Table1[[#This Row],[BaseSalary]:[NonCashBenefits]])</f>
        <v>141641.63999999998</v>
      </c>
      <c r="L14138" s="1"/>
    </row>
    <row r="14139" spans="1:12" x14ac:dyDescent="0.35">
      <c r="A14139" t="s">
        <v>24</v>
      </c>
      <c r="B14139">
        <v>2018</v>
      </c>
      <c r="D14139" t="s">
        <v>2625</v>
      </c>
      <c r="E14139" t="s">
        <v>311</v>
      </c>
      <c r="F14139">
        <v>110256.12</v>
      </c>
      <c r="G14139">
        <v>0</v>
      </c>
      <c r="H14139">
        <v>28546.33</v>
      </c>
      <c r="I14139">
        <v>0</v>
      </c>
      <c r="J14139">
        <f>Table1[[#This Row],[Name]]</f>
        <v>0</v>
      </c>
      <c r="K14139" s="1">
        <f>SUM(Table1[[#This Row],[BaseSalary]:[NonCashBenefits]])</f>
        <v>138802.45000000001</v>
      </c>
      <c r="L14139" s="1"/>
    </row>
    <row r="14140" spans="1:12" x14ac:dyDescent="0.35">
      <c r="A14140" t="s">
        <v>24</v>
      </c>
      <c r="B14140">
        <v>2017</v>
      </c>
      <c r="D14140" t="s">
        <v>2625</v>
      </c>
      <c r="E14140" t="s">
        <v>311</v>
      </c>
      <c r="F14140">
        <v>110256.12</v>
      </c>
      <c r="G14140">
        <v>0</v>
      </c>
      <c r="H14140">
        <v>29145.7</v>
      </c>
      <c r="I14140">
        <v>0</v>
      </c>
      <c r="J14140">
        <f>Table1[[#This Row],[Name]]</f>
        <v>0</v>
      </c>
      <c r="K14140" s="1">
        <f>SUM(Table1[[#This Row],[BaseSalary]:[NonCashBenefits]])</f>
        <v>139401.82</v>
      </c>
      <c r="L14140" s="1"/>
    </row>
    <row r="14141" spans="1:12" x14ac:dyDescent="0.35">
      <c r="A14141" t="s">
        <v>4705</v>
      </c>
      <c r="B14141">
        <v>2016</v>
      </c>
      <c r="D14141" t="s">
        <v>2625</v>
      </c>
      <c r="E14141" t="s">
        <v>311</v>
      </c>
      <c r="F14141">
        <v>110256.12</v>
      </c>
      <c r="G14141">
        <v>0</v>
      </c>
      <c r="H14141">
        <v>34181.26</v>
      </c>
      <c r="I14141">
        <v>0</v>
      </c>
      <c r="J14141">
        <f>Table1[[#This Row],[Name]]</f>
        <v>0</v>
      </c>
      <c r="K14141" s="1">
        <f>SUM(Table1[[#This Row],[BaseSalary]:[NonCashBenefits]])</f>
        <v>144437.38</v>
      </c>
      <c r="L14141" s="1"/>
    </row>
    <row r="14142" spans="1:12" x14ac:dyDescent="0.35">
      <c r="A14142" t="s">
        <v>18</v>
      </c>
      <c r="B14142">
        <v>2016</v>
      </c>
      <c r="D14142" t="s">
        <v>4536</v>
      </c>
      <c r="E14142" t="s">
        <v>549</v>
      </c>
      <c r="F14142">
        <v>110246.23</v>
      </c>
      <c r="G14142">
        <v>750</v>
      </c>
      <c r="H14142">
        <v>34236.410000000003</v>
      </c>
      <c r="I14142">
        <v>0</v>
      </c>
      <c r="J14142">
        <f>Table1[[#This Row],[Name]]</f>
        <v>0</v>
      </c>
      <c r="K14142" s="1">
        <f>SUM(Table1[[#This Row],[BaseSalary]:[NonCashBenefits]])</f>
        <v>145232.64000000001</v>
      </c>
      <c r="L14142" s="1"/>
    </row>
    <row r="14143" spans="1:12" x14ac:dyDescent="0.35">
      <c r="A14143" t="s">
        <v>20</v>
      </c>
      <c r="B14143">
        <v>2018</v>
      </c>
      <c r="D14143" t="s">
        <v>1006</v>
      </c>
      <c r="E14143" t="s">
        <v>229</v>
      </c>
      <c r="F14143">
        <v>110236.1</v>
      </c>
      <c r="G14143">
        <v>13820.03</v>
      </c>
      <c r="H14143">
        <v>25518.66</v>
      </c>
      <c r="I14143">
        <v>0</v>
      </c>
      <c r="J14143">
        <f>Table1[[#This Row],[Name]]</f>
        <v>0</v>
      </c>
      <c r="K14143" s="1">
        <f>SUM(Table1[[#This Row],[BaseSalary]:[NonCashBenefits]])</f>
        <v>149574.79</v>
      </c>
      <c r="L14143" s="1"/>
    </row>
    <row r="14144" spans="1:12" x14ac:dyDescent="0.35">
      <c r="A14144" t="s">
        <v>20</v>
      </c>
      <c r="B14144">
        <v>2017</v>
      </c>
      <c r="D14144" t="s">
        <v>1006</v>
      </c>
      <c r="E14144" t="s">
        <v>229</v>
      </c>
      <c r="F14144">
        <v>110236.1</v>
      </c>
      <c r="G14144">
        <v>22132.19</v>
      </c>
      <c r="H14144">
        <v>26117.95</v>
      </c>
      <c r="I14144">
        <v>0</v>
      </c>
      <c r="J14144">
        <f>Table1[[#This Row],[Name]]</f>
        <v>0</v>
      </c>
      <c r="K14144" s="1">
        <f>SUM(Table1[[#This Row],[BaseSalary]:[NonCashBenefits]])</f>
        <v>158486.24000000002</v>
      </c>
      <c r="L14144" s="1"/>
    </row>
    <row r="14145" spans="1:12" x14ac:dyDescent="0.35">
      <c r="A14145" t="s">
        <v>26</v>
      </c>
      <c r="B14145">
        <v>2017</v>
      </c>
      <c r="D14145" t="s">
        <v>2322</v>
      </c>
      <c r="E14145" t="s">
        <v>229</v>
      </c>
      <c r="F14145">
        <v>110233.37</v>
      </c>
      <c r="G14145">
        <v>0</v>
      </c>
      <c r="H14145">
        <v>28398.43</v>
      </c>
      <c r="I14145">
        <v>0</v>
      </c>
      <c r="J14145">
        <f>Table1[[#This Row],[Name]]</f>
        <v>0</v>
      </c>
      <c r="K14145" s="1">
        <f>SUM(Table1[[#This Row],[BaseSalary]:[NonCashBenefits]])</f>
        <v>138631.79999999999</v>
      </c>
      <c r="L14145" s="1"/>
    </row>
    <row r="14146" spans="1:12" x14ac:dyDescent="0.35">
      <c r="A14146" t="s">
        <v>25</v>
      </c>
      <c r="B14146">
        <v>2016</v>
      </c>
      <c r="D14146" t="s">
        <v>2878</v>
      </c>
      <c r="E14146" t="s">
        <v>229</v>
      </c>
      <c r="F14146">
        <v>110211.41</v>
      </c>
      <c r="G14146">
        <v>1750</v>
      </c>
      <c r="H14146">
        <v>31125.68</v>
      </c>
      <c r="I14146">
        <v>0</v>
      </c>
      <c r="J14146">
        <f>Table1[[#This Row],[Name]]</f>
        <v>0</v>
      </c>
      <c r="K14146" s="1">
        <f>SUM(Table1[[#This Row],[BaseSalary]:[NonCashBenefits]])</f>
        <v>143087.09</v>
      </c>
      <c r="L14146" s="1"/>
    </row>
    <row r="14147" spans="1:12" x14ac:dyDescent="0.35">
      <c r="A14147" t="s">
        <v>25</v>
      </c>
      <c r="B14147">
        <v>2018</v>
      </c>
      <c r="D14147" t="s">
        <v>2878</v>
      </c>
      <c r="E14147" t="s">
        <v>229</v>
      </c>
      <c r="F14147">
        <v>110211.4</v>
      </c>
      <c r="G14147">
        <v>100</v>
      </c>
      <c r="H14147">
        <v>29609.54</v>
      </c>
      <c r="I14147">
        <v>0</v>
      </c>
      <c r="J14147">
        <f>Table1[[#This Row],[Name]]</f>
        <v>0</v>
      </c>
      <c r="K14147" s="1">
        <f>SUM(Table1[[#This Row],[BaseSalary]:[NonCashBenefits]])</f>
        <v>139920.94</v>
      </c>
      <c r="L14147" s="1"/>
    </row>
    <row r="14148" spans="1:12" x14ac:dyDescent="0.35">
      <c r="A14148" t="s">
        <v>25</v>
      </c>
      <c r="B14148">
        <v>2017</v>
      </c>
      <c r="D14148" t="s">
        <v>2878</v>
      </c>
      <c r="E14148" t="s">
        <v>229</v>
      </c>
      <c r="F14148">
        <v>110211.4</v>
      </c>
      <c r="G14148">
        <v>0</v>
      </c>
      <c r="H14148">
        <v>30051.05</v>
      </c>
      <c r="I14148">
        <v>0</v>
      </c>
      <c r="J14148">
        <f>Table1[[#This Row],[Name]]</f>
        <v>0</v>
      </c>
      <c r="K14148" s="1">
        <f>SUM(Table1[[#This Row],[BaseSalary]:[NonCashBenefits]])</f>
        <v>140262.44999999998</v>
      </c>
      <c r="L14148" s="1"/>
    </row>
    <row r="14149" spans="1:12" x14ac:dyDescent="0.35">
      <c r="A14149" t="s">
        <v>16</v>
      </c>
      <c r="B14149">
        <v>2016</v>
      </c>
      <c r="D14149" t="s">
        <v>1104</v>
      </c>
      <c r="E14149" t="s">
        <v>311</v>
      </c>
      <c r="F14149">
        <v>110207.91</v>
      </c>
      <c r="G14149">
        <v>0</v>
      </c>
      <c r="H14149">
        <v>34403.5</v>
      </c>
      <c r="I14149">
        <v>0</v>
      </c>
      <c r="J14149">
        <f>Table1[[#This Row],[Name]]</f>
        <v>0</v>
      </c>
      <c r="K14149" s="1">
        <f>SUM(Table1[[#This Row],[BaseSalary]:[NonCashBenefits]])</f>
        <v>144611.41</v>
      </c>
      <c r="L14149" s="1"/>
    </row>
    <row r="14150" spans="1:12" x14ac:dyDescent="0.35">
      <c r="A14150" t="s">
        <v>40</v>
      </c>
      <c r="B14150">
        <v>2018</v>
      </c>
      <c r="D14150" t="s">
        <v>3072</v>
      </c>
      <c r="E14150" t="s">
        <v>549</v>
      </c>
      <c r="F14150">
        <v>110192.32000000001</v>
      </c>
      <c r="G14150">
        <v>0</v>
      </c>
      <c r="H14150">
        <v>24264.5</v>
      </c>
      <c r="I14150">
        <v>0</v>
      </c>
      <c r="J14150">
        <f>Table1[[#This Row],[Name]]</f>
        <v>0</v>
      </c>
      <c r="K14150" s="1">
        <f>SUM(Table1[[#This Row],[BaseSalary]:[NonCashBenefits]])</f>
        <v>134456.82</v>
      </c>
      <c r="L14150" s="1"/>
    </row>
    <row r="14151" spans="1:12" x14ac:dyDescent="0.35">
      <c r="A14151" t="s">
        <v>26</v>
      </c>
      <c r="B14151">
        <v>2017</v>
      </c>
      <c r="D14151" t="s">
        <v>1231</v>
      </c>
      <c r="E14151" t="s">
        <v>311</v>
      </c>
      <c r="F14151">
        <v>110185.74</v>
      </c>
      <c r="G14151">
        <v>0</v>
      </c>
      <c r="H14151">
        <v>28223.31</v>
      </c>
      <c r="I14151">
        <v>0</v>
      </c>
      <c r="J14151">
        <f>Table1[[#This Row],[Name]]</f>
        <v>0</v>
      </c>
      <c r="K14151" s="1">
        <f>SUM(Table1[[#This Row],[BaseSalary]:[NonCashBenefits]])</f>
        <v>138409.05000000002</v>
      </c>
      <c r="L14151" s="1"/>
    </row>
    <row r="14152" spans="1:12" x14ac:dyDescent="0.35">
      <c r="A14152" t="s">
        <v>85</v>
      </c>
      <c r="B14152">
        <v>2016</v>
      </c>
      <c r="D14152" t="s">
        <v>4632</v>
      </c>
      <c r="E14152" t="s">
        <v>927</v>
      </c>
      <c r="F14152">
        <v>110176.13</v>
      </c>
      <c r="G14152">
        <v>0</v>
      </c>
      <c r="H14152">
        <v>22764.400000000001</v>
      </c>
      <c r="I14152">
        <v>0</v>
      </c>
      <c r="J14152">
        <f>Table1[[#This Row],[Name]]</f>
        <v>0</v>
      </c>
      <c r="K14152" s="1">
        <f>SUM(Table1[[#This Row],[BaseSalary]:[NonCashBenefits]])</f>
        <v>132940.53</v>
      </c>
      <c r="L14152" s="1"/>
    </row>
    <row r="14153" spans="1:12" x14ac:dyDescent="0.35">
      <c r="A14153" t="s">
        <v>85</v>
      </c>
      <c r="B14153">
        <v>2017</v>
      </c>
      <c r="D14153" t="s">
        <v>1146</v>
      </c>
      <c r="E14153" t="s">
        <v>918</v>
      </c>
      <c r="F14153">
        <v>110172.07</v>
      </c>
      <c r="G14153">
        <v>11094.94</v>
      </c>
      <c r="H14153">
        <v>23216.79</v>
      </c>
      <c r="I14153">
        <v>0</v>
      </c>
      <c r="J14153">
        <f>Table1[[#This Row],[Name]]</f>
        <v>0</v>
      </c>
      <c r="K14153" s="1">
        <f>SUM(Table1[[#This Row],[BaseSalary]:[NonCashBenefits]])</f>
        <v>144483.80000000002</v>
      </c>
      <c r="L14153" s="1"/>
    </row>
    <row r="14154" spans="1:12" x14ac:dyDescent="0.35">
      <c r="A14154" t="s">
        <v>186</v>
      </c>
      <c r="B14154">
        <v>2018</v>
      </c>
      <c r="D14154" t="s">
        <v>1557</v>
      </c>
      <c r="E14154" t="s">
        <v>749</v>
      </c>
      <c r="F14154">
        <v>110170.06</v>
      </c>
      <c r="G14154">
        <v>0</v>
      </c>
      <c r="H14154">
        <v>21063.67</v>
      </c>
      <c r="I14154">
        <v>0</v>
      </c>
      <c r="J14154">
        <f>Table1[[#This Row],[Name]]</f>
        <v>0</v>
      </c>
      <c r="K14154" s="1">
        <f>SUM(Table1[[#This Row],[BaseSalary]:[NonCashBenefits]])</f>
        <v>131233.72999999998</v>
      </c>
      <c r="L14154" s="1"/>
    </row>
    <row r="14155" spans="1:12" x14ac:dyDescent="0.35">
      <c r="A14155" t="s">
        <v>186</v>
      </c>
      <c r="B14155">
        <v>2017</v>
      </c>
      <c r="D14155" t="s">
        <v>1557</v>
      </c>
      <c r="E14155" t="s">
        <v>749</v>
      </c>
      <c r="F14155">
        <v>110170.06</v>
      </c>
      <c r="G14155">
        <v>0</v>
      </c>
      <c r="H14155">
        <v>22912.12</v>
      </c>
      <c r="I14155">
        <v>0</v>
      </c>
      <c r="J14155">
        <f>Table1[[#This Row],[Name]]</f>
        <v>0</v>
      </c>
      <c r="K14155" s="1">
        <f>SUM(Table1[[#This Row],[BaseSalary]:[NonCashBenefits]])</f>
        <v>133082.18</v>
      </c>
      <c r="L14155" s="1"/>
    </row>
    <row r="14156" spans="1:12" x14ac:dyDescent="0.35">
      <c r="A14156" t="s">
        <v>24</v>
      </c>
      <c r="B14156">
        <v>2018</v>
      </c>
      <c r="D14156" t="s">
        <v>475</v>
      </c>
      <c r="E14156" t="s">
        <v>229</v>
      </c>
      <c r="F14156">
        <v>110169.27</v>
      </c>
      <c r="G14156">
        <v>0</v>
      </c>
      <c r="H14156">
        <v>25498.95</v>
      </c>
      <c r="I14156">
        <v>0</v>
      </c>
      <c r="J14156">
        <f>Table1[[#This Row],[Name]]</f>
        <v>0</v>
      </c>
      <c r="K14156" s="1">
        <f>SUM(Table1[[#This Row],[BaseSalary]:[NonCashBenefits]])</f>
        <v>135668.22</v>
      </c>
      <c r="L14156" s="1"/>
    </row>
    <row r="14157" spans="1:12" x14ac:dyDescent="0.35">
      <c r="A14157" t="s">
        <v>26</v>
      </c>
      <c r="B14157">
        <v>2018</v>
      </c>
      <c r="D14157" t="s">
        <v>46</v>
      </c>
      <c r="E14157" t="s">
        <v>1718</v>
      </c>
      <c r="F14157">
        <v>110132.3</v>
      </c>
      <c r="G14157">
        <v>0</v>
      </c>
      <c r="H14157">
        <v>24314.66</v>
      </c>
      <c r="I14157">
        <v>0</v>
      </c>
      <c r="J14157">
        <f>Table1[[#This Row],[Name]]</f>
        <v>0</v>
      </c>
      <c r="K14157" s="1">
        <f>SUM(Table1[[#This Row],[BaseSalary]:[NonCashBenefits]])</f>
        <v>134446.96</v>
      </c>
      <c r="L14157" s="1"/>
    </row>
    <row r="14158" spans="1:12" x14ac:dyDescent="0.35">
      <c r="A14158" t="s">
        <v>26</v>
      </c>
      <c r="B14158">
        <v>2018</v>
      </c>
      <c r="D14158" t="s">
        <v>176</v>
      </c>
      <c r="E14158" t="s">
        <v>1718</v>
      </c>
      <c r="F14158">
        <v>110132.3</v>
      </c>
      <c r="G14158">
        <v>0</v>
      </c>
      <c r="H14158">
        <v>29217.96</v>
      </c>
      <c r="I14158">
        <v>0</v>
      </c>
      <c r="J14158">
        <f>Table1[[#This Row],[Name]]</f>
        <v>0</v>
      </c>
      <c r="K14158" s="1">
        <f>SUM(Table1[[#This Row],[BaseSalary]:[NonCashBenefits]])</f>
        <v>139350.26</v>
      </c>
      <c r="L14158" s="1"/>
    </row>
    <row r="14159" spans="1:12" x14ac:dyDescent="0.35">
      <c r="A14159" t="s">
        <v>26</v>
      </c>
      <c r="B14159">
        <v>2017</v>
      </c>
      <c r="D14159" t="s">
        <v>50</v>
      </c>
      <c r="E14159" t="s">
        <v>1718</v>
      </c>
      <c r="F14159">
        <v>110132</v>
      </c>
      <c r="G14159">
        <v>0</v>
      </c>
      <c r="H14159">
        <v>23487.66</v>
      </c>
      <c r="I14159">
        <v>0</v>
      </c>
      <c r="J14159">
        <f>Table1[[#This Row],[Name]]</f>
        <v>0</v>
      </c>
      <c r="K14159" s="1">
        <f>SUM(Table1[[#This Row],[BaseSalary]:[NonCashBenefits]])</f>
        <v>133619.66</v>
      </c>
      <c r="L14159" s="1"/>
    </row>
    <row r="14160" spans="1:12" x14ac:dyDescent="0.35">
      <c r="A14160" t="s">
        <v>26</v>
      </c>
      <c r="B14160">
        <v>2017</v>
      </c>
      <c r="D14160" t="s">
        <v>50</v>
      </c>
      <c r="E14160" t="s">
        <v>1718</v>
      </c>
      <c r="F14160">
        <v>110132</v>
      </c>
      <c r="G14160">
        <v>0</v>
      </c>
      <c r="H14160">
        <v>21451.37</v>
      </c>
      <c r="I14160">
        <v>0</v>
      </c>
      <c r="J14160">
        <f>Table1[[#This Row],[Name]]</f>
        <v>0</v>
      </c>
      <c r="K14160" s="1">
        <f>SUM(Table1[[#This Row],[BaseSalary]:[NonCashBenefits]])</f>
        <v>131583.37</v>
      </c>
      <c r="L14160" s="1"/>
    </row>
    <row r="14161" spans="1:12" x14ac:dyDescent="0.35">
      <c r="A14161" t="s">
        <v>22</v>
      </c>
      <c r="B14161">
        <v>2018</v>
      </c>
      <c r="D14161" t="s">
        <v>2741</v>
      </c>
      <c r="E14161" t="s">
        <v>311</v>
      </c>
      <c r="F14161">
        <v>110120.14</v>
      </c>
      <c r="G14161">
        <v>0</v>
      </c>
      <c r="H14161">
        <v>25498.69</v>
      </c>
      <c r="I14161">
        <v>0</v>
      </c>
      <c r="J14161">
        <f>Table1[[#This Row],[Name]]</f>
        <v>0</v>
      </c>
      <c r="K14161" s="1">
        <f>SUM(Table1[[#This Row],[BaseSalary]:[NonCashBenefits]])</f>
        <v>135618.82999999999</v>
      </c>
      <c r="L14161" s="1"/>
    </row>
    <row r="14162" spans="1:12" x14ac:dyDescent="0.35">
      <c r="A14162" t="s">
        <v>22</v>
      </c>
      <c r="B14162">
        <v>2017</v>
      </c>
      <c r="D14162" t="s">
        <v>2741</v>
      </c>
      <c r="E14162" t="s">
        <v>311</v>
      </c>
      <c r="F14162">
        <v>110120.14</v>
      </c>
      <c r="G14162">
        <v>0</v>
      </c>
      <c r="H14162">
        <v>26097.19</v>
      </c>
      <c r="I14162">
        <v>0</v>
      </c>
      <c r="J14162">
        <f>Table1[[#This Row],[Name]]</f>
        <v>0</v>
      </c>
      <c r="K14162" s="1">
        <f>SUM(Table1[[#This Row],[BaseSalary]:[NonCashBenefits]])</f>
        <v>136217.32999999999</v>
      </c>
      <c r="L14162" s="1"/>
    </row>
    <row r="14163" spans="1:12" x14ac:dyDescent="0.35">
      <c r="A14163" t="s">
        <v>19</v>
      </c>
      <c r="B14163">
        <v>2016</v>
      </c>
      <c r="D14163" t="s">
        <v>5056</v>
      </c>
      <c r="E14163" t="s">
        <v>229</v>
      </c>
      <c r="F14163">
        <v>110119.81</v>
      </c>
      <c r="G14163">
        <v>0</v>
      </c>
      <c r="H14163">
        <v>32783.17</v>
      </c>
      <c r="I14163">
        <v>0</v>
      </c>
      <c r="J14163">
        <f>Table1[[#This Row],[Name]]</f>
        <v>0</v>
      </c>
      <c r="K14163" s="1">
        <f>SUM(Table1[[#This Row],[BaseSalary]:[NonCashBenefits]])</f>
        <v>142902.97999999998</v>
      </c>
      <c r="L14163" s="1"/>
    </row>
    <row r="14164" spans="1:12" x14ac:dyDescent="0.35">
      <c r="A14164" t="s">
        <v>19</v>
      </c>
      <c r="B14164">
        <v>2018</v>
      </c>
      <c r="D14164" t="s">
        <v>1689</v>
      </c>
      <c r="E14164" t="s">
        <v>311</v>
      </c>
      <c r="F14164">
        <v>110119.8</v>
      </c>
      <c r="G14164">
        <v>0</v>
      </c>
      <c r="H14164">
        <v>26250.58</v>
      </c>
      <c r="I14164">
        <v>0</v>
      </c>
      <c r="J14164">
        <f>Table1[[#This Row],[Name]]</f>
        <v>0</v>
      </c>
      <c r="K14164" s="1">
        <f>SUM(Table1[[#This Row],[BaseSalary]:[NonCashBenefits]])</f>
        <v>136370.38</v>
      </c>
      <c r="L14164" s="1"/>
    </row>
    <row r="14165" spans="1:12" x14ac:dyDescent="0.35">
      <c r="A14165" t="s">
        <v>26</v>
      </c>
      <c r="B14165">
        <v>2017</v>
      </c>
      <c r="D14165" t="s">
        <v>4029</v>
      </c>
      <c r="E14165" t="s">
        <v>229</v>
      </c>
      <c r="F14165">
        <v>110119.8</v>
      </c>
      <c r="G14165">
        <v>0</v>
      </c>
      <c r="H14165">
        <v>26081.95</v>
      </c>
      <c r="I14165">
        <v>0</v>
      </c>
      <c r="J14165">
        <f>Table1[[#This Row],[Name]]</f>
        <v>0</v>
      </c>
      <c r="K14165" s="1">
        <f>SUM(Table1[[#This Row],[BaseSalary]:[NonCashBenefits]])</f>
        <v>136201.75</v>
      </c>
      <c r="L14165" s="1"/>
    </row>
    <row r="14166" spans="1:12" x14ac:dyDescent="0.35">
      <c r="A14166" t="s">
        <v>36</v>
      </c>
      <c r="B14166">
        <v>2018</v>
      </c>
      <c r="D14166" t="s">
        <v>2639</v>
      </c>
      <c r="E14166" t="s">
        <v>549</v>
      </c>
      <c r="F14166">
        <v>110112.84</v>
      </c>
      <c r="G14166">
        <v>0</v>
      </c>
      <c r="H14166">
        <v>26006.28</v>
      </c>
      <c r="I14166">
        <v>0</v>
      </c>
      <c r="J14166">
        <f>Table1[[#This Row],[Name]]</f>
        <v>0</v>
      </c>
      <c r="K14166" s="1">
        <f>SUM(Table1[[#This Row],[BaseSalary]:[NonCashBenefits]])</f>
        <v>136119.12</v>
      </c>
      <c r="L14166" s="1"/>
    </row>
    <row r="14167" spans="1:12" x14ac:dyDescent="0.35">
      <c r="A14167" t="s">
        <v>22</v>
      </c>
      <c r="B14167">
        <v>2018</v>
      </c>
      <c r="D14167" t="s">
        <v>2116</v>
      </c>
      <c r="E14167" t="s">
        <v>311</v>
      </c>
      <c r="F14167">
        <v>110112.34</v>
      </c>
      <c r="G14167">
        <v>50</v>
      </c>
      <c r="H14167">
        <v>27765.119999999999</v>
      </c>
      <c r="I14167">
        <v>0</v>
      </c>
      <c r="J14167">
        <f>Table1[[#This Row],[Name]]</f>
        <v>0</v>
      </c>
      <c r="K14167" s="1">
        <f>SUM(Table1[[#This Row],[BaseSalary]:[NonCashBenefits]])</f>
        <v>137927.46</v>
      </c>
      <c r="L14167" s="1"/>
    </row>
    <row r="14168" spans="1:12" x14ac:dyDescent="0.35">
      <c r="A14168" t="s">
        <v>22</v>
      </c>
      <c r="B14168">
        <v>2017</v>
      </c>
      <c r="D14168" t="s">
        <v>2116</v>
      </c>
      <c r="E14168" t="s">
        <v>311</v>
      </c>
      <c r="F14168">
        <v>110112.34</v>
      </c>
      <c r="G14168">
        <v>0</v>
      </c>
      <c r="H14168">
        <v>28363.72</v>
      </c>
      <c r="I14168">
        <v>0</v>
      </c>
      <c r="J14168">
        <f>Table1[[#This Row],[Name]]</f>
        <v>0</v>
      </c>
      <c r="K14168" s="1">
        <f>SUM(Table1[[#This Row],[BaseSalary]:[NonCashBenefits]])</f>
        <v>138476.06</v>
      </c>
      <c r="L14168" s="1"/>
    </row>
    <row r="14169" spans="1:12" x14ac:dyDescent="0.35">
      <c r="A14169" t="s">
        <v>22</v>
      </c>
      <c r="B14169">
        <v>2016</v>
      </c>
      <c r="D14169" t="s">
        <v>2116</v>
      </c>
      <c r="E14169" t="s">
        <v>311</v>
      </c>
      <c r="F14169">
        <v>110112.34</v>
      </c>
      <c r="G14169">
        <v>0</v>
      </c>
      <c r="H14169">
        <v>33392.97</v>
      </c>
      <c r="I14169">
        <v>0</v>
      </c>
      <c r="J14169">
        <f>Table1[[#This Row],[Name]]</f>
        <v>0</v>
      </c>
      <c r="K14169" s="1">
        <f>SUM(Table1[[#This Row],[BaseSalary]:[NonCashBenefits]])</f>
        <v>143505.31</v>
      </c>
      <c r="L14169" s="1"/>
    </row>
    <row r="14170" spans="1:12" x14ac:dyDescent="0.35">
      <c r="A14170" t="s">
        <v>20</v>
      </c>
      <c r="B14170">
        <v>2019</v>
      </c>
      <c r="D14170" t="s">
        <v>2514</v>
      </c>
      <c r="E14170" t="s">
        <v>229</v>
      </c>
      <c r="F14170">
        <v>110110.27</v>
      </c>
      <c r="G14170">
        <v>56373.9</v>
      </c>
      <c r="H14170">
        <v>3619.17</v>
      </c>
      <c r="I14170">
        <v>122737.60000000001</v>
      </c>
      <c r="J14170">
        <f>Table1[[#This Row],[Name]]</f>
        <v>0</v>
      </c>
      <c r="K14170" s="1">
        <f>SUM(Table1[[#This Row],[BaseSalary]:[NonCashBenefits]])</f>
        <v>170103.34000000003</v>
      </c>
      <c r="L14170" s="1"/>
    </row>
    <row r="14171" spans="1:12" x14ac:dyDescent="0.35">
      <c r="A14171" t="s">
        <v>28</v>
      </c>
      <c r="B14171">
        <v>2016</v>
      </c>
      <c r="D14171" t="s">
        <v>3381</v>
      </c>
      <c r="E14171" t="s">
        <v>229</v>
      </c>
      <c r="F14171">
        <v>110096.42</v>
      </c>
      <c r="G14171">
        <v>0</v>
      </c>
      <c r="H14171">
        <v>32265.27</v>
      </c>
      <c r="I14171">
        <v>0</v>
      </c>
      <c r="J14171">
        <f>Table1[[#This Row],[Name]]</f>
        <v>0</v>
      </c>
      <c r="K14171" s="1">
        <f>SUM(Table1[[#This Row],[BaseSalary]:[NonCashBenefits]])</f>
        <v>142361.69</v>
      </c>
      <c r="L14171" s="1"/>
    </row>
    <row r="14172" spans="1:12" x14ac:dyDescent="0.35">
      <c r="A14172" t="s">
        <v>18</v>
      </c>
      <c r="B14172">
        <v>2016</v>
      </c>
      <c r="D14172" t="s">
        <v>4552</v>
      </c>
      <c r="E14172" t="s">
        <v>229</v>
      </c>
      <c r="F14172">
        <v>110089.92</v>
      </c>
      <c r="G14172">
        <v>0</v>
      </c>
      <c r="H14172">
        <v>32653.41</v>
      </c>
      <c r="I14172">
        <v>0</v>
      </c>
      <c r="J14172">
        <f>Table1[[#This Row],[Name]]</f>
        <v>0</v>
      </c>
      <c r="K14172" s="1">
        <f>SUM(Table1[[#This Row],[BaseSalary]:[NonCashBenefits]])</f>
        <v>142743.32999999999</v>
      </c>
      <c r="L14172" s="1"/>
    </row>
    <row r="14173" spans="1:12" x14ac:dyDescent="0.35">
      <c r="A14173" t="s">
        <v>25</v>
      </c>
      <c r="B14173">
        <v>2016</v>
      </c>
      <c r="D14173" t="s">
        <v>1691</v>
      </c>
      <c r="E14173" t="s">
        <v>549</v>
      </c>
      <c r="F14173">
        <v>110086.83</v>
      </c>
      <c r="G14173">
        <v>100</v>
      </c>
      <c r="H14173">
        <v>29813.93</v>
      </c>
      <c r="I14173">
        <v>0</v>
      </c>
      <c r="J14173">
        <f>Table1[[#This Row],[Name]]</f>
        <v>0</v>
      </c>
      <c r="K14173" s="1">
        <f>SUM(Table1[[#This Row],[BaseSalary]:[NonCashBenefits]])</f>
        <v>140000.76</v>
      </c>
      <c r="L14173" s="1"/>
    </row>
    <row r="14174" spans="1:12" x14ac:dyDescent="0.35">
      <c r="A14174" t="s">
        <v>85</v>
      </c>
      <c r="B14174">
        <v>2018</v>
      </c>
      <c r="D14174" t="s">
        <v>2807</v>
      </c>
      <c r="E14174" t="s">
        <v>549</v>
      </c>
      <c r="F14174">
        <v>110047.88</v>
      </c>
      <c r="G14174">
        <v>0</v>
      </c>
      <c r="H14174">
        <v>24184.16</v>
      </c>
      <c r="I14174">
        <v>0</v>
      </c>
      <c r="J14174">
        <f>Table1[[#This Row],[Name]]</f>
        <v>0</v>
      </c>
      <c r="K14174" s="1">
        <f>SUM(Table1[[#This Row],[BaseSalary]:[NonCashBenefits]])</f>
        <v>134232.04</v>
      </c>
      <c r="L14174" s="1"/>
    </row>
    <row r="14175" spans="1:12" x14ac:dyDescent="0.35">
      <c r="A14175" t="s">
        <v>53</v>
      </c>
      <c r="B14175">
        <v>2016</v>
      </c>
      <c r="D14175" t="s">
        <v>5045</v>
      </c>
      <c r="E14175" t="s">
        <v>549</v>
      </c>
      <c r="F14175">
        <v>110040.01</v>
      </c>
      <c r="G14175">
        <v>2450</v>
      </c>
      <c r="H14175">
        <v>30487.72</v>
      </c>
      <c r="I14175">
        <v>0</v>
      </c>
      <c r="J14175">
        <f>Table1[[#This Row],[Name]]</f>
        <v>0</v>
      </c>
      <c r="K14175" s="1">
        <f>SUM(Table1[[#This Row],[BaseSalary]:[NonCashBenefits]])</f>
        <v>142977.72999999998</v>
      </c>
      <c r="L14175" s="1"/>
    </row>
    <row r="14176" spans="1:12" x14ac:dyDescent="0.35">
      <c r="A14176" t="s">
        <v>29</v>
      </c>
      <c r="B14176">
        <v>2017</v>
      </c>
      <c r="D14176" t="s">
        <v>3927</v>
      </c>
      <c r="E14176" t="s">
        <v>549</v>
      </c>
      <c r="F14176">
        <v>110020.89</v>
      </c>
      <c r="G14176">
        <v>0</v>
      </c>
      <c r="H14176">
        <v>26044.16</v>
      </c>
      <c r="I14176">
        <v>0</v>
      </c>
      <c r="J14176">
        <f>Table1[[#This Row],[Name]]</f>
        <v>0</v>
      </c>
      <c r="K14176" s="1">
        <f>SUM(Table1[[#This Row],[BaseSalary]:[NonCashBenefits]])</f>
        <v>136065.04999999999</v>
      </c>
      <c r="L14176" s="1"/>
    </row>
    <row r="14177" spans="1:12" x14ac:dyDescent="0.35">
      <c r="A14177" t="s">
        <v>25</v>
      </c>
      <c r="B14177">
        <v>2016</v>
      </c>
      <c r="D14177" t="s">
        <v>2682</v>
      </c>
      <c r="E14177" t="s">
        <v>549</v>
      </c>
      <c r="F14177">
        <v>110020.89</v>
      </c>
      <c r="G14177">
        <v>200</v>
      </c>
      <c r="H14177">
        <v>32162.62</v>
      </c>
      <c r="I14177">
        <v>0</v>
      </c>
      <c r="J14177">
        <f>Table1[[#This Row],[Name]]</f>
        <v>0</v>
      </c>
      <c r="K14177" s="1">
        <f>SUM(Table1[[#This Row],[BaseSalary]:[NonCashBenefits]])</f>
        <v>142383.51</v>
      </c>
      <c r="L14177" s="1"/>
    </row>
    <row r="14178" spans="1:12" x14ac:dyDescent="0.35">
      <c r="A14178" t="s">
        <v>19</v>
      </c>
      <c r="B14178">
        <v>2016</v>
      </c>
      <c r="D14178" t="s">
        <v>5054</v>
      </c>
      <c r="E14178" t="s">
        <v>311</v>
      </c>
      <c r="F14178">
        <v>110020.89</v>
      </c>
      <c r="G14178">
        <v>0</v>
      </c>
      <c r="H14178">
        <v>31100.85</v>
      </c>
      <c r="I14178">
        <v>0</v>
      </c>
      <c r="J14178">
        <f>Table1[[#This Row],[Name]]</f>
        <v>0</v>
      </c>
      <c r="K14178" s="1">
        <f>SUM(Table1[[#This Row],[BaseSalary]:[NonCashBenefits]])</f>
        <v>141121.74</v>
      </c>
      <c r="L14178" s="1"/>
    </row>
    <row r="14179" spans="1:12" x14ac:dyDescent="0.35">
      <c r="A14179" t="s">
        <v>28</v>
      </c>
      <c r="B14179">
        <v>2018</v>
      </c>
      <c r="D14179" t="s">
        <v>2612</v>
      </c>
      <c r="E14179" t="s">
        <v>229</v>
      </c>
      <c r="F14179">
        <v>110000.54</v>
      </c>
      <c r="G14179">
        <v>0</v>
      </c>
      <c r="H14179">
        <v>26931.46</v>
      </c>
      <c r="I14179">
        <v>0</v>
      </c>
      <c r="J14179">
        <f>Table1[[#This Row],[Name]]</f>
        <v>0</v>
      </c>
      <c r="K14179" s="1">
        <f>SUM(Table1[[#This Row],[BaseSalary]:[NonCashBenefits]])</f>
        <v>136932</v>
      </c>
      <c r="L14179" s="1"/>
    </row>
    <row r="14180" spans="1:12" x14ac:dyDescent="0.35">
      <c r="A14180" t="s">
        <v>28</v>
      </c>
      <c r="B14180">
        <v>2017</v>
      </c>
      <c r="D14180" t="s">
        <v>3401</v>
      </c>
      <c r="E14180" t="s">
        <v>229</v>
      </c>
      <c r="F14180">
        <v>110000.54</v>
      </c>
      <c r="G14180">
        <v>0</v>
      </c>
      <c r="H14180">
        <v>29225.53</v>
      </c>
      <c r="I14180">
        <v>0</v>
      </c>
      <c r="J14180">
        <f>Table1[[#This Row],[Name]]</f>
        <v>0</v>
      </c>
      <c r="K14180" s="1">
        <f>SUM(Table1[[#This Row],[BaseSalary]:[NonCashBenefits]])</f>
        <v>139226.07</v>
      </c>
      <c r="L14180" s="1"/>
    </row>
    <row r="14181" spans="1:12" x14ac:dyDescent="0.35">
      <c r="A14181" t="s">
        <v>18</v>
      </c>
      <c r="B14181">
        <v>2017</v>
      </c>
      <c r="D14181" t="s">
        <v>3714</v>
      </c>
      <c r="E14181" t="s">
        <v>311</v>
      </c>
      <c r="F14181">
        <v>109993.78</v>
      </c>
      <c r="G14181">
        <v>0</v>
      </c>
      <c r="H14181">
        <v>26971.78</v>
      </c>
      <c r="I14181">
        <v>0</v>
      </c>
      <c r="J14181">
        <f>Table1[[#This Row],[Name]]</f>
        <v>0</v>
      </c>
      <c r="K14181" s="1">
        <f>SUM(Table1[[#This Row],[BaseSalary]:[NonCashBenefits]])</f>
        <v>136965.56</v>
      </c>
      <c r="L14181" s="1"/>
    </row>
    <row r="14182" spans="1:12" x14ac:dyDescent="0.35">
      <c r="A14182" t="s">
        <v>18</v>
      </c>
      <c r="B14182">
        <v>2016</v>
      </c>
      <c r="D14182" t="s">
        <v>3714</v>
      </c>
      <c r="E14182" t="s">
        <v>311</v>
      </c>
      <c r="F14182">
        <v>109993.78</v>
      </c>
      <c r="G14182">
        <v>300</v>
      </c>
      <c r="H14182">
        <v>32658.86</v>
      </c>
      <c r="I14182">
        <v>0</v>
      </c>
      <c r="J14182">
        <f>Table1[[#This Row],[Name]]</f>
        <v>0</v>
      </c>
      <c r="K14182" s="1">
        <f>SUM(Table1[[#This Row],[BaseSalary]:[NonCashBenefits]])</f>
        <v>142952.64000000001</v>
      </c>
      <c r="L14182" s="1"/>
    </row>
    <row r="14183" spans="1:12" x14ac:dyDescent="0.35">
      <c r="A14183" t="s">
        <v>36</v>
      </c>
      <c r="B14183">
        <v>2018</v>
      </c>
      <c r="D14183" t="s">
        <v>2654</v>
      </c>
      <c r="E14183" t="s">
        <v>549</v>
      </c>
      <c r="F14183">
        <v>109987.92</v>
      </c>
      <c r="G14183">
        <v>0</v>
      </c>
      <c r="H14183">
        <v>24194.31</v>
      </c>
      <c r="I14183">
        <v>0</v>
      </c>
      <c r="J14183">
        <f>Table1[[#This Row],[Name]]</f>
        <v>0</v>
      </c>
      <c r="K14183" s="1">
        <f>SUM(Table1[[#This Row],[BaseSalary]:[NonCashBenefits]])</f>
        <v>134182.23000000001</v>
      </c>
      <c r="L14183" s="1"/>
    </row>
    <row r="14184" spans="1:12" x14ac:dyDescent="0.35">
      <c r="A14184" t="s">
        <v>40</v>
      </c>
      <c r="B14184">
        <v>2018</v>
      </c>
      <c r="D14184" t="s">
        <v>2382</v>
      </c>
      <c r="E14184" t="s">
        <v>311</v>
      </c>
      <c r="F14184">
        <v>109976.94</v>
      </c>
      <c r="G14184">
        <v>0</v>
      </c>
      <c r="H14184">
        <v>25753.35</v>
      </c>
      <c r="I14184">
        <v>0</v>
      </c>
      <c r="J14184">
        <f>Table1[[#This Row],[Name]]</f>
        <v>0</v>
      </c>
      <c r="K14184" s="1">
        <f>SUM(Table1[[#This Row],[BaseSalary]:[NonCashBenefits]])</f>
        <v>135730.29</v>
      </c>
      <c r="L14184" s="1"/>
    </row>
    <row r="14185" spans="1:12" x14ac:dyDescent="0.35">
      <c r="A14185" t="s">
        <v>40</v>
      </c>
      <c r="B14185">
        <v>2018</v>
      </c>
      <c r="D14185" t="s">
        <v>2385</v>
      </c>
      <c r="E14185" t="s">
        <v>549</v>
      </c>
      <c r="F14185">
        <v>109954.95</v>
      </c>
      <c r="G14185">
        <v>0</v>
      </c>
      <c r="H14185">
        <v>23979.24</v>
      </c>
      <c r="I14185">
        <v>0</v>
      </c>
      <c r="J14185">
        <f>Table1[[#This Row],[Name]]</f>
        <v>0</v>
      </c>
      <c r="K14185" s="1">
        <f>SUM(Table1[[#This Row],[BaseSalary]:[NonCashBenefits]])</f>
        <v>133934.19</v>
      </c>
      <c r="L14185" s="1"/>
    </row>
    <row r="14186" spans="1:12" x14ac:dyDescent="0.35">
      <c r="A14186" t="s">
        <v>16</v>
      </c>
      <c r="B14186">
        <v>2018</v>
      </c>
      <c r="D14186" t="s">
        <v>3307</v>
      </c>
      <c r="E14186" t="s">
        <v>549</v>
      </c>
      <c r="F14186">
        <v>109954.95</v>
      </c>
      <c r="G14186">
        <v>0</v>
      </c>
      <c r="H14186">
        <v>27486.1</v>
      </c>
      <c r="I14186">
        <v>0</v>
      </c>
      <c r="J14186">
        <f>Table1[[#This Row],[Name]]</f>
        <v>0</v>
      </c>
      <c r="K14186" s="1">
        <f>SUM(Table1[[#This Row],[BaseSalary]:[NonCashBenefits]])</f>
        <v>137441.04999999999</v>
      </c>
      <c r="L14186" s="1"/>
    </row>
    <row r="14187" spans="1:12" x14ac:dyDescent="0.35">
      <c r="A14187" t="s">
        <v>22</v>
      </c>
      <c r="B14187">
        <v>2017</v>
      </c>
      <c r="D14187" t="s">
        <v>3663</v>
      </c>
      <c r="E14187" t="s">
        <v>549</v>
      </c>
      <c r="F14187">
        <v>109954.95</v>
      </c>
      <c r="G14187">
        <v>0</v>
      </c>
      <c r="H14187">
        <v>24739.040000000001</v>
      </c>
      <c r="I14187">
        <v>0</v>
      </c>
      <c r="J14187">
        <f>Table1[[#This Row],[Name]]</f>
        <v>0</v>
      </c>
      <c r="K14187" s="1">
        <f>SUM(Table1[[#This Row],[BaseSalary]:[NonCashBenefits]])</f>
        <v>134693.99</v>
      </c>
      <c r="L14187" s="1"/>
    </row>
    <row r="14188" spans="1:12" x14ac:dyDescent="0.35">
      <c r="A14188" t="s">
        <v>3034</v>
      </c>
      <c r="B14188">
        <v>2017</v>
      </c>
      <c r="D14188" t="s">
        <v>4093</v>
      </c>
      <c r="E14188" t="s">
        <v>549</v>
      </c>
      <c r="F14188">
        <v>109954.95</v>
      </c>
      <c r="G14188">
        <v>0</v>
      </c>
      <c r="H14188">
        <v>28575.759999999998</v>
      </c>
      <c r="I14188">
        <v>0</v>
      </c>
      <c r="J14188">
        <f>Table1[[#This Row],[Name]]</f>
        <v>0</v>
      </c>
      <c r="K14188" s="1">
        <f>SUM(Table1[[#This Row],[BaseSalary]:[NonCashBenefits]])</f>
        <v>138530.71</v>
      </c>
      <c r="L14188" s="1"/>
    </row>
    <row r="14189" spans="1:12" x14ac:dyDescent="0.35">
      <c r="A14189" t="s">
        <v>186</v>
      </c>
      <c r="B14189">
        <v>2021</v>
      </c>
      <c r="D14189" t="s">
        <v>1294</v>
      </c>
      <c r="E14189" t="s">
        <v>12</v>
      </c>
      <c r="F14189">
        <v>109952.8</v>
      </c>
      <c r="G14189">
        <v>0</v>
      </c>
      <c r="H14189" s="1">
        <v>24801.77</v>
      </c>
      <c r="I14189">
        <v>0</v>
      </c>
      <c r="J14189">
        <f>Table1[[#This Row],[Name]]</f>
        <v>0</v>
      </c>
      <c r="K14189" s="1">
        <f>SUM(Table1[[#This Row],[BaseSalary]:[NonCashBenefits]])</f>
        <v>134754.57</v>
      </c>
      <c r="L14189" s="1"/>
    </row>
    <row r="14190" spans="1:12" x14ac:dyDescent="0.35">
      <c r="A14190" t="s">
        <v>26</v>
      </c>
      <c r="B14190">
        <v>2018</v>
      </c>
      <c r="D14190" t="s">
        <v>189</v>
      </c>
      <c r="E14190" t="s">
        <v>1468</v>
      </c>
      <c r="F14190">
        <v>109941.04</v>
      </c>
      <c r="G14190">
        <v>0</v>
      </c>
      <c r="H14190">
        <v>28108.44</v>
      </c>
      <c r="I14190">
        <v>0</v>
      </c>
      <c r="J14190">
        <f>Table1[[#This Row],[Name]]</f>
        <v>0</v>
      </c>
      <c r="K14190" s="1">
        <f>SUM(Table1[[#This Row],[BaseSalary]:[NonCashBenefits]])</f>
        <v>138049.47999999998</v>
      </c>
      <c r="L14190" s="1"/>
    </row>
    <row r="14191" spans="1:12" x14ac:dyDescent="0.35">
      <c r="A14191" t="s">
        <v>19</v>
      </c>
      <c r="B14191">
        <v>2017</v>
      </c>
      <c r="D14191" t="s">
        <v>3208</v>
      </c>
      <c r="E14191" t="s">
        <v>311</v>
      </c>
      <c r="F14191">
        <v>109933.64</v>
      </c>
      <c r="G14191">
        <v>0</v>
      </c>
      <c r="H14191">
        <v>25748.25</v>
      </c>
      <c r="I14191">
        <v>0</v>
      </c>
      <c r="J14191">
        <f>Table1[[#This Row],[Name]]</f>
        <v>0</v>
      </c>
      <c r="K14191" s="1">
        <f>SUM(Table1[[#This Row],[BaseSalary]:[NonCashBenefits]])</f>
        <v>135681.89000000001</v>
      </c>
      <c r="L14191" s="1"/>
    </row>
    <row r="14192" spans="1:12" x14ac:dyDescent="0.35">
      <c r="A14192" t="s">
        <v>3230</v>
      </c>
      <c r="B14192">
        <v>2017</v>
      </c>
      <c r="D14192" t="s">
        <v>4285</v>
      </c>
      <c r="E14192" t="s">
        <v>229</v>
      </c>
      <c r="F14192">
        <v>109932.66</v>
      </c>
      <c r="G14192">
        <v>0</v>
      </c>
      <c r="H14192">
        <v>25766.07</v>
      </c>
      <c r="I14192">
        <v>0</v>
      </c>
      <c r="J14192">
        <f>Table1[[#This Row],[Name]]</f>
        <v>0</v>
      </c>
      <c r="K14192" s="1">
        <f>SUM(Table1[[#This Row],[BaseSalary]:[NonCashBenefits]])</f>
        <v>135698.73000000001</v>
      </c>
      <c r="L14192" s="1"/>
    </row>
    <row r="14193" spans="1:12" x14ac:dyDescent="0.35">
      <c r="A14193" t="s">
        <v>20</v>
      </c>
      <c r="B14193">
        <v>2018</v>
      </c>
      <c r="D14193" t="s">
        <v>3255</v>
      </c>
      <c r="E14193" t="s">
        <v>229</v>
      </c>
      <c r="F14193">
        <v>109930.86</v>
      </c>
      <c r="G14193">
        <v>4225.78</v>
      </c>
      <c r="H14193">
        <v>24490.91</v>
      </c>
      <c r="I14193">
        <v>0</v>
      </c>
      <c r="J14193">
        <f>Table1[[#This Row],[Name]]</f>
        <v>0</v>
      </c>
      <c r="K14193" s="1">
        <f>SUM(Table1[[#This Row],[BaseSalary]:[NonCashBenefits]])</f>
        <v>138647.54999999999</v>
      </c>
      <c r="L14193" s="1"/>
    </row>
    <row r="14194" spans="1:12" x14ac:dyDescent="0.35">
      <c r="A14194" t="s">
        <v>20</v>
      </c>
      <c r="B14194">
        <v>2017</v>
      </c>
      <c r="D14194" t="s">
        <v>3255</v>
      </c>
      <c r="E14194" t="s">
        <v>229</v>
      </c>
      <c r="F14194">
        <v>109930.86</v>
      </c>
      <c r="G14194">
        <v>2598.1</v>
      </c>
      <c r="H14194">
        <v>25021.85</v>
      </c>
      <c r="I14194">
        <v>0</v>
      </c>
      <c r="J14194">
        <f>Table1[[#This Row],[Name]]</f>
        <v>0</v>
      </c>
      <c r="K14194" s="1">
        <f>SUM(Table1[[#This Row],[BaseSalary]:[NonCashBenefits]])</f>
        <v>137550.81</v>
      </c>
      <c r="L14194" s="1"/>
    </row>
    <row r="14195" spans="1:12" x14ac:dyDescent="0.35">
      <c r="A14195" t="s">
        <v>20</v>
      </c>
      <c r="B14195">
        <v>2016</v>
      </c>
      <c r="D14195" t="s">
        <v>3255</v>
      </c>
      <c r="E14195" t="s">
        <v>229</v>
      </c>
      <c r="F14195">
        <v>109930.86</v>
      </c>
      <c r="G14195">
        <v>0</v>
      </c>
      <c r="H14195">
        <v>30061.72</v>
      </c>
      <c r="I14195">
        <v>0</v>
      </c>
      <c r="J14195">
        <f>Table1[[#This Row],[Name]]</f>
        <v>0</v>
      </c>
      <c r="K14195" s="1">
        <f>SUM(Table1[[#This Row],[BaseSalary]:[NonCashBenefits]])</f>
        <v>139992.58000000002</v>
      </c>
      <c r="L14195" s="1"/>
    </row>
    <row r="14196" spans="1:12" x14ac:dyDescent="0.35">
      <c r="A14196" t="s">
        <v>3034</v>
      </c>
      <c r="B14196">
        <v>2018</v>
      </c>
      <c r="D14196" t="s">
        <v>3053</v>
      </c>
      <c r="E14196" t="s">
        <v>229</v>
      </c>
      <c r="F14196">
        <v>109926.96</v>
      </c>
      <c r="G14196">
        <v>0</v>
      </c>
      <c r="H14196">
        <v>26093.01</v>
      </c>
      <c r="I14196">
        <v>0</v>
      </c>
      <c r="J14196">
        <f>Table1[[#This Row],[Name]]</f>
        <v>0</v>
      </c>
      <c r="K14196" s="1">
        <f>SUM(Table1[[#This Row],[BaseSalary]:[NonCashBenefits]])</f>
        <v>136019.97</v>
      </c>
      <c r="L14196" s="1"/>
    </row>
    <row r="14197" spans="1:12" x14ac:dyDescent="0.35">
      <c r="A14197" t="s">
        <v>16</v>
      </c>
      <c r="B14197">
        <v>2018</v>
      </c>
      <c r="D14197" t="s">
        <v>3315</v>
      </c>
      <c r="E14197" t="s">
        <v>311</v>
      </c>
      <c r="F14197">
        <v>109926.96</v>
      </c>
      <c r="G14197">
        <v>100</v>
      </c>
      <c r="H14197">
        <v>27293.279999999999</v>
      </c>
      <c r="I14197">
        <v>0</v>
      </c>
      <c r="J14197">
        <f>Table1[[#This Row],[Name]]</f>
        <v>0</v>
      </c>
      <c r="K14197" s="1">
        <f>SUM(Table1[[#This Row],[BaseSalary]:[NonCashBenefits]])</f>
        <v>137320.24</v>
      </c>
      <c r="L14197" s="1"/>
    </row>
    <row r="14198" spans="1:12" x14ac:dyDescent="0.35">
      <c r="A14198" t="s">
        <v>3034</v>
      </c>
      <c r="B14198">
        <v>2017</v>
      </c>
      <c r="D14198" t="s">
        <v>3053</v>
      </c>
      <c r="E14198" t="s">
        <v>229</v>
      </c>
      <c r="F14198">
        <v>109926.96</v>
      </c>
      <c r="G14198">
        <v>0</v>
      </c>
      <c r="H14198">
        <v>26690.39</v>
      </c>
      <c r="I14198">
        <v>0</v>
      </c>
      <c r="J14198">
        <f>Table1[[#This Row],[Name]]</f>
        <v>0</v>
      </c>
      <c r="K14198" s="1">
        <f>SUM(Table1[[#This Row],[BaseSalary]:[NonCashBenefits]])</f>
        <v>136617.35</v>
      </c>
      <c r="L14198" s="1"/>
    </row>
    <row r="14199" spans="1:12" x14ac:dyDescent="0.35">
      <c r="A14199" t="s">
        <v>16</v>
      </c>
      <c r="B14199">
        <v>2017</v>
      </c>
      <c r="D14199" t="s">
        <v>3315</v>
      </c>
      <c r="E14199" t="s">
        <v>311</v>
      </c>
      <c r="F14199">
        <v>109926.96</v>
      </c>
      <c r="G14199">
        <v>0</v>
      </c>
      <c r="H14199">
        <v>28231.67</v>
      </c>
      <c r="I14199">
        <v>0</v>
      </c>
      <c r="J14199">
        <f>Table1[[#This Row],[Name]]</f>
        <v>0</v>
      </c>
      <c r="K14199" s="1">
        <f>SUM(Table1[[#This Row],[BaseSalary]:[NonCashBenefits]])</f>
        <v>138158.63</v>
      </c>
      <c r="L14199" s="1"/>
    </row>
    <row r="14200" spans="1:12" x14ac:dyDescent="0.35">
      <c r="A14200" t="s">
        <v>3034</v>
      </c>
      <c r="B14200">
        <v>2016</v>
      </c>
      <c r="D14200" t="s">
        <v>3053</v>
      </c>
      <c r="E14200" t="s">
        <v>229</v>
      </c>
      <c r="F14200">
        <v>109926.96</v>
      </c>
      <c r="G14200">
        <v>0</v>
      </c>
      <c r="H14200">
        <v>31711.279999999999</v>
      </c>
      <c r="I14200">
        <v>0</v>
      </c>
      <c r="J14200">
        <f>Table1[[#This Row],[Name]]</f>
        <v>0</v>
      </c>
      <c r="K14200" s="1">
        <f>SUM(Table1[[#This Row],[BaseSalary]:[NonCashBenefits]])</f>
        <v>141638.24</v>
      </c>
      <c r="L14200" s="1"/>
    </row>
    <row r="14201" spans="1:12" x14ac:dyDescent="0.35">
      <c r="A14201" t="s">
        <v>16</v>
      </c>
      <c r="B14201">
        <v>2016</v>
      </c>
      <c r="D14201" t="s">
        <v>3315</v>
      </c>
      <c r="E14201" t="s">
        <v>311</v>
      </c>
      <c r="F14201">
        <v>109926.96</v>
      </c>
      <c r="G14201">
        <v>0</v>
      </c>
      <c r="H14201">
        <v>33067.64</v>
      </c>
      <c r="I14201">
        <v>0</v>
      </c>
      <c r="J14201">
        <f>Table1[[#This Row],[Name]]</f>
        <v>0</v>
      </c>
      <c r="K14201" s="1">
        <f>SUM(Table1[[#This Row],[BaseSalary]:[NonCashBenefits]])</f>
        <v>142994.6</v>
      </c>
      <c r="L14201" s="1"/>
    </row>
    <row r="14202" spans="1:12" x14ac:dyDescent="0.35">
      <c r="A14202" t="s">
        <v>85</v>
      </c>
      <c r="B14202">
        <v>2018</v>
      </c>
      <c r="D14202" t="s">
        <v>2850</v>
      </c>
      <c r="E14202" t="s">
        <v>229</v>
      </c>
      <c r="F14202">
        <v>109926.7</v>
      </c>
      <c r="G14202">
        <v>0</v>
      </c>
      <c r="H14202">
        <v>23986.49</v>
      </c>
      <c r="I14202">
        <v>0</v>
      </c>
      <c r="J14202">
        <f>Table1[[#This Row],[Name]]</f>
        <v>0</v>
      </c>
      <c r="K14202" s="1">
        <f>SUM(Table1[[#This Row],[BaseSalary]:[NonCashBenefits]])</f>
        <v>133913.19</v>
      </c>
      <c r="L14202" s="1"/>
    </row>
    <row r="14203" spans="1:12" x14ac:dyDescent="0.35">
      <c r="A14203" t="s">
        <v>26</v>
      </c>
      <c r="B14203">
        <v>2017</v>
      </c>
      <c r="D14203" t="s">
        <v>2993</v>
      </c>
      <c r="E14203" t="s">
        <v>229</v>
      </c>
      <c r="F14203">
        <v>109921.98</v>
      </c>
      <c r="G14203">
        <v>0</v>
      </c>
      <c r="H14203">
        <v>25703.57</v>
      </c>
      <c r="I14203">
        <v>0</v>
      </c>
      <c r="J14203">
        <f>Table1[[#This Row],[Name]]</f>
        <v>0</v>
      </c>
      <c r="K14203" s="1">
        <f>SUM(Table1[[#This Row],[BaseSalary]:[NonCashBenefits]])</f>
        <v>135625.54999999999</v>
      </c>
      <c r="L14203" s="1"/>
    </row>
    <row r="14204" spans="1:12" x14ac:dyDescent="0.35">
      <c r="A14204" t="s">
        <v>26</v>
      </c>
      <c r="B14204">
        <v>2017</v>
      </c>
      <c r="D14204" t="s">
        <v>938</v>
      </c>
      <c r="E14204" t="s">
        <v>229</v>
      </c>
      <c r="F14204">
        <v>109921.98</v>
      </c>
      <c r="G14204">
        <v>0</v>
      </c>
      <c r="H14204">
        <v>29614.17</v>
      </c>
      <c r="I14204">
        <v>0</v>
      </c>
      <c r="J14204">
        <f>Table1[[#This Row],[Name]]</f>
        <v>0</v>
      </c>
      <c r="K14204" s="1">
        <f>SUM(Table1[[#This Row],[BaseSalary]:[NonCashBenefits]])</f>
        <v>139536.15</v>
      </c>
      <c r="L14204" s="1"/>
    </row>
    <row r="14205" spans="1:12" x14ac:dyDescent="0.35">
      <c r="A14205" t="s">
        <v>26</v>
      </c>
      <c r="B14205">
        <v>2016</v>
      </c>
      <c r="D14205" t="s">
        <v>2355</v>
      </c>
      <c r="E14205" t="s">
        <v>229</v>
      </c>
      <c r="F14205">
        <v>109913.79</v>
      </c>
      <c r="G14205">
        <v>0</v>
      </c>
      <c r="H14205">
        <v>33387.08</v>
      </c>
      <c r="I14205">
        <v>0</v>
      </c>
      <c r="J14205">
        <f>Table1[[#This Row],[Name]]</f>
        <v>0</v>
      </c>
      <c r="K14205" s="1">
        <f>SUM(Table1[[#This Row],[BaseSalary]:[NonCashBenefits]])</f>
        <v>143300.87</v>
      </c>
      <c r="L14205" s="1"/>
    </row>
    <row r="14206" spans="1:12" x14ac:dyDescent="0.35">
      <c r="A14206" t="s">
        <v>16</v>
      </c>
      <c r="B14206">
        <v>2017</v>
      </c>
      <c r="D14206" t="s">
        <v>4206</v>
      </c>
      <c r="E14206" t="s">
        <v>549</v>
      </c>
      <c r="F14206">
        <v>109905.5</v>
      </c>
      <c r="G14206">
        <v>0</v>
      </c>
      <c r="H14206">
        <v>29489.31</v>
      </c>
      <c r="I14206">
        <v>0</v>
      </c>
      <c r="J14206">
        <f>Table1[[#This Row],[Name]]</f>
        <v>0</v>
      </c>
      <c r="K14206" s="1">
        <f>SUM(Table1[[#This Row],[BaseSalary]:[NonCashBenefits]])</f>
        <v>139394.81</v>
      </c>
      <c r="L14206" s="1"/>
    </row>
    <row r="14207" spans="1:12" x14ac:dyDescent="0.35">
      <c r="A14207" t="s">
        <v>85</v>
      </c>
      <c r="B14207">
        <v>2018</v>
      </c>
      <c r="D14207" t="s">
        <v>2785</v>
      </c>
      <c r="E14207" t="s">
        <v>229</v>
      </c>
      <c r="F14207">
        <v>109894.46</v>
      </c>
      <c r="G14207">
        <v>0</v>
      </c>
      <c r="H14207">
        <v>25457.31</v>
      </c>
      <c r="I14207">
        <v>0</v>
      </c>
      <c r="J14207">
        <f>Table1[[#This Row],[Name]]</f>
        <v>0</v>
      </c>
      <c r="K14207" s="1">
        <f>SUM(Table1[[#This Row],[BaseSalary]:[NonCashBenefits]])</f>
        <v>135351.77000000002</v>
      </c>
      <c r="L14207" s="1"/>
    </row>
    <row r="14208" spans="1:12" x14ac:dyDescent="0.35">
      <c r="A14208" t="s">
        <v>85</v>
      </c>
      <c r="B14208">
        <v>2017</v>
      </c>
      <c r="D14208" t="s">
        <v>2785</v>
      </c>
      <c r="E14208" t="s">
        <v>229</v>
      </c>
      <c r="F14208">
        <v>109894.46</v>
      </c>
      <c r="G14208">
        <v>0</v>
      </c>
      <c r="H14208">
        <v>26054.639999999999</v>
      </c>
      <c r="I14208">
        <v>0</v>
      </c>
      <c r="J14208">
        <f>Table1[[#This Row],[Name]]</f>
        <v>0</v>
      </c>
      <c r="K14208" s="1">
        <f>SUM(Table1[[#This Row],[BaseSalary]:[NonCashBenefits]])</f>
        <v>135949.1</v>
      </c>
      <c r="L14208" s="1"/>
    </row>
    <row r="14209" spans="1:12" x14ac:dyDescent="0.35">
      <c r="A14209" t="s">
        <v>19</v>
      </c>
      <c r="B14209">
        <v>2016</v>
      </c>
      <c r="D14209" t="s">
        <v>5084</v>
      </c>
      <c r="E14209" t="s">
        <v>549</v>
      </c>
      <c r="F14209">
        <v>109882.92</v>
      </c>
      <c r="G14209">
        <v>0</v>
      </c>
      <c r="H14209">
        <v>31064.95</v>
      </c>
      <c r="I14209">
        <v>0</v>
      </c>
      <c r="J14209">
        <f>Table1[[#This Row],[Name]]</f>
        <v>0</v>
      </c>
      <c r="K14209" s="1">
        <f>SUM(Table1[[#This Row],[BaseSalary]:[NonCashBenefits]])</f>
        <v>140947.87</v>
      </c>
      <c r="L14209" s="1"/>
    </row>
    <row r="14210" spans="1:12" x14ac:dyDescent="0.35">
      <c r="A14210" t="s">
        <v>19</v>
      </c>
      <c r="B14210">
        <v>2018</v>
      </c>
      <c r="D14210" t="s">
        <v>3163</v>
      </c>
      <c r="E14210" t="s">
        <v>311</v>
      </c>
      <c r="F14210">
        <v>109857.35</v>
      </c>
      <c r="G14210">
        <v>458.2</v>
      </c>
      <c r="H14210">
        <v>22614.23</v>
      </c>
      <c r="I14210">
        <v>0</v>
      </c>
      <c r="J14210">
        <f>Table1[[#This Row],[Name]]</f>
        <v>0</v>
      </c>
      <c r="K14210" s="1">
        <f>SUM(Table1[[#This Row],[BaseSalary]:[NonCashBenefits]])</f>
        <v>132929.78</v>
      </c>
      <c r="L14210" s="1"/>
    </row>
    <row r="14211" spans="1:12" x14ac:dyDescent="0.35">
      <c r="A14211" t="s">
        <v>186</v>
      </c>
      <c r="B14211">
        <v>2018</v>
      </c>
      <c r="D14211" t="s">
        <v>2954</v>
      </c>
      <c r="E14211" t="s">
        <v>549</v>
      </c>
      <c r="F14211">
        <v>109856.04</v>
      </c>
      <c r="G14211">
        <v>0</v>
      </c>
      <c r="H14211">
        <v>25937.49</v>
      </c>
      <c r="I14211">
        <v>0</v>
      </c>
      <c r="J14211">
        <f>Table1[[#This Row],[Name]]</f>
        <v>0</v>
      </c>
      <c r="K14211" s="1">
        <f>SUM(Table1[[#This Row],[BaseSalary]:[NonCashBenefits]])</f>
        <v>135793.53</v>
      </c>
      <c r="L14211" s="1"/>
    </row>
    <row r="14212" spans="1:12" x14ac:dyDescent="0.35">
      <c r="A14212" t="s">
        <v>29</v>
      </c>
      <c r="B14212">
        <v>2018</v>
      </c>
      <c r="D14212" t="s">
        <v>110</v>
      </c>
      <c r="E14212" t="s">
        <v>229</v>
      </c>
      <c r="F14212">
        <v>109854.65</v>
      </c>
      <c r="G14212">
        <v>0</v>
      </c>
      <c r="H14212">
        <v>27744.240000000002</v>
      </c>
      <c r="I14212">
        <v>0</v>
      </c>
      <c r="J14212">
        <f>Table1[[#This Row],[Name]]</f>
        <v>0</v>
      </c>
      <c r="K14212" s="1">
        <f>SUM(Table1[[#This Row],[BaseSalary]:[NonCashBenefits]])</f>
        <v>137598.88999999998</v>
      </c>
      <c r="L14212" s="1"/>
    </row>
    <row r="14213" spans="1:12" x14ac:dyDescent="0.35">
      <c r="A14213" t="s">
        <v>26</v>
      </c>
      <c r="B14213">
        <v>2018</v>
      </c>
      <c r="D14213" t="s">
        <v>50</v>
      </c>
      <c r="E14213" t="s">
        <v>1468</v>
      </c>
      <c r="F14213">
        <v>109854.25</v>
      </c>
      <c r="G14213">
        <v>0</v>
      </c>
      <c r="H14213">
        <v>28047.02</v>
      </c>
      <c r="I14213">
        <v>0</v>
      </c>
      <c r="J14213">
        <f>Table1[[#This Row],[Name]]</f>
        <v>0</v>
      </c>
      <c r="K14213" s="1">
        <f>SUM(Table1[[#This Row],[BaseSalary]:[NonCashBenefits]])</f>
        <v>137901.26999999999</v>
      </c>
      <c r="L14213" s="1"/>
    </row>
    <row r="14214" spans="1:12" x14ac:dyDescent="0.35">
      <c r="A14214" t="s">
        <v>2688</v>
      </c>
      <c r="B14214">
        <v>2018</v>
      </c>
      <c r="D14214" t="s">
        <v>2713</v>
      </c>
      <c r="E14214" t="s">
        <v>229</v>
      </c>
      <c r="F14214">
        <v>109852.6</v>
      </c>
      <c r="G14214">
        <v>0</v>
      </c>
      <c r="H14214">
        <v>27706.62</v>
      </c>
      <c r="I14214">
        <v>0</v>
      </c>
      <c r="J14214">
        <f>Table1[[#This Row],[Name]]</f>
        <v>0</v>
      </c>
      <c r="K14214" s="1">
        <f>SUM(Table1[[#This Row],[BaseSalary]:[NonCashBenefits]])</f>
        <v>137559.22</v>
      </c>
      <c r="L14214" s="1"/>
    </row>
    <row r="14215" spans="1:12" x14ac:dyDescent="0.35">
      <c r="A14215" t="s">
        <v>85</v>
      </c>
      <c r="B14215">
        <v>2016</v>
      </c>
      <c r="D14215" t="s">
        <v>3768</v>
      </c>
      <c r="E14215" t="s">
        <v>549</v>
      </c>
      <c r="F14215">
        <v>109824.49</v>
      </c>
      <c r="G14215">
        <v>0</v>
      </c>
      <c r="H14215">
        <v>30946.16</v>
      </c>
      <c r="I14215">
        <v>0</v>
      </c>
      <c r="J14215">
        <f>Table1[[#This Row],[Name]]</f>
        <v>0</v>
      </c>
      <c r="K14215" s="1">
        <f>SUM(Table1[[#This Row],[BaseSalary]:[NonCashBenefits]])</f>
        <v>140770.65</v>
      </c>
      <c r="L14215" s="1"/>
    </row>
    <row r="14216" spans="1:12" x14ac:dyDescent="0.35">
      <c r="A14216" t="s">
        <v>16</v>
      </c>
      <c r="B14216">
        <v>2018</v>
      </c>
      <c r="D14216" t="s">
        <v>1104</v>
      </c>
      <c r="E14216" t="s">
        <v>311</v>
      </c>
      <c r="F14216">
        <v>109819.32</v>
      </c>
      <c r="G14216">
        <v>0</v>
      </c>
      <c r="H14216">
        <v>28536.2</v>
      </c>
      <c r="I14216">
        <v>0</v>
      </c>
      <c r="J14216">
        <f>Table1[[#This Row],[Name]]</f>
        <v>0</v>
      </c>
      <c r="K14216" s="1">
        <f>SUM(Table1[[#This Row],[BaseSalary]:[NonCashBenefits]])</f>
        <v>138355.52000000002</v>
      </c>
      <c r="L14216" s="1"/>
    </row>
    <row r="14217" spans="1:12" x14ac:dyDescent="0.35">
      <c r="A14217" t="s">
        <v>16</v>
      </c>
      <c r="B14217">
        <v>2017</v>
      </c>
      <c r="D14217" t="s">
        <v>1104</v>
      </c>
      <c r="E14217" t="s">
        <v>311</v>
      </c>
      <c r="F14217">
        <v>109819.32</v>
      </c>
      <c r="G14217">
        <v>0</v>
      </c>
      <c r="H14217">
        <v>29506.22</v>
      </c>
      <c r="I14217">
        <v>0</v>
      </c>
      <c r="J14217">
        <f>Table1[[#This Row],[Name]]</f>
        <v>0</v>
      </c>
      <c r="K14217" s="1">
        <f>SUM(Table1[[#This Row],[BaseSalary]:[NonCashBenefits]])</f>
        <v>139325.54</v>
      </c>
      <c r="L14217" s="1"/>
    </row>
    <row r="14218" spans="1:12" x14ac:dyDescent="0.35">
      <c r="A14218" t="s">
        <v>40</v>
      </c>
      <c r="B14218">
        <v>2016</v>
      </c>
      <c r="D14218" t="s">
        <v>4987</v>
      </c>
      <c r="E14218" t="s">
        <v>1235</v>
      </c>
      <c r="F14218">
        <v>109818.41</v>
      </c>
      <c r="G14218">
        <v>12211.45</v>
      </c>
      <c r="H14218">
        <v>31360.92</v>
      </c>
      <c r="I14218">
        <v>0</v>
      </c>
      <c r="J14218">
        <f>Table1[[#This Row],[Name]]</f>
        <v>0</v>
      </c>
      <c r="K14218" s="1">
        <f>SUM(Table1[[#This Row],[BaseSalary]:[NonCashBenefits]])</f>
        <v>153390.78</v>
      </c>
      <c r="L14218" s="1"/>
    </row>
    <row r="14219" spans="1:12" x14ac:dyDescent="0.35">
      <c r="A14219" t="s">
        <v>33</v>
      </c>
      <c r="B14219">
        <v>2018</v>
      </c>
      <c r="D14219" t="s">
        <v>2544</v>
      </c>
      <c r="E14219" t="s">
        <v>229</v>
      </c>
      <c r="F14219">
        <v>109790.1</v>
      </c>
      <c r="G14219">
        <v>0</v>
      </c>
      <c r="H14219">
        <v>24175.919999999998</v>
      </c>
      <c r="I14219">
        <v>0</v>
      </c>
      <c r="J14219">
        <f>Table1[[#This Row],[Name]]</f>
        <v>0</v>
      </c>
      <c r="K14219" s="1">
        <f>SUM(Table1[[#This Row],[BaseSalary]:[NonCashBenefits]])</f>
        <v>133966.02000000002</v>
      </c>
      <c r="L14219" s="1"/>
    </row>
    <row r="14220" spans="1:12" x14ac:dyDescent="0.35">
      <c r="A14220" t="s">
        <v>33</v>
      </c>
      <c r="B14220">
        <v>2018</v>
      </c>
      <c r="D14220" t="s">
        <v>1582</v>
      </c>
      <c r="E14220" t="s">
        <v>311</v>
      </c>
      <c r="F14220">
        <v>109790.1</v>
      </c>
      <c r="G14220">
        <v>0</v>
      </c>
      <c r="H14220">
        <v>24175.919999999998</v>
      </c>
      <c r="I14220">
        <v>0</v>
      </c>
      <c r="J14220">
        <f>Table1[[#This Row],[Name]]</f>
        <v>0</v>
      </c>
      <c r="K14220" s="1">
        <f>SUM(Table1[[#This Row],[BaseSalary]:[NonCashBenefits]])</f>
        <v>133966.02000000002</v>
      </c>
      <c r="L14220" s="1"/>
    </row>
    <row r="14221" spans="1:12" x14ac:dyDescent="0.35">
      <c r="A14221" t="s">
        <v>19</v>
      </c>
      <c r="B14221">
        <v>2018</v>
      </c>
      <c r="D14221" t="s">
        <v>1621</v>
      </c>
      <c r="E14221" t="s">
        <v>311</v>
      </c>
      <c r="F14221">
        <v>109790.1</v>
      </c>
      <c r="G14221">
        <v>0</v>
      </c>
      <c r="H14221">
        <v>25437.57</v>
      </c>
      <c r="I14221">
        <v>0</v>
      </c>
      <c r="J14221">
        <f>Table1[[#This Row],[Name]]</f>
        <v>0</v>
      </c>
      <c r="K14221" s="1">
        <f>SUM(Table1[[#This Row],[BaseSalary]:[NonCashBenefits]])</f>
        <v>135227.67000000001</v>
      </c>
      <c r="L14221" s="1"/>
    </row>
    <row r="14222" spans="1:12" x14ac:dyDescent="0.35">
      <c r="A14222" t="s">
        <v>40</v>
      </c>
      <c r="B14222">
        <v>2016</v>
      </c>
      <c r="D14222" t="s">
        <v>4964</v>
      </c>
      <c r="E14222" t="s">
        <v>311</v>
      </c>
      <c r="F14222">
        <v>109790.1</v>
      </c>
      <c r="G14222">
        <v>5650</v>
      </c>
      <c r="H14222">
        <v>30713.75</v>
      </c>
      <c r="I14222">
        <v>0</v>
      </c>
      <c r="J14222">
        <f>Table1[[#This Row],[Name]]</f>
        <v>0</v>
      </c>
      <c r="K14222" s="1">
        <f>SUM(Table1[[#This Row],[BaseSalary]:[NonCashBenefits]])</f>
        <v>146153.85</v>
      </c>
      <c r="L14222" s="1"/>
    </row>
    <row r="14223" spans="1:12" x14ac:dyDescent="0.35">
      <c r="A14223" t="s">
        <v>16</v>
      </c>
      <c r="B14223">
        <v>2016</v>
      </c>
      <c r="D14223" t="s">
        <v>4376</v>
      </c>
      <c r="E14223" t="s">
        <v>549</v>
      </c>
      <c r="F14223">
        <v>109790.1</v>
      </c>
      <c r="G14223">
        <v>0</v>
      </c>
      <c r="H14223">
        <v>30469.94</v>
      </c>
      <c r="I14223">
        <v>0</v>
      </c>
      <c r="J14223">
        <f>Table1[[#This Row],[Name]]</f>
        <v>0</v>
      </c>
      <c r="K14223" s="1">
        <f>SUM(Table1[[#This Row],[BaseSalary]:[NonCashBenefits]])</f>
        <v>140260.04</v>
      </c>
      <c r="L14223" s="1"/>
    </row>
    <row r="14224" spans="1:12" x14ac:dyDescent="0.35">
      <c r="A14224" t="s">
        <v>2688</v>
      </c>
      <c r="B14224">
        <v>2018</v>
      </c>
      <c r="D14224" t="s">
        <v>2066</v>
      </c>
      <c r="E14224" t="s">
        <v>311</v>
      </c>
      <c r="F14224">
        <v>109789.44</v>
      </c>
      <c r="G14224">
        <v>0</v>
      </c>
      <c r="H14224">
        <v>25434.6</v>
      </c>
      <c r="I14224">
        <v>0</v>
      </c>
      <c r="J14224">
        <f>Table1[[#This Row],[Name]]</f>
        <v>0</v>
      </c>
      <c r="K14224" s="1">
        <f>SUM(Table1[[#This Row],[BaseSalary]:[NonCashBenefits]])</f>
        <v>135224.04</v>
      </c>
      <c r="L14224" s="1"/>
    </row>
    <row r="14225" spans="1:12" x14ac:dyDescent="0.35">
      <c r="A14225" t="s">
        <v>22</v>
      </c>
      <c r="B14225">
        <v>2016</v>
      </c>
      <c r="D14225" t="s">
        <v>1575</v>
      </c>
      <c r="E14225" t="s">
        <v>311</v>
      </c>
      <c r="F14225">
        <v>109789.44</v>
      </c>
      <c r="G14225">
        <v>0</v>
      </c>
      <c r="H14225">
        <v>31039.17</v>
      </c>
      <c r="I14225">
        <v>0</v>
      </c>
      <c r="J14225">
        <f>Table1[[#This Row],[Name]]</f>
        <v>0</v>
      </c>
      <c r="K14225" s="1">
        <f>SUM(Table1[[#This Row],[BaseSalary]:[NonCashBenefits]])</f>
        <v>140828.60999999999</v>
      </c>
      <c r="L14225" s="1"/>
    </row>
    <row r="14226" spans="1:12" x14ac:dyDescent="0.35">
      <c r="A14226" t="s">
        <v>19</v>
      </c>
      <c r="B14226">
        <v>2021</v>
      </c>
      <c r="D14226" t="s">
        <v>743</v>
      </c>
      <c r="E14226" t="s">
        <v>229</v>
      </c>
      <c r="F14226">
        <v>109785.42</v>
      </c>
      <c r="G14226">
        <v>29617.52</v>
      </c>
      <c r="H14226" s="1">
        <v>23288.16</v>
      </c>
      <c r="I14226">
        <v>18847.28</v>
      </c>
      <c r="J14226">
        <f>Table1[[#This Row],[Name]]</f>
        <v>0</v>
      </c>
      <c r="K14226" s="1">
        <f>SUM(Table1[[#This Row],[BaseSalary]:[NonCashBenefits]])</f>
        <v>162691.1</v>
      </c>
      <c r="L14226" s="1"/>
    </row>
    <row r="14227" spans="1:12" x14ac:dyDescent="0.35">
      <c r="A14227" t="s">
        <v>24</v>
      </c>
      <c r="B14227">
        <v>2018</v>
      </c>
      <c r="D14227" t="s">
        <v>1656</v>
      </c>
      <c r="E14227" t="s">
        <v>311</v>
      </c>
      <c r="F14227">
        <v>109783.28</v>
      </c>
      <c r="G14227">
        <v>200</v>
      </c>
      <c r="H14227">
        <v>26947.85</v>
      </c>
      <c r="I14227">
        <v>0</v>
      </c>
      <c r="J14227">
        <f>Table1[[#This Row],[Name]]</f>
        <v>0</v>
      </c>
      <c r="K14227" s="1">
        <f>SUM(Table1[[#This Row],[BaseSalary]:[NonCashBenefits]])</f>
        <v>136931.13</v>
      </c>
      <c r="L14227" s="1"/>
    </row>
    <row r="14228" spans="1:12" x14ac:dyDescent="0.35">
      <c r="A14228" t="s">
        <v>4705</v>
      </c>
      <c r="B14228">
        <v>2016</v>
      </c>
      <c r="D14228" t="s">
        <v>3553</v>
      </c>
      <c r="E14228" t="s">
        <v>549</v>
      </c>
      <c r="F14228">
        <v>109773.79</v>
      </c>
      <c r="G14228">
        <v>0</v>
      </c>
      <c r="H14228">
        <v>32595.79</v>
      </c>
      <c r="I14228">
        <v>0</v>
      </c>
      <c r="J14228">
        <f>Table1[[#This Row],[Name]]</f>
        <v>0</v>
      </c>
      <c r="K14228" s="1">
        <f>SUM(Table1[[#This Row],[BaseSalary]:[NonCashBenefits]])</f>
        <v>142369.57999999999</v>
      </c>
      <c r="L14228" s="1"/>
    </row>
    <row r="14229" spans="1:12" x14ac:dyDescent="0.35">
      <c r="A14229" t="s">
        <v>25</v>
      </c>
      <c r="B14229">
        <v>2018</v>
      </c>
      <c r="D14229" t="s">
        <v>2895</v>
      </c>
      <c r="E14229" t="s">
        <v>311</v>
      </c>
      <c r="F14229">
        <v>109772.78</v>
      </c>
      <c r="G14229">
        <v>100</v>
      </c>
      <c r="H14229">
        <v>28396.48</v>
      </c>
      <c r="I14229">
        <v>0</v>
      </c>
      <c r="J14229">
        <f>Table1[[#This Row],[Name]]</f>
        <v>0</v>
      </c>
      <c r="K14229" s="1">
        <f>SUM(Table1[[#This Row],[BaseSalary]:[NonCashBenefits]])</f>
        <v>138269.26</v>
      </c>
      <c r="L14229" s="1"/>
    </row>
    <row r="14230" spans="1:12" x14ac:dyDescent="0.35">
      <c r="A14230" t="s">
        <v>25</v>
      </c>
      <c r="B14230">
        <v>2017</v>
      </c>
      <c r="D14230" t="s">
        <v>2895</v>
      </c>
      <c r="E14230" t="s">
        <v>311</v>
      </c>
      <c r="F14230">
        <v>109772.78</v>
      </c>
      <c r="G14230">
        <v>0</v>
      </c>
      <c r="H14230">
        <v>28714.35</v>
      </c>
      <c r="I14230">
        <v>0</v>
      </c>
      <c r="J14230">
        <f>Table1[[#This Row],[Name]]</f>
        <v>0</v>
      </c>
      <c r="K14230" s="1">
        <f>SUM(Table1[[#This Row],[BaseSalary]:[NonCashBenefits]])</f>
        <v>138487.13</v>
      </c>
      <c r="L14230" s="1"/>
    </row>
    <row r="14231" spans="1:12" x14ac:dyDescent="0.35">
      <c r="A14231" t="s">
        <v>142</v>
      </c>
      <c r="B14231">
        <v>2018</v>
      </c>
      <c r="D14231" t="s">
        <v>3129</v>
      </c>
      <c r="E14231" t="s">
        <v>229</v>
      </c>
      <c r="F14231">
        <v>109769.82</v>
      </c>
      <c r="G14231">
        <v>0</v>
      </c>
      <c r="H14231">
        <v>28437.58</v>
      </c>
      <c r="I14231">
        <v>0</v>
      </c>
      <c r="J14231">
        <f>Table1[[#This Row],[Name]]</f>
        <v>0</v>
      </c>
      <c r="K14231" s="1">
        <f>SUM(Table1[[#This Row],[BaseSalary]:[NonCashBenefits]])</f>
        <v>138207.40000000002</v>
      </c>
      <c r="L14231" s="1"/>
    </row>
    <row r="14232" spans="1:12" x14ac:dyDescent="0.35">
      <c r="A14232" t="s">
        <v>22</v>
      </c>
      <c r="B14232">
        <v>2018</v>
      </c>
      <c r="D14232" t="s">
        <v>2724</v>
      </c>
      <c r="E14232" t="s">
        <v>311</v>
      </c>
      <c r="F14232">
        <v>109762.64</v>
      </c>
      <c r="G14232">
        <v>0</v>
      </c>
      <c r="H14232">
        <v>28458.18</v>
      </c>
      <c r="I14232">
        <v>0</v>
      </c>
      <c r="J14232">
        <f>Table1[[#This Row],[Name]]</f>
        <v>0</v>
      </c>
      <c r="K14232" s="1">
        <f>SUM(Table1[[#This Row],[BaseSalary]:[NonCashBenefits]])</f>
        <v>138220.82</v>
      </c>
      <c r="L14232" s="1"/>
    </row>
    <row r="14233" spans="1:12" x14ac:dyDescent="0.35">
      <c r="A14233" t="s">
        <v>22</v>
      </c>
      <c r="B14233">
        <v>2017</v>
      </c>
      <c r="D14233" t="s">
        <v>2724</v>
      </c>
      <c r="E14233" t="s">
        <v>311</v>
      </c>
      <c r="F14233">
        <v>109762.64</v>
      </c>
      <c r="G14233">
        <v>0</v>
      </c>
      <c r="H14233">
        <v>29054.78</v>
      </c>
      <c r="I14233">
        <v>0</v>
      </c>
      <c r="J14233">
        <f>Table1[[#This Row],[Name]]</f>
        <v>0</v>
      </c>
      <c r="K14233" s="1">
        <f>SUM(Table1[[#This Row],[BaseSalary]:[NonCashBenefits]])</f>
        <v>138817.41999999998</v>
      </c>
      <c r="L14233" s="1"/>
    </row>
    <row r="14234" spans="1:12" x14ac:dyDescent="0.35">
      <c r="A14234" t="s">
        <v>22</v>
      </c>
      <c r="B14234">
        <v>2016</v>
      </c>
      <c r="D14234" t="s">
        <v>2724</v>
      </c>
      <c r="E14234" t="s">
        <v>311</v>
      </c>
      <c r="F14234">
        <v>109762.64</v>
      </c>
      <c r="G14234">
        <v>0</v>
      </c>
      <c r="H14234">
        <v>33882.400000000001</v>
      </c>
      <c r="I14234">
        <v>0</v>
      </c>
      <c r="J14234">
        <f>Table1[[#This Row],[Name]]</f>
        <v>0</v>
      </c>
      <c r="K14234" s="1">
        <f>SUM(Table1[[#This Row],[BaseSalary]:[NonCashBenefits]])</f>
        <v>143645.04</v>
      </c>
      <c r="L14234" s="1"/>
    </row>
    <row r="14235" spans="1:12" x14ac:dyDescent="0.35">
      <c r="A14235" t="s">
        <v>85</v>
      </c>
      <c r="B14235">
        <v>2017</v>
      </c>
      <c r="D14235" t="s">
        <v>2157</v>
      </c>
      <c r="E14235" t="s">
        <v>229</v>
      </c>
      <c r="F14235">
        <v>109762.27</v>
      </c>
      <c r="G14235">
        <v>0</v>
      </c>
      <c r="H14235">
        <v>25604.26</v>
      </c>
      <c r="I14235">
        <v>0</v>
      </c>
      <c r="J14235">
        <f>Table1[[#This Row],[Name]]</f>
        <v>0</v>
      </c>
      <c r="K14235" s="1">
        <f>SUM(Table1[[#This Row],[BaseSalary]:[NonCashBenefits]])</f>
        <v>135366.53</v>
      </c>
      <c r="L14235" s="1"/>
    </row>
    <row r="14236" spans="1:12" x14ac:dyDescent="0.35">
      <c r="A14236" t="s">
        <v>2688</v>
      </c>
      <c r="B14236">
        <v>2017</v>
      </c>
      <c r="D14236" t="s">
        <v>3618</v>
      </c>
      <c r="E14236" t="s">
        <v>311</v>
      </c>
      <c r="F14236">
        <v>109753.68</v>
      </c>
      <c r="G14236">
        <v>0</v>
      </c>
      <c r="H14236">
        <v>28726.26</v>
      </c>
      <c r="I14236">
        <v>0</v>
      </c>
      <c r="J14236">
        <f>Table1[[#This Row],[Name]]</f>
        <v>0</v>
      </c>
      <c r="K14236" s="1">
        <f>SUM(Table1[[#This Row],[BaseSalary]:[NonCashBenefits]])</f>
        <v>138479.94</v>
      </c>
      <c r="L14236" s="1"/>
    </row>
    <row r="14237" spans="1:12" x14ac:dyDescent="0.35">
      <c r="A14237" t="s">
        <v>19</v>
      </c>
      <c r="B14237">
        <v>2016</v>
      </c>
      <c r="D14237" t="s">
        <v>1691</v>
      </c>
      <c r="E14237" t="s">
        <v>549</v>
      </c>
      <c r="F14237">
        <v>109745.62</v>
      </c>
      <c r="G14237">
        <v>0</v>
      </c>
      <c r="H14237">
        <v>30869.14</v>
      </c>
      <c r="I14237">
        <v>0</v>
      </c>
      <c r="J14237">
        <f>Table1[[#This Row],[Name]]</f>
        <v>0</v>
      </c>
      <c r="K14237" s="1">
        <f>SUM(Table1[[#This Row],[BaseSalary]:[NonCashBenefits]])</f>
        <v>140614.76</v>
      </c>
      <c r="L14237" s="1"/>
    </row>
    <row r="14238" spans="1:12" x14ac:dyDescent="0.35">
      <c r="A14238" t="s">
        <v>36</v>
      </c>
      <c r="B14238">
        <v>2018</v>
      </c>
      <c r="D14238" t="s">
        <v>2636</v>
      </c>
      <c r="E14238" t="s">
        <v>311</v>
      </c>
      <c r="F14238">
        <v>109742.62</v>
      </c>
      <c r="G14238">
        <v>0</v>
      </c>
      <c r="H14238">
        <v>27005.85</v>
      </c>
      <c r="I14238">
        <v>0</v>
      </c>
      <c r="J14238">
        <f>Table1[[#This Row],[Name]]</f>
        <v>0</v>
      </c>
      <c r="K14238" s="1">
        <f>SUM(Table1[[#This Row],[BaseSalary]:[NonCashBenefits]])</f>
        <v>136748.47</v>
      </c>
      <c r="L14238" s="1"/>
    </row>
    <row r="14239" spans="1:12" x14ac:dyDescent="0.35">
      <c r="A14239" t="s">
        <v>36</v>
      </c>
      <c r="B14239">
        <v>2017</v>
      </c>
      <c r="D14239" t="s">
        <v>2636</v>
      </c>
      <c r="E14239" t="s">
        <v>311</v>
      </c>
      <c r="F14239">
        <v>109726.39</v>
      </c>
      <c r="G14239">
        <v>0</v>
      </c>
      <c r="H14239">
        <v>27559.46</v>
      </c>
      <c r="I14239">
        <v>0</v>
      </c>
      <c r="J14239">
        <f>Table1[[#This Row],[Name]]</f>
        <v>0</v>
      </c>
      <c r="K14239" s="1">
        <f>SUM(Table1[[#This Row],[BaseSalary]:[NonCashBenefits]])</f>
        <v>137285.85</v>
      </c>
      <c r="L14239" s="1"/>
    </row>
    <row r="14240" spans="1:12" x14ac:dyDescent="0.35">
      <c r="A14240" t="s">
        <v>2688</v>
      </c>
      <c r="B14240">
        <v>2016</v>
      </c>
      <c r="D14240" t="s">
        <v>3630</v>
      </c>
      <c r="E14240" t="s">
        <v>549</v>
      </c>
      <c r="F14240">
        <v>109724.16</v>
      </c>
      <c r="G14240">
        <v>0</v>
      </c>
      <c r="H14240">
        <v>29734.69</v>
      </c>
      <c r="I14240">
        <v>0</v>
      </c>
      <c r="J14240">
        <f>Table1[[#This Row],[Name]]</f>
        <v>0</v>
      </c>
      <c r="K14240" s="1">
        <f>SUM(Table1[[#This Row],[BaseSalary]:[NonCashBenefits]])</f>
        <v>139458.85</v>
      </c>
      <c r="L14240" s="1"/>
    </row>
    <row r="14241" spans="1:12" x14ac:dyDescent="0.35">
      <c r="A14241" t="s">
        <v>20</v>
      </c>
      <c r="B14241">
        <v>2016</v>
      </c>
      <c r="D14241" t="s">
        <v>3273</v>
      </c>
      <c r="E14241" t="s">
        <v>241</v>
      </c>
      <c r="F14241">
        <v>109720.24</v>
      </c>
      <c r="G14241">
        <v>0</v>
      </c>
      <c r="H14241">
        <v>22635.79</v>
      </c>
      <c r="I14241">
        <v>0</v>
      </c>
      <c r="J14241">
        <f>Table1[[#This Row],[Name]]</f>
        <v>0</v>
      </c>
      <c r="K14241" s="1">
        <f>SUM(Table1[[#This Row],[BaseSalary]:[NonCashBenefits]])</f>
        <v>132356.03</v>
      </c>
      <c r="L14241" s="1"/>
    </row>
    <row r="14242" spans="1:12" x14ac:dyDescent="0.35">
      <c r="A14242" t="s">
        <v>186</v>
      </c>
      <c r="B14242">
        <v>2018</v>
      </c>
      <c r="D14242" t="s">
        <v>940</v>
      </c>
      <c r="E14242" t="s">
        <v>311</v>
      </c>
      <c r="F14242">
        <v>109702.61</v>
      </c>
      <c r="G14242">
        <v>0</v>
      </c>
      <c r="H14242">
        <v>26042.29</v>
      </c>
      <c r="I14242">
        <v>0</v>
      </c>
      <c r="J14242">
        <f>Table1[[#This Row],[Name]]</f>
        <v>0</v>
      </c>
      <c r="K14242" s="1">
        <f>SUM(Table1[[#This Row],[BaseSalary]:[NonCashBenefits]])</f>
        <v>135744.9</v>
      </c>
      <c r="L14242" s="1"/>
    </row>
    <row r="14243" spans="1:12" x14ac:dyDescent="0.35">
      <c r="A14243" t="s">
        <v>22</v>
      </c>
      <c r="B14243">
        <v>2017</v>
      </c>
      <c r="D14243" t="s">
        <v>3662</v>
      </c>
      <c r="E14243" t="s">
        <v>549</v>
      </c>
      <c r="F14243">
        <v>109691.2</v>
      </c>
      <c r="G14243">
        <v>0</v>
      </c>
      <c r="H14243">
        <v>25433.08</v>
      </c>
      <c r="I14243">
        <v>0</v>
      </c>
      <c r="J14243">
        <f>Table1[[#This Row],[Name]]</f>
        <v>0</v>
      </c>
      <c r="K14243" s="1">
        <f>SUM(Table1[[#This Row],[BaseSalary]:[NonCashBenefits]])</f>
        <v>135124.28</v>
      </c>
      <c r="L14243" s="1"/>
    </row>
    <row r="14244" spans="1:12" x14ac:dyDescent="0.35">
      <c r="A14244" t="s">
        <v>20</v>
      </c>
      <c r="B14244">
        <v>2017</v>
      </c>
      <c r="D14244" t="s">
        <v>2530</v>
      </c>
      <c r="E14244" t="s">
        <v>749</v>
      </c>
      <c r="F14244">
        <v>109686.94</v>
      </c>
      <c r="G14244">
        <v>0</v>
      </c>
      <c r="H14244">
        <v>22649.52</v>
      </c>
      <c r="I14244">
        <v>0</v>
      </c>
      <c r="J14244">
        <f>Table1[[#This Row],[Name]]</f>
        <v>0</v>
      </c>
      <c r="K14244" s="1">
        <f>SUM(Table1[[#This Row],[BaseSalary]:[NonCashBenefits]])</f>
        <v>132336.46</v>
      </c>
      <c r="L14244" s="1"/>
    </row>
    <row r="14245" spans="1:12" x14ac:dyDescent="0.35">
      <c r="A14245" t="s">
        <v>85</v>
      </c>
      <c r="B14245">
        <v>2017</v>
      </c>
      <c r="D14245" t="s">
        <v>3754</v>
      </c>
      <c r="E14245" t="s">
        <v>241</v>
      </c>
      <c r="F14245">
        <v>109686.93</v>
      </c>
      <c r="G14245">
        <v>0</v>
      </c>
      <c r="H14245">
        <v>21778.22</v>
      </c>
      <c r="I14245">
        <v>0</v>
      </c>
      <c r="J14245">
        <f>Table1[[#This Row],[Name]]</f>
        <v>0</v>
      </c>
      <c r="K14245" s="1">
        <f>SUM(Table1[[#This Row],[BaseSalary]:[NonCashBenefits]])</f>
        <v>131465.15</v>
      </c>
      <c r="L14245" s="1"/>
    </row>
    <row r="14246" spans="1:12" x14ac:dyDescent="0.35">
      <c r="A14246" t="s">
        <v>19</v>
      </c>
      <c r="B14246">
        <v>2018</v>
      </c>
      <c r="D14246" t="s">
        <v>3228</v>
      </c>
      <c r="E14246" t="s">
        <v>311</v>
      </c>
      <c r="F14246">
        <v>109665.17</v>
      </c>
      <c r="G14246">
        <v>3975.94</v>
      </c>
      <c r="H14246">
        <v>24061.27</v>
      </c>
      <c r="I14246">
        <v>0</v>
      </c>
      <c r="J14246">
        <f>Table1[[#This Row],[Name]]</f>
        <v>0</v>
      </c>
      <c r="K14246" s="1">
        <f>SUM(Table1[[#This Row],[BaseSalary]:[NonCashBenefits]])</f>
        <v>137702.38</v>
      </c>
      <c r="L14246" s="1"/>
    </row>
    <row r="14247" spans="1:12" x14ac:dyDescent="0.35">
      <c r="A14247" t="s">
        <v>2673</v>
      </c>
      <c r="B14247">
        <v>2018</v>
      </c>
      <c r="D14247" t="s">
        <v>2676</v>
      </c>
      <c r="E14247" t="s">
        <v>311</v>
      </c>
      <c r="F14247">
        <v>109663.84</v>
      </c>
      <c r="G14247">
        <v>0</v>
      </c>
      <c r="H14247">
        <v>26643.4</v>
      </c>
      <c r="I14247">
        <v>0</v>
      </c>
      <c r="J14247">
        <f>Table1[[#This Row],[Name]]</f>
        <v>0</v>
      </c>
      <c r="K14247" s="1">
        <f>SUM(Table1[[#This Row],[BaseSalary]:[NonCashBenefits]])</f>
        <v>136307.24</v>
      </c>
      <c r="L14247" s="1"/>
    </row>
    <row r="14248" spans="1:12" x14ac:dyDescent="0.35">
      <c r="A14248" t="s">
        <v>2673</v>
      </c>
      <c r="B14248">
        <v>2017</v>
      </c>
      <c r="D14248" t="s">
        <v>2676</v>
      </c>
      <c r="E14248" t="s">
        <v>311</v>
      </c>
      <c r="F14248">
        <v>109663.84</v>
      </c>
      <c r="G14248">
        <v>0</v>
      </c>
      <c r="H14248">
        <v>27021.119999999999</v>
      </c>
      <c r="I14248">
        <v>0</v>
      </c>
      <c r="J14248">
        <f>Table1[[#This Row],[Name]]</f>
        <v>0</v>
      </c>
      <c r="K14248" s="1">
        <f>SUM(Table1[[#This Row],[BaseSalary]:[NonCashBenefits]])</f>
        <v>136684.96</v>
      </c>
      <c r="L14248" s="1"/>
    </row>
    <row r="14249" spans="1:12" x14ac:dyDescent="0.35">
      <c r="A14249" t="s">
        <v>2673</v>
      </c>
      <c r="B14249">
        <v>2016</v>
      </c>
      <c r="D14249" t="s">
        <v>2676</v>
      </c>
      <c r="E14249" t="s">
        <v>311</v>
      </c>
      <c r="F14249">
        <v>109663.84</v>
      </c>
      <c r="G14249">
        <v>0</v>
      </c>
      <c r="H14249">
        <v>32030.27</v>
      </c>
      <c r="I14249">
        <v>0</v>
      </c>
      <c r="J14249">
        <f>Table1[[#This Row],[Name]]</f>
        <v>0</v>
      </c>
      <c r="K14249" s="1">
        <f>SUM(Table1[[#This Row],[BaseSalary]:[NonCashBenefits]])</f>
        <v>141694.10999999999</v>
      </c>
      <c r="L14249" s="1"/>
    </row>
    <row r="14250" spans="1:12" x14ac:dyDescent="0.35">
      <c r="A14250" t="s">
        <v>25</v>
      </c>
      <c r="B14250">
        <v>2017</v>
      </c>
      <c r="D14250" t="s">
        <v>2880</v>
      </c>
      <c r="E14250" t="s">
        <v>549</v>
      </c>
      <c r="F14250">
        <v>109658.22</v>
      </c>
      <c r="G14250">
        <v>0</v>
      </c>
      <c r="H14250">
        <v>28024.76</v>
      </c>
      <c r="I14250">
        <v>0</v>
      </c>
      <c r="J14250">
        <f>Table1[[#This Row],[Name]]</f>
        <v>0</v>
      </c>
      <c r="K14250" s="1">
        <f>SUM(Table1[[#This Row],[BaseSalary]:[NonCashBenefits]])</f>
        <v>137682.98000000001</v>
      </c>
      <c r="L14250" s="1"/>
    </row>
    <row r="14251" spans="1:12" x14ac:dyDescent="0.35">
      <c r="A14251" t="s">
        <v>20</v>
      </c>
      <c r="B14251">
        <v>2017</v>
      </c>
      <c r="D14251" t="s">
        <v>4318</v>
      </c>
      <c r="E14251" t="s">
        <v>549</v>
      </c>
      <c r="F14251">
        <v>109658.22</v>
      </c>
      <c r="G14251">
        <v>0</v>
      </c>
      <c r="H14251">
        <v>26485.599999999999</v>
      </c>
      <c r="I14251">
        <v>0</v>
      </c>
      <c r="J14251">
        <f>Table1[[#This Row],[Name]]</f>
        <v>0</v>
      </c>
      <c r="K14251" s="1">
        <f>SUM(Table1[[#This Row],[BaseSalary]:[NonCashBenefits]])</f>
        <v>136143.82</v>
      </c>
      <c r="L14251" s="1"/>
    </row>
    <row r="14252" spans="1:12" x14ac:dyDescent="0.35">
      <c r="A14252" t="s">
        <v>16</v>
      </c>
      <c r="B14252">
        <v>2018</v>
      </c>
      <c r="D14252" t="s">
        <v>2015</v>
      </c>
      <c r="E14252" t="s">
        <v>549</v>
      </c>
      <c r="F14252">
        <v>109654.48</v>
      </c>
      <c r="G14252">
        <v>0</v>
      </c>
      <c r="H14252">
        <v>28061.45</v>
      </c>
      <c r="I14252">
        <v>0</v>
      </c>
      <c r="J14252">
        <f>Table1[[#This Row],[Name]]</f>
        <v>0</v>
      </c>
      <c r="K14252" s="1">
        <f>SUM(Table1[[#This Row],[BaseSalary]:[NonCashBenefits]])</f>
        <v>137715.93</v>
      </c>
      <c r="L14252" s="1"/>
    </row>
    <row r="14253" spans="1:12" x14ac:dyDescent="0.35">
      <c r="A14253" t="s">
        <v>2673</v>
      </c>
      <c r="B14253">
        <v>2018</v>
      </c>
      <c r="D14253" t="s">
        <v>2681</v>
      </c>
      <c r="E14253" t="s">
        <v>311</v>
      </c>
      <c r="F14253">
        <v>109646.74</v>
      </c>
      <c r="G14253">
        <v>0</v>
      </c>
      <c r="H14253">
        <v>23389.9</v>
      </c>
      <c r="I14253">
        <v>0</v>
      </c>
      <c r="J14253">
        <f>Table1[[#This Row],[Name]]</f>
        <v>0</v>
      </c>
      <c r="K14253" s="1">
        <f>SUM(Table1[[#This Row],[BaseSalary]:[NonCashBenefits]])</f>
        <v>133036.64000000001</v>
      </c>
      <c r="L14253" s="1"/>
    </row>
    <row r="14254" spans="1:12" x14ac:dyDescent="0.35">
      <c r="A14254" t="s">
        <v>85</v>
      </c>
      <c r="B14254">
        <v>2018</v>
      </c>
      <c r="D14254" t="s">
        <v>2818</v>
      </c>
      <c r="E14254" t="s">
        <v>927</v>
      </c>
      <c r="F14254">
        <v>109646.69</v>
      </c>
      <c r="G14254">
        <v>150</v>
      </c>
      <c r="H14254">
        <v>21330.09</v>
      </c>
      <c r="I14254">
        <v>0</v>
      </c>
      <c r="J14254">
        <f>Table1[[#This Row],[Name]]</f>
        <v>0</v>
      </c>
      <c r="K14254" s="1">
        <f>SUM(Table1[[#This Row],[BaseSalary]:[NonCashBenefits]])</f>
        <v>131126.78</v>
      </c>
      <c r="L14254" s="1"/>
    </row>
    <row r="14255" spans="1:12" x14ac:dyDescent="0.35">
      <c r="A14255" t="s">
        <v>2688</v>
      </c>
      <c r="B14255">
        <v>2018</v>
      </c>
      <c r="D14255" t="s">
        <v>2700</v>
      </c>
      <c r="E14255" t="s">
        <v>311</v>
      </c>
      <c r="F14255">
        <v>109646.68</v>
      </c>
      <c r="G14255">
        <v>0</v>
      </c>
      <c r="H14255">
        <v>29193.77</v>
      </c>
      <c r="I14255">
        <v>0</v>
      </c>
      <c r="J14255">
        <f>Table1[[#This Row],[Name]]</f>
        <v>0</v>
      </c>
      <c r="K14255" s="1">
        <f>SUM(Table1[[#This Row],[BaseSalary]:[NonCashBenefits]])</f>
        <v>138840.44999999998</v>
      </c>
      <c r="L14255" s="1"/>
    </row>
    <row r="14256" spans="1:12" x14ac:dyDescent="0.35">
      <c r="A14256" t="s">
        <v>19</v>
      </c>
      <c r="B14256">
        <v>2016</v>
      </c>
      <c r="D14256" t="s">
        <v>3221</v>
      </c>
      <c r="E14256" t="s">
        <v>549</v>
      </c>
      <c r="F14256">
        <v>109625.42</v>
      </c>
      <c r="G14256">
        <v>0</v>
      </c>
      <c r="H14256">
        <v>30667.48</v>
      </c>
      <c r="I14256">
        <v>0</v>
      </c>
      <c r="J14256">
        <f>Table1[[#This Row],[Name]]</f>
        <v>0</v>
      </c>
      <c r="K14256" s="1">
        <f>SUM(Table1[[#This Row],[BaseSalary]:[NonCashBenefits]])</f>
        <v>140292.9</v>
      </c>
      <c r="L14256" s="1"/>
    </row>
    <row r="14257" spans="1:12" x14ac:dyDescent="0.35">
      <c r="A14257" t="s">
        <v>40</v>
      </c>
      <c r="B14257">
        <v>2016</v>
      </c>
      <c r="D14257" t="s">
        <v>4990</v>
      </c>
      <c r="E14257" t="s">
        <v>229</v>
      </c>
      <c r="F14257">
        <v>109625.26</v>
      </c>
      <c r="G14257">
        <v>0</v>
      </c>
      <c r="H14257">
        <v>34239.97</v>
      </c>
      <c r="I14257">
        <v>0</v>
      </c>
      <c r="J14257">
        <f>Table1[[#This Row],[Name]]</f>
        <v>0</v>
      </c>
      <c r="K14257" s="1">
        <f>SUM(Table1[[#This Row],[BaseSalary]:[NonCashBenefits]])</f>
        <v>143865.22999999998</v>
      </c>
      <c r="L14257" s="1"/>
    </row>
    <row r="14258" spans="1:12" x14ac:dyDescent="0.35">
      <c r="A14258" t="s">
        <v>24</v>
      </c>
      <c r="B14258">
        <v>2017</v>
      </c>
      <c r="D14258" t="s">
        <v>3436</v>
      </c>
      <c r="E14258" t="s">
        <v>549</v>
      </c>
      <c r="F14258">
        <v>109625.25</v>
      </c>
      <c r="G14258">
        <v>0</v>
      </c>
      <c r="H14258">
        <v>25976.09</v>
      </c>
      <c r="I14258">
        <v>0</v>
      </c>
      <c r="J14258">
        <f>Table1[[#This Row],[Name]]</f>
        <v>0</v>
      </c>
      <c r="K14258" s="1">
        <f>SUM(Table1[[#This Row],[BaseSalary]:[NonCashBenefits]])</f>
        <v>135601.34</v>
      </c>
      <c r="L14258" s="1"/>
    </row>
    <row r="14259" spans="1:12" x14ac:dyDescent="0.35">
      <c r="A14259" t="s">
        <v>36</v>
      </c>
      <c r="B14259">
        <v>2017</v>
      </c>
      <c r="D14259" t="s">
        <v>3498</v>
      </c>
      <c r="E14259" t="s">
        <v>549</v>
      </c>
      <c r="F14259">
        <v>109625.25</v>
      </c>
      <c r="G14259">
        <v>0</v>
      </c>
      <c r="H14259">
        <v>21629.07</v>
      </c>
      <c r="I14259">
        <v>0</v>
      </c>
      <c r="J14259">
        <f>Table1[[#This Row],[Name]]</f>
        <v>0</v>
      </c>
      <c r="K14259" s="1">
        <f>SUM(Table1[[#This Row],[BaseSalary]:[NonCashBenefits]])</f>
        <v>131254.32</v>
      </c>
      <c r="L14259" s="1"/>
    </row>
    <row r="14260" spans="1:12" x14ac:dyDescent="0.35">
      <c r="A14260" t="s">
        <v>33</v>
      </c>
      <c r="B14260">
        <v>2016</v>
      </c>
      <c r="D14260" t="s">
        <v>3344</v>
      </c>
      <c r="E14260" t="s">
        <v>549</v>
      </c>
      <c r="F14260">
        <v>109625.25</v>
      </c>
      <c r="G14260">
        <v>0</v>
      </c>
      <c r="H14260">
        <v>34768.120000000003</v>
      </c>
      <c r="I14260">
        <v>0</v>
      </c>
      <c r="J14260">
        <f>Table1[[#This Row],[Name]]</f>
        <v>0</v>
      </c>
      <c r="K14260" s="1">
        <f>SUM(Table1[[#This Row],[BaseSalary]:[NonCashBenefits]])</f>
        <v>144393.37</v>
      </c>
      <c r="L14260" s="1"/>
    </row>
    <row r="14261" spans="1:12" x14ac:dyDescent="0.35">
      <c r="A14261" t="s">
        <v>40</v>
      </c>
      <c r="B14261">
        <v>2017</v>
      </c>
      <c r="D14261" t="s">
        <v>3065</v>
      </c>
      <c r="E14261" t="s">
        <v>229</v>
      </c>
      <c r="F14261">
        <v>109600.58</v>
      </c>
      <c r="G14261">
        <v>0</v>
      </c>
      <c r="H14261">
        <v>27048.400000000001</v>
      </c>
      <c r="I14261">
        <v>0</v>
      </c>
      <c r="J14261">
        <f>Table1[[#This Row],[Name]]</f>
        <v>0</v>
      </c>
      <c r="K14261" s="1">
        <f>SUM(Table1[[#This Row],[BaseSalary]:[NonCashBenefits]])</f>
        <v>136648.98000000001</v>
      </c>
      <c r="L14261" s="1"/>
    </row>
    <row r="14262" spans="1:12" x14ac:dyDescent="0.35">
      <c r="A14262" t="s">
        <v>28</v>
      </c>
      <c r="B14262">
        <v>2017</v>
      </c>
      <c r="D14262" t="s">
        <v>1866</v>
      </c>
      <c r="E14262" t="s">
        <v>241</v>
      </c>
      <c r="F14262">
        <v>109587.05</v>
      </c>
      <c r="G14262">
        <v>0</v>
      </c>
      <c r="H14262">
        <v>23049.87</v>
      </c>
      <c r="I14262">
        <v>0</v>
      </c>
      <c r="J14262">
        <f>Table1[[#This Row],[Name]]</f>
        <v>0</v>
      </c>
      <c r="K14262" s="1">
        <f>SUM(Table1[[#This Row],[BaseSalary]:[NonCashBenefits]])</f>
        <v>132636.92000000001</v>
      </c>
      <c r="L14262" s="1"/>
    </row>
    <row r="14263" spans="1:12" x14ac:dyDescent="0.35">
      <c r="A14263" t="s">
        <v>20</v>
      </c>
      <c r="B14263">
        <v>2016</v>
      </c>
      <c r="D14263" t="s">
        <v>4299</v>
      </c>
      <c r="E14263" t="s">
        <v>241</v>
      </c>
      <c r="F14263">
        <v>109587</v>
      </c>
      <c r="G14263">
        <v>8801.06</v>
      </c>
      <c r="H14263">
        <v>22991.55</v>
      </c>
      <c r="I14263">
        <v>0</v>
      </c>
      <c r="J14263">
        <f>Table1[[#This Row],[Name]]</f>
        <v>0</v>
      </c>
      <c r="K14263" s="1">
        <f>SUM(Table1[[#This Row],[BaseSalary]:[NonCashBenefits]])</f>
        <v>141379.60999999999</v>
      </c>
      <c r="L14263" s="1"/>
    </row>
    <row r="14264" spans="1:12" x14ac:dyDescent="0.35">
      <c r="A14264" t="s">
        <v>33</v>
      </c>
      <c r="B14264">
        <v>2017</v>
      </c>
      <c r="D14264" t="s">
        <v>682</v>
      </c>
      <c r="E14264" t="s">
        <v>229</v>
      </c>
      <c r="F14264">
        <v>109580.97</v>
      </c>
      <c r="G14264">
        <v>0</v>
      </c>
      <c r="H14264">
        <v>28079.64</v>
      </c>
      <c r="I14264">
        <v>0</v>
      </c>
      <c r="J14264">
        <f>Table1[[#This Row],[Name]]</f>
        <v>0</v>
      </c>
      <c r="K14264" s="1">
        <f>SUM(Table1[[#This Row],[BaseSalary]:[NonCashBenefits]])</f>
        <v>137660.60999999999</v>
      </c>
      <c r="L14264" s="1"/>
    </row>
    <row r="14265" spans="1:12" x14ac:dyDescent="0.35">
      <c r="A14265" t="s">
        <v>22</v>
      </c>
      <c r="B14265">
        <v>2018</v>
      </c>
      <c r="D14265" t="s">
        <v>2740</v>
      </c>
      <c r="E14265" t="s">
        <v>311</v>
      </c>
      <c r="F14265">
        <v>109578.56</v>
      </c>
      <c r="G14265">
        <v>0</v>
      </c>
      <c r="H14265">
        <v>25185.84</v>
      </c>
      <c r="I14265">
        <v>0</v>
      </c>
      <c r="J14265">
        <f>Table1[[#This Row],[Name]]</f>
        <v>0</v>
      </c>
      <c r="K14265" s="1">
        <f>SUM(Table1[[#This Row],[BaseSalary]:[NonCashBenefits]])</f>
        <v>134764.4</v>
      </c>
      <c r="L14265" s="1"/>
    </row>
    <row r="14266" spans="1:12" x14ac:dyDescent="0.35">
      <c r="A14266" t="s">
        <v>18</v>
      </c>
      <c r="B14266">
        <v>2018</v>
      </c>
      <c r="D14266" t="s">
        <v>2755</v>
      </c>
      <c r="E14266" t="s">
        <v>229</v>
      </c>
      <c r="F14266">
        <v>109578.56</v>
      </c>
      <c r="G14266">
        <v>0</v>
      </c>
      <c r="H14266">
        <v>26785.23</v>
      </c>
      <c r="I14266">
        <v>0</v>
      </c>
      <c r="J14266">
        <f>Table1[[#This Row],[Name]]</f>
        <v>0</v>
      </c>
      <c r="K14266" s="1">
        <f>SUM(Table1[[#This Row],[BaseSalary]:[NonCashBenefits]])</f>
        <v>136363.79</v>
      </c>
      <c r="L14266" s="1"/>
    </row>
    <row r="14267" spans="1:12" x14ac:dyDescent="0.35">
      <c r="A14267" t="s">
        <v>20</v>
      </c>
      <c r="B14267">
        <v>2018</v>
      </c>
      <c r="D14267" t="s">
        <v>3236</v>
      </c>
      <c r="E14267" t="s">
        <v>2245</v>
      </c>
      <c r="F14267">
        <v>109578.56</v>
      </c>
      <c r="G14267">
        <v>0</v>
      </c>
      <c r="H14267">
        <v>28424.92</v>
      </c>
      <c r="I14267">
        <v>0</v>
      </c>
      <c r="J14267">
        <f>Table1[[#This Row],[Name]]</f>
        <v>0</v>
      </c>
      <c r="K14267" s="1">
        <f>SUM(Table1[[#This Row],[BaseSalary]:[NonCashBenefits]])</f>
        <v>138003.47999999998</v>
      </c>
      <c r="L14267" s="1"/>
    </row>
    <row r="14268" spans="1:12" x14ac:dyDescent="0.35">
      <c r="A14268" t="s">
        <v>20</v>
      </c>
      <c r="B14268">
        <v>2018</v>
      </c>
      <c r="D14268" t="s">
        <v>1056</v>
      </c>
      <c r="E14268" t="s">
        <v>229</v>
      </c>
      <c r="F14268">
        <v>109578.56</v>
      </c>
      <c r="G14268">
        <v>0</v>
      </c>
      <c r="H14268">
        <v>25904.74</v>
      </c>
      <c r="I14268">
        <v>0</v>
      </c>
      <c r="J14268">
        <f>Table1[[#This Row],[Name]]</f>
        <v>0</v>
      </c>
      <c r="K14268" s="1">
        <f>SUM(Table1[[#This Row],[BaseSalary]:[NonCashBenefits]])</f>
        <v>135483.29999999999</v>
      </c>
      <c r="L14268" s="1"/>
    </row>
    <row r="14269" spans="1:12" x14ac:dyDescent="0.35">
      <c r="A14269" t="s">
        <v>22</v>
      </c>
      <c r="B14269">
        <v>2017</v>
      </c>
      <c r="D14269" t="s">
        <v>2740</v>
      </c>
      <c r="E14269" t="s">
        <v>311</v>
      </c>
      <c r="F14269">
        <v>109578.56</v>
      </c>
      <c r="G14269">
        <v>0</v>
      </c>
      <c r="H14269">
        <v>25746.95</v>
      </c>
      <c r="I14269">
        <v>0</v>
      </c>
      <c r="J14269">
        <f>Table1[[#This Row],[Name]]</f>
        <v>0</v>
      </c>
      <c r="K14269" s="1">
        <f>SUM(Table1[[#This Row],[BaseSalary]:[NonCashBenefits]])</f>
        <v>135325.51</v>
      </c>
      <c r="L14269" s="1"/>
    </row>
    <row r="14270" spans="1:12" x14ac:dyDescent="0.35">
      <c r="A14270" t="s">
        <v>85</v>
      </c>
      <c r="B14270">
        <v>2017</v>
      </c>
      <c r="D14270" t="s">
        <v>1817</v>
      </c>
      <c r="E14270" t="s">
        <v>2245</v>
      </c>
      <c r="F14270">
        <v>109578.56</v>
      </c>
      <c r="G14270">
        <v>15712.72</v>
      </c>
      <c r="H14270">
        <v>6431.49</v>
      </c>
      <c r="I14270">
        <v>0</v>
      </c>
      <c r="J14270">
        <f>Table1[[#This Row],[Name]]</f>
        <v>0</v>
      </c>
      <c r="K14270" s="1">
        <f>SUM(Table1[[#This Row],[BaseSalary]:[NonCashBenefits]])</f>
        <v>131722.76999999999</v>
      </c>
      <c r="L14270" s="1"/>
    </row>
    <row r="14271" spans="1:12" x14ac:dyDescent="0.35">
      <c r="A14271" t="s">
        <v>20</v>
      </c>
      <c r="B14271">
        <v>2017</v>
      </c>
      <c r="D14271" t="s">
        <v>3236</v>
      </c>
      <c r="E14271" t="s">
        <v>2245</v>
      </c>
      <c r="F14271">
        <v>109578.56</v>
      </c>
      <c r="G14271">
        <v>0</v>
      </c>
      <c r="H14271">
        <v>29020.35</v>
      </c>
      <c r="I14271">
        <v>0</v>
      </c>
      <c r="J14271">
        <f>Table1[[#This Row],[Name]]</f>
        <v>0</v>
      </c>
      <c r="K14271" s="1">
        <f>SUM(Table1[[#This Row],[BaseSalary]:[NonCashBenefits]])</f>
        <v>138598.91</v>
      </c>
      <c r="L14271" s="1"/>
    </row>
    <row r="14272" spans="1:12" x14ac:dyDescent="0.35">
      <c r="A14272" t="s">
        <v>20</v>
      </c>
      <c r="B14272">
        <v>2017</v>
      </c>
      <c r="D14272" t="s">
        <v>1056</v>
      </c>
      <c r="E14272" t="s">
        <v>229</v>
      </c>
      <c r="F14272">
        <v>109578.56</v>
      </c>
      <c r="G14272">
        <v>0</v>
      </c>
      <c r="H14272">
        <v>26500.17</v>
      </c>
      <c r="I14272">
        <v>0</v>
      </c>
      <c r="J14272">
        <f>Table1[[#This Row],[Name]]</f>
        <v>0</v>
      </c>
      <c r="K14272" s="1">
        <f>SUM(Table1[[#This Row],[BaseSalary]:[NonCashBenefits]])</f>
        <v>136078.72999999998</v>
      </c>
      <c r="L14272" s="1"/>
    </row>
    <row r="14273" spans="1:12" x14ac:dyDescent="0.35">
      <c r="A14273" t="s">
        <v>10</v>
      </c>
      <c r="B14273">
        <v>2016</v>
      </c>
      <c r="D14273" t="s">
        <v>4634</v>
      </c>
      <c r="E14273" t="s">
        <v>2245</v>
      </c>
      <c r="F14273">
        <v>109578.56</v>
      </c>
      <c r="G14273">
        <v>0</v>
      </c>
      <c r="H14273">
        <v>34025.75</v>
      </c>
      <c r="I14273">
        <v>0</v>
      </c>
      <c r="J14273">
        <f>Table1[[#This Row],[Name]]</f>
        <v>0</v>
      </c>
      <c r="K14273" s="1">
        <f>SUM(Table1[[#This Row],[BaseSalary]:[NonCashBenefits]])</f>
        <v>143604.31</v>
      </c>
      <c r="L14273" s="1"/>
    </row>
    <row r="14274" spans="1:12" x14ac:dyDescent="0.35">
      <c r="A14274" t="s">
        <v>22</v>
      </c>
      <c r="B14274">
        <v>2016</v>
      </c>
      <c r="D14274" t="s">
        <v>4526</v>
      </c>
      <c r="E14274" t="s">
        <v>229</v>
      </c>
      <c r="F14274">
        <v>109551.05</v>
      </c>
      <c r="G14274">
        <v>0</v>
      </c>
      <c r="H14274">
        <v>32874.199999999997</v>
      </c>
      <c r="I14274">
        <v>0</v>
      </c>
      <c r="J14274">
        <f>Table1[[#This Row],[Name]]</f>
        <v>0</v>
      </c>
      <c r="K14274" s="1">
        <f>SUM(Table1[[#This Row],[BaseSalary]:[NonCashBenefits]])</f>
        <v>142425.25</v>
      </c>
      <c r="L14274" s="1"/>
    </row>
    <row r="14275" spans="1:12" x14ac:dyDescent="0.35">
      <c r="A14275" t="s">
        <v>16</v>
      </c>
      <c r="B14275">
        <v>2018</v>
      </c>
      <c r="D14275" t="s">
        <v>1230</v>
      </c>
      <c r="E14275" t="s">
        <v>311</v>
      </c>
      <c r="F14275">
        <v>109545.28</v>
      </c>
      <c r="G14275">
        <v>0</v>
      </c>
      <c r="H14275">
        <v>29389.99</v>
      </c>
      <c r="I14275">
        <v>0</v>
      </c>
      <c r="J14275">
        <f>Table1[[#This Row],[Name]]</f>
        <v>0</v>
      </c>
      <c r="K14275" s="1">
        <f>SUM(Table1[[#This Row],[BaseSalary]:[NonCashBenefits]])</f>
        <v>138935.26999999999</v>
      </c>
      <c r="L14275" s="1"/>
    </row>
    <row r="14276" spans="1:12" x14ac:dyDescent="0.35">
      <c r="A14276" t="s">
        <v>36</v>
      </c>
      <c r="B14276">
        <v>2017</v>
      </c>
      <c r="D14276" t="s">
        <v>1242</v>
      </c>
      <c r="E14276" t="s">
        <v>311</v>
      </c>
      <c r="F14276">
        <v>109541.51</v>
      </c>
      <c r="G14276">
        <v>0</v>
      </c>
      <c r="H14276">
        <v>28995.09</v>
      </c>
      <c r="I14276">
        <v>0</v>
      </c>
      <c r="J14276">
        <f>Table1[[#This Row],[Name]]</f>
        <v>0</v>
      </c>
      <c r="K14276" s="1">
        <f>SUM(Table1[[#This Row],[BaseSalary]:[NonCashBenefits]])</f>
        <v>138536.6</v>
      </c>
      <c r="L14276" s="1"/>
    </row>
    <row r="14277" spans="1:12" x14ac:dyDescent="0.35">
      <c r="A14277" t="s">
        <v>18</v>
      </c>
      <c r="B14277">
        <v>2017</v>
      </c>
      <c r="D14277" t="s">
        <v>3750</v>
      </c>
      <c r="E14277" t="s">
        <v>549</v>
      </c>
      <c r="F14277">
        <v>109520.37</v>
      </c>
      <c r="G14277">
        <v>0</v>
      </c>
      <c r="H14277">
        <v>25105.79</v>
      </c>
      <c r="I14277">
        <v>0</v>
      </c>
      <c r="J14277">
        <f>Table1[[#This Row],[Name]]</f>
        <v>0</v>
      </c>
      <c r="K14277" s="1">
        <f>SUM(Table1[[#This Row],[BaseSalary]:[NonCashBenefits]])</f>
        <v>134626.16</v>
      </c>
      <c r="L14277" s="1"/>
    </row>
    <row r="14278" spans="1:12" x14ac:dyDescent="0.35">
      <c r="A14278" t="s">
        <v>22</v>
      </c>
      <c r="B14278">
        <v>2018</v>
      </c>
      <c r="D14278" t="s">
        <v>2113</v>
      </c>
      <c r="E14278" t="s">
        <v>229</v>
      </c>
      <c r="F14278">
        <v>109501.75999999999</v>
      </c>
      <c r="G14278">
        <v>0</v>
      </c>
      <c r="H14278">
        <v>25387.040000000001</v>
      </c>
      <c r="I14278">
        <v>0</v>
      </c>
      <c r="J14278">
        <f>Table1[[#This Row],[Name]]</f>
        <v>0</v>
      </c>
      <c r="K14278" s="1">
        <f>SUM(Table1[[#This Row],[BaseSalary]:[NonCashBenefits]])</f>
        <v>134888.79999999999</v>
      </c>
      <c r="L14278" s="1"/>
    </row>
    <row r="14279" spans="1:12" x14ac:dyDescent="0.35">
      <c r="A14279" t="s">
        <v>16</v>
      </c>
      <c r="B14279">
        <v>2016</v>
      </c>
      <c r="D14279" t="s">
        <v>5135</v>
      </c>
      <c r="E14279" t="s">
        <v>311</v>
      </c>
      <c r="F14279">
        <v>109476.92</v>
      </c>
      <c r="G14279">
        <v>0</v>
      </c>
      <c r="H14279">
        <v>33378.92</v>
      </c>
      <c r="I14279">
        <v>0</v>
      </c>
      <c r="J14279">
        <f>Table1[[#This Row],[Name]]</f>
        <v>0</v>
      </c>
      <c r="K14279" s="1">
        <f>SUM(Table1[[#This Row],[BaseSalary]:[NonCashBenefits]])</f>
        <v>142855.84</v>
      </c>
      <c r="L14279" s="1"/>
    </row>
    <row r="14280" spans="1:12" x14ac:dyDescent="0.35">
      <c r="A14280" t="s">
        <v>40</v>
      </c>
      <c r="B14280">
        <v>2017</v>
      </c>
      <c r="D14280" t="s">
        <v>4132</v>
      </c>
      <c r="E14280" t="s">
        <v>549</v>
      </c>
      <c r="F14280">
        <v>109460.41</v>
      </c>
      <c r="G14280">
        <v>0</v>
      </c>
      <c r="H14280">
        <v>24825.03</v>
      </c>
      <c r="I14280">
        <v>0</v>
      </c>
      <c r="J14280">
        <f>Table1[[#This Row],[Name]]</f>
        <v>0</v>
      </c>
      <c r="K14280" s="1">
        <f>SUM(Table1[[#This Row],[BaseSalary]:[NonCashBenefits]])</f>
        <v>134285.44</v>
      </c>
      <c r="L14280" s="1"/>
    </row>
    <row r="14281" spans="1:12" x14ac:dyDescent="0.35">
      <c r="A14281" t="s">
        <v>85</v>
      </c>
      <c r="B14281">
        <v>2016</v>
      </c>
      <c r="D14281" t="s">
        <v>2151</v>
      </c>
      <c r="E14281" t="s">
        <v>311</v>
      </c>
      <c r="F14281">
        <v>109460.41</v>
      </c>
      <c r="G14281">
        <v>2900</v>
      </c>
      <c r="H14281">
        <v>31729.29</v>
      </c>
      <c r="I14281">
        <v>0</v>
      </c>
      <c r="J14281">
        <f>Table1[[#This Row],[Name]]</f>
        <v>0</v>
      </c>
      <c r="K14281" s="1">
        <f>SUM(Table1[[#This Row],[BaseSalary]:[NonCashBenefits]])</f>
        <v>144089.70000000001</v>
      </c>
      <c r="L14281" s="1"/>
    </row>
    <row r="14282" spans="1:12" x14ac:dyDescent="0.35">
      <c r="A14282" t="s">
        <v>26</v>
      </c>
      <c r="B14282">
        <v>2018</v>
      </c>
      <c r="D14282" t="s">
        <v>50</v>
      </c>
      <c r="E14282" t="s">
        <v>1718</v>
      </c>
      <c r="F14282">
        <v>109444.25</v>
      </c>
      <c r="G14282">
        <v>35191.93</v>
      </c>
      <c r="H14282">
        <v>22809.05</v>
      </c>
      <c r="I14282">
        <v>0</v>
      </c>
      <c r="J14282">
        <f>Table1[[#This Row],[Name]]</f>
        <v>0</v>
      </c>
      <c r="K14282" s="1">
        <f>SUM(Table1[[#This Row],[BaseSalary]:[NonCashBenefits]])</f>
        <v>167445.22999999998</v>
      </c>
      <c r="L14282" s="1"/>
    </row>
    <row r="14283" spans="1:12" x14ac:dyDescent="0.35">
      <c r="A14283" t="s">
        <v>85</v>
      </c>
      <c r="B14283">
        <v>2016</v>
      </c>
      <c r="D14283" t="s">
        <v>4617</v>
      </c>
      <c r="E14283" t="s">
        <v>311</v>
      </c>
      <c r="F14283">
        <v>109443.59</v>
      </c>
      <c r="G14283">
        <v>2000</v>
      </c>
      <c r="H14283">
        <v>30713.66</v>
      </c>
      <c r="I14283">
        <v>0</v>
      </c>
      <c r="J14283">
        <f>Table1[[#This Row],[Name]]</f>
        <v>0</v>
      </c>
      <c r="K14283" s="1">
        <f>SUM(Table1[[#This Row],[BaseSalary]:[NonCashBenefits]])</f>
        <v>142157.25</v>
      </c>
      <c r="L14283" s="1"/>
    </row>
    <row r="14284" spans="1:12" x14ac:dyDescent="0.35">
      <c r="A14284" t="s">
        <v>18</v>
      </c>
      <c r="B14284">
        <v>2016</v>
      </c>
      <c r="D14284" t="s">
        <v>3725</v>
      </c>
      <c r="E14284" t="s">
        <v>549</v>
      </c>
      <c r="F14284">
        <v>109427.43</v>
      </c>
      <c r="G14284">
        <v>0</v>
      </c>
      <c r="H14284">
        <v>29669.86</v>
      </c>
      <c r="I14284">
        <v>0</v>
      </c>
      <c r="J14284">
        <f>Table1[[#This Row],[Name]]</f>
        <v>0</v>
      </c>
      <c r="K14284" s="1">
        <f>SUM(Table1[[#This Row],[BaseSalary]:[NonCashBenefits]])</f>
        <v>139097.28999999998</v>
      </c>
      <c r="L14284" s="1"/>
    </row>
    <row r="14285" spans="1:12" x14ac:dyDescent="0.35">
      <c r="A14285" t="s">
        <v>19</v>
      </c>
      <c r="B14285">
        <v>2018</v>
      </c>
      <c r="D14285" t="s">
        <v>1716</v>
      </c>
      <c r="E14285" t="s">
        <v>229</v>
      </c>
      <c r="F14285">
        <v>109425.60000000001</v>
      </c>
      <c r="G14285">
        <v>2047.64</v>
      </c>
      <c r="H14285">
        <v>23897.119999999999</v>
      </c>
      <c r="I14285">
        <v>0</v>
      </c>
      <c r="J14285">
        <f>Table1[[#This Row],[Name]]</f>
        <v>0</v>
      </c>
      <c r="K14285" s="1">
        <f>SUM(Table1[[#This Row],[BaseSalary]:[NonCashBenefits]])</f>
        <v>135370.36000000002</v>
      </c>
      <c r="L14285" s="1"/>
    </row>
    <row r="14286" spans="1:12" x14ac:dyDescent="0.35">
      <c r="A14286" t="s">
        <v>40</v>
      </c>
      <c r="B14286">
        <v>2017</v>
      </c>
      <c r="D14286" t="s">
        <v>2381</v>
      </c>
      <c r="E14286" t="s">
        <v>229</v>
      </c>
      <c r="F14286">
        <v>109414.15</v>
      </c>
      <c r="G14286">
        <v>0</v>
      </c>
      <c r="H14286">
        <v>27935.99</v>
      </c>
      <c r="I14286">
        <v>0</v>
      </c>
      <c r="J14286">
        <f>Table1[[#This Row],[Name]]</f>
        <v>0</v>
      </c>
      <c r="K14286" s="1">
        <f>SUM(Table1[[#This Row],[BaseSalary]:[NonCashBenefits]])</f>
        <v>137350.13999999998</v>
      </c>
      <c r="L14286" s="1"/>
    </row>
    <row r="14287" spans="1:12" x14ac:dyDescent="0.35">
      <c r="A14287" t="s">
        <v>142</v>
      </c>
      <c r="B14287">
        <v>2018</v>
      </c>
      <c r="D14287" t="s">
        <v>3106</v>
      </c>
      <c r="E14287" t="s">
        <v>311</v>
      </c>
      <c r="F14287">
        <v>109409.04</v>
      </c>
      <c r="G14287">
        <v>0</v>
      </c>
      <c r="H14287">
        <v>28269.19</v>
      </c>
      <c r="I14287">
        <v>0</v>
      </c>
      <c r="J14287">
        <f>Table1[[#This Row],[Name]]</f>
        <v>0</v>
      </c>
      <c r="K14287" s="1">
        <f>SUM(Table1[[#This Row],[BaseSalary]:[NonCashBenefits]])</f>
        <v>137678.22999999998</v>
      </c>
      <c r="L14287" s="1"/>
    </row>
    <row r="14288" spans="1:12" x14ac:dyDescent="0.35">
      <c r="A14288" t="s">
        <v>16</v>
      </c>
      <c r="B14288">
        <v>2017</v>
      </c>
      <c r="D14288" t="s">
        <v>4360</v>
      </c>
      <c r="E14288" t="s">
        <v>311</v>
      </c>
      <c r="F14288">
        <v>109409.04</v>
      </c>
      <c r="G14288">
        <v>0</v>
      </c>
      <c r="H14288">
        <v>28863.89</v>
      </c>
      <c r="I14288">
        <v>0</v>
      </c>
      <c r="J14288">
        <f>Table1[[#This Row],[Name]]</f>
        <v>0</v>
      </c>
      <c r="K14288" s="1">
        <f>SUM(Table1[[#This Row],[BaseSalary]:[NonCashBenefits]])</f>
        <v>138272.93</v>
      </c>
      <c r="L14288" s="1"/>
    </row>
    <row r="14289" spans="1:12" x14ac:dyDescent="0.35">
      <c r="A14289" t="s">
        <v>53</v>
      </c>
      <c r="B14289">
        <v>2017</v>
      </c>
      <c r="D14289" t="s">
        <v>4158</v>
      </c>
      <c r="E14289" t="s">
        <v>549</v>
      </c>
      <c r="F14289">
        <v>109402.73</v>
      </c>
      <c r="G14289">
        <v>0</v>
      </c>
      <c r="H14289">
        <v>29024.82</v>
      </c>
      <c r="I14289">
        <v>0</v>
      </c>
      <c r="J14289">
        <f>Table1[[#This Row],[Name]]</f>
        <v>0</v>
      </c>
      <c r="K14289" s="1">
        <f>SUM(Table1[[#This Row],[BaseSalary]:[NonCashBenefits]])</f>
        <v>138427.54999999999</v>
      </c>
      <c r="L14289" s="1"/>
    </row>
    <row r="14290" spans="1:12" x14ac:dyDescent="0.35">
      <c r="A14290" t="s">
        <v>2673</v>
      </c>
      <c r="B14290">
        <v>2018</v>
      </c>
      <c r="D14290" t="s">
        <v>2685</v>
      </c>
      <c r="E14290" t="s">
        <v>311</v>
      </c>
      <c r="F14290">
        <v>109395.78</v>
      </c>
      <c r="G14290">
        <v>0</v>
      </c>
      <c r="H14290">
        <v>24522.47</v>
      </c>
      <c r="I14290">
        <v>0</v>
      </c>
      <c r="J14290">
        <f>Table1[[#This Row],[Name]]</f>
        <v>0</v>
      </c>
      <c r="K14290" s="1">
        <f>SUM(Table1[[#This Row],[BaseSalary]:[NonCashBenefits]])</f>
        <v>133918.25</v>
      </c>
      <c r="L14290" s="1"/>
    </row>
    <row r="14291" spans="1:12" x14ac:dyDescent="0.35">
      <c r="A14291" t="s">
        <v>2673</v>
      </c>
      <c r="B14291">
        <v>2017</v>
      </c>
      <c r="D14291" t="s">
        <v>2685</v>
      </c>
      <c r="E14291" t="s">
        <v>311</v>
      </c>
      <c r="F14291">
        <v>109395.78</v>
      </c>
      <c r="G14291">
        <v>0</v>
      </c>
      <c r="H14291">
        <v>25050.57</v>
      </c>
      <c r="I14291">
        <v>0</v>
      </c>
      <c r="J14291">
        <f>Table1[[#This Row],[Name]]</f>
        <v>0</v>
      </c>
      <c r="K14291" s="1">
        <f>SUM(Table1[[#This Row],[BaseSalary]:[NonCashBenefits]])</f>
        <v>134446.35</v>
      </c>
      <c r="L14291" s="1"/>
    </row>
    <row r="14292" spans="1:12" x14ac:dyDescent="0.35">
      <c r="A14292" t="s">
        <v>2673</v>
      </c>
      <c r="B14292">
        <v>2016</v>
      </c>
      <c r="D14292" t="s">
        <v>4426</v>
      </c>
      <c r="E14292" t="s">
        <v>311</v>
      </c>
      <c r="F14292">
        <v>109395.78</v>
      </c>
      <c r="G14292">
        <v>0</v>
      </c>
      <c r="H14292">
        <v>30066.35</v>
      </c>
      <c r="I14292">
        <v>0</v>
      </c>
      <c r="J14292">
        <f>Table1[[#This Row],[Name]]</f>
        <v>0</v>
      </c>
      <c r="K14292" s="1">
        <f>SUM(Table1[[#This Row],[BaseSalary]:[NonCashBenefits]])</f>
        <v>139462.13</v>
      </c>
      <c r="L14292" s="1"/>
    </row>
    <row r="14293" spans="1:12" x14ac:dyDescent="0.35">
      <c r="A14293" t="s">
        <v>33</v>
      </c>
      <c r="B14293">
        <v>2016</v>
      </c>
      <c r="D14293" t="s">
        <v>4398</v>
      </c>
      <c r="E14293" t="s">
        <v>549</v>
      </c>
      <c r="F14293">
        <v>109394.46</v>
      </c>
      <c r="G14293">
        <v>3038.36</v>
      </c>
      <c r="H14293">
        <v>29662.66</v>
      </c>
      <c r="I14293">
        <v>0</v>
      </c>
      <c r="J14293">
        <f>Table1[[#This Row],[Name]]</f>
        <v>0</v>
      </c>
      <c r="K14293" s="1">
        <f>SUM(Table1[[#This Row],[BaseSalary]:[NonCashBenefits]])</f>
        <v>142095.48000000001</v>
      </c>
      <c r="L14293" s="1"/>
    </row>
    <row r="14294" spans="1:12" x14ac:dyDescent="0.35">
      <c r="A14294" t="s">
        <v>3034</v>
      </c>
      <c r="B14294">
        <v>2017</v>
      </c>
      <c r="D14294" t="s">
        <v>3061</v>
      </c>
      <c r="E14294" t="s">
        <v>549</v>
      </c>
      <c r="F14294">
        <v>109334.7</v>
      </c>
      <c r="G14294">
        <v>0</v>
      </c>
      <c r="H14294">
        <v>26779.74</v>
      </c>
      <c r="I14294">
        <v>0</v>
      </c>
      <c r="J14294">
        <f>Table1[[#This Row],[Name]]</f>
        <v>0</v>
      </c>
      <c r="K14294" s="1">
        <f>SUM(Table1[[#This Row],[BaseSalary]:[NonCashBenefits]])</f>
        <v>136114.44</v>
      </c>
      <c r="L14294" s="1"/>
    </row>
    <row r="14295" spans="1:12" x14ac:dyDescent="0.35">
      <c r="A14295" t="s">
        <v>3034</v>
      </c>
      <c r="B14295">
        <v>2016</v>
      </c>
      <c r="D14295" t="s">
        <v>3061</v>
      </c>
      <c r="E14295" t="s">
        <v>549</v>
      </c>
      <c r="F14295">
        <v>109334.7</v>
      </c>
      <c r="G14295">
        <v>0</v>
      </c>
      <c r="H14295">
        <v>33545.39</v>
      </c>
      <c r="I14295">
        <v>0</v>
      </c>
      <c r="J14295">
        <f>Table1[[#This Row],[Name]]</f>
        <v>0</v>
      </c>
      <c r="K14295" s="1">
        <f>SUM(Table1[[#This Row],[BaseSalary]:[NonCashBenefits]])</f>
        <v>142880.09</v>
      </c>
      <c r="L14295" s="1"/>
    </row>
    <row r="14296" spans="1:12" x14ac:dyDescent="0.35">
      <c r="A14296" t="s">
        <v>20</v>
      </c>
      <c r="B14296">
        <v>2016</v>
      </c>
      <c r="D14296" t="s">
        <v>4310</v>
      </c>
      <c r="E14296" t="s">
        <v>241</v>
      </c>
      <c r="F14296">
        <v>109303.87</v>
      </c>
      <c r="G14296">
        <v>1062.44</v>
      </c>
      <c r="H14296">
        <v>21977.72</v>
      </c>
      <c r="I14296">
        <v>0</v>
      </c>
      <c r="J14296">
        <f>Table1[[#This Row],[Name]]</f>
        <v>0</v>
      </c>
      <c r="K14296" s="1">
        <f>SUM(Table1[[#This Row],[BaseSalary]:[NonCashBenefits]])</f>
        <v>132344.03</v>
      </c>
      <c r="L14296" s="1"/>
    </row>
    <row r="14297" spans="1:12" x14ac:dyDescent="0.35">
      <c r="A14297" t="s">
        <v>19</v>
      </c>
      <c r="B14297">
        <v>2018</v>
      </c>
      <c r="D14297" t="s">
        <v>3159</v>
      </c>
      <c r="E14297" t="s">
        <v>549</v>
      </c>
      <c r="F14297">
        <v>109303.74</v>
      </c>
      <c r="G14297">
        <v>0</v>
      </c>
      <c r="H14297">
        <v>25806.76</v>
      </c>
      <c r="I14297">
        <v>0</v>
      </c>
      <c r="J14297">
        <f>Table1[[#This Row],[Name]]</f>
        <v>0</v>
      </c>
      <c r="K14297" s="1">
        <f>SUM(Table1[[#This Row],[BaseSalary]:[NonCashBenefits]])</f>
        <v>135110.5</v>
      </c>
      <c r="L14297" s="1"/>
    </row>
    <row r="14298" spans="1:12" x14ac:dyDescent="0.35">
      <c r="A14298" t="s">
        <v>19</v>
      </c>
      <c r="B14298">
        <v>2018</v>
      </c>
      <c r="D14298" t="s">
        <v>3194</v>
      </c>
      <c r="E14298" t="s">
        <v>549</v>
      </c>
      <c r="F14298">
        <v>109303.74</v>
      </c>
      <c r="G14298">
        <v>0</v>
      </c>
      <c r="H14298">
        <v>25138.04</v>
      </c>
      <c r="I14298">
        <v>0</v>
      </c>
      <c r="J14298">
        <f>Table1[[#This Row],[Name]]</f>
        <v>0</v>
      </c>
      <c r="K14298" s="1">
        <f>SUM(Table1[[#This Row],[BaseSalary]:[NonCashBenefits]])</f>
        <v>134441.78</v>
      </c>
      <c r="L14298" s="1"/>
    </row>
    <row r="14299" spans="1:12" x14ac:dyDescent="0.35">
      <c r="A14299" t="s">
        <v>19</v>
      </c>
      <c r="B14299">
        <v>2018</v>
      </c>
      <c r="D14299" t="s">
        <v>3225</v>
      </c>
      <c r="E14299" t="s">
        <v>549</v>
      </c>
      <c r="F14299">
        <v>109303.74</v>
      </c>
      <c r="G14299">
        <v>0</v>
      </c>
      <c r="H14299">
        <v>25353.06</v>
      </c>
      <c r="I14299">
        <v>0</v>
      </c>
      <c r="J14299">
        <f>Table1[[#This Row],[Name]]</f>
        <v>0</v>
      </c>
      <c r="K14299" s="1">
        <f>SUM(Table1[[#This Row],[BaseSalary]:[NonCashBenefits]])</f>
        <v>134656.80000000002</v>
      </c>
      <c r="L14299" s="1"/>
    </row>
    <row r="14300" spans="1:12" x14ac:dyDescent="0.35">
      <c r="A14300" t="s">
        <v>19</v>
      </c>
      <c r="B14300">
        <v>2017</v>
      </c>
      <c r="D14300" t="s">
        <v>4181</v>
      </c>
      <c r="E14300" t="s">
        <v>549</v>
      </c>
      <c r="F14300">
        <v>109303.74</v>
      </c>
      <c r="G14300">
        <v>2728.55</v>
      </c>
      <c r="H14300">
        <v>26400.81</v>
      </c>
      <c r="I14300">
        <v>0</v>
      </c>
      <c r="J14300">
        <f>Table1[[#This Row],[Name]]</f>
        <v>0</v>
      </c>
      <c r="K14300" s="1">
        <f>SUM(Table1[[#This Row],[BaseSalary]:[NonCashBenefits]])</f>
        <v>138433.1</v>
      </c>
      <c r="L14300" s="1"/>
    </row>
    <row r="14301" spans="1:12" x14ac:dyDescent="0.35">
      <c r="A14301" t="s">
        <v>19</v>
      </c>
      <c r="B14301">
        <v>2017</v>
      </c>
      <c r="D14301" t="s">
        <v>3194</v>
      </c>
      <c r="E14301" t="s">
        <v>549</v>
      </c>
      <c r="F14301">
        <v>109303.74</v>
      </c>
      <c r="G14301">
        <v>0</v>
      </c>
      <c r="H14301">
        <v>25697.77</v>
      </c>
      <c r="I14301">
        <v>0</v>
      </c>
      <c r="J14301">
        <f>Table1[[#This Row],[Name]]</f>
        <v>0</v>
      </c>
      <c r="K14301" s="1">
        <f>SUM(Table1[[#This Row],[BaseSalary]:[NonCashBenefits]])</f>
        <v>135001.51</v>
      </c>
      <c r="L14301" s="1"/>
    </row>
    <row r="14302" spans="1:12" x14ac:dyDescent="0.35">
      <c r="A14302" t="s">
        <v>19</v>
      </c>
      <c r="B14302">
        <v>2017</v>
      </c>
      <c r="D14302" t="s">
        <v>4261</v>
      </c>
      <c r="E14302" t="s">
        <v>549</v>
      </c>
      <c r="F14302">
        <v>109303.74</v>
      </c>
      <c r="G14302">
        <v>0</v>
      </c>
      <c r="H14302">
        <v>27333.17</v>
      </c>
      <c r="I14302">
        <v>0</v>
      </c>
      <c r="J14302">
        <f>Table1[[#This Row],[Name]]</f>
        <v>0</v>
      </c>
      <c r="K14302" s="1">
        <f>SUM(Table1[[#This Row],[BaseSalary]:[NonCashBenefits]])</f>
        <v>136636.91</v>
      </c>
      <c r="L14302" s="1"/>
    </row>
    <row r="14303" spans="1:12" x14ac:dyDescent="0.35">
      <c r="A14303" t="s">
        <v>19</v>
      </c>
      <c r="B14303">
        <v>2017</v>
      </c>
      <c r="D14303" t="s">
        <v>3225</v>
      </c>
      <c r="E14303" t="s">
        <v>549</v>
      </c>
      <c r="F14303">
        <v>109303.74</v>
      </c>
      <c r="G14303">
        <v>0</v>
      </c>
      <c r="H14303">
        <v>25947.11</v>
      </c>
      <c r="I14303">
        <v>0</v>
      </c>
      <c r="J14303">
        <f>Table1[[#This Row],[Name]]</f>
        <v>0</v>
      </c>
      <c r="K14303" s="1">
        <f>SUM(Table1[[#This Row],[BaseSalary]:[NonCashBenefits]])</f>
        <v>135250.85</v>
      </c>
      <c r="L14303" s="1"/>
    </row>
    <row r="14304" spans="1:12" x14ac:dyDescent="0.35">
      <c r="A14304" t="s">
        <v>19</v>
      </c>
      <c r="B14304">
        <v>2016</v>
      </c>
      <c r="D14304" t="s">
        <v>4181</v>
      </c>
      <c r="E14304" t="s">
        <v>549</v>
      </c>
      <c r="F14304">
        <v>109303.74</v>
      </c>
      <c r="G14304">
        <v>0</v>
      </c>
      <c r="H14304">
        <v>31393.81</v>
      </c>
      <c r="I14304">
        <v>0</v>
      </c>
      <c r="J14304">
        <f>Table1[[#This Row],[Name]]</f>
        <v>0</v>
      </c>
      <c r="K14304" s="1">
        <f>SUM(Table1[[#This Row],[BaseSalary]:[NonCashBenefits]])</f>
        <v>140697.55000000002</v>
      </c>
      <c r="L14304" s="1"/>
    </row>
    <row r="14305" spans="1:12" x14ac:dyDescent="0.35">
      <c r="A14305" t="s">
        <v>19</v>
      </c>
      <c r="B14305">
        <v>2016</v>
      </c>
      <c r="D14305" t="s">
        <v>5066</v>
      </c>
      <c r="E14305" t="s">
        <v>549</v>
      </c>
      <c r="F14305">
        <v>109303.74</v>
      </c>
      <c r="G14305">
        <v>0</v>
      </c>
      <c r="H14305">
        <v>30690.77</v>
      </c>
      <c r="I14305">
        <v>0</v>
      </c>
      <c r="J14305">
        <f>Table1[[#This Row],[Name]]</f>
        <v>0</v>
      </c>
      <c r="K14305" s="1">
        <f>SUM(Table1[[#This Row],[BaseSalary]:[NonCashBenefits]])</f>
        <v>139994.51</v>
      </c>
      <c r="L14305" s="1"/>
    </row>
    <row r="14306" spans="1:12" x14ac:dyDescent="0.35">
      <c r="A14306" t="s">
        <v>19</v>
      </c>
      <c r="B14306">
        <v>2016</v>
      </c>
      <c r="D14306" t="s">
        <v>4261</v>
      </c>
      <c r="E14306" t="s">
        <v>549</v>
      </c>
      <c r="F14306">
        <v>109303.74</v>
      </c>
      <c r="G14306">
        <v>0</v>
      </c>
      <c r="H14306">
        <v>32326.17</v>
      </c>
      <c r="I14306">
        <v>0</v>
      </c>
      <c r="J14306">
        <f>Table1[[#This Row],[Name]]</f>
        <v>0</v>
      </c>
      <c r="K14306" s="1">
        <f>SUM(Table1[[#This Row],[BaseSalary]:[NonCashBenefits]])</f>
        <v>141629.91</v>
      </c>
      <c r="L14306" s="1"/>
    </row>
    <row r="14307" spans="1:12" x14ac:dyDescent="0.35">
      <c r="A14307" t="s">
        <v>19</v>
      </c>
      <c r="B14307">
        <v>2017</v>
      </c>
      <c r="D14307" t="s">
        <v>3221</v>
      </c>
      <c r="E14307" t="s">
        <v>549</v>
      </c>
      <c r="F14307">
        <v>109295.7</v>
      </c>
      <c r="G14307">
        <v>0</v>
      </c>
      <c r="H14307">
        <v>25696.2</v>
      </c>
      <c r="I14307">
        <v>0</v>
      </c>
      <c r="J14307">
        <f>Table1[[#This Row],[Name]]</f>
        <v>0</v>
      </c>
      <c r="K14307" s="1">
        <f>SUM(Table1[[#This Row],[BaseSalary]:[NonCashBenefits]])</f>
        <v>134991.9</v>
      </c>
      <c r="L14307" s="1"/>
    </row>
    <row r="14308" spans="1:12" x14ac:dyDescent="0.35">
      <c r="A14308" t="s">
        <v>19</v>
      </c>
      <c r="B14308">
        <v>2017</v>
      </c>
      <c r="D14308" t="s">
        <v>4281</v>
      </c>
      <c r="E14308" t="s">
        <v>549</v>
      </c>
      <c r="F14308">
        <v>109295.7</v>
      </c>
      <c r="G14308">
        <v>0</v>
      </c>
      <c r="H14308">
        <v>25945.54</v>
      </c>
      <c r="I14308">
        <v>0</v>
      </c>
      <c r="J14308">
        <f>Table1[[#This Row],[Name]]</f>
        <v>0</v>
      </c>
      <c r="K14308" s="1">
        <f>SUM(Table1[[#This Row],[BaseSalary]:[NonCashBenefits]])</f>
        <v>135241.24</v>
      </c>
      <c r="L14308" s="1"/>
    </row>
    <row r="14309" spans="1:12" x14ac:dyDescent="0.35">
      <c r="A14309" t="s">
        <v>19</v>
      </c>
      <c r="B14309">
        <v>2018</v>
      </c>
      <c r="D14309" t="s">
        <v>3221</v>
      </c>
      <c r="E14309" t="s">
        <v>549</v>
      </c>
      <c r="F14309">
        <v>109295.67999999999</v>
      </c>
      <c r="G14309">
        <v>0</v>
      </c>
      <c r="H14309">
        <v>25136.49</v>
      </c>
      <c r="I14309">
        <v>0</v>
      </c>
      <c r="J14309">
        <f>Table1[[#This Row],[Name]]</f>
        <v>0</v>
      </c>
      <c r="K14309" s="1">
        <f>SUM(Table1[[#This Row],[BaseSalary]:[NonCashBenefits]])</f>
        <v>134432.16999999998</v>
      </c>
      <c r="L14309" s="1"/>
    </row>
    <row r="14310" spans="1:12" x14ac:dyDescent="0.35">
      <c r="A14310" t="s">
        <v>19</v>
      </c>
      <c r="B14310">
        <v>2018</v>
      </c>
      <c r="D14310" t="s">
        <v>3210</v>
      </c>
      <c r="E14310" t="s">
        <v>311</v>
      </c>
      <c r="F14310">
        <v>109295.56</v>
      </c>
      <c r="G14310">
        <v>0</v>
      </c>
      <c r="H14310">
        <v>27556.29</v>
      </c>
      <c r="I14310">
        <v>0</v>
      </c>
      <c r="J14310">
        <f>Table1[[#This Row],[Name]]</f>
        <v>0</v>
      </c>
      <c r="K14310" s="1">
        <f>SUM(Table1[[#This Row],[BaseSalary]:[NonCashBenefits]])</f>
        <v>136851.85</v>
      </c>
      <c r="L14310" s="1"/>
    </row>
    <row r="14311" spans="1:12" x14ac:dyDescent="0.35">
      <c r="A14311" t="s">
        <v>28</v>
      </c>
      <c r="B14311">
        <v>2018</v>
      </c>
      <c r="D14311" t="s">
        <v>2576</v>
      </c>
      <c r="E14311" t="s">
        <v>549</v>
      </c>
      <c r="F14311">
        <v>109295.55</v>
      </c>
      <c r="G14311">
        <v>0</v>
      </c>
      <c r="H14311">
        <v>25337.200000000001</v>
      </c>
      <c r="I14311">
        <v>0</v>
      </c>
      <c r="J14311">
        <f>Table1[[#This Row],[Name]]</f>
        <v>0</v>
      </c>
      <c r="K14311" s="1">
        <f>SUM(Table1[[#This Row],[BaseSalary]:[NonCashBenefits]])</f>
        <v>134632.75</v>
      </c>
      <c r="L14311" s="1"/>
    </row>
    <row r="14312" spans="1:12" x14ac:dyDescent="0.35">
      <c r="A14312" t="s">
        <v>186</v>
      </c>
      <c r="B14312">
        <v>2018</v>
      </c>
      <c r="D14312" t="s">
        <v>1722</v>
      </c>
      <c r="E14312" t="s">
        <v>549</v>
      </c>
      <c r="F14312">
        <v>109295.55</v>
      </c>
      <c r="G14312">
        <v>8242.5</v>
      </c>
      <c r="H14312">
        <v>26723.27</v>
      </c>
      <c r="I14312">
        <v>0</v>
      </c>
      <c r="J14312">
        <f>Table1[[#This Row],[Name]]</f>
        <v>0</v>
      </c>
      <c r="K14312" s="1">
        <f>SUM(Table1[[#This Row],[BaseSalary]:[NonCashBenefits]])</f>
        <v>144261.32</v>
      </c>
      <c r="L14312" s="1"/>
    </row>
    <row r="14313" spans="1:12" x14ac:dyDescent="0.35">
      <c r="A14313" t="s">
        <v>142</v>
      </c>
      <c r="B14313">
        <v>2018</v>
      </c>
      <c r="D14313" t="s">
        <v>3123</v>
      </c>
      <c r="E14313" t="s">
        <v>549</v>
      </c>
      <c r="F14313">
        <v>109295.55</v>
      </c>
      <c r="G14313">
        <v>0</v>
      </c>
      <c r="H14313">
        <v>27794.14</v>
      </c>
      <c r="I14313">
        <v>0</v>
      </c>
      <c r="J14313">
        <f>Table1[[#This Row],[Name]]</f>
        <v>0</v>
      </c>
      <c r="K14313" s="1">
        <f>SUM(Table1[[#This Row],[BaseSalary]:[NonCashBenefits]])</f>
        <v>137089.69</v>
      </c>
      <c r="L14313" s="1"/>
    </row>
    <row r="14314" spans="1:12" x14ac:dyDescent="0.35">
      <c r="A14314" t="s">
        <v>142</v>
      </c>
      <c r="B14314">
        <v>2018</v>
      </c>
      <c r="D14314" t="s">
        <v>3130</v>
      </c>
      <c r="E14314" t="s">
        <v>549</v>
      </c>
      <c r="F14314">
        <v>109295.55</v>
      </c>
      <c r="G14314">
        <v>0</v>
      </c>
      <c r="H14314">
        <v>10139.530000000001</v>
      </c>
      <c r="I14314">
        <v>0</v>
      </c>
      <c r="J14314">
        <f>Table1[[#This Row],[Name]]</f>
        <v>0</v>
      </c>
      <c r="K14314" s="1">
        <f>SUM(Table1[[#This Row],[BaseSalary]:[NonCashBenefits]])</f>
        <v>119435.08</v>
      </c>
      <c r="L14314" s="1"/>
    </row>
    <row r="14315" spans="1:12" x14ac:dyDescent="0.35">
      <c r="A14315" t="s">
        <v>19</v>
      </c>
      <c r="B14315">
        <v>2017</v>
      </c>
      <c r="D14315" t="s">
        <v>3154</v>
      </c>
      <c r="E14315" t="s">
        <v>549</v>
      </c>
      <c r="F14315">
        <v>109295.55</v>
      </c>
      <c r="G14315">
        <v>0</v>
      </c>
      <c r="H14315">
        <v>25919.360000000001</v>
      </c>
      <c r="I14315">
        <v>0</v>
      </c>
      <c r="J14315">
        <f>Table1[[#This Row],[Name]]</f>
        <v>0</v>
      </c>
      <c r="K14315" s="1">
        <f>SUM(Table1[[#This Row],[BaseSalary]:[NonCashBenefits]])</f>
        <v>135214.91</v>
      </c>
      <c r="L14315" s="1"/>
    </row>
    <row r="14316" spans="1:12" x14ac:dyDescent="0.35">
      <c r="A14316" t="s">
        <v>19</v>
      </c>
      <c r="B14316">
        <v>2017</v>
      </c>
      <c r="D14316" t="s">
        <v>4278</v>
      </c>
      <c r="E14316" t="s">
        <v>549</v>
      </c>
      <c r="F14316">
        <v>109295.55</v>
      </c>
      <c r="G14316">
        <v>0</v>
      </c>
      <c r="H14316">
        <v>28184.25</v>
      </c>
      <c r="I14316">
        <v>0</v>
      </c>
      <c r="J14316">
        <f>Table1[[#This Row],[Name]]</f>
        <v>0</v>
      </c>
      <c r="K14316" s="1">
        <f>SUM(Table1[[#This Row],[BaseSalary]:[NonCashBenefits]])</f>
        <v>137479.79999999999</v>
      </c>
      <c r="L14316" s="1"/>
    </row>
    <row r="14317" spans="1:12" x14ac:dyDescent="0.35">
      <c r="A14317" t="s">
        <v>22</v>
      </c>
      <c r="B14317">
        <v>2016</v>
      </c>
      <c r="D14317" t="s">
        <v>1643</v>
      </c>
      <c r="E14317" t="s">
        <v>311</v>
      </c>
      <c r="F14317">
        <v>109295.55</v>
      </c>
      <c r="G14317">
        <v>0</v>
      </c>
      <c r="H14317">
        <v>33197.26</v>
      </c>
      <c r="I14317">
        <v>0</v>
      </c>
      <c r="J14317">
        <f>Table1[[#This Row],[Name]]</f>
        <v>0</v>
      </c>
      <c r="K14317" s="1">
        <f>SUM(Table1[[#This Row],[BaseSalary]:[NonCashBenefits]])</f>
        <v>142492.81</v>
      </c>
      <c r="L14317" s="1"/>
    </row>
    <row r="14318" spans="1:12" x14ac:dyDescent="0.35">
      <c r="A14318" t="s">
        <v>3034</v>
      </c>
      <c r="B14318">
        <v>2018</v>
      </c>
      <c r="D14318" t="s">
        <v>2369</v>
      </c>
      <c r="E14318" t="s">
        <v>549</v>
      </c>
      <c r="F14318">
        <v>109291.78</v>
      </c>
      <c r="G14318">
        <v>6000</v>
      </c>
      <c r="H14318">
        <v>25099.57</v>
      </c>
      <c r="I14318">
        <v>0</v>
      </c>
      <c r="J14318">
        <f>Table1[[#This Row],[Name]]</f>
        <v>0</v>
      </c>
      <c r="K14318" s="1">
        <f>SUM(Table1[[#This Row],[BaseSalary]:[NonCashBenefits]])</f>
        <v>140391.35</v>
      </c>
      <c r="L14318" s="1"/>
    </row>
    <row r="14319" spans="1:12" x14ac:dyDescent="0.35">
      <c r="A14319" t="s">
        <v>3034</v>
      </c>
      <c r="B14319">
        <v>2018</v>
      </c>
      <c r="D14319" t="s">
        <v>3045</v>
      </c>
      <c r="E14319" t="s">
        <v>549</v>
      </c>
      <c r="F14319">
        <v>109291.78</v>
      </c>
      <c r="G14319">
        <v>12432.42</v>
      </c>
      <c r="H14319">
        <v>26659.34</v>
      </c>
      <c r="I14319">
        <v>0</v>
      </c>
      <c r="J14319">
        <f>Table1[[#This Row],[Name]]</f>
        <v>0</v>
      </c>
      <c r="K14319" s="1">
        <f>SUM(Table1[[#This Row],[BaseSalary]:[NonCashBenefits]])</f>
        <v>148383.54</v>
      </c>
      <c r="L14319" s="1"/>
    </row>
    <row r="14320" spans="1:12" x14ac:dyDescent="0.35">
      <c r="A14320" t="s">
        <v>3034</v>
      </c>
      <c r="B14320">
        <v>2018</v>
      </c>
      <c r="D14320" t="s">
        <v>3061</v>
      </c>
      <c r="E14320" t="s">
        <v>549</v>
      </c>
      <c r="F14320">
        <v>109291.78</v>
      </c>
      <c r="G14320">
        <v>0</v>
      </c>
      <c r="H14320">
        <v>31245.58</v>
      </c>
      <c r="I14320">
        <v>0</v>
      </c>
      <c r="J14320">
        <f>Table1[[#This Row],[Name]]</f>
        <v>0</v>
      </c>
      <c r="K14320" s="1">
        <f>SUM(Table1[[#This Row],[BaseSalary]:[NonCashBenefits]])</f>
        <v>140537.35999999999</v>
      </c>
      <c r="L14320" s="1"/>
    </row>
    <row r="14321" spans="1:12" x14ac:dyDescent="0.35">
      <c r="A14321" t="s">
        <v>3034</v>
      </c>
      <c r="B14321">
        <v>2017</v>
      </c>
      <c r="D14321" t="s">
        <v>3061</v>
      </c>
      <c r="E14321" t="s">
        <v>549</v>
      </c>
      <c r="F14321">
        <v>109291.78</v>
      </c>
      <c r="G14321">
        <v>6000</v>
      </c>
      <c r="H14321">
        <v>26037.74</v>
      </c>
      <c r="I14321">
        <v>0</v>
      </c>
      <c r="J14321">
        <f>Table1[[#This Row],[Name]]</f>
        <v>0</v>
      </c>
      <c r="K14321" s="1">
        <f>SUM(Table1[[#This Row],[BaseSalary]:[NonCashBenefits]])</f>
        <v>141329.51999999999</v>
      </c>
      <c r="L14321" s="1"/>
    </row>
    <row r="14322" spans="1:12" x14ac:dyDescent="0.35">
      <c r="A14322" t="s">
        <v>3034</v>
      </c>
      <c r="B14322">
        <v>2017</v>
      </c>
      <c r="D14322" t="s">
        <v>3045</v>
      </c>
      <c r="E14322" t="s">
        <v>549</v>
      </c>
      <c r="F14322">
        <v>109291.78</v>
      </c>
      <c r="G14322">
        <v>12432.44</v>
      </c>
      <c r="H14322">
        <v>26272.06</v>
      </c>
      <c r="I14322">
        <v>0</v>
      </c>
      <c r="J14322">
        <f>Table1[[#This Row],[Name]]</f>
        <v>0</v>
      </c>
      <c r="K14322" s="1">
        <f>SUM(Table1[[#This Row],[BaseSalary]:[NonCashBenefits]])</f>
        <v>147996.28</v>
      </c>
      <c r="L14322" s="1"/>
    </row>
    <row r="14323" spans="1:12" x14ac:dyDescent="0.35">
      <c r="A14323" t="s">
        <v>3034</v>
      </c>
      <c r="B14323">
        <v>2017</v>
      </c>
      <c r="D14323" t="s">
        <v>2369</v>
      </c>
      <c r="E14323" t="s">
        <v>549</v>
      </c>
      <c r="F14323">
        <v>109291.78</v>
      </c>
      <c r="G14323">
        <v>0</v>
      </c>
      <c r="H14323">
        <v>25945.01</v>
      </c>
      <c r="I14323">
        <v>0</v>
      </c>
      <c r="J14323">
        <f>Table1[[#This Row],[Name]]</f>
        <v>0</v>
      </c>
      <c r="K14323" s="1">
        <f>SUM(Table1[[#This Row],[BaseSalary]:[NonCashBenefits]])</f>
        <v>135236.79</v>
      </c>
      <c r="L14323" s="1"/>
    </row>
    <row r="14324" spans="1:12" x14ac:dyDescent="0.35">
      <c r="A14324" t="s">
        <v>3034</v>
      </c>
      <c r="B14324">
        <v>2017</v>
      </c>
      <c r="D14324" t="s">
        <v>3056</v>
      </c>
      <c r="E14324" t="s">
        <v>549</v>
      </c>
      <c r="F14324">
        <v>109291.78</v>
      </c>
      <c r="G14324">
        <v>0</v>
      </c>
      <c r="H14324">
        <v>27681.95</v>
      </c>
      <c r="I14324">
        <v>0</v>
      </c>
      <c r="J14324">
        <f>Table1[[#This Row],[Name]]</f>
        <v>0</v>
      </c>
      <c r="K14324" s="1">
        <f>SUM(Table1[[#This Row],[BaseSalary]:[NonCashBenefits]])</f>
        <v>136973.73000000001</v>
      </c>
      <c r="L14324" s="1"/>
    </row>
    <row r="14325" spans="1:12" x14ac:dyDescent="0.35">
      <c r="A14325" t="s">
        <v>3034</v>
      </c>
      <c r="B14325">
        <v>2017</v>
      </c>
      <c r="D14325" t="s">
        <v>3061</v>
      </c>
      <c r="E14325" t="s">
        <v>549</v>
      </c>
      <c r="F14325">
        <v>109291.78</v>
      </c>
      <c r="G14325">
        <v>0</v>
      </c>
      <c r="H14325">
        <v>27689.3</v>
      </c>
      <c r="I14325">
        <v>0</v>
      </c>
      <c r="J14325">
        <f>Table1[[#This Row],[Name]]</f>
        <v>0</v>
      </c>
      <c r="K14325" s="1">
        <f>SUM(Table1[[#This Row],[BaseSalary]:[NonCashBenefits]])</f>
        <v>136981.07999999999</v>
      </c>
      <c r="L14325" s="1"/>
    </row>
    <row r="14326" spans="1:12" x14ac:dyDescent="0.35">
      <c r="A14326" t="s">
        <v>3034</v>
      </c>
      <c r="B14326">
        <v>2016</v>
      </c>
      <c r="D14326" t="s">
        <v>3061</v>
      </c>
      <c r="E14326" t="s">
        <v>549</v>
      </c>
      <c r="F14326">
        <v>109291.78</v>
      </c>
      <c r="G14326">
        <v>11500</v>
      </c>
      <c r="H14326">
        <v>30817.29</v>
      </c>
      <c r="I14326">
        <v>0</v>
      </c>
      <c r="J14326">
        <f>Table1[[#This Row],[Name]]</f>
        <v>0</v>
      </c>
      <c r="K14326" s="1">
        <f>SUM(Table1[[#This Row],[BaseSalary]:[NonCashBenefits]])</f>
        <v>151609.07</v>
      </c>
      <c r="L14326" s="1"/>
    </row>
    <row r="14327" spans="1:12" x14ac:dyDescent="0.35">
      <c r="A14327" t="s">
        <v>3034</v>
      </c>
      <c r="B14327">
        <v>2016</v>
      </c>
      <c r="D14327" t="s">
        <v>2369</v>
      </c>
      <c r="E14327" t="s">
        <v>549</v>
      </c>
      <c r="F14327">
        <v>109291.78</v>
      </c>
      <c r="G14327">
        <v>0</v>
      </c>
      <c r="H14327">
        <v>35930.32</v>
      </c>
      <c r="I14327">
        <v>0</v>
      </c>
      <c r="J14327">
        <f>Table1[[#This Row],[Name]]</f>
        <v>0</v>
      </c>
      <c r="K14327" s="1">
        <f>SUM(Table1[[#This Row],[BaseSalary]:[NonCashBenefits]])</f>
        <v>145222.1</v>
      </c>
      <c r="L14327" s="1"/>
    </row>
    <row r="14328" spans="1:12" x14ac:dyDescent="0.35">
      <c r="A14328" t="s">
        <v>3034</v>
      </c>
      <c r="B14328">
        <v>2016</v>
      </c>
      <c r="D14328" t="s">
        <v>3056</v>
      </c>
      <c r="E14328" t="s">
        <v>549</v>
      </c>
      <c r="F14328">
        <v>109291.78</v>
      </c>
      <c r="G14328">
        <v>2060.63</v>
      </c>
      <c r="H14328">
        <v>32519.27</v>
      </c>
      <c r="I14328">
        <v>0</v>
      </c>
      <c r="J14328">
        <f>Table1[[#This Row],[Name]]</f>
        <v>0</v>
      </c>
      <c r="K14328" s="1">
        <f>SUM(Table1[[#This Row],[BaseSalary]:[NonCashBenefits]])</f>
        <v>143871.67999999999</v>
      </c>
      <c r="L14328" s="1"/>
    </row>
    <row r="14329" spans="1:12" x14ac:dyDescent="0.35">
      <c r="A14329" t="s">
        <v>3034</v>
      </c>
      <c r="B14329">
        <v>2016</v>
      </c>
      <c r="D14329" t="s">
        <v>3061</v>
      </c>
      <c r="E14329" t="s">
        <v>549</v>
      </c>
      <c r="F14329">
        <v>109291.78</v>
      </c>
      <c r="G14329">
        <v>0</v>
      </c>
      <c r="H14329">
        <v>32590.07</v>
      </c>
      <c r="I14329">
        <v>0</v>
      </c>
      <c r="J14329">
        <f>Table1[[#This Row],[Name]]</f>
        <v>0</v>
      </c>
      <c r="K14329" s="1">
        <f>SUM(Table1[[#This Row],[BaseSalary]:[NonCashBenefits]])</f>
        <v>141881.85</v>
      </c>
      <c r="L14329" s="1"/>
    </row>
    <row r="14330" spans="1:12" x14ac:dyDescent="0.35">
      <c r="A14330" t="s">
        <v>85</v>
      </c>
      <c r="B14330">
        <v>2017</v>
      </c>
      <c r="D14330" t="s">
        <v>3767</v>
      </c>
      <c r="E14330" t="s">
        <v>918</v>
      </c>
      <c r="F14330">
        <v>109286.32</v>
      </c>
      <c r="G14330">
        <v>0</v>
      </c>
      <c r="H14330">
        <v>23167.42</v>
      </c>
      <c r="I14330">
        <v>0</v>
      </c>
      <c r="J14330">
        <f>Table1[[#This Row],[Name]]</f>
        <v>0</v>
      </c>
      <c r="K14330" s="1">
        <f>SUM(Table1[[#This Row],[BaseSalary]:[NonCashBenefits]])</f>
        <v>132453.74</v>
      </c>
      <c r="L14330" s="1"/>
    </row>
    <row r="14331" spans="1:12" x14ac:dyDescent="0.35">
      <c r="A14331" t="s">
        <v>22</v>
      </c>
      <c r="B14331">
        <v>2016</v>
      </c>
      <c r="D14331" t="s">
        <v>1575</v>
      </c>
      <c r="E14331" t="s">
        <v>311</v>
      </c>
      <c r="F14331">
        <v>109278.65</v>
      </c>
      <c r="G14331">
        <v>0</v>
      </c>
      <c r="H14331">
        <v>31936.81</v>
      </c>
      <c r="I14331">
        <v>0</v>
      </c>
      <c r="J14331">
        <f>Table1[[#This Row],[Name]]</f>
        <v>0</v>
      </c>
      <c r="K14331" s="1">
        <f>SUM(Table1[[#This Row],[BaseSalary]:[NonCashBenefits]])</f>
        <v>141215.46</v>
      </c>
      <c r="L14331" s="1"/>
    </row>
    <row r="14332" spans="1:12" x14ac:dyDescent="0.35">
      <c r="A14332" t="s">
        <v>40</v>
      </c>
      <c r="B14332">
        <v>2016</v>
      </c>
      <c r="D14332" t="s">
        <v>4940</v>
      </c>
      <c r="E14332" t="s">
        <v>1547</v>
      </c>
      <c r="F14332">
        <v>109273.71</v>
      </c>
      <c r="G14332">
        <v>47983.51</v>
      </c>
      <c r="H14332">
        <v>25445.13</v>
      </c>
      <c r="I14332">
        <v>0</v>
      </c>
      <c r="J14332">
        <f>Table1[[#This Row],[Name]]</f>
        <v>0</v>
      </c>
      <c r="K14332" s="1">
        <f>SUM(Table1[[#This Row],[BaseSalary]:[NonCashBenefits]])</f>
        <v>182702.35</v>
      </c>
      <c r="L14332" s="1"/>
    </row>
    <row r="14333" spans="1:12" x14ac:dyDescent="0.35">
      <c r="A14333" t="s">
        <v>85</v>
      </c>
      <c r="B14333">
        <v>2018</v>
      </c>
      <c r="D14333" t="s">
        <v>315</v>
      </c>
      <c r="E14333" t="s">
        <v>311</v>
      </c>
      <c r="F14333">
        <v>109241.84</v>
      </c>
      <c r="G14333">
        <v>0</v>
      </c>
      <c r="H14333">
        <v>25798.25</v>
      </c>
      <c r="I14333">
        <v>0</v>
      </c>
      <c r="J14333">
        <f>Table1[[#This Row],[Name]]</f>
        <v>0</v>
      </c>
      <c r="K14333" s="1">
        <f>SUM(Table1[[#This Row],[BaseSalary]:[NonCashBenefits]])</f>
        <v>135040.09</v>
      </c>
      <c r="L14333" s="1"/>
    </row>
    <row r="14334" spans="1:12" x14ac:dyDescent="0.35">
      <c r="A14334" t="s">
        <v>85</v>
      </c>
      <c r="B14334">
        <v>2016</v>
      </c>
      <c r="D14334" t="s">
        <v>2785</v>
      </c>
      <c r="E14334" t="s">
        <v>229</v>
      </c>
      <c r="F14334">
        <v>109239.38</v>
      </c>
      <c r="G14334">
        <v>1426.06</v>
      </c>
      <c r="H14334">
        <v>28960.87</v>
      </c>
      <c r="I14334">
        <v>0</v>
      </c>
      <c r="J14334">
        <f>Table1[[#This Row],[Name]]</f>
        <v>0</v>
      </c>
      <c r="K14334" s="1">
        <f>SUM(Table1[[#This Row],[BaseSalary]:[NonCashBenefits]])</f>
        <v>139626.31</v>
      </c>
      <c r="L14334" s="1"/>
    </row>
    <row r="14335" spans="1:12" x14ac:dyDescent="0.35">
      <c r="A14335" t="s">
        <v>2688</v>
      </c>
      <c r="B14335">
        <v>2018</v>
      </c>
      <c r="D14335" t="s">
        <v>2696</v>
      </c>
      <c r="E14335" t="s">
        <v>229</v>
      </c>
      <c r="F14335">
        <v>109235.2</v>
      </c>
      <c r="G14335">
        <v>0</v>
      </c>
      <c r="H14335">
        <v>28350.91</v>
      </c>
      <c r="I14335">
        <v>0</v>
      </c>
      <c r="J14335">
        <f>Table1[[#This Row],[Name]]</f>
        <v>0</v>
      </c>
      <c r="K14335" s="1">
        <f>SUM(Table1[[#This Row],[BaseSalary]:[NonCashBenefits]])</f>
        <v>137586.10999999999</v>
      </c>
      <c r="L14335" s="1"/>
    </row>
    <row r="14336" spans="1:12" x14ac:dyDescent="0.35">
      <c r="A14336" t="s">
        <v>3034</v>
      </c>
      <c r="B14336">
        <v>2018</v>
      </c>
      <c r="D14336" t="s">
        <v>3061</v>
      </c>
      <c r="E14336" t="s">
        <v>549</v>
      </c>
      <c r="F14336">
        <v>109220.54</v>
      </c>
      <c r="G14336">
        <v>0</v>
      </c>
      <c r="H14336">
        <v>25338.5</v>
      </c>
      <c r="I14336">
        <v>0</v>
      </c>
      <c r="J14336">
        <f>Table1[[#This Row],[Name]]</f>
        <v>0</v>
      </c>
      <c r="K14336" s="1">
        <f>SUM(Table1[[#This Row],[BaseSalary]:[NonCashBenefits]])</f>
        <v>134559.03999999998</v>
      </c>
      <c r="L14336" s="1"/>
    </row>
    <row r="14337" spans="1:12" x14ac:dyDescent="0.35">
      <c r="A14337" t="s">
        <v>3034</v>
      </c>
      <c r="B14337">
        <v>2017</v>
      </c>
      <c r="D14337" t="s">
        <v>3061</v>
      </c>
      <c r="E14337" t="s">
        <v>549</v>
      </c>
      <c r="F14337">
        <v>109220.54</v>
      </c>
      <c r="G14337">
        <v>0</v>
      </c>
      <c r="H14337">
        <v>25932.13</v>
      </c>
      <c r="I14337">
        <v>0</v>
      </c>
      <c r="J14337">
        <f>Table1[[#This Row],[Name]]</f>
        <v>0</v>
      </c>
      <c r="K14337" s="1">
        <f>SUM(Table1[[#This Row],[BaseSalary]:[NonCashBenefits]])</f>
        <v>135152.66999999998</v>
      </c>
      <c r="L14337" s="1"/>
    </row>
    <row r="14338" spans="1:12" x14ac:dyDescent="0.35">
      <c r="A14338" t="s">
        <v>3034</v>
      </c>
      <c r="B14338">
        <v>2016</v>
      </c>
      <c r="D14338" t="s">
        <v>3061</v>
      </c>
      <c r="E14338" t="s">
        <v>549</v>
      </c>
      <c r="F14338">
        <v>109220.54</v>
      </c>
      <c r="G14338">
        <v>0</v>
      </c>
      <c r="H14338">
        <v>30921.37</v>
      </c>
      <c r="I14338">
        <v>0</v>
      </c>
      <c r="J14338">
        <f>Table1[[#This Row],[Name]]</f>
        <v>0</v>
      </c>
      <c r="K14338" s="1">
        <f>SUM(Table1[[#This Row],[BaseSalary]:[NonCashBenefits]])</f>
        <v>140141.91</v>
      </c>
      <c r="L14338" s="1"/>
    </row>
    <row r="14339" spans="1:12" x14ac:dyDescent="0.35">
      <c r="A14339" t="s">
        <v>26</v>
      </c>
      <c r="B14339">
        <v>2016</v>
      </c>
      <c r="D14339" t="s">
        <v>2984</v>
      </c>
      <c r="E14339" t="s">
        <v>146</v>
      </c>
      <c r="F14339">
        <v>109219.03</v>
      </c>
      <c r="G14339">
        <v>3670.17</v>
      </c>
      <c r="H14339">
        <v>61292.3</v>
      </c>
      <c r="I14339">
        <v>0</v>
      </c>
      <c r="J14339">
        <f>Table1[[#This Row],[Name]]</f>
        <v>0</v>
      </c>
      <c r="K14339" s="1">
        <f>SUM(Table1[[#This Row],[BaseSalary]:[NonCashBenefits]])</f>
        <v>174181.5</v>
      </c>
      <c r="L14339" s="1"/>
    </row>
    <row r="14340" spans="1:12" x14ac:dyDescent="0.35">
      <c r="A14340" t="s">
        <v>2688</v>
      </c>
      <c r="B14340">
        <v>2018</v>
      </c>
      <c r="D14340" t="s">
        <v>2706</v>
      </c>
      <c r="E14340" t="s">
        <v>311</v>
      </c>
      <c r="F14340">
        <v>109208.84</v>
      </c>
      <c r="G14340">
        <v>0</v>
      </c>
      <c r="H14340">
        <v>28624.13</v>
      </c>
      <c r="I14340">
        <v>0</v>
      </c>
      <c r="J14340">
        <f>Table1[[#This Row],[Name]]</f>
        <v>0</v>
      </c>
      <c r="K14340" s="1">
        <f>SUM(Table1[[#This Row],[BaseSalary]:[NonCashBenefits]])</f>
        <v>137832.97</v>
      </c>
      <c r="L14340" s="1"/>
    </row>
    <row r="14341" spans="1:12" x14ac:dyDescent="0.35">
      <c r="A14341" t="s">
        <v>2688</v>
      </c>
      <c r="B14341">
        <v>2017</v>
      </c>
      <c r="D14341" t="s">
        <v>542</v>
      </c>
      <c r="E14341" t="s">
        <v>311</v>
      </c>
      <c r="F14341">
        <v>109208.84</v>
      </c>
      <c r="G14341">
        <v>0</v>
      </c>
      <c r="H14341">
        <v>29183.4</v>
      </c>
      <c r="I14341">
        <v>0</v>
      </c>
      <c r="J14341">
        <f>Table1[[#This Row],[Name]]</f>
        <v>0</v>
      </c>
      <c r="K14341" s="1">
        <f>SUM(Table1[[#This Row],[BaseSalary]:[NonCashBenefits]])</f>
        <v>138392.24</v>
      </c>
      <c r="L14341" s="1"/>
    </row>
    <row r="14342" spans="1:12" x14ac:dyDescent="0.35">
      <c r="A14342" t="s">
        <v>16</v>
      </c>
      <c r="B14342">
        <v>2016</v>
      </c>
      <c r="D14342" t="s">
        <v>1344</v>
      </c>
      <c r="E14342" t="s">
        <v>311</v>
      </c>
      <c r="F14342">
        <v>109192.46</v>
      </c>
      <c r="G14342">
        <v>0</v>
      </c>
      <c r="H14342">
        <v>34176.879999999997</v>
      </c>
      <c r="I14342">
        <v>0</v>
      </c>
      <c r="J14342">
        <f>Table1[[#This Row],[Name]]</f>
        <v>0</v>
      </c>
      <c r="K14342" s="1">
        <f>SUM(Table1[[#This Row],[BaseSalary]:[NonCashBenefits]])</f>
        <v>143369.34</v>
      </c>
      <c r="L14342" s="1"/>
    </row>
    <row r="14343" spans="1:12" x14ac:dyDescent="0.35">
      <c r="A14343" t="s">
        <v>85</v>
      </c>
      <c r="B14343">
        <v>2018</v>
      </c>
      <c r="D14343" t="s">
        <v>2853</v>
      </c>
      <c r="E14343" t="s">
        <v>241</v>
      </c>
      <c r="F14343">
        <v>109187.29</v>
      </c>
      <c r="G14343">
        <v>0</v>
      </c>
      <c r="H14343">
        <v>20755.96</v>
      </c>
      <c r="I14343">
        <v>0</v>
      </c>
      <c r="J14343">
        <f>Table1[[#This Row],[Name]]</f>
        <v>0</v>
      </c>
      <c r="K14343" s="1">
        <f>SUM(Table1[[#This Row],[BaseSalary]:[NonCashBenefits]])</f>
        <v>129943.25</v>
      </c>
      <c r="L14343" s="1"/>
    </row>
    <row r="14344" spans="1:12" x14ac:dyDescent="0.35">
      <c r="A14344" t="s">
        <v>25</v>
      </c>
      <c r="B14344">
        <v>2018</v>
      </c>
      <c r="D14344" t="s">
        <v>2915</v>
      </c>
      <c r="E14344" t="s">
        <v>229</v>
      </c>
      <c r="F14344">
        <v>109171.34</v>
      </c>
      <c r="G14344">
        <v>0</v>
      </c>
      <c r="H14344">
        <v>29414.959999999999</v>
      </c>
      <c r="I14344">
        <v>0</v>
      </c>
      <c r="J14344">
        <f>Table1[[#This Row],[Name]]</f>
        <v>0</v>
      </c>
      <c r="K14344" s="1">
        <f>SUM(Table1[[#This Row],[BaseSalary]:[NonCashBenefits]])</f>
        <v>138586.29999999999</v>
      </c>
      <c r="L14344" s="1"/>
    </row>
    <row r="14345" spans="1:12" x14ac:dyDescent="0.35">
      <c r="A14345" t="s">
        <v>20</v>
      </c>
      <c r="B14345">
        <v>2018</v>
      </c>
      <c r="D14345" t="s">
        <v>3273</v>
      </c>
      <c r="E14345" t="s">
        <v>241</v>
      </c>
      <c r="F14345">
        <v>109170.66</v>
      </c>
      <c r="G14345">
        <v>6000</v>
      </c>
      <c r="H14345">
        <v>20362.689999999999</v>
      </c>
      <c r="I14345">
        <v>0</v>
      </c>
      <c r="J14345">
        <f>Table1[[#This Row],[Name]]</f>
        <v>0</v>
      </c>
      <c r="K14345" s="1">
        <f>SUM(Table1[[#This Row],[BaseSalary]:[NonCashBenefits]])</f>
        <v>135533.35</v>
      </c>
      <c r="L14345" s="1"/>
    </row>
    <row r="14346" spans="1:12" x14ac:dyDescent="0.35">
      <c r="A14346" t="s">
        <v>20</v>
      </c>
      <c r="B14346">
        <v>2016</v>
      </c>
      <c r="D14346" t="s">
        <v>3271</v>
      </c>
      <c r="E14346" t="s">
        <v>749</v>
      </c>
      <c r="F14346">
        <v>109144.03</v>
      </c>
      <c r="G14346">
        <v>0</v>
      </c>
      <c r="H14346">
        <v>23051.99</v>
      </c>
      <c r="I14346">
        <v>0</v>
      </c>
      <c r="J14346">
        <f>Table1[[#This Row],[Name]]</f>
        <v>0</v>
      </c>
      <c r="K14346" s="1">
        <f>SUM(Table1[[#This Row],[BaseSalary]:[NonCashBenefits]])</f>
        <v>132196.01999999999</v>
      </c>
      <c r="L14346" s="1"/>
    </row>
    <row r="14347" spans="1:12" x14ac:dyDescent="0.35">
      <c r="A14347" t="s">
        <v>18</v>
      </c>
      <c r="B14347">
        <v>2016</v>
      </c>
      <c r="D14347" t="s">
        <v>4564</v>
      </c>
      <c r="E14347" t="s">
        <v>229</v>
      </c>
      <c r="F14347">
        <v>109136.78</v>
      </c>
      <c r="G14347">
        <v>0</v>
      </c>
      <c r="H14347">
        <v>29999.27</v>
      </c>
      <c r="I14347">
        <v>0</v>
      </c>
      <c r="J14347">
        <f>Table1[[#This Row],[Name]]</f>
        <v>0</v>
      </c>
      <c r="K14347" s="1">
        <f>SUM(Table1[[#This Row],[BaseSalary]:[NonCashBenefits]])</f>
        <v>139136.04999999999</v>
      </c>
      <c r="L14347" s="1"/>
    </row>
    <row r="14348" spans="1:12" x14ac:dyDescent="0.35">
      <c r="A14348" t="s">
        <v>22</v>
      </c>
      <c r="B14348">
        <v>2018</v>
      </c>
      <c r="D14348" t="s">
        <v>2734</v>
      </c>
      <c r="E14348" t="s">
        <v>311</v>
      </c>
      <c r="F14348">
        <v>109135.52</v>
      </c>
      <c r="G14348">
        <v>0</v>
      </c>
      <c r="H14348">
        <v>24060.34</v>
      </c>
      <c r="I14348">
        <v>0</v>
      </c>
      <c r="J14348">
        <f>Table1[[#This Row],[Name]]</f>
        <v>0</v>
      </c>
      <c r="K14348" s="1">
        <f>SUM(Table1[[#This Row],[BaseSalary]:[NonCashBenefits]])</f>
        <v>133195.86000000002</v>
      </c>
      <c r="L14348" s="1"/>
    </row>
    <row r="14349" spans="1:12" x14ac:dyDescent="0.35">
      <c r="A14349" t="s">
        <v>22</v>
      </c>
      <c r="B14349">
        <v>2017</v>
      </c>
      <c r="D14349" t="s">
        <v>2734</v>
      </c>
      <c r="E14349" t="s">
        <v>311</v>
      </c>
      <c r="F14349">
        <v>109135.52</v>
      </c>
      <c r="G14349">
        <v>4197.5200000000004</v>
      </c>
      <c r="H14349">
        <v>25548.87</v>
      </c>
      <c r="I14349">
        <v>0</v>
      </c>
      <c r="J14349">
        <f>Table1[[#This Row],[Name]]</f>
        <v>0</v>
      </c>
      <c r="K14349" s="1">
        <f>SUM(Table1[[#This Row],[BaseSalary]:[NonCashBenefits]])</f>
        <v>138881.91</v>
      </c>
      <c r="L14349" s="1"/>
    </row>
    <row r="14350" spans="1:12" x14ac:dyDescent="0.35">
      <c r="A14350" t="s">
        <v>36</v>
      </c>
      <c r="B14350">
        <v>2018</v>
      </c>
      <c r="D14350" t="s">
        <v>1685</v>
      </c>
      <c r="E14350" t="s">
        <v>311</v>
      </c>
      <c r="F14350">
        <v>109129.02</v>
      </c>
      <c r="G14350">
        <v>150</v>
      </c>
      <c r="H14350">
        <v>27740.25</v>
      </c>
      <c r="I14350">
        <v>0</v>
      </c>
      <c r="J14350">
        <f>Table1[[#This Row],[Name]]</f>
        <v>0</v>
      </c>
      <c r="K14350" s="1">
        <f>SUM(Table1[[#This Row],[BaseSalary]:[NonCashBenefits]])</f>
        <v>137019.27000000002</v>
      </c>
      <c r="L14350" s="1"/>
    </row>
    <row r="14351" spans="1:12" x14ac:dyDescent="0.35">
      <c r="A14351" t="s">
        <v>22</v>
      </c>
      <c r="B14351">
        <v>2018</v>
      </c>
      <c r="D14351" t="s">
        <v>2738</v>
      </c>
      <c r="E14351" t="s">
        <v>311</v>
      </c>
      <c r="F14351">
        <v>109129.02</v>
      </c>
      <c r="G14351">
        <v>0</v>
      </c>
      <c r="H14351">
        <v>25764.04</v>
      </c>
      <c r="I14351">
        <v>0</v>
      </c>
      <c r="J14351">
        <f>Table1[[#This Row],[Name]]</f>
        <v>0</v>
      </c>
      <c r="K14351" s="1">
        <f>SUM(Table1[[#This Row],[BaseSalary]:[NonCashBenefits]])</f>
        <v>134893.06</v>
      </c>
      <c r="L14351" s="1"/>
    </row>
    <row r="14352" spans="1:12" x14ac:dyDescent="0.35">
      <c r="A14352" t="s">
        <v>22</v>
      </c>
      <c r="B14352">
        <v>2017</v>
      </c>
      <c r="D14352" t="s">
        <v>2738</v>
      </c>
      <c r="E14352" t="s">
        <v>311</v>
      </c>
      <c r="F14352">
        <v>109129.02</v>
      </c>
      <c r="G14352">
        <v>0</v>
      </c>
      <c r="H14352">
        <v>28811.97</v>
      </c>
      <c r="I14352">
        <v>0</v>
      </c>
      <c r="J14352">
        <f>Table1[[#This Row],[Name]]</f>
        <v>0</v>
      </c>
      <c r="K14352" s="1">
        <f>SUM(Table1[[#This Row],[BaseSalary]:[NonCashBenefits]])</f>
        <v>137940.99</v>
      </c>
      <c r="L14352" s="1"/>
    </row>
    <row r="14353" spans="1:12" x14ac:dyDescent="0.35">
      <c r="A14353" t="s">
        <v>2673</v>
      </c>
      <c r="B14353">
        <v>2016</v>
      </c>
      <c r="D14353" t="s">
        <v>310</v>
      </c>
      <c r="E14353" t="s">
        <v>311</v>
      </c>
      <c r="F14353">
        <v>109129.02</v>
      </c>
      <c r="G14353">
        <v>0</v>
      </c>
      <c r="H14353">
        <v>32711.08</v>
      </c>
      <c r="I14353">
        <v>0</v>
      </c>
      <c r="J14353">
        <f>Table1[[#This Row],[Name]]</f>
        <v>0</v>
      </c>
      <c r="K14353" s="1">
        <f>SUM(Table1[[#This Row],[BaseSalary]:[NonCashBenefits]])</f>
        <v>141840.1</v>
      </c>
      <c r="L14353" s="1"/>
    </row>
    <row r="14354" spans="1:12" x14ac:dyDescent="0.35">
      <c r="A14354" t="s">
        <v>40</v>
      </c>
      <c r="B14354">
        <v>2018</v>
      </c>
      <c r="D14354" t="s">
        <v>3081</v>
      </c>
      <c r="E14354" t="s">
        <v>229</v>
      </c>
      <c r="F14354">
        <v>109097.74</v>
      </c>
      <c r="G14354">
        <v>0</v>
      </c>
      <c r="H14354">
        <v>27832.89</v>
      </c>
      <c r="I14354">
        <v>0</v>
      </c>
      <c r="J14354">
        <f>Table1[[#This Row],[Name]]</f>
        <v>0</v>
      </c>
      <c r="K14354" s="1">
        <f>SUM(Table1[[#This Row],[BaseSalary]:[NonCashBenefits]])</f>
        <v>136930.63</v>
      </c>
      <c r="L14354" s="1"/>
    </row>
    <row r="14355" spans="1:12" x14ac:dyDescent="0.35">
      <c r="A14355" t="s">
        <v>33</v>
      </c>
      <c r="B14355">
        <v>2016</v>
      </c>
      <c r="D14355" t="s">
        <v>582</v>
      </c>
      <c r="E14355" t="s">
        <v>311</v>
      </c>
      <c r="F14355">
        <v>109097.74</v>
      </c>
      <c r="G14355">
        <v>0</v>
      </c>
      <c r="H14355">
        <v>31570.959999999999</v>
      </c>
      <c r="I14355">
        <v>0</v>
      </c>
      <c r="J14355">
        <f>Table1[[#This Row],[Name]]</f>
        <v>0</v>
      </c>
      <c r="K14355" s="1">
        <f>SUM(Table1[[#This Row],[BaseSalary]:[NonCashBenefits]])</f>
        <v>140668.70000000001</v>
      </c>
      <c r="L14355" s="1"/>
    </row>
    <row r="14356" spans="1:12" x14ac:dyDescent="0.35">
      <c r="A14356" t="s">
        <v>26</v>
      </c>
      <c r="B14356">
        <v>2016</v>
      </c>
      <c r="D14356" t="s">
        <v>4002</v>
      </c>
      <c r="E14356" t="s">
        <v>549</v>
      </c>
      <c r="F14356">
        <v>109064.76</v>
      </c>
      <c r="G14356">
        <v>0</v>
      </c>
      <c r="H14356">
        <v>33118.129999999997</v>
      </c>
      <c r="I14356">
        <v>0</v>
      </c>
      <c r="J14356">
        <f>Table1[[#This Row],[Name]]</f>
        <v>0</v>
      </c>
      <c r="K14356" s="1">
        <f>SUM(Table1[[#This Row],[BaseSalary]:[NonCashBenefits]])</f>
        <v>142182.88999999998</v>
      </c>
      <c r="L14356" s="1"/>
    </row>
    <row r="14357" spans="1:12" x14ac:dyDescent="0.35">
      <c r="A14357" t="s">
        <v>19</v>
      </c>
      <c r="B14357">
        <v>2017</v>
      </c>
      <c r="D14357" t="s">
        <v>4240</v>
      </c>
      <c r="E14357" t="s">
        <v>1715</v>
      </c>
      <c r="F14357">
        <v>109056.64</v>
      </c>
      <c r="G14357">
        <v>2001.77</v>
      </c>
      <c r="H14357">
        <v>21593.65</v>
      </c>
      <c r="I14357">
        <v>0</v>
      </c>
      <c r="J14357">
        <f>Table1[[#This Row],[Name]]</f>
        <v>0</v>
      </c>
      <c r="K14357" s="1">
        <f>SUM(Table1[[#This Row],[BaseSalary]:[NonCashBenefits]])</f>
        <v>132652.06</v>
      </c>
      <c r="L14357" s="1"/>
    </row>
    <row r="14358" spans="1:12" x14ac:dyDescent="0.35">
      <c r="A14358" t="s">
        <v>36</v>
      </c>
      <c r="B14358">
        <v>2017</v>
      </c>
      <c r="D14358" t="s">
        <v>3491</v>
      </c>
      <c r="E14358" t="s">
        <v>549</v>
      </c>
      <c r="F14358">
        <v>109031.81</v>
      </c>
      <c r="G14358">
        <v>0</v>
      </c>
      <c r="H14358">
        <v>27385.89</v>
      </c>
      <c r="I14358">
        <v>0</v>
      </c>
      <c r="J14358">
        <f>Table1[[#This Row],[Name]]</f>
        <v>0</v>
      </c>
      <c r="K14358" s="1">
        <f>SUM(Table1[[#This Row],[BaseSalary]:[NonCashBenefits]])</f>
        <v>136417.70000000001</v>
      </c>
      <c r="L14358" s="1"/>
    </row>
    <row r="14359" spans="1:12" x14ac:dyDescent="0.35">
      <c r="A14359" t="s">
        <v>22</v>
      </c>
      <c r="B14359">
        <v>2018</v>
      </c>
      <c r="D14359" t="s">
        <v>1575</v>
      </c>
      <c r="E14359" t="s">
        <v>549</v>
      </c>
      <c r="F14359">
        <v>109031.79</v>
      </c>
      <c r="G14359">
        <v>0</v>
      </c>
      <c r="H14359">
        <v>24737.53</v>
      </c>
      <c r="I14359">
        <v>0</v>
      </c>
      <c r="J14359">
        <f>Table1[[#This Row],[Name]]</f>
        <v>0</v>
      </c>
      <c r="K14359" s="1">
        <f>SUM(Table1[[#This Row],[BaseSalary]:[NonCashBenefits]])</f>
        <v>133769.32</v>
      </c>
      <c r="L14359" s="1"/>
    </row>
    <row r="14360" spans="1:12" x14ac:dyDescent="0.35">
      <c r="A14360" t="s">
        <v>85</v>
      </c>
      <c r="B14360">
        <v>2018</v>
      </c>
      <c r="D14360" t="s">
        <v>2819</v>
      </c>
      <c r="E14360" t="s">
        <v>311</v>
      </c>
      <c r="F14360">
        <v>109025.54</v>
      </c>
      <c r="G14360">
        <v>0</v>
      </c>
      <c r="H14360">
        <v>26939.360000000001</v>
      </c>
      <c r="I14360">
        <v>0</v>
      </c>
      <c r="J14360">
        <f>Table1[[#This Row],[Name]]</f>
        <v>0</v>
      </c>
      <c r="K14360" s="1">
        <f>SUM(Table1[[#This Row],[BaseSalary]:[NonCashBenefits]])</f>
        <v>135964.9</v>
      </c>
      <c r="L14360" s="1"/>
    </row>
    <row r="14361" spans="1:12" x14ac:dyDescent="0.35">
      <c r="A14361" t="s">
        <v>85</v>
      </c>
      <c r="B14361">
        <v>2017</v>
      </c>
      <c r="D14361" t="s">
        <v>2819</v>
      </c>
      <c r="E14361" t="s">
        <v>311</v>
      </c>
      <c r="F14361">
        <v>109025.54</v>
      </c>
      <c r="G14361">
        <v>0</v>
      </c>
      <c r="H14361">
        <v>25047.67</v>
      </c>
      <c r="I14361">
        <v>0</v>
      </c>
      <c r="J14361">
        <f>Table1[[#This Row],[Name]]</f>
        <v>0</v>
      </c>
      <c r="K14361" s="1">
        <f>SUM(Table1[[#This Row],[BaseSalary]:[NonCashBenefits]])</f>
        <v>134073.21</v>
      </c>
      <c r="L14361" s="1"/>
    </row>
    <row r="14362" spans="1:12" x14ac:dyDescent="0.35">
      <c r="A14362" t="s">
        <v>85</v>
      </c>
      <c r="B14362">
        <v>2016</v>
      </c>
      <c r="D14362" t="s">
        <v>1449</v>
      </c>
      <c r="E14362" t="s">
        <v>311</v>
      </c>
      <c r="F14362">
        <v>109025.54</v>
      </c>
      <c r="G14362">
        <v>0</v>
      </c>
      <c r="H14362">
        <v>29600.97</v>
      </c>
      <c r="I14362">
        <v>0</v>
      </c>
      <c r="J14362">
        <f>Table1[[#This Row],[Name]]</f>
        <v>0</v>
      </c>
      <c r="K14362" s="1">
        <f>SUM(Table1[[#This Row],[BaseSalary]:[NonCashBenefits]])</f>
        <v>138626.51</v>
      </c>
      <c r="L14362" s="1"/>
    </row>
    <row r="14363" spans="1:12" x14ac:dyDescent="0.35">
      <c r="A14363" t="s">
        <v>36</v>
      </c>
      <c r="B14363">
        <v>2017</v>
      </c>
      <c r="D14363" t="s">
        <v>3502</v>
      </c>
      <c r="E14363" t="s">
        <v>311</v>
      </c>
      <c r="F14363">
        <v>109013.58</v>
      </c>
      <c r="G14363">
        <v>0</v>
      </c>
      <c r="H14363">
        <v>26586.68</v>
      </c>
      <c r="I14363">
        <v>0</v>
      </c>
      <c r="J14363">
        <f>Table1[[#This Row],[Name]]</f>
        <v>0</v>
      </c>
      <c r="K14363" s="1">
        <f>SUM(Table1[[#This Row],[BaseSalary]:[NonCashBenefits]])</f>
        <v>135600.26</v>
      </c>
      <c r="L14363" s="1"/>
    </row>
    <row r="14364" spans="1:12" x14ac:dyDescent="0.35">
      <c r="A14364" t="s">
        <v>4705</v>
      </c>
      <c r="B14364">
        <v>2016</v>
      </c>
      <c r="D14364" t="s">
        <v>3502</v>
      </c>
      <c r="E14364" t="s">
        <v>311</v>
      </c>
      <c r="F14364">
        <v>109013.58</v>
      </c>
      <c r="G14364">
        <v>0</v>
      </c>
      <c r="H14364">
        <v>32685.32</v>
      </c>
      <c r="I14364">
        <v>0</v>
      </c>
      <c r="J14364">
        <f>Table1[[#This Row],[Name]]</f>
        <v>0</v>
      </c>
      <c r="K14364" s="1">
        <f>SUM(Table1[[#This Row],[BaseSalary]:[NonCashBenefits]])</f>
        <v>141698.9</v>
      </c>
      <c r="L14364" s="1"/>
    </row>
    <row r="14365" spans="1:12" x14ac:dyDescent="0.35">
      <c r="A14365" t="s">
        <v>33</v>
      </c>
      <c r="B14365">
        <v>2018</v>
      </c>
      <c r="D14365" t="s">
        <v>962</v>
      </c>
      <c r="E14365" t="s">
        <v>229</v>
      </c>
      <c r="F14365">
        <v>109001.1</v>
      </c>
      <c r="G14365">
        <v>8384.7000000000007</v>
      </c>
      <c r="H14365">
        <v>28864.61</v>
      </c>
      <c r="I14365">
        <v>0</v>
      </c>
      <c r="J14365">
        <f>Table1[[#This Row],[Name]]</f>
        <v>0</v>
      </c>
      <c r="K14365" s="1">
        <f>SUM(Table1[[#This Row],[BaseSalary]:[NonCashBenefits]])</f>
        <v>146250.41</v>
      </c>
      <c r="L14365" s="1"/>
    </row>
    <row r="14366" spans="1:12" x14ac:dyDescent="0.35">
      <c r="A14366" t="s">
        <v>33</v>
      </c>
      <c r="B14366">
        <v>2017</v>
      </c>
      <c r="D14366" t="s">
        <v>962</v>
      </c>
      <c r="E14366" t="s">
        <v>229</v>
      </c>
      <c r="F14366">
        <v>109001.1</v>
      </c>
      <c r="G14366">
        <v>0</v>
      </c>
      <c r="H14366">
        <v>29422.93</v>
      </c>
      <c r="I14366">
        <v>0</v>
      </c>
      <c r="J14366">
        <f>Table1[[#This Row],[Name]]</f>
        <v>0</v>
      </c>
      <c r="K14366" s="1">
        <f>SUM(Table1[[#This Row],[BaseSalary]:[NonCashBenefits]])</f>
        <v>138424.03</v>
      </c>
      <c r="L14366" s="1"/>
    </row>
    <row r="14367" spans="1:12" x14ac:dyDescent="0.35">
      <c r="A14367" t="s">
        <v>33</v>
      </c>
      <c r="B14367">
        <v>2016</v>
      </c>
      <c r="D14367" t="s">
        <v>962</v>
      </c>
      <c r="E14367" t="s">
        <v>229</v>
      </c>
      <c r="F14367">
        <v>109001.1</v>
      </c>
      <c r="G14367">
        <v>0</v>
      </c>
      <c r="H14367">
        <v>34402.769999999997</v>
      </c>
      <c r="I14367">
        <v>0</v>
      </c>
      <c r="J14367">
        <f>Table1[[#This Row],[Name]]</f>
        <v>0</v>
      </c>
      <c r="K14367" s="1">
        <f>SUM(Table1[[#This Row],[BaseSalary]:[NonCashBenefits]])</f>
        <v>143403.87</v>
      </c>
      <c r="L14367" s="1"/>
    </row>
    <row r="14368" spans="1:12" x14ac:dyDescent="0.35">
      <c r="A14368" t="s">
        <v>20</v>
      </c>
      <c r="B14368">
        <v>2017</v>
      </c>
      <c r="D14368" t="s">
        <v>4288</v>
      </c>
      <c r="E14368" t="s">
        <v>241</v>
      </c>
      <c r="F14368">
        <v>108987.47</v>
      </c>
      <c r="G14368">
        <v>4163.6400000000003</v>
      </c>
      <c r="H14368">
        <v>22193.51</v>
      </c>
      <c r="I14368">
        <v>0</v>
      </c>
      <c r="J14368">
        <f>Table1[[#This Row],[Name]]</f>
        <v>0</v>
      </c>
      <c r="K14368" s="1">
        <f>SUM(Table1[[#This Row],[BaseSalary]:[NonCashBenefits]])</f>
        <v>135344.62</v>
      </c>
      <c r="L14368" s="1"/>
    </row>
    <row r="14369" spans="1:12" x14ac:dyDescent="0.35">
      <c r="A14369" t="s">
        <v>85</v>
      </c>
      <c r="B14369">
        <v>2017</v>
      </c>
      <c r="D14369" t="s">
        <v>3836</v>
      </c>
      <c r="E14369" t="s">
        <v>549</v>
      </c>
      <c r="F14369">
        <v>108973.27</v>
      </c>
      <c r="G14369">
        <v>0</v>
      </c>
      <c r="H14369">
        <v>24853.16</v>
      </c>
      <c r="I14369">
        <v>0</v>
      </c>
      <c r="J14369">
        <f>Table1[[#This Row],[Name]]</f>
        <v>0</v>
      </c>
      <c r="K14369" s="1">
        <f>SUM(Table1[[#This Row],[BaseSalary]:[NonCashBenefits]])</f>
        <v>133826.43</v>
      </c>
      <c r="L14369" s="1"/>
    </row>
    <row r="14370" spans="1:12" x14ac:dyDescent="0.35">
      <c r="A14370" t="s">
        <v>18</v>
      </c>
      <c r="B14370">
        <v>2017</v>
      </c>
      <c r="D14370" t="s">
        <v>3726</v>
      </c>
      <c r="E14370" t="s">
        <v>549</v>
      </c>
      <c r="F14370">
        <v>108965.85</v>
      </c>
      <c r="G14370">
        <v>0</v>
      </c>
      <c r="H14370">
        <v>28256.76</v>
      </c>
      <c r="I14370">
        <v>0</v>
      </c>
      <c r="J14370">
        <f>Table1[[#This Row],[Name]]</f>
        <v>0</v>
      </c>
      <c r="K14370" s="1">
        <f>SUM(Table1[[#This Row],[BaseSalary]:[NonCashBenefits]])</f>
        <v>137222.61000000002</v>
      </c>
      <c r="L14370" s="1"/>
    </row>
    <row r="14371" spans="1:12" x14ac:dyDescent="0.35">
      <c r="A14371" t="s">
        <v>24</v>
      </c>
      <c r="B14371">
        <v>2018</v>
      </c>
      <c r="D14371" t="s">
        <v>475</v>
      </c>
      <c r="E14371" t="s">
        <v>311</v>
      </c>
      <c r="F14371">
        <v>108941.89</v>
      </c>
      <c r="G14371">
        <v>0</v>
      </c>
      <c r="H14371">
        <v>25274.77</v>
      </c>
      <c r="I14371">
        <v>0</v>
      </c>
      <c r="J14371">
        <f>Table1[[#This Row],[Name]]</f>
        <v>0</v>
      </c>
      <c r="K14371" s="1">
        <f>SUM(Table1[[#This Row],[BaseSalary]:[NonCashBenefits]])</f>
        <v>134216.66</v>
      </c>
      <c r="L14371" s="1"/>
    </row>
    <row r="14372" spans="1:12" x14ac:dyDescent="0.35">
      <c r="A14372" t="s">
        <v>28</v>
      </c>
      <c r="B14372">
        <v>2018</v>
      </c>
      <c r="D14372" t="s">
        <v>2608</v>
      </c>
      <c r="E14372" t="s">
        <v>311</v>
      </c>
      <c r="F14372">
        <v>108940.19</v>
      </c>
      <c r="G14372">
        <v>0</v>
      </c>
      <c r="H14372">
        <v>26443.439999999999</v>
      </c>
      <c r="I14372">
        <v>0</v>
      </c>
      <c r="J14372">
        <f>Table1[[#This Row],[Name]]</f>
        <v>0</v>
      </c>
      <c r="K14372" s="1">
        <f>SUM(Table1[[#This Row],[BaseSalary]:[NonCashBenefits]])</f>
        <v>135383.63</v>
      </c>
      <c r="L14372" s="1"/>
    </row>
    <row r="14373" spans="1:12" x14ac:dyDescent="0.35">
      <c r="A14373" t="s">
        <v>28</v>
      </c>
      <c r="B14373">
        <v>2020</v>
      </c>
      <c r="D14373" t="s">
        <v>1894</v>
      </c>
      <c r="E14373" t="s">
        <v>1849</v>
      </c>
      <c r="F14373">
        <v>108936.51</v>
      </c>
      <c r="G14373">
        <v>22056.17</v>
      </c>
      <c r="H14373" s="1">
        <v>5362.42</v>
      </c>
      <c r="I14373">
        <v>116477.83</v>
      </c>
      <c r="J14373">
        <f>Table1[[#This Row],[Name]]</f>
        <v>0</v>
      </c>
      <c r="K14373" s="1">
        <f>SUM(Table1[[#This Row],[BaseSalary]:[NonCashBenefits]])</f>
        <v>136355.1</v>
      </c>
      <c r="L14373" s="1"/>
    </row>
    <row r="14374" spans="1:12" x14ac:dyDescent="0.35">
      <c r="A14374" t="s">
        <v>4705</v>
      </c>
      <c r="B14374">
        <v>2016</v>
      </c>
      <c r="D14374" t="s">
        <v>4729</v>
      </c>
      <c r="E14374" t="s">
        <v>549</v>
      </c>
      <c r="F14374">
        <v>108924.64</v>
      </c>
      <c r="G14374">
        <v>1350</v>
      </c>
      <c r="H14374">
        <v>30916.21</v>
      </c>
      <c r="I14374">
        <v>0</v>
      </c>
      <c r="J14374">
        <f>Table1[[#This Row],[Name]]</f>
        <v>0</v>
      </c>
      <c r="K14374" s="1">
        <f>SUM(Table1[[#This Row],[BaseSalary]:[NonCashBenefits]])</f>
        <v>141190.85</v>
      </c>
      <c r="L14374" s="1"/>
    </row>
    <row r="14375" spans="1:12" x14ac:dyDescent="0.35">
      <c r="A14375" t="s">
        <v>85</v>
      </c>
      <c r="B14375">
        <v>2020</v>
      </c>
      <c r="D14375" t="s">
        <v>1874</v>
      </c>
      <c r="E14375" t="s">
        <v>123</v>
      </c>
      <c r="F14375">
        <v>108923.76</v>
      </c>
      <c r="G14375">
        <v>64811.93</v>
      </c>
      <c r="H14375" s="1">
        <v>6052.22</v>
      </c>
      <c r="I14375">
        <v>0</v>
      </c>
      <c r="J14375">
        <f>Table1[[#This Row],[Name]]</f>
        <v>0</v>
      </c>
      <c r="K14375" s="1">
        <f>SUM(Table1[[#This Row],[BaseSalary]:[NonCashBenefits]])</f>
        <v>179787.91</v>
      </c>
      <c r="L14375" s="1"/>
    </row>
    <row r="14376" spans="1:12" x14ac:dyDescent="0.35">
      <c r="A14376" t="s">
        <v>20</v>
      </c>
      <c r="B14376">
        <v>2018</v>
      </c>
      <c r="D14376" t="s">
        <v>1006</v>
      </c>
      <c r="E14376" t="s">
        <v>229</v>
      </c>
      <c r="F14376">
        <v>108923.75</v>
      </c>
      <c r="G14376">
        <v>0</v>
      </c>
      <c r="H14376">
        <v>26849.25</v>
      </c>
      <c r="I14376">
        <v>0</v>
      </c>
      <c r="J14376">
        <f>Table1[[#This Row],[Name]]</f>
        <v>0</v>
      </c>
      <c r="K14376" s="1">
        <f>SUM(Table1[[#This Row],[BaseSalary]:[NonCashBenefits]])</f>
        <v>135773</v>
      </c>
      <c r="L14376" s="1"/>
    </row>
    <row r="14377" spans="1:12" x14ac:dyDescent="0.35">
      <c r="A14377" t="s">
        <v>20</v>
      </c>
      <c r="B14377">
        <v>2018</v>
      </c>
      <c r="D14377" t="s">
        <v>755</v>
      </c>
      <c r="E14377" t="s">
        <v>229</v>
      </c>
      <c r="F14377">
        <v>108923.75</v>
      </c>
      <c r="G14377">
        <v>6199.51</v>
      </c>
      <c r="H14377">
        <v>24012.53</v>
      </c>
      <c r="I14377">
        <v>0</v>
      </c>
      <c r="J14377">
        <f>Table1[[#This Row],[Name]]</f>
        <v>0</v>
      </c>
      <c r="K14377" s="1">
        <f>SUM(Table1[[#This Row],[BaseSalary]:[NonCashBenefits]])</f>
        <v>139135.78999999998</v>
      </c>
      <c r="L14377" s="1"/>
    </row>
    <row r="14378" spans="1:12" x14ac:dyDescent="0.35">
      <c r="A14378" t="s">
        <v>2673</v>
      </c>
      <c r="B14378">
        <v>2018</v>
      </c>
      <c r="D14378" t="s">
        <v>1803</v>
      </c>
      <c r="E14378" t="s">
        <v>311</v>
      </c>
      <c r="F14378">
        <v>108919.46</v>
      </c>
      <c r="G14378">
        <v>0</v>
      </c>
      <c r="H14378">
        <v>25283.99</v>
      </c>
      <c r="I14378">
        <v>0</v>
      </c>
      <c r="J14378">
        <f>Table1[[#This Row],[Name]]</f>
        <v>0</v>
      </c>
      <c r="K14378" s="1">
        <f>SUM(Table1[[#This Row],[BaseSalary]:[NonCashBenefits]])</f>
        <v>134203.45000000001</v>
      </c>
      <c r="L14378" s="1"/>
    </row>
    <row r="14379" spans="1:12" x14ac:dyDescent="0.35">
      <c r="A14379" t="s">
        <v>2673</v>
      </c>
      <c r="B14379">
        <v>2018</v>
      </c>
      <c r="D14379" t="s">
        <v>2684</v>
      </c>
      <c r="E14379" t="s">
        <v>311</v>
      </c>
      <c r="F14379">
        <v>108919.46</v>
      </c>
      <c r="G14379">
        <v>0</v>
      </c>
      <c r="H14379">
        <v>25283.99</v>
      </c>
      <c r="I14379">
        <v>0</v>
      </c>
      <c r="J14379">
        <f>Table1[[#This Row],[Name]]</f>
        <v>0</v>
      </c>
      <c r="K14379" s="1">
        <f>SUM(Table1[[#This Row],[BaseSalary]:[NonCashBenefits]])</f>
        <v>134203.45000000001</v>
      </c>
      <c r="L14379" s="1"/>
    </row>
    <row r="14380" spans="1:12" x14ac:dyDescent="0.35">
      <c r="A14380" t="s">
        <v>85</v>
      </c>
      <c r="B14380">
        <v>2018</v>
      </c>
      <c r="D14380" t="s">
        <v>2812</v>
      </c>
      <c r="E14380" t="s">
        <v>311</v>
      </c>
      <c r="F14380">
        <v>108919.46</v>
      </c>
      <c r="G14380">
        <v>6316.17</v>
      </c>
      <c r="H14380">
        <v>26920.31</v>
      </c>
      <c r="I14380">
        <v>0</v>
      </c>
      <c r="J14380">
        <f>Table1[[#This Row],[Name]]</f>
        <v>0</v>
      </c>
      <c r="K14380" s="1">
        <f>SUM(Table1[[#This Row],[BaseSalary]:[NonCashBenefits]])</f>
        <v>142155.94</v>
      </c>
      <c r="L14380" s="1"/>
    </row>
    <row r="14381" spans="1:12" x14ac:dyDescent="0.35">
      <c r="A14381" t="s">
        <v>26</v>
      </c>
      <c r="B14381">
        <v>2018</v>
      </c>
      <c r="D14381" t="s">
        <v>3001</v>
      </c>
      <c r="E14381" t="s">
        <v>311</v>
      </c>
      <c r="F14381">
        <v>108919.46</v>
      </c>
      <c r="G14381">
        <v>0</v>
      </c>
      <c r="H14381">
        <v>23531.59</v>
      </c>
      <c r="I14381">
        <v>0</v>
      </c>
      <c r="J14381">
        <f>Table1[[#This Row],[Name]]</f>
        <v>0</v>
      </c>
      <c r="K14381" s="1">
        <f>SUM(Table1[[#This Row],[BaseSalary]:[NonCashBenefits]])</f>
        <v>132451.05000000002</v>
      </c>
      <c r="L14381" s="1"/>
    </row>
    <row r="14382" spans="1:12" x14ac:dyDescent="0.35">
      <c r="A14382" t="s">
        <v>2673</v>
      </c>
      <c r="B14382">
        <v>2017</v>
      </c>
      <c r="D14382" t="s">
        <v>1803</v>
      </c>
      <c r="E14382" t="s">
        <v>311</v>
      </c>
      <c r="F14382">
        <v>108919.46</v>
      </c>
      <c r="G14382">
        <v>0</v>
      </c>
      <c r="H14382">
        <v>25876.16</v>
      </c>
      <c r="I14382">
        <v>0</v>
      </c>
      <c r="J14382">
        <f>Table1[[#This Row],[Name]]</f>
        <v>0</v>
      </c>
      <c r="K14382" s="1">
        <f>SUM(Table1[[#This Row],[BaseSalary]:[NonCashBenefits]])</f>
        <v>134795.62</v>
      </c>
      <c r="L14382" s="1"/>
    </row>
    <row r="14383" spans="1:12" x14ac:dyDescent="0.35">
      <c r="A14383" t="s">
        <v>2673</v>
      </c>
      <c r="B14383">
        <v>2017</v>
      </c>
      <c r="D14383" t="s">
        <v>2684</v>
      </c>
      <c r="E14383" t="s">
        <v>311</v>
      </c>
      <c r="F14383">
        <v>108919.46</v>
      </c>
      <c r="G14383">
        <v>0</v>
      </c>
      <c r="H14383">
        <v>25876.16</v>
      </c>
      <c r="I14383">
        <v>0</v>
      </c>
      <c r="J14383">
        <f>Table1[[#This Row],[Name]]</f>
        <v>0</v>
      </c>
      <c r="K14383" s="1">
        <f>SUM(Table1[[#This Row],[BaseSalary]:[NonCashBenefits]])</f>
        <v>134795.62</v>
      </c>
      <c r="L14383" s="1"/>
    </row>
    <row r="14384" spans="1:12" x14ac:dyDescent="0.35">
      <c r="A14384" t="s">
        <v>26</v>
      </c>
      <c r="B14384">
        <v>2017</v>
      </c>
      <c r="D14384" t="s">
        <v>3001</v>
      </c>
      <c r="E14384" t="s">
        <v>311</v>
      </c>
      <c r="F14384">
        <v>108919.46</v>
      </c>
      <c r="G14384">
        <v>0</v>
      </c>
      <c r="H14384">
        <v>24057.46</v>
      </c>
      <c r="I14384">
        <v>0</v>
      </c>
      <c r="J14384">
        <f>Table1[[#This Row],[Name]]</f>
        <v>0</v>
      </c>
      <c r="K14384" s="1">
        <f>SUM(Table1[[#This Row],[BaseSalary]:[NonCashBenefits]])</f>
        <v>132976.92000000001</v>
      </c>
      <c r="L14384" s="1"/>
    </row>
    <row r="14385" spans="1:12" x14ac:dyDescent="0.35">
      <c r="A14385" t="s">
        <v>2673</v>
      </c>
      <c r="B14385">
        <v>2016</v>
      </c>
      <c r="D14385" t="s">
        <v>1803</v>
      </c>
      <c r="E14385" t="s">
        <v>311</v>
      </c>
      <c r="F14385">
        <v>108919.46</v>
      </c>
      <c r="G14385">
        <v>0</v>
      </c>
      <c r="H14385">
        <v>30852.240000000002</v>
      </c>
      <c r="I14385">
        <v>0</v>
      </c>
      <c r="J14385">
        <f>Table1[[#This Row],[Name]]</f>
        <v>0</v>
      </c>
      <c r="K14385" s="1">
        <f>SUM(Table1[[#This Row],[BaseSalary]:[NonCashBenefits]])</f>
        <v>139771.70000000001</v>
      </c>
      <c r="L14385" s="1"/>
    </row>
    <row r="14386" spans="1:12" x14ac:dyDescent="0.35">
      <c r="A14386" t="s">
        <v>2673</v>
      </c>
      <c r="B14386">
        <v>2016</v>
      </c>
      <c r="D14386" t="s">
        <v>2684</v>
      </c>
      <c r="E14386" t="s">
        <v>311</v>
      </c>
      <c r="F14386">
        <v>108919.46</v>
      </c>
      <c r="G14386">
        <v>0</v>
      </c>
      <c r="H14386">
        <v>30852.240000000002</v>
      </c>
      <c r="I14386">
        <v>0</v>
      </c>
      <c r="J14386">
        <f>Table1[[#This Row],[Name]]</f>
        <v>0</v>
      </c>
      <c r="K14386" s="1">
        <f>SUM(Table1[[#This Row],[BaseSalary]:[NonCashBenefits]])</f>
        <v>139771.70000000001</v>
      </c>
      <c r="L14386" s="1"/>
    </row>
    <row r="14387" spans="1:12" x14ac:dyDescent="0.35">
      <c r="A14387" t="s">
        <v>85</v>
      </c>
      <c r="B14387">
        <v>2016</v>
      </c>
      <c r="D14387" t="s">
        <v>2812</v>
      </c>
      <c r="E14387" t="s">
        <v>311</v>
      </c>
      <c r="F14387">
        <v>108919.46</v>
      </c>
      <c r="G14387">
        <v>0</v>
      </c>
      <c r="H14387">
        <v>32475.040000000001</v>
      </c>
      <c r="I14387">
        <v>0</v>
      </c>
      <c r="J14387">
        <f>Table1[[#This Row],[Name]]</f>
        <v>0</v>
      </c>
      <c r="K14387" s="1">
        <f>SUM(Table1[[#This Row],[BaseSalary]:[NonCashBenefits]])</f>
        <v>141394.5</v>
      </c>
      <c r="L14387" s="1"/>
    </row>
    <row r="14388" spans="1:12" x14ac:dyDescent="0.35">
      <c r="A14388" t="s">
        <v>26</v>
      </c>
      <c r="B14388">
        <v>2016</v>
      </c>
      <c r="D14388" t="s">
        <v>3001</v>
      </c>
      <c r="E14388" t="s">
        <v>311</v>
      </c>
      <c r="F14388">
        <v>108919.46</v>
      </c>
      <c r="G14388">
        <v>0</v>
      </c>
      <c r="H14388">
        <v>29052.14</v>
      </c>
      <c r="I14388">
        <v>0</v>
      </c>
      <c r="J14388">
        <f>Table1[[#This Row],[Name]]</f>
        <v>0</v>
      </c>
      <c r="K14388" s="1">
        <f>SUM(Table1[[#This Row],[BaseSalary]:[NonCashBenefits]])</f>
        <v>137971.6</v>
      </c>
      <c r="L14388" s="1"/>
    </row>
    <row r="14389" spans="1:12" x14ac:dyDescent="0.35">
      <c r="A14389" t="s">
        <v>3034</v>
      </c>
      <c r="B14389">
        <v>2018</v>
      </c>
      <c r="D14389" t="s">
        <v>3064</v>
      </c>
      <c r="E14389" t="s">
        <v>311</v>
      </c>
      <c r="F14389">
        <v>108918.42</v>
      </c>
      <c r="G14389">
        <v>0</v>
      </c>
      <c r="H14389">
        <v>27930</v>
      </c>
      <c r="I14389">
        <v>0</v>
      </c>
      <c r="J14389">
        <f>Table1[[#This Row],[Name]]</f>
        <v>0</v>
      </c>
      <c r="K14389" s="1">
        <f>SUM(Table1[[#This Row],[BaseSalary]:[NonCashBenefits]])</f>
        <v>136848.41999999998</v>
      </c>
      <c r="L14389" s="1"/>
    </row>
    <row r="14390" spans="1:12" x14ac:dyDescent="0.35">
      <c r="A14390" t="s">
        <v>3034</v>
      </c>
      <c r="B14390">
        <v>2017</v>
      </c>
      <c r="D14390" t="s">
        <v>3064</v>
      </c>
      <c r="E14390" t="s">
        <v>311</v>
      </c>
      <c r="F14390">
        <v>108918.42</v>
      </c>
      <c r="G14390">
        <v>0</v>
      </c>
      <c r="H14390">
        <v>28522.16</v>
      </c>
      <c r="I14390">
        <v>0</v>
      </c>
      <c r="J14390">
        <f>Table1[[#This Row],[Name]]</f>
        <v>0</v>
      </c>
      <c r="K14390" s="1">
        <f>SUM(Table1[[#This Row],[BaseSalary]:[NonCashBenefits]])</f>
        <v>137440.57999999999</v>
      </c>
      <c r="L14390" s="1"/>
    </row>
    <row r="14391" spans="1:12" x14ac:dyDescent="0.35">
      <c r="A14391" t="s">
        <v>3034</v>
      </c>
      <c r="B14391">
        <v>2016</v>
      </c>
      <c r="D14391" t="s">
        <v>3064</v>
      </c>
      <c r="E14391" t="s">
        <v>311</v>
      </c>
      <c r="F14391">
        <v>108918.42</v>
      </c>
      <c r="G14391">
        <v>0</v>
      </c>
      <c r="H14391">
        <v>33938.959999999999</v>
      </c>
      <c r="I14391">
        <v>0</v>
      </c>
      <c r="J14391">
        <f>Table1[[#This Row],[Name]]</f>
        <v>0</v>
      </c>
      <c r="K14391" s="1">
        <f>SUM(Table1[[#This Row],[BaseSalary]:[NonCashBenefits]])</f>
        <v>142857.38</v>
      </c>
      <c r="L14391" s="1"/>
    </row>
    <row r="14392" spans="1:12" x14ac:dyDescent="0.35">
      <c r="A14392" t="s">
        <v>85</v>
      </c>
      <c r="B14392">
        <v>2017</v>
      </c>
      <c r="D14392" t="s">
        <v>2829</v>
      </c>
      <c r="E14392" t="s">
        <v>549</v>
      </c>
      <c r="F14392">
        <v>108914.26</v>
      </c>
      <c r="G14392">
        <v>250</v>
      </c>
      <c r="H14392">
        <v>26566.49</v>
      </c>
      <c r="I14392">
        <v>0</v>
      </c>
      <c r="J14392">
        <f>Table1[[#This Row],[Name]]</f>
        <v>0</v>
      </c>
      <c r="K14392" s="1">
        <f>SUM(Table1[[#This Row],[BaseSalary]:[NonCashBenefits]])</f>
        <v>135730.75</v>
      </c>
      <c r="L14392" s="1"/>
    </row>
    <row r="14393" spans="1:12" x14ac:dyDescent="0.35">
      <c r="A14393" t="s">
        <v>16</v>
      </c>
      <c r="B14393">
        <v>2018</v>
      </c>
      <c r="D14393" t="s">
        <v>1156</v>
      </c>
      <c r="E14393" t="s">
        <v>229</v>
      </c>
      <c r="F14393">
        <v>108910.59</v>
      </c>
      <c r="G14393">
        <v>18093.71</v>
      </c>
      <c r="H14393">
        <v>26440.71</v>
      </c>
      <c r="I14393">
        <v>0</v>
      </c>
      <c r="J14393">
        <f>Table1[[#This Row],[Name]]</f>
        <v>0</v>
      </c>
      <c r="K14393" s="1">
        <f>SUM(Table1[[#This Row],[BaseSalary]:[NonCashBenefits]])</f>
        <v>153445.00999999998</v>
      </c>
      <c r="L14393" s="1"/>
    </row>
    <row r="14394" spans="1:12" x14ac:dyDescent="0.35">
      <c r="A14394" t="s">
        <v>26</v>
      </c>
      <c r="B14394">
        <v>2018</v>
      </c>
      <c r="D14394" t="s">
        <v>159</v>
      </c>
      <c r="E14394" t="s">
        <v>1468</v>
      </c>
      <c r="F14394">
        <v>108907.69</v>
      </c>
      <c r="G14394">
        <v>0</v>
      </c>
      <c r="H14394">
        <v>38844.43</v>
      </c>
      <c r="I14394">
        <v>0</v>
      </c>
      <c r="J14394">
        <f>Table1[[#This Row],[Name]]</f>
        <v>0</v>
      </c>
      <c r="K14394" s="1">
        <f>SUM(Table1[[#This Row],[BaseSalary]:[NonCashBenefits]])</f>
        <v>147752.12</v>
      </c>
      <c r="L14394" s="1"/>
    </row>
    <row r="14395" spans="1:12" x14ac:dyDescent="0.35">
      <c r="A14395" t="s">
        <v>26</v>
      </c>
      <c r="B14395">
        <v>2017</v>
      </c>
      <c r="D14395" t="s">
        <v>1543</v>
      </c>
      <c r="E14395" t="s">
        <v>311</v>
      </c>
      <c r="F14395">
        <v>108895.92</v>
      </c>
      <c r="G14395">
        <v>0</v>
      </c>
      <c r="H14395">
        <v>26399.53</v>
      </c>
      <c r="I14395">
        <v>0</v>
      </c>
      <c r="J14395">
        <f>Table1[[#This Row],[Name]]</f>
        <v>0</v>
      </c>
      <c r="K14395" s="1">
        <f>SUM(Table1[[#This Row],[BaseSalary]:[NonCashBenefits]])</f>
        <v>135295.45000000001</v>
      </c>
      <c r="L14395" s="1"/>
    </row>
    <row r="14396" spans="1:12" x14ac:dyDescent="0.35">
      <c r="A14396" t="s">
        <v>186</v>
      </c>
      <c r="B14396">
        <v>2016</v>
      </c>
      <c r="D14396" t="s">
        <v>940</v>
      </c>
      <c r="E14396" t="s">
        <v>311</v>
      </c>
      <c r="F14396">
        <v>108888.47</v>
      </c>
      <c r="G14396">
        <v>0</v>
      </c>
      <c r="H14396">
        <v>31100.58</v>
      </c>
      <c r="I14396">
        <v>0</v>
      </c>
      <c r="J14396">
        <f>Table1[[#This Row],[Name]]</f>
        <v>0</v>
      </c>
      <c r="K14396" s="1">
        <f>SUM(Table1[[#This Row],[BaseSalary]:[NonCashBenefits]])</f>
        <v>139989.04999999999</v>
      </c>
      <c r="L14396" s="1"/>
    </row>
    <row r="14397" spans="1:12" x14ac:dyDescent="0.35">
      <c r="A14397" t="s">
        <v>20</v>
      </c>
      <c r="B14397">
        <v>2016</v>
      </c>
      <c r="D14397" t="s">
        <v>4294</v>
      </c>
      <c r="E14397" t="s">
        <v>241</v>
      </c>
      <c r="F14397">
        <v>108887.51</v>
      </c>
      <c r="G14397">
        <v>7866.48</v>
      </c>
      <c r="H14397">
        <v>21668.61</v>
      </c>
      <c r="I14397">
        <v>0</v>
      </c>
      <c r="J14397">
        <f>Table1[[#This Row],[Name]]</f>
        <v>0</v>
      </c>
      <c r="K14397" s="1">
        <f>SUM(Table1[[#This Row],[BaseSalary]:[NonCashBenefits]])</f>
        <v>138422.59999999998</v>
      </c>
      <c r="L14397" s="1"/>
    </row>
    <row r="14398" spans="1:12" x14ac:dyDescent="0.35">
      <c r="A14398" t="s">
        <v>26</v>
      </c>
      <c r="B14398">
        <v>2016</v>
      </c>
      <c r="D14398" t="s">
        <v>4854</v>
      </c>
      <c r="E14398" t="s">
        <v>311</v>
      </c>
      <c r="F14398">
        <v>108874.53</v>
      </c>
      <c r="G14398">
        <v>4522.1899999999996</v>
      </c>
      <c r="H14398">
        <v>32097.96</v>
      </c>
      <c r="I14398">
        <v>0</v>
      </c>
      <c r="J14398">
        <f>Table1[[#This Row],[Name]]</f>
        <v>0</v>
      </c>
      <c r="K14398" s="1">
        <f>SUM(Table1[[#This Row],[BaseSalary]:[NonCashBenefits]])</f>
        <v>145494.68</v>
      </c>
      <c r="L14398" s="1"/>
    </row>
    <row r="14399" spans="1:12" x14ac:dyDescent="0.35">
      <c r="A14399" t="s">
        <v>18</v>
      </c>
      <c r="B14399">
        <v>2016</v>
      </c>
      <c r="D14399" t="s">
        <v>4538</v>
      </c>
      <c r="E14399" t="s">
        <v>311</v>
      </c>
      <c r="F14399">
        <v>108854.93</v>
      </c>
      <c r="G14399">
        <v>0</v>
      </c>
      <c r="H14399">
        <v>29315.119999999999</v>
      </c>
      <c r="I14399">
        <v>0</v>
      </c>
      <c r="J14399">
        <f>Table1[[#This Row],[Name]]</f>
        <v>0</v>
      </c>
      <c r="K14399" s="1">
        <f>SUM(Table1[[#This Row],[BaseSalary]:[NonCashBenefits]])</f>
        <v>138170.04999999999</v>
      </c>
      <c r="L14399" s="1"/>
    </row>
    <row r="14400" spans="1:12" x14ac:dyDescent="0.35">
      <c r="A14400" t="s">
        <v>22</v>
      </c>
      <c r="B14400">
        <v>2016</v>
      </c>
      <c r="D14400" t="s">
        <v>4501</v>
      </c>
      <c r="E14400" t="s">
        <v>311</v>
      </c>
      <c r="F14400">
        <v>108841.52</v>
      </c>
      <c r="G14400">
        <v>0</v>
      </c>
      <c r="H14400">
        <v>35407.65</v>
      </c>
      <c r="I14400">
        <v>0</v>
      </c>
      <c r="J14400">
        <f>Table1[[#This Row],[Name]]</f>
        <v>0</v>
      </c>
      <c r="K14400" s="1">
        <f>SUM(Table1[[#This Row],[BaseSalary]:[NonCashBenefits]])</f>
        <v>144249.17000000001</v>
      </c>
      <c r="L14400" s="1"/>
    </row>
    <row r="14401" spans="1:12" x14ac:dyDescent="0.35">
      <c r="A14401" t="s">
        <v>26</v>
      </c>
      <c r="B14401">
        <v>2017</v>
      </c>
      <c r="D14401" t="s">
        <v>3010</v>
      </c>
      <c r="E14401" t="s">
        <v>549</v>
      </c>
      <c r="F14401">
        <v>108833.97</v>
      </c>
      <c r="G14401">
        <v>6000</v>
      </c>
      <c r="H14401">
        <v>25840.01</v>
      </c>
      <c r="I14401">
        <v>0</v>
      </c>
      <c r="J14401">
        <f>Table1[[#This Row],[Name]]</f>
        <v>0</v>
      </c>
      <c r="K14401" s="1">
        <f>SUM(Table1[[#This Row],[BaseSalary]:[NonCashBenefits]])</f>
        <v>140673.98000000001</v>
      </c>
      <c r="L14401" s="1"/>
    </row>
    <row r="14402" spans="1:12" x14ac:dyDescent="0.35">
      <c r="A14402" t="s">
        <v>18</v>
      </c>
      <c r="B14402">
        <v>2018</v>
      </c>
      <c r="D14402" t="s">
        <v>2762</v>
      </c>
      <c r="E14402" t="s">
        <v>241</v>
      </c>
      <c r="F14402">
        <v>108820.9</v>
      </c>
      <c r="G14402">
        <v>0</v>
      </c>
      <c r="H14402">
        <v>19924.18</v>
      </c>
      <c r="I14402">
        <v>0</v>
      </c>
      <c r="J14402">
        <f>Table1[[#This Row],[Name]]</f>
        <v>0</v>
      </c>
      <c r="K14402" s="1">
        <f>SUM(Table1[[#This Row],[BaseSalary]:[NonCashBenefits]])</f>
        <v>128745.07999999999</v>
      </c>
      <c r="L14402" s="1"/>
    </row>
    <row r="14403" spans="1:12" x14ac:dyDescent="0.35">
      <c r="A14403" t="s">
        <v>26</v>
      </c>
      <c r="B14403">
        <v>2016</v>
      </c>
      <c r="D14403" t="s">
        <v>4858</v>
      </c>
      <c r="E14403" t="s">
        <v>311</v>
      </c>
      <c r="F14403">
        <v>108808.7</v>
      </c>
      <c r="G14403">
        <v>0</v>
      </c>
      <c r="H14403">
        <v>30827.25</v>
      </c>
      <c r="I14403">
        <v>0</v>
      </c>
      <c r="J14403">
        <f>Table1[[#This Row],[Name]]</f>
        <v>0</v>
      </c>
      <c r="K14403" s="1">
        <f>SUM(Table1[[#This Row],[BaseSalary]:[NonCashBenefits]])</f>
        <v>139635.95000000001</v>
      </c>
      <c r="L14403" s="1"/>
    </row>
    <row r="14404" spans="1:12" x14ac:dyDescent="0.35">
      <c r="A14404" t="s">
        <v>26</v>
      </c>
      <c r="B14404">
        <v>2016</v>
      </c>
      <c r="D14404" t="s">
        <v>50</v>
      </c>
      <c r="E14404" t="s">
        <v>1718</v>
      </c>
      <c r="F14404">
        <v>108801.42</v>
      </c>
      <c r="G14404">
        <v>0</v>
      </c>
      <c r="H14404">
        <v>29716.47</v>
      </c>
      <c r="I14404">
        <v>0</v>
      </c>
      <c r="J14404">
        <f>Table1[[#This Row],[Name]]</f>
        <v>0</v>
      </c>
      <c r="K14404" s="1">
        <f>SUM(Table1[[#This Row],[BaseSalary]:[NonCashBenefits]])</f>
        <v>138517.89000000001</v>
      </c>
      <c r="L14404" s="1"/>
    </row>
    <row r="14405" spans="1:12" x14ac:dyDescent="0.35">
      <c r="A14405" t="s">
        <v>26</v>
      </c>
      <c r="B14405">
        <v>2016</v>
      </c>
      <c r="D14405" t="s">
        <v>50</v>
      </c>
      <c r="E14405" t="s">
        <v>1718</v>
      </c>
      <c r="F14405">
        <v>108801.42</v>
      </c>
      <c r="G14405">
        <v>0</v>
      </c>
      <c r="H14405">
        <v>26136.69</v>
      </c>
      <c r="I14405">
        <v>0</v>
      </c>
      <c r="J14405">
        <f>Table1[[#This Row],[Name]]</f>
        <v>0</v>
      </c>
      <c r="K14405" s="1">
        <f>SUM(Table1[[#This Row],[BaseSalary]:[NonCashBenefits]])</f>
        <v>134938.10999999999</v>
      </c>
      <c r="L14405" s="1"/>
    </row>
    <row r="14406" spans="1:12" x14ac:dyDescent="0.35">
      <c r="A14406" t="s">
        <v>25</v>
      </c>
      <c r="B14406">
        <v>2018</v>
      </c>
      <c r="D14406" t="s">
        <v>1028</v>
      </c>
      <c r="E14406" t="s">
        <v>549</v>
      </c>
      <c r="F14406">
        <v>108801</v>
      </c>
      <c r="G14406">
        <v>0</v>
      </c>
      <c r="H14406">
        <v>24697.81</v>
      </c>
      <c r="I14406">
        <v>0</v>
      </c>
      <c r="J14406">
        <f>Table1[[#This Row],[Name]]</f>
        <v>0</v>
      </c>
      <c r="K14406" s="1">
        <f>SUM(Table1[[#This Row],[BaseSalary]:[NonCashBenefits]])</f>
        <v>133498.81</v>
      </c>
      <c r="L14406" s="1"/>
    </row>
    <row r="14407" spans="1:12" x14ac:dyDescent="0.35">
      <c r="A14407" t="s">
        <v>24</v>
      </c>
      <c r="B14407">
        <v>2017</v>
      </c>
      <c r="D14407" t="s">
        <v>3467</v>
      </c>
      <c r="E14407" t="s">
        <v>311</v>
      </c>
      <c r="F14407">
        <v>108801</v>
      </c>
      <c r="G14407">
        <v>0</v>
      </c>
      <c r="H14407">
        <v>25841.119999999999</v>
      </c>
      <c r="I14407">
        <v>0</v>
      </c>
      <c r="J14407">
        <f>Table1[[#This Row],[Name]]</f>
        <v>0</v>
      </c>
      <c r="K14407" s="1">
        <f>SUM(Table1[[#This Row],[BaseSalary]:[NonCashBenefits]])</f>
        <v>134642.12</v>
      </c>
      <c r="L14407" s="1"/>
    </row>
    <row r="14408" spans="1:12" x14ac:dyDescent="0.35">
      <c r="A14408" t="s">
        <v>4705</v>
      </c>
      <c r="B14408">
        <v>2016</v>
      </c>
      <c r="D14408" t="s">
        <v>3477</v>
      </c>
      <c r="E14408" t="s">
        <v>549</v>
      </c>
      <c r="F14408">
        <v>108768.37</v>
      </c>
      <c r="G14408">
        <v>0</v>
      </c>
      <c r="H14408">
        <v>31746.12</v>
      </c>
      <c r="I14408">
        <v>0</v>
      </c>
      <c r="J14408">
        <f>Table1[[#This Row],[Name]]</f>
        <v>0</v>
      </c>
      <c r="K14408" s="1">
        <f>SUM(Table1[[#This Row],[BaseSalary]:[NonCashBenefits]])</f>
        <v>140514.49</v>
      </c>
      <c r="L14408" s="1"/>
    </row>
    <row r="14409" spans="1:12" x14ac:dyDescent="0.35">
      <c r="A14409" t="s">
        <v>2688</v>
      </c>
      <c r="B14409">
        <v>2017</v>
      </c>
      <c r="D14409" t="s">
        <v>3603</v>
      </c>
      <c r="E14409" t="s">
        <v>549</v>
      </c>
      <c r="F14409">
        <v>108766.49</v>
      </c>
      <c r="G14409">
        <v>0</v>
      </c>
      <c r="H14409">
        <v>38542.46</v>
      </c>
      <c r="I14409">
        <v>0</v>
      </c>
      <c r="J14409">
        <f>Table1[[#This Row],[Name]]</f>
        <v>0</v>
      </c>
      <c r="K14409" s="1">
        <f>SUM(Table1[[#This Row],[BaseSalary]:[NonCashBenefits]])</f>
        <v>147308.95000000001</v>
      </c>
      <c r="L14409" s="1"/>
    </row>
    <row r="14410" spans="1:12" x14ac:dyDescent="0.35">
      <c r="A14410" t="s">
        <v>20</v>
      </c>
      <c r="B14410">
        <v>2017</v>
      </c>
      <c r="D14410" t="s">
        <v>3273</v>
      </c>
      <c r="E14410" t="s">
        <v>241</v>
      </c>
      <c r="F14410">
        <v>108754.28</v>
      </c>
      <c r="G14410">
        <v>0</v>
      </c>
      <c r="H14410">
        <v>21637.9</v>
      </c>
      <c r="I14410">
        <v>0</v>
      </c>
      <c r="J14410">
        <f>Table1[[#This Row],[Name]]</f>
        <v>0</v>
      </c>
      <c r="K14410" s="1">
        <f>SUM(Table1[[#This Row],[BaseSalary]:[NonCashBenefits]])</f>
        <v>130392.18</v>
      </c>
      <c r="L14410" s="1"/>
    </row>
    <row r="14411" spans="1:12" x14ac:dyDescent="0.35">
      <c r="A14411" t="s">
        <v>20</v>
      </c>
      <c r="B14411">
        <v>2016</v>
      </c>
      <c r="D14411" t="s">
        <v>4288</v>
      </c>
      <c r="E14411" t="s">
        <v>241</v>
      </c>
      <c r="F14411">
        <v>108754.28</v>
      </c>
      <c r="G14411">
        <v>50</v>
      </c>
      <c r="H14411">
        <v>22474.29</v>
      </c>
      <c r="I14411">
        <v>0</v>
      </c>
      <c r="J14411">
        <f>Table1[[#This Row],[Name]]</f>
        <v>0</v>
      </c>
      <c r="K14411" s="1">
        <f>SUM(Table1[[#This Row],[BaseSalary]:[NonCashBenefits]])</f>
        <v>131278.57</v>
      </c>
      <c r="L14411" s="1"/>
    </row>
    <row r="14412" spans="1:12" x14ac:dyDescent="0.35">
      <c r="A14412" t="s">
        <v>28</v>
      </c>
      <c r="B14412">
        <v>2016</v>
      </c>
      <c r="D14412" t="s">
        <v>4406</v>
      </c>
      <c r="E14412" t="s">
        <v>311</v>
      </c>
      <c r="F14412">
        <v>108750.98</v>
      </c>
      <c r="G14412">
        <v>100</v>
      </c>
      <c r="H14412">
        <v>50899.55</v>
      </c>
      <c r="I14412">
        <v>0</v>
      </c>
      <c r="J14412">
        <f>Table1[[#This Row],[Name]]</f>
        <v>0</v>
      </c>
      <c r="K14412" s="1">
        <f>SUM(Table1[[#This Row],[BaseSalary]:[NonCashBenefits]])</f>
        <v>159750.53</v>
      </c>
      <c r="L14412" s="1"/>
    </row>
    <row r="14413" spans="1:12" x14ac:dyDescent="0.35">
      <c r="A14413" t="s">
        <v>186</v>
      </c>
      <c r="B14413">
        <v>2016</v>
      </c>
      <c r="D14413" t="s">
        <v>2954</v>
      </c>
      <c r="E14413" t="s">
        <v>549</v>
      </c>
      <c r="F14413">
        <v>108735.06</v>
      </c>
      <c r="G14413">
        <v>0</v>
      </c>
      <c r="H14413">
        <v>31297.61</v>
      </c>
      <c r="I14413">
        <v>0</v>
      </c>
      <c r="J14413">
        <f>Table1[[#This Row],[Name]]</f>
        <v>0</v>
      </c>
      <c r="K14413" s="1">
        <f>SUM(Table1[[#This Row],[BaseSalary]:[NonCashBenefits]])</f>
        <v>140032.66999999998</v>
      </c>
      <c r="L14413" s="1"/>
    </row>
    <row r="14414" spans="1:12" x14ac:dyDescent="0.35">
      <c r="A14414" t="s">
        <v>25</v>
      </c>
      <c r="B14414">
        <v>2017</v>
      </c>
      <c r="D14414" t="s">
        <v>3890</v>
      </c>
      <c r="E14414" t="s">
        <v>549</v>
      </c>
      <c r="F14414">
        <v>108722.91</v>
      </c>
      <c r="G14414">
        <v>0</v>
      </c>
      <c r="H14414">
        <v>25644.74</v>
      </c>
      <c r="I14414">
        <v>0</v>
      </c>
      <c r="J14414">
        <f>Table1[[#This Row],[Name]]</f>
        <v>0</v>
      </c>
      <c r="K14414" s="1">
        <f>SUM(Table1[[#This Row],[BaseSalary]:[NonCashBenefits]])</f>
        <v>134367.65</v>
      </c>
      <c r="L14414" s="1"/>
    </row>
    <row r="14415" spans="1:12" x14ac:dyDescent="0.35">
      <c r="A14415" t="s">
        <v>26</v>
      </c>
      <c r="B14415">
        <v>2017</v>
      </c>
      <c r="D14415" t="s">
        <v>1930</v>
      </c>
      <c r="E14415" t="s">
        <v>311</v>
      </c>
      <c r="F14415">
        <v>108706.26</v>
      </c>
      <c r="G14415">
        <v>0</v>
      </c>
      <c r="H14415">
        <v>25836.49</v>
      </c>
      <c r="I14415">
        <v>0</v>
      </c>
      <c r="J14415">
        <f>Table1[[#This Row],[Name]]</f>
        <v>0</v>
      </c>
      <c r="K14415" s="1">
        <f>SUM(Table1[[#This Row],[BaseSalary]:[NonCashBenefits]])</f>
        <v>134542.75</v>
      </c>
      <c r="L14415" s="1"/>
    </row>
    <row r="14416" spans="1:12" x14ac:dyDescent="0.35">
      <c r="A14416" t="s">
        <v>26</v>
      </c>
      <c r="B14416">
        <v>2016</v>
      </c>
      <c r="D14416" t="s">
        <v>1930</v>
      </c>
      <c r="E14416" t="s">
        <v>311</v>
      </c>
      <c r="F14416">
        <v>108706.26</v>
      </c>
      <c r="G14416">
        <v>0</v>
      </c>
      <c r="H14416">
        <v>30803.06</v>
      </c>
      <c r="I14416">
        <v>0</v>
      </c>
      <c r="J14416">
        <f>Table1[[#This Row],[Name]]</f>
        <v>0</v>
      </c>
      <c r="K14416" s="1">
        <f>SUM(Table1[[#This Row],[BaseSalary]:[NonCashBenefits]])</f>
        <v>139509.32</v>
      </c>
      <c r="L14416" s="1"/>
    </row>
    <row r="14417" spans="1:12" x14ac:dyDescent="0.35">
      <c r="A14417" t="s">
        <v>20</v>
      </c>
      <c r="B14417">
        <v>2016</v>
      </c>
      <c r="D14417" t="s">
        <v>3273</v>
      </c>
      <c r="E14417" t="s">
        <v>241</v>
      </c>
      <c r="F14417">
        <v>108704.31</v>
      </c>
      <c r="G14417">
        <v>50</v>
      </c>
      <c r="H14417">
        <v>23070.7</v>
      </c>
      <c r="I14417">
        <v>0</v>
      </c>
      <c r="J14417">
        <f>Table1[[#This Row],[Name]]</f>
        <v>0</v>
      </c>
      <c r="K14417" s="1">
        <f>SUM(Table1[[#This Row],[BaseSalary]:[NonCashBenefits]])</f>
        <v>131825.01</v>
      </c>
      <c r="L14417" s="1"/>
    </row>
    <row r="14418" spans="1:12" x14ac:dyDescent="0.35">
      <c r="A14418" t="s">
        <v>85</v>
      </c>
      <c r="B14418">
        <v>2016</v>
      </c>
      <c r="D14418" t="s">
        <v>4621</v>
      </c>
      <c r="E14418" t="s">
        <v>927</v>
      </c>
      <c r="F14418">
        <v>108683.62</v>
      </c>
      <c r="G14418">
        <v>0</v>
      </c>
      <c r="H14418">
        <v>22523.59</v>
      </c>
      <c r="I14418">
        <v>0</v>
      </c>
      <c r="J14418">
        <f>Table1[[#This Row],[Name]]</f>
        <v>0</v>
      </c>
      <c r="K14418" s="1">
        <f>SUM(Table1[[#This Row],[BaseSalary]:[NonCashBenefits]])</f>
        <v>131207.21</v>
      </c>
      <c r="L14418" s="1"/>
    </row>
    <row r="14419" spans="1:12" x14ac:dyDescent="0.35">
      <c r="A14419" t="s">
        <v>22</v>
      </c>
      <c r="B14419">
        <v>2017</v>
      </c>
      <c r="D14419" t="s">
        <v>3676</v>
      </c>
      <c r="E14419" t="s">
        <v>49</v>
      </c>
      <c r="F14419">
        <v>108681.11</v>
      </c>
      <c r="G14419">
        <v>2021.06</v>
      </c>
      <c r="H14419">
        <v>26832.89</v>
      </c>
      <c r="I14419">
        <v>0</v>
      </c>
      <c r="J14419">
        <f>Table1[[#This Row],[Name]]</f>
        <v>0</v>
      </c>
      <c r="K14419" s="1">
        <f>SUM(Table1[[#This Row],[BaseSalary]:[NonCashBenefits]])</f>
        <v>137535.06</v>
      </c>
      <c r="L14419" s="1"/>
    </row>
    <row r="14420" spans="1:12" x14ac:dyDescent="0.35">
      <c r="A14420" t="s">
        <v>85</v>
      </c>
      <c r="B14420">
        <v>2017</v>
      </c>
      <c r="D14420" t="s">
        <v>1682</v>
      </c>
      <c r="E14420" t="s">
        <v>311</v>
      </c>
      <c r="F14420">
        <v>108652.7</v>
      </c>
      <c r="G14420">
        <v>0</v>
      </c>
      <c r="H14420">
        <v>25827.11</v>
      </c>
      <c r="I14420">
        <v>0</v>
      </c>
      <c r="J14420">
        <f>Table1[[#This Row],[Name]]</f>
        <v>0</v>
      </c>
      <c r="K14420" s="1">
        <f>SUM(Table1[[#This Row],[BaseSalary]:[NonCashBenefits]])</f>
        <v>134479.81</v>
      </c>
      <c r="L14420" s="1"/>
    </row>
    <row r="14421" spans="1:12" x14ac:dyDescent="0.35">
      <c r="A14421" t="s">
        <v>85</v>
      </c>
      <c r="B14421">
        <v>2016</v>
      </c>
      <c r="D14421" t="s">
        <v>1682</v>
      </c>
      <c r="E14421" t="s">
        <v>311</v>
      </c>
      <c r="F14421">
        <v>108652.7</v>
      </c>
      <c r="G14421">
        <v>0</v>
      </c>
      <c r="H14421">
        <v>30791.1</v>
      </c>
      <c r="I14421">
        <v>0</v>
      </c>
      <c r="J14421">
        <f>Table1[[#This Row],[Name]]</f>
        <v>0</v>
      </c>
      <c r="K14421" s="1">
        <f>SUM(Table1[[#This Row],[BaseSalary]:[NonCashBenefits]])</f>
        <v>139443.79999999999</v>
      </c>
      <c r="L14421" s="1"/>
    </row>
    <row r="14422" spans="1:12" x14ac:dyDescent="0.35">
      <c r="A14422" t="s">
        <v>85</v>
      </c>
      <c r="B14422">
        <v>2016</v>
      </c>
      <c r="D14422" t="s">
        <v>2211</v>
      </c>
      <c r="E14422" t="s">
        <v>229</v>
      </c>
      <c r="F14422">
        <v>108652.7</v>
      </c>
      <c r="G14422">
        <v>0</v>
      </c>
      <c r="H14422">
        <v>30791.1</v>
      </c>
      <c r="I14422">
        <v>0</v>
      </c>
      <c r="J14422">
        <f>Table1[[#This Row],[Name]]</f>
        <v>0</v>
      </c>
      <c r="K14422" s="1">
        <f>SUM(Table1[[#This Row],[BaseSalary]:[NonCashBenefits]])</f>
        <v>139443.79999999999</v>
      </c>
      <c r="L14422" s="1"/>
    </row>
    <row r="14423" spans="1:12" x14ac:dyDescent="0.35">
      <c r="A14423" t="s">
        <v>4705</v>
      </c>
      <c r="B14423">
        <v>2016</v>
      </c>
      <c r="D14423" t="s">
        <v>3528</v>
      </c>
      <c r="E14423" t="s">
        <v>311</v>
      </c>
      <c r="F14423">
        <v>108644.41</v>
      </c>
      <c r="G14423">
        <v>0</v>
      </c>
      <c r="H14423">
        <v>33801.85</v>
      </c>
      <c r="I14423">
        <v>0</v>
      </c>
      <c r="J14423">
        <f>Table1[[#This Row],[Name]]</f>
        <v>0</v>
      </c>
      <c r="K14423" s="1">
        <f>SUM(Table1[[#This Row],[BaseSalary]:[NonCashBenefits]])</f>
        <v>142446.26</v>
      </c>
      <c r="L14423" s="1"/>
    </row>
    <row r="14424" spans="1:12" x14ac:dyDescent="0.35">
      <c r="A14424" t="s">
        <v>186</v>
      </c>
      <c r="B14424">
        <v>2017</v>
      </c>
      <c r="D14424" t="s">
        <v>940</v>
      </c>
      <c r="E14424" t="s">
        <v>311</v>
      </c>
      <c r="F14424">
        <v>108636.16</v>
      </c>
      <c r="G14424">
        <v>0</v>
      </c>
      <c r="H14424">
        <v>26094.71</v>
      </c>
      <c r="I14424">
        <v>0</v>
      </c>
      <c r="J14424">
        <f>Table1[[#This Row],[Name]]</f>
        <v>0</v>
      </c>
      <c r="K14424" s="1">
        <f>SUM(Table1[[#This Row],[BaseSalary]:[NonCashBenefits]])</f>
        <v>134730.87</v>
      </c>
      <c r="L14424" s="1"/>
    </row>
    <row r="14425" spans="1:12" x14ac:dyDescent="0.35">
      <c r="A14425" t="s">
        <v>33</v>
      </c>
      <c r="B14425">
        <v>2017</v>
      </c>
      <c r="D14425" t="s">
        <v>3327</v>
      </c>
      <c r="E14425" t="s">
        <v>549</v>
      </c>
      <c r="F14425">
        <v>108636.15</v>
      </c>
      <c r="G14425">
        <v>0</v>
      </c>
      <c r="H14425">
        <v>27821.99</v>
      </c>
      <c r="I14425">
        <v>0</v>
      </c>
      <c r="J14425">
        <f>Table1[[#This Row],[Name]]</f>
        <v>0</v>
      </c>
      <c r="K14425" s="1">
        <f>SUM(Table1[[#This Row],[BaseSalary]:[NonCashBenefits]])</f>
        <v>136458.13999999998</v>
      </c>
      <c r="L14425" s="1"/>
    </row>
    <row r="14426" spans="1:12" x14ac:dyDescent="0.35">
      <c r="A14426" t="s">
        <v>33</v>
      </c>
      <c r="B14426">
        <v>2017</v>
      </c>
      <c r="D14426" t="s">
        <v>3336</v>
      </c>
      <c r="E14426" t="s">
        <v>549</v>
      </c>
      <c r="F14426">
        <v>108636.15</v>
      </c>
      <c r="G14426">
        <v>300</v>
      </c>
      <c r="H14426">
        <v>28703.95</v>
      </c>
      <c r="I14426">
        <v>0</v>
      </c>
      <c r="J14426">
        <f>Table1[[#This Row],[Name]]</f>
        <v>0</v>
      </c>
      <c r="K14426" s="1">
        <f>SUM(Table1[[#This Row],[BaseSalary]:[NonCashBenefits]])</f>
        <v>137640.1</v>
      </c>
      <c r="L14426" s="1"/>
    </row>
    <row r="14427" spans="1:12" x14ac:dyDescent="0.35">
      <c r="A14427" t="s">
        <v>25</v>
      </c>
      <c r="B14427">
        <v>2017</v>
      </c>
      <c r="D14427" t="s">
        <v>3748</v>
      </c>
      <c r="E14427" t="s">
        <v>549</v>
      </c>
      <c r="F14427">
        <v>108636.15</v>
      </c>
      <c r="G14427">
        <v>0</v>
      </c>
      <c r="H14427">
        <v>27735.18</v>
      </c>
      <c r="I14427">
        <v>0</v>
      </c>
      <c r="J14427">
        <f>Table1[[#This Row],[Name]]</f>
        <v>0</v>
      </c>
      <c r="K14427" s="1">
        <f>SUM(Table1[[#This Row],[BaseSalary]:[NonCashBenefits]])</f>
        <v>136371.32999999999</v>
      </c>
      <c r="L14427" s="1"/>
    </row>
    <row r="14428" spans="1:12" x14ac:dyDescent="0.35">
      <c r="A14428" t="s">
        <v>16</v>
      </c>
      <c r="B14428">
        <v>2017</v>
      </c>
      <c r="D14428" t="s">
        <v>1274</v>
      </c>
      <c r="E14428" t="s">
        <v>229</v>
      </c>
      <c r="F14428">
        <v>108636.14</v>
      </c>
      <c r="G14428">
        <v>0</v>
      </c>
      <c r="H14428">
        <v>28719.29</v>
      </c>
      <c r="I14428">
        <v>0</v>
      </c>
      <c r="J14428">
        <f>Table1[[#This Row],[Name]]</f>
        <v>0</v>
      </c>
      <c r="K14428" s="1">
        <f>SUM(Table1[[#This Row],[BaseSalary]:[NonCashBenefits]])</f>
        <v>137355.43</v>
      </c>
      <c r="L14428" s="1"/>
    </row>
    <row r="14429" spans="1:12" x14ac:dyDescent="0.35">
      <c r="A14429" t="s">
        <v>19</v>
      </c>
      <c r="B14429">
        <v>2021</v>
      </c>
      <c r="D14429" t="s">
        <v>1607</v>
      </c>
      <c r="E14429" t="s">
        <v>229</v>
      </c>
      <c r="F14429">
        <v>108629.83</v>
      </c>
      <c r="G14429">
        <v>12649.37</v>
      </c>
      <c r="H14429" s="1">
        <v>23226.25</v>
      </c>
      <c r="I14429">
        <v>17803.84</v>
      </c>
      <c r="J14429">
        <f>Table1[[#This Row],[Name]]</f>
        <v>0</v>
      </c>
      <c r="K14429" s="1">
        <f>SUM(Table1[[#This Row],[BaseSalary]:[NonCashBenefits]])</f>
        <v>144505.45000000001</v>
      </c>
      <c r="L14429" s="1"/>
    </row>
    <row r="14430" spans="1:12" x14ac:dyDescent="0.35">
      <c r="A14430" t="s">
        <v>85</v>
      </c>
      <c r="B14430">
        <v>2017</v>
      </c>
      <c r="D14430" t="s">
        <v>2224</v>
      </c>
      <c r="E14430" t="s">
        <v>241</v>
      </c>
      <c r="F14430">
        <v>108621.04</v>
      </c>
      <c r="G14430">
        <v>0</v>
      </c>
      <c r="H14430">
        <v>22636.11</v>
      </c>
      <c r="I14430">
        <v>0</v>
      </c>
      <c r="J14430">
        <f>Table1[[#This Row],[Name]]</f>
        <v>0</v>
      </c>
      <c r="K14430" s="1">
        <f>SUM(Table1[[#This Row],[BaseSalary]:[NonCashBenefits]])</f>
        <v>131257.15</v>
      </c>
      <c r="L14430" s="1"/>
    </row>
    <row r="14431" spans="1:12" x14ac:dyDescent="0.35">
      <c r="A14431" t="s">
        <v>20</v>
      </c>
      <c r="B14431">
        <v>2017</v>
      </c>
      <c r="D14431" t="s">
        <v>4288</v>
      </c>
      <c r="E14431" t="s">
        <v>241</v>
      </c>
      <c r="F14431">
        <v>108621.04</v>
      </c>
      <c r="G14431">
        <v>0</v>
      </c>
      <c r="H14431">
        <v>22132.240000000002</v>
      </c>
      <c r="I14431">
        <v>0</v>
      </c>
      <c r="J14431">
        <f>Table1[[#This Row],[Name]]</f>
        <v>0</v>
      </c>
      <c r="K14431" s="1">
        <f>SUM(Table1[[#This Row],[BaseSalary]:[NonCashBenefits]])</f>
        <v>130753.28</v>
      </c>
      <c r="L14431" s="1"/>
    </row>
    <row r="14432" spans="1:12" x14ac:dyDescent="0.35">
      <c r="A14432" t="s">
        <v>3034</v>
      </c>
      <c r="B14432">
        <v>2017</v>
      </c>
      <c r="D14432" t="s">
        <v>4088</v>
      </c>
      <c r="E14432" t="s">
        <v>549</v>
      </c>
      <c r="F14432">
        <v>108609.54</v>
      </c>
      <c r="G14432">
        <v>0</v>
      </c>
      <c r="H14432">
        <v>28257.99</v>
      </c>
      <c r="I14432">
        <v>0</v>
      </c>
      <c r="J14432">
        <f>Table1[[#This Row],[Name]]</f>
        <v>0</v>
      </c>
      <c r="K14432" s="1">
        <f>SUM(Table1[[#This Row],[BaseSalary]:[NonCashBenefits]])</f>
        <v>136867.53</v>
      </c>
      <c r="L14432" s="1"/>
    </row>
    <row r="14433" spans="1:12" x14ac:dyDescent="0.35">
      <c r="A14433" t="s">
        <v>85</v>
      </c>
      <c r="B14433">
        <v>2016</v>
      </c>
      <c r="D14433" t="s">
        <v>2178</v>
      </c>
      <c r="E14433" t="s">
        <v>229</v>
      </c>
      <c r="F14433">
        <v>108609.18</v>
      </c>
      <c r="G14433">
        <v>0</v>
      </c>
      <c r="H14433">
        <v>30989.43</v>
      </c>
      <c r="I14433">
        <v>0</v>
      </c>
      <c r="J14433">
        <f>Table1[[#This Row],[Name]]</f>
        <v>0</v>
      </c>
      <c r="K14433" s="1">
        <f>SUM(Table1[[#This Row],[BaseSalary]:[NonCashBenefits]])</f>
        <v>139598.60999999999</v>
      </c>
      <c r="L14433" s="1"/>
    </row>
    <row r="14434" spans="1:12" x14ac:dyDescent="0.35">
      <c r="A14434" t="s">
        <v>33</v>
      </c>
      <c r="B14434">
        <v>2016</v>
      </c>
      <c r="D14434" t="s">
        <v>3336</v>
      </c>
      <c r="E14434" t="s">
        <v>549</v>
      </c>
      <c r="F14434">
        <v>108603.18</v>
      </c>
      <c r="G14434">
        <v>0</v>
      </c>
      <c r="H14434">
        <v>33537.040000000001</v>
      </c>
      <c r="I14434">
        <v>0</v>
      </c>
      <c r="J14434">
        <f>Table1[[#This Row],[Name]]</f>
        <v>0</v>
      </c>
      <c r="K14434" s="1">
        <f>SUM(Table1[[#This Row],[BaseSalary]:[NonCashBenefits]])</f>
        <v>142140.22</v>
      </c>
      <c r="L14434" s="1"/>
    </row>
    <row r="14435" spans="1:12" x14ac:dyDescent="0.35">
      <c r="A14435" t="s">
        <v>20</v>
      </c>
      <c r="B14435">
        <v>2017</v>
      </c>
      <c r="D14435" t="s">
        <v>4310</v>
      </c>
      <c r="E14435" t="s">
        <v>241</v>
      </c>
      <c r="F14435">
        <v>108587.74</v>
      </c>
      <c r="G14435">
        <v>11371.04</v>
      </c>
      <c r="H14435">
        <v>21403.67</v>
      </c>
      <c r="I14435">
        <v>0</v>
      </c>
      <c r="J14435">
        <f>Table1[[#This Row],[Name]]</f>
        <v>0</v>
      </c>
      <c r="K14435" s="1">
        <f>SUM(Table1[[#This Row],[BaseSalary]:[NonCashBenefits]])</f>
        <v>141362.45000000001</v>
      </c>
      <c r="L14435" s="1"/>
    </row>
    <row r="14436" spans="1:12" x14ac:dyDescent="0.35">
      <c r="A14436" t="s">
        <v>85</v>
      </c>
      <c r="B14436">
        <v>2017</v>
      </c>
      <c r="D14436" t="s">
        <v>2184</v>
      </c>
      <c r="E14436" t="s">
        <v>241</v>
      </c>
      <c r="F14436">
        <v>108587.73</v>
      </c>
      <c r="G14436">
        <v>14816.87</v>
      </c>
      <c r="H14436">
        <v>22126.67</v>
      </c>
      <c r="I14436">
        <v>0</v>
      </c>
      <c r="J14436">
        <f>Table1[[#This Row],[Name]]</f>
        <v>0</v>
      </c>
      <c r="K14436" s="1">
        <f>SUM(Table1[[#This Row],[BaseSalary]:[NonCashBenefits]])</f>
        <v>145531.26999999999</v>
      </c>
      <c r="L14436" s="1"/>
    </row>
    <row r="14437" spans="1:12" x14ac:dyDescent="0.35">
      <c r="A14437" t="s">
        <v>85</v>
      </c>
      <c r="B14437">
        <v>2016</v>
      </c>
      <c r="D14437" t="s">
        <v>2224</v>
      </c>
      <c r="E14437" t="s">
        <v>241</v>
      </c>
      <c r="F14437">
        <v>108587.73</v>
      </c>
      <c r="G14437">
        <v>0</v>
      </c>
      <c r="H14437">
        <v>22950.31</v>
      </c>
      <c r="I14437">
        <v>0</v>
      </c>
      <c r="J14437">
        <f>Table1[[#This Row],[Name]]</f>
        <v>0</v>
      </c>
      <c r="K14437" s="1">
        <f>SUM(Table1[[#This Row],[BaseSalary]:[NonCashBenefits]])</f>
        <v>131538.04</v>
      </c>
      <c r="L14437" s="1"/>
    </row>
    <row r="14438" spans="1:12" x14ac:dyDescent="0.35">
      <c r="A14438" t="s">
        <v>26</v>
      </c>
      <c r="B14438">
        <v>2016</v>
      </c>
      <c r="D14438" t="s">
        <v>4854</v>
      </c>
      <c r="E14438" t="s">
        <v>311</v>
      </c>
      <c r="F14438">
        <v>108587.25</v>
      </c>
      <c r="G14438">
        <v>0</v>
      </c>
      <c r="H14438">
        <v>31609.16</v>
      </c>
      <c r="I14438">
        <v>0</v>
      </c>
      <c r="J14438">
        <f>Table1[[#This Row],[Name]]</f>
        <v>0</v>
      </c>
      <c r="K14438" s="1">
        <f>SUM(Table1[[#This Row],[BaseSalary]:[NonCashBenefits]])</f>
        <v>140196.41</v>
      </c>
      <c r="L14438" s="1"/>
    </row>
    <row r="14439" spans="1:12" x14ac:dyDescent="0.35">
      <c r="A14439" t="s">
        <v>20</v>
      </c>
      <c r="B14439">
        <v>2017</v>
      </c>
      <c r="D14439" t="s">
        <v>4292</v>
      </c>
      <c r="E14439" t="s">
        <v>241</v>
      </c>
      <c r="F14439">
        <v>108571.09</v>
      </c>
      <c r="G14439">
        <v>1356.02</v>
      </c>
      <c r="H14439">
        <v>22123.88</v>
      </c>
      <c r="I14439">
        <v>0</v>
      </c>
      <c r="J14439">
        <f>Table1[[#This Row],[Name]]</f>
        <v>0</v>
      </c>
      <c r="K14439" s="1">
        <f>SUM(Table1[[#This Row],[BaseSalary]:[NonCashBenefits]])</f>
        <v>132050.99</v>
      </c>
      <c r="L14439" s="1"/>
    </row>
    <row r="14440" spans="1:12" x14ac:dyDescent="0.35">
      <c r="A14440" t="s">
        <v>25</v>
      </c>
      <c r="B14440">
        <v>2016</v>
      </c>
      <c r="D14440" t="s">
        <v>2915</v>
      </c>
      <c r="E14440" t="s">
        <v>229</v>
      </c>
      <c r="F14440">
        <v>108571.01</v>
      </c>
      <c r="G14440">
        <v>0</v>
      </c>
      <c r="H14440">
        <v>32000.080000000002</v>
      </c>
      <c r="I14440">
        <v>0</v>
      </c>
      <c r="J14440">
        <f>Table1[[#This Row],[Name]]</f>
        <v>0</v>
      </c>
      <c r="K14440" s="1">
        <f>SUM(Table1[[#This Row],[BaseSalary]:[NonCashBenefits]])</f>
        <v>140571.09</v>
      </c>
      <c r="L14440" s="1"/>
    </row>
    <row r="14441" spans="1:12" x14ac:dyDescent="0.35">
      <c r="A14441" t="s">
        <v>24</v>
      </c>
      <c r="B14441">
        <v>2017</v>
      </c>
      <c r="D14441" t="s">
        <v>2008</v>
      </c>
      <c r="E14441" t="s">
        <v>229</v>
      </c>
      <c r="F14441">
        <v>108570.22</v>
      </c>
      <c r="G14441">
        <v>3979.14</v>
      </c>
      <c r="H14441">
        <v>27536.26</v>
      </c>
      <c r="I14441">
        <v>0</v>
      </c>
      <c r="J14441">
        <f>Table1[[#This Row],[Name]]</f>
        <v>0</v>
      </c>
      <c r="K14441" s="1">
        <f>SUM(Table1[[#This Row],[BaseSalary]:[NonCashBenefits]])</f>
        <v>140085.62</v>
      </c>
      <c r="L14441" s="1"/>
    </row>
    <row r="14442" spans="1:12" x14ac:dyDescent="0.35">
      <c r="A14442" t="s">
        <v>26</v>
      </c>
      <c r="B14442">
        <v>2016</v>
      </c>
      <c r="D14442" t="s">
        <v>4010</v>
      </c>
      <c r="E14442" t="s">
        <v>549</v>
      </c>
      <c r="F14442">
        <v>108570.22</v>
      </c>
      <c r="G14442">
        <v>0</v>
      </c>
      <c r="H14442">
        <v>7035.2</v>
      </c>
      <c r="I14442">
        <v>0</v>
      </c>
      <c r="J14442">
        <f>Table1[[#This Row],[Name]]</f>
        <v>0</v>
      </c>
      <c r="K14442" s="1">
        <f>SUM(Table1[[#This Row],[BaseSalary]:[NonCashBenefits]])</f>
        <v>115605.42</v>
      </c>
      <c r="L14442" s="1"/>
    </row>
    <row r="14443" spans="1:12" x14ac:dyDescent="0.35">
      <c r="A14443" t="s">
        <v>33</v>
      </c>
      <c r="B14443">
        <v>2017</v>
      </c>
      <c r="D14443" t="s">
        <v>3327</v>
      </c>
      <c r="E14443" t="s">
        <v>549</v>
      </c>
      <c r="F14443">
        <v>108570.21</v>
      </c>
      <c r="G14443">
        <v>0</v>
      </c>
      <c r="H14443">
        <v>25571.79</v>
      </c>
      <c r="I14443">
        <v>0</v>
      </c>
      <c r="J14443">
        <f>Table1[[#This Row],[Name]]</f>
        <v>0</v>
      </c>
      <c r="K14443" s="1">
        <f>SUM(Table1[[#This Row],[BaseSalary]:[NonCashBenefits]])</f>
        <v>134142</v>
      </c>
      <c r="L14443" s="1"/>
    </row>
    <row r="14444" spans="1:12" x14ac:dyDescent="0.35">
      <c r="A14444" t="s">
        <v>22</v>
      </c>
      <c r="B14444">
        <v>2016</v>
      </c>
      <c r="D14444" t="s">
        <v>4485</v>
      </c>
      <c r="E14444" t="s">
        <v>311</v>
      </c>
      <c r="F14444">
        <v>108544.75</v>
      </c>
      <c r="G14444">
        <v>0</v>
      </c>
      <c r="H14444">
        <v>31176.63</v>
      </c>
      <c r="I14444">
        <v>0</v>
      </c>
      <c r="J14444">
        <f>Table1[[#This Row],[Name]]</f>
        <v>0</v>
      </c>
      <c r="K14444" s="1">
        <f>SUM(Table1[[#This Row],[BaseSalary]:[NonCashBenefits]])</f>
        <v>139721.38</v>
      </c>
      <c r="L14444" s="1"/>
    </row>
    <row r="14445" spans="1:12" x14ac:dyDescent="0.35">
      <c r="A14445" t="s">
        <v>40</v>
      </c>
      <c r="B14445">
        <v>2016</v>
      </c>
      <c r="D14445" t="s">
        <v>1193</v>
      </c>
      <c r="E14445" t="s">
        <v>2245</v>
      </c>
      <c r="F14445">
        <v>108544.23</v>
      </c>
      <c r="G14445">
        <v>3762.73</v>
      </c>
      <c r="H14445">
        <v>23400.21</v>
      </c>
      <c r="I14445">
        <v>0</v>
      </c>
      <c r="J14445">
        <f>Table1[[#This Row],[Name]]</f>
        <v>0</v>
      </c>
      <c r="K14445" s="1">
        <f>SUM(Table1[[#This Row],[BaseSalary]:[NonCashBenefits]])</f>
        <v>135707.16999999998</v>
      </c>
      <c r="L14445" s="1"/>
    </row>
    <row r="14446" spans="1:12" x14ac:dyDescent="0.35">
      <c r="A14446" t="s">
        <v>28</v>
      </c>
      <c r="B14446">
        <v>2017</v>
      </c>
      <c r="D14446" t="s">
        <v>3354</v>
      </c>
      <c r="E14446" t="s">
        <v>549</v>
      </c>
      <c r="F14446">
        <v>108537.24</v>
      </c>
      <c r="G14446">
        <v>0</v>
      </c>
      <c r="H14446">
        <v>28938.86</v>
      </c>
      <c r="I14446">
        <v>0</v>
      </c>
      <c r="J14446">
        <f>Table1[[#This Row],[Name]]</f>
        <v>0</v>
      </c>
      <c r="K14446" s="1">
        <f>SUM(Table1[[#This Row],[BaseSalary]:[NonCashBenefits]])</f>
        <v>137476.1</v>
      </c>
      <c r="L14446" s="1"/>
    </row>
    <row r="14447" spans="1:12" x14ac:dyDescent="0.35">
      <c r="A14447" t="s">
        <v>186</v>
      </c>
      <c r="B14447">
        <v>2016</v>
      </c>
      <c r="D14447" t="s">
        <v>4851</v>
      </c>
      <c r="E14447" t="s">
        <v>549</v>
      </c>
      <c r="F14447">
        <v>108537.24</v>
      </c>
      <c r="G14447">
        <v>0</v>
      </c>
      <c r="H14447">
        <v>31893.21</v>
      </c>
      <c r="I14447">
        <v>0</v>
      </c>
      <c r="J14447">
        <f>Table1[[#This Row],[Name]]</f>
        <v>0</v>
      </c>
      <c r="K14447" s="1">
        <f>SUM(Table1[[#This Row],[BaseSalary]:[NonCashBenefits]])</f>
        <v>140430.45000000001</v>
      </c>
      <c r="L14447" s="1"/>
    </row>
    <row r="14448" spans="1:12" x14ac:dyDescent="0.35">
      <c r="A14448" t="s">
        <v>16</v>
      </c>
      <c r="B14448">
        <v>2016</v>
      </c>
      <c r="D14448" t="s">
        <v>5122</v>
      </c>
      <c r="E14448" t="s">
        <v>549</v>
      </c>
      <c r="F14448">
        <v>108537.24</v>
      </c>
      <c r="G14448">
        <v>0</v>
      </c>
      <c r="H14448">
        <v>31367.75</v>
      </c>
      <c r="I14448">
        <v>0</v>
      </c>
      <c r="J14448">
        <f>Table1[[#This Row],[Name]]</f>
        <v>0</v>
      </c>
      <c r="K14448" s="1">
        <f>SUM(Table1[[#This Row],[BaseSalary]:[NonCashBenefits]])</f>
        <v>139904.99</v>
      </c>
      <c r="L14448" s="1"/>
    </row>
    <row r="14449" spans="1:12" x14ac:dyDescent="0.35">
      <c r="A14449" t="s">
        <v>24</v>
      </c>
      <c r="B14449">
        <v>2017</v>
      </c>
      <c r="D14449" t="s">
        <v>3437</v>
      </c>
      <c r="E14449" t="s">
        <v>549</v>
      </c>
      <c r="F14449">
        <v>108520.76</v>
      </c>
      <c r="G14449">
        <v>0</v>
      </c>
      <c r="H14449">
        <v>26843.43</v>
      </c>
      <c r="I14449">
        <v>0</v>
      </c>
      <c r="J14449">
        <f>Table1[[#This Row],[Name]]</f>
        <v>0</v>
      </c>
      <c r="K14449" s="1">
        <f>SUM(Table1[[#This Row],[BaseSalary]:[NonCashBenefits]])</f>
        <v>135364.19</v>
      </c>
      <c r="L14449" s="1"/>
    </row>
    <row r="14450" spans="1:12" x14ac:dyDescent="0.35">
      <c r="A14450" t="s">
        <v>26</v>
      </c>
      <c r="B14450">
        <v>2017</v>
      </c>
      <c r="D14450" t="s">
        <v>4020</v>
      </c>
      <c r="E14450" t="s">
        <v>549</v>
      </c>
      <c r="F14450">
        <v>108509.92</v>
      </c>
      <c r="G14450">
        <v>0</v>
      </c>
      <c r="H14450">
        <v>24403.01</v>
      </c>
      <c r="I14450">
        <v>0</v>
      </c>
      <c r="J14450">
        <f>Table1[[#This Row],[Name]]</f>
        <v>0</v>
      </c>
      <c r="K14450" s="1">
        <f>SUM(Table1[[#This Row],[BaseSalary]:[NonCashBenefits]])</f>
        <v>132912.93</v>
      </c>
      <c r="L14450" s="1"/>
    </row>
    <row r="14451" spans="1:12" x14ac:dyDescent="0.35">
      <c r="A14451" t="s">
        <v>26</v>
      </c>
      <c r="B14451">
        <v>2017</v>
      </c>
      <c r="D14451" t="s">
        <v>4020</v>
      </c>
      <c r="E14451" t="s">
        <v>549</v>
      </c>
      <c r="F14451">
        <v>108509.92</v>
      </c>
      <c r="G14451">
        <v>0</v>
      </c>
      <c r="H14451">
        <v>28518.9</v>
      </c>
      <c r="I14451">
        <v>0</v>
      </c>
      <c r="J14451">
        <f>Table1[[#This Row],[Name]]</f>
        <v>0</v>
      </c>
      <c r="K14451" s="1">
        <f>SUM(Table1[[#This Row],[BaseSalary]:[NonCashBenefits]])</f>
        <v>137028.82</v>
      </c>
      <c r="L14451" s="1"/>
    </row>
    <row r="14452" spans="1:12" x14ac:dyDescent="0.35">
      <c r="A14452" t="s">
        <v>20</v>
      </c>
      <c r="B14452">
        <v>2016</v>
      </c>
      <c r="D14452" t="s">
        <v>4288</v>
      </c>
      <c r="E14452" t="s">
        <v>241</v>
      </c>
      <c r="F14452">
        <v>108504.46</v>
      </c>
      <c r="G14452">
        <v>250</v>
      </c>
      <c r="H14452">
        <v>22432.51</v>
      </c>
      <c r="I14452">
        <v>0</v>
      </c>
      <c r="J14452">
        <f>Table1[[#This Row],[Name]]</f>
        <v>0</v>
      </c>
      <c r="K14452" s="1">
        <f>SUM(Table1[[#This Row],[BaseSalary]:[NonCashBenefits]])</f>
        <v>131186.97</v>
      </c>
      <c r="L14452" s="1"/>
    </row>
    <row r="14453" spans="1:12" x14ac:dyDescent="0.35">
      <c r="A14453" t="s">
        <v>20</v>
      </c>
      <c r="B14453">
        <v>2016</v>
      </c>
      <c r="D14453" t="s">
        <v>4288</v>
      </c>
      <c r="E14453" t="s">
        <v>241</v>
      </c>
      <c r="F14453">
        <v>108504.46</v>
      </c>
      <c r="G14453">
        <v>6000</v>
      </c>
      <c r="H14453">
        <v>22432.52</v>
      </c>
      <c r="I14453">
        <v>0</v>
      </c>
      <c r="J14453">
        <f>Table1[[#This Row],[Name]]</f>
        <v>0</v>
      </c>
      <c r="K14453" s="1">
        <f>SUM(Table1[[#This Row],[BaseSalary]:[NonCashBenefits]])</f>
        <v>136936.98000000001</v>
      </c>
      <c r="L14453" s="1"/>
    </row>
    <row r="14454" spans="1:12" x14ac:dyDescent="0.35">
      <c r="A14454" t="s">
        <v>85</v>
      </c>
      <c r="B14454">
        <v>2017</v>
      </c>
      <c r="D14454" t="s">
        <v>2812</v>
      </c>
      <c r="E14454" t="s">
        <v>311</v>
      </c>
      <c r="F14454">
        <v>108499.09</v>
      </c>
      <c r="G14454">
        <v>0</v>
      </c>
      <c r="H14454">
        <v>27480.35</v>
      </c>
      <c r="I14454">
        <v>0</v>
      </c>
      <c r="J14454">
        <f>Table1[[#This Row],[Name]]</f>
        <v>0</v>
      </c>
      <c r="K14454" s="1">
        <f>SUM(Table1[[#This Row],[BaseSalary]:[NonCashBenefits]])</f>
        <v>135979.44</v>
      </c>
      <c r="L14454" s="1"/>
    </row>
    <row r="14455" spans="1:12" x14ac:dyDescent="0.35">
      <c r="A14455" t="s">
        <v>22</v>
      </c>
      <c r="B14455">
        <v>2016</v>
      </c>
      <c r="D14455" t="s">
        <v>4474</v>
      </c>
      <c r="E14455" t="s">
        <v>229</v>
      </c>
      <c r="F14455">
        <v>108498.39</v>
      </c>
      <c r="G14455">
        <v>0</v>
      </c>
      <c r="H14455">
        <v>30047.8</v>
      </c>
      <c r="I14455">
        <v>0</v>
      </c>
      <c r="J14455">
        <f>Table1[[#This Row],[Name]]</f>
        <v>0</v>
      </c>
      <c r="K14455" s="1">
        <f>SUM(Table1[[#This Row],[BaseSalary]:[NonCashBenefits]])</f>
        <v>138546.19</v>
      </c>
      <c r="L14455" s="1"/>
    </row>
    <row r="14456" spans="1:12" x14ac:dyDescent="0.35">
      <c r="A14456" t="s">
        <v>85</v>
      </c>
      <c r="B14456">
        <v>2016</v>
      </c>
      <c r="D14456" t="s">
        <v>2184</v>
      </c>
      <c r="E14456" t="s">
        <v>241</v>
      </c>
      <c r="F14456">
        <v>108491.37</v>
      </c>
      <c r="G14456">
        <v>5369.66</v>
      </c>
      <c r="H14456">
        <v>22429.39</v>
      </c>
      <c r="I14456">
        <v>0</v>
      </c>
      <c r="J14456">
        <f>Table1[[#This Row],[Name]]</f>
        <v>0</v>
      </c>
      <c r="K14456" s="1">
        <f>SUM(Table1[[#This Row],[BaseSalary]:[NonCashBenefits]])</f>
        <v>136290.41999999998</v>
      </c>
      <c r="L14456" s="1"/>
    </row>
    <row r="14457" spans="1:12" x14ac:dyDescent="0.35">
      <c r="A14457" t="s">
        <v>20</v>
      </c>
      <c r="B14457">
        <v>2016</v>
      </c>
      <c r="D14457" t="s">
        <v>4292</v>
      </c>
      <c r="E14457" t="s">
        <v>241</v>
      </c>
      <c r="F14457">
        <v>108487.8</v>
      </c>
      <c r="G14457">
        <v>1378.31</v>
      </c>
      <c r="H14457">
        <v>22429.74</v>
      </c>
      <c r="I14457">
        <v>0</v>
      </c>
      <c r="J14457">
        <f>Table1[[#This Row],[Name]]</f>
        <v>0</v>
      </c>
      <c r="K14457" s="1">
        <f>SUM(Table1[[#This Row],[BaseSalary]:[NonCashBenefits]])</f>
        <v>132295.85</v>
      </c>
      <c r="L14457" s="1"/>
    </row>
    <row r="14458" spans="1:12" x14ac:dyDescent="0.35">
      <c r="A14458" t="s">
        <v>20</v>
      </c>
      <c r="B14458">
        <v>2016</v>
      </c>
      <c r="D14458" t="s">
        <v>4289</v>
      </c>
      <c r="E14458" t="s">
        <v>241</v>
      </c>
      <c r="F14458">
        <v>108487.8</v>
      </c>
      <c r="G14458">
        <v>0</v>
      </c>
      <c r="H14458">
        <v>23181.91</v>
      </c>
      <c r="I14458">
        <v>0</v>
      </c>
      <c r="J14458">
        <f>Table1[[#This Row],[Name]]</f>
        <v>0</v>
      </c>
      <c r="K14458" s="1">
        <f>SUM(Table1[[#This Row],[BaseSalary]:[NonCashBenefits]])</f>
        <v>131669.71</v>
      </c>
      <c r="L14458" s="1"/>
    </row>
    <row r="14459" spans="1:12" x14ac:dyDescent="0.35">
      <c r="A14459" t="s">
        <v>26</v>
      </c>
      <c r="B14459">
        <v>2016</v>
      </c>
      <c r="D14459" t="s">
        <v>2322</v>
      </c>
      <c r="E14459" t="s">
        <v>229</v>
      </c>
      <c r="F14459">
        <v>108480.81</v>
      </c>
      <c r="G14459">
        <v>0</v>
      </c>
      <c r="H14459">
        <v>30686.9</v>
      </c>
      <c r="I14459">
        <v>0</v>
      </c>
      <c r="J14459">
        <f>Table1[[#This Row],[Name]]</f>
        <v>0</v>
      </c>
      <c r="K14459" s="1">
        <f>SUM(Table1[[#This Row],[BaseSalary]:[NonCashBenefits]])</f>
        <v>139167.71</v>
      </c>
      <c r="L14459" s="1"/>
    </row>
    <row r="14460" spans="1:12" x14ac:dyDescent="0.35">
      <c r="A14460" t="s">
        <v>16</v>
      </c>
      <c r="B14460">
        <v>2017</v>
      </c>
      <c r="D14460" t="s">
        <v>2536</v>
      </c>
      <c r="E14460" t="s">
        <v>229</v>
      </c>
      <c r="F14460">
        <v>108471.3</v>
      </c>
      <c r="G14460">
        <v>0</v>
      </c>
      <c r="H14460">
        <v>26945.040000000001</v>
      </c>
      <c r="I14460">
        <v>0</v>
      </c>
      <c r="J14460">
        <f>Table1[[#This Row],[Name]]</f>
        <v>0</v>
      </c>
      <c r="K14460" s="1">
        <f>SUM(Table1[[#This Row],[BaseSalary]:[NonCashBenefits]])</f>
        <v>135416.34</v>
      </c>
      <c r="L14460" s="1"/>
    </row>
    <row r="14461" spans="1:12" x14ac:dyDescent="0.35">
      <c r="A14461" t="s">
        <v>25</v>
      </c>
      <c r="B14461">
        <v>2016</v>
      </c>
      <c r="D14461" t="s">
        <v>2903</v>
      </c>
      <c r="E14461" t="s">
        <v>229</v>
      </c>
      <c r="F14461">
        <v>108471.3</v>
      </c>
      <c r="G14461">
        <v>0</v>
      </c>
      <c r="H14461">
        <v>32584.91</v>
      </c>
      <c r="I14461">
        <v>0</v>
      </c>
      <c r="J14461">
        <f>Table1[[#This Row],[Name]]</f>
        <v>0</v>
      </c>
      <c r="K14461" s="1">
        <f>SUM(Table1[[#This Row],[BaseSalary]:[NonCashBenefits]])</f>
        <v>141056.21</v>
      </c>
      <c r="L14461" s="1"/>
    </row>
    <row r="14462" spans="1:12" x14ac:dyDescent="0.35">
      <c r="A14462" t="s">
        <v>16</v>
      </c>
      <c r="B14462">
        <v>2016</v>
      </c>
      <c r="D14462" t="s">
        <v>5140</v>
      </c>
      <c r="E14462" t="s">
        <v>549</v>
      </c>
      <c r="F14462">
        <v>108471.3</v>
      </c>
      <c r="G14462">
        <v>0</v>
      </c>
      <c r="H14462">
        <v>30736.1</v>
      </c>
      <c r="I14462">
        <v>0</v>
      </c>
      <c r="J14462">
        <f>Table1[[#This Row],[Name]]</f>
        <v>0</v>
      </c>
      <c r="K14462" s="1">
        <f>SUM(Table1[[#This Row],[BaseSalary]:[NonCashBenefits]])</f>
        <v>139207.4</v>
      </c>
      <c r="L14462" s="1"/>
    </row>
    <row r="14463" spans="1:12" x14ac:dyDescent="0.35">
      <c r="A14463" t="s">
        <v>25</v>
      </c>
      <c r="B14463">
        <v>2016</v>
      </c>
      <c r="D14463" t="s">
        <v>4691</v>
      </c>
      <c r="E14463" t="s">
        <v>549</v>
      </c>
      <c r="F14463">
        <v>108469.15</v>
      </c>
      <c r="G14463">
        <v>0</v>
      </c>
      <c r="H14463">
        <v>29828.36</v>
      </c>
      <c r="I14463">
        <v>0</v>
      </c>
      <c r="J14463">
        <f>Table1[[#This Row],[Name]]</f>
        <v>0</v>
      </c>
      <c r="K14463" s="1">
        <f>SUM(Table1[[#This Row],[BaseSalary]:[NonCashBenefits]])</f>
        <v>138297.51</v>
      </c>
      <c r="L14463" s="1"/>
    </row>
    <row r="14464" spans="1:12" x14ac:dyDescent="0.35">
      <c r="A14464" t="s">
        <v>20</v>
      </c>
      <c r="B14464">
        <v>2016</v>
      </c>
      <c r="D14464" t="s">
        <v>3273</v>
      </c>
      <c r="E14464" t="s">
        <v>241</v>
      </c>
      <c r="F14464">
        <v>108454.49</v>
      </c>
      <c r="G14464">
        <v>0</v>
      </c>
      <c r="H14464">
        <v>21907.54</v>
      </c>
      <c r="I14464">
        <v>0</v>
      </c>
      <c r="J14464">
        <f>Table1[[#This Row],[Name]]</f>
        <v>0</v>
      </c>
      <c r="K14464" s="1">
        <f>SUM(Table1[[#This Row],[BaseSalary]:[NonCashBenefits]])</f>
        <v>130362.03</v>
      </c>
      <c r="L14464" s="1"/>
    </row>
    <row r="14465" spans="1:12" x14ac:dyDescent="0.35">
      <c r="A14465" t="s">
        <v>40</v>
      </c>
      <c r="B14465">
        <v>2016</v>
      </c>
      <c r="D14465" t="s">
        <v>4956</v>
      </c>
      <c r="E14465" t="s">
        <v>1235</v>
      </c>
      <c r="F14465">
        <v>108453.52</v>
      </c>
      <c r="G14465">
        <v>0</v>
      </c>
      <c r="H14465">
        <v>27437.68</v>
      </c>
      <c r="I14465">
        <v>0</v>
      </c>
      <c r="J14465">
        <f>Table1[[#This Row],[Name]]</f>
        <v>0</v>
      </c>
      <c r="K14465" s="1">
        <f>SUM(Table1[[#This Row],[BaseSalary]:[NonCashBenefits]])</f>
        <v>135891.20000000001</v>
      </c>
      <c r="L14465" s="1"/>
    </row>
    <row r="14466" spans="1:12" x14ac:dyDescent="0.35">
      <c r="A14466" t="s">
        <v>20</v>
      </c>
      <c r="B14466">
        <v>2017</v>
      </c>
      <c r="D14466" t="s">
        <v>3273</v>
      </c>
      <c r="E14466" t="s">
        <v>241</v>
      </c>
      <c r="F14466">
        <v>108437.85</v>
      </c>
      <c r="G14466">
        <v>0</v>
      </c>
      <c r="H14466">
        <v>22706.37</v>
      </c>
      <c r="I14466">
        <v>0</v>
      </c>
      <c r="J14466">
        <f>Table1[[#This Row],[Name]]</f>
        <v>0</v>
      </c>
      <c r="K14466" s="1">
        <f>SUM(Table1[[#This Row],[BaseSalary]:[NonCashBenefits]])</f>
        <v>131144.22</v>
      </c>
      <c r="L14466" s="1"/>
    </row>
    <row r="14467" spans="1:12" x14ac:dyDescent="0.35">
      <c r="A14467" t="s">
        <v>85</v>
      </c>
      <c r="B14467">
        <v>2017</v>
      </c>
      <c r="D14467" t="s">
        <v>3798</v>
      </c>
      <c r="E14467" t="s">
        <v>927</v>
      </c>
      <c r="F14467">
        <v>108433.5</v>
      </c>
      <c r="G14467">
        <v>150</v>
      </c>
      <c r="H14467">
        <v>22895.15</v>
      </c>
      <c r="I14467">
        <v>0</v>
      </c>
      <c r="J14467">
        <f>Table1[[#This Row],[Name]]</f>
        <v>0</v>
      </c>
      <c r="K14467" s="1">
        <f>SUM(Table1[[#This Row],[BaseSalary]:[NonCashBenefits]])</f>
        <v>131478.65</v>
      </c>
      <c r="L14467" s="1"/>
    </row>
    <row r="14468" spans="1:12" x14ac:dyDescent="0.35">
      <c r="A14468" t="s">
        <v>19</v>
      </c>
      <c r="B14468">
        <v>2016</v>
      </c>
      <c r="D14468" t="s">
        <v>5078</v>
      </c>
      <c r="E14468" t="s">
        <v>549</v>
      </c>
      <c r="F14468">
        <v>108421.85</v>
      </c>
      <c r="G14468">
        <v>0</v>
      </c>
      <c r="H14468">
        <v>31485.47</v>
      </c>
      <c r="I14468">
        <v>0</v>
      </c>
      <c r="J14468">
        <f>Table1[[#This Row],[Name]]</f>
        <v>0</v>
      </c>
      <c r="K14468" s="1">
        <f>SUM(Table1[[#This Row],[BaseSalary]:[NonCashBenefits]])</f>
        <v>139907.32</v>
      </c>
      <c r="L14468" s="1"/>
    </row>
    <row r="14469" spans="1:12" x14ac:dyDescent="0.35">
      <c r="A14469" t="s">
        <v>20</v>
      </c>
      <c r="B14469">
        <v>2017</v>
      </c>
      <c r="D14469" t="s">
        <v>3273</v>
      </c>
      <c r="E14469" t="s">
        <v>241</v>
      </c>
      <c r="F14469">
        <v>108421.19</v>
      </c>
      <c r="G14469">
        <v>6000</v>
      </c>
      <c r="H14469">
        <v>22098.83</v>
      </c>
      <c r="I14469">
        <v>0</v>
      </c>
      <c r="J14469">
        <f>Table1[[#This Row],[Name]]</f>
        <v>0</v>
      </c>
      <c r="K14469" s="1">
        <f>SUM(Table1[[#This Row],[BaseSalary]:[NonCashBenefits]])</f>
        <v>136520.02000000002</v>
      </c>
      <c r="L14469" s="1"/>
    </row>
    <row r="14470" spans="1:12" x14ac:dyDescent="0.35">
      <c r="A14470" t="s">
        <v>20</v>
      </c>
      <c r="B14470">
        <v>2016</v>
      </c>
      <c r="D14470" t="s">
        <v>4288</v>
      </c>
      <c r="E14470" t="s">
        <v>241</v>
      </c>
      <c r="F14470">
        <v>108421.19</v>
      </c>
      <c r="G14470">
        <v>0</v>
      </c>
      <c r="H14470">
        <v>22151.45</v>
      </c>
      <c r="I14470">
        <v>0</v>
      </c>
      <c r="J14470">
        <f>Table1[[#This Row],[Name]]</f>
        <v>0</v>
      </c>
      <c r="K14470" s="1">
        <f>SUM(Table1[[#This Row],[BaseSalary]:[NonCashBenefits]])</f>
        <v>130572.64</v>
      </c>
      <c r="L14470" s="1"/>
    </row>
    <row r="14471" spans="1:12" x14ac:dyDescent="0.35">
      <c r="A14471" t="s">
        <v>20</v>
      </c>
      <c r="B14471">
        <v>2017</v>
      </c>
      <c r="D14471" t="s">
        <v>2838</v>
      </c>
      <c r="E14471" t="s">
        <v>241</v>
      </c>
      <c r="F14471">
        <v>108421.18</v>
      </c>
      <c r="G14471">
        <v>0</v>
      </c>
      <c r="H14471">
        <v>23106.85</v>
      </c>
      <c r="I14471">
        <v>0</v>
      </c>
      <c r="J14471">
        <f>Table1[[#This Row],[Name]]</f>
        <v>0</v>
      </c>
      <c r="K14471" s="1">
        <f>SUM(Table1[[#This Row],[BaseSalary]:[NonCashBenefits]])</f>
        <v>131528.03</v>
      </c>
      <c r="L14471" s="1"/>
    </row>
    <row r="14472" spans="1:12" x14ac:dyDescent="0.35">
      <c r="A14472" t="s">
        <v>10</v>
      </c>
      <c r="B14472">
        <v>2017</v>
      </c>
      <c r="D14472" t="s">
        <v>726</v>
      </c>
      <c r="E14472" t="s">
        <v>229</v>
      </c>
      <c r="F14472">
        <v>108400.3</v>
      </c>
      <c r="G14472">
        <v>0</v>
      </c>
      <c r="H14472">
        <v>28647.51</v>
      </c>
      <c r="I14472">
        <v>0</v>
      </c>
      <c r="J14472">
        <f>Table1[[#This Row],[Name]]</f>
        <v>0</v>
      </c>
      <c r="K14472" s="1">
        <f>SUM(Table1[[#This Row],[BaseSalary]:[NonCashBenefits]])</f>
        <v>137047.81</v>
      </c>
      <c r="L14472" s="1"/>
    </row>
    <row r="14473" spans="1:12" x14ac:dyDescent="0.35">
      <c r="A14473" t="s">
        <v>26</v>
      </c>
      <c r="B14473">
        <v>2017</v>
      </c>
      <c r="D14473" t="s">
        <v>4014</v>
      </c>
      <c r="E14473" t="s">
        <v>1824</v>
      </c>
      <c r="F14473">
        <v>108393.15</v>
      </c>
      <c r="G14473">
        <v>0</v>
      </c>
      <c r="H14473">
        <v>27580.15</v>
      </c>
      <c r="I14473">
        <v>0</v>
      </c>
      <c r="J14473">
        <f>Table1[[#This Row],[Name]]</f>
        <v>0</v>
      </c>
      <c r="K14473" s="1">
        <f>SUM(Table1[[#This Row],[BaseSalary]:[NonCashBenefits]])</f>
        <v>135973.29999999999</v>
      </c>
      <c r="L14473" s="1"/>
    </row>
    <row r="14474" spans="1:12" x14ac:dyDescent="0.35">
      <c r="A14474" t="s">
        <v>25</v>
      </c>
      <c r="B14474">
        <v>2017</v>
      </c>
      <c r="D14474" t="s">
        <v>3895</v>
      </c>
      <c r="E14474" t="s">
        <v>549</v>
      </c>
      <c r="F14474">
        <v>108381.79</v>
      </c>
      <c r="G14474">
        <v>0</v>
      </c>
      <c r="H14474">
        <v>24738.02</v>
      </c>
      <c r="I14474">
        <v>0</v>
      </c>
      <c r="J14474">
        <f>Table1[[#This Row],[Name]]</f>
        <v>0</v>
      </c>
      <c r="K14474" s="1">
        <f>SUM(Table1[[#This Row],[BaseSalary]:[NonCashBenefits]])</f>
        <v>133119.81</v>
      </c>
      <c r="L14474" s="1"/>
    </row>
    <row r="14475" spans="1:12" x14ac:dyDescent="0.35">
      <c r="A14475" t="s">
        <v>26</v>
      </c>
      <c r="B14475">
        <v>2016</v>
      </c>
      <c r="D14475" t="s">
        <v>4865</v>
      </c>
      <c r="E14475" t="s">
        <v>549</v>
      </c>
      <c r="F14475">
        <v>108372.39</v>
      </c>
      <c r="G14475">
        <v>0</v>
      </c>
      <c r="H14475">
        <v>29354.69</v>
      </c>
      <c r="I14475">
        <v>0</v>
      </c>
      <c r="J14475">
        <f>Table1[[#This Row],[Name]]</f>
        <v>0</v>
      </c>
      <c r="K14475" s="1">
        <f>SUM(Table1[[#This Row],[BaseSalary]:[NonCashBenefits]])</f>
        <v>137727.07999999999</v>
      </c>
      <c r="L14475" s="1"/>
    </row>
    <row r="14476" spans="1:12" x14ac:dyDescent="0.35">
      <c r="A14476" t="s">
        <v>20</v>
      </c>
      <c r="B14476">
        <v>2016</v>
      </c>
      <c r="D14476" t="s">
        <v>3273</v>
      </c>
      <c r="E14476" t="s">
        <v>241</v>
      </c>
      <c r="F14476">
        <v>108371.22</v>
      </c>
      <c r="G14476">
        <v>0</v>
      </c>
      <c r="H14476">
        <v>22410.23</v>
      </c>
      <c r="I14476">
        <v>0</v>
      </c>
      <c r="J14476">
        <f>Table1[[#This Row],[Name]]</f>
        <v>0</v>
      </c>
      <c r="K14476" s="1">
        <f>SUM(Table1[[#This Row],[BaseSalary]:[NonCashBenefits]])</f>
        <v>130781.45</v>
      </c>
      <c r="L14476" s="1"/>
    </row>
    <row r="14477" spans="1:12" x14ac:dyDescent="0.35">
      <c r="A14477" t="s">
        <v>26</v>
      </c>
      <c r="B14477">
        <v>2017</v>
      </c>
      <c r="D14477" t="s">
        <v>50</v>
      </c>
      <c r="E14477" t="s">
        <v>1718</v>
      </c>
      <c r="F14477">
        <v>108364.11</v>
      </c>
      <c r="G14477">
        <v>1432.46</v>
      </c>
      <c r="H14477">
        <v>25082.240000000002</v>
      </c>
      <c r="I14477">
        <v>0</v>
      </c>
      <c r="J14477">
        <f>Table1[[#This Row],[Name]]</f>
        <v>0</v>
      </c>
      <c r="K14477" s="1">
        <f>SUM(Table1[[#This Row],[BaseSalary]:[NonCashBenefits]])</f>
        <v>134878.81</v>
      </c>
      <c r="L14477" s="1"/>
    </row>
    <row r="14478" spans="1:12" x14ac:dyDescent="0.35">
      <c r="A14478" t="s">
        <v>25</v>
      </c>
      <c r="B14478">
        <v>2017</v>
      </c>
      <c r="D14478" t="s">
        <v>3849</v>
      </c>
      <c r="E14478" t="s">
        <v>3850</v>
      </c>
      <c r="F14478">
        <v>108356.04</v>
      </c>
      <c r="G14478">
        <v>0</v>
      </c>
      <c r="H14478">
        <v>22713.66</v>
      </c>
      <c r="I14478">
        <v>0</v>
      </c>
      <c r="J14478">
        <f>Table1[[#This Row],[Name]]</f>
        <v>0</v>
      </c>
      <c r="K14478" s="1">
        <f>SUM(Table1[[#This Row],[BaseSalary]:[NonCashBenefits]])</f>
        <v>131069.7</v>
      </c>
      <c r="L14478" s="1"/>
    </row>
    <row r="14479" spans="1:12" x14ac:dyDescent="0.35">
      <c r="A14479" t="s">
        <v>25</v>
      </c>
      <c r="B14479">
        <v>2017</v>
      </c>
      <c r="D14479" t="s">
        <v>3874</v>
      </c>
      <c r="E14479" t="s">
        <v>3850</v>
      </c>
      <c r="F14479">
        <v>108356.04</v>
      </c>
      <c r="G14479">
        <v>0</v>
      </c>
      <c r="H14479">
        <v>22996.1</v>
      </c>
      <c r="I14479">
        <v>0</v>
      </c>
      <c r="J14479">
        <f>Table1[[#This Row],[Name]]</f>
        <v>0</v>
      </c>
      <c r="K14479" s="1">
        <f>SUM(Table1[[#This Row],[BaseSalary]:[NonCashBenefits]])</f>
        <v>131352.13999999998</v>
      </c>
      <c r="L14479" s="1"/>
    </row>
    <row r="14480" spans="1:12" x14ac:dyDescent="0.35">
      <c r="A14480" t="s">
        <v>25</v>
      </c>
      <c r="B14480">
        <v>2017</v>
      </c>
      <c r="D14480" t="s">
        <v>3877</v>
      </c>
      <c r="E14480" t="s">
        <v>3850</v>
      </c>
      <c r="F14480">
        <v>108356.04</v>
      </c>
      <c r="G14480">
        <v>0</v>
      </c>
      <c r="H14480">
        <v>22996.1</v>
      </c>
      <c r="I14480">
        <v>0</v>
      </c>
      <c r="J14480">
        <f>Table1[[#This Row],[Name]]</f>
        <v>0</v>
      </c>
      <c r="K14480" s="1">
        <f>SUM(Table1[[#This Row],[BaseSalary]:[NonCashBenefits]])</f>
        <v>131352.13999999998</v>
      </c>
      <c r="L14480" s="1"/>
    </row>
    <row r="14481" spans="1:12" x14ac:dyDescent="0.35">
      <c r="A14481" t="s">
        <v>25</v>
      </c>
      <c r="B14481">
        <v>2017</v>
      </c>
      <c r="D14481" t="s">
        <v>3882</v>
      </c>
      <c r="E14481" t="s">
        <v>3850</v>
      </c>
      <c r="F14481">
        <v>108356.04</v>
      </c>
      <c r="G14481">
        <v>258.67</v>
      </c>
      <c r="H14481">
        <v>22713.65</v>
      </c>
      <c r="I14481">
        <v>0</v>
      </c>
      <c r="J14481">
        <f>Table1[[#This Row],[Name]]</f>
        <v>0</v>
      </c>
      <c r="K14481" s="1">
        <f>SUM(Table1[[#This Row],[BaseSalary]:[NonCashBenefits]])</f>
        <v>131328.35999999999</v>
      </c>
      <c r="L14481" s="1"/>
    </row>
    <row r="14482" spans="1:12" x14ac:dyDescent="0.35">
      <c r="A14482" t="s">
        <v>25</v>
      </c>
      <c r="B14482">
        <v>2017</v>
      </c>
      <c r="D14482" t="s">
        <v>3884</v>
      </c>
      <c r="E14482" t="s">
        <v>3850</v>
      </c>
      <c r="F14482">
        <v>108356.04</v>
      </c>
      <c r="G14482">
        <v>0</v>
      </c>
      <c r="H14482">
        <v>22996.1</v>
      </c>
      <c r="I14482">
        <v>0</v>
      </c>
      <c r="J14482">
        <f>Table1[[#This Row],[Name]]</f>
        <v>0</v>
      </c>
      <c r="K14482" s="1">
        <f>SUM(Table1[[#This Row],[BaseSalary]:[NonCashBenefits]])</f>
        <v>131352.13999999998</v>
      </c>
      <c r="L14482" s="1"/>
    </row>
    <row r="14483" spans="1:12" x14ac:dyDescent="0.35">
      <c r="A14483" t="s">
        <v>25</v>
      </c>
      <c r="B14483">
        <v>2017</v>
      </c>
      <c r="D14483" t="s">
        <v>3904</v>
      </c>
      <c r="E14483" t="s">
        <v>3850</v>
      </c>
      <c r="F14483">
        <v>108356.04</v>
      </c>
      <c r="G14483">
        <v>0</v>
      </c>
      <c r="H14483">
        <v>22996.1</v>
      </c>
      <c r="I14483">
        <v>0</v>
      </c>
      <c r="J14483">
        <f>Table1[[#This Row],[Name]]</f>
        <v>0</v>
      </c>
      <c r="K14483" s="1">
        <f>SUM(Table1[[#This Row],[BaseSalary]:[NonCashBenefits]])</f>
        <v>131352.13999999998</v>
      </c>
      <c r="L14483" s="1"/>
    </row>
    <row r="14484" spans="1:12" x14ac:dyDescent="0.35">
      <c r="A14484" t="s">
        <v>25</v>
      </c>
      <c r="B14484">
        <v>2017</v>
      </c>
      <c r="D14484" t="s">
        <v>3911</v>
      </c>
      <c r="E14484" t="s">
        <v>3850</v>
      </c>
      <c r="F14484">
        <v>108356.04</v>
      </c>
      <c r="G14484">
        <v>0</v>
      </c>
      <c r="H14484">
        <v>22996.1</v>
      </c>
      <c r="I14484">
        <v>0</v>
      </c>
      <c r="J14484">
        <f>Table1[[#This Row],[Name]]</f>
        <v>0</v>
      </c>
      <c r="K14484" s="1">
        <f>SUM(Table1[[#This Row],[BaseSalary]:[NonCashBenefits]])</f>
        <v>131352.13999999998</v>
      </c>
      <c r="L14484" s="1"/>
    </row>
    <row r="14485" spans="1:12" x14ac:dyDescent="0.35">
      <c r="A14485" t="s">
        <v>25</v>
      </c>
      <c r="B14485">
        <v>2017</v>
      </c>
      <c r="D14485" t="s">
        <v>3912</v>
      </c>
      <c r="E14485" t="s">
        <v>3850</v>
      </c>
      <c r="F14485">
        <v>108356.04</v>
      </c>
      <c r="G14485">
        <v>50</v>
      </c>
      <c r="H14485">
        <v>22996.1</v>
      </c>
      <c r="I14485">
        <v>0</v>
      </c>
      <c r="J14485">
        <f>Table1[[#This Row],[Name]]</f>
        <v>0</v>
      </c>
      <c r="K14485" s="1">
        <f>SUM(Table1[[#This Row],[BaseSalary]:[NonCashBenefits]])</f>
        <v>131402.13999999998</v>
      </c>
      <c r="L14485" s="1"/>
    </row>
    <row r="14486" spans="1:12" x14ac:dyDescent="0.35">
      <c r="A14486" t="s">
        <v>25</v>
      </c>
      <c r="B14486">
        <v>2017</v>
      </c>
      <c r="D14486" t="s">
        <v>3911</v>
      </c>
      <c r="E14486" t="s">
        <v>3850</v>
      </c>
      <c r="F14486">
        <v>108356.04</v>
      </c>
      <c r="G14486">
        <v>0</v>
      </c>
      <c r="H14486">
        <v>22996.1</v>
      </c>
      <c r="I14486">
        <v>0</v>
      </c>
      <c r="J14486">
        <f>Table1[[#This Row],[Name]]</f>
        <v>0</v>
      </c>
      <c r="K14486" s="1">
        <f>SUM(Table1[[#This Row],[BaseSalary]:[NonCashBenefits]])</f>
        <v>131352.13999999998</v>
      </c>
      <c r="L14486" s="1"/>
    </row>
    <row r="14487" spans="1:12" x14ac:dyDescent="0.35">
      <c r="A14487" t="s">
        <v>20</v>
      </c>
      <c r="B14487">
        <v>2016</v>
      </c>
      <c r="D14487" t="s">
        <v>2838</v>
      </c>
      <c r="E14487" t="s">
        <v>241</v>
      </c>
      <c r="F14487">
        <v>108337.91</v>
      </c>
      <c r="G14487">
        <v>50</v>
      </c>
      <c r="H14487">
        <v>23412.69</v>
      </c>
      <c r="I14487">
        <v>0</v>
      </c>
      <c r="J14487">
        <f>Table1[[#This Row],[Name]]</f>
        <v>0</v>
      </c>
      <c r="K14487" s="1">
        <f>SUM(Table1[[#This Row],[BaseSalary]:[NonCashBenefits]])</f>
        <v>131800.6</v>
      </c>
      <c r="L14487" s="1"/>
    </row>
    <row r="14488" spans="1:12" x14ac:dyDescent="0.35">
      <c r="A14488" t="s">
        <v>4705</v>
      </c>
      <c r="B14488">
        <v>2016</v>
      </c>
      <c r="D14488" t="s">
        <v>4795</v>
      </c>
      <c r="E14488" t="s">
        <v>311</v>
      </c>
      <c r="F14488">
        <v>108332.12</v>
      </c>
      <c r="G14488">
        <v>0</v>
      </c>
      <c r="H14488">
        <v>32310.22</v>
      </c>
      <c r="I14488">
        <v>0</v>
      </c>
      <c r="J14488">
        <f>Table1[[#This Row],[Name]]</f>
        <v>0</v>
      </c>
      <c r="K14488" s="1">
        <f>SUM(Table1[[#This Row],[BaseSalary]:[NonCashBenefits]])</f>
        <v>140642.34</v>
      </c>
      <c r="L14488" s="1"/>
    </row>
    <row r="14489" spans="1:12" x14ac:dyDescent="0.35">
      <c r="A14489" t="s">
        <v>186</v>
      </c>
      <c r="B14489">
        <v>2017</v>
      </c>
      <c r="D14489" t="s">
        <v>940</v>
      </c>
      <c r="E14489" t="s">
        <v>311</v>
      </c>
      <c r="F14489">
        <v>108319.32</v>
      </c>
      <c r="G14489">
        <v>0</v>
      </c>
      <c r="H14489">
        <v>25740.05</v>
      </c>
      <c r="I14489">
        <v>0</v>
      </c>
      <c r="J14489">
        <f>Table1[[#This Row],[Name]]</f>
        <v>0</v>
      </c>
      <c r="K14489" s="1">
        <f>SUM(Table1[[#This Row],[BaseSalary]:[NonCashBenefits]])</f>
        <v>134059.37</v>
      </c>
      <c r="L14489" s="1"/>
    </row>
    <row r="14490" spans="1:12" x14ac:dyDescent="0.35">
      <c r="A14490" t="s">
        <v>85</v>
      </c>
      <c r="B14490">
        <v>2017</v>
      </c>
      <c r="D14490" t="s">
        <v>3832</v>
      </c>
      <c r="E14490" t="s">
        <v>311</v>
      </c>
      <c r="F14490">
        <v>108315.22</v>
      </c>
      <c r="G14490">
        <v>0</v>
      </c>
      <c r="H14490">
        <v>24538.89</v>
      </c>
      <c r="I14490">
        <v>0</v>
      </c>
      <c r="J14490">
        <f>Table1[[#This Row],[Name]]</f>
        <v>0</v>
      </c>
      <c r="K14490" s="1">
        <f>SUM(Table1[[#This Row],[BaseSalary]:[NonCashBenefits]])</f>
        <v>132854.10999999999</v>
      </c>
      <c r="L14490" s="1"/>
    </row>
    <row r="14491" spans="1:12" x14ac:dyDescent="0.35">
      <c r="A14491" t="s">
        <v>85</v>
      </c>
      <c r="B14491">
        <v>2017</v>
      </c>
      <c r="D14491" t="s">
        <v>1682</v>
      </c>
      <c r="E14491" t="s">
        <v>311</v>
      </c>
      <c r="F14491">
        <v>108307.68</v>
      </c>
      <c r="G14491">
        <v>0</v>
      </c>
      <c r="H14491">
        <v>25763.4</v>
      </c>
      <c r="I14491">
        <v>0</v>
      </c>
      <c r="J14491">
        <f>Table1[[#This Row],[Name]]</f>
        <v>0</v>
      </c>
      <c r="K14491" s="1">
        <f>SUM(Table1[[#This Row],[BaseSalary]:[NonCashBenefits]])</f>
        <v>134071.07999999999</v>
      </c>
      <c r="L14491" s="1"/>
    </row>
    <row r="14492" spans="1:12" x14ac:dyDescent="0.35">
      <c r="A14492" t="s">
        <v>85</v>
      </c>
      <c r="B14492">
        <v>2016</v>
      </c>
      <c r="D14492" t="s">
        <v>1153</v>
      </c>
      <c r="E14492" t="s">
        <v>311</v>
      </c>
      <c r="F14492">
        <v>108307.68</v>
      </c>
      <c r="G14492">
        <v>0</v>
      </c>
      <c r="H14492">
        <v>30712.06</v>
      </c>
      <c r="I14492">
        <v>0</v>
      </c>
      <c r="J14492">
        <f>Table1[[#This Row],[Name]]</f>
        <v>0</v>
      </c>
      <c r="K14492" s="1">
        <f>SUM(Table1[[#This Row],[BaseSalary]:[NonCashBenefits]])</f>
        <v>139019.74</v>
      </c>
      <c r="L14492" s="1"/>
    </row>
    <row r="14493" spans="1:12" x14ac:dyDescent="0.35">
      <c r="A14493" t="s">
        <v>85</v>
      </c>
      <c r="B14493">
        <v>2017</v>
      </c>
      <c r="D14493" t="s">
        <v>1153</v>
      </c>
      <c r="E14493" t="s">
        <v>311</v>
      </c>
      <c r="F14493">
        <v>108307.42</v>
      </c>
      <c r="G14493">
        <v>0</v>
      </c>
      <c r="H14493">
        <v>26771.42</v>
      </c>
      <c r="I14493">
        <v>0</v>
      </c>
      <c r="J14493">
        <f>Table1[[#This Row],[Name]]</f>
        <v>0</v>
      </c>
      <c r="K14493" s="1">
        <f>SUM(Table1[[#This Row],[BaseSalary]:[NonCashBenefits]])</f>
        <v>135078.84</v>
      </c>
      <c r="L14493" s="1"/>
    </row>
    <row r="14494" spans="1:12" x14ac:dyDescent="0.35">
      <c r="A14494" t="s">
        <v>85</v>
      </c>
      <c r="B14494">
        <v>2016</v>
      </c>
      <c r="D14494" t="s">
        <v>1153</v>
      </c>
      <c r="E14494" t="s">
        <v>311</v>
      </c>
      <c r="F14494">
        <v>108307.42</v>
      </c>
      <c r="G14494">
        <v>0</v>
      </c>
      <c r="H14494">
        <v>31720.080000000002</v>
      </c>
      <c r="I14494">
        <v>0</v>
      </c>
      <c r="J14494">
        <f>Table1[[#This Row],[Name]]</f>
        <v>0</v>
      </c>
      <c r="K14494" s="1">
        <f>SUM(Table1[[#This Row],[BaseSalary]:[NonCashBenefits]])</f>
        <v>140027.5</v>
      </c>
      <c r="L14494" s="1"/>
    </row>
    <row r="14495" spans="1:12" x14ac:dyDescent="0.35">
      <c r="A14495" t="s">
        <v>26</v>
      </c>
      <c r="B14495">
        <v>2017</v>
      </c>
      <c r="D14495" t="s">
        <v>4002</v>
      </c>
      <c r="E14495" t="s">
        <v>549</v>
      </c>
      <c r="F14495">
        <v>108306.45</v>
      </c>
      <c r="G14495">
        <v>0</v>
      </c>
      <c r="H14495">
        <v>28707.26</v>
      </c>
      <c r="I14495">
        <v>0</v>
      </c>
      <c r="J14495">
        <f>Table1[[#This Row],[Name]]</f>
        <v>0</v>
      </c>
      <c r="K14495" s="1">
        <f>SUM(Table1[[#This Row],[BaseSalary]:[NonCashBenefits]])</f>
        <v>137013.71</v>
      </c>
      <c r="L14495" s="1"/>
    </row>
    <row r="14496" spans="1:12" x14ac:dyDescent="0.35">
      <c r="A14496" t="s">
        <v>85</v>
      </c>
      <c r="B14496">
        <v>2016</v>
      </c>
      <c r="D14496" t="s">
        <v>4581</v>
      </c>
      <c r="E14496" t="s">
        <v>549</v>
      </c>
      <c r="F14496">
        <v>108306.45</v>
      </c>
      <c r="G14496">
        <v>0</v>
      </c>
      <c r="H14496">
        <v>32511.9</v>
      </c>
      <c r="I14496">
        <v>0</v>
      </c>
      <c r="J14496">
        <f>Table1[[#This Row],[Name]]</f>
        <v>0</v>
      </c>
      <c r="K14496" s="1">
        <f>SUM(Table1[[#This Row],[BaseSalary]:[NonCashBenefits]])</f>
        <v>140818.35</v>
      </c>
      <c r="L14496" s="1"/>
    </row>
    <row r="14497" spans="1:12" x14ac:dyDescent="0.35">
      <c r="A14497" t="s">
        <v>3034</v>
      </c>
      <c r="B14497">
        <v>2016</v>
      </c>
      <c r="D14497" t="s">
        <v>4097</v>
      </c>
      <c r="E14497" t="s">
        <v>549</v>
      </c>
      <c r="F14497">
        <v>108306.45</v>
      </c>
      <c r="G14497">
        <v>0</v>
      </c>
      <c r="H14497">
        <v>26172.11</v>
      </c>
      <c r="I14497">
        <v>0</v>
      </c>
      <c r="J14497">
        <f>Table1[[#This Row],[Name]]</f>
        <v>0</v>
      </c>
      <c r="K14497" s="1">
        <f>SUM(Table1[[#This Row],[BaseSalary]:[NonCashBenefits]])</f>
        <v>134478.56</v>
      </c>
      <c r="L14497" s="1"/>
    </row>
    <row r="14498" spans="1:12" x14ac:dyDescent="0.35">
      <c r="A14498" t="s">
        <v>25</v>
      </c>
      <c r="B14498">
        <v>2016</v>
      </c>
      <c r="D14498" t="s">
        <v>2886</v>
      </c>
      <c r="E14498" t="s">
        <v>918</v>
      </c>
      <c r="F14498">
        <v>108258.15</v>
      </c>
      <c r="G14498">
        <v>0</v>
      </c>
      <c r="H14498">
        <v>22461.45</v>
      </c>
      <c r="I14498">
        <v>0</v>
      </c>
      <c r="J14498">
        <f>Table1[[#This Row],[Name]]</f>
        <v>0</v>
      </c>
      <c r="K14498" s="1">
        <f>SUM(Table1[[#This Row],[BaseSalary]:[NonCashBenefits]])</f>
        <v>130719.59999999999</v>
      </c>
      <c r="L14498" s="1"/>
    </row>
    <row r="14499" spans="1:12" x14ac:dyDescent="0.35">
      <c r="A14499" t="s">
        <v>28</v>
      </c>
      <c r="B14499">
        <v>2017</v>
      </c>
      <c r="D14499" t="s">
        <v>3367</v>
      </c>
      <c r="E14499" t="s">
        <v>241</v>
      </c>
      <c r="F14499">
        <v>108254.64</v>
      </c>
      <c r="G14499">
        <v>150</v>
      </c>
      <c r="H14499">
        <v>21824.5</v>
      </c>
      <c r="I14499">
        <v>0</v>
      </c>
      <c r="J14499">
        <f>Table1[[#This Row],[Name]]</f>
        <v>0</v>
      </c>
      <c r="K14499" s="1">
        <f>SUM(Table1[[#This Row],[BaseSalary]:[NonCashBenefits]])</f>
        <v>130229.14</v>
      </c>
      <c r="L14499" s="1"/>
    </row>
    <row r="14500" spans="1:12" x14ac:dyDescent="0.35">
      <c r="A14500" t="s">
        <v>28</v>
      </c>
      <c r="B14500">
        <v>2017</v>
      </c>
      <c r="D14500" t="s">
        <v>3374</v>
      </c>
      <c r="E14500" t="s">
        <v>241</v>
      </c>
      <c r="F14500">
        <v>108254.64</v>
      </c>
      <c r="G14500">
        <v>200</v>
      </c>
      <c r="H14500">
        <v>22070.98</v>
      </c>
      <c r="I14500">
        <v>0</v>
      </c>
      <c r="J14500">
        <f>Table1[[#This Row],[Name]]</f>
        <v>0</v>
      </c>
      <c r="K14500" s="1">
        <f>SUM(Table1[[#This Row],[BaseSalary]:[NonCashBenefits]])</f>
        <v>130525.62</v>
      </c>
      <c r="L14500" s="1"/>
    </row>
    <row r="14501" spans="1:12" x14ac:dyDescent="0.35">
      <c r="A14501" t="s">
        <v>28</v>
      </c>
      <c r="B14501">
        <v>2017</v>
      </c>
      <c r="D14501" t="s">
        <v>1850</v>
      </c>
      <c r="E14501" t="s">
        <v>241</v>
      </c>
      <c r="F14501">
        <v>108254.64</v>
      </c>
      <c r="G14501">
        <v>0</v>
      </c>
      <c r="H14501">
        <v>23069.360000000001</v>
      </c>
      <c r="I14501">
        <v>0</v>
      </c>
      <c r="J14501">
        <f>Table1[[#This Row],[Name]]</f>
        <v>0</v>
      </c>
      <c r="K14501" s="1">
        <f>SUM(Table1[[#This Row],[BaseSalary]:[NonCashBenefits]])</f>
        <v>131324</v>
      </c>
      <c r="L14501" s="1"/>
    </row>
    <row r="14502" spans="1:12" x14ac:dyDescent="0.35">
      <c r="A14502" t="s">
        <v>28</v>
      </c>
      <c r="B14502">
        <v>2017</v>
      </c>
      <c r="D14502" t="s">
        <v>3392</v>
      </c>
      <c r="E14502" t="s">
        <v>241</v>
      </c>
      <c r="F14502">
        <v>108254.64</v>
      </c>
      <c r="G14502">
        <v>0</v>
      </c>
      <c r="H14502">
        <v>22070.98</v>
      </c>
      <c r="I14502">
        <v>0</v>
      </c>
      <c r="J14502">
        <f>Table1[[#This Row],[Name]]</f>
        <v>0</v>
      </c>
      <c r="K14502" s="1">
        <f>SUM(Table1[[#This Row],[BaseSalary]:[NonCashBenefits]])</f>
        <v>130325.62</v>
      </c>
      <c r="L14502" s="1"/>
    </row>
    <row r="14503" spans="1:12" x14ac:dyDescent="0.35">
      <c r="A14503" t="s">
        <v>28</v>
      </c>
      <c r="B14503">
        <v>2017</v>
      </c>
      <c r="D14503" t="s">
        <v>3396</v>
      </c>
      <c r="E14503" t="s">
        <v>241</v>
      </c>
      <c r="F14503">
        <v>108254.64</v>
      </c>
      <c r="G14503">
        <v>0</v>
      </c>
      <c r="H14503">
        <v>22312.240000000002</v>
      </c>
      <c r="I14503">
        <v>0</v>
      </c>
      <c r="J14503">
        <f>Table1[[#This Row],[Name]]</f>
        <v>0</v>
      </c>
      <c r="K14503" s="1">
        <f>SUM(Table1[[#This Row],[BaseSalary]:[NonCashBenefits]])</f>
        <v>130566.88</v>
      </c>
      <c r="L14503" s="1"/>
    </row>
    <row r="14504" spans="1:12" x14ac:dyDescent="0.35">
      <c r="A14504" t="s">
        <v>28</v>
      </c>
      <c r="B14504">
        <v>2017</v>
      </c>
      <c r="D14504" t="s">
        <v>3400</v>
      </c>
      <c r="E14504" t="s">
        <v>241</v>
      </c>
      <c r="F14504">
        <v>108254.64</v>
      </c>
      <c r="G14504">
        <v>0</v>
      </c>
      <c r="H14504">
        <v>21824.5</v>
      </c>
      <c r="I14504">
        <v>0</v>
      </c>
      <c r="J14504">
        <f>Table1[[#This Row],[Name]]</f>
        <v>0</v>
      </c>
      <c r="K14504" s="1">
        <f>SUM(Table1[[#This Row],[BaseSalary]:[NonCashBenefits]])</f>
        <v>130079.14</v>
      </c>
      <c r="L14504" s="1"/>
    </row>
    <row r="14505" spans="1:12" x14ac:dyDescent="0.35">
      <c r="A14505" t="s">
        <v>28</v>
      </c>
      <c r="B14505">
        <v>2017</v>
      </c>
      <c r="D14505" t="s">
        <v>3403</v>
      </c>
      <c r="E14505" t="s">
        <v>241</v>
      </c>
      <c r="F14505">
        <v>108254.64</v>
      </c>
      <c r="G14505">
        <v>0</v>
      </c>
      <c r="H14505">
        <v>22822.880000000001</v>
      </c>
      <c r="I14505">
        <v>0</v>
      </c>
      <c r="J14505">
        <f>Table1[[#This Row],[Name]]</f>
        <v>0</v>
      </c>
      <c r="K14505" s="1">
        <f>SUM(Table1[[#This Row],[BaseSalary]:[NonCashBenefits]])</f>
        <v>131077.51999999999</v>
      </c>
      <c r="L14505" s="1"/>
    </row>
    <row r="14506" spans="1:12" x14ac:dyDescent="0.35">
      <c r="A14506" t="s">
        <v>18</v>
      </c>
      <c r="B14506">
        <v>2017</v>
      </c>
      <c r="D14506" t="s">
        <v>3715</v>
      </c>
      <c r="E14506" t="s">
        <v>241</v>
      </c>
      <c r="F14506">
        <v>108254.64</v>
      </c>
      <c r="G14506">
        <v>0</v>
      </c>
      <c r="H14506">
        <v>22070.98</v>
      </c>
      <c r="I14506">
        <v>0</v>
      </c>
      <c r="J14506">
        <f>Table1[[#This Row],[Name]]</f>
        <v>0</v>
      </c>
      <c r="K14506" s="1">
        <f>SUM(Table1[[#This Row],[BaseSalary]:[NonCashBenefits]])</f>
        <v>130325.62</v>
      </c>
      <c r="L14506" s="1"/>
    </row>
    <row r="14507" spans="1:12" x14ac:dyDescent="0.35">
      <c r="A14507" t="s">
        <v>18</v>
      </c>
      <c r="B14507">
        <v>2017</v>
      </c>
      <c r="D14507" t="s">
        <v>3717</v>
      </c>
      <c r="E14507" t="s">
        <v>241</v>
      </c>
      <c r="F14507">
        <v>108254.64</v>
      </c>
      <c r="G14507">
        <v>0</v>
      </c>
      <c r="H14507">
        <v>21516.66</v>
      </c>
      <c r="I14507">
        <v>0</v>
      </c>
      <c r="J14507">
        <f>Table1[[#This Row],[Name]]</f>
        <v>0</v>
      </c>
      <c r="K14507" s="1">
        <f>SUM(Table1[[#This Row],[BaseSalary]:[NonCashBenefits]])</f>
        <v>129771.3</v>
      </c>
      <c r="L14507" s="1"/>
    </row>
    <row r="14508" spans="1:12" x14ac:dyDescent="0.35">
      <c r="A14508" t="s">
        <v>18</v>
      </c>
      <c r="B14508">
        <v>2017</v>
      </c>
      <c r="D14508" t="s">
        <v>3719</v>
      </c>
      <c r="E14508" t="s">
        <v>241</v>
      </c>
      <c r="F14508">
        <v>108254.64</v>
      </c>
      <c r="G14508">
        <v>0</v>
      </c>
      <c r="H14508">
        <v>22070.98</v>
      </c>
      <c r="I14508">
        <v>0</v>
      </c>
      <c r="J14508">
        <f>Table1[[#This Row],[Name]]</f>
        <v>0</v>
      </c>
      <c r="K14508" s="1">
        <f>SUM(Table1[[#This Row],[BaseSalary]:[NonCashBenefits]])</f>
        <v>130325.62</v>
      </c>
      <c r="L14508" s="1"/>
    </row>
    <row r="14509" spans="1:12" x14ac:dyDescent="0.35">
      <c r="A14509" t="s">
        <v>18</v>
      </c>
      <c r="B14509">
        <v>2017</v>
      </c>
      <c r="D14509" t="s">
        <v>2762</v>
      </c>
      <c r="E14509" t="s">
        <v>241</v>
      </c>
      <c r="F14509">
        <v>108254.64</v>
      </c>
      <c r="G14509">
        <v>0</v>
      </c>
      <c r="H14509">
        <v>21411.58</v>
      </c>
      <c r="I14509">
        <v>0</v>
      </c>
      <c r="J14509">
        <f>Table1[[#This Row],[Name]]</f>
        <v>0</v>
      </c>
      <c r="K14509" s="1">
        <f>SUM(Table1[[#This Row],[BaseSalary]:[NonCashBenefits]])</f>
        <v>129666.22</v>
      </c>
      <c r="L14509" s="1"/>
    </row>
    <row r="14510" spans="1:12" x14ac:dyDescent="0.35">
      <c r="A14510" t="s">
        <v>18</v>
      </c>
      <c r="B14510">
        <v>2017</v>
      </c>
      <c r="D14510" t="s">
        <v>3729</v>
      </c>
      <c r="E14510" t="s">
        <v>241</v>
      </c>
      <c r="F14510">
        <v>108254.64</v>
      </c>
      <c r="G14510">
        <v>0</v>
      </c>
      <c r="H14510">
        <v>22070.98</v>
      </c>
      <c r="I14510">
        <v>0</v>
      </c>
      <c r="J14510">
        <f>Table1[[#This Row],[Name]]</f>
        <v>0</v>
      </c>
      <c r="K14510" s="1">
        <f>SUM(Table1[[#This Row],[BaseSalary]:[NonCashBenefits]])</f>
        <v>130325.62</v>
      </c>
      <c r="L14510" s="1"/>
    </row>
    <row r="14511" spans="1:12" x14ac:dyDescent="0.35">
      <c r="A14511" t="s">
        <v>18</v>
      </c>
      <c r="B14511">
        <v>2017</v>
      </c>
      <c r="D14511" t="s">
        <v>3734</v>
      </c>
      <c r="E14511" t="s">
        <v>241</v>
      </c>
      <c r="F14511">
        <v>108254.64</v>
      </c>
      <c r="G14511">
        <v>0</v>
      </c>
      <c r="H14511">
        <v>21824.5</v>
      </c>
      <c r="I14511">
        <v>0</v>
      </c>
      <c r="J14511">
        <f>Table1[[#This Row],[Name]]</f>
        <v>0</v>
      </c>
      <c r="K14511" s="1">
        <f>SUM(Table1[[#This Row],[BaseSalary]:[NonCashBenefits]])</f>
        <v>130079.14</v>
      </c>
      <c r="L14511" s="1"/>
    </row>
    <row r="14512" spans="1:12" x14ac:dyDescent="0.35">
      <c r="A14512" t="s">
        <v>18</v>
      </c>
      <c r="B14512">
        <v>2017</v>
      </c>
      <c r="D14512" t="s">
        <v>3719</v>
      </c>
      <c r="E14512" t="s">
        <v>241</v>
      </c>
      <c r="F14512">
        <v>108254.64</v>
      </c>
      <c r="G14512">
        <v>0</v>
      </c>
      <c r="H14512">
        <v>20777.22</v>
      </c>
      <c r="I14512">
        <v>0</v>
      </c>
      <c r="J14512">
        <f>Table1[[#This Row],[Name]]</f>
        <v>0</v>
      </c>
      <c r="K14512" s="1">
        <f>SUM(Table1[[#This Row],[BaseSalary]:[NonCashBenefits]])</f>
        <v>129031.86</v>
      </c>
      <c r="L14512" s="1"/>
    </row>
    <row r="14513" spans="1:12" x14ac:dyDescent="0.35">
      <c r="A14513" t="s">
        <v>85</v>
      </c>
      <c r="B14513">
        <v>2017</v>
      </c>
      <c r="D14513" t="s">
        <v>3755</v>
      </c>
      <c r="E14513" t="s">
        <v>241</v>
      </c>
      <c r="F14513">
        <v>108254.64</v>
      </c>
      <c r="G14513">
        <v>0</v>
      </c>
      <c r="H14513">
        <v>22070.98</v>
      </c>
      <c r="I14513">
        <v>0</v>
      </c>
      <c r="J14513">
        <f>Table1[[#This Row],[Name]]</f>
        <v>0</v>
      </c>
      <c r="K14513" s="1">
        <f>SUM(Table1[[#This Row],[BaseSalary]:[NonCashBenefits]])</f>
        <v>130325.62</v>
      </c>
      <c r="L14513" s="1"/>
    </row>
    <row r="14514" spans="1:12" x14ac:dyDescent="0.35">
      <c r="A14514" t="s">
        <v>85</v>
      </c>
      <c r="B14514">
        <v>2017</v>
      </c>
      <c r="D14514" t="s">
        <v>3756</v>
      </c>
      <c r="E14514" t="s">
        <v>241</v>
      </c>
      <c r="F14514">
        <v>108254.64</v>
      </c>
      <c r="G14514">
        <v>12542.04</v>
      </c>
      <c r="H14514">
        <v>22070.97</v>
      </c>
      <c r="I14514">
        <v>0</v>
      </c>
      <c r="J14514">
        <f>Table1[[#This Row],[Name]]</f>
        <v>0</v>
      </c>
      <c r="K14514" s="1">
        <f>SUM(Table1[[#This Row],[BaseSalary]:[NonCashBenefits]])</f>
        <v>142867.65</v>
      </c>
      <c r="L14514" s="1"/>
    </row>
    <row r="14515" spans="1:12" x14ac:dyDescent="0.35">
      <c r="A14515" t="s">
        <v>85</v>
      </c>
      <c r="B14515">
        <v>2017</v>
      </c>
      <c r="D14515" t="s">
        <v>3757</v>
      </c>
      <c r="E14515" t="s">
        <v>241</v>
      </c>
      <c r="F14515">
        <v>108254.64</v>
      </c>
      <c r="G14515">
        <v>0</v>
      </c>
      <c r="H14515">
        <v>21734.86</v>
      </c>
      <c r="I14515">
        <v>0</v>
      </c>
      <c r="J14515">
        <f>Table1[[#This Row],[Name]]</f>
        <v>0</v>
      </c>
      <c r="K14515" s="1">
        <f>SUM(Table1[[#This Row],[BaseSalary]:[NonCashBenefits]])</f>
        <v>129989.5</v>
      </c>
      <c r="L14515" s="1"/>
    </row>
    <row r="14516" spans="1:12" x14ac:dyDescent="0.35">
      <c r="A14516" t="s">
        <v>85</v>
      </c>
      <c r="B14516">
        <v>2017</v>
      </c>
      <c r="D14516" t="s">
        <v>240</v>
      </c>
      <c r="E14516" t="s">
        <v>241</v>
      </c>
      <c r="F14516">
        <v>108254.64</v>
      </c>
      <c r="G14516">
        <v>0</v>
      </c>
      <c r="H14516">
        <v>20530.740000000002</v>
      </c>
      <c r="I14516">
        <v>0</v>
      </c>
      <c r="J14516">
        <f>Table1[[#This Row],[Name]]</f>
        <v>0</v>
      </c>
      <c r="K14516" s="1">
        <f>SUM(Table1[[#This Row],[BaseSalary]:[NonCashBenefits]])</f>
        <v>128785.38</v>
      </c>
      <c r="L14516" s="1"/>
    </row>
    <row r="14517" spans="1:12" x14ac:dyDescent="0.35">
      <c r="A14517" t="s">
        <v>85</v>
      </c>
      <c r="B14517">
        <v>2017</v>
      </c>
      <c r="D14517" t="s">
        <v>3760</v>
      </c>
      <c r="E14517" t="s">
        <v>241</v>
      </c>
      <c r="F14517">
        <v>108254.64</v>
      </c>
      <c r="G14517">
        <v>6244.07</v>
      </c>
      <c r="H14517">
        <v>6746.84</v>
      </c>
      <c r="I14517">
        <v>0</v>
      </c>
      <c r="J14517">
        <f>Table1[[#This Row],[Name]]</f>
        <v>0</v>
      </c>
      <c r="K14517" s="1">
        <f>SUM(Table1[[#This Row],[BaseSalary]:[NonCashBenefits]])</f>
        <v>121245.54999999999</v>
      </c>
      <c r="L14517" s="1"/>
    </row>
    <row r="14518" spans="1:12" x14ac:dyDescent="0.35">
      <c r="A14518" t="s">
        <v>85</v>
      </c>
      <c r="B14518">
        <v>2017</v>
      </c>
      <c r="D14518" t="s">
        <v>3762</v>
      </c>
      <c r="E14518" t="s">
        <v>241</v>
      </c>
      <c r="F14518">
        <v>108254.64</v>
      </c>
      <c r="G14518">
        <v>0</v>
      </c>
      <c r="H14518">
        <v>22070.98</v>
      </c>
      <c r="I14518">
        <v>0</v>
      </c>
      <c r="J14518">
        <f>Table1[[#This Row],[Name]]</f>
        <v>0</v>
      </c>
      <c r="K14518" s="1">
        <f>SUM(Table1[[#This Row],[BaseSalary]:[NonCashBenefits]])</f>
        <v>130325.62</v>
      </c>
      <c r="L14518" s="1"/>
    </row>
    <row r="14519" spans="1:12" x14ac:dyDescent="0.35">
      <c r="A14519" t="s">
        <v>85</v>
      </c>
      <c r="B14519">
        <v>2017</v>
      </c>
      <c r="D14519" t="s">
        <v>3765</v>
      </c>
      <c r="E14519" t="s">
        <v>241</v>
      </c>
      <c r="F14519">
        <v>108254.64</v>
      </c>
      <c r="G14519">
        <v>0</v>
      </c>
      <c r="H14519">
        <v>22070.98</v>
      </c>
      <c r="I14519">
        <v>0</v>
      </c>
      <c r="J14519">
        <f>Table1[[#This Row],[Name]]</f>
        <v>0</v>
      </c>
      <c r="K14519" s="1">
        <f>SUM(Table1[[#This Row],[BaseSalary]:[NonCashBenefits]])</f>
        <v>130325.62</v>
      </c>
      <c r="L14519" s="1"/>
    </row>
    <row r="14520" spans="1:12" x14ac:dyDescent="0.35">
      <c r="A14520" t="s">
        <v>85</v>
      </c>
      <c r="B14520">
        <v>2017</v>
      </c>
      <c r="D14520" t="s">
        <v>3766</v>
      </c>
      <c r="E14520" t="s">
        <v>241</v>
      </c>
      <c r="F14520">
        <v>108254.64</v>
      </c>
      <c r="G14520">
        <v>0</v>
      </c>
      <c r="H14520">
        <v>21516.66</v>
      </c>
      <c r="I14520">
        <v>0</v>
      </c>
      <c r="J14520">
        <f>Table1[[#This Row],[Name]]</f>
        <v>0</v>
      </c>
      <c r="K14520" s="1">
        <f>SUM(Table1[[#This Row],[BaseSalary]:[NonCashBenefits]])</f>
        <v>129771.3</v>
      </c>
      <c r="L14520" s="1"/>
    </row>
    <row r="14521" spans="1:12" x14ac:dyDescent="0.35">
      <c r="A14521" t="s">
        <v>85</v>
      </c>
      <c r="B14521">
        <v>2017</v>
      </c>
      <c r="D14521" t="s">
        <v>3771</v>
      </c>
      <c r="E14521" t="s">
        <v>241</v>
      </c>
      <c r="F14521">
        <v>108254.64</v>
      </c>
      <c r="G14521">
        <v>0</v>
      </c>
      <c r="H14521">
        <v>22574.86</v>
      </c>
      <c r="I14521">
        <v>0</v>
      </c>
      <c r="J14521">
        <f>Table1[[#This Row],[Name]]</f>
        <v>0</v>
      </c>
      <c r="K14521" s="1">
        <f>SUM(Table1[[#This Row],[BaseSalary]:[NonCashBenefits]])</f>
        <v>130829.5</v>
      </c>
      <c r="L14521" s="1"/>
    </row>
    <row r="14522" spans="1:12" x14ac:dyDescent="0.35">
      <c r="A14522" t="s">
        <v>85</v>
      </c>
      <c r="B14522">
        <v>2017</v>
      </c>
      <c r="D14522" t="s">
        <v>3779</v>
      </c>
      <c r="E14522" t="s">
        <v>241</v>
      </c>
      <c r="F14522">
        <v>108254.64</v>
      </c>
      <c r="G14522">
        <v>0</v>
      </c>
      <c r="H14522">
        <v>20500.060000000001</v>
      </c>
      <c r="I14522">
        <v>0</v>
      </c>
      <c r="J14522">
        <f>Table1[[#This Row],[Name]]</f>
        <v>0</v>
      </c>
      <c r="K14522" s="1">
        <f>SUM(Table1[[#This Row],[BaseSalary]:[NonCashBenefits]])</f>
        <v>128754.7</v>
      </c>
      <c r="L14522" s="1"/>
    </row>
    <row r="14523" spans="1:12" x14ac:dyDescent="0.35">
      <c r="A14523" t="s">
        <v>85</v>
      </c>
      <c r="B14523">
        <v>2017</v>
      </c>
      <c r="D14523" t="s">
        <v>2186</v>
      </c>
      <c r="E14523" t="s">
        <v>241</v>
      </c>
      <c r="F14523">
        <v>108254.64</v>
      </c>
      <c r="G14523">
        <v>0</v>
      </c>
      <c r="H14523">
        <v>20530.740000000002</v>
      </c>
      <c r="I14523">
        <v>0</v>
      </c>
      <c r="J14523">
        <f>Table1[[#This Row],[Name]]</f>
        <v>0</v>
      </c>
      <c r="K14523" s="1">
        <f>SUM(Table1[[#This Row],[BaseSalary]:[NonCashBenefits]])</f>
        <v>128785.38</v>
      </c>
      <c r="L14523" s="1"/>
    </row>
    <row r="14524" spans="1:12" x14ac:dyDescent="0.35">
      <c r="A14524" t="s">
        <v>85</v>
      </c>
      <c r="B14524">
        <v>2017</v>
      </c>
      <c r="D14524" t="s">
        <v>3771</v>
      </c>
      <c r="E14524" t="s">
        <v>241</v>
      </c>
      <c r="F14524">
        <v>108254.64</v>
      </c>
      <c r="G14524">
        <v>0</v>
      </c>
      <c r="H14524">
        <v>23016.080000000002</v>
      </c>
      <c r="I14524">
        <v>0</v>
      </c>
      <c r="J14524">
        <f>Table1[[#This Row],[Name]]</f>
        <v>0</v>
      </c>
      <c r="K14524" s="1">
        <f>SUM(Table1[[#This Row],[BaseSalary]:[NonCashBenefits]])</f>
        <v>131270.72</v>
      </c>
      <c r="L14524" s="1"/>
    </row>
    <row r="14525" spans="1:12" x14ac:dyDescent="0.35">
      <c r="A14525" t="s">
        <v>85</v>
      </c>
      <c r="B14525">
        <v>2017</v>
      </c>
      <c r="D14525" t="s">
        <v>3782</v>
      </c>
      <c r="E14525" t="s">
        <v>241</v>
      </c>
      <c r="F14525">
        <v>108254.64</v>
      </c>
      <c r="G14525">
        <v>0</v>
      </c>
      <c r="H14525">
        <v>22070.98</v>
      </c>
      <c r="I14525">
        <v>0</v>
      </c>
      <c r="J14525">
        <f>Table1[[#This Row],[Name]]</f>
        <v>0</v>
      </c>
      <c r="K14525" s="1">
        <f>SUM(Table1[[#This Row],[BaseSalary]:[NonCashBenefits]])</f>
        <v>130325.62</v>
      </c>
      <c r="L14525" s="1"/>
    </row>
    <row r="14526" spans="1:12" x14ac:dyDescent="0.35">
      <c r="A14526" t="s">
        <v>85</v>
      </c>
      <c r="B14526">
        <v>2017</v>
      </c>
      <c r="D14526" t="s">
        <v>3771</v>
      </c>
      <c r="E14526" t="s">
        <v>241</v>
      </c>
      <c r="F14526">
        <v>108254.64</v>
      </c>
      <c r="G14526">
        <v>3784.61</v>
      </c>
      <c r="H14526">
        <v>22524.68</v>
      </c>
      <c r="I14526">
        <v>0</v>
      </c>
      <c r="J14526">
        <f>Table1[[#This Row],[Name]]</f>
        <v>0</v>
      </c>
      <c r="K14526" s="1">
        <f>SUM(Table1[[#This Row],[BaseSalary]:[NonCashBenefits]])</f>
        <v>134563.93</v>
      </c>
      <c r="L14526" s="1"/>
    </row>
    <row r="14527" spans="1:12" x14ac:dyDescent="0.35">
      <c r="A14527" t="s">
        <v>85</v>
      </c>
      <c r="B14527">
        <v>2017</v>
      </c>
      <c r="D14527" t="s">
        <v>2853</v>
      </c>
      <c r="E14527" t="s">
        <v>241</v>
      </c>
      <c r="F14527">
        <v>108254.64</v>
      </c>
      <c r="G14527">
        <v>0</v>
      </c>
      <c r="H14527">
        <v>23079</v>
      </c>
      <c r="I14527">
        <v>0</v>
      </c>
      <c r="J14527">
        <f>Table1[[#This Row],[Name]]</f>
        <v>0</v>
      </c>
      <c r="K14527" s="1">
        <f>SUM(Table1[[#This Row],[BaseSalary]:[NonCashBenefits]])</f>
        <v>131333.64000000001</v>
      </c>
      <c r="L14527" s="1"/>
    </row>
    <row r="14528" spans="1:12" x14ac:dyDescent="0.35">
      <c r="A14528" t="s">
        <v>85</v>
      </c>
      <c r="B14528">
        <v>2017</v>
      </c>
      <c r="D14528" t="s">
        <v>3771</v>
      </c>
      <c r="E14528" t="s">
        <v>241</v>
      </c>
      <c r="F14528">
        <v>108254.64</v>
      </c>
      <c r="G14528">
        <v>0</v>
      </c>
      <c r="H14528">
        <v>21347.98</v>
      </c>
      <c r="I14528">
        <v>0</v>
      </c>
      <c r="J14528">
        <f>Table1[[#This Row],[Name]]</f>
        <v>0</v>
      </c>
      <c r="K14528" s="1">
        <f>SUM(Table1[[#This Row],[BaseSalary]:[NonCashBenefits]])</f>
        <v>129602.62</v>
      </c>
      <c r="L14528" s="1"/>
    </row>
    <row r="14529" spans="1:12" x14ac:dyDescent="0.35">
      <c r="A14529" t="s">
        <v>85</v>
      </c>
      <c r="B14529">
        <v>2017</v>
      </c>
      <c r="D14529" t="s">
        <v>240</v>
      </c>
      <c r="E14529" t="s">
        <v>241</v>
      </c>
      <c r="F14529">
        <v>108254.64</v>
      </c>
      <c r="G14529">
        <v>18133.09</v>
      </c>
      <c r="H14529">
        <v>5264.67</v>
      </c>
      <c r="I14529">
        <v>0</v>
      </c>
      <c r="J14529">
        <f>Table1[[#This Row],[Name]]</f>
        <v>0</v>
      </c>
      <c r="K14529" s="1">
        <f>SUM(Table1[[#This Row],[BaseSalary]:[NonCashBenefits]])</f>
        <v>131652.4</v>
      </c>
      <c r="L14529" s="1"/>
    </row>
    <row r="14530" spans="1:12" x14ac:dyDescent="0.35">
      <c r="A14530" t="s">
        <v>85</v>
      </c>
      <c r="B14530">
        <v>2017</v>
      </c>
      <c r="D14530" t="s">
        <v>3800</v>
      </c>
      <c r="E14530" t="s">
        <v>241</v>
      </c>
      <c r="F14530">
        <v>108254.64</v>
      </c>
      <c r="G14530">
        <v>0</v>
      </c>
      <c r="H14530">
        <v>21516.66</v>
      </c>
      <c r="I14530">
        <v>0</v>
      </c>
      <c r="J14530">
        <f>Table1[[#This Row],[Name]]</f>
        <v>0</v>
      </c>
      <c r="K14530" s="1">
        <f>SUM(Table1[[#This Row],[BaseSalary]:[NonCashBenefits]])</f>
        <v>129771.3</v>
      </c>
      <c r="L14530" s="1"/>
    </row>
    <row r="14531" spans="1:12" x14ac:dyDescent="0.35">
      <c r="A14531" t="s">
        <v>85</v>
      </c>
      <c r="B14531">
        <v>2017</v>
      </c>
      <c r="D14531" t="s">
        <v>2853</v>
      </c>
      <c r="E14531" t="s">
        <v>241</v>
      </c>
      <c r="F14531">
        <v>108254.64</v>
      </c>
      <c r="G14531">
        <v>0</v>
      </c>
      <c r="H14531">
        <v>22070.98</v>
      </c>
      <c r="I14531">
        <v>0</v>
      </c>
      <c r="J14531">
        <f>Table1[[#This Row],[Name]]</f>
        <v>0</v>
      </c>
      <c r="K14531" s="1">
        <f>SUM(Table1[[#This Row],[BaseSalary]:[NonCashBenefits]])</f>
        <v>130325.62</v>
      </c>
      <c r="L14531" s="1"/>
    </row>
    <row r="14532" spans="1:12" x14ac:dyDescent="0.35">
      <c r="A14532" t="s">
        <v>85</v>
      </c>
      <c r="B14532">
        <v>2017</v>
      </c>
      <c r="D14532" t="s">
        <v>3771</v>
      </c>
      <c r="E14532" t="s">
        <v>241</v>
      </c>
      <c r="F14532">
        <v>108254.64</v>
      </c>
      <c r="G14532">
        <v>0</v>
      </c>
      <c r="H14532">
        <v>21824.5</v>
      </c>
      <c r="I14532">
        <v>0</v>
      </c>
      <c r="J14532">
        <f>Table1[[#This Row],[Name]]</f>
        <v>0</v>
      </c>
      <c r="K14532" s="1">
        <f>SUM(Table1[[#This Row],[BaseSalary]:[NonCashBenefits]])</f>
        <v>130079.14</v>
      </c>
      <c r="L14532" s="1"/>
    </row>
    <row r="14533" spans="1:12" x14ac:dyDescent="0.35">
      <c r="A14533" t="s">
        <v>85</v>
      </c>
      <c r="B14533">
        <v>2017</v>
      </c>
      <c r="D14533" t="s">
        <v>3771</v>
      </c>
      <c r="E14533" t="s">
        <v>241</v>
      </c>
      <c r="F14533">
        <v>108254.64</v>
      </c>
      <c r="G14533">
        <v>0</v>
      </c>
      <c r="H14533">
        <v>22070.98</v>
      </c>
      <c r="I14533">
        <v>0</v>
      </c>
      <c r="J14533">
        <f>Table1[[#This Row],[Name]]</f>
        <v>0</v>
      </c>
      <c r="K14533" s="1">
        <f>SUM(Table1[[#This Row],[BaseSalary]:[NonCashBenefits]])</f>
        <v>130325.62</v>
      </c>
      <c r="L14533" s="1"/>
    </row>
    <row r="14534" spans="1:12" x14ac:dyDescent="0.35">
      <c r="A14534" t="s">
        <v>85</v>
      </c>
      <c r="B14534">
        <v>2017</v>
      </c>
      <c r="D14534" t="s">
        <v>3754</v>
      </c>
      <c r="E14534" t="s">
        <v>241</v>
      </c>
      <c r="F14534">
        <v>108254.64</v>
      </c>
      <c r="G14534">
        <v>0</v>
      </c>
      <c r="H14534">
        <v>22574.86</v>
      </c>
      <c r="I14534">
        <v>0</v>
      </c>
      <c r="J14534">
        <f>Table1[[#This Row],[Name]]</f>
        <v>0</v>
      </c>
      <c r="K14534" s="1">
        <f>SUM(Table1[[#This Row],[BaseSalary]:[NonCashBenefits]])</f>
        <v>130829.5</v>
      </c>
      <c r="L14534" s="1"/>
    </row>
    <row r="14535" spans="1:12" x14ac:dyDescent="0.35">
      <c r="A14535" t="s">
        <v>85</v>
      </c>
      <c r="B14535">
        <v>2017</v>
      </c>
      <c r="D14535" t="s">
        <v>3788</v>
      </c>
      <c r="E14535" t="s">
        <v>241</v>
      </c>
      <c r="F14535">
        <v>108254.64</v>
      </c>
      <c r="G14535">
        <v>0</v>
      </c>
      <c r="H14535">
        <v>22070.98</v>
      </c>
      <c r="I14535">
        <v>0</v>
      </c>
      <c r="J14535">
        <f>Table1[[#This Row],[Name]]</f>
        <v>0</v>
      </c>
      <c r="K14535" s="1">
        <f>SUM(Table1[[#This Row],[BaseSalary]:[NonCashBenefits]])</f>
        <v>130325.62</v>
      </c>
      <c r="L14535" s="1"/>
    </row>
    <row r="14536" spans="1:12" x14ac:dyDescent="0.35">
      <c r="A14536" t="s">
        <v>85</v>
      </c>
      <c r="B14536">
        <v>2017</v>
      </c>
      <c r="D14536" t="s">
        <v>3782</v>
      </c>
      <c r="E14536" t="s">
        <v>241</v>
      </c>
      <c r="F14536">
        <v>108254.64</v>
      </c>
      <c r="G14536">
        <v>0</v>
      </c>
      <c r="H14536">
        <v>21785.24</v>
      </c>
      <c r="I14536">
        <v>0</v>
      </c>
      <c r="J14536">
        <f>Table1[[#This Row],[Name]]</f>
        <v>0</v>
      </c>
      <c r="K14536" s="1">
        <f>SUM(Table1[[#This Row],[BaseSalary]:[NonCashBenefits]])</f>
        <v>130039.88</v>
      </c>
      <c r="L14536" s="1"/>
    </row>
    <row r="14537" spans="1:12" x14ac:dyDescent="0.35">
      <c r="A14537" t="s">
        <v>85</v>
      </c>
      <c r="B14537">
        <v>2017</v>
      </c>
      <c r="D14537" t="s">
        <v>3800</v>
      </c>
      <c r="E14537" t="s">
        <v>241</v>
      </c>
      <c r="F14537">
        <v>108254.64</v>
      </c>
      <c r="G14537">
        <v>0</v>
      </c>
      <c r="H14537">
        <v>22070.98</v>
      </c>
      <c r="I14537">
        <v>0</v>
      </c>
      <c r="J14537">
        <f>Table1[[#This Row],[Name]]</f>
        <v>0</v>
      </c>
      <c r="K14537" s="1">
        <f>SUM(Table1[[#This Row],[BaseSalary]:[NonCashBenefits]])</f>
        <v>130325.62</v>
      </c>
      <c r="L14537" s="1"/>
    </row>
    <row r="14538" spans="1:12" x14ac:dyDescent="0.35">
      <c r="A14538" t="s">
        <v>85</v>
      </c>
      <c r="B14538">
        <v>2017</v>
      </c>
      <c r="D14538" t="s">
        <v>3782</v>
      </c>
      <c r="E14538" t="s">
        <v>241</v>
      </c>
      <c r="F14538">
        <v>108254.64</v>
      </c>
      <c r="G14538">
        <v>0</v>
      </c>
      <c r="H14538">
        <v>21874.94</v>
      </c>
      <c r="I14538">
        <v>0</v>
      </c>
      <c r="J14538">
        <f>Table1[[#This Row],[Name]]</f>
        <v>0</v>
      </c>
      <c r="K14538" s="1">
        <f>SUM(Table1[[#This Row],[BaseSalary]:[NonCashBenefits]])</f>
        <v>130129.58</v>
      </c>
      <c r="L14538" s="1"/>
    </row>
    <row r="14539" spans="1:12" x14ac:dyDescent="0.35">
      <c r="A14539" t="s">
        <v>85</v>
      </c>
      <c r="B14539">
        <v>2017</v>
      </c>
      <c r="D14539" t="s">
        <v>3820</v>
      </c>
      <c r="E14539" t="s">
        <v>241</v>
      </c>
      <c r="F14539">
        <v>108254.64</v>
      </c>
      <c r="G14539">
        <v>373.29</v>
      </c>
      <c r="H14539">
        <v>22070.97</v>
      </c>
      <c r="I14539">
        <v>0</v>
      </c>
      <c r="J14539">
        <f>Table1[[#This Row],[Name]]</f>
        <v>0</v>
      </c>
      <c r="K14539" s="1">
        <f>SUM(Table1[[#This Row],[BaseSalary]:[NonCashBenefits]])</f>
        <v>130698.9</v>
      </c>
      <c r="L14539" s="1"/>
    </row>
    <row r="14540" spans="1:12" x14ac:dyDescent="0.35">
      <c r="A14540" t="s">
        <v>85</v>
      </c>
      <c r="B14540">
        <v>2017</v>
      </c>
      <c r="D14540" t="s">
        <v>3812</v>
      </c>
      <c r="E14540" t="s">
        <v>241</v>
      </c>
      <c r="F14540">
        <v>108254.64</v>
      </c>
      <c r="G14540">
        <v>689.16</v>
      </c>
      <c r="H14540">
        <v>22258.87</v>
      </c>
      <c r="I14540">
        <v>0</v>
      </c>
      <c r="J14540">
        <f>Table1[[#This Row],[Name]]</f>
        <v>0</v>
      </c>
      <c r="K14540" s="1">
        <f>SUM(Table1[[#This Row],[BaseSalary]:[NonCashBenefits]])</f>
        <v>131202.67000000001</v>
      </c>
      <c r="L14540" s="1"/>
    </row>
    <row r="14541" spans="1:12" x14ac:dyDescent="0.35">
      <c r="A14541" t="s">
        <v>85</v>
      </c>
      <c r="B14541">
        <v>2017</v>
      </c>
      <c r="D14541" t="s">
        <v>3825</v>
      </c>
      <c r="E14541" t="s">
        <v>241</v>
      </c>
      <c r="F14541">
        <v>108254.64</v>
      </c>
      <c r="G14541">
        <v>0</v>
      </c>
      <c r="H14541">
        <v>22574.86</v>
      </c>
      <c r="I14541">
        <v>0</v>
      </c>
      <c r="J14541">
        <f>Table1[[#This Row],[Name]]</f>
        <v>0</v>
      </c>
      <c r="K14541" s="1">
        <f>SUM(Table1[[#This Row],[BaseSalary]:[NonCashBenefits]])</f>
        <v>130829.5</v>
      </c>
      <c r="L14541" s="1"/>
    </row>
    <row r="14542" spans="1:12" x14ac:dyDescent="0.35">
      <c r="A14542" t="s">
        <v>85</v>
      </c>
      <c r="B14542">
        <v>2017</v>
      </c>
      <c r="D14542" t="s">
        <v>1556</v>
      </c>
      <c r="E14542" t="s">
        <v>241</v>
      </c>
      <c r="F14542">
        <v>108254.64</v>
      </c>
      <c r="G14542">
        <v>0</v>
      </c>
      <c r="H14542">
        <v>24245.94</v>
      </c>
      <c r="I14542">
        <v>0</v>
      </c>
      <c r="J14542">
        <f>Table1[[#This Row],[Name]]</f>
        <v>0</v>
      </c>
      <c r="K14542" s="1">
        <f>SUM(Table1[[#This Row],[BaseSalary]:[NonCashBenefits]])</f>
        <v>132500.57999999999</v>
      </c>
      <c r="L14542" s="1"/>
    </row>
    <row r="14543" spans="1:12" x14ac:dyDescent="0.35">
      <c r="A14543" t="s">
        <v>85</v>
      </c>
      <c r="B14543">
        <v>2017</v>
      </c>
      <c r="D14543" t="s">
        <v>2853</v>
      </c>
      <c r="E14543" t="s">
        <v>241</v>
      </c>
      <c r="F14543">
        <v>108254.64</v>
      </c>
      <c r="G14543">
        <v>0</v>
      </c>
      <c r="H14543">
        <v>21559.82</v>
      </c>
      <c r="I14543">
        <v>0</v>
      </c>
      <c r="J14543">
        <f>Table1[[#This Row],[Name]]</f>
        <v>0</v>
      </c>
      <c r="K14543" s="1">
        <f>SUM(Table1[[#This Row],[BaseSalary]:[NonCashBenefits]])</f>
        <v>129814.45999999999</v>
      </c>
      <c r="L14543" s="1"/>
    </row>
    <row r="14544" spans="1:12" x14ac:dyDescent="0.35">
      <c r="A14544" t="s">
        <v>85</v>
      </c>
      <c r="B14544">
        <v>2017</v>
      </c>
      <c r="D14544" t="s">
        <v>3830</v>
      </c>
      <c r="E14544" t="s">
        <v>241</v>
      </c>
      <c r="F14544">
        <v>108254.64</v>
      </c>
      <c r="G14544">
        <v>0</v>
      </c>
      <c r="H14544">
        <v>20777.22</v>
      </c>
      <c r="I14544">
        <v>0</v>
      </c>
      <c r="J14544">
        <f>Table1[[#This Row],[Name]]</f>
        <v>0</v>
      </c>
      <c r="K14544" s="1">
        <f>SUM(Table1[[#This Row],[BaseSalary]:[NonCashBenefits]])</f>
        <v>129031.86</v>
      </c>
      <c r="L14544" s="1"/>
    </row>
    <row r="14545" spans="1:12" x14ac:dyDescent="0.35">
      <c r="A14545" t="s">
        <v>85</v>
      </c>
      <c r="B14545">
        <v>2017</v>
      </c>
      <c r="D14545" t="s">
        <v>2853</v>
      </c>
      <c r="E14545" t="s">
        <v>241</v>
      </c>
      <c r="F14545">
        <v>108254.64</v>
      </c>
      <c r="G14545">
        <v>0</v>
      </c>
      <c r="H14545">
        <v>22574.86</v>
      </c>
      <c r="I14545">
        <v>0</v>
      </c>
      <c r="J14545">
        <f>Table1[[#This Row],[Name]]</f>
        <v>0</v>
      </c>
      <c r="K14545" s="1">
        <f>SUM(Table1[[#This Row],[BaseSalary]:[NonCashBenefits]])</f>
        <v>130829.5</v>
      </c>
      <c r="L14545" s="1"/>
    </row>
    <row r="14546" spans="1:12" x14ac:dyDescent="0.35">
      <c r="A14546" t="s">
        <v>85</v>
      </c>
      <c r="B14546">
        <v>2017</v>
      </c>
      <c r="D14546" t="s">
        <v>2853</v>
      </c>
      <c r="E14546" t="s">
        <v>241</v>
      </c>
      <c r="F14546">
        <v>108254.64</v>
      </c>
      <c r="G14546">
        <v>0</v>
      </c>
      <c r="H14546">
        <v>22461.759999999998</v>
      </c>
      <c r="I14546">
        <v>0</v>
      </c>
      <c r="J14546">
        <f>Table1[[#This Row],[Name]]</f>
        <v>0</v>
      </c>
      <c r="K14546" s="1">
        <f>SUM(Table1[[#This Row],[BaseSalary]:[NonCashBenefits]])</f>
        <v>130716.4</v>
      </c>
      <c r="L14546" s="1"/>
    </row>
    <row r="14547" spans="1:12" x14ac:dyDescent="0.35">
      <c r="A14547" t="s">
        <v>85</v>
      </c>
      <c r="B14547">
        <v>2017</v>
      </c>
      <c r="D14547" t="s">
        <v>3839</v>
      </c>
      <c r="E14547" t="s">
        <v>241</v>
      </c>
      <c r="F14547">
        <v>108254.64</v>
      </c>
      <c r="G14547">
        <v>0</v>
      </c>
      <c r="H14547">
        <v>21559.82</v>
      </c>
      <c r="I14547">
        <v>0</v>
      </c>
      <c r="J14547">
        <f>Table1[[#This Row],[Name]]</f>
        <v>0</v>
      </c>
      <c r="K14547" s="1">
        <f>SUM(Table1[[#This Row],[BaseSalary]:[NonCashBenefits]])</f>
        <v>129814.45999999999</v>
      </c>
      <c r="L14547" s="1"/>
    </row>
    <row r="14548" spans="1:12" x14ac:dyDescent="0.35">
      <c r="A14548" t="s">
        <v>85</v>
      </c>
      <c r="B14548">
        <v>2017</v>
      </c>
      <c r="D14548" t="s">
        <v>3782</v>
      </c>
      <c r="E14548" t="s">
        <v>241</v>
      </c>
      <c r="F14548">
        <v>108254.64</v>
      </c>
      <c r="G14548">
        <v>0</v>
      </c>
      <c r="H14548">
        <v>22474.54</v>
      </c>
      <c r="I14548">
        <v>0</v>
      </c>
      <c r="J14548">
        <f>Table1[[#This Row],[Name]]</f>
        <v>0</v>
      </c>
      <c r="K14548" s="1">
        <f>SUM(Table1[[#This Row],[BaseSalary]:[NonCashBenefits]])</f>
        <v>130729.18</v>
      </c>
      <c r="L14548" s="1"/>
    </row>
    <row r="14549" spans="1:12" x14ac:dyDescent="0.35">
      <c r="A14549" t="s">
        <v>85</v>
      </c>
      <c r="B14549">
        <v>2017</v>
      </c>
      <c r="D14549" t="s">
        <v>2853</v>
      </c>
      <c r="E14549" t="s">
        <v>241</v>
      </c>
      <c r="F14549">
        <v>108254.64</v>
      </c>
      <c r="G14549">
        <v>0</v>
      </c>
      <c r="H14549">
        <v>22070.98</v>
      </c>
      <c r="I14549">
        <v>0</v>
      </c>
      <c r="J14549">
        <f>Table1[[#This Row],[Name]]</f>
        <v>0</v>
      </c>
      <c r="K14549" s="1">
        <f>SUM(Table1[[#This Row],[BaseSalary]:[NonCashBenefits]])</f>
        <v>130325.62</v>
      </c>
      <c r="L14549" s="1"/>
    </row>
    <row r="14550" spans="1:12" x14ac:dyDescent="0.35">
      <c r="A14550" t="s">
        <v>85</v>
      </c>
      <c r="B14550">
        <v>2017</v>
      </c>
      <c r="D14550" t="s">
        <v>3782</v>
      </c>
      <c r="E14550" t="s">
        <v>241</v>
      </c>
      <c r="F14550">
        <v>108254.64</v>
      </c>
      <c r="G14550">
        <v>0</v>
      </c>
      <c r="H14550">
        <v>23016.080000000002</v>
      </c>
      <c r="I14550">
        <v>0</v>
      </c>
      <c r="J14550">
        <f>Table1[[#This Row],[Name]]</f>
        <v>0</v>
      </c>
      <c r="K14550" s="1">
        <f>SUM(Table1[[#This Row],[BaseSalary]:[NonCashBenefits]])</f>
        <v>131270.72</v>
      </c>
      <c r="L14550" s="1"/>
    </row>
    <row r="14551" spans="1:12" x14ac:dyDescent="0.35">
      <c r="A14551" t="s">
        <v>186</v>
      </c>
      <c r="B14551">
        <v>2017</v>
      </c>
      <c r="D14551" t="s">
        <v>3948</v>
      </c>
      <c r="E14551" t="s">
        <v>241</v>
      </c>
      <c r="F14551">
        <v>108254.64</v>
      </c>
      <c r="G14551">
        <v>0</v>
      </c>
      <c r="H14551">
        <v>26616.560000000001</v>
      </c>
      <c r="I14551">
        <v>0</v>
      </c>
      <c r="J14551">
        <f>Table1[[#This Row],[Name]]</f>
        <v>0</v>
      </c>
      <c r="K14551" s="1">
        <f>SUM(Table1[[#This Row],[BaseSalary]:[NonCashBenefits]])</f>
        <v>134871.20000000001</v>
      </c>
      <c r="L14551" s="1"/>
    </row>
    <row r="14552" spans="1:12" x14ac:dyDescent="0.35">
      <c r="A14552" t="s">
        <v>186</v>
      </c>
      <c r="B14552">
        <v>2017</v>
      </c>
      <c r="D14552" t="s">
        <v>3958</v>
      </c>
      <c r="E14552" t="s">
        <v>241</v>
      </c>
      <c r="F14552">
        <v>108254.64</v>
      </c>
      <c r="G14552">
        <v>0</v>
      </c>
      <c r="H14552">
        <v>23431.96</v>
      </c>
      <c r="I14552">
        <v>0</v>
      </c>
      <c r="J14552">
        <f>Table1[[#This Row],[Name]]</f>
        <v>0</v>
      </c>
      <c r="K14552" s="1">
        <f>SUM(Table1[[#This Row],[BaseSalary]:[NonCashBenefits]])</f>
        <v>131686.6</v>
      </c>
      <c r="L14552" s="1"/>
    </row>
    <row r="14553" spans="1:12" x14ac:dyDescent="0.35">
      <c r="A14553" t="s">
        <v>3034</v>
      </c>
      <c r="B14553">
        <v>2017</v>
      </c>
      <c r="D14553" t="s">
        <v>4073</v>
      </c>
      <c r="E14553" t="s">
        <v>241</v>
      </c>
      <c r="F14553">
        <v>108254.64</v>
      </c>
      <c r="G14553">
        <v>0</v>
      </c>
      <c r="H14553">
        <v>21176.32</v>
      </c>
      <c r="I14553">
        <v>0</v>
      </c>
      <c r="J14553">
        <f>Table1[[#This Row],[Name]]</f>
        <v>0</v>
      </c>
      <c r="K14553" s="1">
        <f>SUM(Table1[[#This Row],[BaseSalary]:[NonCashBenefits]])</f>
        <v>129430.95999999999</v>
      </c>
      <c r="L14553" s="1"/>
    </row>
    <row r="14554" spans="1:12" x14ac:dyDescent="0.35">
      <c r="A14554" t="s">
        <v>3034</v>
      </c>
      <c r="B14554">
        <v>2017</v>
      </c>
      <c r="D14554" t="s">
        <v>4073</v>
      </c>
      <c r="E14554" t="s">
        <v>241</v>
      </c>
      <c r="F14554">
        <v>108254.64</v>
      </c>
      <c r="G14554">
        <v>0</v>
      </c>
      <c r="H14554">
        <v>20500.060000000001</v>
      </c>
      <c r="I14554">
        <v>0</v>
      </c>
      <c r="J14554">
        <f>Table1[[#This Row],[Name]]</f>
        <v>0</v>
      </c>
      <c r="K14554" s="1">
        <f>SUM(Table1[[#This Row],[BaseSalary]:[NonCashBenefits]])</f>
        <v>128754.7</v>
      </c>
      <c r="L14554" s="1"/>
    </row>
    <row r="14555" spans="1:12" x14ac:dyDescent="0.35">
      <c r="A14555" t="s">
        <v>3034</v>
      </c>
      <c r="B14555">
        <v>2017</v>
      </c>
      <c r="D14555" t="s">
        <v>4078</v>
      </c>
      <c r="E14555" t="s">
        <v>241</v>
      </c>
      <c r="F14555">
        <v>108254.64</v>
      </c>
      <c r="G14555">
        <v>10265.52</v>
      </c>
      <c r="H14555">
        <v>22070.97</v>
      </c>
      <c r="I14555">
        <v>0</v>
      </c>
      <c r="J14555">
        <f>Table1[[#This Row],[Name]]</f>
        <v>0</v>
      </c>
      <c r="K14555" s="1">
        <f>SUM(Table1[[#This Row],[BaseSalary]:[NonCashBenefits]])</f>
        <v>140591.13</v>
      </c>
      <c r="L14555" s="1"/>
    </row>
    <row r="14556" spans="1:12" x14ac:dyDescent="0.35">
      <c r="A14556" t="s">
        <v>40</v>
      </c>
      <c r="B14556">
        <v>2017</v>
      </c>
      <c r="D14556" t="s">
        <v>4110</v>
      </c>
      <c r="E14556" t="s">
        <v>241</v>
      </c>
      <c r="F14556">
        <v>108254.64</v>
      </c>
      <c r="G14556">
        <v>0</v>
      </c>
      <c r="H14556">
        <v>21895.42</v>
      </c>
      <c r="I14556">
        <v>0</v>
      </c>
      <c r="J14556">
        <f>Table1[[#This Row],[Name]]</f>
        <v>0</v>
      </c>
      <c r="K14556" s="1">
        <f>SUM(Table1[[#This Row],[BaseSalary]:[NonCashBenefits]])</f>
        <v>130150.06</v>
      </c>
      <c r="L14556" s="1"/>
    </row>
    <row r="14557" spans="1:12" x14ac:dyDescent="0.35">
      <c r="A14557" t="s">
        <v>40</v>
      </c>
      <c r="B14557">
        <v>2017</v>
      </c>
      <c r="D14557" t="s">
        <v>4110</v>
      </c>
      <c r="E14557" t="s">
        <v>241</v>
      </c>
      <c r="F14557">
        <v>108254.64</v>
      </c>
      <c r="G14557">
        <v>2225.38</v>
      </c>
      <c r="H14557">
        <v>20793.650000000001</v>
      </c>
      <c r="I14557">
        <v>0</v>
      </c>
      <c r="J14557">
        <f>Table1[[#This Row],[Name]]</f>
        <v>0</v>
      </c>
      <c r="K14557" s="1">
        <f>SUM(Table1[[#This Row],[BaseSalary]:[NonCashBenefits]])</f>
        <v>131273.67000000001</v>
      </c>
      <c r="L14557" s="1"/>
    </row>
    <row r="14558" spans="1:12" x14ac:dyDescent="0.35">
      <c r="A14558" t="s">
        <v>40</v>
      </c>
      <c r="B14558">
        <v>2017</v>
      </c>
      <c r="D14558" t="s">
        <v>4110</v>
      </c>
      <c r="E14558" t="s">
        <v>241</v>
      </c>
      <c r="F14558">
        <v>108254.64</v>
      </c>
      <c r="G14558">
        <v>0</v>
      </c>
      <c r="H14558">
        <v>21757.48</v>
      </c>
      <c r="I14558">
        <v>0</v>
      </c>
      <c r="J14558">
        <f>Table1[[#This Row],[Name]]</f>
        <v>0</v>
      </c>
      <c r="K14558" s="1">
        <f>SUM(Table1[[#This Row],[BaseSalary]:[NonCashBenefits]])</f>
        <v>130012.12</v>
      </c>
      <c r="L14558" s="1"/>
    </row>
    <row r="14559" spans="1:12" x14ac:dyDescent="0.35">
      <c r="A14559" t="s">
        <v>40</v>
      </c>
      <c r="B14559">
        <v>2017</v>
      </c>
      <c r="D14559" t="s">
        <v>4137</v>
      </c>
      <c r="E14559" t="s">
        <v>241</v>
      </c>
      <c r="F14559">
        <v>108254.64</v>
      </c>
      <c r="G14559">
        <v>0</v>
      </c>
      <c r="H14559">
        <v>22070.98</v>
      </c>
      <c r="I14559">
        <v>0</v>
      </c>
      <c r="J14559">
        <f>Table1[[#This Row],[Name]]</f>
        <v>0</v>
      </c>
      <c r="K14559" s="1">
        <f>SUM(Table1[[#This Row],[BaseSalary]:[NonCashBenefits]])</f>
        <v>130325.62</v>
      </c>
      <c r="L14559" s="1"/>
    </row>
    <row r="14560" spans="1:12" x14ac:dyDescent="0.35">
      <c r="A14560" t="s">
        <v>20</v>
      </c>
      <c r="B14560">
        <v>2017</v>
      </c>
      <c r="D14560" t="s">
        <v>4288</v>
      </c>
      <c r="E14560" t="s">
        <v>241</v>
      </c>
      <c r="F14560">
        <v>108254.64</v>
      </c>
      <c r="G14560">
        <v>0</v>
      </c>
      <c r="H14560">
        <v>22070.98</v>
      </c>
      <c r="I14560">
        <v>0</v>
      </c>
      <c r="J14560">
        <f>Table1[[#This Row],[Name]]</f>
        <v>0</v>
      </c>
      <c r="K14560" s="1">
        <f>SUM(Table1[[#This Row],[BaseSalary]:[NonCashBenefits]])</f>
        <v>130325.62</v>
      </c>
      <c r="L14560" s="1"/>
    </row>
    <row r="14561" spans="1:12" x14ac:dyDescent="0.35">
      <c r="A14561" t="s">
        <v>20</v>
      </c>
      <c r="B14561">
        <v>2017</v>
      </c>
      <c r="D14561" t="s">
        <v>4290</v>
      </c>
      <c r="E14561" t="s">
        <v>241</v>
      </c>
      <c r="F14561">
        <v>108254.64</v>
      </c>
      <c r="G14561">
        <v>0</v>
      </c>
      <c r="H14561">
        <v>22574.86</v>
      </c>
      <c r="I14561">
        <v>0</v>
      </c>
      <c r="J14561">
        <f>Table1[[#This Row],[Name]]</f>
        <v>0</v>
      </c>
      <c r="K14561" s="1">
        <f>SUM(Table1[[#This Row],[BaseSalary]:[NonCashBenefits]])</f>
        <v>130829.5</v>
      </c>
      <c r="L14561" s="1"/>
    </row>
    <row r="14562" spans="1:12" x14ac:dyDescent="0.35">
      <c r="A14562" t="s">
        <v>20</v>
      </c>
      <c r="B14562">
        <v>2017</v>
      </c>
      <c r="D14562" t="s">
        <v>4288</v>
      </c>
      <c r="E14562" t="s">
        <v>241</v>
      </c>
      <c r="F14562">
        <v>108254.64</v>
      </c>
      <c r="G14562">
        <v>6000</v>
      </c>
      <c r="H14562">
        <v>21824.5</v>
      </c>
      <c r="I14562">
        <v>0</v>
      </c>
      <c r="J14562">
        <f>Table1[[#This Row],[Name]]</f>
        <v>0</v>
      </c>
      <c r="K14562" s="1">
        <f>SUM(Table1[[#This Row],[BaseSalary]:[NonCashBenefits]])</f>
        <v>136079.14000000001</v>
      </c>
      <c r="L14562" s="1"/>
    </row>
    <row r="14563" spans="1:12" x14ac:dyDescent="0.35">
      <c r="A14563" t="s">
        <v>20</v>
      </c>
      <c r="B14563">
        <v>2017</v>
      </c>
      <c r="D14563" t="s">
        <v>4293</v>
      </c>
      <c r="E14563" t="s">
        <v>241</v>
      </c>
      <c r="F14563">
        <v>108254.64</v>
      </c>
      <c r="G14563">
        <v>0</v>
      </c>
      <c r="H14563">
        <v>2542.98</v>
      </c>
      <c r="I14563">
        <v>0</v>
      </c>
      <c r="J14563">
        <f>Table1[[#This Row],[Name]]</f>
        <v>0</v>
      </c>
      <c r="K14563" s="1">
        <f>SUM(Table1[[#This Row],[BaseSalary]:[NonCashBenefits]])</f>
        <v>110797.62</v>
      </c>
      <c r="L14563" s="1"/>
    </row>
    <row r="14564" spans="1:12" x14ac:dyDescent="0.35">
      <c r="A14564" t="s">
        <v>20</v>
      </c>
      <c r="B14564">
        <v>2017</v>
      </c>
      <c r="D14564" t="s">
        <v>3239</v>
      </c>
      <c r="E14564" t="s">
        <v>241</v>
      </c>
      <c r="F14564">
        <v>108254.64</v>
      </c>
      <c r="G14564">
        <v>0</v>
      </c>
      <c r="H14564">
        <v>21281.1</v>
      </c>
      <c r="I14564">
        <v>0</v>
      </c>
      <c r="J14564">
        <f>Table1[[#This Row],[Name]]</f>
        <v>0</v>
      </c>
      <c r="K14564" s="1">
        <f>SUM(Table1[[#This Row],[BaseSalary]:[NonCashBenefits]])</f>
        <v>129535.73999999999</v>
      </c>
      <c r="L14564" s="1"/>
    </row>
    <row r="14565" spans="1:12" x14ac:dyDescent="0.35">
      <c r="A14565" t="s">
        <v>20</v>
      </c>
      <c r="B14565">
        <v>2017</v>
      </c>
      <c r="D14565" t="s">
        <v>4294</v>
      </c>
      <c r="E14565" t="s">
        <v>241</v>
      </c>
      <c r="F14565">
        <v>108254.64</v>
      </c>
      <c r="G14565">
        <v>6631.73</v>
      </c>
      <c r="H14565">
        <v>21224.42</v>
      </c>
      <c r="I14565">
        <v>0</v>
      </c>
      <c r="J14565">
        <f>Table1[[#This Row],[Name]]</f>
        <v>0</v>
      </c>
      <c r="K14565" s="1">
        <f>SUM(Table1[[#This Row],[BaseSalary]:[NonCashBenefits]])</f>
        <v>136110.78999999998</v>
      </c>
      <c r="L14565" s="1"/>
    </row>
    <row r="14566" spans="1:12" x14ac:dyDescent="0.35">
      <c r="A14566" t="s">
        <v>20</v>
      </c>
      <c r="B14566">
        <v>2017</v>
      </c>
      <c r="D14566" t="s">
        <v>4295</v>
      </c>
      <c r="E14566" t="s">
        <v>241</v>
      </c>
      <c r="F14566">
        <v>108254.64</v>
      </c>
      <c r="G14566">
        <v>0</v>
      </c>
      <c r="H14566">
        <v>7250.72</v>
      </c>
      <c r="I14566">
        <v>0</v>
      </c>
      <c r="J14566">
        <f>Table1[[#This Row],[Name]]</f>
        <v>0</v>
      </c>
      <c r="K14566" s="1">
        <f>SUM(Table1[[#This Row],[BaseSalary]:[NonCashBenefits]])</f>
        <v>115505.36</v>
      </c>
      <c r="L14566" s="1"/>
    </row>
    <row r="14567" spans="1:12" x14ac:dyDescent="0.35">
      <c r="A14567" t="s">
        <v>20</v>
      </c>
      <c r="B14567">
        <v>2017</v>
      </c>
      <c r="D14567" t="s">
        <v>4296</v>
      </c>
      <c r="E14567" t="s">
        <v>241</v>
      </c>
      <c r="F14567">
        <v>108254.64</v>
      </c>
      <c r="G14567">
        <v>0</v>
      </c>
      <c r="H14567">
        <v>22574.86</v>
      </c>
      <c r="I14567">
        <v>0</v>
      </c>
      <c r="J14567">
        <f>Table1[[#This Row],[Name]]</f>
        <v>0</v>
      </c>
      <c r="K14567" s="1">
        <f>SUM(Table1[[#This Row],[BaseSalary]:[NonCashBenefits]])</f>
        <v>130829.5</v>
      </c>
      <c r="L14567" s="1"/>
    </row>
    <row r="14568" spans="1:12" x14ac:dyDescent="0.35">
      <c r="A14568" t="s">
        <v>20</v>
      </c>
      <c r="B14568">
        <v>2017</v>
      </c>
      <c r="D14568" t="s">
        <v>4297</v>
      </c>
      <c r="E14568" t="s">
        <v>241</v>
      </c>
      <c r="F14568">
        <v>108254.64</v>
      </c>
      <c r="G14568">
        <v>150</v>
      </c>
      <c r="H14568">
        <v>21433.72</v>
      </c>
      <c r="I14568">
        <v>0</v>
      </c>
      <c r="J14568">
        <f>Table1[[#This Row],[Name]]</f>
        <v>0</v>
      </c>
      <c r="K14568" s="1">
        <f>SUM(Table1[[#This Row],[BaseSalary]:[NonCashBenefits]])</f>
        <v>129838.36</v>
      </c>
      <c r="L14568" s="1"/>
    </row>
    <row r="14569" spans="1:12" x14ac:dyDescent="0.35">
      <c r="A14569" t="s">
        <v>20</v>
      </c>
      <c r="B14569">
        <v>2017</v>
      </c>
      <c r="D14569" t="s">
        <v>4299</v>
      </c>
      <c r="E14569" t="s">
        <v>241</v>
      </c>
      <c r="F14569">
        <v>108254.64</v>
      </c>
      <c r="G14569">
        <v>2498.17</v>
      </c>
      <c r="H14569">
        <v>22449.01</v>
      </c>
      <c r="I14569">
        <v>0</v>
      </c>
      <c r="J14569">
        <f>Table1[[#This Row],[Name]]</f>
        <v>0</v>
      </c>
      <c r="K14569" s="1">
        <f>SUM(Table1[[#This Row],[BaseSalary]:[NonCashBenefits]])</f>
        <v>133201.82</v>
      </c>
      <c r="L14569" s="1"/>
    </row>
    <row r="14570" spans="1:12" x14ac:dyDescent="0.35">
      <c r="A14570" t="s">
        <v>20</v>
      </c>
      <c r="B14570">
        <v>2017</v>
      </c>
      <c r="D14570" t="s">
        <v>4288</v>
      </c>
      <c r="E14570" t="s">
        <v>241</v>
      </c>
      <c r="F14570">
        <v>108254.64</v>
      </c>
      <c r="G14570">
        <v>0</v>
      </c>
      <c r="H14570">
        <v>23079</v>
      </c>
      <c r="I14570">
        <v>0</v>
      </c>
      <c r="J14570">
        <f>Table1[[#This Row],[Name]]</f>
        <v>0</v>
      </c>
      <c r="K14570" s="1">
        <f>SUM(Table1[[#This Row],[BaseSalary]:[NonCashBenefits]])</f>
        <v>131333.64000000001</v>
      </c>
      <c r="L14570" s="1"/>
    </row>
    <row r="14571" spans="1:12" x14ac:dyDescent="0.35">
      <c r="A14571" t="s">
        <v>20</v>
      </c>
      <c r="B14571">
        <v>2017</v>
      </c>
      <c r="D14571" t="s">
        <v>4305</v>
      </c>
      <c r="E14571" t="s">
        <v>241</v>
      </c>
      <c r="F14571">
        <v>108254.64</v>
      </c>
      <c r="G14571">
        <v>0</v>
      </c>
      <c r="H14571">
        <v>20854.759999999998</v>
      </c>
      <c r="I14571">
        <v>0</v>
      </c>
      <c r="J14571">
        <f>Table1[[#This Row],[Name]]</f>
        <v>0</v>
      </c>
      <c r="K14571" s="1">
        <f>SUM(Table1[[#This Row],[BaseSalary]:[NonCashBenefits]])</f>
        <v>129109.4</v>
      </c>
      <c r="L14571" s="1"/>
    </row>
    <row r="14572" spans="1:12" x14ac:dyDescent="0.35">
      <c r="A14572" t="s">
        <v>20</v>
      </c>
      <c r="B14572">
        <v>2017</v>
      </c>
      <c r="D14572" t="s">
        <v>4289</v>
      </c>
      <c r="E14572" t="s">
        <v>241</v>
      </c>
      <c r="F14572">
        <v>108254.64</v>
      </c>
      <c r="G14572">
        <v>0</v>
      </c>
      <c r="H14572">
        <v>23079</v>
      </c>
      <c r="I14572">
        <v>0</v>
      </c>
      <c r="J14572">
        <f>Table1[[#This Row],[Name]]</f>
        <v>0</v>
      </c>
      <c r="K14572" s="1">
        <f>SUM(Table1[[#This Row],[BaseSalary]:[NonCashBenefits]])</f>
        <v>131333.64000000001</v>
      </c>
      <c r="L14572" s="1"/>
    </row>
    <row r="14573" spans="1:12" x14ac:dyDescent="0.35">
      <c r="A14573" t="s">
        <v>20</v>
      </c>
      <c r="B14573">
        <v>2017</v>
      </c>
      <c r="D14573" t="s">
        <v>4296</v>
      </c>
      <c r="E14573" t="s">
        <v>241</v>
      </c>
      <c r="F14573">
        <v>108254.64</v>
      </c>
      <c r="G14573">
        <v>0</v>
      </c>
      <c r="H14573">
        <v>22070.98</v>
      </c>
      <c r="I14573">
        <v>0</v>
      </c>
      <c r="J14573">
        <f>Table1[[#This Row],[Name]]</f>
        <v>0</v>
      </c>
      <c r="K14573" s="1">
        <f>SUM(Table1[[#This Row],[BaseSalary]:[NonCashBenefits]])</f>
        <v>130325.62</v>
      </c>
      <c r="L14573" s="1"/>
    </row>
    <row r="14574" spans="1:12" x14ac:dyDescent="0.35">
      <c r="A14574" t="s">
        <v>20</v>
      </c>
      <c r="B14574">
        <v>2017</v>
      </c>
      <c r="D14574" t="s">
        <v>4311</v>
      </c>
      <c r="E14574" t="s">
        <v>241</v>
      </c>
      <c r="F14574">
        <v>108254.64</v>
      </c>
      <c r="G14574">
        <v>100</v>
      </c>
      <c r="H14574">
        <v>22574.86</v>
      </c>
      <c r="I14574">
        <v>0</v>
      </c>
      <c r="J14574">
        <f>Table1[[#This Row],[Name]]</f>
        <v>0</v>
      </c>
      <c r="K14574" s="1">
        <f>SUM(Table1[[#This Row],[BaseSalary]:[NonCashBenefits]])</f>
        <v>130929.5</v>
      </c>
      <c r="L14574" s="1"/>
    </row>
    <row r="14575" spans="1:12" x14ac:dyDescent="0.35">
      <c r="A14575" t="s">
        <v>20</v>
      </c>
      <c r="B14575">
        <v>2017</v>
      </c>
      <c r="D14575" t="s">
        <v>4312</v>
      </c>
      <c r="E14575" t="s">
        <v>241</v>
      </c>
      <c r="F14575">
        <v>108254.64</v>
      </c>
      <c r="G14575">
        <v>0</v>
      </c>
      <c r="H14575">
        <v>21034.62</v>
      </c>
      <c r="I14575">
        <v>0</v>
      </c>
      <c r="J14575">
        <f>Table1[[#This Row],[Name]]</f>
        <v>0</v>
      </c>
      <c r="K14575" s="1">
        <f>SUM(Table1[[#This Row],[BaseSalary]:[NonCashBenefits]])</f>
        <v>129289.26</v>
      </c>
      <c r="L14575" s="1"/>
    </row>
    <row r="14576" spans="1:12" x14ac:dyDescent="0.35">
      <c r="A14576" t="s">
        <v>20</v>
      </c>
      <c r="B14576">
        <v>2017</v>
      </c>
      <c r="D14576" t="s">
        <v>4315</v>
      </c>
      <c r="E14576" t="s">
        <v>241</v>
      </c>
      <c r="F14576">
        <v>108254.64</v>
      </c>
      <c r="G14576">
        <v>0</v>
      </c>
      <c r="H14576">
        <v>22328.38</v>
      </c>
      <c r="I14576">
        <v>0</v>
      </c>
      <c r="J14576">
        <f>Table1[[#This Row],[Name]]</f>
        <v>0</v>
      </c>
      <c r="K14576" s="1">
        <f>SUM(Table1[[#This Row],[BaseSalary]:[NonCashBenefits]])</f>
        <v>130583.02</v>
      </c>
      <c r="L14576" s="1"/>
    </row>
    <row r="14577" spans="1:12" x14ac:dyDescent="0.35">
      <c r="A14577" t="s">
        <v>20</v>
      </c>
      <c r="B14577">
        <v>2017</v>
      </c>
      <c r="D14577" t="s">
        <v>4288</v>
      </c>
      <c r="E14577" t="s">
        <v>241</v>
      </c>
      <c r="F14577">
        <v>108254.64</v>
      </c>
      <c r="G14577">
        <v>0</v>
      </c>
      <c r="H14577">
        <v>21824.5</v>
      </c>
      <c r="I14577">
        <v>0</v>
      </c>
      <c r="J14577">
        <f>Table1[[#This Row],[Name]]</f>
        <v>0</v>
      </c>
      <c r="K14577" s="1">
        <f>SUM(Table1[[#This Row],[BaseSalary]:[NonCashBenefits]])</f>
        <v>130079.14</v>
      </c>
      <c r="L14577" s="1"/>
    </row>
    <row r="14578" spans="1:12" x14ac:dyDescent="0.35">
      <c r="A14578" t="s">
        <v>20</v>
      </c>
      <c r="B14578">
        <v>2017</v>
      </c>
      <c r="D14578" t="s">
        <v>4316</v>
      </c>
      <c r="E14578" t="s">
        <v>241</v>
      </c>
      <c r="F14578">
        <v>108254.64</v>
      </c>
      <c r="G14578">
        <v>0</v>
      </c>
      <c r="H14578">
        <v>22574.86</v>
      </c>
      <c r="I14578">
        <v>0</v>
      </c>
      <c r="J14578">
        <f>Table1[[#This Row],[Name]]</f>
        <v>0</v>
      </c>
      <c r="K14578" s="1">
        <f>SUM(Table1[[#This Row],[BaseSalary]:[NonCashBenefits]])</f>
        <v>130829.5</v>
      </c>
      <c r="L14578" s="1"/>
    </row>
    <row r="14579" spans="1:12" x14ac:dyDescent="0.35">
      <c r="A14579" t="s">
        <v>20</v>
      </c>
      <c r="B14579">
        <v>2017</v>
      </c>
      <c r="D14579" t="s">
        <v>4317</v>
      </c>
      <c r="E14579" t="s">
        <v>241</v>
      </c>
      <c r="F14579">
        <v>108254.64</v>
      </c>
      <c r="G14579">
        <v>100</v>
      </c>
      <c r="H14579">
        <v>22574.86</v>
      </c>
      <c r="I14579">
        <v>0</v>
      </c>
      <c r="J14579">
        <f>Table1[[#This Row],[Name]]</f>
        <v>0</v>
      </c>
      <c r="K14579" s="1">
        <f>SUM(Table1[[#This Row],[BaseSalary]:[NonCashBenefits]])</f>
        <v>130929.5</v>
      </c>
      <c r="L14579" s="1"/>
    </row>
    <row r="14580" spans="1:12" x14ac:dyDescent="0.35">
      <c r="A14580" t="s">
        <v>20</v>
      </c>
      <c r="B14580">
        <v>2017</v>
      </c>
      <c r="D14580" t="s">
        <v>4288</v>
      </c>
      <c r="E14580" t="s">
        <v>241</v>
      </c>
      <c r="F14580">
        <v>108254.64</v>
      </c>
      <c r="G14580">
        <v>0</v>
      </c>
      <c r="H14580">
        <v>22184.34</v>
      </c>
      <c r="I14580">
        <v>0</v>
      </c>
      <c r="J14580">
        <f>Table1[[#This Row],[Name]]</f>
        <v>0</v>
      </c>
      <c r="K14580" s="1">
        <f>SUM(Table1[[#This Row],[BaseSalary]:[NonCashBenefits]])</f>
        <v>130438.98</v>
      </c>
      <c r="L14580" s="1"/>
    </row>
    <row r="14581" spans="1:12" x14ac:dyDescent="0.35">
      <c r="A14581" t="s">
        <v>20</v>
      </c>
      <c r="B14581">
        <v>2017</v>
      </c>
      <c r="D14581" t="s">
        <v>4288</v>
      </c>
      <c r="E14581" t="s">
        <v>241</v>
      </c>
      <c r="F14581">
        <v>108254.64</v>
      </c>
      <c r="G14581">
        <v>0</v>
      </c>
      <c r="H14581">
        <v>21785.24</v>
      </c>
      <c r="I14581">
        <v>0</v>
      </c>
      <c r="J14581">
        <f>Table1[[#This Row],[Name]]</f>
        <v>0</v>
      </c>
      <c r="K14581" s="1">
        <f>SUM(Table1[[#This Row],[BaseSalary]:[NonCashBenefits]])</f>
        <v>130039.88</v>
      </c>
      <c r="L14581" s="1"/>
    </row>
    <row r="14582" spans="1:12" x14ac:dyDescent="0.35">
      <c r="A14582" t="s">
        <v>20</v>
      </c>
      <c r="B14582">
        <v>2017</v>
      </c>
      <c r="D14582" t="s">
        <v>4288</v>
      </c>
      <c r="E14582" t="s">
        <v>241</v>
      </c>
      <c r="F14582">
        <v>108254.64</v>
      </c>
      <c r="G14582">
        <v>0</v>
      </c>
      <c r="H14582">
        <v>22070.98</v>
      </c>
      <c r="I14582">
        <v>0</v>
      </c>
      <c r="J14582">
        <f>Table1[[#This Row],[Name]]</f>
        <v>0</v>
      </c>
      <c r="K14582" s="1">
        <f>SUM(Table1[[#This Row],[BaseSalary]:[NonCashBenefits]])</f>
        <v>130325.62</v>
      </c>
      <c r="L14582" s="1"/>
    </row>
    <row r="14583" spans="1:12" x14ac:dyDescent="0.35">
      <c r="A14583" t="s">
        <v>20</v>
      </c>
      <c r="B14583">
        <v>2017</v>
      </c>
      <c r="D14583" t="s">
        <v>4299</v>
      </c>
      <c r="E14583" t="s">
        <v>241</v>
      </c>
      <c r="F14583">
        <v>108254.64</v>
      </c>
      <c r="G14583">
        <v>0</v>
      </c>
      <c r="H14583">
        <v>22574.86</v>
      </c>
      <c r="I14583">
        <v>0</v>
      </c>
      <c r="J14583">
        <f>Table1[[#This Row],[Name]]</f>
        <v>0</v>
      </c>
      <c r="K14583" s="1">
        <f>SUM(Table1[[#This Row],[BaseSalary]:[NonCashBenefits]])</f>
        <v>130829.5</v>
      </c>
      <c r="L14583" s="1"/>
    </row>
    <row r="14584" spans="1:12" x14ac:dyDescent="0.35">
      <c r="A14584" t="s">
        <v>20</v>
      </c>
      <c r="B14584">
        <v>2017</v>
      </c>
      <c r="D14584" t="s">
        <v>4296</v>
      </c>
      <c r="E14584" t="s">
        <v>241</v>
      </c>
      <c r="F14584">
        <v>108254.64</v>
      </c>
      <c r="G14584">
        <v>0</v>
      </c>
      <c r="H14584">
        <v>22234.52</v>
      </c>
      <c r="I14584">
        <v>0</v>
      </c>
      <c r="J14584">
        <f>Table1[[#This Row],[Name]]</f>
        <v>0</v>
      </c>
      <c r="K14584" s="1">
        <f>SUM(Table1[[#This Row],[BaseSalary]:[NonCashBenefits]])</f>
        <v>130489.16</v>
      </c>
      <c r="L14584" s="1"/>
    </row>
    <row r="14585" spans="1:12" x14ac:dyDescent="0.35">
      <c r="A14585" t="s">
        <v>20</v>
      </c>
      <c r="B14585">
        <v>2017</v>
      </c>
      <c r="D14585" t="s">
        <v>4288</v>
      </c>
      <c r="E14585" t="s">
        <v>241</v>
      </c>
      <c r="F14585">
        <v>108254.64</v>
      </c>
      <c r="G14585">
        <v>6000</v>
      </c>
      <c r="H14585">
        <v>22070.98</v>
      </c>
      <c r="I14585">
        <v>0</v>
      </c>
      <c r="J14585">
        <f>Table1[[#This Row],[Name]]</f>
        <v>0</v>
      </c>
      <c r="K14585" s="1">
        <f>SUM(Table1[[#This Row],[BaseSalary]:[NonCashBenefits]])</f>
        <v>136325.62</v>
      </c>
      <c r="L14585" s="1"/>
    </row>
    <row r="14586" spans="1:12" x14ac:dyDescent="0.35">
      <c r="A14586" t="s">
        <v>20</v>
      </c>
      <c r="B14586">
        <v>2017</v>
      </c>
      <c r="D14586" t="s">
        <v>4323</v>
      </c>
      <c r="E14586" t="s">
        <v>241</v>
      </c>
      <c r="F14586">
        <v>108254.64</v>
      </c>
      <c r="G14586">
        <v>0</v>
      </c>
      <c r="H14586">
        <v>22031.38</v>
      </c>
      <c r="I14586">
        <v>0</v>
      </c>
      <c r="J14586">
        <f>Table1[[#This Row],[Name]]</f>
        <v>0</v>
      </c>
      <c r="K14586" s="1">
        <f>SUM(Table1[[#This Row],[BaseSalary]:[NonCashBenefits]])</f>
        <v>130286.02</v>
      </c>
      <c r="L14586" s="1"/>
    </row>
    <row r="14587" spans="1:12" x14ac:dyDescent="0.35">
      <c r="A14587" t="s">
        <v>20</v>
      </c>
      <c r="B14587">
        <v>2017</v>
      </c>
      <c r="D14587" t="s">
        <v>4289</v>
      </c>
      <c r="E14587" t="s">
        <v>241</v>
      </c>
      <c r="F14587">
        <v>108254.64</v>
      </c>
      <c r="G14587">
        <v>0</v>
      </c>
      <c r="H14587">
        <v>23079</v>
      </c>
      <c r="I14587">
        <v>0</v>
      </c>
      <c r="J14587">
        <f>Table1[[#This Row],[Name]]</f>
        <v>0</v>
      </c>
      <c r="K14587" s="1">
        <f>SUM(Table1[[#This Row],[BaseSalary]:[NonCashBenefits]])</f>
        <v>131333.64000000001</v>
      </c>
      <c r="L14587" s="1"/>
    </row>
    <row r="14588" spans="1:12" x14ac:dyDescent="0.35">
      <c r="A14588" t="s">
        <v>28</v>
      </c>
      <c r="B14588">
        <v>2016</v>
      </c>
      <c r="D14588" t="s">
        <v>3367</v>
      </c>
      <c r="E14588" t="s">
        <v>241</v>
      </c>
      <c r="F14588">
        <v>108254.64</v>
      </c>
      <c r="G14588">
        <v>0</v>
      </c>
      <c r="H14588">
        <v>22090.95</v>
      </c>
      <c r="I14588">
        <v>0</v>
      </c>
      <c r="J14588">
        <f>Table1[[#This Row],[Name]]</f>
        <v>0</v>
      </c>
      <c r="K14588" s="1">
        <f>SUM(Table1[[#This Row],[BaseSalary]:[NonCashBenefits]])</f>
        <v>130345.59</v>
      </c>
      <c r="L14588" s="1"/>
    </row>
    <row r="14589" spans="1:12" x14ac:dyDescent="0.35">
      <c r="A14589" t="s">
        <v>28</v>
      </c>
      <c r="B14589">
        <v>2016</v>
      </c>
      <c r="D14589" t="s">
        <v>3374</v>
      </c>
      <c r="E14589" t="s">
        <v>241</v>
      </c>
      <c r="F14589">
        <v>108254.64</v>
      </c>
      <c r="G14589">
        <v>0</v>
      </c>
      <c r="H14589">
        <v>22390.74</v>
      </c>
      <c r="I14589">
        <v>0</v>
      </c>
      <c r="J14589">
        <f>Table1[[#This Row],[Name]]</f>
        <v>0</v>
      </c>
      <c r="K14589" s="1">
        <f>SUM(Table1[[#This Row],[BaseSalary]:[NonCashBenefits]])</f>
        <v>130645.38</v>
      </c>
      <c r="L14589" s="1"/>
    </row>
    <row r="14590" spans="1:12" x14ac:dyDescent="0.35">
      <c r="A14590" t="s">
        <v>28</v>
      </c>
      <c r="B14590">
        <v>2016</v>
      </c>
      <c r="D14590" t="s">
        <v>1850</v>
      </c>
      <c r="E14590" t="s">
        <v>241</v>
      </c>
      <c r="F14590">
        <v>108254.64</v>
      </c>
      <c r="G14590">
        <v>0</v>
      </c>
      <c r="H14590">
        <v>23776.799999999999</v>
      </c>
      <c r="I14590">
        <v>0</v>
      </c>
      <c r="J14590">
        <f>Table1[[#This Row],[Name]]</f>
        <v>0</v>
      </c>
      <c r="K14590" s="1">
        <f>SUM(Table1[[#This Row],[BaseSalary]:[NonCashBenefits]])</f>
        <v>132031.44</v>
      </c>
      <c r="L14590" s="1"/>
    </row>
    <row r="14591" spans="1:12" x14ac:dyDescent="0.35">
      <c r="A14591" t="s">
        <v>28</v>
      </c>
      <c r="B14591">
        <v>2016</v>
      </c>
      <c r="D14591" t="s">
        <v>3392</v>
      </c>
      <c r="E14591" t="s">
        <v>241</v>
      </c>
      <c r="F14591">
        <v>108254.64</v>
      </c>
      <c r="G14591">
        <v>0</v>
      </c>
      <c r="H14591">
        <v>22390.74</v>
      </c>
      <c r="I14591">
        <v>0</v>
      </c>
      <c r="J14591">
        <f>Table1[[#This Row],[Name]]</f>
        <v>0</v>
      </c>
      <c r="K14591" s="1">
        <f>SUM(Table1[[#This Row],[BaseSalary]:[NonCashBenefits]])</f>
        <v>130645.38</v>
      </c>
      <c r="L14591" s="1"/>
    </row>
    <row r="14592" spans="1:12" x14ac:dyDescent="0.35">
      <c r="A14592" t="s">
        <v>28</v>
      </c>
      <c r="B14592">
        <v>2016</v>
      </c>
      <c r="D14592" t="s">
        <v>3396</v>
      </c>
      <c r="E14592" t="s">
        <v>241</v>
      </c>
      <c r="F14592">
        <v>108254.64</v>
      </c>
      <c r="G14592">
        <v>0</v>
      </c>
      <c r="H14592">
        <v>22050.400000000001</v>
      </c>
      <c r="I14592">
        <v>0</v>
      </c>
      <c r="J14592">
        <f>Table1[[#This Row],[Name]]</f>
        <v>0</v>
      </c>
      <c r="K14592" s="1">
        <f>SUM(Table1[[#This Row],[BaseSalary]:[NonCashBenefits]])</f>
        <v>130305.04000000001</v>
      </c>
      <c r="L14592" s="1"/>
    </row>
    <row r="14593" spans="1:12" x14ac:dyDescent="0.35">
      <c r="A14593" t="s">
        <v>28</v>
      </c>
      <c r="B14593">
        <v>2016</v>
      </c>
      <c r="D14593" t="s">
        <v>3400</v>
      </c>
      <c r="E14593" t="s">
        <v>241</v>
      </c>
      <c r="F14593">
        <v>108254.64</v>
      </c>
      <c r="G14593">
        <v>0</v>
      </c>
      <c r="H14593">
        <v>22144.26</v>
      </c>
      <c r="I14593">
        <v>0</v>
      </c>
      <c r="J14593">
        <f>Table1[[#This Row],[Name]]</f>
        <v>0</v>
      </c>
      <c r="K14593" s="1">
        <f>SUM(Table1[[#This Row],[BaseSalary]:[NonCashBenefits]])</f>
        <v>130398.9</v>
      </c>
      <c r="L14593" s="1"/>
    </row>
    <row r="14594" spans="1:12" x14ac:dyDescent="0.35">
      <c r="A14594" t="s">
        <v>28</v>
      </c>
      <c r="B14594">
        <v>2016</v>
      </c>
      <c r="D14594" t="s">
        <v>3403</v>
      </c>
      <c r="E14594" t="s">
        <v>241</v>
      </c>
      <c r="F14594">
        <v>108254.64</v>
      </c>
      <c r="G14594">
        <v>0</v>
      </c>
      <c r="H14594">
        <v>23530.32</v>
      </c>
      <c r="I14594">
        <v>0</v>
      </c>
      <c r="J14594">
        <f>Table1[[#This Row],[Name]]</f>
        <v>0</v>
      </c>
      <c r="K14594" s="1">
        <f>SUM(Table1[[#This Row],[BaseSalary]:[NonCashBenefits]])</f>
        <v>131784.95999999999</v>
      </c>
      <c r="L14594" s="1"/>
    </row>
    <row r="14595" spans="1:12" x14ac:dyDescent="0.35">
      <c r="A14595" t="s">
        <v>28</v>
      </c>
      <c r="B14595">
        <v>2016</v>
      </c>
      <c r="D14595" t="s">
        <v>1866</v>
      </c>
      <c r="E14595" t="s">
        <v>241</v>
      </c>
      <c r="F14595">
        <v>108254.64</v>
      </c>
      <c r="G14595">
        <v>0</v>
      </c>
      <c r="H14595">
        <v>23146.82</v>
      </c>
      <c r="I14595">
        <v>0</v>
      </c>
      <c r="J14595">
        <f>Table1[[#This Row],[Name]]</f>
        <v>0</v>
      </c>
      <c r="K14595" s="1">
        <f>SUM(Table1[[#This Row],[BaseSalary]:[NonCashBenefits]])</f>
        <v>131401.46</v>
      </c>
      <c r="L14595" s="1"/>
    </row>
    <row r="14596" spans="1:12" x14ac:dyDescent="0.35">
      <c r="A14596" t="s">
        <v>28</v>
      </c>
      <c r="B14596">
        <v>2016</v>
      </c>
      <c r="D14596" t="s">
        <v>1921</v>
      </c>
      <c r="E14596" t="s">
        <v>241</v>
      </c>
      <c r="F14596">
        <v>108254.64</v>
      </c>
      <c r="G14596">
        <v>0</v>
      </c>
      <c r="H14596">
        <v>23719.34</v>
      </c>
      <c r="I14596">
        <v>0</v>
      </c>
      <c r="J14596">
        <f>Table1[[#This Row],[Name]]</f>
        <v>0</v>
      </c>
      <c r="K14596" s="1">
        <f>SUM(Table1[[#This Row],[BaseSalary]:[NonCashBenefits]])</f>
        <v>131973.98000000001</v>
      </c>
      <c r="L14596" s="1"/>
    </row>
    <row r="14597" spans="1:12" x14ac:dyDescent="0.35">
      <c r="A14597" t="s">
        <v>18</v>
      </c>
      <c r="B14597">
        <v>2016</v>
      </c>
      <c r="D14597" t="s">
        <v>3715</v>
      </c>
      <c r="E14597" t="s">
        <v>241</v>
      </c>
      <c r="F14597">
        <v>108254.64</v>
      </c>
      <c r="G14597">
        <v>0</v>
      </c>
      <c r="H14597">
        <v>22719.05</v>
      </c>
      <c r="I14597">
        <v>0</v>
      </c>
      <c r="J14597">
        <f>Table1[[#This Row],[Name]]</f>
        <v>0</v>
      </c>
      <c r="K14597" s="1">
        <f>SUM(Table1[[#This Row],[BaseSalary]:[NonCashBenefits]])</f>
        <v>130973.69</v>
      </c>
      <c r="L14597" s="1"/>
    </row>
    <row r="14598" spans="1:12" x14ac:dyDescent="0.35">
      <c r="A14598" t="s">
        <v>18</v>
      </c>
      <c r="B14598">
        <v>2016</v>
      </c>
      <c r="D14598" t="s">
        <v>3717</v>
      </c>
      <c r="E14598" t="s">
        <v>241</v>
      </c>
      <c r="F14598">
        <v>108254.64</v>
      </c>
      <c r="G14598">
        <v>0</v>
      </c>
      <c r="H14598">
        <v>21836.42</v>
      </c>
      <c r="I14598">
        <v>0</v>
      </c>
      <c r="J14598">
        <f>Table1[[#This Row],[Name]]</f>
        <v>0</v>
      </c>
      <c r="K14598" s="1">
        <f>SUM(Table1[[#This Row],[BaseSalary]:[NonCashBenefits]])</f>
        <v>130091.06</v>
      </c>
      <c r="L14598" s="1"/>
    </row>
    <row r="14599" spans="1:12" x14ac:dyDescent="0.35">
      <c r="A14599" t="s">
        <v>18</v>
      </c>
      <c r="B14599">
        <v>2016</v>
      </c>
      <c r="D14599" t="s">
        <v>3719</v>
      </c>
      <c r="E14599" t="s">
        <v>241</v>
      </c>
      <c r="F14599">
        <v>108254.64</v>
      </c>
      <c r="G14599">
        <v>0</v>
      </c>
      <c r="H14599">
        <v>22390.74</v>
      </c>
      <c r="I14599">
        <v>0</v>
      </c>
      <c r="J14599">
        <f>Table1[[#This Row],[Name]]</f>
        <v>0</v>
      </c>
      <c r="K14599" s="1">
        <f>SUM(Table1[[#This Row],[BaseSalary]:[NonCashBenefits]])</f>
        <v>130645.38</v>
      </c>
      <c r="L14599" s="1"/>
    </row>
    <row r="14600" spans="1:12" x14ac:dyDescent="0.35">
      <c r="A14600" t="s">
        <v>18</v>
      </c>
      <c r="B14600">
        <v>2016</v>
      </c>
      <c r="D14600" t="s">
        <v>4110</v>
      </c>
      <c r="E14600" t="s">
        <v>241</v>
      </c>
      <c r="F14600">
        <v>108254.64</v>
      </c>
      <c r="G14600">
        <v>0</v>
      </c>
      <c r="H14600">
        <v>21249.599999999999</v>
      </c>
      <c r="I14600">
        <v>0</v>
      </c>
      <c r="J14600">
        <f>Table1[[#This Row],[Name]]</f>
        <v>0</v>
      </c>
      <c r="K14600" s="1">
        <f>SUM(Table1[[#This Row],[BaseSalary]:[NonCashBenefits]])</f>
        <v>129504.23999999999</v>
      </c>
      <c r="L14600" s="1"/>
    </row>
    <row r="14601" spans="1:12" x14ac:dyDescent="0.35">
      <c r="A14601" t="s">
        <v>18</v>
      </c>
      <c r="B14601">
        <v>2016</v>
      </c>
      <c r="D14601" t="s">
        <v>3719</v>
      </c>
      <c r="E14601" t="s">
        <v>241</v>
      </c>
      <c r="F14601">
        <v>108254.64</v>
      </c>
      <c r="G14601">
        <v>0</v>
      </c>
      <c r="H14601">
        <v>22144.26</v>
      </c>
      <c r="I14601">
        <v>0</v>
      </c>
      <c r="J14601">
        <f>Table1[[#This Row],[Name]]</f>
        <v>0</v>
      </c>
      <c r="K14601" s="1">
        <f>SUM(Table1[[#This Row],[BaseSalary]:[NonCashBenefits]])</f>
        <v>130398.9</v>
      </c>
      <c r="L14601" s="1"/>
    </row>
    <row r="14602" spans="1:12" x14ac:dyDescent="0.35">
      <c r="A14602" t="s">
        <v>18</v>
      </c>
      <c r="B14602">
        <v>2016</v>
      </c>
      <c r="D14602" t="s">
        <v>4549</v>
      </c>
      <c r="E14602" t="s">
        <v>241</v>
      </c>
      <c r="F14602">
        <v>108254.64</v>
      </c>
      <c r="G14602">
        <v>0</v>
      </c>
      <c r="H14602">
        <v>22265.34</v>
      </c>
      <c r="I14602">
        <v>0</v>
      </c>
      <c r="J14602">
        <f>Table1[[#This Row],[Name]]</f>
        <v>0</v>
      </c>
      <c r="K14602" s="1">
        <f>SUM(Table1[[#This Row],[BaseSalary]:[NonCashBenefits]])</f>
        <v>130519.98</v>
      </c>
      <c r="L14602" s="1"/>
    </row>
    <row r="14603" spans="1:12" x14ac:dyDescent="0.35">
      <c r="A14603" t="s">
        <v>18</v>
      </c>
      <c r="B14603">
        <v>2016</v>
      </c>
      <c r="D14603" t="s">
        <v>4110</v>
      </c>
      <c r="E14603" t="s">
        <v>241</v>
      </c>
      <c r="F14603">
        <v>108254.64</v>
      </c>
      <c r="G14603">
        <v>0</v>
      </c>
      <c r="H14603">
        <v>22144.26</v>
      </c>
      <c r="I14603">
        <v>0</v>
      </c>
      <c r="J14603">
        <f>Table1[[#This Row],[Name]]</f>
        <v>0</v>
      </c>
      <c r="K14603" s="1">
        <f>SUM(Table1[[#This Row],[BaseSalary]:[NonCashBenefits]])</f>
        <v>130398.9</v>
      </c>
      <c r="L14603" s="1"/>
    </row>
    <row r="14604" spans="1:12" x14ac:dyDescent="0.35">
      <c r="A14604" t="s">
        <v>18</v>
      </c>
      <c r="B14604">
        <v>2016</v>
      </c>
      <c r="D14604" t="s">
        <v>3719</v>
      </c>
      <c r="E14604" t="s">
        <v>241</v>
      </c>
      <c r="F14604">
        <v>108254.64</v>
      </c>
      <c r="G14604">
        <v>10609.1</v>
      </c>
      <c r="H14604">
        <v>21115.58</v>
      </c>
      <c r="I14604">
        <v>0</v>
      </c>
      <c r="J14604">
        <f>Table1[[#This Row],[Name]]</f>
        <v>0</v>
      </c>
      <c r="K14604" s="1">
        <f>SUM(Table1[[#This Row],[BaseSalary]:[NonCashBenefits]])</f>
        <v>139979.32</v>
      </c>
      <c r="L14604" s="1"/>
    </row>
    <row r="14605" spans="1:12" x14ac:dyDescent="0.35">
      <c r="A14605" t="s">
        <v>85</v>
      </c>
      <c r="B14605">
        <v>2016</v>
      </c>
      <c r="D14605" t="s">
        <v>3756</v>
      </c>
      <c r="E14605" t="s">
        <v>241</v>
      </c>
      <c r="F14605">
        <v>108254.64</v>
      </c>
      <c r="G14605">
        <v>0</v>
      </c>
      <c r="H14605">
        <v>22390.74</v>
      </c>
      <c r="I14605">
        <v>0</v>
      </c>
      <c r="J14605">
        <f>Table1[[#This Row],[Name]]</f>
        <v>0</v>
      </c>
      <c r="K14605" s="1">
        <f>SUM(Table1[[#This Row],[BaseSalary]:[NonCashBenefits]])</f>
        <v>130645.38</v>
      </c>
      <c r="L14605" s="1"/>
    </row>
    <row r="14606" spans="1:12" x14ac:dyDescent="0.35">
      <c r="A14606" t="s">
        <v>85</v>
      </c>
      <c r="B14606">
        <v>2016</v>
      </c>
      <c r="D14606" t="s">
        <v>3757</v>
      </c>
      <c r="E14606" t="s">
        <v>241</v>
      </c>
      <c r="F14606">
        <v>108254.64</v>
      </c>
      <c r="G14606">
        <v>516.87</v>
      </c>
      <c r="H14606">
        <v>22390.74</v>
      </c>
      <c r="I14606">
        <v>0</v>
      </c>
      <c r="J14606">
        <f>Table1[[#This Row],[Name]]</f>
        <v>0</v>
      </c>
      <c r="K14606" s="1">
        <f>SUM(Table1[[#This Row],[BaseSalary]:[NonCashBenefits]])</f>
        <v>131162.25</v>
      </c>
      <c r="L14606" s="1"/>
    </row>
    <row r="14607" spans="1:12" x14ac:dyDescent="0.35">
      <c r="A14607" t="s">
        <v>85</v>
      </c>
      <c r="B14607">
        <v>2016</v>
      </c>
      <c r="D14607" t="s">
        <v>240</v>
      </c>
      <c r="E14607" t="s">
        <v>241</v>
      </c>
      <c r="F14607">
        <v>108254.64</v>
      </c>
      <c r="G14607">
        <v>0</v>
      </c>
      <c r="H14607">
        <v>20869.099999999999</v>
      </c>
      <c r="I14607">
        <v>0</v>
      </c>
      <c r="J14607">
        <f>Table1[[#This Row],[Name]]</f>
        <v>0</v>
      </c>
      <c r="K14607" s="1">
        <f>SUM(Table1[[#This Row],[BaseSalary]:[NonCashBenefits]])</f>
        <v>129123.73999999999</v>
      </c>
      <c r="L14607" s="1"/>
    </row>
    <row r="14608" spans="1:12" x14ac:dyDescent="0.35">
      <c r="A14608" t="s">
        <v>85</v>
      </c>
      <c r="B14608">
        <v>2016</v>
      </c>
      <c r="D14608" t="s">
        <v>3374</v>
      </c>
      <c r="E14608" t="s">
        <v>241</v>
      </c>
      <c r="F14608">
        <v>108254.64</v>
      </c>
      <c r="G14608">
        <v>6000</v>
      </c>
      <c r="H14608">
        <v>11489.4</v>
      </c>
      <c r="I14608">
        <v>0</v>
      </c>
      <c r="J14608">
        <f>Table1[[#This Row],[Name]]</f>
        <v>0</v>
      </c>
      <c r="K14608" s="1">
        <f>SUM(Table1[[#This Row],[BaseSalary]:[NonCashBenefits]])</f>
        <v>125744.04</v>
      </c>
      <c r="L14608" s="1"/>
    </row>
    <row r="14609" spans="1:12" x14ac:dyDescent="0.35">
      <c r="A14609" t="s">
        <v>85</v>
      </c>
      <c r="B14609">
        <v>2016</v>
      </c>
      <c r="D14609" t="s">
        <v>3754</v>
      </c>
      <c r="E14609" t="s">
        <v>241</v>
      </c>
      <c r="F14609">
        <v>108254.64</v>
      </c>
      <c r="G14609">
        <v>0</v>
      </c>
      <c r="H14609">
        <v>21877.119999999999</v>
      </c>
      <c r="I14609">
        <v>0</v>
      </c>
      <c r="J14609">
        <f>Table1[[#This Row],[Name]]</f>
        <v>0</v>
      </c>
      <c r="K14609" s="1">
        <f>SUM(Table1[[#This Row],[BaseSalary]:[NonCashBenefits]])</f>
        <v>130131.76</v>
      </c>
      <c r="L14609" s="1"/>
    </row>
    <row r="14610" spans="1:12" x14ac:dyDescent="0.35">
      <c r="A14610" t="s">
        <v>85</v>
      </c>
      <c r="B14610">
        <v>2016</v>
      </c>
      <c r="D14610" t="s">
        <v>3762</v>
      </c>
      <c r="E14610" t="s">
        <v>241</v>
      </c>
      <c r="F14610">
        <v>108254.64</v>
      </c>
      <c r="G14610">
        <v>0</v>
      </c>
      <c r="H14610">
        <v>22390.74</v>
      </c>
      <c r="I14610">
        <v>0</v>
      </c>
      <c r="J14610">
        <f>Table1[[#This Row],[Name]]</f>
        <v>0</v>
      </c>
      <c r="K14610" s="1">
        <f>SUM(Table1[[#This Row],[BaseSalary]:[NonCashBenefits]])</f>
        <v>130645.38</v>
      </c>
      <c r="L14610" s="1"/>
    </row>
    <row r="14611" spans="1:12" x14ac:dyDescent="0.35">
      <c r="A14611" t="s">
        <v>85</v>
      </c>
      <c r="B14611">
        <v>2016</v>
      </c>
      <c r="D14611" t="s">
        <v>3765</v>
      </c>
      <c r="E14611" t="s">
        <v>241</v>
      </c>
      <c r="F14611">
        <v>108254.64</v>
      </c>
      <c r="G14611">
        <v>0</v>
      </c>
      <c r="H14611">
        <v>22390.74</v>
      </c>
      <c r="I14611">
        <v>0</v>
      </c>
      <c r="J14611">
        <f>Table1[[#This Row],[Name]]</f>
        <v>0</v>
      </c>
      <c r="K14611" s="1">
        <f>SUM(Table1[[#This Row],[BaseSalary]:[NonCashBenefits]])</f>
        <v>130645.38</v>
      </c>
      <c r="L14611" s="1"/>
    </row>
    <row r="14612" spans="1:12" x14ac:dyDescent="0.35">
      <c r="A14612" t="s">
        <v>85</v>
      </c>
      <c r="B14612">
        <v>2016</v>
      </c>
      <c r="D14612" t="s">
        <v>4573</v>
      </c>
      <c r="E14612" t="s">
        <v>241</v>
      </c>
      <c r="F14612">
        <v>108254.64</v>
      </c>
      <c r="G14612">
        <v>0</v>
      </c>
      <c r="H14612">
        <v>21836.42</v>
      </c>
      <c r="I14612">
        <v>0</v>
      </c>
      <c r="J14612">
        <f>Table1[[#This Row],[Name]]</f>
        <v>0</v>
      </c>
      <c r="K14612" s="1">
        <f>SUM(Table1[[#This Row],[BaseSalary]:[NonCashBenefits]])</f>
        <v>130091.06</v>
      </c>
      <c r="L14612" s="1"/>
    </row>
    <row r="14613" spans="1:12" x14ac:dyDescent="0.35">
      <c r="A14613" t="s">
        <v>85</v>
      </c>
      <c r="B14613">
        <v>2016</v>
      </c>
      <c r="D14613" t="s">
        <v>3771</v>
      </c>
      <c r="E14613" t="s">
        <v>241</v>
      </c>
      <c r="F14613">
        <v>108254.64</v>
      </c>
      <c r="G14613">
        <v>0</v>
      </c>
      <c r="H14613">
        <v>22894.62</v>
      </c>
      <c r="I14613">
        <v>0</v>
      </c>
      <c r="J14613">
        <f>Table1[[#This Row],[Name]]</f>
        <v>0</v>
      </c>
      <c r="K14613" s="1">
        <f>SUM(Table1[[#This Row],[BaseSalary]:[NonCashBenefits]])</f>
        <v>131149.26</v>
      </c>
      <c r="L14613" s="1"/>
    </row>
    <row r="14614" spans="1:12" x14ac:dyDescent="0.35">
      <c r="A14614" t="s">
        <v>85</v>
      </c>
      <c r="B14614">
        <v>2016</v>
      </c>
      <c r="D14614" t="s">
        <v>3779</v>
      </c>
      <c r="E14614" t="s">
        <v>241</v>
      </c>
      <c r="F14614">
        <v>108254.64</v>
      </c>
      <c r="G14614">
        <v>0</v>
      </c>
      <c r="H14614">
        <v>20838.419999999998</v>
      </c>
      <c r="I14614">
        <v>0</v>
      </c>
      <c r="J14614">
        <f>Table1[[#This Row],[Name]]</f>
        <v>0</v>
      </c>
      <c r="K14614" s="1">
        <f>SUM(Table1[[#This Row],[BaseSalary]:[NonCashBenefits]])</f>
        <v>129093.06</v>
      </c>
      <c r="L14614" s="1"/>
    </row>
    <row r="14615" spans="1:12" x14ac:dyDescent="0.35">
      <c r="A14615" t="s">
        <v>85</v>
      </c>
      <c r="B14615">
        <v>2016</v>
      </c>
      <c r="D14615" t="s">
        <v>2186</v>
      </c>
      <c r="E14615" t="s">
        <v>241</v>
      </c>
      <c r="F14615">
        <v>108254.64</v>
      </c>
      <c r="G14615">
        <v>0</v>
      </c>
      <c r="H14615">
        <v>20869.099999999999</v>
      </c>
      <c r="I14615">
        <v>0</v>
      </c>
      <c r="J14615">
        <f>Table1[[#This Row],[Name]]</f>
        <v>0</v>
      </c>
      <c r="K14615" s="1">
        <f>SUM(Table1[[#This Row],[BaseSalary]:[NonCashBenefits]])</f>
        <v>129123.73999999999</v>
      </c>
      <c r="L14615" s="1"/>
    </row>
    <row r="14616" spans="1:12" x14ac:dyDescent="0.35">
      <c r="A14616" t="s">
        <v>85</v>
      </c>
      <c r="B14616">
        <v>2016</v>
      </c>
      <c r="D14616" t="s">
        <v>3771</v>
      </c>
      <c r="E14616" t="s">
        <v>241</v>
      </c>
      <c r="F14616">
        <v>108254.64</v>
      </c>
      <c r="G14616">
        <v>631.72</v>
      </c>
      <c r="H14616">
        <v>23263.14</v>
      </c>
      <c r="I14616">
        <v>0</v>
      </c>
      <c r="J14616">
        <f>Table1[[#This Row],[Name]]</f>
        <v>0</v>
      </c>
      <c r="K14616" s="1">
        <f>SUM(Table1[[#This Row],[BaseSalary]:[NonCashBenefits]])</f>
        <v>132149.5</v>
      </c>
      <c r="L14616" s="1"/>
    </row>
    <row r="14617" spans="1:12" x14ac:dyDescent="0.35">
      <c r="A14617" t="s">
        <v>85</v>
      </c>
      <c r="B14617">
        <v>2016</v>
      </c>
      <c r="D14617" t="s">
        <v>3782</v>
      </c>
      <c r="E14617" t="s">
        <v>241</v>
      </c>
      <c r="F14617">
        <v>108254.64</v>
      </c>
      <c r="G14617">
        <v>0</v>
      </c>
      <c r="H14617">
        <v>22390.74</v>
      </c>
      <c r="I14617">
        <v>0</v>
      </c>
      <c r="J14617">
        <f>Table1[[#This Row],[Name]]</f>
        <v>0</v>
      </c>
      <c r="K14617" s="1">
        <f>SUM(Table1[[#This Row],[BaseSalary]:[NonCashBenefits]])</f>
        <v>130645.38</v>
      </c>
      <c r="L14617" s="1"/>
    </row>
    <row r="14618" spans="1:12" x14ac:dyDescent="0.35">
      <c r="A14618" t="s">
        <v>85</v>
      </c>
      <c r="B14618">
        <v>2016</v>
      </c>
      <c r="D14618" t="s">
        <v>3771</v>
      </c>
      <c r="E14618" t="s">
        <v>241</v>
      </c>
      <c r="F14618">
        <v>108254.64</v>
      </c>
      <c r="G14618">
        <v>0</v>
      </c>
      <c r="H14618">
        <v>22844.44</v>
      </c>
      <c r="I14618">
        <v>0</v>
      </c>
      <c r="J14618">
        <f>Table1[[#This Row],[Name]]</f>
        <v>0</v>
      </c>
      <c r="K14618" s="1">
        <f>SUM(Table1[[#This Row],[BaseSalary]:[NonCashBenefits]])</f>
        <v>131099.07999999999</v>
      </c>
      <c r="L14618" s="1"/>
    </row>
    <row r="14619" spans="1:12" x14ac:dyDescent="0.35">
      <c r="A14619" t="s">
        <v>85</v>
      </c>
      <c r="B14619">
        <v>2016</v>
      </c>
      <c r="D14619" t="s">
        <v>4590</v>
      </c>
      <c r="E14619" t="s">
        <v>241</v>
      </c>
      <c r="F14619">
        <v>108254.64</v>
      </c>
      <c r="G14619">
        <v>0</v>
      </c>
      <c r="H14619">
        <v>22690.66</v>
      </c>
      <c r="I14619">
        <v>0</v>
      </c>
      <c r="J14619">
        <f>Table1[[#This Row],[Name]]</f>
        <v>0</v>
      </c>
      <c r="K14619" s="1">
        <f>SUM(Table1[[#This Row],[BaseSalary]:[NonCashBenefits]])</f>
        <v>130945.3</v>
      </c>
      <c r="L14619" s="1"/>
    </row>
    <row r="14620" spans="1:12" x14ac:dyDescent="0.35">
      <c r="A14620" t="s">
        <v>85</v>
      </c>
      <c r="B14620">
        <v>2016</v>
      </c>
      <c r="D14620" t="s">
        <v>2853</v>
      </c>
      <c r="E14620" t="s">
        <v>241</v>
      </c>
      <c r="F14620">
        <v>108254.64</v>
      </c>
      <c r="G14620">
        <v>0</v>
      </c>
      <c r="H14620">
        <v>23398.76</v>
      </c>
      <c r="I14620">
        <v>0</v>
      </c>
      <c r="J14620">
        <f>Table1[[#This Row],[Name]]</f>
        <v>0</v>
      </c>
      <c r="K14620" s="1">
        <f>SUM(Table1[[#This Row],[BaseSalary]:[NonCashBenefits]])</f>
        <v>131653.4</v>
      </c>
      <c r="L14620" s="1"/>
    </row>
    <row r="14621" spans="1:12" x14ac:dyDescent="0.35">
      <c r="A14621" t="s">
        <v>85</v>
      </c>
      <c r="B14621">
        <v>2016</v>
      </c>
      <c r="D14621" t="s">
        <v>3771</v>
      </c>
      <c r="E14621" t="s">
        <v>241</v>
      </c>
      <c r="F14621">
        <v>108254.64</v>
      </c>
      <c r="G14621">
        <v>0</v>
      </c>
      <c r="H14621">
        <v>21492.18</v>
      </c>
      <c r="I14621">
        <v>0</v>
      </c>
      <c r="J14621">
        <f>Table1[[#This Row],[Name]]</f>
        <v>0</v>
      </c>
      <c r="K14621" s="1">
        <f>SUM(Table1[[#This Row],[BaseSalary]:[NonCashBenefits]])</f>
        <v>129746.82</v>
      </c>
      <c r="L14621" s="1"/>
    </row>
    <row r="14622" spans="1:12" x14ac:dyDescent="0.35">
      <c r="A14622" t="s">
        <v>85</v>
      </c>
      <c r="B14622">
        <v>2016</v>
      </c>
      <c r="D14622" t="s">
        <v>240</v>
      </c>
      <c r="E14622" t="s">
        <v>241</v>
      </c>
      <c r="F14622">
        <v>108254.64</v>
      </c>
      <c r="G14622">
        <v>0</v>
      </c>
      <c r="H14622">
        <v>5771.42</v>
      </c>
      <c r="I14622">
        <v>0</v>
      </c>
      <c r="J14622">
        <f>Table1[[#This Row],[Name]]</f>
        <v>0</v>
      </c>
      <c r="K14622" s="1">
        <f>SUM(Table1[[#This Row],[BaseSalary]:[NonCashBenefits]])</f>
        <v>114026.06</v>
      </c>
      <c r="L14622" s="1"/>
    </row>
    <row r="14623" spans="1:12" x14ac:dyDescent="0.35">
      <c r="A14623" t="s">
        <v>85</v>
      </c>
      <c r="B14623">
        <v>2016</v>
      </c>
      <c r="D14623" t="s">
        <v>4599</v>
      </c>
      <c r="E14623" t="s">
        <v>241</v>
      </c>
      <c r="F14623">
        <v>108254.64</v>
      </c>
      <c r="G14623">
        <v>0</v>
      </c>
      <c r="H14623">
        <v>20591.939999999999</v>
      </c>
      <c r="I14623">
        <v>0</v>
      </c>
      <c r="J14623">
        <f>Table1[[#This Row],[Name]]</f>
        <v>0</v>
      </c>
      <c r="K14623" s="1">
        <f>SUM(Table1[[#This Row],[BaseSalary]:[NonCashBenefits]])</f>
        <v>128846.58</v>
      </c>
      <c r="L14623" s="1"/>
    </row>
    <row r="14624" spans="1:12" x14ac:dyDescent="0.35">
      <c r="A14624" t="s">
        <v>85</v>
      </c>
      <c r="B14624">
        <v>2016</v>
      </c>
      <c r="D14624" t="s">
        <v>2853</v>
      </c>
      <c r="E14624" t="s">
        <v>241</v>
      </c>
      <c r="F14624">
        <v>108254.64</v>
      </c>
      <c r="G14624">
        <v>4700.6099999999997</v>
      </c>
      <c r="H14624">
        <v>22390.74</v>
      </c>
      <c r="I14624">
        <v>0</v>
      </c>
      <c r="J14624">
        <f>Table1[[#This Row],[Name]]</f>
        <v>0</v>
      </c>
      <c r="K14624" s="1">
        <f>SUM(Table1[[#This Row],[BaseSalary]:[NonCashBenefits]])</f>
        <v>135345.99</v>
      </c>
      <c r="L14624" s="1"/>
    </row>
    <row r="14625" spans="1:12" x14ac:dyDescent="0.35">
      <c r="A14625" t="s">
        <v>85</v>
      </c>
      <c r="B14625">
        <v>2016</v>
      </c>
      <c r="D14625" t="s">
        <v>3771</v>
      </c>
      <c r="E14625" t="s">
        <v>241</v>
      </c>
      <c r="F14625">
        <v>108254.64</v>
      </c>
      <c r="G14625">
        <v>0</v>
      </c>
      <c r="H14625">
        <v>22144.26</v>
      </c>
      <c r="I14625">
        <v>0</v>
      </c>
      <c r="J14625">
        <f>Table1[[#This Row],[Name]]</f>
        <v>0</v>
      </c>
      <c r="K14625" s="1">
        <f>SUM(Table1[[#This Row],[BaseSalary]:[NonCashBenefits]])</f>
        <v>130398.9</v>
      </c>
      <c r="L14625" s="1"/>
    </row>
    <row r="14626" spans="1:12" x14ac:dyDescent="0.35">
      <c r="A14626" t="s">
        <v>85</v>
      </c>
      <c r="B14626">
        <v>2016</v>
      </c>
      <c r="D14626" t="s">
        <v>3754</v>
      </c>
      <c r="E14626" t="s">
        <v>241</v>
      </c>
      <c r="F14626">
        <v>108254.64</v>
      </c>
      <c r="G14626">
        <v>0</v>
      </c>
      <c r="H14626">
        <v>22894.62</v>
      </c>
      <c r="I14626">
        <v>0</v>
      </c>
      <c r="J14626">
        <f>Table1[[#This Row],[Name]]</f>
        <v>0</v>
      </c>
      <c r="K14626" s="1">
        <f>SUM(Table1[[#This Row],[BaseSalary]:[NonCashBenefits]])</f>
        <v>131149.26</v>
      </c>
      <c r="L14626" s="1"/>
    </row>
    <row r="14627" spans="1:12" x14ac:dyDescent="0.35">
      <c r="A14627" t="s">
        <v>85</v>
      </c>
      <c r="B14627">
        <v>2016</v>
      </c>
      <c r="D14627" t="s">
        <v>3788</v>
      </c>
      <c r="E14627" t="s">
        <v>241</v>
      </c>
      <c r="F14627">
        <v>108254.64</v>
      </c>
      <c r="G14627">
        <v>0</v>
      </c>
      <c r="H14627">
        <v>22390.74</v>
      </c>
      <c r="I14627">
        <v>0</v>
      </c>
      <c r="J14627">
        <f>Table1[[#This Row],[Name]]</f>
        <v>0</v>
      </c>
      <c r="K14627" s="1">
        <f>SUM(Table1[[#This Row],[BaseSalary]:[NonCashBenefits]])</f>
        <v>130645.38</v>
      </c>
      <c r="L14627" s="1"/>
    </row>
    <row r="14628" spans="1:12" x14ac:dyDescent="0.35">
      <c r="A14628" t="s">
        <v>85</v>
      </c>
      <c r="B14628">
        <v>2016</v>
      </c>
      <c r="D14628" t="s">
        <v>3782</v>
      </c>
      <c r="E14628" t="s">
        <v>241</v>
      </c>
      <c r="F14628">
        <v>108254.64</v>
      </c>
      <c r="G14628">
        <v>0</v>
      </c>
      <c r="H14628">
        <v>22123.599999999999</v>
      </c>
      <c r="I14628">
        <v>0</v>
      </c>
      <c r="J14628">
        <f>Table1[[#This Row],[Name]]</f>
        <v>0</v>
      </c>
      <c r="K14628" s="1">
        <f>SUM(Table1[[#This Row],[BaseSalary]:[NonCashBenefits]])</f>
        <v>130378.23999999999</v>
      </c>
      <c r="L14628" s="1"/>
    </row>
    <row r="14629" spans="1:12" x14ac:dyDescent="0.35">
      <c r="A14629" t="s">
        <v>85</v>
      </c>
      <c r="B14629">
        <v>2016</v>
      </c>
      <c r="D14629" t="s">
        <v>4615</v>
      </c>
      <c r="E14629" t="s">
        <v>241</v>
      </c>
      <c r="F14629">
        <v>108254.64</v>
      </c>
      <c r="G14629">
        <v>0</v>
      </c>
      <c r="H14629">
        <v>22180.62</v>
      </c>
      <c r="I14629">
        <v>0</v>
      </c>
      <c r="J14629">
        <f>Table1[[#This Row],[Name]]</f>
        <v>0</v>
      </c>
      <c r="K14629" s="1">
        <f>SUM(Table1[[#This Row],[BaseSalary]:[NonCashBenefits]])</f>
        <v>130435.26</v>
      </c>
      <c r="L14629" s="1"/>
    </row>
    <row r="14630" spans="1:12" x14ac:dyDescent="0.35">
      <c r="A14630" t="s">
        <v>85</v>
      </c>
      <c r="B14630">
        <v>2016</v>
      </c>
      <c r="D14630" t="s">
        <v>3800</v>
      </c>
      <c r="E14630" t="s">
        <v>241</v>
      </c>
      <c r="F14630">
        <v>108254.64</v>
      </c>
      <c r="G14630">
        <v>0</v>
      </c>
      <c r="H14630">
        <v>22390.74</v>
      </c>
      <c r="I14630">
        <v>0</v>
      </c>
      <c r="J14630">
        <f>Table1[[#This Row],[Name]]</f>
        <v>0</v>
      </c>
      <c r="K14630" s="1">
        <f>SUM(Table1[[#This Row],[BaseSalary]:[NonCashBenefits]])</f>
        <v>130645.38</v>
      </c>
      <c r="L14630" s="1"/>
    </row>
    <row r="14631" spans="1:12" x14ac:dyDescent="0.35">
      <c r="A14631" t="s">
        <v>85</v>
      </c>
      <c r="B14631">
        <v>2016</v>
      </c>
      <c r="D14631" t="s">
        <v>3782</v>
      </c>
      <c r="E14631" t="s">
        <v>241</v>
      </c>
      <c r="F14631">
        <v>108254.64</v>
      </c>
      <c r="G14631">
        <v>0</v>
      </c>
      <c r="H14631">
        <v>22194.7</v>
      </c>
      <c r="I14631">
        <v>0</v>
      </c>
      <c r="J14631">
        <f>Table1[[#This Row],[Name]]</f>
        <v>0</v>
      </c>
      <c r="K14631" s="1">
        <f>SUM(Table1[[#This Row],[BaseSalary]:[NonCashBenefits]])</f>
        <v>130449.34</v>
      </c>
      <c r="L14631" s="1"/>
    </row>
    <row r="14632" spans="1:12" x14ac:dyDescent="0.35">
      <c r="A14632" t="s">
        <v>85</v>
      </c>
      <c r="B14632">
        <v>2016</v>
      </c>
      <c r="D14632" t="s">
        <v>3820</v>
      </c>
      <c r="E14632" t="s">
        <v>241</v>
      </c>
      <c r="F14632">
        <v>108254.64</v>
      </c>
      <c r="G14632">
        <v>0</v>
      </c>
      <c r="H14632">
        <v>22390.74</v>
      </c>
      <c r="I14632">
        <v>0</v>
      </c>
      <c r="J14632">
        <f>Table1[[#This Row],[Name]]</f>
        <v>0</v>
      </c>
      <c r="K14632" s="1">
        <f>SUM(Table1[[#This Row],[BaseSalary]:[NonCashBenefits]])</f>
        <v>130645.38</v>
      </c>
      <c r="L14632" s="1"/>
    </row>
    <row r="14633" spans="1:12" x14ac:dyDescent="0.35">
      <c r="A14633" t="s">
        <v>85</v>
      </c>
      <c r="B14633">
        <v>2016</v>
      </c>
      <c r="D14633" t="s">
        <v>3825</v>
      </c>
      <c r="E14633" t="s">
        <v>241</v>
      </c>
      <c r="F14633">
        <v>108254.64</v>
      </c>
      <c r="G14633">
        <v>0</v>
      </c>
      <c r="H14633">
        <v>22894.62</v>
      </c>
      <c r="I14633">
        <v>0</v>
      </c>
      <c r="J14633">
        <f>Table1[[#This Row],[Name]]</f>
        <v>0</v>
      </c>
      <c r="K14633" s="1">
        <f>SUM(Table1[[#This Row],[BaseSalary]:[NonCashBenefits]])</f>
        <v>131149.26</v>
      </c>
      <c r="L14633" s="1"/>
    </row>
    <row r="14634" spans="1:12" x14ac:dyDescent="0.35">
      <c r="A14634" t="s">
        <v>85</v>
      </c>
      <c r="B14634">
        <v>2016</v>
      </c>
      <c r="D14634" t="s">
        <v>4627</v>
      </c>
      <c r="E14634" t="s">
        <v>241</v>
      </c>
      <c r="F14634">
        <v>108254.64</v>
      </c>
      <c r="G14634">
        <v>0</v>
      </c>
      <c r="H14634">
        <v>24438.639999999999</v>
      </c>
      <c r="I14634">
        <v>0</v>
      </c>
      <c r="J14634">
        <f>Table1[[#This Row],[Name]]</f>
        <v>0</v>
      </c>
      <c r="K14634" s="1">
        <f>SUM(Table1[[#This Row],[BaseSalary]:[NonCashBenefits]])</f>
        <v>132693.28</v>
      </c>
      <c r="L14634" s="1"/>
    </row>
    <row r="14635" spans="1:12" x14ac:dyDescent="0.35">
      <c r="A14635" t="s">
        <v>85</v>
      </c>
      <c r="B14635">
        <v>2016</v>
      </c>
      <c r="D14635" t="s">
        <v>2853</v>
      </c>
      <c r="E14635" t="s">
        <v>241</v>
      </c>
      <c r="F14635">
        <v>108254.64</v>
      </c>
      <c r="G14635">
        <v>0</v>
      </c>
      <c r="H14635">
        <v>21879.58</v>
      </c>
      <c r="I14635">
        <v>0</v>
      </c>
      <c r="J14635">
        <f>Table1[[#This Row],[Name]]</f>
        <v>0</v>
      </c>
      <c r="K14635" s="1">
        <f>SUM(Table1[[#This Row],[BaseSalary]:[NonCashBenefits]])</f>
        <v>130134.22</v>
      </c>
      <c r="L14635" s="1"/>
    </row>
    <row r="14636" spans="1:12" x14ac:dyDescent="0.35">
      <c r="A14636" t="s">
        <v>85</v>
      </c>
      <c r="B14636">
        <v>2016</v>
      </c>
      <c r="D14636" t="s">
        <v>4629</v>
      </c>
      <c r="E14636" t="s">
        <v>241</v>
      </c>
      <c r="F14636">
        <v>108254.64</v>
      </c>
      <c r="G14636">
        <v>0</v>
      </c>
      <c r="H14636">
        <v>21115.58</v>
      </c>
      <c r="I14636">
        <v>0</v>
      </c>
      <c r="J14636">
        <f>Table1[[#This Row],[Name]]</f>
        <v>0</v>
      </c>
      <c r="K14636" s="1">
        <f>SUM(Table1[[#This Row],[BaseSalary]:[NonCashBenefits]])</f>
        <v>129370.22</v>
      </c>
      <c r="L14636" s="1"/>
    </row>
    <row r="14637" spans="1:12" x14ac:dyDescent="0.35">
      <c r="A14637" t="s">
        <v>85</v>
      </c>
      <c r="B14637">
        <v>2016</v>
      </c>
      <c r="D14637" t="s">
        <v>2853</v>
      </c>
      <c r="E14637" t="s">
        <v>241</v>
      </c>
      <c r="F14637">
        <v>108254.64</v>
      </c>
      <c r="G14637">
        <v>0</v>
      </c>
      <c r="H14637">
        <v>22894.62</v>
      </c>
      <c r="I14637">
        <v>0</v>
      </c>
      <c r="J14637">
        <f>Table1[[#This Row],[Name]]</f>
        <v>0</v>
      </c>
      <c r="K14637" s="1">
        <f>SUM(Table1[[#This Row],[BaseSalary]:[NonCashBenefits]])</f>
        <v>131149.26</v>
      </c>
      <c r="L14637" s="1"/>
    </row>
    <row r="14638" spans="1:12" x14ac:dyDescent="0.35">
      <c r="A14638" t="s">
        <v>85</v>
      </c>
      <c r="B14638">
        <v>2016</v>
      </c>
      <c r="D14638" t="s">
        <v>2853</v>
      </c>
      <c r="E14638" t="s">
        <v>241</v>
      </c>
      <c r="F14638">
        <v>108254.64</v>
      </c>
      <c r="G14638">
        <v>0</v>
      </c>
      <c r="H14638">
        <v>22781.52</v>
      </c>
      <c r="I14638">
        <v>0</v>
      </c>
      <c r="J14638">
        <f>Table1[[#This Row],[Name]]</f>
        <v>0</v>
      </c>
      <c r="K14638" s="1">
        <f>SUM(Table1[[#This Row],[BaseSalary]:[NonCashBenefits]])</f>
        <v>131036.16</v>
      </c>
      <c r="L14638" s="1"/>
    </row>
    <row r="14639" spans="1:12" x14ac:dyDescent="0.35">
      <c r="A14639" t="s">
        <v>85</v>
      </c>
      <c r="B14639">
        <v>2016</v>
      </c>
      <c r="D14639" t="s">
        <v>3839</v>
      </c>
      <c r="E14639" t="s">
        <v>241</v>
      </c>
      <c r="F14639">
        <v>108254.64</v>
      </c>
      <c r="G14639">
        <v>0</v>
      </c>
      <c r="H14639">
        <v>21879.58</v>
      </c>
      <c r="I14639">
        <v>0</v>
      </c>
      <c r="J14639">
        <f>Table1[[#This Row],[Name]]</f>
        <v>0</v>
      </c>
      <c r="K14639" s="1">
        <f>SUM(Table1[[#This Row],[BaseSalary]:[NonCashBenefits]])</f>
        <v>130134.22</v>
      </c>
      <c r="L14639" s="1"/>
    </row>
    <row r="14640" spans="1:12" x14ac:dyDescent="0.35">
      <c r="A14640" t="s">
        <v>85</v>
      </c>
      <c r="B14640">
        <v>2016</v>
      </c>
      <c r="D14640" t="s">
        <v>3782</v>
      </c>
      <c r="E14640" t="s">
        <v>241</v>
      </c>
      <c r="F14640">
        <v>108254.64</v>
      </c>
      <c r="G14640">
        <v>100</v>
      </c>
      <c r="H14640">
        <v>22894.62</v>
      </c>
      <c r="I14640">
        <v>0</v>
      </c>
      <c r="J14640">
        <f>Table1[[#This Row],[Name]]</f>
        <v>0</v>
      </c>
      <c r="K14640" s="1">
        <f>SUM(Table1[[#This Row],[BaseSalary]:[NonCashBenefits]])</f>
        <v>131249.26</v>
      </c>
      <c r="L14640" s="1"/>
    </row>
    <row r="14641" spans="1:12" x14ac:dyDescent="0.35">
      <c r="A14641" t="s">
        <v>85</v>
      </c>
      <c r="B14641">
        <v>2016</v>
      </c>
      <c r="D14641" t="s">
        <v>2853</v>
      </c>
      <c r="E14641" t="s">
        <v>241</v>
      </c>
      <c r="F14641">
        <v>108254.64</v>
      </c>
      <c r="G14641">
        <v>0</v>
      </c>
      <c r="H14641">
        <v>22390.74</v>
      </c>
      <c r="I14641">
        <v>0</v>
      </c>
      <c r="J14641">
        <f>Table1[[#This Row],[Name]]</f>
        <v>0</v>
      </c>
      <c r="K14641" s="1">
        <f>SUM(Table1[[#This Row],[BaseSalary]:[NonCashBenefits]])</f>
        <v>130645.38</v>
      </c>
      <c r="L14641" s="1"/>
    </row>
    <row r="14642" spans="1:12" x14ac:dyDescent="0.35">
      <c r="A14642" t="s">
        <v>85</v>
      </c>
      <c r="B14642">
        <v>2016</v>
      </c>
      <c r="D14642" t="s">
        <v>3782</v>
      </c>
      <c r="E14642" t="s">
        <v>241</v>
      </c>
      <c r="F14642">
        <v>108254.64</v>
      </c>
      <c r="G14642">
        <v>0</v>
      </c>
      <c r="H14642">
        <v>22475.55</v>
      </c>
      <c r="I14642">
        <v>0</v>
      </c>
      <c r="J14642">
        <f>Table1[[#This Row],[Name]]</f>
        <v>0</v>
      </c>
      <c r="K14642" s="1">
        <f>SUM(Table1[[#This Row],[BaseSalary]:[NonCashBenefits]])</f>
        <v>130730.19</v>
      </c>
      <c r="L14642" s="1"/>
    </row>
    <row r="14643" spans="1:12" x14ac:dyDescent="0.35">
      <c r="A14643" t="s">
        <v>186</v>
      </c>
      <c r="B14643">
        <v>2016</v>
      </c>
      <c r="D14643" t="s">
        <v>3948</v>
      </c>
      <c r="E14643" t="s">
        <v>241</v>
      </c>
      <c r="F14643">
        <v>108254.64</v>
      </c>
      <c r="G14643">
        <v>0</v>
      </c>
      <c r="H14643">
        <v>21778.78</v>
      </c>
      <c r="I14643">
        <v>0</v>
      </c>
      <c r="J14643">
        <f>Table1[[#This Row],[Name]]</f>
        <v>0</v>
      </c>
      <c r="K14643" s="1">
        <f>SUM(Table1[[#This Row],[BaseSalary]:[NonCashBenefits]])</f>
        <v>130033.42</v>
      </c>
      <c r="L14643" s="1"/>
    </row>
    <row r="14644" spans="1:12" x14ac:dyDescent="0.35">
      <c r="A14644" t="s">
        <v>186</v>
      </c>
      <c r="B14644">
        <v>2016</v>
      </c>
      <c r="D14644" t="s">
        <v>4842</v>
      </c>
      <c r="E14644" t="s">
        <v>241</v>
      </c>
      <c r="F14644">
        <v>108254.64</v>
      </c>
      <c r="G14644">
        <v>0</v>
      </c>
      <c r="H14644">
        <v>23159.3</v>
      </c>
      <c r="I14644">
        <v>0</v>
      </c>
      <c r="J14644">
        <f>Table1[[#This Row],[Name]]</f>
        <v>0</v>
      </c>
      <c r="K14644" s="1">
        <f>SUM(Table1[[#This Row],[BaseSalary]:[NonCashBenefits]])</f>
        <v>131413.94</v>
      </c>
      <c r="L14644" s="1"/>
    </row>
    <row r="14645" spans="1:12" x14ac:dyDescent="0.35">
      <c r="A14645" t="s">
        <v>186</v>
      </c>
      <c r="B14645">
        <v>2016</v>
      </c>
      <c r="D14645" t="s">
        <v>3958</v>
      </c>
      <c r="E14645" t="s">
        <v>241</v>
      </c>
      <c r="F14645">
        <v>108254.64</v>
      </c>
      <c r="G14645">
        <v>0</v>
      </c>
      <c r="H14645">
        <v>23776.799999999999</v>
      </c>
      <c r="I14645">
        <v>0</v>
      </c>
      <c r="J14645">
        <f>Table1[[#This Row],[Name]]</f>
        <v>0</v>
      </c>
      <c r="K14645" s="1">
        <f>SUM(Table1[[#This Row],[BaseSalary]:[NonCashBenefits]])</f>
        <v>132031.44</v>
      </c>
      <c r="L14645" s="1"/>
    </row>
    <row r="14646" spans="1:12" x14ac:dyDescent="0.35">
      <c r="A14646" t="s">
        <v>186</v>
      </c>
      <c r="B14646">
        <v>2016</v>
      </c>
      <c r="D14646" t="s">
        <v>1691</v>
      </c>
      <c r="E14646" t="s">
        <v>241</v>
      </c>
      <c r="F14646">
        <v>108254.64</v>
      </c>
      <c r="G14646">
        <v>0</v>
      </c>
      <c r="H14646">
        <v>23776.799999999999</v>
      </c>
      <c r="I14646">
        <v>0</v>
      </c>
      <c r="J14646">
        <f>Table1[[#This Row],[Name]]</f>
        <v>0</v>
      </c>
      <c r="K14646" s="1">
        <f>SUM(Table1[[#This Row],[BaseSalary]:[NonCashBenefits]])</f>
        <v>132031.44</v>
      </c>
      <c r="L14646" s="1"/>
    </row>
    <row r="14647" spans="1:12" x14ac:dyDescent="0.35">
      <c r="A14647" t="s">
        <v>3034</v>
      </c>
      <c r="B14647">
        <v>2016</v>
      </c>
      <c r="D14647" t="s">
        <v>4073</v>
      </c>
      <c r="E14647" t="s">
        <v>241</v>
      </c>
      <c r="F14647">
        <v>108254.64</v>
      </c>
      <c r="G14647">
        <v>100</v>
      </c>
      <c r="H14647">
        <v>20722.12</v>
      </c>
      <c r="I14647">
        <v>0</v>
      </c>
      <c r="J14647">
        <f>Table1[[#This Row],[Name]]</f>
        <v>0</v>
      </c>
      <c r="K14647" s="1">
        <f>SUM(Table1[[#This Row],[BaseSalary]:[NonCashBenefits]])</f>
        <v>129076.76</v>
      </c>
      <c r="L14647" s="1"/>
    </row>
    <row r="14648" spans="1:12" x14ac:dyDescent="0.35">
      <c r="A14648" t="s">
        <v>3034</v>
      </c>
      <c r="B14648">
        <v>2016</v>
      </c>
      <c r="D14648" t="s">
        <v>4078</v>
      </c>
      <c r="E14648" t="s">
        <v>241</v>
      </c>
      <c r="F14648">
        <v>108254.64</v>
      </c>
      <c r="G14648">
        <v>8478.59</v>
      </c>
      <c r="H14648">
        <v>22390.77</v>
      </c>
      <c r="I14648">
        <v>0</v>
      </c>
      <c r="J14648">
        <f>Table1[[#This Row],[Name]]</f>
        <v>0</v>
      </c>
      <c r="K14648" s="1">
        <f>SUM(Table1[[#This Row],[BaseSalary]:[NonCashBenefits]])</f>
        <v>139124</v>
      </c>
      <c r="L14648" s="1"/>
    </row>
    <row r="14649" spans="1:12" x14ac:dyDescent="0.35">
      <c r="A14649" t="s">
        <v>40</v>
      </c>
      <c r="B14649">
        <v>2016</v>
      </c>
      <c r="D14649" t="s">
        <v>5031</v>
      </c>
      <c r="E14649" t="s">
        <v>241</v>
      </c>
      <c r="F14649">
        <v>108254.64</v>
      </c>
      <c r="G14649">
        <v>0</v>
      </c>
      <c r="H14649">
        <v>22390.74</v>
      </c>
      <c r="I14649">
        <v>0</v>
      </c>
      <c r="J14649">
        <f>Table1[[#This Row],[Name]]</f>
        <v>0</v>
      </c>
      <c r="K14649" s="1">
        <f>SUM(Table1[[#This Row],[BaseSalary]:[NonCashBenefits]])</f>
        <v>130645.38</v>
      </c>
      <c r="L14649" s="1"/>
    </row>
    <row r="14650" spans="1:12" x14ac:dyDescent="0.35">
      <c r="A14650" t="s">
        <v>20</v>
      </c>
      <c r="B14650">
        <v>2016</v>
      </c>
      <c r="D14650" t="s">
        <v>4288</v>
      </c>
      <c r="E14650" t="s">
        <v>241</v>
      </c>
      <c r="F14650">
        <v>108254.64</v>
      </c>
      <c r="G14650">
        <v>50</v>
      </c>
      <c r="H14650">
        <v>22390.75</v>
      </c>
      <c r="I14650">
        <v>0</v>
      </c>
      <c r="J14650">
        <f>Table1[[#This Row],[Name]]</f>
        <v>0</v>
      </c>
      <c r="K14650" s="1">
        <f>SUM(Table1[[#This Row],[BaseSalary]:[NonCashBenefits]])</f>
        <v>130695.39</v>
      </c>
      <c r="L14650" s="1"/>
    </row>
    <row r="14651" spans="1:12" x14ac:dyDescent="0.35">
      <c r="A14651" t="s">
        <v>20</v>
      </c>
      <c r="B14651">
        <v>2016</v>
      </c>
      <c r="D14651" t="s">
        <v>4290</v>
      </c>
      <c r="E14651" t="s">
        <v>241</v>
      </c>
      <c r="F14651">
        <v>108254.64</v>
      </c>
      <c r="G14651">
        <v>10337.31</v>
      </c>
      <c r="H14651">
        <v>22894.63</v>
      </c>
      <c r="I14651">
        <v>0</v>
      </c>
      <c r="J14651">
        <f>Table1[[#This Row],[Name]]</f>
        <v>0</v>
      </c>
      <c r="K14651" s="1">
        <f>SUM(Table1[[#This Row],[BaseSalary]:[NonCashBenefits]])</f>
        <v>141486.57999999999</v>
      </c>
      <c r="L14651" s="1"/>
    </row>
    <row r="14652" spans="1:12" x14ac:dyDescent="0.35">
      <c r="A14652" t="s">
        <v>20</v>
      </c>
      <c r="B14652">
        <v>2016</v>
      </c>
      <c r="D14652" t="s">
        <v>4288</v>
      </c>
      <c r="E14652" t="s">
        <v>241</v>
      </c>
      <c r="F14652">
        <v>108254.64</v>
      </c>
      <c r="G14652">
        <v>8867.48</v>
      </c>
      <c r="H14652">
        <v>22144.27</v>
      </c>
      <c r="I14652">
        <v>0</v>
      </c>
      <c r="J14652">
        <f>Table1[[#This Row],[Name]]</f>
        <v>0</v>
      </c>
      <c r="K14652" s="1">
        <f>SUM(Table1[[#This Row],[BaseSalary]:[NonCashBenefits]])</f>
        <v>139266.38999999998</v>
      </c>
      <c r="L14652" s="1"/>
    </row>
    <row r="14653" spans="1:12" x14ac:dyDescent="0.35">
      <c r="A14653" t="s">
        <v>20</v>
      </c>
      <c r="B14653">
        <v>2016</v>
      </c>
      <c r="D14653" t="s">
        <v>4293</v>
      </c>
      <c r="E14653" t="s">
        <v>241</v>
      </c>
      <c r="F14653">
        <v>108254.64</v>
      </c>
      <c r="G14653">
        <v>0</v>
      </c>
      <c r="H14653">
        <v>2832.44</v>
      </c>
      <c r="I14653">
        <v>0</v>
      </c>
      <c r="J14653">
        <f>Table1[[#This Row],[Name]]</f>
        <v>0</v>
      </c>
      <c r="K14653" s="1">
        <f>SUM(Table1[[#This Row],[BaseSalary]:[NonCashBenefits]])</f>
        <v>111087.08</v>
      </c>
      <c r="L14653" s="1"/>
    </row>
    <row r="14654" spans="1:12" x14ac:dyDescent="0.35">
      <c r="A14654" t="s">
        <v>20</v>
      </c>
      <c r="B14654">
        <v>2016</v>
      </c>
      <c r="D14654" t="s">
        <v>3239</v>
      </c>
      <c r="E14654" t="s">
        <v>241</v>
      </c>
      <c r="F14654">
        <v>108254.64</v>
      </c>
      <c r="G14654">
        <v>0</v>
      </c>
      <c r="H14654">
        <v>21619.46</v>
      </c>
      <c r="I14654">
        <v>0</v>
      </c>
      <c r="J14654">
        <f>Table1[[#This Row],[Name]]</f>
        <v>0</v>
      </c>
      <c r="K14654" s="1">
        <f>SUM(Table1[[#This Row],[BaseSalary]:[NonCashBenefits]])</f>
        <v>129874.1</v>
      </c>
      <c r="L14654" s="1"/>
    </row>
    <row r="14655" spans="1:12" x14ac:dyDescent="0.35">
      <c r="A14655" t="s">
        <v>20</v>
      </c>
      <c r="B14655">
        <v>2016</v>
      </c>
      <c r="D14655" t="s">
        <v>4295</v>
      </c>
      <c r="E14655" t="s">
        <v>241</v>
      </c>
      <c r="F14655">
        <v>108254.64</v>
      </c>
      <c r="G14655">
        <v>350</v>
      </c>
      <c r="H14655">
        <v>11091.42</v>
      </c>
      <c r="I14655">
        <v>0</v>
      </c>
      <c r="J14655">
        <f>Table1[[#This Row],[Name]]</f>
        <v>0</v>
      </c>
      <c r="K14655" s="1">
        <f>SUM(Table1[[#This Row],[BaseSalary]:[NonCashBenefits]])</f>
        <v>119696.06</v>
      </c>
      <c r="L14655" s="1"/>
    </row>
    <row r="14656" spans="1:12" x14ac:dyDescent="0.35">
      <c r="A14656" t="s">
        <v>20</v>
      </c>
      <c r="B14656">
        <v>2016</v>
      </c>
      <c r="D14656" t="s">
        <v>4296</v>
      </c>
      <c r="E14656" t="s">
        <v>241</v>
      </c>
      <c r="F14656">
        <v>108254.64</v>
      </c>
      <c r="G14656">
        <v>0</v>
      </c>
      <c r="H14656">
        <v>22894.62</v>
      </c>
      <c r="I14656">
        <v>0</v>
      </c>
      <c r="J14656">
        <f>Table1[[#This Row],[Name]]</f>
        <v>0</v>
      </c>
      <c r="K14656" s="1">
        <f>SUM(Table1[[#This Row],[BaseSalary]:[NonCashBenefits]])</f>
        <v>131149.26</v>
      </c>
      <c r="L14656" s="1"/>
    </row>
    <row r="14657" spans="1:12" x14ac:dyDescent="0.35">
      <c r="A14657" t="s">
        <v>20</v>
      </c>
      <c r="B14657">
        <v>2016</v>
      </c>
      <c r="D14657" t="s">
        <v>4297</v>
      </c>
      <c r="E14657" t="s">
        <v>241</v>
      </c>
      <c r="F14657">
        <v>108254.64</v>
      </c>
      <c r="G14657">
        <v>0</v>
      </c>
      <c r="H14657">
        <v>21753.48</v>
      </c>
      <c r="I14657">
        <v>0</v>
      </c>
      <c r="J14657">
        <f>Table1[[#This Row],[Name]]</f>
        <v>0</v>
      </c>
      <c r="K14657" s="1">
        <f>SUM(Table1[[#This Row],[BaseSalary]:[NonCashBenefits]])</f>
        <v>130008.12</v>
      </c>
      <c r="L14657" s="1"/>
    </row>
    <row r="14658" spans="1:12" x14ac:dyDescent="0.35">
      <c r="A14658" t="s">
        <v>20</v>
      </c>
      <c r="B14658">
        <v>2016</v>
      </c>
      <c r="D14658" t="s">
        <v>4288</v>
      </c>
      <c r="E14658" t="s">
        <v>241</v>
      </c>
      <c r="F14658">
        <v>108254.64</v>
      </c>
      <c r="G14658">
        <v>0</v>
      </c>
      <c r="H14658">
        <v>23275.52</v>
      </c>
      <c r="I14658">
        <v>0</v>
      </c>
      <c r="J14658">
        <f>Table1[[#This Row],[Name]]</f>
        <v>0</v>
      </c>
      <c r="K14658" s="1">
        <f>SUM(Table1[[#This Row],[BaseSalary]:[NonCashBenefits]])</f>
        <v>131530.16</v>
      </c>
      <c r="L14658" s="1"/>
    </row>
    <row r="14659" spans="1:12" x14ac:dyDescent="0.35">
      <c r="A14659" t="s">
        <v>20</v>
      </c>
      <c r="B14659">
        <v>2016</v>
      </c>
      <c r="D14659" t="s">
        <v>4288</v>
      </c>
      <c r="E14659" t="s">
        <v>241</v>
      </c>
      <c r="F14659">
        <v>108254.64</v>
      </c>
      <c r="G14659">
        <v>0</v>
      </c>
      <c r="H14659">
        <v>22123.599999999999</v>
      </c>
      <c r="I14659">
        <v>0</v>
      </c>
      <c r="J14659">
        <f>Table1[[#This Row],[Name]]</f>
        <v>0</v>
      </c>
      <c r="K14659" s="1">
        <f>SUM(Table1[[#This Row],[BaseSalary]:[NonCashBenefits]])</f>
        <v>130378.23999999999</v>
      </c>
      <c r="L14659" s="1"/>
    </row>
    <row r="14660" spans="1:12" x14ac:dyDescent="0.35">
      <c r="A14660" t="s">
        <v>20</v>
      </c>
      <c r="B14660">
        <v>2016</v>
      </c>
      <c r="D14660" t="s">
        <v>4288</v>
      </c>
      <c r="E14660" t="s">
        <v>241</v>
      </c>
      <c r="F14660">
        <v>108254.64</v>
      </c>
      <c r="G14660">
        <v>0</v>
      </c>
      <c r="H14660">
        <v>22390.74</v>
      </c>
      <c r="I14660">
        <v>0</v>
      </c>
      <c r="J14660">
        <f>Table1[[#This Row],[Name]]</f>
        <v>0</v>
      </c>
      <c r="K14660" s="1">
        <f>SUM(Table1[[#This Row],[BaseSalary]:[NonCashBenefits]])</f>
        <v>130645.38</v>
      </c>
      <c r="L14660" s="1"/>
    </row>
    <row r="14661" spans="1:12" x14ac:dyDescent="0.35">
      <c r="A14661" t="s">
        <v>20</v>
      </c>
      <c r="B14661">
        <v>2016</v>
      </c>
      <c r="D14661" t="s">
        <v>4311</v>
      </c>
      <c r="E14661" t="s">
        <v>241</v>
      </c>
      <c r="F14661">
        <v>108254.64</v>
      </c>
      <c r="G14661">
        <v>0</v>
      </c>
      <c r="H14661">
        <v>22894.62</v>
      </c>
      <c r="I14661">
        <v>0</v>
      </c>
      <c r="J14661">
        <f>Table1[[#This Row],[Name]]</f>
        <v>0</v>
      </c>
      <c r="K14661" s="1">
        <f>SUM(Table1[[#This Row],[BaseSalary]:[NonCashBenefits]])</f>
        <v>131149.26</v>
      </c>
      <c r="L14661" s="1"/>
    </row>
    <row r="14662" spans="1:12" x14ac:dyDescent="0.35">
      <c r="A14662" t="s">
        <v>20</v>
      </c>
      <c r="B14662">
        <v>2016</v>
      </c>
      <c r="D14662" t="s">
        <v>4312</v>
      </c>
      <c r="E14662" t="s">
        <v>241</v>
      </c>
      <c r="F14662">
        <v>108254.64</v>
      </c>
      <c r="G14662">
        <v>0</v>
      </c>
      <c r="H14662">
        <v>21372.98</v>
      </c>
      <c r="I14662">
        <v>0</v>
      </c>
      <c r="J14662">
        <f>Table1[[#This Row],[Name]]</f>
        <v>0</v>
      </c>
      <c r="K14662" s="1">
        <f>SUM(Table1[[#This Row],[BaseSalary]:[NonCashBenefits]])</f>
        <v>129627.62</v>
      </c>
      <c r="L14662" s="1"/>
    </row>
    <row r="14663" spans="1:12" x14ac:dyDescent="0.35">
      <c r="A14663" t="s">
        <v>20</v>
      </c>
      <c r="B14663">
        <v>2016</v>
      </c>
      <c r="D14663" t="s">
        <v>4315</v>
      </c>
      <c r="E14663" t="s">
        <v>241</v>
      </c>
      <c r="F14663">
        <v>108254.64</v>
      </c>
      <c r="G14663">
        <v>0</v>
      </c>
      <c r="H14663">
        <v>22648.14</v>
      </c>
      <c r="I14663">
        <v>0</v>
      </c>
      <c r="J14663">
        <f>Table1[[#This Row],[Name]]</f>
        <v>0</v>
      </c>
      <c r="K14663" s="1">
        <f>SUM(Table1[[#This Row],[BaseSalary]:[NonCashBenefits]])</f>
        <v>130902.78</v>
      </c>
      <c r="L14663" s="1"/>
    </row>
    <row r="14664" spans="1:12" x14ac:dyDescent="0.35">
      <c r="A14664" t="s">
        <v>20</v>
      </c>
      <c r="B14664">
        <v>2016</v>
      </c>
      <c r="D14664" t="s">
        <v>4288</v>
      </c>
      <c r="E14664" t="s">
        <v>241</v>
      </c>
      <c r="F14664">
        <v>108254.64</v>
      </c>
      <c r="G14664">
        <v>0</v>
      </c>
      <c r="H14664">
        <v>22144.26</v>
      </c>
      <c r="I14664">
        <v>0</v>
      </c>
      <c r="J14664">
        <f>Table1[[#This Row],[Name]]</f>
        <v>0</v>
      </c>
      <c r="K14664" s="1">
        <f>SUM(Table1[[#This Row],[BaseSalary]:[NonCashBenefits]])</f>
        <v>130398.9</v>
      </c>
      <c r="L14664" s="1"/>
    </row>
    <row r="14665" spans="1:12" x14ac:dyDescent="0.35">
      <c r="A14665" t="s">
        <v>20</v>
      </c>
      <c r="B14665">
        <v>2016</v>
      </c>
      <c r="D14665" t="s">
        <v>4316</v>
      </c>
      <c r="E14665" t="s">
        <v>241</v>
      </c>
      <c r="F14665">
        <v>108254.64</v>
      </c>
      <c r="G14665">
        <v>0</v>
      </c>
      <c r="H14665">
        <v>22894.62</v>
      </c>
      <c r="I14665">
        <v>0</v>
      </c>
      <c r="J14665">
        <f>Table1[[#This Row],[Name]]</f>
        <v>0</v>
      </c>
      <c r="K14665" s="1">
        <f>SUM(Table1[[#This Row],[BaseSalary]:[NonCashBenefits]])</f>
        <v>131149.26</v>
      </c>
      <c r="L14665" s="1"/>
    </row>
    <row r="14666" spans="1:12" x14ac:dyDescent="0.35">
      <c r="A14666" t="s">
        <v>20</v>
      </c>
      <c r="B14666">
        <v>2016</v>
      </c>
      <c r="D14666" t="s">
        <v>4317</v>
      </c>
      <c r="E14666" t="s">
        <v>241</v>
      </c>
      <c r="F14666">
        <v>108254.64</v>
      </c>
      <c r="G14666">
        <v>0</v>
      </c>
      <c r="H14666">
        <v>22894.62</v>
      </c>
      <c r="I14666">
        <v>0</v>
      </c>
      <c r="J14666">
        <f>Table1[[#This Row],[Name]]</f>
        <v>0</v>
      </c>
      <c r="K14666" s="1">
        <f>SUM(Table1[[#This Row],[BaseSalary]:[NonCashBenefits]])</f>
        <v>131149.26</v>
      </c>
      <c r="L14666" s="1"/>
    </row>
    <row r="14667" spans="1:12" x14ac:dyDescent="0.35">
      <c r="A14667" t="s">
        <v>20</v>
      </c>
      <c r="B14667">
        <v>2016</v>
      </c>
      <c r="D14667" t="s">
        <v>4288</v>
      </c>
      <c r="E14667" t="s">
        <v>241</v>
      </c>
      <c r="F14667">
        <v>108254.64</v>
      </c>
      <c r="G14667">
        <v>100</v>
      </c>
      <c r="H14667">
        <v>22390.74</v>
      </c>
      <c r="I14667">
        <v>0</v>
      </c>
      <c r="J14667">
        <f>Table1[[#This Row],[Name]]</f>
        <v>0</v>
      </c>
      <c r="K14667" s="1">
        <f>SUM(Table1[[#This Row],[BaseSalary]:[NonCashBenefits]])</f>
        <v>130745.38</v>
      </c>
      <c r="L14667" s="1"/>
    </row>
    <row r="14668" spans="1:12" x14ac:dyDescent="0.35">
      <c r="A14668" t="s">
        <v>20</v>
      </c>
      <c r="B14668">
        <v>2016</v>
      </c>
      <c r="D14668" t="s">
        <v>4299</v>
      </c>
      <c r="E14668" t="s">
        <v>241</v>
      </c>
      <c r="F14668">
        <v>108254.64</v>
      </c>
      <c r="G14668">
        <v>0</v>
      </c>
      <c r="H14668">
        <v>22894.62</v>
      </c>
      <c r="I14668">
        <v>0</v>
      </c>
      <c r="J14668">
        <f>Table1[[#This Row],[Name]]</f>
        <v>0</v>
      </c>
      <c r="K14668" s="1">
        <f>SUM(Table1[[#This Row],[BaseSalary]:[NonCashBenefits]])</f>
        <v>131149.26</v>
      </c>
      <c r="L14668" s="1"/>
    </row>
    <row r="14669" spans="1:12" x14ac:dyDescent="0.35">
      <c r="A14669" t="s">
        <v>20</v>
      </c>
      <c r="B14669">
        <v>2016</v>
      </c>
      <c r="D14669" t="s">
        <v>4296</v>
      </c>
      <c r="E14669" t="s">
        <v>241</v>
      </c>
      <c r="F14669">
        <v>108254.64</v>
      </c>
      <c r="G14669">
        <v>0</v>
      </c>
      <c r="H14669">
        <v>22554.28</v>
      </c>
      <c r="I14669">
        <v>0</v>
      </c>
      <c r="J14669">
        <f>Table1[[#This Row],[Name]]</f>
        <v>0</v>
      </c>
      <c r="K14669" s="1">
        <f>SUM(Table1[[#This Row],[BaseSalary]:[NonCashBenefits]])</f>
        <v>130808.92</v>
      </c>
      <c r="L14669" s="1"/>
    </row>
    <row r="14670" spans="1:12" x14ac:dyDescent="0.35">
      <c r="A14670" t="s">
        <v>20</v>
      </c>
      <c r="B14670">
        <v>2016</v>
      </c>
      <c r="D14670" t="s">
        <v>4323</v>
      </c>
      <c r="E14670" t="s">
        <v>241</v>
      </c>
      <c r="F14670">
        <v>108254.64</v>
      </c>
      <c r="G14670">
        <v>0</v>
      </c>
      <c r="H14670">
        <v>22894.62</v>
      </c>
      <c r="I14670">
        <v>0</v>
      </c>
      <c r="J14670">
        <f>Table1[[#This Row],[Name]]</f>
        <v>0</v>
      </c>
      <c r="K14670" s="1">
        <f>SUM(Table1[[#This Row],[BaseSalary]:[NonCashBenefits]])</f>
        <v>131149.26</v>
      </c>
      <c r="L14670" s="1"/>
    </row>
    <row r="14671" spans="1:12" x14ac:dyDescent="0.35">
      <c r="A14671" t="s">
        <v>20</v>
      </c>
      <c r="B14671">
        <v>2016</v>
      </c>
      <c r="D14671" t="s">
        <v>4289</v>
      </c>
      <c r="E14671" t="s">
        <v>241</v>
      </c>
      <c r="F14671">
        <v>108254.64</v>
      </c>
      <c r="G14671">
        <v>100</v>
      </c>
      <c r="H14671">
        <v>23398.76</v>
      </c>
      <c r="I14671">
        <v>0</v>
      </c>
      <c r="J14671">
        <f>Table1[[#This Row],[Name]]</f>
        <v>0</v>
      </c>
      <c r="K14671" s="1">
        <f>SUM(Table1[[#This Row],[BaseSalary]:[NonCashBenefits]])</f>
        <v>131753.4</v>
      </c>
      <c r="L14671" s="1"/>
    </row>
    <row r="14672" spans="1:12" x14ac:dyDescent="0.35">
      <c r="A14672" t="s">
        <v>85</v>
      </c>
      <c r="B14672">
        <v>2017</v>
      </c>
      <c r="D14672" t="s">
        <v>3812</v>
      </c>
      <c r="E14672" t="s">
        <v>241</v>
      </c>
      <c r="F14672">
        <v>108254.38</v>
      </c>
      <c r="G14672">
        <v>4623.05</v>
      </c>
      <c r="H14672">
        <v>22574.86</v>
      </c>
      <c r="I14672">
        <v>0</v>
      </c>
      <c r="J14672">
        <f>Table1[[#This Row],[Name]]</f>
        <v>0</v>
      </c>
      <c r="K14672" s="1">
        <f>SUM(Table1[[#This Row],[BaseSalary]:[NonCashBenefits]])</f>
        <v>135452.29</v>
      </c>
      <c r="L14672" s="1"/>
    </row>
    <row r="14673" spans="1:12" x14ac:dyDescent="0.35">
      <c r="A14673" t="s">
        <v>85</v>
      </c>
      <c r="B14673">
        <v>2016</v>
      </c>
      <c r="D14673" t="s">
        <v>3812</v>
      </c>
      <c r="E14673" t="s">
        <v>241</v>
      </c>
      <c r="F14673">
        <v>108254.38</v>
      </c>
      <c r="G14673">
        <v>1249.08</v>
      </c>
      <c r="H14673">
        <v>22894.62</v>
      </c>
      <c r="I14673">
        <v>0</v>
      </c>
      <c r="J14673">
        <f>Table1[[#This Row],[Name]]</f>
        <v>0</v>
      </c>
      <c r="K14673" s="1">
        <f>SUM(Table1[[#This Row],[BaseSalary]:[NonCashBenefits]])</f>
        <v>132398.08000000002</v>
      </c>
      <c r="L14673" s="1"/>
    </row>
    <row r="14674" spans="1:12" x14ac:dyDescent="0.35">
      <c r="A14674" t="s">
        <v>85</v>
      </c>
      <c r="B14674">
        <v>2017</v>
      </c>
      <c r="D14674" t="s">
        <v>3772</v>
      </c>
      <c r="E14674" t="s">
        <v>241</v>
      </c>
      <c r="F14674">
        <v>108249.96</v>
      </c>
      <c r="G14674">
        <v>0</v>
      </c>
      <c r="H14674">
        <v>21784.46</v>
      </c>
      <c r="I14674">
        <v>0</v>
      </c>
      <c r="J14674">
        <f>Table1[[#This Row],[Name]]</f>
        <v>0</v>
      </c>
      <c r="K14674" s="1">
        <f>SUM(Table1[[#This Row],[BaseSalary]:[NonCashBenefits]])</f>
        <v>130034.42000000001</v>
      </c>
      <c r="L14674" s="1"/>
    </row>
    <row r="14675" spans="1:12" x14ac:dyDescent="0.35">
      <c r="A14675" t="s">
        <v>85</v>
      </c>
      <c r="B14675">
        <v>2016</v>
      </c>
      <c r="D14675" t="s">
        <v>3772</v>
      </c>
      <c r="E14675" t="s">
        <v>241</v>
      </c>
      <c r="F14675">
        <v>108249.96</v>
      </c>
      <c r="G14675">
        <v>0</v>
      </c>
      <c r="H14675">
        <v>22122.83</v>
      </c>
      <c r="I14675">
        <v>0</v>
      </c>
      <c r="J14675">
        <f>Table1[[#This Row],[Name]]</f>
        <v>0</v>
      </c>
      <c r="K14675" s="1">
        <f>SUM(Table1[[#This Row],[BaseSalary]:[NonCashBenefits]])</f>
        <v>130372.79000000001</v>
      </c>
      <c r="L14675" s="1"/>
    </row>
    <row r="14676" spans="1:12" x14ac:dyDescent="0.35">
      <c r="A14676" t="s">
        <v>2688</v>
      </c>
      <c r="B14676">
        <v>2017</v>
      </c>
      <c r="D14676" t="s">
        <v>3630</v>
      </c>
      <c r="E14676" t="s">
        <v>549</v>
      </c>
      <c r="F14676">
        <v>108240.51</v>
      </c>
      <c r="G14676">
        <v>0</v>
      </c>
      <c r="H14676">
        <v>24444.16</v>
      </c>
      <c r="I14676">
        <v>0</v>
      </c>
      <c r="J14676">
        <f>Table1[[#This Row],[Name]]</f>
        <v>0</v>
      </c>
      <c r="K14676" s="1">
        <f>SUM(Table1[[#This Row],[BaseSalary]:[NonCashBenefits]])</f>
        <v>132684.66999999998</v>
      </c>
      <c r="L14676" s="1"/>
    </row>
    <row r="14677" spans="1:12" x14ac:dyDescent="0.35">
      <c r="A14677" t="s">
        <v>25</v>
      </c>
      <c r="B14677">
        <v>2017</v>
      </c>
      <c r="D14677" t="s">
        <v>3852</v>
      </c>
      <c r="E14677" t="s">
        <v>3850</v>
      </c>
      <c r="F14677">
        <v>108231.01</v>
      </c>
      <c r="G14677">
        <v>0</v>
      </c>
      <c r="H14677">
        <v>22996.1</v>
      </c>
      <c r="I14677">
        <v>0</v>
      </c>
      <c r="J14677">
        <f>Table1[[#This Row],[Name]]</f>
        <v>0</v>
      </c>
      <c r="K14677" s="1">
        <f>SUM(Table1[[#This Row],[BaseSalary]:[NonCashBenefits]])</f>
        <v>131227.10999999999</v>
      </c>
      <c r="L14677" s="1"/>
    </row>
    <row r="14678" spans="1:12" x14ac:dyDescent="0.35">
      <c r="A14678" t="s">
        <v>20</v>
      </c>
      <c r="B14678">
        <v>2016</v>
      </c>
      <c r="D14678" t="s">
        <v>3273</v>
      </c>
      <c r="E14678" t="s">
        <v>241</v>
      </c>
      <c r="F14678">
        <v>108220.57</v>
      </c>
      <c r="G14678">
        <v>6000</v>
      </c>
      <c r="H14678">
        <v>22382.31</v>
      </c>
      <c r="I14678">
        <v>0</v>
      </c>
      <c r="J14678">
        <f>Table1[[#This Row],[Name]]</f>
        <v>0</v>
      </c>
      <c r="K14678" s="1">
        <f>SUM(Table1[[#This Row],[BaseSalary]:[NonCashBenefits]])</f>
        <v>136602.88</v>
      </c>
      <c r="L14678" s="1"/>
    </row>
    <row r="14679" spans="1:12" x14ac:dyDescent="0.35">
      <c r="A14679" t="s">
        <v>2673</v>
      </c>
      <c r="B14679">
        <v>2017</v>
      </c>
      <c r="D14679" t="s">
        <v>3562</v>
      </c>
      <c r="E14679" t="s">
        <v>549</v>
      </c>
      <c r="F14679">
        <v>108215.78</v>
      </c>
      <c r="G14679">
        <v>0</v>
      </c>
      <c r="H14679">
        <v>25733.68</v>
      </c>
      <c r="I14679">
        <v>0</v>
      </c>
      <c r="J14679">
        <f>Table1[[#This Row],[Name]]</f>
        <v>0</v>
      </c>
      <c r="K14679" s="1">
        <f>SUM(Table1[[#This Row],[BaseSalary]:[NonCashBenefits]])</f>
        <v>133949.46</v>
      </c>
      <c r="L14679" s="1"/>
    </row>
    <row r="14680" spans="1:12" x14ac:dyDescent="0.35">
      <c r="A14680" t="s">
        <v>28</v>
      </c>
      <c r="B14680">
        <v>2016</v>
      </c>
      <c r="D14680" t="s">
        <v>3354</v>
      </c>
      <c r="E14680" t="s">
        <v>549</v>
      </c>
      <c r="F14680">
        <v>108207.55</v>
      </c>
      <c r="G14680">
        <v>0</v>
      </c>
      <c r="H14680">
        <v>32742.93</v>
      </c>
      <c r="I14680">
        <v>0</v>
      </c>
      <c r="J14680">
        <f>Table1[[#This Row],[Name]]</f>
        <v>0</v>
      </c>
      <c r="K14680" s="1">
        <f>SUM(Table1[[#This Row],[BaseSalary]:[NonCashBenefits]])</f>
        <v>140950.48000000001</v>
      </c>
      <c r="L14680" s="1"/>
    </row>
    <row r="14681" spans="1:12" x14ac:dyDescent="0.35">
      <c r="A14681" t="s">
        <v>16</v>
      </c>
      <c r="B14681">
        <v>2017</v>
      </c>
      <c r="D14681" t="s">
        <v>4333</v>
      </c>
      <c r="E14681" t="s">
        <v>549</v>
      </c>
      <c r="F14681">
        <v>108207.54</v>
      </c>
      <c r="G14681">
        <v>0</v>
      </c>
      <c r="H14681">
        <v>27686.32</v>
      </c>
      <c r="I14681">
        <v>0</v>
      </c>
      <c r="J14681">
        <f>Table1[[#This Row],[Name]]</f>
        <v>0</v>
      </c>
      <c r="K14681" s="1">
        <f>SUM(Table1[[#This Row],[BaseSalary]:[NonCashBenefits]])</f>
        <v>135893.85999999999</v>
      </c>
      <c r="L14681" s="1"/>
    </row>
    <row r="14682" spans="1:12" x14ac:dyDescent="0.35">
      <c r="A14682" t="s">
        <v>26</v>
      </c>
      <c r="B14682">
        <v>2017</v>
      </c>
      <c r="D14682" t="s">
        <v>4004</v>
      </c>
      <c r="E14682" t="s">
        <v>229</v>
      </c>
      <c r="F14682">
        <v>108191.06</v>
      </c>
      <c r="G14682">
        <v>0</v>
      </c>
      <c r="H14682">
        <v>31727.43</v>
      </c>
      <c r="I14682">
        <v>0</v>
      </c>
      <c r="J14682">
        <f>Table1[[#This Row],[Name]]</f>
        <v>0</v>
      </c>
      <c r="K14682" s="1">
        <f>SUM(Table1[[#This Row],[BaseSalary]:[NonCashBenefits]])</f>
        <v>139918.49</v>
      </c>
      <c r="L14682" s="1"/>
    </row>
    <row r="14683" spans="1:12" x14ac:dyDescent="0.35">
      <c r="A14683" t="s">
        <v>33</v>
      </c>
      <c r="B14683">
        <v>2017</v>
      </c>
      <c r="D14683" t="s">
        <v>174</v>
      </c>
      <c r="E14683" t="s">
        <v>229</v>
      </c>
      <c r="F14683">
        <v>108136.34</v>
      </c>
      <c r="G14683">
        <v>0</v>
      </c>
      <c r="H14683">
        <v>29512.42</v>
      </c>
      <c r="I14683">
        <v>0</v>
      </c>
      <c r="J14683">
        <f>Table1[[#This Row],[Name]]</f>
        <v>0</v>
      </c>
      <c r="K14683" s="1">
        <f>SUM(Table1[[#This Row],[BaseSalary]:[NonCashBenefits]])</f>
        <v>137648.76</v>
      </c>
      <c r="L14683" s="1"/>
    </row>
    <row r="14684" spans="1:12" x14ac:dyDescent="0.35">
      <c r="A14684" t="s">
        <v>28</v>
      </c>
      <c r="B14684">
        <v>2017</v>
      </c>
      <c r="D14684" t="s">
        <v>3363</v>
      </c>
      <c r="E14684" t="s">
        <v>229</v>
      </c>
      <c r="F14684">
        <v>108136.34</v>
      </c>
      <c r="G14684">
        <v>593.16999999999996</v>
      </c>
      <c r="H14684">
        <v>27439.18</v>
      </c>
      <c r="I14684">
        <v>0</v>
      </c>
      <c r="J14684">
        <f>Table1[[#This Row],[Name]]</f>
        <v>0</v>
      </c>
      <c r="K14684" s="1">
        <f>SUM(Table1[[#This Row],[BaseSalary]:[NonCashBenefits]])</f>
        <v>136168.69</v>
      </c>
      <c r="L14684" s="1"/>
    </row>
    <row r="14685" spans="1:12" x14ac:dyDescent="0.35">
      <c r="A14685" t="s">
        <v>186</v>
      </c>
      <c r="B14685">
        <v>2017</v>
      </c>
      <c r="D14685" t="s">
        <v>174</v>
      </c>
      <c r="E14685" t="s">
        <v>229</v>
      </c>
      <c r="F14685">
        <v>108136.34</v>
      </c>
      <c r="G14685">
        <v>0</v>
      </c>
      <c r="H14685">
        <v>24626.9</v>
      </c>
      <c r="I14685">
        <v>0</v>
      </c>
      <c r="J14685">
        <f>Table1[[#This Row],[Name]]</f>
        <v>0</v>
      </c>
      <c r="K14685" s="1">
        <f>SUM(Table1[[#This Row],[BaseSalary]:[NonCashBenefits]])</f>
        <v>132763.24</v>
      </c>
      <c r="L14685" s="1"/>
    </row>
    <row r="14686" spans="1:12" x14ac:dyDescent="0.35">
      <c r="A14686" t="s">
        <v>26</v>
      </c>
      <c r="B14686">
        <v>2017</v>
      </c>
      <c r="D14686" t="s">
        <v>2330</v>
      </c>
      <c r="E14686" t="s">
        <v>229</v>
      </c>
      <c r="F14686">
        <v>108136.34</v>
      </c>
      <c r="G14686">
        <v>0</v>
      </c>
      <c r="H14686">
        <v>29197.56</v>
      </c>
      <c r="I14686">
        <v>0</v>
      </c>
      <c r="J14686">
        <f>Table1[[#This Row],[Name]]</f>
        <v>0</v>
      </c>
      <c r="K14686" s="1">
        <f>SUM(Table1[[#This Row],[BaseSalary]:[NonCashBenefits]])</f>
        <v>137333.9</v>
      </c>
      <c r="L14686" s="1"/>
    </row>
    <row r="14687" spans="1:12" x14ac:dyDescent="0.35">
      <c r="A14687" t="s">
        <v>20</v>
      </c>
      <c r="B14687">
        <v>2017</v>
      </c>
      <c r="D14687" t="s">
        <v>954</v>
      </c>
      <c r="E14687" t="s">
        <v>229</v>
      </c>
      <c r="F14687">
        <v>108136.34</v>
      </c>
      <c r="G14687">
        <v>0</v>
      </c>
      <c r="H14687">
        <v>25732.54</v>
      </c>
      <c r="I14687">
        <v>0</v>
      </c>
      <c r="J14687">
        <f>Table1[[#This Row],[Name]]</f>
        <v>0</v>
      </c>
      <c r="K14687" s="1">
        <f>SUM(Table1[[#This Row],[BaseSalary]:[NonCashBenefits]])</f>
        <v>133868.88</v>
      </c>
      <c r="L14687" s="1"/>
    </row>
    <row r="14688" spans="1:12" x14ac:dyDescent="0.35">
      <c r="A14688" t="s">
        <v>33</v>
      </c>
      <c r="B14688">
        <v>2016</v>
      </c>
      <c r="D14688" t="s">
        <v>174</v>
      </c>
      <c r="E14688" t="s">
        <v>229</v>
      </c>
      <c r="F14688">
        <v>108136.34</v>
      </c>
      <c r="G14688">
        <v>0</v>
      </c>
      <c r="H14688">
        <v>34453.440000000002</v>
      </c>
      <c r="I14688">
        <v>0</v>
      </c>
      <c r="J14688">
        <f>Table1[[#This Row],[Name]]</f>
        <v>0</v>
      </c>
      <c r="K14688" s="1">
        <f>SUM(Table1[[#This Row],[BaseSalary]:[NonCashBenefits]])</f>
        <v>142589.78</v>
      </c>
      <c r="L14688" s="1"/>
    </row>
    <row r="14689" spans="1:12" x14ac:dyDescent="0.35">
      <c r="A14689" t="s">
        <v>28</v>
      </c>
      <c r="B14689">
        <v>2016</v>
      </c>
      <c r="D14689" t="s">
        <v>3363</v>
      </c>
      <c r="E14689" t="s">
        <v>229</v>
      </c>
      <c r="F14689">
        <v>108136.34</v>
      </c>
      <c r="G14689">
        <v>6717.65</v>
      </c>
      <c r="H14689">
        <v>32009.43</v>
      </c>
      <c r="I14689">
        <v>0</v>
      </c>
      <c r="J14689">
        <f>Table1[[#This Row],[Name]]</f>
        <v>0</v>
      </c>
      <c r="K14689" s="1">
        <f>SUM(Table1[[#This Row],[BaseSalary]:[NonCashBenefits]])</f>
        <v>146863.41999999998</v>
      </c>
      <c r="L14689" s="1"/>
    </row>
    <row r="14690" spans="1:12" x14ac:dyDescent="0.35">
      <c r="A14690" t="s">
        <v>4705</v>
      </c>
      <c r="B14690">
        <v>2016</v>
      </c>
      <c r="D14690" t="s">
        <v>4772</v>
      </c>
      <c r="E14690" t="s">
        <v>229</v>
      </c>
      <c r="F14690">
        <v>108136.34</v>
      </c>
      <c r="G14690">
        <v>0</v>
      </c>
      <c r="H14690">
        <v>32248.639999999999</v>
      </c>
      <c r="I14690">
        <v>0</v>
      </c>
      <c r="J14690">
        <f>Table1[[#This Row],[Name]]</f>
        <v>0</v>
      </c>
      <c r="K14690" s="1">
        <f>SUM(Table1[[#This Row],[BaseSalary]:[NonCashBenefits]])</f>
        <v>140384.97999999998</v>
      </c>
      <c r="L14690" s="1"/>
    </row>
    <row r="14691" spans="1:12" x14ac:dyDescent="0.35">
      <c r="A14691" t="s">
        <v>26</v>
      </c>
      <c r="B14691">
        <v>2016</v>
      </c>
      <c r="D14691" t="s">
        <v>4864</v>
      </c>
      <c r="E14691" t="s">
        <v>229</v>
      </c>
      <c r="F14691">
        <v>108136.34</v>
      </c>
      <c r="G14691">
        <v>0</v>
      </c>
      <c r="H14691">
        <v>30557.25</v>
      </c>
      <c r="I14691">
        <v>0</v>
      </c>
      <c r="J14691">
        <f>Table1[[#This Row],[Name]]</f>
        <v>0</v>
      </c>
      <c r="K14691" s="1">
        <f>SUM(Table1[[#This Row],[BaseSalary]:[NonCashBenefits]])</f>
        <v>138693.59</v>
      </c>
      <c r="L14691" s="1"/>
    </row>
    <row r="14692" spans="1:12" x14ac:dyDescent="0.35">
      <c r="A14692" t="s">
        <v>40</v>
      </c>
      <c r="B14692">
        <v>2016</v>
      </c>
      <c r="D14692" t="s">
        <v>5003</v>
      </c>
      <c r="E14692" t="s">
        <v>229</v>
      </c>
      <c r="F14692">
        <v>108136.34</v>
      </c>
      <c r="G14692">
        <v>3450</v>
      </c>
      <c r="H14692">
        <v>33670.89</v>
      </c>
      <c r="I14692">
        <v>0</v>
      </c>
      <c r="J14692">
        <f>Table1[[#This Row],[Name]]</f>
        <v>0</v>
      </c>
      <c r="K14692" s="1">
        <f>SUM(Table1[[#This Row],[BaseSalary]:[NonCashBenefits]])</f>
        <v>145257.22999999998</v>
      </c>
      <c r="L14692" s="1"/>
    </row>
    <row r="14693" spans="1:12" x14ac:dyDescent="0.35">
      <c r="A14693" t="s">
        <v>20</v>
      </c>
      <c r="B14693">
        <v>2016</v>
      </c>
      <c r="D14693" t="s">
        <v>954</v>
      </c>
      <c r="E14693" t="s">
        <v>229</v>
      </c>
      <c r="F14693">
        <v>108136.34</v>
      </c>
      <c r="G14693">
        <v>1800</v>
      </c>
      <c r="H14693">
        <v>30673.56</v>
      </c>
      <c r="I14693">
        <v>0</v>
      </c>
      <c r="J14693">
        <f>Table1[[#This Row],[Name]]</f>
        <v>0</v>
      </c>
      <c r="K14693" s="1">
        <f>SUM(Table1[[#This Row],[BaseSalary]:[NonCashBenefits]])</f>
        <v>140609.9</v>
      </c>
      <c r="L14693" s="1"/>
    </row>
    <row r="14694" spans="1:12" x14ac:dyDescent="0.35">
      <c r="A14694" t="s">
        <v>3034</v>
      </c>
      <c r="B14694">
        <v>2017</v>
      </c>
      <c r="D14694" t="s">
        <v>4098</v>
      </c>
      <c r="E14694" t="s">
        <v>549</v>
      </c>
      <c r="F14694">
        <v>108132.22</v>
      </c>
      <c r="G14694">
        <v>0</v>
      </c>
      <c r="H14694">
        <v>26786.92</v>
      </c>
      <c r="I14694">
        <v>0</v>
      </c>
      <c r="J14694">
        <f>Table1[[#This Row],[Name]]</f>
        <v>0</v>
      </c>
      <c r="K14694" s="1">
        <f>SUM(Table1[[#This Row],[BaseSalary]:[NonCashBenefits]])</f>
        <v>134919.14000000001</v>
      </c>
      <c r="L14694" s="1"/>
    </row>
    <row r="14695" spans="1:12" x14ac:dyDescent="0.35">
      <c r="A14695" t="s">
        <v>28</v>
      </c>
      <c r="B14695">
        <v>2017</v>
      </c>
      <c r="D14695" t="s">
        <v>3409</v>
      </c>
      <c r="E14695" t="s">
        <v>3410</v>
      </c>
      <c r="F14695">
        <v>108125.4</v>
      </c>
      <c r="G14695">
        <v>27569.11</v>
      </c>
      <c r="H14695">
        <v>25472.73</v>
      </c>
      <c r="I14695">
        <v>0</v>
      </c>
      <c r="J14695">
        <f>Table1[[#This Row],[Name]]</f>
        <v>0</v>
      </c>
      <c r="K14695" s="1">
        <f>SUM(Table1[[#This Row],[BaseSalary]:[NonCashBenefits]])</f>
        <v>161167.24000000002</v>
      </c>
      <c r="L14695" s="1"/>
    </row>
    <row r="14696" spans="1:12" x14ac:dyDescent="0.35">
      <c r="A14696" t="s">
        <v>26</v>
      </c>
      <c r="B14696">
        <v>2017</v>
      </c>
      <c r="D14696" t="s">
        <v>3008</v>
      </c>
      <c r="E14696" t="s">
        <v>229</v>
      </c>
      <c r="F14696">
        <v>108117.13</v>
      </c>
      <c r="G14696">
        <v>0</v>
      </c>
      <c r="H14696">
        <v>25692.19</v>
      </c>
      <c r="I14696">
        <v>0</v>
      </c>
      <c r="J14696">
        <f>Table1[[#This Row],[Name]]</f>
        <v>0</v>
      </c>
      <c r="K14696" s="1">
        <f>SUM(Table1[[#This Row],[BaseSalary]:[NonCashBenefits]])</f>
        <v>133809.32</v>
      </c>
      <c r="L14696" s="1"/>
    </row>
    <row r="14697" spans="1:12" x14ac:dyDescent="0.35">
      <c r="A14697" t="s">
        <v>40</v>
      </c>
      <c r="B14697">
        <v>2016</v>
      </c>
      <c r="D14697" t="s">
        <v>4941</v>
      </c>
      <c r="E14697" t="s">
        <v>549</v>
      </c>
      <c r="F14697">
        <v>108103.73</v>
      </c>
      <c r="G14697">
        <v>5700</v>
      </c>
      <c r="H14697">
        <v>33160.76</v>
      </c>
      <c r="I14697">
        <v>0</v>
      </c>
      <c r="J14697">
        <f>Table1[[#This Row],[Name]]</f>
        <v>0</v>
      </c>
      <c r="K14697" s="1">
        <f>SUM(Table1[[#This Row],[BaseSalary]:[NonCashBenefits]])</f>
        <v>146964.49</v>
      </c>
      <c r="L14697" s="1"/>
    </row>
    <row r="14698" spans="1:12" x14ac:dyDescent="0.35">
      <c r="A14698" t="s">
        <v>85</v>
      </c>
      <c r="B14698">
        <v>2016</v>
      </c>
      <c r="D14698" t="s">
        <v>3812</v>
      </c>
      <c r="E14698" t="s">
        <v>241</v>
      </c>
      <c r="F14698">
        <v>108079.82</v>
      </c>
      <c r="G14698">
        <v>0</v>
      </c>
      <c r="H14698">
        <v>22863.66</v>
      </c>
      <c r="I14698">
        <v>0</v>
      </c>
      <c r="J14698">
        <f>Table1[[#This Row],[Name]]</f>
        <v>0</v>
      </c>
      <c r="K14698" s="1">
        <f>SUM(Table1[[#This Row],[BaseSalary]:[NonCashBenefits]])</f>
        <v>130943.48000000001</v>
      </c>
      <c r="L14698" s="1"/>
    </row>
    <row r="14699" spans="1:12" x14ac:dyDescent="0.35">
      <c r="A14699" t="s">
        <v>29</v>
      </c>
      <c r="B14699">
        <v>2016</v>
      </c>
      <c r="D14699" t="s">
        <v>4815</v>
      </c>
      <c r="E14699" t="s">
        <v>311</v>
      </c>
      <c r="F14699">
        <v>108017.99</v>
      </c>
      <c r="G14699">
        <v>0</v>
      </c>
      <c r="H14699">
        <v>30401.29</v>
      </c>
      <c r="I14699">
        <v>0</v>
      </c>
      <c r="J14699">
        <f>Table1[[#This Row],[Name]]</f>
        <v>0</v>
      </c>
      <c r="K14699" s="1">
        <f>SUM(Table1[[#This Row],[BaseSalary]:[NonCashBenefits]])</f>
        <v>138419.28</v>
      </c>
      <c r="L14699" s="1"/>
    </row>
    <row r="14700" spans="1:12" x14ac:dyDescent="0.35">
      <c r="A14700" t="s">
        <v>28</v>
      </c>
      <c r="B14700">
        <v>2017</v>
      </c>
      <c r="D14700" t="s">
        <v>684</v>
      </c>
      <c r="E14700" t="s">
        <v>549</v>
      </c>
      <c r="F14700">
        <v>107991.8</v>
      </c>
      <c r="G14700">
        <v>0</v>
      </c>
      <c r="H14700">
        <v>26022.09</v>
      </c>
      <c r="I14700">
        <v>0</v>
      </c>
      <c r="J14700">
        <f>Table1[[#This Row],[Name]]</f>
        <v>0</v>
      </c>
      <c r="K14700" s="1">
        <f>SUM(Table1[[#This Row],[BaseSalary]:[NonCashBenefits]])</f>
        <v>134013.89000000001</v>
      </c>
      <c r="L14700" s="1"/>
    </row>
    <row r="14701" spans="1:12" x14ac:dyDescent="0.35">
      <c r="A14701" t="s">
        <v>19</v>
      </c>
      <c r="B14701">
        <v>2017</v>
      </c>
      <c r="D14701" t="s">
        <v>939</v>
      </c>
      <c r="E14701" t="s">
        <v>229</v>
      </c>
      <c r="F14701">
        <v>107976.76</v>
      </c>
      <c r="G14701">
        <v>0</v>
      </c>
      <c r="H14701">
        <v>28682.33</v>
      </c>
      <c r="I14701">
        <v>0</v>
      </c>
      <c r="J14701">
        <f>Table1[[#This Row],[Name]]</f>
        <v>0</v>
      </c>
      <c r="K14701" s="1">
        <f>SUM(Table1[[#This Row],[BaseSalary]:[NonCashBenefits]])</f>
        <v>136659.09</v>
      </c>
      <c r="L14701" s="1"/>
    </row>
    <row r="14702" spans="1:12" x14ac:dyDescent="0.35">
      <c r="A14702" t="s">
        <v>28</v>
      </c>
      <c r="B14702">
        <v>2017</v>
      </c>
      <c r="D14702" t="s">
        <v>3388</v>
      </c>
      <c r="E14702" t="s">
        <v>549</v>
      </c>
      <c r="F14702">
        <v>107976.75</v>
      </c>
      <c r="G14702">
        <v>150</v>
      </c>
      <c r="H14702">
        <v>25279.64</v>
      </c>
      <c r="I14702">
        <v>0</v>
      </c>
      <c r="J14702">
        <f>Table1[[#This Row],[Name]]</f>
        <v>0</v>
      </c>
      <c r="K14702" s="1">
        <f>SUM(Table1[[#This Row],[BaseSalary]:[NonCashBenefits]])</f>
        <v>133406.39000000001</v>
      </c>
      <c r="L14702" s="1"/>
    </row>
    <row r="14703" spans="1:12" x14ac:dyDescent="0.35">
      <c r="A14703" t="s">
        <v>36</v>
      </c>
      <c r="B14703">
        <v>2017</v>
      </c>
      <c r="D14703" t="s">
        <v>3527</v>
      </c>
      <c r="E14703" t="s">
        <v>549</v>
      </c>
      <c r="F14703">
        <v>107976.75</v>
      </c>
      <c r="G14703">
        <v>0</v>
      </c>
      <c r="H14703">
        <v>27582.5</v>
      </c>
      <c r="I14703">
        <v>0</v>
      </c>
      <c r="J14703">
        <f>Table1[[#This Row],[Name]]</f>
        <v>0</v>
      </c>
      <c r="K14703" s="1">
        <f>SUM(Table1[[#This Row],[BaseSalary]:[NonCashBenefits]])</f>
        <v>135559.25</v>
      </c>
      <c r="L14703" s="1"/>
    </row>
    <row r="14704" spans="1:12" x14ac:dyDescent="0.35">
      <c r="A14704" t="s">
        <v>26</v>
      </c>
      <c r="B14704">
        <v>2017</v>
      </c>
      <c r="D14704" t="s">
        <v>4032</v>
      </c>
      <c r="E14704" t="s">
        <v>549</v>
      </c>
      <c r="F14704">
        <v>107976.75</v>
      </c>
      <c r="G14704">
        <v>0</v>
      </c>
      <c r="H14704">
        <v>30077.9</v>
      </c>
      <c r="I14704">
        <v>0</v>
      </c>
      <c r="J14704">
        <f>Table1[[#This Row],[Name]]</f>
        <v>0</v>
      </c>
      <c r="K14704" s="1">
        <f>SUM(Table1[[#This Row],[BaseSalary]:[NonCashBenefits]])</f>
        <v>138054.65</v>
      </c>
      <c r="L14704" s="1"/>
    </row>
    <row r="14705" spans="1:12" x14ac:dyDescent="0.35">
      <c r="A14705" t="s">
        <v>40</v>
      </c>
      <c r="B14705">
        <v>2017</v>
      </c>
      <c r="D14705" t="s">
        <v>4128</v>
      </c>
      <c r="E14705" t="s">
        <v>549</v>
      </c>
      <c r="F14705">
        <v>107976.75</v>
      </c>
      <c r="G14705">
        <v>0</v>
      </c>
      <c r="H14705">
        <v>29472.44</v>
      </c>
      <c r="I14705">
        <v>0</v>
      </c>
      <c r="J14705">
        <f>Table1[[#This Row],[Name]]</f>
        <v>0</v>
      </c>
      <c r="K14705" s="1">
        <f>SUM(Table1[[#This Row],[BaseSalary]:[NonCashBenefits]])</f>
        <v>137449.19</v>
      </c>
      <c r="L14705" s="1"/>
    </row>
    <row r="14706" spans="1:12" x14ac:dyDescent="0.35">
      <c r="A14706" t="s">
        <v>85</v>
      </c>
      <c r="B14706">
        <v>2017</v>
      </c>
      <c r="D14706" t="s">
        <v>3788</v>
      </c>
      <c r="E14706" t="s">
        <v>241</v>
      </c>
      <c r="F14706">
        <v>107970.46</v>
      </c>
      <c r="G14706">
        <v>0</v>
      </c>
      <c r="H14706">
        <v>20726.849999999999</v>
      </c>
      <c r="I14706">
        <v>0</v>
      </c>
      <c r="J14706">
        <f>Table1[[#This Row],[Name]]</f>
        <v>0</v>
      </c>
      <c r="K14706" s="1">
        <f>SUM(Table1[[#This Row],[BaseSalary]:[NonCashBenefits]])</f>
        <v>128697.31</v>
      </c>
      <c r="L14706" s="1"/>
    </row>
    <row r="14707" spans="1:12" x14ac:dyDescent="0.35">
      <c r="A14707" t="s">
        <v>85</v>
      </c>
      <c r="B14707">
        <v>2016</v>
      </c>
      <c r="D14707" t="s">
        <v>3788</v>
      </c>
      <c r="E14707" t="s">
        <v>241</v>
      </c>
      <c r="F14707">
        <v>107970.46</v>
      </c>
      <c r="G14707">
        <v>0</v>
      </c>
      <c r="H14707">
        <v>21643.200000000001</v>
      </c>
      <c r="I14707">
        <v>0</v>
      </c>
      <c r="J14707">
        <f>Table1[[#This Row],[Name]]</f>
        <v>0</v>
      </c>
      <c r="K14707" s="1">
        <f>SUM(Table1[[#This Row],[BaseSalary]:[NonCashBenefits]])</f>
        <v>129613.66</v>
      </c>
      <c r="L14707" s="1"/>
    </row>
    <row r="14708" spans="1:12" x14ac:dyDescent="0.35">
      <c r="A14708" t="s">
        <v>18</v>
      </c>
      <c r="B14708">
        <v>2017</v>
      </c>
      <c r="D14708" t="s">
        <v>3709</v>
      </c>
      <c r="E14708" t="s">
        <v>241</v>
      </c>
      <c r="F14708">
        <v>107970.2</v>
      </c>
      <c r="G14708">
        <v>0</v>
      </c>
      <c r="H14708">
        <v>22524.61</v>
      </c>
      <c r="I14708">
        <v>0</v>
      </c>
      <c r="J14708">
        <f>Table1[[#This Row],[Name]]</f>
        <v>0</v>
      </c>
      <c r="K14708" s="1">
        <f>SUM(Table1[[#This Row],[BaseSalary]:[NonCashBenefits]])</f>
        <v>130494.81</v>
      </c>
      <c r="L14708" s="1"/>
    </row>
    <row r="14709" spans="1:12" x14ac:dyDescent="0.35">
      <c r="A14709" t="s">
        <v>18</v>
      </c>
      <c r="B14709">
        <v>2016</v>
      </c>
      <c r="D14709" t="s">
        <v>3709</v>
      </c>
      <c r="E14709" t="s">
        <v>241</v>
      </c>
      <c r="F14709">
        <v>107970.2</v>
      </c>
      <c r="G14709">
        <v>0</v>
      </c>
      <c r="H14709">
        <v>21370.560000000001</v>
      </c>
      <c r="I14709">
        <v>0</v>
      </c>
      <c r="J14709">
        <f>Table1[[#This Row],[Name]]</f>
        <v>0</v>
      </c>
      <c r="K14709" s="1">
        <f>SUM(Table1[[#This Row],[BaseSalary]:[NonCashBenefits]])</f>
        <v>129340.76</v>
      </c>
      <c r="L14709" s="1"/>
    </row>
    <row r="14710" spans="1:12" x14ac:dyDescent="0.35">
      <c r="A14710" t="s">
        <v>85</v>
      </c>
      <c r="B14710">
        <v>2016</v>
      </c>
      <c r="D14710" t="s">
        <v>3800</v>
      </c>
      <c r="E14710" t="s">
        <v>241</v>
      </c>
      <c r="F14710">
        <v>107969</v>
      </c>
      <c r="G14710">
        <v>0</v>
      </c>
      <c r="H14710">
        <v>21785.88</v>
      </c>
      <c r="I14710">
        <v>0</v>
      </c>
      <c r="J14710">
        <f>Table1[[#This Row],[Name]]</f>
        <v>0</v>
      </c>
      <c r="K14710" s="1">
        <f>SUM(Table1[[#This Row],[BaseSalary]:[NonCashBenefits]])</f>
        <v>129754.88</v>
      </c>
      <c r="L14710" s="1"/>
    </row>
    <row r="14711" spans="1:12" x14ac:dyDescent="0.35">
      <c r="A14711" t="s">
        <v>26</v>
      </c>
      <c r="B14711">
        <v>2016</v>
      </c>
      <c r="D14711" t="s">
        <v>4857</v>
      </c>
      <c r="E14711" t="s">
        <v>311</v>
      </c>
      <c r="F14711">
        <v>107959.63</v>
      </c>
      <c r="G14711">
        <v>1019.65</v>
      </c>
      <c r="H14711">
        <v>28966.14</v>
      </c>
      <c r="I14711">
        <v>0</v>
      </c>
      <c r="J14711">
        <f>Table1[[#This Row],[Name]]</f>
        <v>0</v>
      </c>
      <c r="K14711" s="1">
        <f>SUM(Table1[[#This Row],[BaseSalary]:[NonCashBenefits]])</f>
        <v>137945.41999999998</v>
      </c>
      <c r="L14711" s="1"/>
    </row>
    <row r="14712" spans="1:12" x14ac:dyDescent="0.35">
      <c r="A14712" t="s">
        <v>18</v>
      </c>
      <c r="B14712">
        <v>2017</v>
      </c>
      <c r="D14712" t="s">
        <v>3725</v>
      </c>
      <c r="E14712" t="s">
        <v>549</v>
      </c>
      <c r="F14712">
        <v>107943.78</v>
      </c>
      <c r="G14712">
        <v>0</v>
      </c>
      <c r="H14712">
        <v>24393.13</v>
      </c>
      <c r="I14712">
        <v>0</v>
      </c>
      <c r="J14712">
        <f>Table1[[#This Row],[Name]]</f>
        <v>0</v>
      </c>
      <c r="K14712" s="1">
        <f>SUM(Table1[[#This Row],[BaseSalary]:[NonCashBenefits]])</f>
        <v>132336.91</v>
      </c>
      <c r="L14712" s="1"/>
    </row>
    <row r="14713" spans="1:12" x14ac:dyDescent="0.35">
      <c r="A14713" t="s">
        <v>4705</v>
      </c>
      <c r="B14713">
        <v>2016</v>
      </c>
      <c r="D14713" t="s">
        <v>3527</v>
      </c>
      <c r="E14713" t="s">
        <v>549</v>
      </c>
      <c r="F14713">
        <v>107943.78</v>
      </c>
      <c r="G14713">
        <v>0</v>
      </c>
      <c r="H14713">
        <v>32254.94</v>
      </c>
      <c r="I14713">
        <v>0</v>
      </c>
      <c r="J14713">
        <f>Table1[[#This Row],[Name]]</f>
        <v>0</v>
      </c>
      <c r="K14713" s="1">
        <f>SUM(Table1[[#This Row],[BaseSalary]:[NonCashBenefits]])</f>
        <v>140198.72</v>
      </c>
      <c r="L14713" s="1"/>
    </row>
    <row r="14714" spans="1:12" x14ac:dyDescent="0.35">
      <c r="A14714" t="s">
        <v>20</v>
      </c>
      <c r="B14714">
        <v>2016</v>
      </c>
      <c r="D14714" t="s">
        <v>4288</v>
      </c>
      <c r="E14714" t="s">
        <v>241</v>
      </c>
      <c r="F14714">
        <v>107938.82</v>
      </c>
      <c r="G14714">
        <v>0</v>
      </c>
      <c r="H14714">
        <v>22448.240000000002</v>
      </c>
      <c r="I14714">
        <v>0</v>
      </c>
      <c r="J14714">
        <f>Table1[[#This Row],[Name]]</f>
        <v>0</v>
      </c>
      <c r="K14714" s="1">
        <f>SUM(Table1[[#This Row],[BaseSalary]:[NonCashBenefits]])</f>
        <v>130387.06000000001</v>
      </c>
      <c r="L14714" s="1"/>
    </row>
    <row r="14715" spans="1:12" x14ac:dyDescent="0.35">
      <c r="A14715" t="s">
        <v>26</v>
      </c>
      <c r="B14715">
        <v>2021</v>
      </c>
      <c r="D14715" t="s">
        <v>1382</v>
      </c>
      <c r="E14715" t="s">
        <v>229</v>
      </c>
      <c r="F14715">
        <v>107923.26</v>
      </c>
      <c r="G14715">
        <v>0</v>
      </c>
      <c r="H14715" s="1">
        <v>23658.95</v>
      </c>
      <c r="I14715">
        <v>19940.400000000001</v>
      </c>
      <c r="J14715">
        <f>Table1[[#This Row],[Name]]</f>
        <v>0</v>
      </c>
      <c r="K14715" s="1">
        <f>SUM(Table1[[#This Row],[BaseSalary]:[NonCashBenefits]])</f>
        <v>131582.21</v>
      </c>
      <c r="L14715" s="1"/>
    </row>
    <row r="14716" spans="1:12" x14ac:dyDescent="0.35">
      <c r="A14716" t="s">
        <v>3034</v>
      </c>
      <c r="B14716">
        <v>2017</v>
      </c>
      <c r="D14716" t="s">
        <v>1720</v>
      </c>
      <c r="E14716" t="s">
        <v>549</v>
      </c>
      <c r="F14716">
        <v>107914.41</v>
      </c>
      <c r="G14716">
        <v>0</v>
      </c>
      <c r="H14716">
        <v>24013.67</v>
      </c>
      <c r="I14716">
        <v>0</v>
      </c>
      <c r="J14716">
        <f>Table1[[#This Row],[Name]]</f>
        <v>0</v>
      </c>
      <c r="K14716" s="1">
        <f>SUM(Table1[[#This Row],[BaseSalary]:[NonCashBenefits]])</f>
        <v>131928.08000000002</v>
      </c>
      <c r="L14716" s="1"/>
    </row>
    <row r="14717" spans="1:12" x14ac:dyDescent="0.35">
      <c r="A14717" t="s">
        <v>36</v>
      </c>
      <c r="B14717">
        <v>2017</v>
      </c>
      <c r="D14717" t="s">
        <v>3537</v>
      </c>
      <c r="E14717" t="s">
        <v>549</v>
      </c>
      <c r="F14717">
        <v>107911.86</v>
      </c>
      <c r="G14717">
        <v>0</v>
      </c>
      <c r="H14717">
        <v>24748.9</v>
      </c>
      <c r="I14717">
        <v>0</v>
      </c>
      <c r="J14717">
        <f>Table1[[#This Row],[Name]]</f>
        <v>0</v>
      </c>
      <c r="K14717" s="1">
        <f>SUM(Table1[[#This Row],[BaseSalary]:[NonCashBenefits]])</f>
        <v>132660.76</v>
      </c>
      <c r="L14717" s="1"/>
    </row>
    <row r="14718" spans="1:12" x14ac:dyDescent="0.35">
      <c r="A14718" t="s">
        <v>33</v>
      </c>
      <c r="B14718">
        <v>2016</v>
      </c>
      <c r="D14718" t="s">
        <v>3339</v>
      </c>
      <c r="E14718" t="s">
        <v>549</v>
      </c>
      <c r="F14718">
        <v>107910.81</v>
      </c>
      <c r="G14718">
        <v>0</v>
      </c>
      <c r="H14718">
        <v>29222.16</v>
      </c>
      <c r="I14718">
        <v>0</v>
      </c>
      <c r="J14718">
        <f>Table1[[#This Row],[Name]]</f>
        <v>0</v>
      </c>
      <c r="K14718" s="1">
        <f>SUM(Table1[[#This Row],[BaseSalary]:[NonCashBenefits]])</f>
        <v>137132.97</v>
      </c>
      <c r="L14718" s="1"/>
    </row>
    <row r="14719" spans="1:12" x14ac:dyDescent="0.35">
      <c r="A14719" t="s">
        <v>186</v>
      </c>
      <c r="B14719">
        <v>2016</v>
      </c>
      <c r="D14719" t="s">
        <v>3940</v>
      </c>
      <c r="E14719" t="s">
        <v>549</v>
      </c>
      <c r="F14719">
        <v>107910.81</v>
      </c>
      <c r="G14719">
        <v>0</v>
      </c>
      <c r="H14719">
        <v>31999.69</v>
      </c>
      <c r="I14719">
        <v>0</v>
      </c>
      <c r="J14719">
        <f>Table1[[#This Row],[Name]]</f>
        <v>0</v>
      </c>
      <c r="K14719" s="1">
        <f>SUM(Table1[[#This Row],[BaseSalary]:[NonCashBenefits]])</f>
        <v>139910.5</v>
      </c>
      <c r="L14719" s="1"/>
    </row>
    <row r="14720" spans="1:12" x14ac:dyDescent="0.35">
      <c r="A14720" t="s">
        <v>25</v>
      </c>
      <c r="B14720">
        <v>2016</v>
      </c>
      <c r="D14720" t="s">
        <v>4675</v>
      </c>
      <c r="E14720" t="s">
        <v>229</v>
      </c>
      <c r="F14720">
        <v>107903.64</v>
      </c>
      <c r="G14720">
        <v>12769.66</v>
      </c>
      <c r="H14720">
        <v>2736.79</v>
      </c>
      <c r="I14720">
        <v>0</v>
      </c>
      <c r="J14720">
        <f>Table1[[#This Row],[Name]]</f>
        <v>0</v>
      </c>
      <c r="K14720" s="1">
        <f>SUM(Table1[[#This Row],[BaseSalary]:[NonCashBenefits]])</f>
        <v>123410.09</v>
      </c>
      <c r="L14720" s="1"/>
    </row>
    <row r="14721" spans="1:12" x14ac:dyDescent="0.35">
      <c r="A14721" t="s">
        <v>2688</v>
      </c>
      <c r="B14721">
        <v>2016</v>
      </c>
      <c r="D14721" t="s">
        <v>4436</v>
      </c>
      <c r="E14721" t="s">
        <v>549</v>
      </c>
      <c r="F14721">
        <v>107894.33</v>
      </c>
      <c r="G14721">
        <v>0</v>
      </c>
      <c r="H14721">
        <v>30610.03</v>
      </c>
      <c r="I14721">
        <v>0</v>
      </c>
      <c r="J14721">
        <f>Table1[[#This Row],[Name]]</f>
        <v>0</v>
      </c>
      <c r="K14721" s="1">
        <f>SUM(Table1[[#This Row],[BaseSalary]:[NonCashBenefits]])</f>
        <v>138504.35999999999</v>
      </c>
      <c r="L14721" s="1"/>
    </row>
    <row r="14722" spans="1:12" x14ac:dyDescent="0.35">
      <c r="A14722" t="s">
        <v>25</v>
      </c>
      <c r="B14722">
        <v>2017</v>
      </c>
      <c r="D14722" t="s">
        <v>3892</v>
      </c>
      <c r="E14722" t="s">
        <v>3850</v>
      </c>
      <c r="F14722">
        <v>107893.14</v>
      </c>
      <c r="G14722">
        <v>250</v>
      </c>
      <c r="H14722">
        <v>23382.63</v>
      </c>
      <c r="I14722">
        <v>0</v>
      </c>
      <c r="J14722">
        <f>Table1[[#This Row],[Name]]</f>
        <v>0</v>
      </c>
      <c r="K14722" s="1">
        <f>SUM(Table1[[#This Row],[BaseSalary]:[NonCashBenefits]])</f>
        <v>131525.76999999999</v>
      </c>
      <c r="L14722" s="1"/>
    </row>
    <row r="14723" spans="1:12" x14ac:dyDescent="0.35">
      <c r="A14723" t="s">
        <v>20</v>
      </c>
      <c r="B14723">
        <v>2017</v>
      </c>
      <c r="D14723" t="s">
        <v>4306</v>
      </c>
      <c r="E14723" t="s">
        <v>241</v>
      </c>
      <c r="F14723">
        <v>107878.42</v>
      </c>
      <c r="G14723">
        <v>0</v>
      </c>
      <c r="H14723">
        <v>22508.63</v>
      </c>
      <c r="I14723">
        <v>0</v>
      </c>
      <c r="J14723">
        <f>Table1[[#This Row],[Name]]</f>
        <v>0</v>
      </c>
      <c r="K14723" s="1">
        <f>SUM(Table1[[#This Row],[BaseSalary]:[NonCashBenefits]])</f>
        <v>130387.05</v>
      </c>
      <c r="L14723" s="1"/>
    </row>
    <row r="14724" spans="1:12" x14ac:dyDescent="0.35">
      <c r="A14724" t="s">
        <v>20</v>
      </c>
      <c r="B14724">
        <v>2016</v>
      </c>
      <c r="D14724" t="s">
        <v>4306</v>
      </c>
      <c r="E14724" t="s">
        <v>241</v>
      </c>
      <c r="F14724">
        <v>107878.42</v>
      </c>
      <c r="G14724">
        <v>0</v>
      </c>
      <c r="H14724">
        <v>22571.96</v>
      </c>
      <c r="I14724">
        <v>0</v>
      </c>
      <c r="J14724">
        <f>Table1[[#This Row],[Name]]</f>
        <v>0</v>
      </c>
      <c r="K14724" s="1">
        <f>SUM(Table1[[#This Row],[BaseSalary]:[NonCashBenefits]])</f>
        <v>130450.38</v>
      </c>
      <c r="L14724" s="1"/>
    </row>
    <row r="14725" spans="1:12" x14ac:dyDescent="0.35">
      <c r="A14725" t="s">
        <v>2688</v>
      </c>
      <c r="B14725">
        <v>2016</v>
      </c>
      <c r="D14725" t="s">
        <v>3580</v>
      </c>
      <c r="E14725" t="s">
        <v>549</v>
      </c>
      <c r="F14725">
        <v>107877.84</v>
      </c>
      <c r="G14725">
        <v>0</v>
      </c>
      <c r="H14725">
        <v>30659.82</v>
      </c>
      <c r="I14725">
        <v>0</v>
      </c>
      <c r="J14725">
        <f>Table1[[#This Row],[Name]]</f>
        <v>0</v>
      </c>
      <c r="K14725" s="1">
        <f>SUM(Table1[[#This Row],[BaseSalary]:[NonCashBenefits]])</f>
        <v>138537.66</v>
      </c>
      <c r="L14725" s="1"/>
    </row>
    <row r="14726" spans="1:12" x14ac:dyDescent="0.35">
      <c r="A14726" t="s">
        <v>4705</v>
      </c>
      <c r="B14726">
        <v>2016</v>
      </c>
      <c r="D14726" t="s">
        <v>4802</v>
      </c>
      <c r="E14726" t="s">
        <v>311</v>
      </c>
      <c r="F14726">
        <v>107877.84</v>
      </c>
      <c r="G14726">
        <v>0</v>
      </c>
      <c r="H14726">
        <v>30778.59</v>
      </c>
      <c r="I14726">
        <v>0</v>
      </c>
      <c r="J14726">
        <f>Table1[[#This Row],[Name]]</f>
        <v>0</v>
      </c>
      <c r="K14726" s="1">
        <f>SUM(Table1[[#This Row],[BaseSalary]:[NonCashBenefits]])</f>
        <v>138656.43</v>
      </c>
      <c r="L14726" s="1"/>
    </row>
    <row r="14727" spans="1:12" x14ac:dyDescent="0.35">
      <c r="A14727" t="s">
        <v>40</v>
      </c>
      <c r="B14727">
        <v>2016</v>
      </c>
      <c r="D14727" t="s">
        <v>5021</v>
      </c>
      <c r="E14727" t="s">
        <v>549</v>
      </c>
      <c r="F14727">
        <v>107877.84</v>
      </c>
      <c r="G14727">
        <v>4900</v>
      </c>
      <c r="H14727">
        <v>29468.41</v>
      </c>
      <c r="I14727">
        <v>0</v>
      </c>
      <c r="J14727">
        <f>Table1[[#This Row],[Name]]</f>
        <v>0</v>
      </c>
      <c r="K14727" s="1">
        <f>SUM(Table1[[#This Row],[BaseSalary]:[NonCashBenefits]])</f>
        <v>142246.25</v>
      </c>
      <c r="L14727" s="1"/>
    </row>
    <row r="14728" spans="1:12" x14ac:dyDescent="0.35">
      <c r="A14728" t="s">
        <v>19</v>
      </c>
      <c r="B14728">
        <v>2016</v>
      </c>
      <c r="D14728" t="s">
        <v>4193</v>
      </c>
      <c r="E14728" t="s">
        <v>311</v>
      </c>
      <c r="F14728">
        <v>107877.84</v>
      </c>
      <c r="G14728">
        <v>0</v>
      </c>
      <c r="H14728">
        <v>32890.93</v>
      </c>
      <c r="I14728">
        <v>0</v>
      </c>
      <c r="J14728">
        <f>Table1[[#This Row],[Name]]</f>
        <v>0</v>
      </c>
      <c r="K14728" s="1">
        <f>SUM(Table1[[#This Row],[BaseSalary]:[NonCashBenefits]])</f>
        <v>140768.76999999999</v>
      </c>
      <c r="L14728" s="1"/>
    </row>
    <row r="14729" spans="1:12" x14ac:dyDescent="0.35">
      <c r="A14729" t="s">
        <v>16</v>
      </c>
      <c r="B14729">
        <v>2016</v>
      </c>
      <c r="D14729" t="s">
        <v>1325</v>
      </c>
      <c r="E14729" t="s">
        <v>311</v>
      </c>
      <c r="F14729">
        <v>107875.44</v>
      </c>
      <c r="G14729">
        <v>0</v>
      </c>
      <c r="H14729">
        <v>33222.33</v>
      </c>
      <c r="I14729">
        <v>0</v>
      </c>
      <c r="J14729">
        <f>Table1[[#This Row],[Name]]</f>
        <v>0</v>
      </c>
      <c r="K14729" s="1">
        <f>SUM(Table1[[#This Row],[BaseSalary]:[NonCashBenefits]])</f>
        <v>141097.77000000002</v>
      </c>
      <c r="L14729" s="1"/>
    </row>
    <row r="14730" spans="1:12" x14ac:dyDescent="0.35">
      <c r="A14730" t="s">
        <v>19</v>
      </c>
      <c r="B14730">
        <v>2021</v>
      </c>
      <c r="D14730" t="s">
        <v>1136</v>
      </c>
      <c r="E14730" t="s">
        <v>229</v>
      </c>
      <c r="F14730">
        <v>107855.28</v>
      </c>
      <c r="G14730">
        <v>40597.75</v>
      </c>
      <c r="H14730" s="1">
        <v>23661.279999999999</v>
      </c>
      <c r="I14730">
        <v>189415.06</v>
      </c>
      <c r="J14730">
        <f>Table1[[#This Row],[Name]]</f>
        <v>0</v>
      </c>
      <c r="K14730" s="1">
        <f>SUM(Table1[[#This Row],[BaseSalary]:[NonCashBenefits]])</f>
        <v>172114.31</v>
      </c>
      <c r="L14730" s="1"/>
    </row>
    <row r="14731" spans="1:12" x14ac:dyDescent="0.35">
      <c r="A14731" t="s">
        <v>3034</v>
      </c>
      <c r="B14731">
        <v>2017</v>
      </c>
      <c r="D14731" t="s">
        <v>1054</v>
      </c>
      <c r="E14731" t="s">
        <v>918</v>
      </c>
      <c r="F14731">
        <v>107854.76</v>
      </c>
      <c r="G14731">
        <v>0</v>
      </c>
      <c r="H14731">
        <v>22904.47</v>
      </c>
      <c r="I14731">
        <v>0</v>
      </c>
      <c r="J14731">
        <f>Table1[[#This Row],[Name]]</f>
        <v>0</v>
      </c>
      <c r="K14731" s="1">
        <f>SUM(Table1[[#This Row],[BaseSalary]:[NonCashBenefits]])</f>
        <v>130759.23</v>
      </c>
      <c r="L14731" s="1"/>
    </row>
    <row r="14732" spans="1:12" x14ac:dyDescent="0.35">
      <c r="A14732" t="s">
        <v>26</v>
      </c>
      <c r="B14732">
        <v>2016</v>
      </c>
      <c r="D14732" t="s">
        <v>4014</v>
      </c>
      <c r="E14732" t="s">
        <v>1824</v>
      </c>
      <c r="F14732">
        <v>107841.12</v>
      </c>
      <c r="G14732">
        <v>0</v>
      </c>
      <c r="H14732">
        <v>32456.59</v>
      </c>
      <c r="I14732">
        <v>0</v>
      </c>
      <c r="J14732">
        <f>Table1[[#This Row],[Name]]</f>
        <v>0</v>
      </c>
      <c r="K14732" s="1">
        <f>SUM(Table1[[#This Row],[BaseSalary]:[NonCashBenefits]])</f>
        <v>140297.71</v>
      </c>
      <c r="L14732" s="1"/>
    </row>
    <row r="14733" spans="1:12" x14ac:dyDescent="0.35">
      <c r="A14733" t="s">
        <v>26</v>
      </c>
      <c r="B14733">
        <v>2016</v>
      </c>
      <c r="D14733" t="s">
        <v>4901</v>
      </c>
      <c r="E14733" t="s">
        <v>549</v>
      </c>
      <c r="F14733">
        <v>107832.54</v>
      </c>
      <c r="G14733">
        <v>0</v>
      </c>
      <c r="H14733">
        <v>30537.65</v>
      </c>
      <c r="I14733">
        <v>0</v>
      </c>
      <c r="J14733">
        <f>Table1[[#This Row],[Name]]</f>
        <v>0</v>
      </c>
      <c r="K14733" s="1">
        <f>SUM(Table1[[#This Row],[BaseSalary]:[NonCashBenefits]])</f>
        <v>138370.19</v>
      </c>
      <c r="L14733" s="1"/>
    </row>
    <row r="14734" spans="1:12" x14ac:dyDescent="0.35">
      <c r="A14734" t="s">
        <v>25</v>
      </c>
      <c r="B14734">
        <v>2016</v>
      </c>
      <c r="D14734" t="s">
        <v>3864</v>
      </c>
      <c r="E14734" t="s">
        <v>549</v>
      </c>
      <c r="F14734">
        <v>107811.9</v>
      </c>
      <c r="G14734">
        <v>0</v>
      </c>
      <c r="H14734">
        <v>30592.02</v>
      </c>
      <c r="I14734">
        <v>0</v>
      </c>
      <c r="J14734">
        <f>Table1[[#This Row],[Name]]</f>
        <v>0</v>
      </c>
      <c r="K14734" s="1">
        <f>SUM(Table1[[#This Row],[BaseSalary]:[NonCashBenefits]])</f>
        <v>138403.91999999998</v>
      </c>
      <c r="L14734" s="1"/>
    </row>
    <row r="14735" spans="1:12" x14ac:dyDescent="0.35">
      <c r="A14735" t="s">
        <v>2688</v>
      </c>
      <c r="B14735">
        <v>2016</v>
      </c>
      <c r="D14735" t="s">
        <v>542</v>
      </c>
      <c r="E14735" t="s">
        <v>311</v>
      </c>
      <c r="F14735">
        <v>107808.3</v>
      </c>
      <c r="G14735">
        <v>0</v>
      </c>
      <c r="H14735">
        <v>32887.72</v>
      </c>
      <c r="I14735">
        <v>0</v>
      </c>
      <c r="J14735">
        <f>Table1[[#This Row],[Name]]</f>
        <v>0</v>
      </c>
      <c r="K14735" s="1">
        <f>SUM(Table1[[#This Row],[BaseSalary]:[NonCashBenefits]])</f>
        <v>140696.02000000002</v>
      </c>
      <c r="L14735" s="1"/>
    </row>
    <row r="14736" spans="1:12" x14ac:dyDescent="0.35">
      <c r="A14736" t="s">
        <v>85</v>
      </c>
      <c r="B14736">
        <v>2016</v>
      </c>
      <c r="D14736" t="s">
        <v>4631</v>
      </c>
      <c r="E14736" t="s">
        <v>549</v>
      </c>
      <c r="F14736">
        <v>107794.92</v>
      </c>
      <c r="G14736">
        <v>0</v>
      </c>
      <c r="H14736">
        <v>30587.41</v>
      </c>
      <c r="I14736">
        <v>0</v>
      </c>
      <c r="J14736">
        <f>Table1[[#This Row],[Name]]</f>
        <v>0</v>
      </c>
      <c r="K14736" s="1">
        <f>SUM(Table1[[#This Row],[BaseSalary]:[NonCashBenefits]])</f>
        <v>138382.32999999999</v>
      </c>
      <c r="L14736" s="1"/>
    </row>
    <row r="14737" spans="1:12" x14ac:dyDescent="0.35">
      <c r="A14737" t="s">
        <v>4705</v>
      </c>
      <c r="B14737">
        <v>2016</v>
      </c>
      <c r="D14737" t="s">
        <v>3546</v>
      </c>
      <c r="E14737" t="s">
        <v>549</v>
      </c>
      <c r="F14737">
        <v>107787.51</v>
      </c>
      <c r="G14737">
        <v>10261.959999999999</v>
      </c>
      <c r="H14737">
        <v>32330.27</v>
      </c>
      <c r="I14737">
        <v>0</v>
      </c>
      <c r="J14737">
        <f>Table1[[#This Row],[Name]]</f>
        <v>0</v>
      </c>
      <c r="K14737" s="1">
        <f>SUM(Table1[[#This Row],[BaseSalary]:[NonCashBenefits]])</f>
        <v>150379.74</v>
      </c>
      <c r="L14737" s="1"/>
    </row>
    <row r="14738" spans="1:12" x14ac:dyDescent="0.35">
      <c r="A14738" t="s">
        <v>28</v>
      </c>
      <c r="B14738">
        <v>2016</v>
      </c>
      <c r="D14738" t="s">
        <v>1873</v>
      </c>
      <c r="E14738" t="s">
        <v>241</v>
      </c>
      <c r="F14738">
        <v>107780.84</v>
      </c>
      <c r="G14738">
        <v>0</v>
      </c>
      <c r="H14738">
        <v>23340.62</v>
      </c>
      <c r="I14738">
        <v>0</v>
      </c>
      <c r="J14738">
        <f>Table1[[#This Row],[Name]]</f>
        <v>0</v>
      </c>
      <c r="K14738" s="1">
        <f>SUM(Table1[[#This Row],[BaseSalary]:[NonCashBenefits]])</f>
        <v>131121.46</v>
      </c>
      <c r="L14738" s="1"/>
    </row>
    <row r="14739" spans="1:12" x14ac:dyDescent="0.35">
      <c r="A14739" t="s">
        <v>26</v>
      </c>
      <c r="B14739">
        <v>2017</v>
      </c>
      <c r="D14739" t="s">
        <v>3010</v>
      </c>
      <c r="E14739" t="s">
        <v>549</v>
      </c>
      <c r="F14739">
        <v>107778.93</v>
      </c>
      <c r="G14739">
        <v>0</v>
      </c>
      <c r="H14739">
        <v>25687.67</v>
      </c>
      <c r="I14739">
        <v>0</v>
      </c>
      <c r="J14739">
        <f>Table1[[#This Row],[Name]]</f>
        <v>0</v>
      </c>
      <c r="K14739" s="1">
        <f>SUM(Table1[[#This Row],[BaseSalary]:[NonCashBenefits]])</f>
        <v>133466.59999999998</v>
      </c>
      <c r="L14739" s="1"/>
    </row>
    <row r="14740" spans="1:12" x14ac:dyDescent="0.35">
      <c r="A14740" t="s">
        <v>22</v>
      </c>
      <c r="B14740">
        <v>2016</v>
      </c>
      <c r="D14740" t="s">
        <v>4468</v>
      </c>
      <c r="E14740" t="s">
        <v>311</v>
      </c>
      <c r="F14740">
        <v>107775.18</v>
      </c>
      <c r="G14740">
        <v>0</v>
      </c>
      <c r="H14740">
        <v>43425.84</v>
      </c>
      <c r="I14740">
        <v>0</v>
      </c>
      <c r="J14740">
        <f>Table1[[#This Row],[Name]]</f>
        <v>0</v>
      </c>
      <c r="K14740" s="1">
        <f>SUM(Table1[[#This Row],[BaseSalary]:[NonCashBenefits]])</f>
        <v>151201.01999999999</v>
      </c>
      <c r="L14740" s="1"/>
    </row>
    <row r="14741" spans="1:12" x14ac:dyDescent="0.35">
      <c r="A14741" t="s">
        <v>19</v>
      </c>
      <c r="B14741">
        <v>2017</v>
      </c>
      <c r="D14741" t="s">
        <v>4242</v>
      </c>
      <c r="E14741" t="s">
        <v>549</v>
      </c>
      <c r="F14741">
        <v>107770.65</v>
      </c>
      <c r="G14741">
        <v>0</v>
      </c>
      <c r="H14741">
        <v>25104.57</v>
      </c>
      <c r="I14741">
        <v>0</v>
      </c>
      <c r="J14741">
        <f>Table1[[#This Row],[Name]]</f>
        <v>0</v>
      </c>
      <c r="K14741" s="1">
        <f>SUM(Table1[[#This Row],[BaseSalary]:[NonCashBenefits]])</f>
        <v>132875.22</v>
      </c>
      <c r="L14741" s="1"/>
    </row>
    <row r="14742" spans="1:12" x14ac:dyDescent="0.35">
      <c r="A14742" t="s">
        <v>26</v>
      </c>
      <c r="B14742">
        <v>2017</v>
      </c>
      <c r="D14742" t="s">
        <v>3983</v>
      </c>
      <c r="E14742" t="s">
        <v>549</v>
      </c>
      <c r="F14742">
        <v>107745.96</v>
      </c>
      <c r="G14742">
        <v>0</v>
      </c>
      <c r="H14742">
        <v>25444.62</v>
      </c>
      <c r="I14742">
        <v>0</v>
      </c>
      <c r="J14742">
        <f>Table1[[#This Row],[Name]]</f>
        <v>0</v>
      </c>
      <c r="K14742" s="1">
        <f>SUM(Table1[[#This Row],[BaseSalary]:[NonCashBenefits]])</f>
        <v>133190.58000000002</v>
      </c>
      <c r="L14742" s="1"/>
    </row>
    <row r="14743" spans="1:12" x14ac:dyDescent="0.35">
      <c r="A14743" t="s">
        <v>3034</v>
      </c>
      <c r="B14743">
        <v>2017</v>
      </c>
      <c r="D14743" t="s">
        <v>4096</v>
      </c>
      <c r="E14743" t="s">
        <v>549</v>
      </c>
      <c r="F14743">
        <v>107730.04</v>
      </c>
      <c r="G14743">
        <v>0</v>
      </c>
      <c r="H14743">
        <v>25309.79</v>
      </c>
      <c r="I14743">
        <v>0</v>
      </c>
      <c r="J14743">
        <f>Table1[[#This Row],[Name]]</f>
        <v>0</v>
      </c>
      <c r="K14743" s="1">
        <f>SUM(Table1[[#This Row],[BaseSalary]:[NonCashBenefits]])</f>
        <v>133039.82999999999</v>
      </c>
      <c r="L14743" s="1"/>
    </row>
    <row r="14744" spans="1:12" x14ac:dyDescent="0.35">
      <c r="A14744" t="s">
        <v>19</v>
      </c>
      <c r="B14744">
        <v>2017</v>
      </c>
      <c r="D14744" t="s">
        <v>3221</v>
      </c>
      <c r="E14744" t="s">
        <v>549</v>
      </c>
      <c r="F14744">
        <v>107729.52</v>
      </c>
      <c r="G14744">
        <v>0</v>
      </c>
      <c r="H14744">
        <v>25323.3</v>
      </c>
      <c r="I14744">
        <v>0</v>
      </c>
      <c r="J14744">
        <f>Table1[[#This Row],[Name]]</f>
        <v>0</v>
      </c>
      <c r="K14744" s="1">
        <f>SUM(Table1[[#This Row],[BaseSalary]:[NonCashBenefits]])</f>
        <v>133052.82</v>
      </c>
      <c r="L14744" s="1"/>
    </row>
    <row r="14745" spans="1:12" x14ac:dyDescent="0.35">
      <c r="A14745" t="s">
        <v>36</v>
      </c>
      <c r="B14745">
        <v>2017</v>
      </c>
      <c r="D14745" t="s">
        <v>3496</v>
      </c>
      <c r="E14745" t="s">
        <v>311</v>
      </c>
      <c r="F14745">
        <v>107727.88</v>
      </c>
      <c r="G14745">
        <v>0</v>
      </c>
      <c r="H14745">
        <v>28713.02</v>
      </c>
      <c r="I14745">
        <v>0</v>
      </c>
      <c r="J14745">
        <f>Table1[[#This Row],[Name]]</f>
        <v>0</v>
      </c>
      <c r="K14745" s="1">
        <f>SUM(Table1[[#This Row],[BaseSalary]:[NonCashBenefits]])</f>
        <v>136440.9</v>
      </c>
      <c r="L14745" s="1"/>
    </row>
    <row r="14746" spans="1:12" x14ac:dyDescent="0.35">
      <c r="A14746" t="s">
        <v>4705</v>
      </c>
      <c r="B14746">
        <v>2016</v>
      </c>
      <c r="D14746" t="s">
        <v>3496</v>
      </c>
      <c r="E14746" t="s">
        <v>311</v>
      </c>
      <c r="F14746">
        <v>107727.88</v>
      </c>
      <c r="G14746">
        <v>4900</v>
      </c>
      <c r="H14746">
        <v>33604.58</v>
      </c>
      <c r="I14746">
        <v>0</v>
      </c>
      <c r="J14746">
        <f>Table1[[#This Row],[Name]]</f>
        <v>0</v>
      </c>
      <c r="K14746" s="1">
        <f>SUM(Table1[[#This Row],[BaseSalary]:[NonCashBenefits]])</f>
        <v>146232.46000000002</v>
      </c>
      <c r="L14746" s="1"/>
    </row>
    <row r="14747" spans="1:12" x14ac:dyDescent="0.35">
      <c r="A14747" t="s">
        <v>25</v>
      </c>
      <c r="B14747">
        <v>2016</v>
      </c>
      <c r="D14747" t="s">
        <v>3849</v>
      </c>
      <c r="E14747" t="s">
        <v>3850</v>
      </c>
      <c r="F14747">
        <v>107705.48</v>
      </c>
      <c r="G14747">
        <v>0</v>
      </c>
      <c r="H14747">
        <v>22925.88</v>
      </c>
      <c r="I14747">
        <v>0</v>
      </c>
      <c r="J14747">
        <f>Table1[[#This Row],[Name]]</f>
        <v>0</v>
      </c>
      <c r="K14747" s="1">
        <f>SUM(Table1[[#This Row],[BaseSalary]:[NonCashBenefits]])</f>
        <v>130631.36</v>
      </c>
      <c r="L14747" s="1"/>
    </row>
    <row r="14748" spans="1:12" x14ac:dyDescent="0.35">
      <c r="A14748" t="s">
        <v>25</v>
      </c>
      <c r="B14748">
        <v>2016</v>
      </c>
      <c r="D14748" t="s">
        <v>3874</v>
      </c>
      <c r="E14748" t="s">
        <v>3850</v>
      </c>
      <c r="F14748">
        <v>107705.48</v>
      </c>
      <c r="G14748">
        <v>0</v>
      </c>
      <c r="H14748">
        <v>23156.9</v>
      </c>
      <c r="I14748">
        <v>0</v>
      </c>
      <c r="J14748">
        <f>Table1[[#This Row],[Name]]</f>
        <v>0</v>
      </c>
      <c r="K14748" s="1">
        <f>SUM(Table1[[#This Row],[BaseSalary]:[NonCashBenefits]])</f>
        <v>130862.38</v>
      </c>
      <c r="L14748" s="1"/>
    </row>
    <row r="14749" spans="1:12" x14ac:dyDescent="0.35">
      <c r="A14749" t="s">
        <v>25</v>
      </c>
      <c r="B14749">
        <v>2016</v>
      </c>
      <c r="D14749" t="s">
        <v>3877</v>
      </c>
      <c r="E14749" t="s">
        <v>3850</v>
      </c>
      <c r="F14749">
        <v>107705.48</v>
      </c>
      <c r="G14749">
        <v>100</v>
      </c>
      <c r="H14749">
        <v>23156.9</v>
      </c>
      <c r="I14749">
        <v>0</v>
      </c>
      <c r="J14749">
        <f>Table1[[#This Row],[Name]]</f>
        <v>0</v>
      </c>
      <c r="K14749" s="1">
        <f>SUM(Table1[[#This Row],[BaseSalary]:[NonCashBenefits]])</f>
        <v>130962.38</v>
      </c>
      <c r="L14749" s="1"/>
    </row>
    <row r="14750" spans="1:12" x14ac:dyDescent="0.35">
      <c r="A14750" t="s">
        <v>25</v>
      </c>
      <c r="B14750">
        <v>2016</v>
      </c>
      <c r="D14750" t="s">
        <v>3882</v>
      </c>
      <c r="E14750" t="s">
        <v>3850</v>
      </c>
      <c r="F14750">
        <v>107705.48</v>
      </c>
      <c r="G14750">
        <v>224.32</v>
      </c>
      <c r="H14750">
        <v>22925.88</v>
      </c>
      <c r="I14750">
        <v>0</v>
      </c>
      <c r="J14750">
        <f>Table1[[#This Row],[Name]]</f>
        <v>0</v>
      </c>
      <c r="K14750" s="1">
        <f>SUM(Table1[[#This Row],[BaseSalary]:[NonCashBenefits]])</f>
        <v>130855.68000000001</v>
      </c>
      <c r="L14750" s="1"/>
    </row>
    <row r="14751" spans="1:12" x14ac:dyDescent="0.35">
      <c r="A14751" t="s">
        <v>25</v>
      </c>
      <c r="B14751">
        <v>2016</v>
      </c>
      <c r="D14751" t="s">
        <v>3904</v>
      </c>
      <c r="E14751" t="s">
        <v>3850</v>
      </c>
      <c r="F14751">
        <v>107705.48</v>
      </c>
      <c r="G14751">
        <v>0</v>
      </c>
      <c r="H14751">
        <v>23156.9</v>
      </c>
      <c r="I14751">
        <v>0</v>
      </c>
      <c r="J14751">
        <f>Table1[[#This Row],[Name]]</f>
        <v>0</v>
      </c>
      <c r="K14751" s="1">
        <f>SUM(Table1[[#This Row],[BaseSalary]:[NonCashBenefits]])</f>
        <v>130862.38</v>
      </c>
      <c r="L14751" s="1"/>
    </row>
    <row r="14752" spans="1:12" x14ac:dyDescent="0.35">
      <c r="A14752" t="s">
        <v>25</v>
      </c>
      <c r="B14752">
        <v>2016</v>
      </c>
      <c r="D14752" t="s">
        <v>3911</v>
      </c>
      <c r="E14752" t="s">
        <v>3850</v>
      </c>
      <c r="F14752">
        <v>107705.48</v>
      </c>
      <c r="G14752">
        <v>0</v>
      </c>
      <c r="H14752">
        <v>23156.9</v>
      </c>
      <c r="I14752">
        <v>0</v>
      </c>
      <c r="J14752">
        <f>Table1[[#This Row],[Name]]</f>
        <v>0</v>
      </c>
      <c r="K14752" s="1">
        <f>SUM(Table1[[#This Row],[BaseSalary]:[NonCashBenefits]])</f>
        <v>130862.38</v>
      </c>
      <c r="L14752" s="1"/>
    </row>
    <row r="14753" spans="1:12" x14ac:dyDescent="0.35">
      <c r="A14753" t="s">
        <v>25</v>
      </c>
      <c r="B14753">
        <v>2016</v>
      </c>
      <c r="D14753" t="s">
        <v>3912</v>
      </c>
      <c r="E14753" t="s">
        <v>3850</v>
      </c>
      <c r="F14753">
        <v>107705.48</v>
      </c>
      <c r="G14753">
        <v>0</v>
      </c>
      <c r="H14753">
        <v>23156.9</v>
      </c>
      <c r="I14753">
        <v>0</v>
      </c>
      <c r="J14753">
        <f>Table1[[#This Row],[Name]]</f>
        <v>0</v>
      </c>
      <c r="K14753" s="1">
        <f>SUM(Table1[[#This Row],[BaseSalary]:[NonCashBenefits]])</f>
        <v>130862.38</v>
      </c>
      <c r="L14753" s="1"/>
    </row>
    <row r="14754" spans="1:12" x14ac:dyDescent="0.35">
      <c r="A14754" t="s">
        <v>25</v>
      </c>
      <c r="B14754">
        <v>2016</v>
      </c>
      <c r="D14754" t="s">
        <v>3911</v>
      </c>
      <c r="E14754" t="s">
        <v>3850</v>
      </c>
      <c r="F14754">
        <v>107705.48</v>
      </c>
      <c r="G14754">
        <v>0</v>
      </c>
      <c r="H14754">
        <v>22682.6</v>
      </c>
      <c r="I14754">
        <v>0</v>
      </c>
      <c r="J14754">
        <f>Table1[[#This Row],[Name]]</f>
        <v>0</v>
      </c>
      <c r="K14754" s="1">
        <f>SUM(Table1[[#This Row],[BaseSalary]:[NonCashBenefits]])</f>
        <v>130388.07999999999</v>
      </c>
      <c r="L14754" s="1"/>
    </row>
    <row r="14755" spans="1:12" x14ac:dyDescent="0.35">
      <c r="A14755" t="s">
        <v>19</v>
      </c>
      <c r="B14755">
        <v>2016</v>
      </c>
      <c r="D14755" t="s">
        <v>4242</v>
      </c>
      <c r="E14755" t="s">
        <v>549</v>
      </c>
      <c r="F14755">
        <v>107688.22</v>
      </c>
      <c r="G14755">
        <v>0</v>
      </c>
      <c r="H14755">
        <v>30570.1</v>
      </c>
      <c r="I14755">
        <v>0</v>
      </c>
      <c r="J14755">
        <f>Table1[[#This Row],[Name]]</f>
        <v>0</v>
      </c>
      <c r="K14755" s="1">
        <f>SUM(Table1[[#This Row],[BaseSalary]:[NonCashBenefits]])</f>
        <v>138258.32</v>
      </c>
      <c r="L14755" s="1"/>
    </row>
    <row r="14756" spans="1:12" x14ac:dyDescent="0.35">
      <c r="A14756" t="s">
        <v>85</v>
      </c>
      <c r="B14756">
        <v>2016</v>
      </c>
      <c r="D14756" t="s">
        <v>3771</v>
      </c>
      <c r="E14756" t="s">
        <v>241</v>
      </c>
      <c r="F14756">
        <v>107653.5</v>
      </c>
      <c r="G14756">
        <v>0</v>
      </c>
      <c r="H14756">
        <v>22284.59</v>
      </c>
      <c r="I14756">
        <v>0</v>
      </c>
      <c r="J14756">
        <f>Table1[[#This Row],[Name]]</f>
        <v>0</v>
      </c>
      <c r="K14756" s="1">
        <f>SUM(Table1[[#This Row],[BaseSalary]:[NonCashBenefits]])</f>
        <v>129938.09</v>
      </c>
      <c r="L14756" s="1"/>
    </row>
    <row r="14757" spans="1:12" x14ac:dyDescent="0.35">
      <c r="A14757" t="s">
        <v>25</v>
      </c>
      <c r="B14757">
        <v>2017</v>
      </c>
      <c r="D14757" t="s">
        <v>2915</v>
      </c>
      <c r="E14757" t="s">
        <v>229</v>
      </c>
      <c r="F14757">
        <v>107650.92</v>
      </c>
      <c r="G14757">
        <v>0</v>
      </c>
      <c r="H14757">
        <v>29738.57</v>
      </c>
      <c r="I14757">
        <v>0</v>
      </c>
      <c r="J14757">
        <f>Table1[[#This Row],[Name]]</f>
        <v>0</v>
      </c>
      <c r="K14757" s="1">
        <f>SUM(Table1[[#This Row],[BaseSalary]:[NonCashBenefits]])</f>
        <v>137389.49</v>
      </c>
      <c r="L14757" s="1"/>
    </row>
    <row r="14758" spans="1:12" x14ac:dyDescent="0.35">
      <c r="A14758" t="s">
        <v>85</v>
      </c>
      <c r="B14758">
        <v>2016</v>
      </c>
      <c r="D14758" t="s">
        <v>3822</v>
      </c>
      <c r="E14758" t="s">
        <v>549</v>
      </c>
      <c r="F14758">
        <v>107647.05</v>
      </c>
      <c r="G14758">
        <v>0</v>
      </c>
      <c r="H14758">
        <v>30556</v>
      </c>
      <c r="I14758">
        <v>0</v>
      </c>
      <c r="J14758">
        <f>Table1[[#This Row],[Name]]</f>
        <v>0</v>
      </c>
      <c r="K14758" s="1">
        <f>SUM(Table1[[#This Row],[BaseSalary]:[NonCashBenefits]])</f>
        <v>138203.04999999999</v>
      </c>
      <c r="L14758" s="1"/>
    </row>
    <row r="14759" spans="1:12" x14ac:dyDescent="0.35">
      <c r="A14759" t="s">
        <v>36</v>
      </c>
      <c r="B14759">
        <v>2017</v>
      </c>
      <c r="D14759" t="s">
        <v>174</v>
      </c>
      <c r="E14759" t="s">
        <v>2245</v>
      </c>
      <c r="F14759">
        <v>107643.76</v>
      </c>
      <c r="G14759">
        <v>0</v>
      </c>
      <c r="H14759">
        <v>24075.63</v>
      </c>
      <c r="I14759">
        <v>0</v>
      </c>
      <c r="J14759">
        <f>Table1[[#This Row],[Name]]</f>
        <v>0</v>
      </c>
      <c r="K14759" s="1">
        <f>SUM(Table1[[#This Row],[BaseSalary]:[NonCashBenefits]])</f>
        <v>131719.38999999998</v>
      </c>
      <c r="L14759" s="1"/>
    </row>
    <row r="14760" spans="1:12" x14ac:dyDescent="0.35">
      <c r="A14760" t="s">
        <v>186</v>
      </c>
      <c r="B14760">
        <v>2016</v>
      </c>
      <c r="D14760" t="s">
        <v>4849</v>
      </c>
      <c r="E14760" t="s">
        <v>549</v>
      </c>
      <c r="F14760">
        <v>107627.02</v>
      </c>
      <c r="G14760">
        <v>0</v>
      </c>
      <c r="H14760">
        <v>33682.31</v>
      </c>
      <c r="I14760">
        <v>0</v>
      </c>
      <c r="J14760">
        <f>Table1[[#This Row],[Name]]</f>
        <v>0</v>
      </c>
      <c r="K14760" s="1">
        <f>SUM(Table1[[#This Row],[BaseSalary]:[NonCashBenefits]])</f>
        <v>141309.33000000002</v>
      </c>
      <c r="L14760" s="1"/>
    </row>
    <row r="14761" spans="1:12" x14ac:dyDescent="0.35">
      <c r="A14761" t="s">
        <v>186</v>
      </c>
      <c r="B14761">
        <v>2017</v>
      </c>
      <c r="D14761" t="s">
        <v>3942</v>
      </c>
      <c r="E14761" t="s">
        <v>549</v>
      </c>
      <c r="F14761">
        <v>107614.08</v>
      </c>
      <c r="G14761">
        <v>6181.88</v>
      </c>
      <c r="H14761">
        <v>27176.17</v>
      </c>
      <c r="I14761">
        <v>0</v>
      </c>
      <c r="J14761">
        <f>Table1[[#This Row],[Name]]</f>
        <v>0</v>
      </c>
      <c r="K14761" s="1">
        <f>SUM(Table1[[#This Row],[BaseSalary]:[NonCashBenefits]])</f>
        <v>140972.13</v>
      </c>
      <c r="L14761" s="1"/>
    </row>
    <row r="14762" spans="1:12" x14ac:dyDescent="0.35">
      <c r="A14762" t="s">
        <v>3034</v>
      </c>
      <c r="B14762">
        <v>2016</v>
      </c>
      <c r="D14762" t="s">
        <v>4906</v>
      </c>
      <c r="E14762" t="s">
        <v>549</v>
      </c>
      <c r="F14762">
        <v>107597.6</v>
      </c>
      <c r="G14762">
        <v>0</v>
      </c>
      <c r="H14762">
        <v>29108.66</v>
      </c>
      <c r="I14762">
        <v>0</v>
      </c>
      <c r="J14762">
        <f>Table1[[#This Row],[Name]]</f>
        <v>0</v>
      </c>
      <c r="K14762" s="1">
        <f>SUM(Table1[[#This Row],[BaseSalary]:[NonCashBenefits]])</f>
        <v>136706.26</v>
      </c>
      <c r="L14762" s="1"/>
    </row>
    <row r="14763" spans="1:12" x14ac:dyDescent="0.35">
      <c r="A14763" t="s">
        <v>19</v>
      </c>
      <c r="B14763">
        <v>2017</v>
      </c>
      <c r="D14763" t="s">
        <v>4170</v>
      </c>
      <c r="E14763" t="s">
        <v>549</v>
      </c>
      <c r="F14763">
        <v>107596.85</v>
      </c>
      <c r="G14763">
        <v>0</v>
      </c>
      <c r="H14763">
        <v>25625.18</v>
      </c>
      <c r="I14763">
        <v>0</v>
      </c>
      <c r="J14763">
        <f>Table1[[#This Row],[Name]]</f>
        <v>0</v>
      </c>
      <c r="K14763" s="1">
        <f>SUM(Table1[[#This Row],[BaseSalary]:[NonCashBenefits]])</f>
        <v>133222.03</v>
      </c>
      <c r="L14763" s="1"/>
    </row>
    <row r="14764" spans="1:12" x14ac:dyDescent="0.35">
      <c r="A14764" t="s">
        <v>22</v>
      </c>
      <c r="B14764">
        <v>2017</v>
      </c>
      <c r="D14764" t="s">
        <v>3687</v>
      </c>
      <c r="E14764" t="s">
        <v>311</v>
      </c>
      <c r="F14764">
        <v>107586.18</v>
      </c>
      <c r="G14764">
        <v>0</v>
      </c>
      <c r="H14764">
        <v>25630.46</v>
      </c>
      <c r="I14764">
        <v>0</v>
      </c>
      <c r="J14764">
        <f>Table1[[#This Row],[Name]]</f>
        <v>0</v>
      </c>
      <c r="K14764" s="1">
        <f>SUM(Table1[[#This Row],[BaseSalary]:[NonCashBenefits]])</f>
        <v>133216.63999999998</v>
      </c>
      <c r="L14764" s="1"/>
    </row>
    <row r="14765" spans="1:12" x14ac:dyDescent="0.35">
      <c r="A14765" t="s">
        <v>4705</v>
      </c>
      <c r="B14765">
        <v>2016</v>
      </c>
      <c r="D14765" t="s">
        <v>4776</v>
      </c>
      <c r="E14765" t="s">
        <v>549</v>
      </c>
      <c r="F14765">
        <v>107581.12</v>
      </c>
      <c r="G14765">
        <v>0</v>
      </c>
      <c r="H14765">
        <v>31559.26</v>
      </c>
      <c r="I14765">
        <v>0</v>
      </c>
      <c r="J14765">
        <f>Table1[[#This Row],[Name]]</f>
        <v>0</v>
      </c>
      <c r="K14765" s="1">
        <f>SUM(Table1[[#This Row],[BaseSalary]:[NonCashBenefits]])</f>
        <v>139140.38</v>
      </c>
      <c r="L14765" s="1"/>
    </row>
    <row r="14766" spans="1:12" x14ac:dyDescent="0.35">
      <c r="A14766" t="s">
        <v>26</v>
      </c>
      <c r="B14766">
        <v>2017</v>
      </c>
      <c r="D14766" t="s">
        <v>3010</v>
      </c>
      <c r="E14766" t="s">
        <v>549</v>
      </c>
      <c r="F14766">
        <v>107581.11</v>
      </c>
      <c r="G14766">
        <v>0</v>
      </c>
      <c r="H14766">
        <v>6737.17</v>
      </c>
      <c r="I14766">
        <v>0</v>
      </c>
      <c r="J14766">
        <f>Table1[[#This Row],[Name]]</f>
        <v>0</v>
      </c>
      <c r="K14766" s="1">
        <f>SUM(Table1[[#This Row],[BaseSalary]:[NonCashBenefits]])</f>
        <v>114318.28</v>
      </c>
      <c r="L14766" s="1"/>
    </row>
    <row r="14767" spans="1:12" x14ac:dyDescent="0.35">
      <c r="A14767" t="s">
        <v>4705</v>
      </c>
      <c r="B14767">
        <v>2016</v>
      </c>
      <c r="D14767" t="s">
        <v>4774</v>
      </c>
      <c r="E14767" t="s">
        <v>549</v>
      </c>
      <c r="F14767">
        <v>107581.11</v>
      </c>
      <c r="G14767">
        <v>0</v>
      </c>
      <c r="H14767">
        <v>32431.53</v>
      </c>
      <c r="I14767">
        <v>0</v>
      </c>
      <c r="J14767">
        <f>Table1[[#This Row],[Name]]</f>
        <v>0</v>
      </c>
      <c r="K14767" s="1">
        <f>SUM(Table1[[#This Row],[BaseSalary]:[NonCashBenefits]])</f>
        <v>140012.64000000001</v>
      </c>
      <c r="L14767" s="1"/>
    </row>
    <row r="14768" spans="1:12" x14ac:dyDescent="0.35">
      <c r="A14768" t="s">
        <v>25</v>
      </c>
      <c r="B14768">
        <v>2016</v>
      </c>
      <c r="D14768" t="s">
        <v>4701</v>
      </c>
      <c r="E14768" t="s">
        <v>3850</v>
      </c>
      <c r="F14768">
        <v>107580.45</v>
      </c>
      <c r="G14768">
        <v>0</v>
      </c>
      <c r="H14768">
        <v>22870.78</v>
      </c>
      <c r="I14768">
        <v>0</v>
      </c>
      <c r="J14768">
        <f>Table1[[#This Row],[Name]]</f>
        <v>0</v>
      </c>
      <c r="K14768" s="1">
        <f>SUM(Table1[[#This Row],[BaseSalary]:[NonCashBenefits]])</f>
        <v>130451.23</v>
      </c>
      <c r="L14768" s="1"/>
    </row>
    <row r="14769" spans="1:12" x14ac:dyDescent="0.35">
      <c r="A14769" t="s">
        <v>40</v>
      </c>
      <c r="B14769">
        <v>2016</v>
      </c>
      <c r="D14769" t="s">
        <v>4986</v>
      </c>
      <c r="E14769" t="s">
        <v>549</v>
      </c>
      <c r="F14769">
        <v>107575.27</v>
      </c>
      <c r="G14769">
        <v>4650</v>
      </c>
      <c r="H14769">
        <v>32318.6</v>
      </c>
      <c r="I14769">
        <v>0</v>
      </c>
      <c r="J14769">
        <f>Table1[[#This Row],[Name]]</f>
        <v>0</v>
      </c>
      <c r="K14769" s="1">
        <f>SUM(Table1[[#This Row],[BaseSalary]:[NonCashBenefits]])</f>
        <v>144543.87</v>
      </c>
      <c r="L14769" s="1"/>
    </row>
    <row r="14770" spans="1:12" x14ac:dyDescent="0.35">
      <c r="A14770" t="s">
        <v>25</v>
      </c>
      <c r="B14770">
        <v>2016</v>
      </c>
      <c r="D14770" t="s">
        <v>4666</v>
      </c>
      <c r="E14770" t="s">
        <v>311</v>
      </c>
      <c r="F14770">
        <v>107563.44</v>
      </c>
      <c r="G14770">
        <v>0</v>
      </c>
      <c r="H14770">
        <v>31613.21</v>
      </c>
      <c r="I14770">
        <v>0</v>
      </c>
      <c r="J14770">
        <f>Table1[[#This Row],[Name]]</f>
        <v>0</v>
      </c>
      <c r="K14770" s="1">
        <f>SUM(Table1[[#This Row],[BaseSalary]:[NonCashBenefits]])</f>
        <v>139176.65</v>
      </c>
      <c r="L14770" s="1"/>
    </row>
    <row r="14771" spans="1:12" x14ac:dyDescent="0.35">
      <c r="A14771" t="s">
        <v>53</v>
      </c>
      <c r="B14771">
        <v>2017</v>
      </c>
      <c r="D14771" t="s">
        <v>4154</v>
      </c>
      <c r="E14771" t="s">
        <v>229</v>
      </c>
      <c r="F14771">
        <v>107558.41</v>
      </c>
      <c r="G14771">
        <v>0</v>
      </c>
      <c r="H14771">
        <v>26431.87</v>
      </c>
      <c r="I14771">
        <v>0</v>
      </c>
      <c r="J14771">
        <f>Table1[[#This Row],[Name]]</f>
        <v>0</v>
      </c>
      <c r="K14771" s="1">
        <f>SUM(Table1[[#This Row],[BaseSalary]:[NonCashBenefits]])</f>
        <v>133990.28</v>
      </c>
      <c r="L14771" s="1"/>
    </row>
    <row r="14772" spans="1:12" x14ac:dyDescent="0.35">
      <c r="A14772" t="s">
        <v>4705</v>
      </c>
      <c r="B14772">
        <v>2016</v>
      </c>
      <c r="D14772" t="s">
        <v>3491</v>
      </c>
      <c r="E14772" t="s">
        <v>549</v>
      </c>
      <c r="F14772">
        <v>107548.14</v>
      </c>
      <c r="G14772">
        <v>0</v>
      </c>
      <c r="H14772">
        <v>32046.29</v>
      </c>
      <c r="I14772">
        <v>0</v>
      </c>
      <c r="J14772">
        <f>Table1[[#This Row],[Name]]</f>
        <v>0</v>
      </c>
      <c r="K14772" s="1">
        <f>SUM(Table1[[#This Row],[BaseSalary]:[NonCashBenefits]])</f>
        <v>139594.43</v>
      </c>
      <c r="L14772" s="1"/>
    </row>
    <row r="14773" spans="1:12" x14ac:dyDescent="0.35">
      <c r="A14773" t="s">
        <v>4705</v>
      </c>
      <c r="B14773">
        <v>2016</v>
      </c>
      <c r="D14773" t="s">
        <v>3558</v>
      </c>
      <c r="E14773" t="s">
        <v>549</v>
      </c>
      <c r="F14773">
        <v>107531.66</v>
      </c>
      <c r="G14773">
        <v>1100</v>
      </c>
      <c r="H14773">
        <v>30711.66</v>
      </c>
      <c r="I14773">
        <v>0</v>
      </c>
      <c r="J14773">
        <f>Table1[[#This Row],[Name]]</f>
        <v>0</v>
      </c>
      <c r="K14773" s="1">
        <f>SUM(Table1[[#This Row],[BaseSalary]:[NonCashBenefits]])</f>
        <v>139343.32</v>
      </c>
      <c r="L14773" s="1"/>
    </row>
    <row r="14774" spans="1:12" x14ac:dyDescent="0.35">
      <c r="A14774" t="s">
        <v>3034</v>
      </c>
      <c r="B14774">
        <v>2016</v>
      </c>
      <c r="D14774" t="s">
        <v>1054</v>
      </c>
      <c r="E14774" t="s">
        <v>918</v>
      </c>
      <c r="F14774">
        <v>107522.34</v>
      </c>
      <c r="G14774">
        <v>0</v>
      </c>
      <c r="H14774">
        <v>24371.8</v>
      </c>
      <c r="I14774">
        <v>0</v>
      </c>
      <c r="J14774">
        <f>Table1[[#This Row],[Name]]</f>
        <v>0</v>
      </c>
      <c r="K14774" s="1">
        <f>SUM(Table1[[#This Row],[BaseSalary]:[NonCashBenefits]])</f>
        <v>131894.13999999998</v>
      </c>
      <c r="L14774" s="1"/>
    </row>
    <row r="14775" spans="1:12" x14ac:dyDescent="0.35">
      <c r="A14775" t="s">
        <v>25</v>
      </c>
      <c r="B14775">
        <v>2016</v>
      </c>
      <c r="D14775" t="s">
        <v>4658</v>
      </c>
      <c r="E14775" t="s">
        <v>549</v>
      </c>
      <c r="F14775">
        <v>107520.32000000001</v>
      </c>
      <c r="G14775">
        <v>0</v>
      </c>
      <c r="H14775">
        <v>24580.43</v>
      </c>
      <c r="I14775">
        <v>0</v>
      </c>
      <c r="J14775">
        <f>Table1[[#This Row],[Name]]</f>
        <v>0</v>
      </c>
      <c r="K14775" s="1">
        <f>SUM(Table1[[#This Row],[BaseSalary]:[NonCashBenefits]])</f>
        <v>132100.75</v>
      </c>
      <c r="L14775" s="1"/>
    </row>
    <row r="14776" spans="1:12" x14ac:dyDescent="0.35">
      <c r="A14776" t="s">
        <v>85</v>
      </c>
      <c r="B14776">
        <v>2016</v>
      </c>
      <c r="D14776" t="s">
        <v>2184</v>
      </c>
      <c r="E14776" t="s">
        <v>549</v>
      </c>
      <c r="F14776">
        <v>107515.21</v>
      </c>
      <c r="G14776">
        <v>0</v>
      </c>
      <c r="H14776">
        <v>29638.74</v>
      </c>
      <c r="I14776">
        <v>0</v>
      </c>
      <c r="J14776">
        <f>Table1[[#This Row],[Name]]</f>
        <v>0</v>
      </c>
      <c r="K14776" s="1">
        <f>SUM(Table1[[#This Row],[BaseSalary]:[NonCashBenefits]])</f>
        <v>137153.95000000001</v>
      </c>
      <c r="L14776" s="1"/>
    </row>
    <row r="14777" spans="1:12" x14ac:dyDescent="0.35">
      <c r="A14777" t="s">
        <v>26</v>
      </c>
      <c r="B14777">
        <v>2016</v>
      </c>
      <c r="D14777" t="s">
        <v>3010</v>
      </c>
      <c r="E14777" t="s">
        <v>549</v>
      </c>
      <c r="F14777">
        <v>107498.69</v>
      </c>
      <c r="G14777">
        <v>17551.169999999998</v>
      </c>
      <c r="H14777">
        <v>7035.19</v>
      </c>
      <c r="I14777">
        <v>0</v>
      </c>
      <c r="J14777">
        <f>Table1[[#This Row],[Name]]</f>
        <v>0</v>
      </c>
      <c r="K14777" s="1">
        <f>SUM(Table1[[#This Row],[BaseSalary]:[NonCashBenefits]])</f>
        <v>132085.04999999999</v>
      </c>
      <c r="L14777" s="1"/>
    </row>
    <row r="14778" spans="1:12" x14ac:dyDescent="0.35">
      <c r="A14778" t="s">
        <v>4705</v>
      </c>
      <c r="B14778">
        <v>2016</v>
      </c>
      <c r="D14778" t="s">
        <v>4749</v>
      </c>
      <c r="E14778" t="s">
        <v>549</v>
      </c>
      <c r="F14778">
        <v>107492.18</v>
      </c>
      <c r="G14778">
        <v>0</v>
      </c>
      <c r="H14778">
        <v>30923.41</v>
      </c>
      <c r="I14778">
        <v>0</v>
      </c>
      <c r="J14778">
        <f>Table1[[#This Row],[Name]]</f>
        <v>0</v>
      </c>
      <c r="K14778" s="1">
        <f>SUM(Table1[[#This Row],[BaseSalary]:[NonCashBenefits]])</f>
        <v>138415.59</v>
      </c>
      <c r="L14778" s="1"/>
    </row>
    <row r="14779" spans="1:12" x14ac:dyDescent="0.35">
      <c r="A14779" t="s">
        <v>36</v>
      </c>
      <c r="B14779">
        <v>2017</v>
      </c>
      <c r="D14779" t="s">
        <v>3528</v>
      </c>
      <c r="E14779" t="s">
        <v>311</v>
      </c>
      <c r="F14779">
        <v>107486.86</v>
      </c>
      <c r="G14779">
        <v>0</v>
      </c>
      <c r="H14779">
        <v>27817.87</v>
      </c>
      <c r="I14779">
        <v>0</v>
      </c>
      <c r="J14779">
        <f>Table1[[#This Row],[Name]]</f>
        <v>0</v>
      </c>
      <c r="K14779" s="1">
        <f>SUM(Table1[[#This Row],[BaseSalary]:[NonCashBenefits]])</f>
        <v>135304.73000000001</v>
      </c>
      <c r="L14779" s="1"/>
    </row>
    <row r="14780" spans="1:12" x14ac:dyDescent="0.35">
      <c r="A14780" t="s">
        <v>25</v>
      </c>
      <c r="B14780">
        <v>2016</v>
      </c>
      <c r="D14780" t="s">
        <v>4680</v>
      </c>
      <c r="E14780" t="s">
        <v>549</v>
      </c>
      <c r="F14780">
        <v>107482.2</v>
      </c>
      <c r="G14780">
        <v>0</v>
      </c>
      <c r="H14780">
        <v>30519.98</v>
      </c>
      <c r="I14780">
        <v>0</v>
      </c>
      <c r="J14780">
        <f>Table1[[#This Row],[Name]]</f>
        <v>0</v>
      </c>
      <c r="K14780" s="1">
        <f>SUM(Table1[[#This Row],[BaseSalary]:[NonCashBenefits]])</f>
        <v>138002.18</v>
      </c>
      <c r="L14780" s="1"/>
    </row>
    <row r="14781" spans="1:12" x14ac:dyDescent="0.35">
      <c r="A14781" t="s">
        <v>25</v>
      </c>
      <c r="B14781">
        <v>2016</v>
      </c>
      <c r="D14781" t="s">
        <v>4682</v>
      </c>
      <c r="E14781" t="s">
        <v>229</v>
      </c>
      <c r="F14781">
        <v>107482.2</v>
      </c>
      <c r="G14781">
        <v>0</v>
      </c>
      <c r="H14781">
        <v>30523.25</v>
      </c>
      <c r="I14781">
        <v>0</v>
      </c>
      <c r="J14781">
        <f>Table1[[#This Row],[Name]]</f>
        <v>0</v>
      </c>
      <c r="K14781" s="1">
        <f>SUM(Table1[[#This Row],[BaseSalary]:[NonCashBenefits]])</f>
        <v>138005.45000000001</v>
      </c>
      <c r="L14781" s="1"/>
    </row>
    <row r="14782" spans="1:12" x14ac:dyDescent="0.35">
      <c r="A14782" t="s">
        <v>28</v>
      </c>
      <c r="B14782">
        <v>2020</v>
      </c>
      <c r="D14782" t="s">
        <v>1837</v>
      </c>
      <c r="E14782" t="s">
        <v>229</v>
      </c>
      <c r="F14782">
        <v>107476.85</v>
      </c>
      <c r="G14782">
        <v>29189.94</v>
      </c>
      <c r="H14782" s="1">
        <v>7102.7</v>
      </c>
      <c r="I14782">
        <v>20166.48</v>
      </c>
      <c r="J14782">
        <f>Table1[[#This Row],[Name]]</f>
        <v>0</v>
      </c>
      <c r="K14782" s="1">
        <f>SUM(Table1[[#This Row],[BaseSalary]:[NonCashBenefits]])</f>
        <v>143769.49000000002</v>
      </c>
      <c r="L14782" s="1"/>
    </row>
    <row r="14783" spans="1:12" x14ac:dyDescent="0.35">
      <c r="A14783" t="s">
        <v>36</v>
      </c>
      <c r="B14783">
        <v>2017</v>
      </c>
      <c r="D14783" t="s">
        <v>1451</v>
      </c>
      <c r="E14783" t="s">
        <v>311</v>
      </c>
      <c r="F14783">
        <v>107463.79</v>
      </c>
      <c r="G14783">
        <v>0</v>
      </c>
      <c r="H14783">
        <v>28597.47</v>
      </c>
      <c r="I14783">
        <v>0</v>
      </c>
      <c r="J14783">
        <f>Table1[[#This Row],[Name]]</f>
        <v>0</v>
      </c>
      <c r="K14783" s="1">
        <f>SUM(Table1[[#This Row],[BaseSalary]:[NonCashBenefits]])</f>
        <v>136061.26</v>
      </c>
      <c r="L14783" s="1"/>
    </row>
    <row r="14784" spans="1:12" x14ac:dyDescent="0.35">
      <c r="A14784" t="s">
        <v>22</v>
      </c>
      <c r="B14784">
        <v>2017</v>
      </c>
      <c r="D14784" t="s">
        <v>3671</v>
      </c>
      <c r="E14784" t="s">
        <v>311</v>
      </c>
      <c r="F14784">
        <v>107460.6</v>
      </c>
      <c r="G14784">
        <v>0</v>
      </c>
      <c r="H14784">
        <v>27630.89</v>
      </c>
      <c r="I14784">
        <v>0</v>
      </c>
      <c r="J14784">
        <f>Table1[[#This Row],[Name]]</f>
        <v>0</v>
      </c>
      <c r="K14784" s="1">
        <f>SUM(Table1[[#This Row],[BaseSalary]:[NonCashBenefits]])</f>
        <v>135091.49</v>
      </c>
      <c r="L14784" s="1"/>
    </row>
    <row r="14785" spans="1:12" x14ac:dyDescent="0.35">
      <c r="A14785" t="s">
        <v>22</v>
      </c>
      <c r="B14785">
        <v>2016</v>
      </c>
      <c r="D14785" t="s">
        <v>3671</v>
      </c>
      <c r="E14785" t="s">
        <v>311</v>
      </c>
      <c r="F14785">
        <v>107460.6</v>
      </c>
      <c r="G14785">
        <v>0</v>
      </c>
      <c r="H14785">
        <v>32541.99</v>
      </c>
      <c r="I14785">
        <v>0</v>
      </c>
      <c r="J14785">
        <f>Table1[[#This Row],[Name]]</f>
        <v>0</v>
      </c>
      <c r="K14785" s="1">
        <f>SUM(Table1[[#This Row],[BaseSalary]:[NonCashBenefits]])</f>
        <v>140002.59</v>
      </c>
      <c r="L14785" s="1"/>
    </row>
    <row r="14786" spans="1:12" x14ac:dyDescent="0.35">
      <c r="A14786" t="s">
        <v>26</v>
      </c>
      <c r="B14786">
        <v>2016</v>
      </c>
      <c r="D14786" t="s">
        <v>159</v>
      </c>
      <c r="E14786" t="s">
        <v>1718</v>
      </c>
      <c r="F14786">
        <v>107453.53</v>
      </c>
      <c r="G14786">
        <v>0</v>
      </c>
      <c r="H14786">
        <v>27329.53</v>
      </c>
      <c r="I14786">
        <v>0</v>
      </c>
      <c r="J14786">
        <f>Table1[[#This Row],[Name]]</f>
        <v>0</v>
      </c>
      <c r="K14786" s="1">
        <f>SUM(Table1[[#This Row],[BaseSalary]:[NonCashBenefits]])</f>
        <v>134783.06</v>
      </c>
      <c r="L14786" s="1"/>
    </row>
    <row r="14787" spans="1:12" x14ac:dyDescent="0.35">
      <c r="A14787" t="s">
        <v>26</v>
      </c>
      <c r="B14787">
        <v>2016</v>
      </c>
      <c r="D14787" t="s">
        <v>159</v>
      </c>
      <c r="E14787" t="s">
        <v>1718</v>
      </c>
      <c r="F14787">
        <v>107453.53</v>
      </c>
      <c r="G14787">
        <v>0</v>
      </c>
      <c r="H14787">
        <v>30275.86</v>
      </c>
      <c r="I14787">
        <v>0</v>
      </c>
      <c r="J14787">
        <f>Table1[[#This Row],[Name]]</f>
        <v>0</v>
      </c>
      <c r="K14787" s="1">
        <f>SUM(Table1[[#This Row],[BaseSalary]:[NonCashBenefits]])</f>
        <v>137729.39000000001</v>
      </c>
      <c r="L14787" s="1"/>
    </row>
    <row r="14788" spans="1:12" x14ac:dyDescent="0.35">
      <c r="A14788" t="s">
        <v>26</v>
      </c>
      <c r="B14788">
        <v>2016</v>
      </c>
      <c r="D14788" t="s">
        <v>50</v>
      </c>
      <c r="E14788" t="s">
        <v>1718</v>
      </c>
      <c r="F14788">
        <v>107453.53</v>
      </c>
      <c r="G14788">
        <v>6000</v>
      </c>
      <c r="H14788">
        <v>23630.74</v>
      </c>
      <c r="I14788">
        <v>0</v>
      </c>
      <c r="J14788">
        <f>Table1[[#This Row],[Name]]</f>
        <v>0</v>
      </c>
      <c r="K14788" s="1">
        <f>SUM(Table1[[#This Row],[BaseSalary]:[NonCashBenefits]])</f>
        <v>137084.26999999999</v>
      </c>
      <c r="L14788" s="1"/>
    </row>
    <row r="14789" spans="1:12" x14ac:dyDescent="0.35">
      <c r="A14789" t="s">
        <v>26</v>
      </c>
      <c r="B14789">
        <v>2016</v>
      </c>
      <c r="D14789" t="s">
        <v>159</v>
      </c>
      <c r="E14789" t="s">
        <v>1718</v>
      </c>
      <c r="F14789">
        <v>107453.53</v>
      </c>
      <c r="G14789">
        <v>0</v>
      </c>
      <c r="H14789">
        <v>23353.57</v>
      </c>
      <c r="I14789">
        <v>0</v>
      </c>
      <c r="J14789">
        <f>Table1[[#This Row],[Name]]</f>
        <v>0</v>
      </c>
      <c r="K14789" s="1">
        <f>SUM(Table1[[#This Row],[BaseSalary]:[NonCashBenefits]])</f>
        <v>130807.1</v>
      </c>
      <c r="L14789" s="1"/>
    </row>
    <row r="14790" spans="1:12" x14ac:dyDescent="0.35">
      <c r="A14790" t="s">
        <v>22</v>
      </c>
      <c r="B14790">
        <v>2017</v>
      </c>
      <c r="D14790" t="s">
        <v>2724</v>
      </c>
      <c r="E14790" t="s">
        <v>311</v>
      </c>
      <c r="F14790">
        <v>107448.38</v>
      </c>
      <c r="G14790">
        <v>0</v>
      </c>
      <c r="H14790">
        <v>27319.53</v>
      </c>
      <c r="I14790">
        <v>0</v>
      </c>
      <c r="J14790">
        <f>Table1[[#This Row],[Name]]</f>
        <v>0</v>
      </c>
      <c r="K14790" s="1">
        <f>SUM(Table1[[#This Row],[BaseSalary]:[NonCashBenefits]])</f>
        <v>134767.91</v>
      </c>
      <c r="L14790" s="1"/>
    </row>
    <row r="14791" spans="1:12" x14ac:dyDescent="0.35">
      <c r="A14791" t="s">
        <v>22</v>
      </c>
      <c r="B14791">
        <v>2016</v>
      </c>
      <c r="D14791" t="s">
        <v>2724</v>
      </c>
      <c r="E14791" t="s">
        <v>311</v>
      </c>
      <c r="F14791">
        <v>107448.38</v>
      </c>
      <c r="G14791">
        <v>0</v>
      </c>
      <c r="H14791">
        <v>32229.94</v>
      </c>
      <c r="I14791">
        <v>0</v>
      </c>
      <c r="J14791">
        <f>Table1[[#This Row],[Name]]</f>
        <v>0</v>
      </c>
      <c r="K14791" s="1">
        <f>SUM(Table1[[#This Row],[BaseSalary]:[NonCashBenefits]])</f>
        <v>139678.32</v>
      </c>
      <c r="L14791" s="1"/>
    </row>
    <row r="14792" spans="1:12" x14ac:dyDescent="0.35">
      <c r="A14792" t="s">
        <v>24</v>
      </c>
      <c r="B14792">
        <v>2017</v>
      </c>
      <c r="D14792" t="s">
        <v>3432</v>
      </c>
      <c r="E14792" t="s">
        <v>549</v>
      </c>
      <c r="F14792">
        <v>107432.75</v>
      </c>
      <c r="G14792">
        <v>10121.25</v>
      </c>
      <c r="H14792">
        <v>26119.52</v>
      </c>
      <c r="I14792">
        <v>0</v>
      </c>
      <c r="J14792">
        <f>Table1[[#This Row],[Name]]</f>
        <v>0</v>
      </c>
      <c r="K14792" s="1">
        <f>SUM(Table1[[#This Row],[BaseSalary]:[NonCashBenefits]])</f>
        <v>143673.51999999999</v>
      </c>
      <c r="L14792" s="1"/>
    </row>
    <row r="14793" spans="1:12" x14ac:dyDescent="0.35">
      <c r="A14793" t="s">
        <v>24</v>
      </c>
      <c r="B14793">
        <v>2017</v>
      </c>
      <c r="D14793" t="s">
        <v>3433</v>
      </c>
      <c r="E14793" t="s">
        <v>229</v>
      </c>
      <c r="F14793">
        <v>107419.52</v>
      </c>
      <c r="G14793">
        <v>0</v>
      </c>
      <c r="H14793">
        <v>25600.65</v>
      </c>
      <c r="I14793">
        <v>0</v>
      </c>
      <c r="J14793">
        <f>Table1[[#This Row],[Name]]</f>
        <v>0</v>
      </c>
      <c r="K14793" s="1">
        <f>SUM(Table1[[#This Row],[BaseSalary]:[NonCashBenefits]])</f>
        <v>133020.17000000001</v>
      </c>
      <c r="L14793" s="1"/>
    </row>
    <row r="14794" spans="1:12" x14ac:dyDescent="0.35">
      <c r="A14794" t="s">
        <v>4705</v>
      </c>
      <c r="B14794">
        <v>2016</v>
      </c>
      <c r="D14794" t="s">
        <v>4745</v>
      </c>
      <c r="E14794" t="s">
        <v>229</v>
      </c>
      <c r="F14794">
        <v>107419.52</v>
      </c>
      <c r="G14794">
        <v>0</v>
      </c>
      <c r="H14794">
        <v>30510.05</v>
      </c>
      <c r="I14794">
        <v>0</v>
      </c>
      <c r="J14794">
        <f>Table1[[#This Row],[Name]]</f>
        <v>0</v>
      </c>
      <c r="K14794" s="1">
        <f>SUM(Table1[[#This Row],[BaseSalary]:[NonCashBenefits]])</f>
        <v>137929.57</v>
      </c>
      <c r="L14794" s="1"/>
    </row>
    <row r="14795" spans="1:12" x14ac:dyDescent="0.35">
      <c r="A14795" t="s">
        <v>3034</v>
      </c>
      <c r="B14795">
        <v>2017</v>
      </c>
      <c r="D14795" t="s">
        <v>4084</v>
      </c>
      <c r="E14795" t="s">
        <v>1547</v>
      </c>
      <c r="F14795">
        <v>107416.9</v>
      </c>
      <c r="G14795">
        <v>5571.33</v>
      </c>
      <c r="H14795">
        <v>25603.08</v>
      </c>
      <c r="I14795">
        <v>0</v>
      </c>
      <c r="J14795">
        <f>Table1[[#This Row],[Name]]</f>
        <v>0</v>
      </c>
      <c r="K14795" s="1">
        <f>SUM(Table1[[#This Row],[BaseSalary]:[NonCashBenefits]])</f>
        <v>138591.31</v>
      </c>
      <c r="L14795" s="1"/>
    </row>
    <row r="14796" spans="1:12" x14ac:dyDescent="0.35">
      <c r="A14796" t="s">
        <v>40</v>
      </c>
      <c r="B14796">
        <v>2017</v>
      </c>
      <c r="D14796" t="s">
        <v>1014</v>
      </c>
      <c r="E14796" t="s">
        <v>311</v>
      </c>
      <c r="F14796">
        <v>107416.26</v>
      </c>
      <c r="G14796">
        <v>0</v>
      </c>
      <c r="H14796">
        <v>27447.69</v>
      </c>
      <c r="I14796">
        <v>0</v>
      </c>
      <c r="J14796">
        <f>Table1[[#This Row],[Name]]</f>
        <v>0</v>
      </c>
      <c r="K14796" s="1">
        <f>SUM(Table1[[#This Row],[BaseSalary]:[NonCashBenefits]])</f>
        <v>134863.94999999998</v>
      </c>
      <c r="L14796" s="1"/>
    </row>
    <row r="14797" spans="1:12" x14ac:dyDescent="0.35">
      <c r="A14797" t="s">
        <v>2673</v>
      </c>
      <c r="B14797">
        <v>2017</v>
      </c>
      <c r="D14797" t="s">
        <v>684</v>
      </c>
      <c r="E14797" t="s">
        <v>549</v>
      </c>
      <c r="F14797">
        <v>107397.23</v>
      </c>
      <c r="G14797">
        <v>0</v>
      </c>
      <c r="H14797">
        <v>27171.1</v>
      </c>
      <c r="I14797">
        <v>0</v>
      </c>
      <c r="J14797">
        <f>Table1[[#This Row],[Name]]</f>
        <v>0</v>
      </c>
      <c r="K14797" s="1">
        <f>SUM(Table1[[#This Row],[BaseSalary]:[NonCashBenefits]])</f>
        <v>134568.32999999999</v>
      </c>
      <c r="L14797" s="1"/>
    </row>
    <row r="14798" spans="1:12" x14ac:dyDescent="0.35">
      <c r="A14798" t="s">
        <v>85</v>
      </c>
      <c r="B14798">
        <v>2016</v>
      </c>
      <c r="D14798" t="s">
        <v>240</v>
      </c>
      <c r="E14798" t="s">
        <v>241</v>
      </c>
      <c r="F14798">
        <v>107383.16</v>
      </c>
      <c r="G14798">
        <v>0</v>
      </c>
      <c r="H14798">
        <v>22735.1</v>
      </c>
      <c r="I14798">
        <v>0</v>
      </c>
      <c r="J14798">
        <f>Table1[[#This Row],[Name]]</f>
        <v>0</v>
      </c>
      <c r="K14798" s="1">
        <f>SUM(Table1[[#This Row],[BaseSalary]:[NonCashBenefits]])</f>
        <v>130118.26000000001</v>
      </c>
      <c r="L14798" s="1"/>
    </row>
    <row r="14799" spans="1:12" x14ac:dyDescent="0.35">
      <c r="A14799" t="s">
        <v>36</v>
      </c>
      <c r="B14799">
        <v>2017</v>
      </c>
      <c r="D14799" t="s">
        <v>3546</v>
      </c>
      <c r="E14799" t="s">
        <v>549</v>
      </c>
      <c r="F14799">
        <v>107361.60000000001</v>
      </c>
      <c r="G14799">
        <v>0</v>
      </c>
      <c r="H14799">
        <v>24736.67</v>
      </c>
      <c r="I14799">
        <v>0</v>
      </c>
      <c r="J14799">
        <f>Table1[[#This Row],[Name]]</f>
        <v>0</v>
      </c>
      <c r="K14799" s="1">
        <f>SUM(Table1[[#This Row],[BaseSalary]:[NonCashBenefits]])</f>
        <v>132098.27000000002</v>
      </c>
      <c r="L14799" s="1"/>
    </row>
    <row r="14800" spans="1:12" x14ac:dyDescent="0.35">
      <c r="A14800" t="s">
        <v>85</v>
      </c>
      <c r="B14800">
        <v>2017</v>
      </c>
      <c r="D14800" t="s">
        <v>2853</v>
      </c>
      <c r="E14800" t="s">
        <v>241</v>
      </c>
      <c r="F14800">
        <v>107335.28</v>
      </c>
      <c r="G14800">
        <v>8256.56</v>
      </c>
      <c r="H14800">
        <v>21910.23</v>
      </c>
      <c r="I14800">
        <v>0</v>
      </c>
      <c r="J14800">
        <f>Table1[[#This Row],[Name]]</f>
        <v>0</v>
      </c>
      <c r="K14800" s="1">
        <f>SUM(Table1[[#This Row],[BaseSalary]:[NonCashBenefits]])</f>
        <v>137502.07</v>
      </c>
      <c r="L14800" s="1"/>
    </row>
    <row r="14801" spans="1:12" x14ac:dyDescent="0.35">
      <c r="A14801" t="s">
        <v>85</v>
      </c>
      <c r="B14801">
        <v>2016</v>
      </c>
      <c r="D14801" t="s">
        <v>2853</v>
      </c>
      <c r="E14801" t="s">
        <v>241</v>
      </c>
      <c r="F14801">
        <v>107335.28</v>
      </c>
      <c r="G14801">
        <v>0</v>
      </c>
      <c r="H14801">
        <v>22228.57</v>
      </c>
      <c r="I14801">
        <v>0</v>
      </c>
      <c r="J14801">
        <f>Table1[[#This Row],[Name]]</f>
        <v>0</v>
      </c>
      <c r="K14801" s="1">
        <f>SUM(Table1[[#This Row],[BaseSalary]:[NonCashBenefits]])</f>
        <v>129563.85</v>
      </c>
      <c r="L14801" s="1"/>
    </row>
    <row r="14802" spans="1:12" x14ac:dyDescent="0.35">
      <c r="A14802" t="s">
        <v>40</v>
      </c>
      <c r="B14802">
        <v>2017</v>
      </c>
      <c r="D14802" t="s">
        <v>1902</v>
      </c>
      <c r="E14802" t="s">
        <v>229</v>
      </c>
      <c r="F14802">
        <v>107310.64</v>
      </c>
      <c r="G14802">
        <v>6254.4</v>
      </c>
      <c r="H14802">
        <v>27084.41</v>
      </c>
      <c r="I14802">
        <v>0</v>
      </c>
      <c r="J14802">
        <f>Table1[[#This Row],[Name]]</f>
        <v>0</v>
      </c>
      <c r="K14802" s="1">
        <f>SUM(Table1[[#This Row],[BaseSalary]:[NonCashBenefits]])</f>
        <v>140649.44999999998</v>
      </c>
      <c r="L14802" s="1"/>
    </row>
    <row r="14803" spans="1:12" x14ac:dyDescent="0.35">
      <c r="A14803" t="s">
        <v>36</v>
      </c>
      <c r="B14803">
        <v>2017</v>
      </c>
      <c r="D14803" t="s">
        <v>3475</v>
      </c>
      <c r="E14803" t="s">
        <v>549</v>
      </c>
      <c r="F14803">
        <v>107309.53</v>
      </c>
      <c r="G14803">
        <v>0</v>
      </c>
      <c r="H14803">
        <v>25413.27</v>
      </c>
      <c r="I14803">
        <v>0</v>
      </c>
      <c r="J14803">
        <f>Table1[[#This Row],[Name]]</f>
        <v>0</v>
      </c>
      <c r="K14803" s="1">
        <f>SUM(Table1[[#This Row],[BaseSalary]:[NonCashBenefits]])</f>
        <v>132722.79999999999</v>
      </c>
      <c r="L14803" s="1"/>
    </row>
    <row r="14804" spans="1:12" x14ac:dyDescent="0.35">
      <c r="A14804" t="s">
        <v>16</v>
      </c>
      <c r="B14804">
        <v>2017</v>
      </c>
      <c r="D14804" t="s">
        <v>4346</v>
      </c>
      <c r="E14804" t="s">
        <v>549</v>
      </c>
      <c r="F14804">
        <v>107282.89</v>
      </c>
      <c r="G14804">
        <v>5529.49</v>
      </c>
      <c r="H14804">
        <v>22016.94</v>
      </c>
      <c r="I14804">
        <v>0</v>
      </c>
      <c r="J14804">
        <f>Table1[[#This Row],[Name]]</f>
        <v>0</v>
      </c>
      <c r="K14804" s="1">
        <f>SUM(Table1[[#This Row],[BaseSalary]:[NonCashBenefits]])</f>
        <v>134829.32</v>
      </c>
      <c r="L14804" s="1"/>
    </row>
    <row r="14805" spans="1:12" x14ac:dyDescent="0.35">
      <c r="A14805" t="s">
        <v>22</v>
      </c>
      <c r="B14805">
        <v>2017</v>
      </c>
      <c r="D14805" t="s">
        <v>3675</v>
      </c>
      <c r="E14805" t="s">
        <v>567</v>
      </c>
      <c r="F14805">
        <v>107279.38</v>
      </c>
      <c r="G14805">
        <v>0</v>
      </c>
      <c r="H14805">
        <v>21093.34</v>
      </c>
      <c r="I14805">
        <v>0</v>
      </c>
      <c r="J14805">
        <f>Table1[[#This Row],[Name]]</f>
        <v>0</v>
      </c>
      <c r="K14805" s="1">
        <f>SUM(Table1[[#This Row],[BaseSalary]:[NonCashBenefits]])</f>
        <v>128372.72</v>
      </c>
      <c r="L14805" s="1"/>
    </row>
    <row r="14806" spans="1:12" x14ac:dyDescent="0.35">
      <c r="A14806" t="s">
        <v>22</v>
      </c>
      <c r="B14806">
        <v>2017</v>
      </c>
      <c r="D14806" t="s">
        <v>3679</v>
      </c>
      <c r="E14806" t="s">
        <v>567</v>
      </c>
      <c r="F14806">
        <v>107279.38</v>
      </c>
      <c r="G14806">
        <v>0</v>
      </c>
      <c r="H14806">
        <v>22800.080000000002</v>
      </c>
      <c r="I14806">
        <v>0</v>
      </c>
      <c r="J14806">
        <f>Table1[[#This Row],[Name]]</f>
        <v>0</v>
      </c>
      <c r="K14806" s="1">
        <f>SUM(Table1[[#This Row],[BaseSalary]:[NonCashBenefits]])</f>
        <v>130079.46</v>
      </c>
      <c r="L14806" s="1"/>
    </row>
    <row r="14807" spans="1:12" x14ac:dyDescent="0.35">
      <c r="A14807" t="s">
        <v>22</v>
      </c>
      <c r="B14807">
        <v>2017</v>
      </c>
      <c r="D14807" t="s">
        <v>3680</v>
      </c>
      <c r="E14807" t="s">
        <v>567</v>
      </c>
      <c r="F14807">
        <v>107279.38</v>
      </c>
      <c r="G14807">
        <v>0</v>
      </c>
      <c r="H14807">
        <v>22800.080000000002</v>
      </c>
      <c r="I14807">
        <v>0</v>
      </c>
      <c r="J14807">
        <f>Table1[[#This Row],[Name]]</f>
        <v>0</v>
      </c>
      <c r="K14807" s="1">
        <f>SUM(Table1[[#This Row],[BaseSalary]:[NonCashBenefits]])</f>
        <v>130079.46</v>
      </c>
      <c r="L14807" s="1"/>
    </row>
    <row r="14808" spans="1:12" x14ac:dyDescent="0.35">
      <c r="A14808" t="s">
        <v>22</v>
      </c>
      <c r="B14808">
        <v>2017</v>
      </c>
      <c r="D14808" t="s">
        <v>3693</v>
      </c>
      <c r="E14808" t="s">
        <v>567</v>
      </c>
      <c r="F14808">
        <v>107279.38</v>
      </c>
      <c r="G14808">
        <v>150</v>
      </c>
      <c r="H14808">
        <v>2161.52</v>
      </c>
      <c r="I14808">
        <v>0</v>
      </c>
      <c r="J14808">
        <f>Table1[[#This Row],[Name]]</f>
        <v>0</v>
      </c>
      <c r="K14808" s="1">
        <f>SUM(Table1[[#This Row],[BaseSalary]:[NonCashBenefits]])</f>
        <v>109590.90000000001</v>
      </c>
      <c r="L14808" s="1"/>
    </row>
    <row r="14809" spans="1:12" x14ac:dyDescent="0.35">
      <c r="A14809" t="s">
        <v>19</v>
      </c>
      <c r="B14809">
        <v>2016</v>
      </c>
      <c r="D14809" t="s">
        <v>4267</v>
      </c>
      <c r="E14809" t="s">
        <v>123</v>
      </c>
      <c r="F14809">
        <v>107270.51</v>
      </c>
      <c r="G14809">
        <v>10564.72</v>
      </c>
      <c r="H14809">
        <v>30746.65</v>
      </c>
      <c r="I14809">
        <v>0</v>
      </c>
      <c r="J14809">
        <f>Table1[[#This Row],[Name]]</f>
        <v>0</v>
      </c>
      <c r="K14809" s="1">
        <f>SUM(Table1[[#This Row],[BaseSalary]:[NonCashBenefits]])</f>
        <v>148581.88</v>
      </c>
      <c r="L14809" s="1"/>
    </row>
    <row r="14810" spans="1:12" x14ac:dyDescent="0.35">
      <c r="A14810" t="s">
        <v>20</v>
      </c>
      <c r="B14810">
        <v>2016</v>
      </c>
      <c r="D14810" t="s">
        <v>5098</v>
      </c>
      <c r="E14810" t="s">
        <v>241</v>
      </c>
      <c r="F14810">
        <v>107267.43</v>
      </c>
      <c r="G14810">
        <v>3860.15</v>
      </c>
      <c r="H14810">
        <v>22213.53</v>
      </c>
      <c r="I14810">
        <v>0</v>
      </c>
      <c r="J14810">
        <f>Table1[[#This Row],[Name]]</f>
        <v>0</v>
      </c>
      <c r="K14810" s="1">
        <f>SUM(Table1[[#This Row],[BaseSalary]:[NonCashBenefits]])</f>
        <v>133341.10999999999</v>
      </c>
      <c r="L14810" s="1"/>
    </row>
    <row r="14811" spans="1:12" x14ac:dyDescent="0.35">
      <c r="A14811" t="s">
        <v>18</v>
      </c>
      <c r="B14811">
        <v>2017</v>
      </c>
      <c r="D14811" t="s">
        <v>2133</v>
      </c>
      <c r="E14811" t="s">
        <v>229</v>
      </c>
      <c r="F14811">
        <v>107256.64</v>
      </c>
      <c r="G14811">
        <v>0</v>
      </c>
      <c r="H14811">
        <v>25208.6</v>
      </c>
      <c r="I14811">
        <v>0</v>
      </c>
      <c r="J14811">
        <f>Table1[[#This Row],[Name]]</f>
        <v>0</v>
      </c>
      <c r="K14811" s="1">
        <f>SUM(Table1[[#This Row],[BaseSalary]:[NonCashBenefits]])</f>
        <v>132465.24</v>
      </c>
      <c r="L14811" s="1"/>
    </row>
    <row r="14812" spans="1:12" x14ac:dyDescent="0.35">
      <c r="A14812" t="s">
        <v>40</v>
      </c>
      <c r="B14812">
        <v>2016</v>
      </c>
      <c r="D14812" t="s">
        <v>5012</v>
      </c>
      <c r="E14812" t="s">
        <v>1547</v>
      </c>
      <c r="F14812">
        <v>107247.16</v>
      </c>
      <c r="G14812">
        <v>14155.34</v>
      </c>
      <c r="H14812">
        <v>21153.52</v>
      </c>
      <c r="I14812">
        <v>0</v>
      </c>
      <c r="J14812">
        <f>Table1[[#This Row],[Name]]</f>
        <v>0</v>
      </c>
      <c r="K14812" s="1">
        <f>SUM(Table1[[#This Row],[BaseSalary]:[NonCashBenefits]])</f>
        <v>142556.01999999999</v>
      </c>
      <c r="L14812" s="1"/>
    </row>
    <row r="14813" spans="1:12" x14ac:dyDescent="0.35">
      <c r="A14813" t="s">
        <v>22</v>
      </c>
      <c r="B14813">
        <v>2017</v>
      </c>
      <c r="D14813" t="s">
        <v>3670</v>
      </c>
      <c r="E14813" t="s">
        <v>311</v>
      </c>
      <c r="F14813">
        <v>107209.96</v>
      </c>
      <c r="G14813">
        <v>0</v>
      </c>
      <c r="H14813">
        <v>27831.11</v>
      </c>
      <c r="I14813">
        <v>0</v>
      </c>
      <c r="J14813">
        <f>Table1[[#This Row],[Name]]</f>
        <v>0</v>
      </c>
      <c r="K14813" s="1">
        <f>SUM(Table1[[#This Row],[BaseSalary]:[NonCashBenefits]])</f>
        <v>135041.07</v>
      </c>
      <c r="L14813" s="1"/>
    </row>
    <row r="14814" spans="1:12" x14ac:dyDescent="0.35">
      <c r="A14814" t="s">
        <v>22</v>
      </c>
      <c r="B14814">
        <v>2016</v>
      </c>
      <c r="D14814" t="s">
        <v>3670</v>
      </c>
      <c r="E14814" t="s">
        <v>311</v>
      </c>
      <c r="F14814">
        <v>107209.96</v>
      </c>
      <c r="G14814">
        <v>0</v>
      </c>
      <c r="H14814">
        <v>32265.45</v>
      </c>
      <c r="I14814">
        <v>0</v>
      </c>
      <c r="J14814">
        <f>Table1[[#This Row],[Name]]</f>
        <v>0</v>
      </c>
      <c r="K14814" s="1">
        <f>SUM(Table1[[#This Row],[BaseSalary]:[NonCashBenefits]])</f>
        <v>139475.41</v>
      </c>
      <c r="L14814" s="1"/>
    </row>
    <row r="14815" spans="1:12" x14ac:dyDescent="0.35">
      <c r="A14815" t="s">
        <v>25</v>
      </c>
      <c r="B14815">
        <v>2016</v>
      </c>
      <c r="D14815" t="s">
        <v>2877</v>
      </c>
      <c r="E14815" t="s">
        <v>549</v>
      </c>
      <c r="F14815">
        <v>107208.06</v>
      </c>
      <c r="G14815">
        <v>412.13</v>
      </c>
      <c r="H14815">
        <v>29405.52</v>
      </c>
      <c r="I14815">
        <v>0</v>
      </c>
      <c r="J14815">
        <f>Table1[[#This Row],[Name]]</f>
        <v>0</v>
      </c>
      <c r="K14815" s="1">
        <f>SUM(Table1[[#This Row],[BaseSalary]:[NonCashBenefits]])</f>
        <v>137025.71</v>
      </c>
      <c r="L14815" s="1"/>
    </row>
    <row r="14816" spans="1:12" x14ac:dyDescent="0.35">
      <c r="A14816" t="s">
        <v>20</v>
      </c>
      <c r="B14816">
        <v>2017</v>
      </c>
      <c r="D14816" t="s">
        <v>4298</v>
      </c>
      <c r="E14816" t="s">
        <v>549</v>
      </c>
      <c r="F14816">
        <v>107185.48</v>
      </c>
      <c r="G14816">
        <v>0</v>
      </c>
      <c r="H14816">
        <v>25779.77</v>
      </c>
      <c r="I14816">
        <v>0</v>
      </c>
      <c r="J14816">
        <f>Table1[[#This Row],[Name]]</f>
        <v>0</v>
      </c>
      <c r="K14816" s="1">
        <f>SUM(Table1[[#This Row],[BaseSalary]:[NonCashBenefits]])</f>
        <v>132965.25</v>
      </c>
      <c r="L14816" s="1"/>
    </row>
    <row r="14817" spans="1:12" x14ac:dyDescent="0.35">
      <c r="A14817" t="s">
        <v>18</v>
      </c>
      <c r="B14817">
        <v>2016</v>
      </c>
      <c r="D14817" t="s">
        <v>3716</v>
      </c>
      <c r="E14817" t="s">
        <v>549</v>
      </c>
      <c r="F14817">
        <v>107177.41</v>
      </c>
      <c r="G14817">
        <v>255.8</v>
      </c>
      <c r="H14817">
        <v>26850.799999999999</v>
      </c>
      <c r="I14817">
        <v>0</v>
      </c>
      <c r="J14817">
        <f>Table1[[#This Row],[Name]]</f>
        <v>0</v>
      </c>
      <c r="K14817" s="1">
        <f>SUM(Table1[[#This Row],[BaseSalary]:[NonCashBenefits]])</f>
        <v>134284.01</v>
      </c>
      <c r="L14817" s="1"/>
    </row>
    <row r="14818" spans="1:12" x14ac:dyDescent="0.35">
      <c r="A14818" t="s">
        <v>26</v>
      </c>
      <c r="B14818">
        <v>2017</v>
      </c>
      <c r="D14818" t="s">
        <v>3995</v>
      </c>
      <c r="E14818" t="s">
        <v>549</v>
      </c>
      <c r="F14818">
        <v>107152.54</v>
      </c>
      <c r="G14818">
        <v>0</v>
      </c>
      <c r="H14818">
        <v>23931.54</v>
      </c>
      <c r="I14818">
        <v>0</v>
      </c>
      <c r="J14818">
        <f>Table1[[#This Row],[Name]]</f>
        <v>0</v>
      </c>
      <c r="K14818" s="1">
        <f>SUM(Table1[[#This Row],[BaseSalary]:[NonCashBenefits]])</f>
        <v>131084.07999999999</v>
      </c>
      <c r="L14818" s="1"/>
    </row>
    <row r="14819" spans="1:12" x14ac:dyDescent="0.35">
      <c r="A14819" t="s">
        <v>186</v>
      </c>
      <c r="B14819">
        <v>2016</v>
      </c>
      <c r="D14819" t="s">
        <v>1691</v>
      </c>
      <c r="E14819" t="s">
        <v>549</v>
      </c>
      <c r="F14819">
        <v>107152.51</v>
      </c>
      <c r="G14819">
        <v>2060.63</v>
      </c>
      <c r="H14819">
        <v>30136.68</v>
      </c>
      <c r="I14819">
        <v>0</v>
      </c>
      <c r="J14819">
        <f>Table1[[#This Row],[Name]]</f>
        <v>0</v>
      </c>
      <c r="K14819" s="1">
        <f>SUM(Table1[[#This Row],[BaseSalary]:[NonCashBenefits]])</f>
        <v>139349.82</v>
      </c>
      <c r="L14819" s="1"/>
    </row>
    <row r="14820" spans="1:12" x14ac:dyDescent="0.35">
      <c r="A14820" t="s">
        <v>33</v>
      </c>
      <c r="B14820">
        <v>2017</v>
      </c>
      <c r="D14820" t="s">
        <v>3322</v>
      </c>
      <c r="E14820" t="s">
        <v>549</v>
      </c>
      <c r="F14820">
        <v>107152.5</v>
      </c>
      <c r="G14820">
        <v>4121.25</v>
      </c>
      <c r="H14820">
        <v>28541.06</v>
      </c>
      <c r="I14820">
        <v>0</v>
      </c>
      <c r="J14820">
        <f>Table1[[#This Row],[Name]]</f>
        <v>0</v>
      </c>
      <c r="K14820" s="1">
        <f>SUM(Table1[[#This Row],[BaseSalary]:[NonCashBenefits]])</f>
        <v>139814.81</v>
      </c>
      <c r="L14820" s="1"/>
    </row>
    <row r="14821" spans="1:12" x14ac:dyDescent="0.35">
      <c r="A14821" t="s">
        <v>33</v>
      </c>
      <c r="B14821">
        <v>2017</v>
      </c>
      <c r="D14821" t="s">
        <v>3323</v>
      </c>
      <c r="E14821" t="s">
        <v>549</v>
      </c>
      <c r="F14821">
        <v>107152.5</v>
      </c>
      <c r="G14821">
        <v>0</v>
      </c>
      <c r="H14821">
        <v>28192.65</v>
      </c>
      <c r="I14821">
        <v>0</v>
      </c>
      <c r="J14821">
        <f>Table1[[#This Row],[Name]]</f>
        <v>0</v>
      </c>
      <c r="K14821" s="1">
        <f>SUM(Table1[[#This Row],[BaseSalary]:[NonCashBenefits]])</f>
        <v>135345.15</v>
      </c>
      <c r="L14821" s="1"/>
    </row>
    <row r="14822" spans="1:12" x14ac:dyDescent="0.35">
      <c r="A14822" t="s">
        <v>33</v>
      </c>
      <c r="B14822">
        <v>2017</v>
      </c>
      <c r="D14822" t="s">
        <v>3323</v>
      </c>
      <c r="E14822" t="s">
        <v>549</v>
      </c>
      <c r="F14822">
        <v>107152.5</v>
      </c>
      <c r="G14822">
        <v>0</v>
      </c>
      <c r="H14822">
        <v>25550.79</v>
      </c>
      <c r="I14822">
        <v>0</v>
      </c>
      <c r="J14822">
        <f>Table1[[#This Row],[Name]]</f>
        <v>0</v>
      </c>
      <c r="K14822" s="1">
        <f>SUM(Table1[[#This Row],[BaseSalary]:[NonCashBenefits]])</f>
        <v>132703.29</v>
      </c>
      <c r="L14822" s="1"/>
    </row>
    <row r="14823" spans="1:12" x14ac:dyDescent="0.35">
      <c r="A14823" t="s">
        <v>33</v>
      </c>
      <c r="B14823">
        <v>2017</v>
      </c>
      <c r="D14823" t="s">
        <v>3324</v>
      </c>
      <c r="E14823" t="s">
        <v>549</v>
      </c>
      <c r="F14823">
        <v>107152.5</v>
      </c>
      <c r="G14823">
        <v>0</v>
      </c>
      <c r="H14823">
        <v>29330.67</v>
      </c>
      <c r="I14823">
        <v>0</v>
      </c>
      <c r="J14823">
        <f>Table1[[#This Row],[Name]]</f>
        <v>0</v>
      </c>
      <c r="K14823" s="1">
        <f>SUM(Table1[[#This Row],[BaseSalary]:[NonCashBenefits]])</f>
        <v>136483.16999999998</v>
      </c>
      <c r="L14823" s="1"/>
    </row>
    <row r="14824" spans="1:12" x14ac:dyDescent="0.35">
      <c r="A14824" t="s">
        <v>33</v>
      </c>
      <c r="B14824">
        <v>2017</v>
      </c>
      <c r="D14824" t="s">
        <v>3323</v>
      </c>
      <c r="E14824" t="s">
        <v>549</v>
      </c>
      <c r="F14824">
        <v>107152.5</v>
      </c>
      <c r="G14824">
        <v>0</v>
      </c>
      <c r="H14824">
        <v>29100.77</v>
      </c>
      <c r="I14824">
        <v>0</v>
      </c>
      <c r="J14824">
        <f>Table1[[#This Row],[Name]]</f>
        <v>0</v>
      </c>
      <c r="K14824" s="1">
        <f>SUM(Table1[[#This Row],[BaseSalary]:[NonCashBenefits]])</f>
        <v>136253.26999999999</v>
      </c>
      <c r="L14824" s="1"/>
    </row>
    <row r="14825" spans="1:12" x14ac:dyDescent="0.35">
      <c r="A14825" t="s">
        <v>33</v>
      </c>
      <c r="B14825">
        <v>2017</v>
      </c>
      <c r="D14825" t="s">
        <v>3325</v>
      </c>
      <c r="E14825" t="s">
        <v>549</v>
      </c>
      <c r="F14825">
        <v>107152.5</v>
      </c>
      <c r="G14825">
        <v>8242.5</v>
      </c>
      <c r="H14825">
        <v>24835.86</v>
      </c>
      <c r="I14825">
        <v>0</v>
      </c>
      <c r="J14825">
        <f>Table1[[#This Row],[Name]]</f>
        <v>0</v>
      </c>
      <c r="K14825" s="1">
        <f>SUM(Table1[[#This Row],[BaseSalary]:[NonCashBenefits]])</f>
        <v>140230.85999999999</v>
      </c>
      <c r="L14825" s="1"/>
    </row>
    <row r="14826" spans="1:12" x14ac:dyDescent="0.35">
      <c r="A14826" t="s">
        <v>33</v>
      </c>
      <c r="B14826">
        <v>2017</v>
      </c>
      <c r="D14826" t="s">
        <v>3326</v>
      </c>
      <c r="E14826" t="s">
        <v>549</v>
      </c>
      <c r="F14826">
        <v>107152.5</v>
      </c>
      <c r="G14826">
        <v>0</v>
      </c>
      <c r="H14826">
        <v>29330.67</v>
      </c>
      <c r="I14826">
        <v>0</v>
      </c>
      <c r="J14826">
        <f>Table1[[#This Row],[Name]]</f>
        <v>0</v>
      </c>
      <c r="K14826" s="1">
        <f>SUM(Table1[[#This Row],[BaseSalary]:[NonCashBenefits]])</f>
        <v>136483.16999999998</v>
      </c>
      <c r="L14826" s="1"/>
    </row>
    <row r="14827" spans="1:12" x14ac:dyDescent="0.35">
      <c r="A14827" t="s">
        <v>33</v>
      </c>
      <c r="B14827">
        <v>2017</v>
      </c>
      <c r="D14827" t="s">
        <v>3328</v>
      </c>
      <c r="E14827" t="s">
        <v>549</v>
      </c>
      <c r="F14827">
        <v>107152.5</v>
      </c>
      <c r="G14827">
        <v>13648.44</v>
      </c>
      <c r="H14827">
        <v>25307.439999999999</v>
      </c>
      <c r="I14827">
        <v>0</v>
      </c>
      <c r="J14827">
        <f>Table1[[#This Row],[Name]]</f>
        <v>0</v>
      </c>
      <c r="K14827" s="1">
        <f>SUM(Table1[[#This Row],[BaseSalary]:[NonCashBenefits]])</f>
        <v>146108.38</v>
      </c>
      <c r="L14827" s="1"/>
    </row>
    <row r="14828" spans="1:12" x14ac:dyDescent="0.35">
      <c r="A14828" t="s">
        <v>33</v>
      </c>
      <c r="B14828">
        <v>2017</v>
      </c>
      <c r="D14828" t="s">
        <v>3330</v>
      </c>
      <c r="E14828" t="s">
        <v>549</v>
      </c>
      <c r="F14828">
        <v>107152.5</v>
      </c>
      <c r="G14828">
        <v>0</v>
      </c>
      <c r="H14828">
        <v>26188.39</v>
      </c>
      <c r="I14828">
        <v>0</v>
      </c>
      <c r="J14828">
        <f>Table1[[#This Row],[Name]]</f>
        <v>0</v>
      </c>
      <c r="K14828" s="1">
        <f>SUM(Table1[[#This Row],[BaseSalary]:[NonCashBenefits]])</f>
        <v>133340.89000000001</v>
      </c>
      <c r="L14828" s="1"/>
    </row>
    <row r="14829" spans="1:12" x14ac:dyDescent="0.35">
      <c r="A14829" t="s">
        <v>33</v>
      </c>
      <c r="B14829">
        <v>2017</v>
      </c>
      <c r="D14829" t="s">
        <v>3331</v>
      </c>
      <c r="E14829" t="s">
        <v>549</v>
      </c>
      <c r="F14829">
        <v>107152.5</v>
      </c>
      <c r="G14829">
        <v>0</v>
      </c>
      <c r="H14829">
        <v>28776.35</v>
      </c>
      <c r="I14829">
        <v>0</v>
      </c>
      <c r="J14829">
        <f>Table1[[#This Row],[Name]]</f>
        <v>0</v>
      </c>
      <c r="K14829" s="1">
        <f>SUM(Table1[[#This Row],[BaseSalary]:[NonCashBenefits]])</f>
        <v>135928.85</v>
      </c>
      <c r="L14829" s="1"/>
    </row>
    <row r="14830" spans="1:12" x14ac:dyDescent="0.35">
      <c r="A14830" t="s">
        <v>33</v>
      </c>
      <c r="B14830">
        <v>2017</v>
      </c>
      <c r="D14830" t="s">
        <v>3332</v>
      </c>
      <c r="E14830" t="s">
        <v>549</v>
      </c>
      <c r="F14830">
        <v>107152.5</v>
      </c>
      <c r="G14830">
        <v>0</v>
      </c>
      <c r="H14830">
        <v>23787.87</v>
      </c>
      <c r="I14830">
        <v>0</v>
      </c>
      <c r="J14830">
        <f>Table1[[#This Row],[Name]]</f>
        <v>0</v>
      </c>
      <c r="K14830" s="1">
        <f>SUM(Table1[[#This Row],[BaseSalary]:[NonCashBenefits]])</f>
        <v>130940.37</v>
      </c>
      <c r="L14830" s="1"/>
    </row>
    <row r="14831" spans="1:12" x14ac:dyDescent="0.35">
      <c r="A14831" t="s">
        <v>33</v>
      </c>
      <c r="B14831">
        <v>2017</v>
      </c>
      <c r="D14831" t="s">
        <v>3327</v>
      </c>
      <c r="E14831" t="s">
        <v>549</v>
      </c>
      <c r="F14831">
        <v>107152.5</v>
      </c>
      <c r="G14831">
        <v>0</v>
      </c>
      <c r="H14831">
        <v>26407.49</v>
      </c>
      <c r="I14831">
        <v>0</v>
      </c>
      <c r="J14831">
        <f>Table1[[#This Row],[Name]]</f>
        <v>0</v>
      </c>
      <c r="K14831" s="1">
        <f>SUM(Table1[[#This Row],[BaseSalary]:[NonCashBenefits]])</f>
        <v>133559.99</v>
      </c>
      <c r="L14831" s="1"/>
    </row>
    <row r="14832" spans="1:12" x14ac:dyDescent="0.35">
      <c r="A14832" t="s">
        <v>33</v>
      </c>
      <c r="B14832">
        <v>2017</v>
      </c>
      <c r="D14832" t="s">
        <v>3335</v>
      </c>
      <c r="E14832" t="s">
        <v>549</v>
      </c>
      <c r="F14832">
        <v>107152.5</v>
      </c>
      <c r="G14832">
        <v>0</v>
      </c>
      <c r="H14832">
        <v>29181.41</v>
      </c>
      <c r="I14832">
        <v>0</v>
      </c>
      <c r="J14832">
        <f>Table1[[#This Row],[Name]]</f>
        <v>0</v>
      </c>
      <c r="K14832" s="1">
        <f>SUM(Table1[[#This Row],[BaseSalary]:[NonCashBenefits]])</f>
        <v>136333.91</v>
      </c>
      <c r="L14832" s="1"/>
    </row>
    <row r="14833" spans="1:12" x14ac:dyDescent="0.35">
      <c r="A14833" t="s">
        <v>33</v>
      </c>
      <c r="B14833">
        <v>2017</v>
      </c>
      <c r="D14833" t="s">
        <v>3336</v>
      </c>
      <c r="E14833" t="s">
        <v>549</v>
      </c>
      <c r="F14833">
        <v>107152.5</v>
      </c>
      <c r="G14833">
        <v>34507.08</v>
      </c>
      <c r="H14833">
        <v>28448.78</v>
      </c>
      <c r="I14833">
        <v>0</v>
      </c>
      <c r="J14833">
        <f>Table1[[#This Row],[Name]]</f>
        <v>0</v>
      </c>
      <c r="K14833" s="1">
        <f>SUM(Table1[[#This Row],[BaseSalary]:[NonCashBenefits]])</f>
        <v>170108.36000000002</v>
      </c>
      <c r="L14833" s="1"/>
    </row>
    <row r="14834" spans="1:12" x14ac:dyDescent="0.35">
      <c r="A14834" t="s">
        <v>33</v>
      </c>
      <c r="B14834">
        <v>2017</v>
      </c>
      <c r="D14834" t="s">
        <v>3337</v>
      </c>
      <c r="E14834" t="s">
        <v>549</v>
      </c>
      <c r="F14834">
        <v>107152.5</v>
      </c>
      <c r="G14834">
        <v>0</v>
      </c>
      <c r="H14834">
        <v>25550.79</v>
      </c>
      <c r="I14834">
        <v>0</v>
      </c>
      <c r="J14834">
        <f>Table1[[#This Row],[Name]]</f>
        <v>0</v>
      </c>
      <c r="K14834" s="1">
        <f>SUM(Table1[[#This Row],[BaseSalary]:[NonCashBenefits]])</f>
        <v>132703.29</v>
      </c>
      <c r="L14834" s="1"/>
    </row>
    <row r="14835" spans="1:12" x14ac:dyDescent="0.35">
      <c r="A14835" t="s">
        <v>33</v>
      </c>
      <c r="B14835">
        <v>2017</v>
      </c>
      <c r="D14835" t="s">
        <v>3338</v>
      </c>
      <c r="E14835" t="s">
        <v>549</v>
      </c>
      <c r="F14835">
        <v>107152.5</v>
      </c>
      <c r="G14835">
        <v>0</v>
      </c>
      <c r="H14835">
        <v>24257.03</v>
      </c>
      <c r="I14835">
        <v>0</v>
      </c>
      <c r="J14835">
        <f>Table1[[#This Row],[Name]]</f>
        <v>0</v>
      </c>
      <c r="K14835" s="1">
        <f>SUM(Table1[[#This Row],[BaseSalary]:[NonCashBenefits]])</f>
        <v>131409.53</v>
      </c>
      <c r="L14835" s="1"/>
    </row>
    <row r="14836" spans="1:12" x14ac:dyDescent="0.35">
      <c r="A14836" t="s">
        <v>33</v>
      </c>
      <c r="B14836">
        <v>2017</v>
      </c>
      <c r="D14836" t="s">
        <v>3339</v>
      </c>
      <c r="E14836" t="s">
        <v>549</v>
      </c>
      <c r="F14836">
        <v>107152.5</v>
      </c>
      <c r="G14836">
        <v>0</v>
      </c>
      <c r="H14836">
        <v>24257.03</v>
      </c>
      <c r="I14836">
        <v>0</v>
      </c>
      <c r="J14836">
        <f>Table1[[#This Row],[Name]]</f>
        <v>0</v>
      </c>
      <c r="K14836" s="1">
        <f>SUM(Table1[[#This Row],[BaseSalary]:[NonCashBenefits]])</f>
        <v>131409.53</v>
      </c>
      <c r="L14836" s="1"/>
    </row>
    <row r="14837" spans="1:12" x14ac:dyDescent="0.35">
      <c r="A14837" t="s">
        <v>33</v>
      </c>
      <c r="B14837">
        <v>2017</v>
      </c>
      <c r="D14837" t="s">
        <v>3342</v>
      </c>
      <c r="E14837" t="s">
        <v>549</v>
      </c>
      <c r="F14837">
        <v>107152.5</v>
      </c>
      <c r="G14837">
        <v>0</v>
      </c>
      <c r="H14837">
        <v>27281.09</v>
      </c>
      <c r="I14837">
        <v>0</v>
      </c>
      <c r="J14837">
        <f>Table1[[#This Row],[Name]]</f>
        <v>0</v>
      </c>
      <c r="K14837" s="1">
        <f>SUM(Table1[[#This Row],[BaseSalary]:[NonCashBenefits]])</f>
        <v>134433.59</v>
      </c>
      <c r="L14837" s="1"/>
    </row>
    <row r="14838" spans="1:12" x14ac:dyDescent="0.35">
      <c r="A14838" t="s">
        <v>33</v>
      </c>
      <c r="B14838">
        <v>2017</v>
      </c>
      <c r="D14838" t="s">
        <v>3344</v>
      </c>
      <c r="E14838" t="s">
        <v>549</v>
      </c>
      <c r="F14838">
        <v>107152.5</v>
      </c>
      <c r="G14838">
        <v>0</v>
      </c>
      <c r="H14838">
        <v>29330.67</v>
      </c>
      <c r="I14838">
        <v>0</v>
      </c>
      <c r="J14838">
        <f>Table1[[#This Row],[Name]]</f>
        <v>0</v>
      </c>
      <c r="K14838" s="1">
        <f>SUM(Table1[[#This Row],[BaseSalary]:[NonCashBenefits]])</f>
        <v>136483.16999999998</v>
      </c>
      <c r="L14838" s="1"/>
    </row>
    <row r="14839" spans="1:12" x14ac:dyDescent="0.35">
      <c r="A14839" t="s">
        <v>33</v>
      </c>
      <c r="B14839">
        <v>2017</v>
      </c>
      <c r="D14839" t="s">
        <v>3346</v>
      </c>
      <c r="E14839" t="s">
        <v>549</v>
      </c>
      <c r="F14839">
        <v>107152.5</v>
      </c>
      <c r="G14839">
        <v>0</v>
      </c>
      <c r="H14839">
        <v>25550.79</v>
      </c>
      <c r="I14839">
        <v>0</v>
      </c>
      <c r="J14839">
        <f>Table1[[#This Row],[Name]]</f>
        <v>0</v>
      </c>
      <c r="K14839" s="1">
        <f>SUM(Table1[[#This Row],[BaseSalary]:[NonCashBenefits]])</f>
        <v>132703.29</v>
      </c>
      <c r="L14839" s="1"/>
    </row>
    <row r="14840" spans="1:12" x14ac:dyDescent="0.35">
      <c r="A14840" t="s">
        <v>33</v>
      </c>
      <c r="B14840">
        <v>2017</v>
      </c>
      <c r="D14840" t="s">
        <v>3323</v>
      </c>
      <c r="E14840" t="s">
        <v>549</v>
      </c>
      <c r="F14840">
        <v>107152.5</v>
      </c>
      <c r="G14840">
        <v>0</v>
      </c>
      <c r="H14840">
        <v>24257.03</v>
      </c>
      <c r="I14840">
        <v>0</v>
      </c>
      <c r="J14840">
        <f>Table1[[#This Row],[Name]]</f>
        <v>0</v>
      </c>
      <c r="K14840" s="1">
        <f>SUM(Table1[[#This Row],[BaseSalary]:[NonCashBenefits]])</f>
        <v>131409.53</v>
      </c>
      <c r="L14840" s="1"/>
    </row>
    <row r="14841" spans="1:12" x14ac:dyDescent="0.35">
      <c r="A14841" t="s">
        <v>33</v>
      </c>
      <c r="B14841">
        <v>2017</v>
      </c>
      <c r="D14841" t="s">
        <v>3323</v>
      </c>
      <c r="E14841" t="s">
        <v>549</v>
      </c>
      <c r="F14841">
        <v>107152.5</v>
      </c>
      <c r="G14841">
        <v>0</v>
      </c>
      <c r="H14841">
        <v>29330.67</v>
      </c>
      <c r="I14841">
        <v>0</v>
      </c>
      <c r="J14841">
        <f>Table1[[#This Row],[Name]]</f>
        <v>0</v>
      </c>
      <c r="K14841" s="1">
        <f>SUM(Table1[[#This Row],[BaseSalary]:[NonCashBenefits]])</f>
        <v>136483.16999999998</v>
      </c>
      <c r="L14841" s="1"/>
    </row>
    <row r="14842" spans="1:12" x14ac:dyDescent="0.35">
      <c r="A14842" t="s">
        <v>33</v>
      </c>
      <c r="B14842">
        <v>2017</v>
      </c>
      <c r="D14842" t="s">
        <v>3347</v>
      </c>
      <c r="E14842" t="s">
        <v>549</v>
      </c>
      <c r="F14842">
        <v>107152.5</v>
      </c>
      <c r="G14842">
        <v>0</v>
      </c>
      <c r="H14842">
        <v>24013.67</v>
      </c>
      <c r="I14842">
        <v>0</v>
      </c>
      <c r="J14842">
        <f>Table1[[#This Row],[Name]]</f>
        <v>0</v>
      </c>
      <c r="K14842" s="1">
        <f>SUM(Table1[[#This Row],[BaseSalary]:[NonCashBenefits]])</f>
        <v>131166.16999999998</v>
      </c>
      <c r="L14842" s="1"/>
    </row>
    <row r="14843" spans="1:12" x14ac:dyDescent="0.35">
      <c r="A14843" t="s">
        <v>28</v>
      </c>
      <c r="B14843">
        <v>2017</v>
      </c>
      <c r="D14843" t="s">
        <v>695</v>
      </c>
      <c r="E14843" t="s">
        <v>549</v>
      </c>
      <c r="F14843">
        <v>107152.5</v>
      </c>
      <c r="G14843">
        <v>0</v>
      </c>
      <c r="H14843">
        <v>25550.79</v>
      </c>
      <c r="I14843">
        <v>0</v>
      </c>
      <c r="J14843">
        <f>Table1[[#This Row],[Name]]</f>
        <v>0</v>
      </c>
      <c r="K14843" s="1">
        <f>SUM(Table1[[#This Row],[BaseSalary]:[NonCashBenefits]])</f>
        <v>132703.29</v>
      </c>
      <c r="L14843" s="1"/>
    </row>
    <row r="14844" spans="1:12" x14ac:dyDescent="0.35">
      <c r="A14844" t="s">
        <v>28</v>
      </c>
      <c r="B14844">
        <v>2017</v>
      </c>
      <c r="D14844" t="s">
        <v>3348</v>
      </c>
      <c r="E14844" t="s">
        <v>549</v>
      </c>
      <c r="F14844">
        <v>107152.5</v>
      </c>
      <c r="G14844">
        <v>0</v>
      </c>
      <c r="H14844">
        <v>24656.13</v>
      </c>
      <c r="I14844">
        <v>0</v>
      </c>
      <c r="J14844">
        <f>Table1[[#This Row],[Name]]</f>
        <v>0</v>
      </c>
      <c r="K14844" s="1">
        <f>SUM(Table1[[#This Row],[BaseSalary]:[NonCashBenefits]])</f>
        <v>131808.63</v>
      </c>
      <c r="L14844" s="1"/>
    </row>
    <row r="14845" spans="1:12" x14ac:dyDescent="0.35">
      <c r="A14845" t="s">
        <v>28</v>
      </c>
      <c r="B14845">
        <v>2017</v>
      </c>
      <c r="D14845" t="s">
        <v>3358</v>
      </c>
      <c r="E14845" t="s">
        <v>549</v>
      </c>
      <c r="F14845">
        <v>107152.5</v>
      </c>
      <c r="G14845">
        <v>250</v>
      </c>
      <c r="H14845">
        <v>27903.02</v>
      </c>
      <c r="I14845">
        <v>0</v>
      </c>
      <c r="J14845">
        <f>Table1[[#This Row],[Name]]</f>
        <v>0</v>
      </c>
      <c r="K14845" s="1">
        <f>SUM(Table1[[#This Row],[BaseSalary]:[NonCashBenefits]])</f>
        <v>135305.51999999999</v>
      </c>
      <c r="L14845" s="1"/>
    </row>
    <row r="14846" spans="1:12" x14ac:dyDescent="0.35">
      <c r="A14846" t="s">
        <v>28</v>
      </c>
      <c r="B14846">
        <v>2017</v>
      </c>
      <c r="D14846" t="s">
        <v>3360</v>
      </c>
      <c r="E14846" t="s">
        <v>549</v>
      </c>
      <c r="F14846">
        <v>107152.5</v>
      </c>
      <c r="G14846">
        <v>0</v>
      </c>
      <c r="H14846">
        <v>24971.65</v>
      </c>
      <c r="I14846">
        <v>0</v>
      </c>
      <c r="J14846">
        <f>Table1[[#This Row],[Name]]</f>
        <v>0</v>
      </c>
      <c r="K14846" s="1">
        <f>SUM(Table1[[#This Row],[BaseSalary]:[NonCashBenefits]])</f>
        <v>132124.15</v>
      </c>
      <c r="L14846" s="1"/>
    </row>
    <row r="14847" spans="1:12" x14ac:dyDescent="0.35">
      <c r="A14847" t="s">
        <v>28</v>
      </c>
      <c r="B14847">
        <v>2017</v>
      </c>
      <c r="D14847" t="s">
        <v>3362</v>
      </c>
      <c r="E14847" t="s">
        <v>549</v>
      </c>
      <c r="F14847">
        <v>107152.5</v>
      </c>
      <c r="G14847">
        <v>2922.39</v>
      </c>
      <c r="H14847">
        <v>26256.44</v>
      </c>
      <c r="I14847">
        <v>0</v>
      </c>
      <c r="J14847">
        <f>Table1[[#This Row],[Name]]</f>
        <v>0</v>
      </c>
      <c r="K14847" s="1">
        <f>SUM(Table1[[#This Row],[BaseSalary]:[NonCashBenefits]])</f>
        <v>136331.32999999999</v>
      </c>
      <c r="L14847" s="1"/>
    </row>
    <row r="14848" spans="1:12" x14ac:dyDescent="0.35">
      <c r="A14848" t="s">
        <v>28</v>
      </c>
      <c r="B14848">
        <v>2017</v>
      </c>
      <c r="D14848" t="s">
        <v>940</v>
      </c>
      <c r="E14848" t="s">
        <v>549</v>
      </c>
      <c r="F14848">
        <v>107152.5</v>
      </c>
      <c r="G14848">
        <v>0</v>
      </c>
      <c r="H14848">
        <v>25307.43</v>
      </c>
      <c r="I14848">
        <v>0</v>
      </c>
      <c r="J14848">
        <f>Table1[[#This Row],[Name]]</f>
        <v>0</v>
      </c>
      <c r="K14848" s="1">
        <f>SUM(Table1[[#This Row],[BaseSalary]:[NonCashBenefits]])</f>
        <v>132459.93</v>
      </c>
      <c r="L14848" s="1"/>
    </row>
    <row r="14849" spans="1:12" x14ac:dyDescent="0.35">
      <c r="A14849" t="s">
        <v>28</v>
      </c>
      <c r="B14849">
        <v>2017</v>
      </c>
      <c r="D14849" t="s">
        <v>3366</v>
      </c>
      <c r="E14849" t="s">
        <v>549</v>
      </c>
      <c r="F14849">
        <v>107152.5</v>
      </c>
      <c r="G14849">
        <v>0</v>
      </c>
      <c r="H14849">
        <v>25550.79</v>
      </c>
      <c r="I14849">
        <v>0</v>
      </c>
      <c r="J14849">
        <f>Table1[[#This Row],[Name]]</f>
        <v>0</v>
      </c>
      <c r="K14849" s="1">
        <f>SUM(Table1[[#This Row],[BaseSalary]:[NonCashBenefits]])</f>
        <v>132703.29</v>
      </c>
      <c r="L14849" s="1"/>
    </row>
    <row r="14850" spans="1:12" x14ac:dyDescent="0.35">
      <c r="A14850" t="s">
        <v>28</v>
      </c>
      <c r="B14850">
        <v>2017</v>
      </c>
      <c r="D14850" t="s">
        <v>684</v>
      </c>
      <c r="E14850" t="s">
        <v>549</v>
      </c>
      <c r="F14850">
        <v>107152.5</v>
      </c>
      <c r="G14850">
        <v>0</v>
      </c>
      <c r="H14850">
        <v>27319.75</v>
      </c>
      <c r="I14850">
        <v>0</v>
      </c>
      <c r="J14850">
        <f>Table1[[#This Row],[Name]]</f>
        <v>0</v>
      </c>
      <c r="K14850" s="1">
        <f>SUM(Table1[[#This Row],[BaseSalary]:[NonCashBenefits]])</f>
        <v>134472.25</v>
      </c>
      <c r="L14850" s="1"/>
    </row>
    <row r="14851" spans="1:12" x14ac:dyDescent="0.35">
      <c r="A14851" t="s">
        <v>28</v>
      </c>
      <c r="B14851">
        <v>2017</v>
      </c>
      <c r="D14851" t="s">
        <v>3370</v>
      </c>
      <c r="E14851" t="s">
        <v>549</v>
      </c>
      <c r="F14851">
        <v>107152.5</v>
      </c>
      <c r="G14851">
        <v>0</v>
      </c>
      <c r="H14851">
        <v>9383.19</v>
      </c>
      <c r="I14851">
        <v>0</v>
      </c>
      <c r="J14851">
        <f>Table1[[#This Row],[Name]]</f>
        <v>0</v>
      </c>
      <c r="K14851" s="1">
        <f>SUM(Table1[[#This Row],[BaseSalary]:[NonCashBenefits]])</f>
        <v>116535.69</v>
      </c>
      <c r="L14851" s="1"/>
    </row>
    <row r="14852" spans="1:12" x14ac:dyDescent="0.35">
      <c r="A14852" t="s">
        <v>28</v>
      </c>
      <c r="B14852">
        <v>2017</v>
      </c>
      <c r="D14852" t="s">
        <v>1923</v>
      </c>
      <c r="E14852" t="s">
        <v>549</v>
      </c>
      <c r="F14852">
        <v>107152.5</v>
      </c>
      <c r="G14852">
        <v>21623.11</v>
      </c>
      <c r="H14852">
        <v>22146.46</v>
      </c>
      <c r="I14852">
        <v>0</v>
      </c>
      <c r="J14852">
        <f>Table1[[#This Row],[Name]]</f>
        <v>0</v>
      </c>
      <c r="K14852" s="1">
        <f>SUM(Table1[[#This Row],[BaseSalary]:[NonCashBenefits]])</f>
        <v>150922.07</v>
      </c>
      <c r="L14852" s="1"/>
    </row>
    <row r="14853" spans="1:12" x14ac:dyDescent="0.35">
      <c r="A14853" t="s">
        <v>28</v>
      </c>
      <c r="B14853">
        <v>2017</v>
      </c>
      <c r="D14853" t="s">
        <v>3376</v>
      </c>
      <c r="E14853" t="s">
        <v>549</v>
      </c>
      <c r="F14853">
        <v>107152.5</v>
      </c>
      <c r="G14853">
        <v>0</v>
      </c>
      <c r="H14853">
        <v>28700.69</v>
      </c>
      <c r="I14853">
        <v>0</v>
      </c>
      <c r="J14853">
        <f>Table1[[#This Row],[Name]]</f>
        <v>0</v>
      </c>
      <c r="K14853" s="1">
        <f>SUM(Table1[[#This Row],[BaseSalary]:[NonCashBenefits]])</f>
        <v>135853.19</v>
      </c>
      <c r="L14853" s="1"/>
    </row>
    <row r="14854" spans="1:12" x14ac:dyDescent="0.35">
      <c r="A14854" t="s">
        <v>28</v>
      </c>
      <c r="B14854">
        <v>2017</v>
      </c>
      <c r="D14854" t="s">
        <v>3377</v>
      </c>
      <c r="E14854" t="s">
        <v>549</v>
      </c>
      <c r="F14854">
        <v>107152.5</v>
      </c>
      <c r="G14854">
        <v>0</v>
      </c>
      <c r="H14854">
        <v>26524.94</v>
      </c>
      <c r="I14854">
        <v>0</v>
      </c>
      <c r="J14854">
        <f>Table1[[#This Row],[Name]]</f>
        <v>0</v>
      </c>
      <c r="K14854" s="1">
        <f>SUM(Table1[[#This Row],[BaseSalary]:[NonCashBenefits]])</f>
        <v>133677.44</v>
      </c>
      <c r="L14854" s="1"/>
    </row>
    <row r="14855" spans="1:12" x14ac:dyDescent="0.35">
      <c r="A14855" t="s">
        <v>28</v>
      </c>
      <c r="B14855">
        <v>2017</v>
      </c>
      <c r="D14855" t="s">
        <v>3383</v>
      </c>
      <c r="E14855" t="s">
        <v>549</v>
      </c>
      <c r="F14855">
        <v>107152.5</v>
      </c>
      <c r="G14855">
        <v>0</v>
      </c>
      <c r="H14855">
        <v>25550.79</v>
      </c>
      <c r="I14855">
        <v>0</v>
      </c>
      <c r="J14855">
        <f>Table1[[#This Row],[Name]]</f>
        <v>0</v>
      </c>
      <c r="K14855" s="1">
        <f>SUM(Table1[[#This Row],[BaseSalary]:[NonCashBenefits]])</f>
        <v>132703.29</v>
      </c>
      <c r="L14855" s="1"/>
    </row>
    <row r="14856" spans="1:12" x14ac:dyDescent="0.35">
      <c r="A14856" t="s">
        <v>28</v>
      </c>
      <c r="B14856">
        <v>2017</v>
      </c>
      <c r="D14856" t="s">
        <v>3377</v>
      </c>
      <c r="E14856" t="s">
        <v>549</v>
      </c>
      <c r="F14856">
        <v>107152.5</v>
      </c>
      <c r="G14856">
        <v>0</v>
      </c>
      <c r="H14856">
        <v>24996.47</v>
      </c>
      <c r="I14856">
        <v>0</v>
      </c>
      <c r="J14856">
        <f>Table1[[#This Row],[Name]]</f>
        <v>0</v>
      </c>
      <c r="K14856" s="1">
        <f>SUM(Table1[[#This Row],[BaseSalary]:[NonCashBenefits]])</f>
        <v>132148.97</v>
      </c>
      <c r="L14856" s="1"/>
    </row>
    <row r="14857" spans="1:12" x14ac:dyDescent="0.35">
      <c r="A14857" t="s">
        <v>28</v>
      </c>
      <c r="B14857">
        <v>2017</v>
      </c>
      <c r="D14857" t="s">
        <v>1947</v>
      </c>
      <c r="E14857" t="s">
        <v>549</v>
      </c>
      <c r="F14857">
        <v>107152.5</v>
      </c>
      <c r="G14857">
        <v>0</v>
      </c>
      <c r="H14857">
        <v>24953.67</v>
      </c>
      <c r="I14857">
        <v>0</v>
      </c>
      <c r="J14857">
        <f>Table1[[#This Row],[Name]]</f>
        <v>0</v>
      </c>
      <c r="K14857" s="1">
        <f>SUM(Table1[[#This Row],[BaseSalary]:[NonCashBenefits]])</f>
        <v>132106.16999999998</v>
      </c>
      <c r="L14857" s="1"/>
    </row>
    <row r="14858" spans="1:12" x14ac:dyDescent="0.35">
      <c r="A14858" t="s">
        <v>28</v>
      </c>
      <c r="B14858">
        <v>2017</v>
      </c>
      <c r="D14858" t="s">
        <v>3386</v>
      </c>
      <c r="E14858" t="s">
        <v>549</v>
      </c>
      <c r="F14858">
        <v>107152.5</v>
      </c>
      <c r="G14858">
        <v>0</v>
      </c>
      <c r="H14858">
        <v>28146.37</v>
      </c>
      <c r="I14858">
        <v>0</v>
      </c>
      <c r="J14858">
        <f>Table1[[#This Row],[Name]]</f>
        <v>0</v>
      </c>
      <c r="K14858" s="1">
        <f>SUM(Table1[[#This Row],[BaseSalary]:[NonCashBenefits]])</f>
        <v>135298.87</v>
      </c>
      <c r="L14858" s="1"/>
    </row>
    <row r="14859" spans="1:12" x14ac:dyDescent="0.35">
      <c r="A14859" t="s">
        <v>28</v>
      </c>
      <c r="B14859">
        <v>2017</v>
      </c>
      <c r="D14859" t="s">
        <v>1822</v>
      </c>
      <c r="E14859" t="s">
        <v>549</v>
      </c>
      <c r="F14859">
        <v>107152.5</v>
      </c>
      <c r="G14859">
        <v>300</v>
      </c>
      <c r="H14859">
        <v>25550.799999999999</v>
      </c>
      <c r="I14859">
        <v>0</v>
      </c>
      <c r="J14859">
        <f>Table1[[#This Row],[Name]]</f>
        <v>0</v>
      </c>
      <c r="K14859" s="1">
        <f>SUM(Table1[[#This Row],[BaseSalary]:[NonCashBenefits]])</f>
        <v>133003.29999999999</v>
      </c>
      <c r="L14859" s="1"/>
    </row>
    <row r="14860" spans="1:12" x14ac:dyDescent="0.35">
      <c r="A14860" t="s">
        <v>28</v>
      </c>
      <c r="B14860">
        <v>2017</v>
      </c>
      <c r="D14860" t="s">
        <v>3371</v>
      </c>
      <c r="E14860" t="s">
        <v>549</v>
      </c>
      <c r="F14860">
        <v>107152.5</v>
      </c>
      <c r="G14860">
        <v>0</v>
      </c>
      <c r="H14860">
        <v>25509.19</v>
      </c>
      <c r="I14860">
        <v>0</v>
      </c>
      <c r="J14860">
        <f>Table1[[#This Row],[Name]]</f>
        <v>0</v>
      </c>
      <c r="K14860" s="1">
        <f>SUM(Table1[[#This Row],[BaseSalary]:[NonCashBenefits]])</f>
        <v>132661.69</v>
      </c>
      <c r="L14860" s="1"/>
    </row>
    <row r="14861" spans="1:12" x14ac:dyDescent="0.35">
      <c r="A14861" t="s">
        <v>28</v>
      </c>
      <c r="B14861">
        <v>2017</v>
      </c>
      <c r="D14861" t="s">
        <v>3394</v>
      </c>
      <c r="E14861" t="s">
        <v>549</v>
      </c>
      <c r="F14861">
        <v>107152.5</v>
      </c>
      <c r="G14861">
        <v>0</v>
      </c>
      <c r="H14861">
        <v>26524.94</v>
      </c>
      <c r="I14861">
        <v>0</v>
      </c>
      <c r="J14861">
        <f>Table1[[#This Row],[Name]]</f>
        <v>0</v>
      </c>
      <c r="K14861" s="1">
        <f>SUM(Table1[[#This Row],[BaseSalary]:[NonCashBenefits]])</f>
        <v>133677.44</v>
      </c>
      <c r="L14861" s="1"/>
    </row>
    <row r="14862" spans="1:12" x14ac:dyDescent="0.35">
      <c r="A14862" t="s">
        <v>28</v>
      </c>
      <c r="B14862">
        <v>2017</v>
      </c>
      <c r="D14862" t="s">
        <v>3397</v>
      </c>
      <c r="E14862" t="s">
        <v>549</v>
      </c>
      <c r="F14862">
        <v>107152.5</v>
      </c>
      <c r="G14862">
        <v>0</v>
      </c>
      <c r="H14862">
        <v>25013.11</v>
      </c>
      <c r="I14862">
        <v>0</v>
      </c>
      <c r="J14862">
        <f>Table1[[#This Row],[Name]]</f>
        <v>0</v>
      </c>
      <c r="K14862" s="1">
        <f>SUM(Table1[[#This Row],[BaseSalary]:[NonCashBenefits]])</f>
        <v>132165.60999999999</v>
      </c>
      <c r="L14862" s="1"/>
    </row>
    <row r="14863" spans="1:12" x14ac:dyDescent="0.35">
      <c r="A14863" t="s">
        <v>28</v>
      </c>
      <c r="B14863">
        <v>2017</v>
      </c>
      <c r="D14863" t="s">
        <v>3402</v>
      </c>
      <c r="E14863" t="s">
        <v>549</v>
      </c>
      <c r="F14863">
        <v>107152.5</v>
      </c>
      <c r="G14863">
        <v>0</v>
      </c>
      <c r="H14863">
        <v>25550.79</v>
      </c>
      <c r="I14863">
        <v>0</v>
      </c>
      <c r="J14863">
        <f>Table1[[#This Row],[Name]]</f>
        <v>0</v>
      </c>
      <c r="K14863" s="1">
        <f>SUM(Table1[[#This Row],[BaseSalary]:[NonCashBenefits]])</f>
        <v>132703.29</v>
      </c>
      <c r="L14863" s="1"/>
    </row>
    <row r="14864" spans="1:12" x14ac:dyDescent="0.35">
      <c r="A14864" t="s">
        <v>28</v>
      </c>
      <c r="B14864">
        <v>2017</v>
      </c>
      <c r="D14864" t="s">
        <v>3405</v>
      </c>
      <c r="E14864" t="s">
        <v>549</v>
      </c>
      <c r="F14864">
        <v>107152.5</v>
      </c>
      <c r="G14864">
        <v>250</v>
      </c>
      <c r="H14864">
        <v>25273.64</v>
      </c>
      <c r="I14864">
        <v>0</v>
      </c>
      <c r="J14864">
        <f>Table1[[#This Row],[Name]]</f>
        <v>0</v>
      </c>
      <c r="K14864" s="1">
        <f>SUM(Table1[[#This Row],[BaseSalary]:[NonCashBenefits]])</f>
        <v>132676.14000000001</v>
      </c>
      <c r="L14864" s="1"/>
    </row>
    <row r="14865" spans="1:12" x14ac:dyDescent="0.35">
      <c r="A14865" t="s">
        <v>28</v>
      </c>
      <c r="B14865">
        <v>2017</v>
      </c>
      <c r="D14865" t="s">
        <v>3407</v>
      </c>
      <c r="E14865" t="s">
        <v>549</v>
      </c>
      <c r="F14865">
        <v>107152.5</v>
      </c>
      <c r="G14865">
        <v>0</v>
      </c>
      <c r="H14865">
        <v>28360.35</v>
      </c>
      <c r="I14865">
        <v>0</v>
      </c>
      <c r="J14865">
        <f>Table1[[#This Row],[Name]]</f>
        <v>0</v>
      </c>
      <c r="K14865" s="1">
        <f>SUM(Table1[[#This Row],[BaseSalary]:[NonCashBenefits]])</f>
        <v>135512.85</v>
      </c>
      <c r="L14865" s="1"/>
    </row>
    <row r="14866" spans="1:12" x14ac:dyDescent="0.35">
      <c r="A14866" t="s">
        <v>28</v>
      </c>
      <c r="B14866">
        <v>2017</v>
      </c>
      <c r="D14866" t="s">
        <v>3408</v>
      </c>
      <c r="E14866" t="s">
        <v>549</v>
      </c>
      <c r="F14866">
        <v>107152.5</v>
      </c>
      <c r="G14866">
        <v>0</v>
      </c>
      <c r="H14866">
        <v>25273.63</v>
      </c>
      <c r="I14866">
        <v>0</v>
      </c>
      <c r="J14866">
        <f>Table1[[#This Row],[Name]]</f>
        <v>0</v>
      </c>
      <c r="K14866" s="1">
        <f>SUM(Table1[[#This Row],[BaseSalary]:[NonCashBenefits]])</f>
        <v>132426.13</v>
      </c>
      <c r="L14866" s="1"/>
    </row>
    <row r="14867" spans="1:12" x14ac:dyDescent="0.35">
      <c r="A14867" t="s">
        <v>28</v>
      </c>
      <c r="B14867">
        <v>2017</v>
      </c>
      <c r="D14867" t="s">
        <v>3411</v>
      </c>
      <c r="E14867" t="s">
        <v>549</v>
      </c>
      <c r="F14867">
        <v>107152.5</v>
      </c>
      <c r="G14867">
        <v>200</v>
      </c>
      <c r="H14867">
        <v>26306.880000000001</v>
      </c>
      <c r="I14867">
        <v>0</v>
      </c>
      <c r="J14867">
        <f>Table1[[#This Row],[Name]]</f>
        <v>0</v>
      </c>
      <c r="K14867" s="1">
        <f>SUM(Table1[[#This Row],[BaseSalary]:[NonCashBenefits]])</f>
        <v>133659.38</v>
      </c>
      <c r="L14867" s="1"/>
    </row>
    <row r="14868" spans="1:12" x14ac:dyDescent="0.35">
      <c r="A14868" t="s">
        <v>28</v>
      </c>
      <c r="B14868">
        <v>2017</v>
      </c>
      <c r="D14868" t="s">
        <v>3413</v>
      </c>
      <c r="E14868" t="s">
        <v>549</v>
      </c>
      <c r="F14868">
        <v>107152.5</v>
      </c>
      <c r="G14868">
        <v>0</v>
      </c>
      <c r="H14868">
        <v>25013.11</v>
      </c>
      <c r="I14868">
        <v>0</v>
      </c>
      <c r="J14868">
        <f>Table1[[#This Row],[Name]]</f>
        <v>0</v>
      </c>
      <c r="K14868" s="1">
        <f>SUM(Table1[[#This Row],[BaseSalary]:[NonCashBenefits]])</f>
        <v>132165.60999999999</v>
      </c>
      <c r="L14868" s="1"/>
    </row>
    <row r="14869" spans="1:12" x14ac:dyDescent="0.35">
      <c r="A14869" t="s">
        <v>28</v>
      </c>
      <c r="B14869">
        <v>2017</v>
      </c>
      <c r="D14869" t="s">
        <v>3414</v>
      </c>
      <c r="E14869" t="s">
        <v>549</v>
      </c>
      <c r="F14869">
        <v>107152.5</v>
      </c>
      <c r="G14869">
        <v>0</v>
      </c>
      <c r="H14869">
        <v>6737.17</v>
      </c>
      <c r="I14869">
        <v>0</v>
      </c>
      <c r="J14869">
        <f>Table1[[#This Row],[Name]]</f>
        <v>0</v>
      </c>
      <c r="K14869" s="1">
        <f>SUM(Table1[[#This Row],[BaseSalary]:[NonCashBenefits]])</f>
        <v>113889.67</v>
      </c>
      <c r="L14869" s="1"/>
    </row>
    <row r="14870" spans="1:12" x14ac:dyDescent="0.35">
      <c r="A14870" t="s">
        <v>24</v>
      </c>
      <c r="B14870">
        <v>2017</v>
      </c>
      <c r="D14870" t="s">
        <v>3418</v>
      </c>
      <c r="E14870" t="s">
        <v>549</v>
      </c>
      <c r="F14870">
        <v>107152.5</v>
      </c>
      <c r="G14870">
        <v>0</v>
      </c>
      <c r="H14870">
        <v>28574.85</v>
      </c>
      <c r="I14870">
        <v>0</v>
      </c>
      <c r="J14870">
        <f>Table1[[#This Row],[Name]]</f>
        <v>0</v>
      </c>
      <c r="K14870" s="1">
        <f>SUM(Table1[[#This Row],[BaseSalary]:[NonCashBenefits]])</f>
        <v>135727.35</v>
      </c>
      <c r="L14870" s="1"/>
    </row>
    <row r="14871" spans="1:12" x14ac:dyDescent="0.35">
      <c r="A14871" t="s">
        <v>24</v>
      </c>
      <c r="B14871">
        <v>2017</v>
      </c>
      <c r="D14871" t="s">
        <v>1722</v>
      </c>
      <c r="E14871" t="s">
        <v>549</v>
      </c>
      <c r="F14871">
        <v>107152.5</v>
      </c>
      <c r="G14871">
        <v>2060.63</v>
      </c>
      <c r="H14871">
        <v>25550.799999999999</v>
      </c>
      <c r="I14871">
        <v>0</v>
      </c>
      <c r="J14871">
        <f>Table1[[#This Row],[Name]]</f>
        <v>0</v>
      </c>
      <c r="K14871" s="1">
        <f>SUM(Table1[[#This Row],[BaseSalary]:[NonCashBenefits]])</f>
        <v>134763.93</v>
      </c>
      <c r="L14871" s="1"/>
    </row>
    <row r="14872" spans="1:12" x14ac:dyDescent="0.35">
      <c r="A14872" t="s">
        <v>24</v>
      </c>
      <c r="B14872">
        <v>2017</v>
      </c>
      <c r="D14872" t="s">
        <v>3419</v>
      </c>
      <c r="E14872" t="s">
        <v>549</v>
      </c>
      <c r="F14872">
        <v>107152.5</v>
      </c>
      <c r="G14872">
        <v>0</v>
      </c>
      <c r="H14872">
        <v>23264.93</v>
      </c>
      <c r="I14872">
        <v>0</v>
      </c>
      <c r="J14872">
        <f>Table1[[#This Row],[Name]]</f>
        <v>0</v>
      </c>
      <c r="K14872" s="1">
        <f>SUM(Table1[[#This Row],[BaseSalary]:[NonCashBenefits]])</f>
        <v>130417.43</v>
      </c>
      <c r="L14872" s="1"/>
    </row>
    <row r="14873" spans="1:12" x14ac:dyDescent="0.35">
      <c r="A14873" t="s">
        <v>24</v>
      </c>
      <c r="B14873">
        <v>2017</v>
      </c>
      <c r="D14873" t="s">
        <v>3421</v>
      </c>
      <c r="E14873" t="s">
        <v>549</v>
      </c>
      <c r="F14873">
        <v>107152.5</v>
      </c>
      <c r="G14873">
        <v>6000</v>
      </c>
      <c r="H14873">
        <v>26369.8</v>
      </c>
      <c r="I14873">
        <v>0</v>
      </c>
      <c r="J14873">
        <f>Table1[[#This Row],[Name]]</f>
        <v>0</v>
      </c>
      <c r="K14873" s="1">
        <f>SUM(Table1[[#This Row],[BaseSalary]:[NonCashBenefits]])</f>
        <v>139522.29999999999</v>
      </c>
      <c r="L14873" s="1"/>
    </row>
    <row r="14874" spans="1:12" x14ac:dyDescent="0.35">
      <c r="A14874" t="s">
        <v>24</v>
      </c>
      <c r="B14874">
        <v>2017</v>
      </c>
      <c r="D14874" t="s">
        <v>3422</v>
      </c>
      <c r="E14874" t="s">
        <v>549</v>
      </c>
      <c r="F14874">
        <v>107152.5</v>
      </c>
      <c r="G14874">
        <v>0</v>
      </c>
      <c r="H14874">
        <v>25307.43</v>
      </c>
      <c r="I14874">
        <v>0</v>
      </c>
      <c r="J14874">
        <f>Table1[[#This Row],[Name]]</f>
        <v>0</v>
      </c>
      <c r="K14874" s="1">
        <f>SUM(Table1[[#This Row],[BaseSalary]:[NonCashBenefits]])</f>
        <v>132459.93</v>
      </c>
      <c r="L14874" s="1"/>
    </row>
    <row r="14875" spans="1:12" x14ac:dyDescent="0.35">
      <c r="A14875" t="s">
        <v>24</v>
      </c>
      <c r="B14875">
        <v>2017</v>
      </c>
      <c r="D14875" t="s">
        <v>3425</v>
      </c>
      <c r="E14875" t="s">
        <v>549</v>
      </c>
      <c r="F14875">
        <v>107152.5</v>
      </c>
      <c r="G14875">
        <v>0</v>
      </c>
      <c r="H14875">
        <v>24605.35</v>
      </c>
      <c r="I14875">
        <v>0</v>
      </c>
      <c r="J14875">
        <f>Table1[[#This Row],[Name]]</f>
        <v>0</v>
      </c>
      <c r="K14875" s="1">
        <f>SUM(Table1[[#This Row],[BaseSalary]:[NonCashBenefits]])</f>
        <v>131757.85</v>
      </c>
      <c r="L14875" s="1"/>
    </row>
    <row r="14876" spans="1:12" x14ac:dyDescent="0.35">
      <c r="A14876" t="s">
        <v>24</v>
      </c>
      <c r="B14876">
        <v>2017</v>
      </c>
      <c r="D14876" t="s">
        <v>3426</v>
      </c>
      <c r="E14876" t="s">
        <v>549</v>
      </c>
      <c r="F14876">
        <v>107152.5</v>
      </c>
      <c r="G14876">
        <v>0</v>
      </c>
      <c r="H14876">
        <v>25550.79</v>
      </c>
      <c r="I14876">
        <v>0</v>
      </c>
      <c r="J14876">
        <f>Table1[[#This Row],[Name]]</f>
        <v>0</v>
      </c>
      <c r="K14876" s="1">
        <f>SUM(Table1[[#This Row],[BaseSalary]:[NonCashBenefits]])</f>
        <v>132703.29</v>
      </c>
      <c r="L14876" s="1"/>
    </row>
    <row r="14877" spans="1:12" x14ac:dyDescent="0.35">
      <c r="A14877" t="s">
        <v>24</v>
      </c>
      <c r="B14877">
        <v>2017</v>
      </c>
      <c r="D14877" t="s">
        <v>3427</v>
      </c>
      <c r="E14877" t="s">
        <v>549</v>
      </c>
      <c r="F14877">
        <v>107152.5</v>
      </c>
      <c r="G14877">
        <v>6275.88</v>
      </c>
      <c r="H14877">
        <v>26652.52</v>
      </c>
      <c r="I14877">
        <v>0</v>
      </c>
      <c r="J14877">
        <f>Table1[[#This Row],[Name]]</f>
        <v>0</v>
      </c>
      <c r="K14877" s="1">
        <f>SUM(Table1[[#This Row],[BaseSalary]:[NonCashBenefits]])</f>
        <v>140080.9</v>
      </c>
      <c r="L14877" s="1"/>
    </row>
    <row r="14878" spans="1:12" x14ac:dyDescent="0.35">
      <c r="A14878" t="s">
        <v>24</v>
      </c>
      <c r="B14878">
        <v>2017</v>
      </c>
      <c r="D14878" t="s">
        <v>1722</v>
      </c>
      <c r="E14878" t="s">
        <v>549</v>
      </c>
      <c r="F14878">
        <v>107152.5</v>
      </c>
      <c r="G14878">
        <v>0</v>
      </c>
      <c r="H14878">
        <v>25550.79</v>
      </c>
      <c r="I14878">
        <v>0</v>
      </c>
      <c r="J14878">
        <f>Table1[[#This Row],[Name]]</f>
        <v>0</v>
      </c>
      <c r="K14878" s="1">
        <f>SUM(Table1[[#This Row],[BaseSalary]:[NonCashBenefits]])</f>
        <v>132703.29</v>
      </c>
      <c r="L14878" s="1"/>
    </row>
    <row r="14879" spans="1:12" x14ac:dyDescent="0.35">
      <c r="A14879" t="s">
        <v>24</v>
      </c>
      <c r="B14879">
        <v>2017</v>
      </c>
      <c r="D14879" t="s">
        <v>3428</v>
      </c>
      <c r="E14879" t="s">
        <v>549</v>
      </c>
      <c r="F14879">
        <v>107152.5</v>
      </c>
      <c r="G14879">
        <v>0</v>
      </c>
      <c r="H14879">
        <v>26684.91</v>
      </c>
      <c r="I14879">
        <v>0</v>
      </c>
      <c r="J14879">
        <f>Table1[[#This Row],[Name]]</f>
        <v>0</v>
      </c>
      <c r="K14879" s="1">
        <f>SUM(Table1[[#This Row],[BaseSalary]:[NonCashBenefits]])</f>
        <v>133837.41</v>
      </c>
      <c r="L14879" s="1"/>
    </row>
    <row r="14880" spans="1:12" x14ac:dyDescent="0.35">
      <c r="A14880" t="s">
        <v>24</v>
      </c>
      <c r="B14880">
        <v>2017</v>
      </c>
      <c r="D14880" t="s">
        <v>1722</v>
      </c>
      <c r="E14880" t="s">
        <v>549</v>
      </c>
      <c r="F14880">
        <v>107152.5</v>
      </c>
      <c r="G14880">
        <v>12363.75</v>
      </c>
      <c r="H14880">
        <v>24257.040000000001</v>
      </c>
      <c r="I14880">
        <v>0</v>
      </c>
      <c r="J14880">
        <f>Table1[[#This Row],[Name]]</f>
        <v>0</v>
      </c>
      <c r="K14880" s="1">
        <f>SUM(Table1[[#This Row],[BaseSalary]:[NonCashBenefits]])</f>
        <v>143773.29</v>
      </c>
      <c r="L14880" s="1"/>
    </row>
    <row r="14881" spans="1:12" x14ac:dyDescent="0.35">
      <c r="A14881" t="s">
        <v>24</v>
      </c>
      <c r="B14881">
        <v>2017</v>
      </c>
      <c r="D14881" t="s">
        <v>1722</v>
      </c>
      <c r="E14881" t="s">
        <v>549</v>
      </c>
      <c r="F14881">
        <v>107152.5</v>
      </c>
      <c r="G14881">
        <v>0</v>
      </c>
      <c r="H14881">
        <v>25550.79</v>
      </c>
      <c r="I14881">
        <v>0</v>
      </c>
      <c r="J14881">
        <f>Table1[[#This Row],[Name]]</f>
        <v>0</v>
      </c>
      <c r="K14881" s="1">
        <f>SUM(Table1[[#This Row],[BaseSalary]:[NonCashBenefits]])</f>
        <v>132703.29</v>
      </c>
      <c r="L14881" s="1"/>
    </row>
    <row r="14882" spans="1:12" x14ac:dyDescent="0.35">
      <c r="A14882" t="s">
        <v>24</v>
      </c>
      <c r="B14882">
        <v>2017</v>
      </c>
      <c r="D14882" t="s">
        <v>3434</v>
      </c>
      <c r="E14882" t="s">
        <v>549</v>
      </c>
      <c r="F14882">
        <v>107152.5</v>
      </c>
      <c r="G14882">
        <v>0</v>
      </c>
      <c r="H14882">
        <v>25659.84</v>
      </c>
      <c r="I14882">
        <v>0</v>
      </c>
      <c r="J14882">
        <f>Table1[[#This Row],[Name]]</f>
        <v>0</v>
      </c>
      <c r="K14882" s="1">
        <f>SUM(Table1[[#This Row],[BaseSalary]:[NonCashBenefits]])</f>
        <v>132812.34</v>
      </c>
      <c r="L14882" s="1"/>
    </row>
    <row r="14883" spans="1:12" x14ac:dyDescent="0.35">
      <c r="A14883" t="s">
        <v>24</v>
      </c>
      <c r="B14883">
        <v>2017</v>
      </c>
      <c r="D14883" t="s">
        <v>3435</v>
      </c>
      <c r="E14883" t="s">
        <v>549</v>
      </c>
      <c r="F14883">
        <v>107152.5</v>
      </c>
      <c r="G14883">
        <v>6000</v>
      </c>
      <c r="H14883">
        <v>26369.8</v>
      </c>
      <c r="I14883">
        <v>0</v>
      </c>
      <c r="J14883">
        <f>Table1[[#This Row],[Name]]</f>
        <v>0</v>
      </c>
      <c r="K14883" s="1">
        <f>SUM(Table1[[#This Row],[BaseSalary]:[NonCashBenefits]])</f>
        <v>139522.29999999999</v>
      </c>
      <c r="L14883" s="1"/>
    </row>
    <row r="14884" spans="1:12" x14ac:dyDescent="0.35">
      <c r="A14884" t="s">
        <v>24</v>
      </c>
      <c r="B14884">
        <v>2017</v>
      </c>
      <c r="D14884" t="s">
        <v>3422</v>
      </c>
      <c r="E14884" t="s">
        <v>549</v>
      </c>
      <c r="F14884">
        <v>107152.5</v>
      </c>
      <c r="G14884">
        <v>19895.68</v>
      </c>
      <c r="H14884">
        <v>25550.81</v>
      </c>
      <c r="I14884">
        <v>0</v>
      </c>
      <c r="J14884">
        <f>Table1[[#This Row],[Name]]</f>
        <v>0</v>
      </c>
      <c r="K14884" s="1">
        <f>SUM(Table1[[#This Row],[BaseSalary]:[NonCashBenefits]])</f>
        <v>152598.99</v>
      </c>
      <c r="L14884" s="1"/>
    </row>
    <row r="14885" spans="1:12" x14ac:dyDescent="0.35">
      <c r="A14885" t="s">
        <v>24</v>
      </c>
      <c r="B14885">
        <v>2017</v>
      </c>
      <c r="D14885" t="s">
        <v>3438</v>
      </c>
      <c r="E14885" t="s">
        <v>549</v>
      </c>
      <c r="F14885">
        <v>107152.5</v>
      </c>
      <c r="G14885">
        <v>0</v>
      </c>
      <c r="H14885">
        <v>24835.85</v>
      </c>
      <c r="I14885">
        <v>0</v>
      </c>
      <c r="J14885">
        <f>Table1[[#This Row],[Name]]</f>
        <v>0</v>
      </c>
      <c r="K14885" s="1">
        <f>SUM(Table1[[#This Row],[BaseSalary]:[NonCashBenefits]])</f>
        <v>131988.35</v>
      </c>
      <c r="L14885" s="1"/>
    </row>
    <row r="14886" spans="1:12" x14ac:dyDescent="0.35">
      <c r="A14886" t="s">
        <v>24</v>
      </c>
      <c r="B14886">
        <v>2017</v>
      </c>
      <c r="D14886" t="s">
        <v>3439</v>
      </c>
      <c r="E14886" t="s">
        <v>549</v>
      </c>
      <c r="F14886">
        <v>107152.5</v>
      </c>
      <c r="G14886">
        <v>0</v>
      </c>
      <c r="H14886">
        <v>25956.13</v>
      </c>
      <c r="I14886">
        <v>0</v>
      </c>
      <c r="J14886">
        <f>Table1[[#This Row],[Name]]</f>
        <v>0</v>
      </c>
      <c r="K14886" s="1">
        <f>SUM(Table1[[#This Row],[BaseSalary]:[NonCashBenefits]])</f>
        <v>133108.63</v>
      </c>
      <c r="L14886" s="1"/>
    </row>
    <row r="14887" spans="1:12" x14ac:dyDescent="0.35">
      <c r="A14887" t="s">
        <v>24</v>
      </c>
      <c r="B14887">
        <v>2017</v>
      </c>
      <c r="D14887" t="s">
        <v>3440</v>
      </c>
      <c r="E14887" t="s">
        <v>549</v>
      </c>
      <c r="F14887">
        <v>107152.5</v>
      </c>
      <c r="G14887">
        <v>0</v>
      </c>
      <c r="H14887">
        <v>24257.03</v>
      </c>
      <c r="I14887">
        <v>0</v>
      </c>
      <c r="J14887">
        <f>Table1[[#This Row],[Name]]</f>
        <v>0</v>
      </c>
      <c r="K14887" s="1">
        <f>SUM(Table1[[#This Row],[BaseSalary]:[NonCashBenefits]])</f>
        <v>131409.53</v>
      </c>
      <c r="L14887" s="1"/>
    </row>
    <row r="14888" spans="1:12" x14ac:dyDescent="0.35">
      <c r="A14888" t="s">
        <v>24</v>
      </c>
      <c r="B14888">
        <v>2017</v>
      </c>
      <c r="D14888" t="s">
        <v>1656</v>
      </c>
      <c r="E14888" t="s">
        <v>549</v>
      </c>
      <c r="F14888">
        <v>107152.5</v>
      </c>
      <c r="G14888">
        <v>0</v>
      </c>
      <c r="H14888">
        <v>25550.79</v>
      </c>
      <c r="I14888">
        <v>0</v>
      </c>
      <c r="J14888">
        <f>Table1[[#This Row],[Name]]</f>
        <v>0</v>
      </c>
      <c r="K14888" s="1">
        <f>SUM(Table1[[#This Row],[BaseSalary]:[NonCashBenefits]])</f>
        <v>132703.29</v>
      </c>
      <c r="L14888" s="1"/>
    </row>
    <row r="14889" spans="1:12" x14ac:dyDescent="0.35">
      <c r="A14889" t="s">
        <v>24</v>
      </c>
      <c r="B14889">
        <v>2017</v>
      </c>
      <c r="D14889" t="s">
        <v>3437</v>
      </c>
      <c r="E14889" t="s">
        <v>549</v>
      </c>
      <c r="F14889">
        <v>107152.5</v>
      </c>
      <c r="G14889">
        <v>0</v>
      </c>
      <c r="H14889">
        <v>26750.2</v>
      </c>
      <c r="I14889">
        <v>0</v>
      </c>
      <c r="J14889">
        <f>Table1[[#This Row],[Name]]</f>
        <v>0</v>
      </c>
      <c r="K14889" s="1">
        <f>SUM(Table1[[#This Row],[BaseSalary]:[NonCashBenefits]])</f>
        <v>133902.70000000001</v>
      </c>
      <c r="L14889" s="1"/>
    </row>
    <row r="14890" spans="1:12" x14ac:dyDescent="0.35">
      <c r="A14890" t="s">
        <v>24</v>
      </c>
      <c r="B14890">
        <v>2017</v>
      </c>
      <c r="D14890" t="s">
        <v>3436</v>
      </c>
      <c r="E14890" t="s">
        <v>549</v>
      </c>
      <c r="F14890">
        <v>107152.5</v>
      </c>
      <c r="G14890">
        <v>6181.88</v>
      </c>
      <c r="H14890">
        <v>24656.14</v>
      </c>
      <c r="I14890">
        <v>0</v>
      </c>
      <c r="J14890">
        <f>Table1[[#This Row],[Name]]</f>
        <v>0</v>
      </c>
      <c r="K14890" s="1">
        <f>SUM(Table1[[#This Row],[BaseSalary]:[NonCashBenefits]])</f>
        <v>137990.52000000002</v>
      </c>
      <c r="L14890" s="1"/>
    </row>
    <row r="14891" spans="1:12" x14ac:dyDescent="0.35">
      <c r="A14891" t="s">
        <v>24</v>
      </c>
      <c r="B14891">
        <v>2017</v>
      </c>
      <c r="D14891" t="s">
        <v>3441</v>
      </c>
      <c r="E14891" t="s">
        <v>549</v>
      </c>
      <c r="F14891">
        <v>107152.5</v>
      </c>
      <c r="G14891">
        <v>0</v>
      </c>
      <c r="H14891">
        <v>33366.589999999997</v>
      </c>
      <c r="I14891">
        <v>0</v>
      </c>
      <c r="J14891">
        <f>Table1[[#This Row],[Name]]</f>
        <v>0</v>
      </c>
      <c r="K14891" s="1">
        <f>SUM(Table1[[#This Row],[BaseSalary]:[NonCashBenefits]])</f>
        <v>140519.09</v>
      </c>
      <c r="L14891" s="1"/>
    </row>
    <row r="14892" spans="1:12" x14ac:dyDescent="0.35">
      <c r="A14892" t="s">
        <v>24</v>
      </c>
      <c r="B14892">
        <v>2017</v>
      </c>
      <c r="D14892" t="s">
        <v>3422</v>
      </c>
      <c r="E14892" t="s">
        <v>549</v>
      </c>
      <c r="F14892">
        <v>107152.5</v>
      </c>
      <c r="G14892">
        <v>0</v>
      </c>
      <c r="H14892">
        <v>25550.79</v>
      </c>
      <c r="I14892">
        <v>0</v>
      </c>
      <c r="J14892">
        <f>Table1[[#This Row],[Name]]</f>
        <v>0</v>
      </c>
      <c r="K14892" s="1">
        <f>SUM(Table1[[#This Row],[BaseSalary]:[NonCashBenefits]])</f>
        <v>132703.29</v>
      </c>
      <c r="L14892" s="1"/>
    </row>
    <row r="14893" spans="1:12" x14ac:dyDescent="0.35">
      <c r="A14893" t="s">
        <v>24</v>
      </c>
      <c r="B14893">
        <v>2017</v>
      </c>
      <c r="D14893" t="s">
        <v>3443</v>
      </c>
      <c r="E14893" t="s">
        <v>549</v>
      </c>
      <c r="F14893">
        <v>107152.5</v>
      </c>
      <c r="G14893">
        <v>0</v>
      </c>
      <c r="H14893">
        <v>28574.85</v>
      </c>
      <c r="I14893">
        <v>0</v>
      </c>
      <c r="J14893">
        <f>Table1[[#This Row],[Name]]</f>
        <v>0</v>
      </c>
      <c r="K14893" s="1">
        <f>SUM(Table1[[#This Row],[BaseSalary]:[NonCashBenefits]])</f>
        <v>135727.35</v>
      </c>
      <c r="L14893" s="1"/>
    </row>
    <row r="14894" spans="1:12" x14ac:dyDescent="0.35">
      <c r="A14894" t="s">
        <v>24</v>
      </c>
      <c r="B14894">
        <v>2017</v>
      </c>
      <c r="D14894" t="s">
        <v>1722</v>
      </c>
      <c r="E14894" t="s">
        <v>549</v>
      </c>
      <c r="F14894">
        <v>107152.5</v>
      </c>
      <c r="G14894">
        <v>0</v>
      </c>
      <c r="H14894">
        <v>26156.54</v>
      </c>
      <c r="I14894">
        <v>0</v>
      </c>
      <c r="J14894">
        <f>Table1[[#This Row],[Name]]</f>
        <v>0</v>
      </c>
      <c r="K14894" s="1">
        <f>SUM(Table1[[#This Row],[BaseSalary]:[NonCashBenefits]])</f>
        <v>133309.04</v>
      </c>
      <c r="L14894" s="1"/>
    </row>
    <row r="14895" spans="1:12" x14ac:dyDescent="0.35">
      <c r="A14895" t="s">
        <v>24</v>
      </c>
      <c r="B14895">
        <v>2017</v>
      </c>
      <c r="D14895" t="s">
        <v>3446</v>
      </c>
      <c r="E14895" t="s">
        <v>549</v>
      </c>
      <c r="F14895">
        <v>107152.5</v>
      </c>
      <c r="G14895">
        <v>0</v>
      </c>
      <c r="H14895">
        <v>28574.85</v>
      </c>
      <c r="I14895">
        <v>0</v>
      </c>
      <c r="J14895">
        <f>Table1[[#This Row],[Name]]</f>
        <v>0</v>
      </c>
      <c r="K14895" s="1">
        <f>SUM(Table1[[#This Row],[BaseSalary]:[NonCashBenefits]])</f>
        <v>135727.35</v>
      </c>
      <c r="L14895" s="1"/>
    </row>
    <row r="14896" spans="1:12" x14ac:dyDescent="0.35">
      <c r="A14896" t="s">
        <v>24</v>
      </c>
      <c r="B14896">
        <v>2017</v>
      </c>
      <c r="D14896" t="s">
        <v>1656</v>
      </c>
      <c r="E14896" t="s">
        <v>549</v>
      </c>
      <c r="F14896">
        <v>107152.5</v>
      </c>
      <c r="G14896">
        <v>0</v>
      </c>
      <c r="H14896">
        <v>25307.43</v>
      </c>
      <c r="I14896">
        <v>0</v>
      </c>
      <c r="J14896">
        <f>Table1[[#This Row],[Name]]</f>
        <v>0</v>
      </c>
      <c r="K14896" s="1">
        <f>SUM(Table1[[#This Row],[BaseSalary]:[NonCashBenefits]])</f>
        <v>132459.93</v>
      </c>
      <c r="L14896" s="1"/>
    </row>
    <row r="14897" spans="1:12" x14ac:dyDescent="0.35">
      <c r="A14897" t="s">
        <v>24</v>
      </c>
      <c r="B14897">
        <v>2017</v>
      </c>
      <c r="D14897" t="s">
        <v>1722</v>
      </c>
      <c r="E14897" t="s">
        <v>549</v>
      </c>
      <c r="F14897">
        <v>107152.5</v>
      </c>
      <c r="G14897">
        <v>0</v>
      </c>
      <c r="H14897">
        <v>24257.03</v>
      </c>
      <c r="I14897">
        <v>0</v>
      </c>
      <c r="J14897">
        <f>Table1[[#This Row],[Name]]</f>
        <v>0</v>
      </c>
      <c r="K14897" s="1">
        <f>SUM(Table1[[#This Row],[BaseSalary]:[NonCashBenefits]])</f>
        <v>131409.53</v>
      </c>
      <c r="L14897" s="1"/>
    </row>
    <row r="14898" spans="1:12" x14ac:dyDescent="0.35">
      <c r="A14898" t="s">
        <v>24</v>
      </c>
      <c r="B14898">
        <v>2017</v>
      </c>
      <c r="D14898" t="s">
        <v>3450</v>
      </c>
      <c r="E14898" t="s">
        <v>549</v>
      </c>
      <c r="F14898">
        <v>107152.5</v>
      </c>
      <c r="G14898">
        <v>0</v>
      </c>
      <c r="H14898">
        <v>28287.94</v>
      </c>
      <c r="I14898">
        <v>0</v>
      </c>
      <c r="J14898">
        <f>Table1[[#This Row],[Name]]</f>
        <v>0</v>
      </c>
      <c r="K14898" s="1">
        <f>SUM(Table1[[#This Row],[BaseSalary]:[NonCashBenefits]])</f>
        <v>135440.44</v>
      </c>
      <c r="L14898" s="1"/>
    </row>
    <row r="14899" spans="1:12" x14ac:dyDescent="0.35">
      <c r="A14899" t="s">
        <v>24</v>
      </c>
      <c r="B14899">
        <v>2017</v>
      </c>
      <c r="D14899" t="s">
        <v>3451</v>
      </c>
      <c r="E14899" t="s">
        <v>549</v>
      </c>
      <c r="F14899">
        <v>107152.5</v>
      </c>
      <c r="G14899">
        <v>6181.88</v>
      </c>
      <c r="H14899">
        <v>26684.92</v>
      </c>
      <c r="I14899">
        <v>0</v>
      </c>
      <c r="J14899">
        <f>Table1[[#This Row],[Name]]</f>
        <v>0</v>
      </c>
      <c r="K14899" s="1">
        <f>SUM(Table1[[#This Row],[BaseSalary]:[NonCashBenefits]])</f>
        <v>140019.29999999999</v>
      </c>
      <c r="L14899" s="1"/>
    </row>
    <row r="14900" spans="1:12" x14ac:dyDescent="0.35">
      <c r="A14900" t="s">
        <v>24</v>
      </c>
      <c r="B14900">
        <v>2017</v>
      </c>
      <c r="D14900" t="s">
        <v>3454</v>
      </c>
      <c r="E14900" t="s">
        <v>549</v>
      </c>
      <c r="F14900">
        <v>107152.5</v>
      </c>
      <c r="G14900">
        <v>12363.75</v>
      </c>
      <c r="H14900">
        <v>7761.83</v>
      </c>
      <c r="I14900">
        <v>0</v>
      </c>
      <c r="J14900">
        <f>Table1[[#This Row],[Name]]</f>
        <v>0</v>
      </c>
      <c r="K14900" s="1">
        <f>SUM(Table1[[#This Row],[BaseSalary]:[NonCashBenefits]])</f>
        <v>127278.08</v>
      </c>
      <c r="L14900" s="1"/>
    </row>
    <row r="14901" spans="1:12" x14ac:dyDescent="0.35">
      <c r="A14901" t="s">
        <v>24</v>
      </c>
      <c r="B14901">
        <v>2017</v>
      </c>
      <c r="D14901" t="s">
        <v>1722</v>
      </c>
      <c r="E14901" t="s">
        <v>549</v>
      </c>
      <c r="F14901">
        <v>107152.5</v>
      </c>
      <c r="G14901">
        <v>0</v>
      </c>
      <c r="H14901">
        <v>25550.79</v>
      </c>
      <c r="I14901">
        <v>0</v>
      </c>
      <c r="J14901">
        <f>Table1[[#This Row],[Name]]</f>
        <v>0</v>
      </c>
      <c r="K14901" s="1">
        <f>SUM(Table1[[#This Row],[BaseSalary]:[NonCashBenefits]])</f>
        <v>132703.29</v>
      </c>
      <c r="L14901" s="1"/>
    </row>
    <row r="14902" spans="1:12" x14ac:dyDescent="0.35">
      <c r="A14902" t="s">
        <v>24</v>
      </c>
      <c r="B14902">
        <v>2017</v>
      </c>
      <c r="D14902" t="s">
        <v>1722</v>
      </c>
      <c r="E14902" t="s">
        <v>549</v>
      </c>
      <c r="F14902">
        <v>107152.5</v>
      </c>
      <c r="G14902">
        <v>0</v>
      </c>
      <c r="H14902">
        <v>24427.07</v>
      </c>
      <c r="I14902">
        <v>0</v>
      </c>
      <c r="J14902">
        <f>Table1[[#This Row],[Name]]</f>
        <v>0</v>
      </c>
      <c r="K14902" s="1">
        <f>SUM(Table1[[#This Row],[BaseSalary]:[NonCashBenefits]])</f>
        <v>131579.57</v>
      </c>
      <c r="L14902" s="1"/>
    </row>
    <row r="14903" spans="1:12" x14ac:dyDescent="0.35">
      <c r="A14903" t="s">
        <v>24</v>
      </c>
      <c r="B14903">
        <v>2017</v>
      </c>
      <c r="D14903" t="s">
        <v>3436</v>
      </c>
      <c r="E14903" t="s">
        <v>549</v>
      </c>
      <c r="F14903">
        <v>107152.5</v>
      </c>
      <c r="G14903">
        <v>0</v>
      </c>
      <c r="H14903">
        <v>24257.03</v>
      </c>
      <c r="I14903">
        <v>0</v>
      </c>
      <c r="J14903">
        <f>Table1[[#This Row],[Name]]</f>
        <v>0</v>
      </c>
      <c r="K14903" s="1">
        <f>SUM(Table1[[#This Row],[BaseSalary]:[NonCashBenefits]])</f>
        <v>131409.53</v>
      </c>
      <c r="L14903" s="1"/>
    </row>
    <row r="14904" spans="1:12" x14ac:dyDescent="0.35">
      <c r="A14904" t="s">
        <v>24</v>
      </c>
      <c r="B14904">
        <v>2017</v>
      </c>
      <c r="D14904" t="s">
        <v>3436</v>
      </c>
      <c r="E14904" t="s">
        <v>549</v>
      </c>
      <c r="F14904">
        <v>107152.5</v>
      </c>
      <c r="G14904">
        <v>0</v>
      </c>
      <c r="H14904">
        <v>24953.67</v>
      </c>
      <c r="I14904">
        <v>0</v>
      </c>
      <c r="J14904">
        <f>Table1[[#This Row],[Name]]</f>
        <v>0</v>
      </c>
      <c r="K14904" s="1">
        <f>SUM(Table1[[#This Row],[BaseSalary]:[NonCashBenefits]])</f>
        <v>132106.16999999998</v>
      </c>
      <c r="L14904" s="1"/>
    </row>
    <row r="14905" spans="1:12" x14ac:dyDescent="0.35">
      <c r="A14905" t="s">
        <v>24</v>
      </c>
      <c r="B14905">
        <v>2017</v>
      </c>
      <c r="D14905" t="s">
        <v>1722</v>
      </c>
      <c r="E14905" t="s">
        <v>549</v>
      </c>
      <c r="F14905">
        <v>107152.5</v>
      </c>
      <c r="G14905">
        <v>0</v>
      </c>
      <c r="H14905">
        <v>25307.43</v>
      </c>
      <c r="I14905">
        <v>0</v>
      </c>
      <c r="J14905">
        <f>Table1[[#This Row],[Name]]</f>
        <v>0</v>
      </c>
      <c r="K14905" s="1">
        <f>SUM(Table1[[#This Row],[BaseSalary]:[NonCashBenefits]])</f>
        <v>132459.93</v>
      </c>
      <c r="L14905" s="1"/>
    </row>
    <row r="14906" spans="1:12" x14ac:dyDescent="0.35">
      <c r="A14906" t="s">
        <v>24</v>
      </c>
      <c r="B14906">
        <v>2017</v>
      </c>
      <c r="D14906" t="s">
        <v>3459</v>
      </c>
      <c r="E14906" t="s">
        <v>549</v>
      </c>
      <c r="F14906">
        <v>107152.5</v>
      </c>
      <c r="G14906">
        <v>0</v>
      </c>
      <c r="H14906">
        <v>28574.85</v>
      </c>
      <c r="I14906">
        <v>0</v>
      </c>
      <c r="J14906">
        <f>Table1[[#This Row],[Name]]</f>
        <v>0</v>
      </c>
      <c r="K14906" s="1">
        <f>SUM(Table1[[#This Row],[BaseSalary]:[NonCashBenefits]])</f>
        <v>135727.35</v>
      </c>
      <c r="L14906" s="1"/>
    </row>
    <row r="14907" spans="1:12" x14ac:dyDescent="0.35">
      <c r="A14907" t="s">
        <v>24</v>
      </c>
      <c r="B14907">
        <v>2017</v>
      </c>
      <c r="D14907" t="s">
        <v>1722</v>
      </c>
      <c r="E14907" t="s">
        <v>549</v>
      </c>
      <c r="F14907">
        <v>107152.5</v>
      </c>
      <c r="G14907">
        <v>0</v>
      </c>
      <c r="H14907">
        <v>25550.79</v>
      </c>
      <c r="I14907">
        <v>0</v>
      </c>
      <c r="J14907">
        <f>Table1[[#This Row],[Name]]</f>
        <v>0</v>
      </c>
      <c r="K14907" s="1">
        <f>SUM(Table1[[#This Row],[BaseSalary]:[NonCashBenefits]])</f>
        <v>132703.29</v>
      </c>
      <c r="L14907" s="1"/>
    </row>
    <row r="14908" spans="1:12" x14ac:dyDescent="0.35">
      <c r="A14908" t="s">
        <v>24</v>
      </c>
      <c r="B14908">
        <v>2017</v>
      </c>
      <c r="D14908" t="s">
        <v>3462</v>
      </c>
      <c r="E14908" t="s">
        <v>549</v>
      </c>
      <c r="F14908">
        <v>107152.5</v>
      </c>
      <c r="G14908">
        <v>0</v>
      </c>
      <c r="H14908">
        <v>24257.03</v>
      </c>
      <c r="I14908">
        <v>0</v>
      </c>
      <c r="J14908">
        <f>Table1[[#This Row],[Name]]</f>
        <v>0</v>
      </c>
      <c r="K14908" s="1">
        <f>SUM(Table1[[#This Row],[BaseSalary]:[NonCashBenefits]])</f>
        <v>131409.53</v>
      </c>
      <c r="L14908" s="1"/>
    </row>
    <row r="14909" spans="1:12" x14ac:dyDescent="0.35">
      <c r="A14909" t="s">
        <v>24</v>
      </c>
      <c r="B14909">
        <v>2017</v>
      </c>
      <c r="D14909" t="s">
        <v>1722</v>
      </c>
      <c r="E14909" t="s">
        <v>549</v>
      </c>
      <c r="F14909">
        <v>107152.5</v>
      </c>
      <c r="G14909">
        <v>0</v>
      </c>
      <c r="H14909">
        <v>20977.99</v>
      </c>
      <c r="I14909">
        <v>0</v>
      </c>
      <c r="J14909">
        <f>Table1[[#This Row],[Name]]</f>
        <v>0</v>
      </c>
      <c r="K14909" s="1">
        <f>SUM(Table1[[#This Row],[BaseSalary]:[NonCashBenefits]])</f>
        <v>128130.49</v>
      </c>
      <c r="L14909" s="1"/>
    </row>
    <row r="14910" spans="1:12" x14ac:dyDescent="0.35">
      <c r="A14910" t="s">
        <v>24</v>
      </c>
      <c r="B14910">
        <v>2017</v>
      </c>
      <c r="D14910" t="s">
        <v>1722</v>
      </c>
      <c r="E14910" t="s">
        <v>549</v>
      </c>
      <c r="F14910">
        <v>107152.5</v>
      </c>
      <c r="G14910">
        <v>0</v>
      </c>
      <c r="H14910">
        <v>24996.47</v>
      </c>
      <c r="I14910">
        <v>0</v>
      </c>
      <c r="J14910">
        <f>Table1[[#This Row],[Name]]</f>
        <v>0</v>
      </c>
      <c r="K14910" s="1">
        <f>SUM(Table1[[#This Row],[BaseSalary]:[NonCashBenefits]])</f>
        <v>132148.97</v>
      </c>
      <c r="L14910" s="1"/>
    </row>
    <row r="14911" spans="1:12" x14ac:dyDescent="0.35">
      <c r="A14911" t="s">
        <v>36</v>
      </c>
      <c r="B14911">
        <v>2017</v>
      </c>
      <c r="D14911" t="s">
        <v>3470</v>
      </c>
      <c r="E14911" t="s">
        <v>549</v>
      </c>
      <c r="F14911">
        <v>107152.5</v>
      </c>
      <c r="G14911">
        <v>0</v>
      </c>
      <c r="H14911">
        <v>24257.03</v>
      </c>
      <c r="I14911">
        <v>0</v>
      </c>
      <c r="J14911">
        <f>Table1[[#This Row],[Name]]</f>
        <v>0</v>
      </c>
      <c r="K14911" s="1">
        <f>SUM(Table1[[#This Row],[BaseSalary]:[NonCashBenefits]])</f>
        <v>131409.53</v>
      </c>
      <c r="L14911" s="1"/>
    </row>
    <row r="14912" spans="1:12" x14ac:dyDescent="0.35">
      <c r="A14912" t="s">
        <v>36</v>
      </c>
      <c r="B14912">
        <v>2017</v>
      </c>
      <c r="D14912" t="s">
        <v>3471</v>
      </c>
      <c r="E14912" t="s">
        <v>549</v>
      </c>
      <c r="F14912">
        <v>107152.5</v>
      </c>
      <c r="G14912">
        <v>0</v>
      </c>
      <c r="H14912">
        <v>25550.79</v>
      </c>
      <c r="I14912">
        <v>0</v>
      </c>
      <c r="J14912">
        <f>Table1[[#This Row],[Name]]</f>
        <v>0</v>
      </c>
      <c r="K14912" s="1">
        <f>SUM(Table1[[#This Row],[BaseSalary]:[NonCashBenefits]])</f>
        <v>132703.29</v>
      </c>
      <c r="L14912" s="1"/>
    </row>
    <row r="14913" spans="1:12" x14ac:dyDescent="0.35">
      <c r="A14913" t="s">
        <v>36</v>
      </c>
      <c r="B14913">
        <v>2017</v>
      </c>
      <c r="D14913" t="s">
        <v>3473</v>
      </c>
      <c r="E14913" t="s">
        <v>549</v>
      </c>
      <c r="F14913">
        <v>107152.5</v>
      </c>
      <c r="G14913">
        <v>6000</v>
      </c>
      <c r="H14913">
        <v>24996.48</v>
      </c>
      <c r="I14913">
        <v>0</v>
      </c>
      <c r="J14913">
        <f>Table1[[#This Row],[Name]]</f>
        <v>0</v>
      </c>
      <c r="K14913" s="1">
        <f>SUM(Table1[[#This Row],[BaseSalary]:[NonCashBenefits]])</f>
        <v>138148.98000000001</v>
      </c>
      <c r="L14913" s="1"/>
    </row>
    <row r="14914" spans="1:12" x14ac:dyDescent="0.35">
      <c r="A14914" t="s">
        <v>36</v>
      </c>
      <c r="B14914">
        <v>2017</v>
      </c>
      <c r="D14914" t="s">
        <v>549</v>
      </c>
      <c r="E14914" t="s">
        <v>549</v>
      </c>
      <c r="F14914">
        <v>107152.5</v>
      </c>
      <c r="G14914">
        <v>0</v>
      </c>
      <c r="H14914">
        <v>24257.03</v>
      </c>
      <c r="I14914">
        <v>0</v>
      </c>
      <c r="J14914">
        <f>Table1[[#This Row],[Name]]</f>
        <v>0</v>
      </c>
      <c r="K14914" s="1">
        <f>SUM(Table1[[#This Row],[BaseSalary]:[NonCashBenefits]])</f>
        <v>131409.53</v>
      </c>
      <c r="L14914" s="1"/>
    </row>
    <row r="14915" spans="1:12" x14ac:dyDescent="0.35">
      <c r="A14915" t="s">
        <v>36</v>
      </c>
      <c r="B14915">
        <v>2017</v>
      </c>
      <c r="D14915" t="s">
        <v>2646</v>
      </c>
      <c r="E14915" t="s">
        <v>549</v>
      </c>
      <c r="F14915">
        <v>107152.5</v>
      </c>
      <c r="G14915">
        <v>0</v>
      </c>
      <c r="H14915">
        <v>25941.599999999999</v>
      </c>
      <c r="I14915">
        <v>0</v>
      </c>
      <c r="J14915">
        <f>Table1[[#This Row],[Name]]</f>
        <v>0</v>
      </c>
      <c r="K14915" s="1">
        <f>SUM(Table1[[#This Row],[BaseSalary]:[NonCashBenefits]])</f>
        <v>133094.1</v>
      </c>
      <c r="L14915" s="1"/>
    </row>
    <row r="14916" spans="1:12" x14ac:dyDescent="0.35">
      <c r="A14916" t="s">
        <v>36</v>
      </c>
      <c r="B14916">
        <v>2017</v>
      </c>
      <c r="D14916" t="s">
        <v>3477</v>
      </c>
      <c r="E14916" t="s">
        <v>549</v>
      </c>
      <c r="F14916">
        <v>107152.5</v>
      </c>
      <c r="G14916">
        <v>0</v>
      </c>
      <c r="H14916">
        <v>26495.89</v>
      </c>
      <c r="I14916">
        <v>0</v>
      </c>
      <c r="J14916">
        <f>Table1[[#This Row],[Name]]</f>
        <v>0</v>
      </c>
      <c r="K14916" s="1">
        <f>SUM(Table1[[#This Row],[BaseSalary]:[NonCashBenefits]])</f>
        <v>133648.39000000001</v>
      </c>
      <c r="L14916" s="1"/>
    </row>
    <row r="14917" spans="1:12" x14ac:dyDescent="0.35">
      <c r="A14917" t="s">
        <v>36</v>
      </c>
      <c r="B14917">
        <v>2017</v>
      </c>
      <c r="D14917" t="s">
        <v>3480</v>
      </c>
      <c r="E14917" t="s">
        <v>549</v>
      </c>
      <c r="F14917">
        <v>107152.5</v>
      </c>
      <c r="G14917">
        <v>0</v>
      </c>
      <c r="H14917">
        <v>26696.93</v>
      </c>
      <c r="I14917">
        <v>0</v>
      </c>
      <c r="J14917">
        <f>Table1[[#This Row],[Name]]</f>
        <v>0</v>
      </c>
      <c r="K14917" s="1">
        <f>SUM(Table1[[#This Row],[BaseSalary]:[NonCashBenefits]])</f>
        <v>133849.43</v>
      </c>
      <c r="L14917" s="1"/>
    </row>
    <row r="14918" spans="1:12" x14ac:dyDescent="0.35">
      <c r="A14918" t="s">
        <v>36</v>
      </c>
      <c r="B14918">
        <v>2017</v>
      </c>
      <c r="D14918" t="s">
        <v>3481</v>
      </c>
      <c r="E14918" t="s">
        <v>549</v>
      </c>
      <c r="F14918">
        <v>107152.5</v>
      </c>
      <c r="G14918">
        <v>0</v>
      </c>
      <c r="H14918">
        <v>24257.03</v>
      </c>
      <c r="I14918">
        <v>0</v>
      </c>
      <c r="J14918">
        <f>Table1[[#This Row],[Name]]</f>
        <v>0</v>
      </c>
      <c r="K14918" s="1">
        <f>SUM(Table1[[#This Row],[BaseSalary]:[NonCashBenefits]])</f>
        <v>131409.53</v>
      </c>
      <c r="L14918" s="1"/>
    </row>
    <row r="14919" spans="1:12" x14ac:dyDescent="0.35">
      <c r="A14919" t="s">
        <v>36</v>
      </c>
      <c r="B14919">
        <v>2017</v>
      </c>
      <c r="D14919" t="s">
        <v>3485</v>
      </c>
      <c r="E14919" t="s">
        <v>549</v>
      </c>
      <c r="F14919">
        <v>107152.5</v>
      </c>
      <c r="G14919">
        <v>12363.75</v>
      </c>
      <c r="H14919">
        <v>25550.799999999999</v>
      </c>
      <c r="I14919">
        <v>0</v>
      </c>
      <c r="J14919">
        <f>Table1[[#This Row],[Name]]</f>
        <v>0</v>
      </c>
      <c r="K14919" s="1">
        <f>SUM(Table1[[#This Row],[BaseSalary]:[NonCashBenefits]])</f>
        <v>145067.04999999999</v>
      </c>
      <c r="L14919" s="1"/>
    </row>
    <row r="14920" spans="1:12" x14ac:dyDescent="0.35">
      <c r="A14920" t="s">
        <v>36</v>
      </c>
      <c r="B14920">
        <v>2017</v>
      </c>
      <c r="D14920" t="s">
        <v>3486</v>
      </c>
      <c r="E14920" t="s">
        <v>549</v>
      </c>
      <c r="F14920">
        <v>107152.5</v>
      </c>
      <c r="G14920">
        <v>0</v>
      </c>
      <c r="H14920">
        <v>27062.82</v>
      </c>
      <c r="I14920">
        <v>0</v>
      </c>
      <c r="J14920">
        <f>Table1[[#This Row],[Name]]</f>
        <v>0</v>
      </c>
      <c r="K14920" s="1">
        <f>SUM(Table1[[#This Row],[BaseSalary]:[NonCashBenefits]])</f>
        <v>134215.32</v>
      </c>
      <c r="L14920" s="1"/>
    </row>
    <row r="14921" spans="1:12" x14ac:dyDescent="0.35">
      <c r="A14921" t="s">
        <v>36</v>
      </c>
      <c r="B14921">
        <v>2017</v>
      </c>
      <c r="D14921" t="s">
        <v>3489</v>
      </c>
      <c r="E14921" t="s">
        <v>549</v>
      </c>
      <c r="F14921">
        <v>107152.5</v>
      </c>
      <c r="G14921">
        <v>0</v>
      </c>
      <c r="H14921">
        <v>26985.24</v>
      </c>
      <c r="I14921">
        <v>0</v>
      </c>
      <c r="J14921">
        <f>Table1[[#This Row],[Name]]</f>
        <v>0</v>
      </c>
      <c r="K14921" s="1">
        <f>SUM(Table1[[#This Row],[BaseSalary]:[NonCashBenefits]])</f>
        <v>134137.74</v>
      </c>
      <c r="L14921" s="1"/>
    </row>
    <row r="14922" spans="1:12" x14ac:dyDescent="0.35">
      <c r="A14922" t="s">
        <v>36</v>
      </c>
      <c r="B14922">
        <v>2017</v>
      </c>
      <c r="D14922" t="s">
        <v>3490</v>
      </c>
      <c r="E14922" t="s">
        <v>549</v>
      </c>
      <c r="F14922">
        <v>107152.5</v>
      </c>
      <c r="G14922">
        <v>0</v>
      </c>
      <c r="H14922">
        <v>24776.959999999999</v>
      </c>
      <c r="I14922">
        <v>0</v>
      </c>
      <c r="J14922">
        <f>Table1[[#This Row],[Name]]</f>
        <v>0</v>
      </c>
      <c r="K14922" s="1">
        <f>SUM(Table1[[#This Row],[BaseSalary]:[NonCashBenefits]])</f>
        <v>131929.46</v>
      </c>
      <c r="L14922" s="1"/>
    </row>
    <row r="14923" spans="1:12" x14ac:dyDescent="0.35">
      <c r="A14923" t="s">
        <v>36</v>
      </c>
      <c r="B14923">
        <v>2017</v>
      </c>
      <c r="D14923" t="s">
        <v>3492</v>
      </c>
      <c r="E14923" t="s">
        <v>549</v>
      </c>
      <c r="F14923">
        <v>107152.5</v>
      </c>
      <c r="G14923">
        <v>0</v>
      </c>
      <c r="H14923">
        <v>27125.61</v>
      </c>
      <c r="I14923">
        <v>0</v>
      </c>
      <c r="J14923">
        <f>Table1[[#This Row],[Name]]</f>
        <v>0</v>
      </c>
      <c r="K14923" s="1">
        <f>SUM(Table1[[#This Row],[BaseSalary]:[NonCashBenefits]])</f>
        <v>134278.10999999999</v>
      </c>
      <c r="L14923" s="1"/>
    </row>
    <row r="14924" spans="1:12" x14ac:dyDescent="0.35">
      <c r="A14924" t="s">
        <v>36</v>
      </c>
      <c r="B14924">
        <v>2017</v>
      </c>
      <c r="D14924" t="s">
        <v>3494</v>
      </c>
      <c r="E14924" t="s">
        <v>549</v>
      </c>
      <c r="F14924">
        <v>107152.5</v>
      </c>
      <c r="G14924">
        <v>7477.37</v>
      </c>
      <c r="H14924">
        <v>27440.73</v>
      </c>
      <c r="I14924">
        <v>0</v>
      </c>
      <c r="J14924">
        <f>Table1[[#This Row],[Name]]</f>
        <v>0</v>
      </c>
      <c r="K14924" s="1">
        <f>SUM(Table1[[#This Row],[BaseSalary]:[NonCashBenefits]])</f>
        <v>142070.6</v>
      </c>
      <c r="L14924" s="1"/>
    </row>
    <row r="14925" spans="1:12" x14ac:dyDescent="0.35">
      <c r="A14925" t="s">
        <v>36</v>
      </c>
      <c r="B14925">
        <v>2017</v>
      </c>
      <c r="D14925" t="s">
        <v>3477</v>
      </c>
      <c r="E14925" t="s">
        <v>549</v>
      </c>
      <c r="F14925">
        <v>107152.5</v>
      </c>
      <c r="G14925">
        <v>0</v>
      </c>
      <c r="H14925">
        <v>27062.69</v>
      </c>
      <c r="I14925">
        <v>0</v>
      </c>
      <c r="J14925">
        <f>Table1[[#This Row],[Name]]</f>
        <v>0</v>
      </c>
      <c r="K14925" s="1">
        <f>SUM(Table1[[#This Row],[BaseSalary]:[NonCashBenefits]])</f>
        <v>134215.19</v>
      </c>
      <c r="L14925" s="1"/>
    </row>
    <row r="14926" spans="1:12" x14ac:dyDescent="0.35">
      <c r="A14926" t="s">
        <v>36</v>
      </c>
      <c r="B14926">
        <v>2017</v>
      </c>
      <c r="D14926" t="s">
        <v>3505</v>
      </c>
      <c r="E14926" t="s">
        <v>549</v>
      </c>
      <c r="F14926">
        <v>107152.5</v>
      </c>
      <c r="G14926">
        <v>16485</v>
      </c>
      <c r="H14926">
        <v>3332.83</v>
      </c>
      <c r="I14926">
        <v>0</v>
      </c>
      <c r="J14926">
        <f>Table1[[#This Row],[Name]]</f>
        <v>0</v>
      </c>
      <c r="K14926" s="1">
        <f>SUM(Table1[[#This Row],[BaseSalary]:[NonCashBenefits]])</f>
        <v>126970.33</v>
      </c>
      <c r="L14926" s="1"/>
    </row>
    <row r="14927" spans="1:12" x14ac:dyDescent="0.35">
      <c r="A14927" t="s">
        <v>36</v>
      </c>
      <c r="B14927">
        <v>2017</v>
      </c>
      <c r="D14927" t="s">
        <v>3506</v>
      </c>
      <c r="E14927" t="s">
        <v>549</v>
      </c>
      <c r="F14927">
        <v>107152.5</v>
      </c>
      <c r="G14927">
        <v>0</v>
      </c>
      <c r="H14927">
        <v>27394.67</v>
      </c>
      <c r="I14927">
        <v>0</v>
      </c>
      <c r="J14927">
        <f>Table1[[#This Row],[Name]]</f>
        <v>0</v>
      </c>
      <c r="K14927" s="1">
        <f>SUM(Table1[[#This Row],[BaseSalary]:[NonCashBenefits]])</f>
        <v>134547.16999999998</v>
      </c>
      <c r="L14927" s="1"/>
    </row>
    <row r="14928" spans="1:12" x14ac:dyDescent="0.35">
      <c r="A14928" t="s">
        <v>36</v>
      </c>
      <c r="B14928">
        <v>2017</v>
      </c>
      <c r="D14928" t="s">
        <v>3510</v>
      </c>
      <c r="E14928" t="s">
        <v>549</v>
      </c>
      <c r="F14928">
        <v>107152.5</v>
      </c>
      <c r="G14928">
        <v>0</v>
      </c>
      <c r="H14928">
        <v>24257.03</v>
      </c>
      <c r="I14928">
        <v>0</v>
      </c>
      <c r="J14928">
        <f>Table1[[#This Row],[Name]]</f>
        <v>0</v>
      </c>
      <c r="K14928" s="1">
        <f>SUM(Table1[[#This Row],[BaseSalary]:[NonCashBenefits]])</f>
        <v>131409.53</v>
      </c>
      <c r="L14928" s="1"/>
    </row>
    <row r="14929" spans="1:12" x14ac:dyDescent="0.35">
      <c r="A14929" t="s">
        <v>36</v>
      </c>
      <c r="B14929">
        <v>2017</v>
      </c>
      <c r="D14929" t="s">
        <v>3513</v>
      </c>
      <c r="E14929" t="s">
        <v>549</v>
      </c>
      <c r="F14929">
        <v>107152.5</v>
      </c>
      <c r="G14929">
        <v>0</v>
      </c>
      <c r="H14929">
        <v>6737.17</v>
      </c>
      <c r="I14929">
        <v>0</v>
      </c>
      <c r="J14929">
        <f>Table1[[#This Row],[Name]]</f>
        <v>0</v>
      </c>
      <c r="K14929" s="1">
        <f>SUM(Table1[[#This Row],[BaseSalary]:[NonCashBenefits]])</f>
        <v>113889.67</v>
      </c>
      <c r="L14929" s="1"/>
    </row>
    <row r="14930" spans="1:12" x14ac:dyDescent="0.35">
      <c r="A14930" t="s">
        <v>36</v>
      </c>
      <c r="B14930">
        <v>2017</v>
      </c>
      <c r="D14930" t="s">
        <v>3518</v>
      </c>
      <c r="E14930" t="s">
        <v>549</v>
      </c>
      <c r="F14930">
        <v>107152.5</v>
      </c>
      <c r="G14930">
        <v>0</v>
      </c>
      <c r="H14930">
        <v>25550.79</v>
      </c>
      <c r="I14930">
        <v>0</v>
      </c>
      <c r="J14930">
        <f>Table1[[#This Row],[Name]]</f>
        <v>0</v>
      </c>
      <c r="K14930" s="1">
        <f>SUM(Table1[[#This Row],[BaseSalary]:[NonCashBenefits]])</f>
        <v>132703.29</v>
      </c>
      <c r="L14930" s="1"/>
    </row>
    <row r="14931" spans="1:12" x14ac:dyDescent="0.35">
      <c r="A14931" t="s">
        <v>36</v>
      </c>
      <c r="B14931">
        <v>2017</v>
      </c>
      <c r="D14931" t="s">
        <v>3519</v>
      </c>
      <c r="E14931" t="s">
        <v>549</v>
      </c>
      <c r="F14931">
        <v>107152.5</v>
      </c>
      <c r="G14931">
        <v>14824.38</v>
      </c>
      <c r="H14931">
        <v>6955.33</v>
      </c>
      <c r="I14931">
        <v>0</v>
      </c>
      <c r="J14931">
        <f>Table1[[#This Row],[Name]]</f>
        <v>0</v>
      </c>
      <c r="K14931" s="1">
        <f>SUM(Table1[[#This Row],[BaseSalary]:[NonCashBenefits]])</f>
        <v>128932.21</v>
      </c>
      <c r="L14931" s="1"/>
    </row>
    <row r="14932" spans="1:12" x14ac:dyDescent="0.35">
      <c r="A14932" t="s">
        <v>36</v>
      </c>
      <c r="B14932">
        <v>2017</v>
      </c>
      <c r="D14932" t="s">
        <v>3523</v>
      </c>
      <c r="E14932" t="s">
        <v>549</v>
      </c>
      <c r="F14932">
        <v>107152.5</v>
      </c>
      <c r="G14932">
        <v>0</v>
      </c>
      <c r="H14932">
        <v>25550.79</v>
      </c>
      <c r="I14932">
        <v>0</v>
      </c>
      <c r="J14932">
        <f>Table1[[#This Row],[Name]]</f>
        <v>0</v>
      </c>
      <c r="K14932" s="1">
        <f>SUM(Table1[[#This Row],[BaseSalary]:[NonCashBenefits]])</f>
        <v>132703.29</v>
      </c>
      <c r="L14932" s="1"/>
    </row>
    <row r="14933" spans="1:12" x14ac:dyDescent="0.35">
      <c r="A14933" t="s">
        <v>36</v>
      </c>
      <c r="B14933">
        <v>2017</v>
      </c>
      <c r="D14933" t="s">
        <v>3505</v>
      </c>
      <c r="E14933" t="s">
        <v>549</v>
      </c>
      <c r="F14933">
        <v>107152.5</v>
      </c>
      <c r="G14933">
        <v>0</v>
      </c>
      <c r="H14933">
        <v>25550.79</v>
      </c>
      <c r="I14933">
        <v>0</v>
      </c>
      <c r="J14933">
        <f>Table1[[#This Row],[Name]]</f>
        <v>0</v>
      </c>
      <c r="K14933" s="1">
        <f>SUM(Table1[[#This Row],[BaseSalary]:[NonCashBenefits]])</f>
        <v>132703.29</v>
      </c>
      <c r="L14933" s="1"/>
    </row>
    <row r="14934" spans="1:12" x14ac:dyDescent="0.35">
      <c r="A14934" t="s">
        <v>36</v>
      </c>
      <c r="B14934">
        <v>2017</v>
      </c>
      <c r="D14934" t="s">
        <v>3529</v>
      </c>
      <c r="E14934" t="s">
        <v>549</v>
      </c>
      <c r="F14934">
        <v>107152.5</v>
      </c>
      <c r="G14934">
        <v>0</v>
      </c>
      <c r="H14934">
        <v>25550.79</v>
      </c>
      <c r="I14934">
        <v>0</v>
      </c>
      <c r="J14934">
        <f>Table1[[#This Row],[Name]]</f>
        <v>0</v>
      </c>
      <c r="K14934" s="1">
        <f>SUM(Table1[[#This Row],[BaseSalary]:[NonCashBenefits]])</f>
        <v>132703.29</v>
      </c>
      <c r="L14934" s="1"/>
    </row>
    <row r="14935" spans="1:12" x14ac:dyDescent="0.35">
      <c r="A14935" t="s">
        <v>36</v>
      </c>
      <c r="B14935">
        <v>2017</v>
      </c>
      <c r="D14935" t="s">
        <v>3532</v>
      </c>
      <c r="E14935" t="s">
        <v>549</v>
      </c>
      <c r="F14935">
        <v>107152.5</v>
      </c>
      <c r="G14935">
        <v>0</v>
      </c>
      <c r="H14935">
        <v>25550.79</v>
      </c>
      <c r="I14935">
        <v>0</v>
      </c>
      <c r="J14935">
        <f>Table1[[#This Row],[Name]]</f>
        <v>0</v>
      </c>
      <c r="K14935" s="1">
        <f>SUM(Table1[[#This Row],[BaseSalary]:[NonCashBenefits]])</f>
        <v>132703.29</v>
      </c>
      <c r="L14935" s="1"/>
    </row>
    <row r="14936" spans="1:12" x14ac:dyDescent="0.35">
      <c r="A14936" t="s">
        <v>36</v>
      </c>
      <c r="B14936">
        <v>2017</v>
      </c>
      <c r="D14936" t="s">
        <v>3539</v>
      </c>
      <c r="E14936" t="s">
        <v>549</v>
      </c>
      <c r="F14936">
        <v>107152.5</v>
      </c>
      <c r="G14936">
        <v>0</v>
      </c>
      <c r="H14936">
        <v>24257.03</v>
      </c>
      <c r="I14936">
        <v>0</v>
      </c>
      <c r="J14936">
        <f>Table1[[#This Row],[Name]]</f>
        <v>0</v>
      </c>
      <c r="K14936" s="1">
        <f>SUM(Table1[[#This Row],[BaseSalary]:[NonCashBenefits]])</f>
        <v>131409.53</v>
      </c>
      <c r="L14936" s="1"/>
    </row>
    <row r="14937" spans="1:12" x14ac:dyDescent="0.35">
      <c r="A14937" t="s">
        <v>36</v>
      </c>
      <c r="B14937">
        <v>2017</v>
      </c>
      <c r="D14937" t="s">
        <v>3540</v>
      </c>
      <c r="E14937" t="s">
        <v>549</v>
      </c>
      <c r="F14937">
        <v>107152.5</v>
      </c>
      <c r="G14937">
        <v>11368.97</v>
      </c>
      <c r="H14937">
        <v>24996.49</v>
      </c>
      <c r="I14937">
        <v>0</v>
      </c>
      <c r="J14937">
        <f>Table1[[#This Row],[Name]]</f>
        <v>0</v>
      </c>
      <c r="K14937" s="1">
        <f>SUM(Table1[[#This Row],[BaseSalary]:[NonCashBenefits]])</f>
        <v>143517.96</v>
      </c>
      <c r="L14937" s="1"/>
    </row>
    <row r="14938" spans="1:12" x14ac:dyDescent="0.35">
      <c r="A14938" t="s">
        <v>36</v>
      </c>
      <c r="B14938">
        <v>2017</v>
      </c>
      <c r="D14938" t="s">
        <v>3542</v>
      </c>
      <c r="E14938" t="s">
        <v>549</v>
      </c>
      <c r="F14938">
        <v>107152.5</v>
      </c>
      <c r="G14938">
        <v>0</v>
      </c>
      <c r="H14938">
        <v>25550.79</v>
      </c>
      <c r="I14938">
        <v>0</v>
      </c>
      <c r="J14938">
        <f>Table1[[#This Row],[Name]]</f>
        <v>0</v>
      </c>
      <c r="K14938" s="1">
        <f>SUM(Table1[[#This Row],[BaseSalary]:[NonCashBenefits]])</f>
        <v>132703.29</v>
      </c>
      <c r="L14938" s="1"/>
    </row>
    <row r="14939" spans="1:12" x14ac:dyDescent="0.35">
      <c r="A14939" t="s">
        <v>36</v>
      </c>
      <c r="B14939">
        <v>2017</v>
      </c>
      <c r="D14939" t="s">
        <v>549</v>
      </c>
      <c r="E14939" t="s">
        <v>549</v>
      </c>
      <c r="F14939">
        <v>107152.5</v>
      </c>
      <c r="G14939">
        <v>0</v>
      </c>
      <c r="H14939">
        <v>24257.03</v>
      </c>
      <c r="I14939">
        <v>0</v>
      </c>
      <c r="J14939">
        <f>Table1[[#This Row],[Name]]</f>
        <v>0</v>
      </c>
      <c r="K14939" s="1">
        <f>SUM(Table1[[#This Row],[BaseSalary]:[NonCashBenefits]])</f>
        <v>131409.53</v>
      </c>
      <c r="L14939" s="1"/>
    </row>
    <row r="14940" spans="1:12" x14ac:dyDescent="0.35">
      <c r="A14940" t="s">
        <v>36</v>
      </c>
      <c r="B14940">
        <v>2017</v>
      </c>
      <c r="D14940" t="s">
        <v>3545</v>
      </c>
      <c r="E14940" t="s">
        <v>549</v>
      </c>
      <c r="F14940">
        <v>107152.5</v>
      </c>
      <c r="G14940">
        <v>0</v>
      </c>
      <c r="H14940">
        <v>25550.79</v>
      </c>
      <c r="I14940">
        <v>0</v>
      </c>
      <c r="J14940">
        <f>Table1[[#This Row],[Name]]</f>
        <v>0</v>
      </c>
      <c r="K14940" s="1">
        <f>SUM(Table1[[#This Row],[BaseSalary]:[NonCashBenefits]])</f>
        <v>132703.29</v>
      </c>
      <c r="L14940" s="1"/>
    </row>
    <row r="14941" spans="1:12" x14ac:dyDescent="0.35">
      <c r="A14941" t="s">
        <v>36</v>
      </c>
      <c r="B14941">
        <v>2017</v>
      </c>
      <c r="D14941" t="s">
        <v>3547</v>
      </c>
      <c r="E14941" t="s">
        <v>549</v>
      </c>
      <c r="F14941">
        <v>107152.5</v>
      </c>
      <c r="G14941">
        <v>0</v>
      </c>
      <c r="H14941">
        <v>28020.53</v>
      </c>
      <c r="I14941">
        <v>0</v>
      </c>
      <c r="J14941">
        <f>Table1[[#This Row],[Name]]</f>
        <v>0</v>
      </c>
      <c r="K14941" s="1">
        <f>SUM(Table1[[#This Row],[BaseSalary]:[NonCashBenefits]])</f>
        <v>135173.03</v>
      </c>
      <c r="L14941" s="1"/>
    </row>
    <row r="14942" spans="1:12" x14ac:dyDescent="0.35">
      <c r="A14942" t="s">
        <v>36</v>
      </c>
      <c r="B14942">
        <v>2017</v>
      </c>
      <c r="D14942" t="s">
        <v>3549</v>
      </c>
      <c r="E14942" t="s">
        <v>549</v>
      </c>
      <c r="F14942">
        <v>107152.5</v>
      </c>
      <c r="G14942">
        <v>0</v>
      </c>
      <c r="H14942">
        <v>25802.73</v>
      </c>
      <c r="I14942">
        <v>0</v>
      </c>
      <c r="J14942">
        <f>Table1[[#This Row],[Name]]</f>
        <v>0</v>
      </c>
      <c r="K14942" s="1">
        <f>SUM(Table1[[#This Row],[BaseSalary]:[NonCashBenefits]])</f>
        <v>132955.23000000001</v>
      </c>
      <c r="L14942" s="1"/>
    </row>
    <row r="14943" spans="1:12" x14ac:dyDescent="0.35">
      <c r="A14943" t="s">
        <v>36</v>
      </c>
      <c r="B14943">
        <v>2017</v>
      </c>
      <c r="D14943" t="s">
        <v>549</v>
      </c>
      <c r="E14943" t="s">
        <v>549</v>
      </c>
      <c r="F14943">
        <v>107152.5</v>
      </c>
      <c r="G14943">
        <v>0</v>
      </c>
      <c r="H14943">
        <v>24656.13</v>
      </c>
      <c r="I14943">
        <v>0</v>
      </c>
      <c r="J14943">
        <f>Table1[[#This Row],[Name]]</f>
        <v>0</v>
      </c>
      <c r="K14943" s="1">
        <f>SUM(Table1[[#This Row],[BaseSalary]:[NonCashBenefits]])</f>
        <v>131808.63</v>
      </c>
      <c r="L14943" s="1"/>
    </row>
    <row r="14944" spans="1:12" x14ac:dyDescent="0.35">
      <c r="A14944" t="s">
        <v>36</v>
      </c>
      <c r="B14944">
        <v>2017</v>
      </c>
      <c r="D14944" t="s">
        <v>3551</v>
      </c>
      <c r="E14944" t="s">
        <v>549</v>
      </c>
      <c r="F14944">
        <v>107152.5</v>
      </c>
      <c r="G14944">
        <v>0</v>
      </c>
      <c r="H14944">
        <v>25550.79</v>
      </c>
      <c r="I14944">
        <v>0</v>
      </c>
      <c r="J14944">
        <f>Table1[[#This Row],[Name]]</f>
        <v>0</v>
      </c>
      <c r="K14944" s="1">
        <f>SUM(Table1[[#This Row],[BaseSalary]:[NonCashBenefits]])</f>
        <v>132703.29</v>
      </c>
      <c r="L14944" s="1"/>
    </row>
    <row r="14945" spans="1:12" x14ac:dyDescent="0.35">
      <c r="A14945" t="s">
        <v>36</v>
      </c>
      <c r="B14945">
        <v>2017</v>
      </c>
      <c r="D14945" t="s">
        <v>3552</v>
      </c>
      <c r="E14945" t="s">
        <v>549</v>
      </c>
      <c r="F14945">
        <v>107152.5</v>
      </c>
      <c r="G14945">
        <v>6000</v>
      </c>
      <c r="H14945">
        <v>25550.799999999999</v>
      </c>
      <c r="I14945">
        <v>0</v>
      </c>
      <c r="J14945">
        <f>Table1[[#This Row],[Name]]</f>
        <v>0</v>
      </c>
      <c r="K14945" s="1">
        <f>SUM(Table1[[#This Row],[BaseSalary]:[NonCashBenefits]])</f>
        <v>138703.29999999999</v>
      </c>
      <c r="L14945" s="1"/>
    </row>
    <row r="14946" spans="1:12" x14ac:dyDescent="0.35">
      <c r="A14946" t="s">
        <v>36</v>
      </c>
      <c r="B14946">
        <v>2017</v>
      </c>
      <c r="D14946" t="s">
        <v>3553</v>
      </c>
      <c r="E14946" t="s">
        <v>549</v>
      </c>
      <c r="F14946">
        <v>107152.5</v>
      </c>
      <c r="G14946">
        <v>0</v>
      </c>
      <c r="H14946">
        <v>27125.87</v>
      </c>
      <c r="I14946">
        <v>0</v>
      </c>
      <c r="J14946">
        <f>Table1[[#This Row],[Name]]</f>
        <v>0</v>
      </c>
      <c r="K14946" s="1">
        <f>SUM(Table1[[#This Row],[BaseSalary]:[NonCashBenefits]])</f>
        <v>134278.37</v>
      </c>
      <c r="L14946" s="1"/>
    </row>
    <row r="14947" spans="1:12" x14ac:dyDescent="0.35">
      <c r="A14947" t="s">
        <v>36</v>
      </c>
      <c r="B14947">
        <v>2017</v>
      </c>
      <c r="D14947" t="s">
        <v>3556</v>
      </c>
      <c r="E14947" t="s">
        <v>549</v>
      </c>
      <c r="F14947">
        <v>107152.5</v>
      </c>
      <c r="G14947">
        <v>0</v>
      </c>
      <c r="H14947">
        <v>25550.79</v>
      </c>
      <c r="I14947">
        <v>0</v>
      </c>
      <c r="J14947">
        <f>Table1[[#This Row],[Name]]</f>
        <v>0</v>
      </c>
      <c r="K14947" s="1">
        <f>SUM(Table1[[#This Row],[BaseSalary]:[NonCashBenefits]])</f>
        <v>132703.29</v>
      </c>
      <c r="L14947" s="1"/>
    </row>
    <row r="14948" spans="1:12" x14ac:dyDescent="0.35">
      <c r="A14948" t="s">
        <v>36</v>
      </c>
      <c r="B14948">
        <v>2017</v>
      </c>
      <c r="D14948" t="s">
        <v>3558</v>
      </c>
      <c r="E14948" t="s">
        <v>549</v>
      </c>
      <c r="F14948">
        <v>107152.5</v>
      </c>
      <c r="G14948">
        <v>0</v>
      </c>
      <c r="H14948">
        <v>27125.87</v>
      </c>
      <c r="I14948">
        <v>0</v>
      </c>
      <c r="J14948">
        <f>Table1[[#This Row],[Name]]</f>
        <v>0</v>
      </c>
      <c r="K14948" s="1">
        <f>SUM(Table1[[#This Row],[BaseSalary]:[NonCashBenefits]])</f>
        <v>134278.37</v>
      </c>
      <c r="L14948" s="1"/>
    </row>
    <row r="14949" spans="1:12" x14ac:dyDescent="0.35">
      <c r="A14949" t="s">
        <v>2673</v>
      </c>
      <c r="B14949">
        <v>2017</v>
      </c>
      <c r="D14949" t="s">
        <v>3561</v>
      </c>
      <c r="E14949" t="s">
        <v>549</v>
      </c>
      <c r="F14949">
        <v>107152.5</v>
      </c>
      <c r="G14949">
        <v>0</v>
      </c>
      <c r="H14949">
        <v>27344.01</v>
      </c>
      <c r="I14949">
        <v>0</v>
      </c>
      <c r="J14949">
        <f>Table1[[#This Row],[Name]]</f>
        <v>0</v>
      </c>
      <c r="K14949" s="1">
        <f>SUM(Table1[[#This Row],[BaseSalary]:[NonCashBenefits]])</f>
        <v>134496.51</v>
      </c>
      <c r="L14949" s="1"/>
    </row>
    <row r="14950" spans="1:12" x14ac:dyDescent="0.35">
      <c r="A14950" t="s">
        <v>2673</v>
      </c>
      <c r="B14950">
        <v>2017</v>
      </c>
      <c r="D14950" t="s">
        <v>3567</v>
      </c>
      <c r="E14950" t="s">
        <v>549</v>
      </c>
      <c r="F14950">
        <v>107152.5</v>
      </c>
      <c r="G14950">
        <v>0</v>
      </c>
      <c r="H14950">
        <v>24257.03</v>
      </c>
      <c r="I14950">
        <v>0</v>
      </c>
      <c r="J14950">
        <f>Table1[[#This Row],[Name]]</f>
        <v>0</v>
      </c>
      <c r="K14950" s="1">
        <f>SUM(Table1[[#This Row],[BaseSalary]:[NonCashBenefits]])</f>
        <v>131409.53</v>
      </c>
      <c r="L14950" s="1"/>
    </row>
    <row r="14951" spans="1:12" x14ac:dyDescent="0.35">
      <c r="A14951" t="s">
        <v>2673</v>
      </c>
      <c r="B14951">
        <v>2017</v>
      </c>
      <c r="D14951" t="s">
        <v>3569</v>
      </c>
      <c r="E14951" t="s">
        <v>549</v>
      </c>
      <c r="F14951">
        <v>107152.5</v>
      </c>
      <c r="G14951">
        <v>0</v>
      </c>
      <c r="H14951">
        <v>25550.79</v>
      </c>
      <c r="I14951">
        <v>0</v>
      </c>
      <c r="J14951">
        <f>Table1[[#This Row],[Name]]</f>
        <v>0</v>
      </c>
      <c r="K14951" s="1">
        <f>SUM(Table1[[#This Row],[BaseSalary]:[NonCashBenefits]])</f>
        <v>132703.29</v>
      </c>
      <c r="L14951" s="1"/>
    </row>
    <row r="14952" spans="1:12" x14ac:dyDescent="0.35">
      <c r="A14952" t="s">
        <v>2673</v>
      </c>
      <c r="B14952">
        <v>2017</v>
      </c>
      <c r="D14952" t="s">
        <v>3570</v>
      </c>
      <c r="E14952" t="s">
        <v>549</v>
      </c>
      <c r="F14952">
        <v>107152.5</v>
      </c>
      <c r="G14952">
        <v>350</v>
      </c>
      <c r="H14952">
        <v>28637.77</v>
      </c>
      <c r="I14952">
        <v>0</v>
      </c>
      <c r="J14952">
        <f>Table1[[#This Row],[Name]]</f>
        <v>0</v>
      </c>
      <c r="K14952" s="1">
        <f>SUM(Table1[[#This Row],[BaseSalary]:[NonCashBenefits]])</f>
        <v>136140.26999999999</v>
      </c>
      <c r="L14952" s="1"/>
    </row>
    <row r="14953" spans="1:12" x14ac:dyDescent="0.35">
      <c r="A14953" t="s">
        <v>2673</v>
      </c>
      <c r="B14953">
        <v>2017</v>
      </c>
      <c r="D14953" t="s">
        <v>3571</v>
      </c>
      <c r="E14953" t="s">
        <v>549</v>
      </c>
      <c r="F14953">
        <v>107152.5</v>
      </c>
      <c r="G14953">
        <v>0</v>
      </c>
      <c r="H14953">
        <v>29330.67</v>
      </c>
      <c r="I14953">
        <v>0</v>
      </c>
      <c r="J14953">
        <f>Table1[[#This Row],[Name]]</f>
        <v>0</v>
      </c>
      <c r="K14953" s="1">
        <f>SUM(Table1[[#This Row],[BaseSalary]:[NonCashBenefits]])</f>
        <v>136483.16999999998</v>
      </c>
      <c r="L14953" s="1"/>
    </row>
    <row r="14954" spans="1:12" x14ac:dyDescent="0.35">
      <c r="A14954" t="s">
        <v>2673</v>
      </c>
      <c r="B14954">
        <v>2017</v>
      </c>
      <c r="D14954" t="s">
        <v>3572</v>
      </c>
      <c r="E14954" t="s">
        <v>549</v>
      </c>
      <c r="F14954">
        <v>107152.5</v>
      </c>
      <c r="G14954">
        <v>0</v>
      </c>
      <c r="H14954">
        <v>24257.03</v>
      </c>
      <c r="I14954">
        <v>0</v>
      </c>
      <c r="J14954">
        <f>Table1[[#This Row],[Name]]</f>
        <v>0</v>
      </c>
      <c r="K14954" s="1">
        <f>SUM(Table1[[#This Row],[BaseSalary]:[NonCashBenefits]])</f>
        <v>131409.53</v>
      </c>
      <c r="L14954" s="1"/>
    </row>
    <row r="14955" spans="1:12" x14ac:dyDescent="0.35">
      <c r="A14955" t="s">
        <v>2673</v>
      </c>
      <c r="B14955">
        <v>2017</v>
      </c>
      <c r="D14955" t="s">
        <v>3575</v>
      </c>
      <c r="E14955" t="s">
        <v>549</v>
      </c>
      <c r="F14955">
        <v>107152.5</v>
      </c>
      <c r="G14955">
        <v>0</v>
      </c>
      <c r="H14955">
        <v>27726.73</v>
      </c>
      <c r="I14955">
        <v>0</v>
      </c>
      <c r="J14955">
        <f>Table1[[#This Row],[Name]]</f>
        <v>0</v>
      </c>
      <c r="K14955" s="1">
        <f>SUM(Table1[[#This Row],[BaseSalary]:[NonCashBenefits]])</f>
        <v>134879.23000000001</v>
      </c>
      <c r="L14955" s="1"/>
    </row>
    <row r="14956" spans="1:12" x14ac:dyDescent="0.35">
      <c r="A14956" t="s">
        <v>2673</v>
      </c>
      <c r="B14956">
        <v>2017</v>
      </c>
      <c r="D14956" t="s">
        <v>3576</v>
      </c>
      <c r="E14956" t="s">
        <v>549</v>
      </c>
      <c r="F14956">
        <v>107152.5</v>
      </c>
      <c r="G14956">
        <v>0</v>
      </c>
      <c r="H14956">
        <v>25550.79</v>
      </c>
      <c r="I14956">
        <v>0</v>
      </c>
      <c r="J14956">
        <f>Table1[[#This Row],[Name]]</f>
        <v>0</v>
      </c>
      <c r="K14956" s="1">
        <f>SUM(Table1[[#This Row],[BaseSalary]:[NonCashBenefits]])</f>
        <v>132703.29</v>
      </c>
      <c r="L14956" s="1"/>
    </row>
    <row r="14957" spans="1:12" x14ac:dyDescent="0.35">
      <c r="A14957" t="s">
        <v>2673</v>
      </c>
      <c r="B14957">
        <v>2017</v>
      </c>
      <c r="D14957" t="s">
        <v>3578</v>
      </c>
      <c r="E14957" t="s">
        <v>549</v>
      </c>
      <c r="F14957">
        <v>107152.5</v>
      </c>
      <c r="G14957">
        <v>0</v>
      </c>
      <c r="H14957">
        <v>3332.81</v>
      </c>
      <c r="I14957">
        <v>0</v>
      </c>
      <c r="J14957">
        <f>Table1[[#This Row],[Name]]</f>
        <v>0</v>
      </c>
      <c r="K14957" s="1">
        <f>SUM(Table1[[#This Row],[BaseSalary]:[NonCashBenefits]])</f>
        <v>110485.31</v>
      </c>
      <c r="L14957" s="1"/>
    </row>
    <row r="14958" spans="1:12" x14ac:dyDescent="0.35">
      <c r="A14958" t="s">
        <v>2673</v>
      </c>
      <c r="B14958">
        <v>2017</v>
      </c>
      <c r="D14958" t="s">
        <v>3580</v>
      </c>
      <c r="E14958" t="s">
        <v>549</v>
      </c>
      <c r="F14958">
        <v>107152.5</v>
      </c>
      <c r="G14958">
        <v>0</v>
      </c>
      <c r="H14958">
        <v>27616.6</v>
      </c>
      <c r="I14958">
        <v>0</v>
      </c>
      <c r="J14958">
        <f>Table1[[#This Row],[Name]]</f>
        <v>0</v>
      </c>
      <c r="K14958" s="1">
        <f>SUM(Table1[[#This Row],[BaseSalary]:[NonCashBenefits]])</f>
        <v>134769.1</v>
      </c>
      <c r="L14958" s="1"/>
    </row>
    <row r="14959" spans="1:12" x14ac:dyDescent="0.35">
      <c r="A14959" t="s">
        <v>2673</v>
      </c>
      <c r="B14959">
        <v>2017</v>
      </c>
      <c r="D14959" t="s">
        <v>3581</v>
      </c>
      <c r="E14959" t="s">
        <v>549</v>
      </c>
      <c r="F14959">
        <v>107152.5</v>
      </c>
      <c r="G14959">
        <v>0</v>
      </c>
      <c r="H14959">
        <v>26558.81</v>
      </c>
      <c r="I14959">
        <v>0</v>
      </c>
      <c r="J14959">
        <f>Table1[[#This Row],[Name]]</f>
        <v>0</v>
      </c>
      <c r="K14959" s="1">
        <f>SUM(Table1[[#This Row],[BaseSalary]:[NonCashBenefits]])</f>
        <v>133711.31</v>
      </c>
      <c r="L14959" s="1"/>
    </row>
    <row r="14960" spans="1:12" x14ac:dyDescent="0.35">
      <c r="A14960" t="s">
        <v>2673</v>
      </c>
      <c r="B14960">
        <v>2017</v>
      </c>
      <c r="D14960" t="s">
        <v>3582</v>
      </c>
      <c r="E14960" t="s">
        <v>549</v>
      </c>
      <c r="F14960">
        <v>107152.5</v>
      </c>
      <c r="G14960">
        <v>0</v>
      </c>
      <c r="H14960">
        <v>28495.3</v>
      </c>
      <c r="I14960">
        <v>0</v>
      </c>
    </row>
    <row r="14961" spans="1:9" x14ac:dyDescent="0.35">
      <c r="A14961" t="s">
        <v>2688</v>
      </c>
      <c r="B14961">
        <v>2017</v>
      </c>
      <c r="D14961" t="s">
        <v>3585</v>
      </c>
      <c r="E14961" t="s">
        <v>549</v>
      </c>
      <c r="F14961">
        <v>107152.5</v>
      </c>
      <c r="G14961">
        <v>0</v>
      </c>
      <c r="H14961">
        <v>25723.43</v>
      </c>
      <c r="I14961">
        <v>0</v>
      </c>
    </row>
    <row r="14962" spans="1:9" x14ac:dyDescent="0.35">
      <c r="A14962" t="s">
        <v>2688</v>
      </c>
      <c r="B14962">
        <v>2017</v>
      </c>
      <c r="D14962" t="s">
        <v>3604</v>
      </c>
      <c r="E14962" t="s">
        <v>549</v>
      </c>
      <c r="F14962">
        <v>107152.5</v>
      </c>
      <c r="G14962">
        <v>0</v>
      </c>
      <c r="H14962">
        <v>25550.79</v>
      </c>
      <c r="I14962">
        <v>0</v>
      </c>
    </row>
    <row r="14963" spans="1:9" x14ac:dyDescent="0.35">
      <c r="A14963" t="s">
        <v>2688</v>
      </c>
      <c r="B14963">
        <v>2017</v>
      </c>
      <c r="D14963" t="s">
        <v>3613</v>
      </c>
      <c r="E14963" t="s">
        <v>549</v>
      </c>
      <c r="F14963">
        <v>107152.5</v>
      </c>
      <c r="G14963">
        <v>0</v>
      </c>
      <c r="H14963">
        <v>28368.19</v>
      </c>
      <c r="I14963">
        <v>0</v>
      </c>
    </row>
    <row r="14964" spans="1:9" x14ac:dyDescent="0.35">
      <c r="A14964" t="s">
        <v>2688</v>
      </c>
      <c r="B14964">
        <v>2017</v>
      </c>
      <c r="D14964" t="s">
        <v>3652</v>
      </c>
      <c r="E14964" t="s">
        <v>549</v>
      </c>
      <c r="F14964">
        <v>107152.5</v>
      </c>
      <c r="G14964">
        <v>0</v>
      </c>
      <c r="H14964">
        <v>27554.09</v>
      </c>
      <c r="I14964">
        <v>0</v>
      </c>
    </row>
    <row r="14965" spans="1:9" x14ac:dyDescent="0.35">
      <c r="A14965" t="s">
        <v>22</v>
      </c>
      <c r="B14965">
        <v>2017</v>
      </c>
      <c r="D14965" t="s">
        <v>3669</v>
      </c>
      <c r="E14965" t="s">
        <v>549</v>
      </c>
      <c r="F14965">
        <v>107152.5</v>
      </c>
      <c r="G14965">
        <v>0</v>
      </c>
      <c r="H14965">
        <v>25550.79</v>
      </c>
      <c r="I14965">
        <v>0</v>
      </c>
    </row>
    <row r="14966" spans="1:9" x14ac:dyDescent="0.35">
      <c r="A14966" t="s">
        <v>22</v>
      </c>
      <c r="B14966">
        <v>2017</v>
      </c>
      <c r="D14966" t="s">
        <v>3673</v>
      </c>
      <c r="E14966" t="s">
        <v>549</v>
      </c>
      <c r="F14966">
        <v>107152.5</v>
      </c>
      <c r="G14966">
        <v>200</v>
      </c>
      <c r="H14966">
        <v>24013.67</v>
      </c>
      <c r="I14966">
        <v>0</v>
      </c>
    </row>
    <row r="14967" spans="1:9" x14ac:dyDescent="0.35">
      <c r="A14967" t="s">
        <v>22</v>
      </c>
      <c r="B14967">
        <v>2017</v>
      </c>
      <c r="D14967" t="s">
        <v>3669</v>
      </c>
      <c r="E14967" t="s">
        <v>549</v>
      </c>
      <c r="F14967">
        <v>107152.5</v>
      </c>
      <c r="G14967">
        <v>0</v>
      </c>
      <c r="H14967">
        <v>24753.11</v>
      </c>
      <c r="I14967">
        <v>0</v>
      </c>
    </row>
    <row r="14968" spans="1:9" x14ac:dyDescent="0.35">
      <c r="A14968" t="s">
        <v>22</v>
      </c>
      <c r="B14968">
        <v>2017</v>
      </c>
      <c r="D14968" t="s">
        <v>3695</v>
      </c>
      <c r="E14968" t="s">
        <v>549</v>
      </c>
      <c r="F14968">
        <v>107152.5</v>
      </c>
      <c r="G14968">
        <v>0</v>
      </c>
      <c r="H14968">
        <v>24257.03</v>
      </c>
      <c r="I14968">
        <v>0</v>
      </c>
    </row>
    <row r="14969" spans="1:9" x14ac:dyDescent="0.35">
      <c r="A14969" t="s">
        <v>22</v>
      </c>
      <c r="B14969">
        <v>2017</v>
      </c>
      <c r="D14969" t="s">
        <v>3696</v>
      </c>
      <c r="E14969" t="s">
        <v>549</v>
      </c>
      <c r="F14969">
        <v>107152.5</v>
      </c>
      <c r="G14969">
        <v>0</v>
      </c>
      <c r="H14969">
        <v>24656.13</v>
      </c>
      <c r="I14969">
        <v>0</v>
      </c>
    </row>
    <row r="14970" spans="1:9" x14ac:dyDescent="0.35">
      <c r="A14970" t="s">
        <v>22</v>
      </c>
      <c r="B14970">
        <v>2017</v>
      </c>
      <c r="D14970" t="s">
        <v>3702</v>
      </c>
      <c r="E14970" t="s">
        <v>549</v>
      </c>
      <c r="F14970">
        <v>107152.5</v>
      </c>
      <c r="G14970">
        <v>0</v>
      </c>
      <c r="H14970">
        <v>27264.45</v>
      </c>
      <c r="I14970">
        <v>0</v>
      </c>
    </row>
    <row r="14971" spans="1:9" x14ac:dyDescent="0.35">
      <c r="A14971" t="s">
        <v>22</v>
      </c>
      <c r="B14971">
        <v>2017</v>
      </c>
      <c r="D14971" t="s">
        <v>3707</v>
      </c>
      <c r="E14971" t="s">
        <v>549</v>
      </c>
      <c r="F14971">
        <v>107152.5</v>
      </c>
      <c r="G14971">
        <v>0</v>
      </c>
      <c r="H14971">
        <v>24013.67</v>
      </c>
      <c r="I14971">
        <v>0</v>
      </c>
    </row>
    <row r="14972" spans="1:9" x14ac:dyDescent="0.35">
      <c r="A14972" t="s">
        <v>18</v>
      </c>
      <c r="B14972">
        <v>2017</v>
      </c>
      <c r="D14972" t="s">
        <v>3712</v>
      </c>
      <c r="E14972" t="s">
        <v>549</v>
      </c>
      <c r="F14972">
        <v>107152.5</v>
      </c>
      <c r="G14972">
        <v>0</v>
      </c>
      <c r="H14972">
        <v>27050.21</v>
      </c>
      <c r="I14972">
        <v>0</v>
      </c>
    </row>
    <row r="14973" spans="1:9" x14ac:dyDescent="0.35">
      <c r="A14973" t="s">
        <v>18</v>
      </c>
      <c r="B14973">
        <v>2017</v>
      </c>
      <c r="D14973" t="s">
        <v>3716</v>
      </c>
      <c r="E14973" t="s">
        <v>549</v>
      </c>
      <c r="F14973">
        <v>107152.5</v>
      </c>
      <c r="G14973">
        <v>0</v>
      </c>
      <c r="H14973">
        <v>24013.67</v>
      </c>
      <c r="I14973">
        <v>0</v>
      </c>
    </row>
    <row r="14974" spans="1:9" x14ac:dyDescent="0.35">
      <c r="A14974" t="s">
        <v>18</v>
      </c>
      <c r="B14974">
        <v>2017</v>
      </c>
      <c r="D14974" t="s">
        <v>3718</v>
      </c>
      <c r="E14974" t="s">
        <v>549</v>
      </c>
      <c r="F14974">
        <v>107152.5</v>
      </c>
      <c r="G14974">
        <v>0</v>
      </c>
      <c r="H14974">
        <v>25550.79</v>
      </c>
      <c r="I14974">
        <v>0</v>
      </c>
    </row>
    <row r="14975" spans="1:9" x14ac:dyDescent="0.35">
      <c r="A14975" t="s">
        <v>18</v>
      </c>
      <c r="B14975">
        <v>2017</v>
      </c>
      <c r="D14975" t="s">
        <v>1722</v>
      </c>
      <c r="E14975" t="s">
        <v>549</v>
      </c>
      <c r="F14975">
        <v>107152.5</v>
      </c>
      <c r="G14975">
        <v>0</v>
      </c>
      <c r="H14975">
        <v>27944.87</v>
      </c>
      <c r="I14975">
        <v>0</v>
      </c>
    </row>
    <row r="14976" spans="1:9" x14ac:dyDescent="0.35">
      <c r="A14976" t="s">
        <v>18</v>
      </c>
      <c r="B14976">
        <v>2017</v>
      </c>
      <c r="D14976" t="s">
        <v>3727</v>
      </c>
      <c r="E14976" t="s">
        <v>549</v>
      </c>
      <c r="F14976">
        <v>107152.5</v>
      </c>
      <c r="G14976">
        <v>0</v>
      </c>
      <c r="H14976">
        <v>24013.67</v>
      </c>
      <c r="I14976">
        <v>0</v>
      </c>
    </row>
    <row r="14977" spans="1:9" x14ac:dyDescent="0.35">
      <c r="A14977" t="s">
        <v>18</v>
      </c>
      <c r="B14977">
        <v>2017</v>
      </c>
      <c r="D14977" t="s">
        <v>1720</v>
      </c>
      <c r="E14977" t="s">
        <v>549</v>
      </c>
      <c r="F14977">
        <v>107152.5</v>
      </c>
      <c r="G14977">
        <v>0</v>
      </c>
      <c r="H14977">
        <v>27944.87</v>
      </c>
      <c r="I14977">
        <v>0</v>
      </c>
    </row>
    <row r="14978" spans="1:9" x14ac:dyDescent="0.35">
      <c r="A14978" t="s">
        <v>18</v>
      </c>
      <c r="B14978">
        <v>2017</v>
      </c>
      <c r="D14978" t="s">
        <v>3730</v>
      </c>
      <c r="E14978" t="s">
        <v>549</v>
      </c>
      <c r="F14978">
        <v>107152.5</v>
      </c>
      <c r="G14978">
        <v>0</v>
      </c>
      <c r="H14978">
        <v>26651.11</v>
      </c>
      <c r="I14978">
        <v>0</v>
      </c>
    </row>
    <row r="14979" spans="1:9" x14ac:dyDescent="0.35">
      <c r="A14979" t="s">
        <v>18</v>
      </c>
      <c r="B14979">
        <v>2017</v>
      </c>
      <c r="D14979" t="s">
        <v>3731</v>
      </c>
      <c r="E14979" t="s">
        <v>549</v>
      </c>
      <c r="F14979">
        <v>107152.5</v>
      </c>
      <c r="G14979">
        <v>0</v>
      </c>
      <c r="H14979">
        <v>25550.79</v>
      </c>
      <c r="I14979">
        <v>0</v>
      </c>
    </row>
    <row r="14980" spans="1:9" x14ac:dyDescent="0.35">
      <c r="A14980" t="s">
        <v>18</v>
      </c>
      <c r="B14980">
        <v>2017</v>
      </c>
      <c r="D14980" t="s">
        <v>3732</v>
      </c>
      <c r="E14980" t="s">
        <v>549</v>
      </c>
      <c r="F14980">
        <v>107152.5</v>
      </c>
      <c r="G14980">
        <v>0</v>
      </c>
      <c r="H14980">
        <v>28196.81</v>
      </c>
      <c r="I14980">
        <v>0</v>
      </c>
    </row>
    <row r="14981" spans="1:9" x14ac:dyDescent="0.35">
      <c r="A14981" t="s">
        <v>18</v>
      </c>
      <c r="B14981">
        <v>2017</v>
      </c>
      <c r="D14981" t="s">
        <v>3733</v>
      </c>
      <c r="E14981" t="s">
        <v>549</v>
      </c>
      <c r="F14981">
        <v>107152.5</v>
      </c>
      <c r="G14981">
        <v>0</v>
      </c>
      <c r="H14981">
        <v>27944.87</v>
      </c>
      <c r="I14981">
        <v>0</v>
      </c>
    </row>
    <row r="14982" spans="1:9" x14ac:dyDescent="0.35">
      <c r="A14982" t="s">
        <v>18</v>
      </c>
      <c r="B14982">
        <v>2017</v>
      </c>
      <c r="D14982" t="s">
        <v>3735</v>
      </c>
      <c r="E14982" t="s">
        <v>549</v>
      </c>
      <c r="F14982">
        <v>107152.5</v>
      </c>
      <c r="G14982">
        <v>0</v>
      </c>
      <c r="H14982">
        <v>28452.91</v>
      </c>
      <c r="I14982">
        <v>0</v>
      </c>
    </row>
    <row r="14983" spans="1:9" x14ac:dyDescent="0.35">
      <c r="A14983" t="s">
        <v>18</v>
      </c>
      <c r="B14983">
        <v>2017</v>
      </c>
      <c r="D14983" t="s">
        <v>3737</v>
      </c>
      <c r="E14983" t="s">
        <v>549</v>
      </c>
      <c r="F14983">
        <v>107152.5</v>
      </c>
      <c r="G14983">
        <v>0</v>
      </c>
      <c r="H14983">
        <v>24257.03</v>
      </c>
      <c r="I14983">
        <v>0</v>
      </c>
    </row>
    <row r="14984" spans="1:9" x14ac:dyDescent="0.35">
      <c r="A14984" t="s">
        <v>18</v>
      </c>
      <c r="B14984">
        <v>2017</v>
      </c>
      <c r="D14984" t="s">
        <v>3739</v>
      </c>
      <c r="E14984" t="s">
        <v>549</v>
      </c>
      <c r="F14984">
        <v>107152.5</v>
      </c>
      <c r="G14984">
        <v>0</v>
      </c>
      <c r="H14984">
        <v>25550.79</v>
      </c>
      <c r="I14984">
        <v>0</v>
      </c>
    </row>
    <row r="14985" spans="1:9" x14ac:dyDescent="0.35">
      <c r="A14985" t="s">
        <v>18</v>
      </c>
      <c r="B14985">
        <v>2017</v>
      </c>
      <c r="D14985" t="s">
        <v>3740</v>
      </c>
      <c r="E14985" t="s">
        <v>549</v>
      </c>
      <c r="F14985">
        <v>107152.5</v>
      </c>
      <c r="G14985">
        <v>0</v>
      </c>
      <c r="H14985">
        <v>25550.79</v>
      </c>
      <c r="I14985">
        <v>0</v>
      </c>
    </row>
    <row r="14986" spans="1:9" x14ac:dyDescent="0.35">
      <c r="A14986" t="s">
        <v>18</v>
      </c>
      <c r="B14986">
        <v>2017</v>
      </c>
      <c r="D14986" t="s">
        <v>3743</v>
      </c>
      <c r="E14986" t="s">
        <v>549</v>
      </c>
      <c r="F14986">
        <v>107152.5</v>
      </c>
      <c r="G14986">
        <v>0</v>
      </c>
      <c r="H14986">
        <v>25550.79</v>
      </c>
      <c r="I14986">
        <v>0</v>
      </c>
    </row>
    <row r="14987" spans="1:9" x14ac:dyDescent="0.35">
      <c r="A14987" t="s">
        <v>18</v>
      </c>
      <c r="B14987">
        <v>2017</v>
      </c>
      <c r="D14987" t="s">
        <v>3745</v>
      </c>
      <c r="E14987" t="s">
        <v>549</v>
      </c>
      <c r="F14987">
        <v>107152.5</v>
      </c>
      <c r="G14987">
        <v>0</v>
      </c>
      <c r="H14987">
        <v>24996.47</v>
      </c>
      <c r="I14987">
        <v>0</v>
      </c>
    </row>
    <row r="14988" spans="1:9" x14ac:dyDescent="0.35">
      <c r="A14988" t="s">
        <v>18</v>
      </c>
      <c r="B14988">
        <v>2017</v>
      </c>
      <c r="D14988" t="s">
        <v>3748</v>
      </c>
      <c r="E14988" t="s">
        <v>549</v>
      </c>
      <c r="F14988">
        <v>107152.5</v>
      </c>
      <c r="G14988">
        <v>0</v>
      </c>
      <c r="H14988">
        <v>26772.03</v>
      </c>
      <c r="I14988">
        <v>0</v>
      </c>
    </row>
    <row r="14989" spans="1:9" x14ac:dyDescent="0.35">
      <c r="A14989" t="s">
        <v>18</v>
      </c>
      <c r="B14989">
        <v>2017</v>
      </c>
      <c r="D14989" t="s">
        <v>3749</v>
      </c>
      <c r="E14989" t="s">
        <v>549</v>
      </c>
      <c r="F14989">
        <v>107152.5</v>
      </c>
      <c r="G14989">
        <v>0</v>
      </c>
      <c r="H14989">
        <v>24996.47</v>
      </c>
      <c r="I14989">
        <v>0</v>
      </c>
    </row>
    <row r="14990" spans="1:9" x14ac:dyDescent="0.35">
      <c r="A14990" t="s">
        <v>18</v>
      </c>
      <c r="B14990">
        <v>2017</v>
      </c>
      <c r="D14990" t="s">
        <v>3733</v>
      </c>
      <c r="E14990" t="s">
        <v>549</v>
      </c>
      <c r="F14990">
        <v>107152.5</v>
      </c>
      <c r="G14990">
        <v>0</v>
      </c>
      <c r="H14990">
        <v>25550.79</v>
      </c>
      <c r="I14990">
        <v>0</v>
      </c>
    </row>
    <row r="14991" spans="1:9" x14ac:dyDescent="0.35">
      <c r="A14991" t="s">
        <v>18</v>
      </c>
      <c r="B14991">
        <v>2017</v>
      </c>
      <c r="D14991" t="s">
        <v>3751</v>
      </c>
      <c r="E14991" t="s">
        <v>549</v>
      </c>
      <c r="F14991">
        <v>107152.5</v>
      </c>
      <c r="G14991">
        <v>0</v>
      </c>
      <c r="H14991">
        <v>9131.25</v>
      </c>
      <c r="I14991">
        <v>0</v>
      </c>
    </row>
    <row r="14992" spans="1:9" x14ac:dyDescent="0.35">
      <c r="A14992" t="s">
        <v>18</v>
      </c>
      <c r="B14992">
        <v>2017</v>
      </c>
      <c r="D14992" t="s">
        <v>3752</v>
      </c>
      <c r="E14992" t="s">
        <v>549</v>
      </c>
      <c r="F14992">
        <v>107152.5</v>
      </c>
      <c r="G14992">
        <v>150</v>
      </c>
      <c r="H14992">
        <v>26373.96</v>
      </c>
      <c r="I14992">
        <v>0</v>
      </c>
    </row>
    <row r="14993" spans="1:9" x14ac:dyDescent="0.35">
      <c r="A14993" t="s">
        <v>85</v>
      </c>
      <c r="B14993">
        <v>2017</v>
      </c>
      <c r="D14993" t="s">
        <v>3758</v>
      </c>
      <c r="E14993" t="s">
        <v>549</v>
      </c>
      <c r="F14993">
        <v>107152.5</v>
      </c>
      <c r="G14993">
        <v>0</v>
      </c>
      <c r="H14993">
        <v>27502.79</v>
      </c>
      <c r="I14993">
        <v>0</v>
      </c>
    </row>
    <row r="14994" spans="1:9" x14ac:dyDescent="0.35">
      <c r="A14994" t="s">
        <v>85</v>
      </c>
      <c r="B14994">
        <v>2017</v>
      </c>
      <c r="D14994" t="s">
        <v>2021</v>
      </c>
      <c r="E14994" t="s">
        <v>549</v>
      </c>
      <c r="F14994">
        <v>107152.5</v>
      </c>
      <c r="G14994">
        <v>0</v>
      </c>
      <c r="H14994">
        <v>6737.17</v>
      </c>
      <c r="I14994">
        <v>0</v>
      </c>
    </row>
    <row r="14995" spans="1:9" x14ac:dyDescent="0.35">
      <c r="A14995" t="s">
        <v>85</v>
      </c>
      <c r="B14995">
        <v>2017</v>
      </c>
      <c r="D14995" t="s">
        <v>3761</v>
      </c>
      <c r="E14995" t="s">
        <v>549</v>
      </c>
      <c r="F14995">
        <v>107152.5</v>
      </c>
      <c r="G14995">
        <v>0</v>
      </c>
      <c r="H14995">
        <v>6737.17</v>
      </c>
      <c r="I14995">
        <v>0</v>
      </c>
    </row>
    <row r="14996" spans="1:9" x14ac:dyDescent="0.35">
      <c r="A14996" t="s">
        <v>85</v>
      </c>
      <c r="B14996">
        <v>2017</v>
      </c>
      <c r="D14996" t="s">
        <v>279</v>
      </c>
      <c r="E14996" t="s">
        <v>549</v>
      </c>
      <c r="F14996">
        <v>107152.5</v>
      </c>
      <c r="G14996">
        <v>0</v>
      </c>
      <c r="H14996">
        <v>27944.87</v>
      </c>
      <c r="I14996">
        <v>0</v>
      </c>
    </row>
    <row r="14997" spans="1:9" x14ac:dyDescent="0.35">
      <c r="A14997" t="s">
        <v>85</v>
      </c>
      <c r="B14997">
        <v>2017</v>
      </c>
      <c r="D14997" t="s">
        <v>3768</v>
      </c>
      <c r="E14997" t="s">
        <v>549</v>
      </c>
      <c r="F14997">
        <v>107152.5</v>
      </c>
      <c r="G14997">
        <v>0</v>
      </c>
      <c r="H14997">
        <v>25681.65</v>
      </c>
      <c r="I14997">
        <v>0</v>
      </c>
    </row>
    <row r="14998" spans="1:9" x14ac:dyDescent="0.35">
      <c r="A14998" t="s">
        <v>85</v>
      </c>
      <c r="B14998">
        <v>2017</v>
      </c>
      <c r="D14998" t="s">
        <v>3769</v>
      </c>
      <c r="E14998" t="s">
        <v>549</v>
      </c>
      <c r="F14998">
        <v>107152.5</v>
      </c>
      <c r="G14998">
        <v>0</v>
      </c>
      <c r="H14998">
        <v>25380.67</v>
      </c>
      <c r="I14998">
        <v>0</v>
      </c>
    </row>
    <row r="14999" spans="1:9" x14ac:dyDescent="0.35">
      <c r="A14999" t="s">
        <v>85</v>
      </c>
      <c r="B14999">
        <v>2017</v>
      </c>
      <c r="D14999" t="s">
        <v>3774</v>
      </c>
      <c r="E14999" t="s">
        <v>549</v>
      </c>
      <c r="F14999">
        <v>107152.5</v>
      </c>
      <c r="G14999">
        <v>0</v>
      </c>
      <c r="H14999">
        <v>25550.79</v>
      </c>
      <c r="I14999">
        <v>0</v>
      </c>
    </row>
    <row r="15000" spans="1:9" x14ac:dyDescent="0.35">
      <c r="A15000" t="s">
        <v>85</v>
      </c>
      <c r="B15000">
        <v>2017</v>
      </c>
      <c r="D15000" t="s">
        <v>3777</v>
      </c>
      <c r="E15000" t="s">
        <v>549</v>
      </c>
      <c r="F15000">
        <v>107152.5</v>
      </c>
      <c r="G15000">
        <v>0</v>
      </c>
      <c r="H15000">
        <v>26651.11</v>
      </c>
      <c r="I15000">
        <v>0</v>
      </c>
    </row>
    <row r="15001" spans="1:9" x14ac:dyDescent="0.35">
      <c r="A15001" t="s">
        <v>85</v>
      </c>
      <c r="B15001">
        <v>2017</v>
      </c>
      <c r="D15001" t="s">
        <v>684</v>
      </c>
      <c r="E15001" t="s">
        <v>549</v>
      </c>
      <c r="F15001">
        <v>107152.5</v>
      </c>
      <c r="G15001">
        <v>0</v>
      </c>
      <c r="H15001">
        <v>27944.87</v>
      </c>
      <c r="I15001">
        <v>0</v>
      </c>
    </row>
    <row r="15002" spans="1:9" x14ac:dyDescent="0.35">
      <c r="A15002" t="s">
        <v>85</v>
      </c>
      <c r="B15002">
        <v>2017</v>
      </c>
      <c r="D15002" t="s">
        <v>1006</v>
      </c>
      <c r="E15002" t="s">
        <v>549</v>
      </c>
      <c r="F15002">
        <v>107152.5</v>
      </c>
      <c r="G15002">
        <v>6000</v>
      </c>
      <c r="H15002">
        <v>25550.799999999999</v>
      </c>
      <c r="I15002">
        <v>0</v>
      </c>
    </row>
    <row r="15003" spans="1:9" x14ac:dyDescent="0.35">
      <c r="A15003" t="s">
        <v>85</v>
      </c>
      <c r="B15003">
        <v>2017</v>
      </c>
      <c r="D15003" t="s">
        <v>3790</v>
      </c>
      <c r="E15003" t="s">
        <v>549</v>
      </c>
      <c r="F15003">
        <v>107152.5</v>
      </c>
      <c r="G15003">
        <v>2245.94</v>
      </c>
      <c r="H15003">
        <v>25550.799999999999</v>
      </c>
      <c r="I15003">
        <v>0</v>
      </c>
    </row>
    <row r="15004" spans="1:9" x14ac:dyDescent="0.35">
      <c r="A15004" t="s">
        <v>85</v>
      </c>
      <c r="B15004">
        <v>2017</v>
      </c>
      <c r="D15004" t="s">
        <v>3791</v>
      </c>
      <c r="E15004" t="s">
        <v>549</v>
      </c>
      <c r="F15004">
        <v>107152.5</v>
      </c>
      <c r="G15004">
        <v>1233.53</v>
      </c>
      <c r="H15004">
        <v>26407.75</v>
      </c>
      <c r="I15004">
        <v>0</v>
      </c>
    </row>
    <row r="15005" spans="1:9" x14ac:dyDescent="0.35">
      <c r="A15005" t="s">
        <v>85</v>
      </c>
      <c r="B15005">
        <v>2017</v>
      </c>
      <c r="D15005" t="s">
        <v>3792</v>
      </c>
      <c r="E15005" t="s">
        <v>549</v>
      </c>
      <c r="F15005">
        <v>107152.5</v>
      </c>
      <c r="G15005">
        <v>0</v>
      </c>
      <c r="H15005">
        <v>24194.98</v>
      </c>
      <c r="I15005">
        <v>0</v>
      </c>
    </row>
    <row r="15006" spans="1:9" x14ac:dyDescent="0.35">
      <c r="A15006" t="s">
        <v>85</v>
      </c>
      <c r="B15006">
        <v>2017</v>
      </c>
      <c r="D15006" t="s">
        <v>3794</v>
      </c>
      <c r="E15006" t="s">
        <v>549</v>
      </c>
      <c r="F15006">
        <v>107152.5</v>
      </c>
      <c r="G15006">
        <v>0</v>
      </c>
      <c r="H15006">
        <v>9131.25</v>
      </c>
      <c r="I15006">
        <v>0</v>
      </c>
    </row>
    <row r="15007" spans="1:9" x14ac:dyDescent="0.35">
      <c r="A15007" t="s">
        <v>85</v>
      </c>
      <c r="B15007">
        <v>2017</v>
      </c>
      <c r="D15007" t="s">
        <v>3795</v>
      </c>
      <c r="E15007" t="s">
        <v>549</v>
      </c>
      <c r="F15007">
        <v>107152.5</v>
      </c>
      <c r="G15007">
        <v>0</v>
      </c>
      <c r="H15007">
        <v>27390.55</v>
      </c>
      <c r="I15007">
        <v>0</v>
      </c>
    </row>
    <row r="15008" spans="1:9" x14ac:dyDescent="0.35">
      <c r="A15008" t="s">
        <v>85</v>
      </c>
      <c r="B15008">
        <v>2017</v>
      </c>
      <c r="D15008" t="s">
        <v>3797</v>
      </c>
      <c r="E15008" t="s">
        <v>549</v>
      </c>
      <c r="F15008">
        <v>107152.5</v>
      </c>
      <c r="G15008">
        <v>0</v>
      </c>
      <c r="H15008">
        <v>24753.11</v>
      </c>
      <c r="I15008">
        <v>0</v>
      </c>
    </row>
    <row r="15009" spans="1:9" x14ac:dyDescent="0.35">
      <c r="A15009" t="s">
        <v>85</v>
      </c>
      <c r="B15009">
        <v>2017</v>
      </c>
      <c r="D15009" t="s">
        <v>3804</v>
      </c>
      <c r="E15009" t="s">
        <v>549</v>
      </c>
      <c r="F15009">
        <v>107152.5</v>
      </c>
      <c r="G15009">
        <v>0</v>
      </c>
      <c r="H15009">
        <v>25451.51</v>
      </c>
      <c r="I15009">
        <v>0</v>
      </c>
    </row>
    <row r="15010" spans="1:9" x14ac:dyDescent="0.35">
      <c r="A15010" t="s">
        <v>85</v>
      </c>
      <c r="B15010">
        <v>2017</v>
      </c>
      <c r="D15010" t="s">
        <v>3808</v>
      </c>
      <c r="E15010" t="s">
        <v>549</v>
      </c>
      <c r="F15010">
        <v>107152.5</v>
      </c>
      <c r="G15010">
        <v>4273.59</v>
      </c>
      <c r="H15010">
        <v>6737.18</v>
      </c>
      <c r="I15010">
        <v>0</v>
      </c>
    </row>
    <row r="15011" spans="1:9" x14ac:dyDescent="0.35">
      <c r="A15011" t="s">
        <v>85</v>
      </c>
      <c r="B15011">
        <v>2017</v>
      </c>
      <c r="D15011" t="s">
        <v>3809</v>
      </c>
      <c r="E15011" t="s">
        <v>549</v>
      </c>
      <c r="F15011">
        <v>107152.5</v>
      </c>
      <c r="G15011">
        <v>0</v>
      </c>
      <c r="H15011">
        <v>24257.03</v>
      </c>
      <c r="I15011">
        <v>0</v>
      </c>
    </row>
    <row r="15012" spans="1:9" x14ac:dyDescent="0.35">
      <c r="A15012" t="s">
        <v>85</v>
      </c>
      <c r="B15012">
        <v>2017</v>
      </c>
      <c r="D15012" t="s">
        <v>3821</v>
      </c>
      <c r="E15012" t="s">
        <v>549</v>
      </c>
      <c r="F15012">
        <v>107152.5</v>
      </c>
      <c r="G15012">
        <v>8867.7900000000009</v>
      </c>
      <c r="H15012">
        <v>25550.799999999999</v>
      </c>
      <c r="I15012">
        <v>0</v>
      </c>
    </row>
    <row r="15013" spans="1:9" x14ac:dyDescent="0.35">
      <c r="A15013" t="s">
        <v>85</v>
      </c>
      <c r="B15013">
        <v>2017</v>
      </c>
      <c r="D15013" t="s">
        <v>3822</v>
      </c>
      <c r="E15013" t="s">
        <v>549</v>
      </c>
      <c r="F15013">
        <v>107152.5</v>
      </c>
      <c r="G15013">
        <v>0</v>
      </c>
      <c r="H15013">
        <v>25550.79</v>
      </c>
      <c r="I15013">
        <v>0</v>
      </c>
    </row>
    <row r="15014" spans="1:9" x14ac:dyDescent="0.35">
      <c r="A15014" t="s">
        <v>85</v>
      </c>
      <c r="B15014">
        <v>2017</v>
      </c>
      <c r="D15014" t="s">
        <v>3823</v>
      </c>
      <c r="E15014" t="s">
        <v>549</v>
      </c>
      <c r="F15014">
        <v>107152.5</v>
      </c>
      <c r="G15014">
        <v>0</v>
      </c>
      <c r="H15014">
        <v>11932.31</v>
      </c>
      <c r="I15014">
        <v>0</v>
      </c>
    </row>
    <row r="15015" spans="1:9" x14ac:dyDescent="0.35">
      <c r="A15015" t="s">
        <v>85</v>
      </c>
      <c r="B15015">
        <v>2017</v>
      </c>
      <c r="D15015" t="s">
        <v>3833</v>
      </c>
      <c r="E15015" t="s">
        <v>549</v>
      </c>
      <c r="F15015">
        <v>107152.5</v>
      </c>
      <c r="G15015">
        <v>400</v>
      </c>
      <c r="H15015">
        <v>9383.19</v>
      </c>
      <c r="I15015">
        <v>0</v>
      </c>
    </row>
    <row r="15016" spans="1:9" x14ac:dyDescent="0.35">
      <c r="A15016" t="s">
        <v>85</v>
      </c>
      <c r="B15016">
        <v>2017</v>
      </c>
      <c r="D15016" t="s">
        <v>3835</v>
      </c>
      <c r="E15016" t="s">
        <v>549</v>
      </c>
      <c r="F15016">
        <v>107152.5</v>
      </c>
      <c r="G15016">
        <v>600</v>
      </c>
      <c r="H15016">
        <v>25550.799999999999</v>
      </c>
      <c r="I15016">
        <v>0</v>
      </c>
    </row>
    <row r="15017" spans="1:9" x14ac:dyDescent="0.35">
      <c r="A15017" t="s">
        <v>85</v>
      </c>
      <c r="B15017">
        <v>2017</v>
      </c>
      <c r="D15017" t="s">
        <v>3837</v>
      </c>
      <c r="E15017" t="s">
        <v>549</v>
      </c>
      <c r="F15017">
        <v>107152.5</v>
      </c>
      <c r="G15017">
        <v>0</v>
      </c>
      <c r="H15017">
        <v>25422.87</v>
      </c>
      <c r="I15017">
        <v>0</v>
      </c>
    </row>
    <row r="15018" spans="1:9" x14ac:dyDescent="0.35">
      <c r="A15018" t="s">
        <v>85</v>
      </c>
      <c r="B15018">
        <v>2017</v>
      </c>
      <c r="D15018" t="s">
        <v>3777</v>
      </c>
      <c r="E15018" t="s">
        <v>549</v>
      </c>
      <c r="F15018">
        <v>107152.5</v>
      </c>
      <c r="G15018">
        <v>0</v>
      </c>
      <c r="H15018">
        <v>25487.79</v>
      </c>
      <c r="I15018">
        <v>0</v>
      </c>
    </row>
    <row r="15019" spans="1:9" x14ac:dyDescent="0.35">
      <c r="A15019" t="s">
        <v>10</v>
      </c>
      <c r="B15019">
        <v>2017</v>
      </c>
      <c r="D15019" t="s">
        <v>475</v>
      </c>
      <c r="E15019" t="s">
        <v>549</v>
      </c>
      <c r="F15019">
        <v>107152.5</v>
      </c>
      <c r="G15019">
        <v>0</v>
      </c>
      <c r="H15019">
        <v>25709.83</v>
      </c>
      <c r="I15019">
        <v>0</v>
      </c>
    </row>
    <row r="15020" spans="1:9" x14ac:dyDescent="0.35">
      <c r="A15020" t="s">
        <v>10</v>
      </c>
      <c r="B15020">
        <v>2017</v>
      </c>
      <c r="D15020" t="s">
        <v>3841</v>
      </c>
      <c r="E15020" t="s">
        <v>549</v>
      </c>
      <c r="F15020">
        <v>107152.5</v>
      </c>
      <c r="G15020">
        <v>5608.88</v>
      </c>
      <c r="H15020">
        <v>28700.7</v>
      </c>
      <c r="I15020">
        <v>0</v>
      </c>
    </row>
    <row r="15021" spans="1:9" x14ac:dyDescent="0.35">
      <c r="A15021" t="s">
        <v>25</v>
      </c>
      <c r="B15021">
        <v>2017</v>
      </c>
      <c r="D15021" t="s">
        <v>3848</v>
      </c>
      <c r="E15021" t="s">
        <v>549</v>
      </c>
      <c r="F15021">
        <v>107152.5</v>
      </c>
      <c r="G15021">
        <v>0</v>
      </c>
      <c r="H15021">
        <v>25550.79</v>
      </c>
      <c r="I15021">
        <v>0</v>
      </c>
    </row>
    <row r="15022" spans="1:9" x14ac:dyDescent="0.35">
      <c r="A15022" t="s">
        <v>25</v>
      </c>
      <c r="B15022">
        <v>2017</v>
      </c>
      <c r="D15022" t="s">
        <v>3851</v>
      </c>
      <c r="E15022" t="s">
        <v>549</v>
      </c>
      <c r="F15022">
        <v>107152.5</v>
      </c>
      <c r="G15022">
        <v>0</v>
      </c>
      <c r="H15022">
        <v>24013.67</v>
      </c>
      <c r="I15022">
        <v>0</v>
      </c>
    </row>
    <row r="15023" spans="1:9" x14ac:dyDescent="0.35">
      <c r="A15023" t="s">
        <v>25</v>
      </c>
      <c r="B15023">
        <v>2017</v>
      </c>
      <c r="D15023" t="s">
        <v>2877</v>
      </c>
      <c r="E15023" t="s">
        <v>549</v>
      </c>
      <c r="F15023">
        <v>107152.5</v>
      </c>
      <c r="G15023">
        <v>0</v>
      </c>
      <c r="H15023">
        <v>28533.77</v>
      </c>
      <c r="I15023">
        <v>0</v>
      </c>
    </row>
    <row r="15024" spans="1:9" x14ac:dyDescent="0.35">
      <c r="A15024" t="s">
        <v>25</v>
      </c>
      <c r="B15024">
        <v>2017</v>
      </c>
      <c r="D15024" t="s">
        <v>3854</v>
      </c>
      <c r="E15024" t="s">
        <v>549</v>
      </c>
      <c r="F15024">
        <v>107152.5</v>
      </c>
      <c r="G15024">
        <v>0</v>
      </c>
      <c r="H15024">
        <v>25307.43</v>
      </c>
      <c r="I15024">
        <v>0</v>
      </c>
    </row>
    <row r="15025" spans="1:9" x14ac:dyDescent="0.35">
      <c r="A15025" t="s">
        <v>25</v>
      </c>
      <c r="B15025">
        <v>2017</v>
      </c>
      <c r="D15025" t="s">
        <v>3855</v>
      </c>
      <c r="E15025" t="s">
        <v>549</v>
      </c>
      <c r="F15025">
        <v>107152.5</v>
      </c>
      <c r="G15025">
        <v>0</v>
      </c>
      <c r="H15025">
        <v>2039.05</v>
      </c>
      <c r="I15025">
        <v>0</v>
      </c>
    </row>
    <row r="15026" spans="1:9" x14ac:dyDescent="0.35">
      <c r="A15026" t="s">
        <v>25</v>
      </c>
      <c r="B15026">
        <v>2017</v>
      </c>
      <c r="D15026" t="s">
        <v>3859</v>
      </c>
      <c r="E15026" t="s">
        <v>549</v>
      </c>
      <c r="F15026">
        <v>107152.5</v>
      </c>
      <c r="G15026">
        <v>0</v>
      </c>
      <c r="H15026">
        <v>25307.43</v>
      </c>
      <c r="I15026">
        <v>0</v>
      </c>
    </row>
    <row r="15027" spans="1:9" x14ac:dyDescent="0.35">
      <c r="A15027" t="s">
        <v>25</v>
      </c>
      <c r="B15027">
        <v>2017</v>
      </c>
      <c r="D15027" t="s">
        <v>3862</v>
      </c>
      <c r="E15027" t="s">
        <v>549</v>
      </c>
      <c r="F15027">
        <v>107152.5</v>
      </c>
      <c r="G15027">
        <v>0</v>
      </c>
      <c r="H15027">
        <v>27496.33</v>
      </c>
      <c r="I15027">
        <v>0</v>
      </c>
    </row>
    <row r="15028" spans="1:9" x14ac:dyDescent="0.35">
      <c r="A15028" t="s">
        <v>25</v>
      </c>
      <c r="B15028">
        <v>2017</v>
      </c>
      <c r="D15028" t="s">
        <v>3863</v>
      </c>
      <c r="E15028" t="s">
        <v>549</v>
      </c>
      <c r="F15028">
        <v>107152.5</v>
      </c>
      <c r="G15028">
        <v>0</v>
      </c>
      <c r="H15028">
        <v>27340.63</v>
      </c>
      <c r="I15028">
        <v>0</v>
      </c>
    </row>
    <row r="15029" spans="1:9" x14ac:dyDescent="0.35">
      <c r="A15029" t="s">
        <v>25</v>
      </c>
      <c r="B15029">
        <v>2017</v>
      </c>
      <c r="D15029" t="s">
        <v>3864</v>
      </c>
      <c r="E15029" t="s">
        <v>549</v>
      </c>
      <c r="F15029">
        <v>107152.5</v>
      </c>
      <c r="G15029">
        <v>0</v>
      </c>
      <c r="H15029">
        <v>25429.74</v>
      </c>
      <c r="I15029">
        <v>0</v>
      </c>
    </row>
    <row r="15030" spans="1:9" x14ac:dyDescent="0.35">
      <c r="A15030" t="s">
        <v>25</v>
      </c>
      <c r="B15030">
        <v>2017</v>
      </c>
      <c r="D15030" t="s">
        <v>1691</v>
      </c>
      <c r="E15030" t="s">
        <v>549</v>
      </c>
      <c r="F15030">
        <v>107152.5</v>
      </c>
      <c r="G15030">
        <v>0</v>
      </c>
      <c r="H15030">
        <v>24656.13</v>
      </c>
      <c r="I15030">
        <v>0</v>
      </c>
    </row>
    <row r="15031" spans="1:9" x14ac:dyDescent="0.35">
      <c r="A15031" t="s">
        <v>25</v>
      </c>
      <c r="B15031">
        <v>2017</v>
      </c>
      <c r="D15031" t="s">
        <v>3865</v>
      </c>
      <c r="E15031" t="s">
        <v>549</v>
      </c>
      <c r="F15031">
        <v>107152.5</v>
      </c>
      <c r="G15031">
        <v>0</v>
      </c>
      <c r="H15031">
        <v>27577.33</v>
      </c>
      <c r="I15031">
        <v>0</v>
      </c>
    </row>
    <row r="15032" spans="1:9" x14ac:dyDescent="0.35">
      <c r="A15032" t="s">
        <v>25</v>
      </c>
      <c r="B15032">
        <v>2017</v>
      </c>
      <c r="D15032" t="s">
        <v>1691</v>
      </c>
      <c r="E15032" t="s">
        <v>549</v>
      </c>
      <c r="F15032">
        <v>107152.5</v>
      </c>
      <c r="G15032">
        <v>150</v>
      </c>
      <c r="H15032">
        <v>28464.93</v>
      </c>
      <c r="I15032">
        <v>0</v>
      </c>
    </row>
    <row r="15033" spans="1:9" x14ac:dyDescent="0.35">
      <c r="A15033" t="s">
        <v>25</v>
      </c>
      <c r="B15033">
        <v>2017</v>
      </c>
      <c r="D15033" t="s">
        <v>3866</v>
      </c>
      <c r="E15033" t="s">
        <v>549</v>
      </c>
      <c r="F15033">
        <v>107152.5</v>
      </c>
      <c r="G15033">
        <v>0</v>
      </c>
      <c r="H15033">
        <v>26959.03</v>
      </c>
      <c r="I15033">
        <v>0</v>
      </c>
    </row>
    <row r="15034" spans="1:9" x14ac:dyDescent="0.35">
      <c r="A15034" t="s">
        <v>25</v>
      </c>
      <c r="B15034">
        <v>2017</v>
      </c>
      <c r="D15034" t="s">
        <v>3869</v>
      </c>
      <c r="E15034" t="s">
        <v>549</v>
      </c>
      <c r="F15034">
        <v>107152.5</v>
      </c>
      <c r="G15034">
        <v>0</v>
      </c>
      <c r="H15034">
        <v>24996.47</v>
      </c>
      <c r="I15034">
        <v>0</v>
      </c>
    </row>
    <row r="15035" spans="1:9" x14ac:dyDescent="0.35">
      <c r="A15035" t="s">
        <v>25</v>
      </c>
      <c r="B15035">
        <v>2017</v>
      </c>
      <c r="D15035" t="s">
        <v>3871</v>
      </c>
      <c r="E15035" t="s">
        <v>549</v>
      </c>
      <c r="F15035">
        <v>107152.5</v>
      </c>
      <c r="G15035">
        <v>0</v>
      </c>
      <c r="H15035">
        <v>25550.79</v>
      </c>
      <c r="I15035">
        <v>0</v>
      </c>
    </row>
    <row r="15036" spans="1:9" x14ac:dyDescent="0.35">
      <c r="A15036" t="s">
        <v>25</v>
      </c>
      <c r="B15036">
        <v>2017</v>
      </c>
      <c r="D15036" t="s">
        <v>3872</v>
      </c>
      <c r="E15036" t="s">
        <v>549</v>
      </c>
      <c r="F15036">
        <v>107152.5</v>
      </c>
      <c r="G15036">
        <v>0</v>
      </c>
      <c r="H15036">
        <v>25550.79</v>
      </c>
      <c r="I15036">
        <v>0</v>
      </c>
    </row>
    <row r="15037" spans="1:9" x14ac:dyDescent="0.35">
      <c r="A15037" t="s">
        <v>25</v>
      </c>
      <c r="B15037">
        <v>2017</v>
      </c>
      <c r="D15037" t="s">
        <v>3873</v>
      </c>
      <c r="E15037" t="s">
        <v>549</v>
      </c>
      <c r="F15037">
        <v>107152.5</v>
      </c>
      <c r="G15037">
        <v>0</v>
      </c>
      <c r="H15037">
        <v>25550.79</v>
      </c>
      <c r="I15037">
        <v>0</v>
      </c>
    </row>
    <row r="15038" spans="1:9" x14ac:dyDescent="0.35">
      <c r="A15038" t="s">
        <v>25</v>
      </c>
      <c r="B15038">
        <v>2017</v>
      </c>
      <c r="D15038" t="s">
        <v>3876</v>
      </c>
      <c r="E15038" t="s">
        <v>549</v>
      </c>
      <c r="F15038">
        <v>107152.5</v>
      </c>
      <c r="G15038">
        <v>50</v>
      </c>
      <c r="H15038">
        <v>24257.03</v>
      </c>
      <c r="I15038">
        <v>0</v>
      </c>
    </row>
    <row r="15039" spans="1:9" x14ac:dyDescent="0.35">
      <c r="A15039" t="s">
        <v>25</v>
      </c>
      <c r="B15039">
        <v>2017</v>
      </c>
      <c r="D15039" t="s">
        <v>3878</v>
      </c>
      <c r="E15039" t="s">
        <v>549</v>
      </c>
      <c r="F15039">
        <v>107152.5</v>
      </c>
      <c r="G15039">
        <v>0</v>
      </c>
      <c r="H15039">
        <v>27692.67</v>
      </c>
      <c r="I15039">
        <v>0</v>
      </c>
    </row>
    <row r="15040" spans="1:9" x14ac:dyDescent="0.35">
      <c r="A15040" t="s">
        <v>25</v>
      </c>
      <c r="B15040">
        <v>2017</v>
      </c>
      <c r="D15040" t="s">
        <v>3880</v>
      </c>
      <c r="E15040" t="s">
        <v>549</v>
      </c>
      <c r="F15040">
        <v>107152.5</v>
      </c>
      <c r="G15040">
        <v>0</v>
      </c>
      <c r="H15040">
        <v>27639.11</v>
      </c>
      <c r="I15040">
        <v>0</v>
      </c>
    </row>
    <row r="15041" spans="1:9" x14ac:dyDescent="0.35">
      <c r="A15041" t="s">
        <v>25</v>
      </c>
      <c r="B15041">
        <v>2017</v>
      </c>
      <c r="D15041" t="s">
        <v>3883</v>
      </c>
      <c r="E15041" t="s">
        <v>549</v>
      </c>
      <c r="F15041">
        <v>107152.5</v>
      </c>
      <c r="G15041">
        <v>0</v>
      </c>
      <c r="H15041">
        <v>24013.67</v>
      </c>
      <c r="I15041">
        <v>0</v>
      </c>
    </row>
    <row r="15042" spans="1:9" x14ac:dyDescent="0.35">
      <c r="A15042" t="s">
        <v>25</v>
      </c>
      <c r="B15042">
        <v>2017</v>
      </c>
      <c r="D15042" t="s">
        <v>3887</v>
      </c>
      <c r="E15042" t="s">
        <v>549</v>
      </c>
      <c r="F15042">
        <v>107152.5</v>
      </c>
      <c r="G15042">
        <v>0</v>
      </c>
      <c r="H15042">
        <v>24257.03</v>
      </c>
      <c r="I15042">
        <v>0</v>
      </c>
    </row>
    <row r="15043" spans="1:9" x14ac:dyDescent="0.35">
      <c r="A15043" t="s">
        <v>25</v>
      </c>
      <c r="B15043">
        <v>2017</v>
      </c>
      <c r="D15043" t="s">
        <v>3851</v>
      </c>
      <c r="E15043" t="s">
        <v>549</v>
      </c>
      <c r="F15043">
        <v>107152.5</v>
      </c>
      <c r="G15043">
        <v>0</v>
      </c>
      <c r="H15043">
        <v>29645.79</v>
      </c>
      <c r="I15043">
        <v>0</v>
      </c>
    </row>
    <row r="15044" spans="1:9" x14ac:dyDescent="0.35">
      <c r="A15044" t="s">
        <v>25</v>
      </c>
      <c r="B15044">
        <v>2017</v>
      </c>
      <c r="D15044" t="s">
        <v>3889</v>
      </c>
      <c r="E15044" t="s">
        <v>549</v>
      </c>
      <c r="F15044">
        <v>107152.5</v>
      </c>
      <c r="G15044">
        <v>0</v>
      </c>
      <c r="H15044">
        <v>29645.79</v>
      </c>
      <c r="I15044">
        <v>0</v>
      </c>
    </row>
    <row r="15045" spans="1:9" x14ac:dyDescent="0.35">
      <c r="A15045" t="s">
        <v>25</v>
      </c>
      <c r="B15045">
        <v>2017</v>
      </c>
      <c r="D15045" t="s">
        <v>2908</v>
      </c>
      <c r="E15045" t="s">
        <v>549</v>
      </c>
      <c r="F15045">
        <v>107152.5</v>
      </c>
      <c r="G15045">
        <v>0</v>
      </c>
      <c r="H15045">
        <v>25426.69</v>
      </c>
      <c r="I15045">
        <v>0</v>
      </c>
    </row>
    <row r="15046" spans="1:9" x14ac:dyDescent="0.35">
      <c r="A15046" t="s">
        <v>25</v>
      </c>
      <c r="B15046">
        <v>2017</v>
      </c>
      <c r="D15046" t="s">
        <v>3891</v>
      </c>
      <c r="E15046" t="s">
        <v>549</v>
      </c>
      <c r="F15046">
        <v>107152.5</v>
      </c>
      <c r="G15046">
        <v>0</v>
      </c>
      <c r="H15046">
        <v>25550.79</v>
      </c>
      <c r="I15046">
        <v>0</v>
      </c>
    </row>
    <row r="15047" spans="1:9" x14ac:dyDescent="0.35">
      <c r="A15047" t="s">
        <v>25</v>
      </c>
      <c r="B15047">
        <v>2017</v>
      </c>
      <c r="D15047" t="s">
        <v>3893</v>
      </c>
      <c r="E15047" t="s">
        <v>549</v>
      </c>
      <c r="F15047">
        <v>107152.5</v>
      </c>
      <c r="G15047">
        <v>0</v>
      </c>
      <c r="H15047">
        <v>27382.75</v>
      </c>
      <c r="I15047">
        <v>0</v>
      </c>
    </row>
    <row r="15048" spans="1:9" x14ac:dyDescent="0.35">
      <c r="A15048" t="s">
        <v>25</v>
      </c>
      <c r="B15048">
        <v>2017</v>
      </c>
      <c r="D15048" t="s">
        <v>3894</v>
      </c>
      <c r="E15048" t="s">
        <v>549</v>
      </c>
      <c r="F15048">
        <v>107152.5</v>
      </c>
      <c r="G15048">
        <v>0</v>
      </c>
      <c r="H15048">
        <v>25550.79</v>
      </c>
      <c r="I15048">
        <v>0</v>
      </c>
    </row>
    <row r="15049" spans="1:9" x14ac:dyDescent="0.35">
      <c r="A15049" t="s">
        <v>25</v>
      </c>
      <c r="B15049">
        <v>2017</v>
      </c>
      <c r="D15049" t="s">
        <v>1028</v>
      </c>
      <c r="E15049" t="s">
        <v>549</v>
      </c>
      <c r="F15049">
        <v>107152.5</v>
      </c>
      <c r="G15049">
        <v>0</v>
      </c>
      <c r="H15049">
        <v>24996.47</v>
      </c>
      <c r="I15049">
        <v>0</v>
      </c>
    </row>
    <row r="15050" spans="1:9" x14ac:dyDescent="0.35">
      <c r="A15050" t="s">
        <v>25</v>
      </c>
      <c r="B15050">
        <v>2017</v>
      </c>
      <c r="D15050" t="s">
        <v>3897</v>
      </c>
      <c r="E15050" t="s">
        <v>549</v>
      </c>
      <c r="F15050">
        <v>107152.5</v>
      </c>
      <c r="G15050">
        <v>0</v>
      </c>
      <c r="H15050">
        <v>28350.21</v>
      </c>
      <c r="I15050">
        <v>0</v>
      </c>
    </row>
    <row r="15051" spans="1:9" x14ac:dyDescent="0.35">
      <c r="A15051" t="s">
        <v>25</v>
      </c>
      <c r="B15051">
        <v>2017</v>
      </c>
      <c r="D15051" t="s">
        <v>3898</v>
      </c>
      <c r="E15051" t="s">
        <v>549</v>
      </c>
      <c r="F15051">
        <v>107152.5</v>
      </c>
      <c r="G15051">
        <v>0</v>
      </c>
      <c r="H15051">
        <v>25326.67</v>
      </c>
      <c r="I15051">
        <v>0</v>
      </c>
    </row>
    <row r="15052" spans="1:9" x14ac:dyDescent="0.35">
      <c r="A15052" t="s">
        <v>25</v>
      </c>
      <c r="B15052">
        <v>2017</v>
      </c>
      <c r="D15052" t="s">
        <v>3899</v>
      </c>
      <c r="E15052" t="s">
        <v>549</v>
      </c>
      <c r="F15052">
        <v>107152.5</v>
      </c>
      <c r="G15052">
        <v>0</v>
      </c>
      <c r="H15052">
        <v>24257.03</v>
      </c>
      <c r="I15052">
        <v>0</v>
      </c>
    </row>
    <row r="15053" spans="1:9" x14ac:dyDescent="0.35">
      <c r="A15053" t="s">
        <v>25</v>
      </c>
      <c r="B15053">
        <v>2017</v>
      </c>
      <c r="D15053" t="s">
        <v>3900</v>
      </c>
      <c r="E15053" t="s">
        <v>549</v>
      </c>
      <c r="F15053">
        <v>107152.5</v>
      </c>
      <c r="G15053">
        <v>0</v>
      </c>
      <c r="H15053">
        <v>25803.51</v>
      </c>
      <c r="I15053">
        <v>0</v>
      </c>
    </row>
    <row r="15054" spans="1:9" x14ac:dyDescent="0.35">
      <c r="A15054" t="s">
        <v>25</v>
      </c>
      <c r="B15054">
        <v>2017</v>
      </c>
      <c r="D15054" t="s">
        <v>3905</v>
      </c>
      <c r="E15054" t="s">
        <v>549</v>
      </c>
      <c r="F15054">
        <v>107152.5</v>
      </c>
      <c r="G15054">
        <v>0</v>
      </c>
      <c r="H15054">
        <v>24013.67</v>
      </c>
      <c r="I15054">
        <v>0</v>
      </c>
    </row>
    <row r="15055" spans="1:9" x14ac:dyDescent="0.35">
      <c r="A15055" t="s">
        <v>25</v>
      </c>
      <c r="B15055">
        <v>2017</v>
      </c>
      <c r="D15055" t="s">
        <v>3906</v>
      </c>
      <c r="E15055" t="s">
        <v>549</v>
      </c>
      <c r="F15055">
        <v>107152.5</v>
      </c>
      <c r="G15055">
        <v>0</v>
      </c>
      <c r="H15055">
        <v>24656.13</v>
      </c>
      <c r="I15055">
        <v>0</v>
      </c>
    </row>
    <row r="15056" spans="1:9" x14ac:dyDescent="0.35">
      <c r="A15056" t="s">
        <v>25</v>
      </c>
      <c r="B15056">
        <v>2017</v>
      </c>
      <c r="D15056" t="s">
        <v>1722</v>
      </c>
      <c r="E15056" t="s">
        <v>549</v>
      </c>
      <c r="F15056">
        <v>107152.5</v>
      </c>
      <c r="G15056">
        <v>0</v>
      </c>
      <c r="H15056">
        <v>25550.79</v>
      </c>
      <c r="I15056">
        <v>0</v>
      </c>
    </row>
    <row r="15057" spans="1:9" x14ac:dyDescent="0.35">
      <c r="A15057" t="s">
        <v>25</v>
      </c>
      <c r="B15057">
        <v>2017</v>
      </c>
      <c r="D15057" t="s">
        <v>3908</v>
      </c>
      <c r="E15057" t="s">
        <v>549</v>
      </c>
      <c r="F15057">
        <v>107152.5</v>
      </c>
      <c r="G15057">
        <v>0</v>
      </c>
      <c r="H15057">
        <v>25307.43</v>
      </c>
      <c r="I15057">
        <v>0</v>
      </c>
    </row>
    <row r="15058" spans="1:9" x14ac:dyDescent="0.35">
      <c r="A15058" t="s">
        <v>25</v>
      </c>
      <c r="B15058">
        <v>2017</v>
      </c>
      <c r="D15058" t="s">
        <v>3910</v>
      </c>
      <c r="E15058" t="s">
        <v>549</v>
      </c>
      <c r="F15058">
        <v>107152.5</v>
      </c>
      <c r="G15058">
        <v>0</v>
      </c>
      <c r="H15058">
        <v>25550.79</v>
      </c>
      <c r="I15058">
        <v>0</v>
      </c>
    </row>
    <row r="15059" spans="1:9" x14ac:dyDescent="0.35">
      <c r="A15059" t="s">
        <v>25</v>
      </c>
      <c r="B15059">
        <v>2017</v>
      </c>
      <c r="D15059" t="s">
        <v>3913</v>
      </c>
      <c r="E15059" t="s">
        <v>549</v>
      </c>
      <c r="F15059">
        <v>107152.5</v>
      </c>
      <c r="G15059">
        <v>0</v>
      </c>
      <c r="H15059">
        <v>24996.47</v>
      </c>
      <c r="I15059">
        <v>0</v>
      </c>
    </row>
    <row r="15060" spans="1:9" x14ac:dyDescent="0.35">
      <c r="A15060" t="s">
        <v>25</v>
      </c>
      <c r="B15060">
        <v>2017</v>
      </c>
      <c r="D15060" t="s">
        <v>3914</v>
      </c>
      <c r="E15060" t="s">
        <v>549</v>
      </c>
      <c r="F15060">
        <v>107152.5</v>
      </c>
      <c r="G15060">
        <v>0</v>
      </c>
      <c r="H15060">
        <v>24656.13</v>
      </c>
      <c r="I15060">
        <v>0</v>
      </c>
    </row>
    <row r="15061" spans="1:9" x14ac:dyDescent="0.35">
      <c r="A15061" t="s">
        <v>25</v>
      </c>
      <c r="B15061">
        <v>2017</v>
      </c>
      <c r="D15061" t="s">
        <v>3915</v>
      </c>
      <c r="E15061" t="s">
        <v>549</v>
      </c>
      <c r="F15061">
        <v>107152.5</v>
      </c>
      <c r="G15061">
        <v>0</v>
      </c>
      <c r="H15061">
        <v>15088.41</v>
      </c>
      <c r="I15061">
        <v>0</v>
      </c>
    </row>
    <row r="15062" spans="1:9" x14ac:dyDescent="0.35">
      <c r="A15062" t="s">
        <v>25</v>
      </c>
      <c r="B15062">
        <v>2017</v>
      </c>
      <c r="D15062" t="s">
        <v>2928</v>
      </c>
      <c r="E15062" t="s">
        <v>549</v>
      </c>
      <c r="F15062">
        <v>107152.5</v>
      </c>
      <c r="G15062">
        <v>0</v>
      </c>
      <c r="H15062">
        <v>25510.6</v>
      </c>
      <c r="I15062">
        <v>0</v>
      </c>
    </row>
    <row r="15063" spans="1:9" x14ac:dyDescent="0.35">
      <c r="A15063" t="s">
        <v>29</v>
      </c>
      <c r="B15063">
        <v>2017</v>
      </c>
      <c r="D15063" t="s">
        <v>3919</v>
      </c>
      <c r="E15063" t="s">
        <v>549</v>
      </c>
      <c r="F15063">
        <v>107152.5</v>
      </c>
      <c r="G15063">
        <v>0</v>
      </c>
      <c r="H15063">
        <v>26440.05</v>
      </c>
      <c r="I15063">
        <v>0</v>
      </c>
    </row>
    <row r="15064" spans="1:9" x14ac:dyDescent="0.35">
      <c r="A15064" t="s">
        <v>29</v>
      </c>
      <c r="B15064">
        <v>2017</v>
      </c>
      <c r="D15064" t="s">
        <v>3921</v>
      </c>
      <c r="E15064" t="s">
        <v>549</v>
      </c>
      <c r="F15064">
        <v>107152.5</v>
      </c>
      <c r="G15064">
        <v>0</v>
      </c>
      <c r="H15064">
        <v>8341.3700000000008</v>
      </c>
      <c r="I15064">
        <v>0</v>
      </c>
    </row>
    <row r="15065" spans="1:9" x14ac:dyDescent="0.35">
      <c r="A15065" t="s">
        <v>29</v>
      </c>
      <c r="B15065">
        <v>2017</v>
      </c>
      <c r="D15065" t="s">
        <v>3929</v>
      </c>
      <c r="E15065" t="s">
        <v>549</v>
      </c>
      <c r="F15065">
        <v>107152.5</v>
      </c>
      <c r="G15065">
        <v>0</v>
      </c>
      <c r="H15065">
        <v>26894.99</v>
      </c>
      <c r="I15065">
        <v>0</v>
      </c>
    </row>
    <row r="15066" spans="1:9" x14ac:dyDescent="0.35">
      <c r="A15066" t="s">
        <v>29</v>
      </c>
      <c r="B15066">
        <v>2017</v>
      </c>
      <c r="D15066" t="s">
        <v>3932</v>
      </c>
      <c r="E15066" t="s">
        <v>549</v>
      </c>
      <c r="F15066">
        <v>107152.5</v>
      </c>
      <c r="G15066">
        <v>0</v>
      </c>
      <c r="H15066">
        <v>26495.89</v>
      </c>
      <c r="I15066">
        <v>0</v>
      </c>
    </row>
    <row r="15067" spans="1:9" x14ac:dyDescent="0.35">
      <c r="A15067" t="s">
        <v>186</v>
      </c>
      <c r="B15067">
        <v>2017</v>
      </c>
      <c r="D15067" t="s">
        <v>1691</v>
      </c>
      <c r="E15067" t="s">
        <v>549</v>
      </c>
      <c r="F15067">
        <v>107152.5</v>
      </c>
      <c r="G15067">
        <v>0</v>
      </c>
      <c r="H15067">
        <v>26693.49</v>
      </c>
      <c r="I15067">
        <v>0</v>
      </c>
    </row>
    <row r="15068" spans="1:9" x14ac:dyDescent="0.35">
      <c r="A15068" t="s">
        <v>186</v>
      </c>
      <c r="B15068">
        <v>2017</v>
      </c>
      <c r="D15068" t="s">
        <v>3936</v>
      </c>
      <c r="E15068" t="s">
        <v>549</v>
      </c>
      <c r="F15068">
        <v>107152.5</v>
      </c>
      <c r="G15068">
        <v>0</v>
      </c>
      <c r="H15068">
        <v>7228.57</v>
      </c>
      <c r="I15068">
        <v>0</v>
      </c>
    </row>
    <row r="15069" spans="1:9" x14ac:dyDescent="0.35">
      <c r="A15069" t="s">
        <v>186</v>
      </c>
      <c r="B15069">
        <v>2017</v>
      </c>
      <c r="D15069" t="s">
        <v>2954</v>
      </c>
      <c r="E15069" t="s">
        <v>549</v>
      </c>
      <c r="F15069">
        <v>107152.5</v>
      </c>
      <c r="G15069">
        <v>4121.25</v>
      </c>
      <c r="H15069">
        <v>8942.23</v>
      </c>
      <c r="I15069">
        <v>0</v>
      </c>
    </row>
    <row r="15070" spans="1:9" x14ac:dyDescent="0.35">
      <c r="A15070" t="s">
        <v>186</v>
      </c>
      <c r="B15070">
        <v>2017</v>
      </c>
      <c r="D15070" t="s">
        <v>2954</v>
      </c>
      <c r="E15070" t="s">
        <v>549</v>
      </c>
      <c r="F15070">
        <v>107152.5</v>
      </c>
      <c r="G15070">
        <v>0</v>
      </c>
      <c r="H15070">
        <v>30258.39</v>
      </c>
      <c r="I15070">
        <v>0</v>
      </c>
    </row>
    <row r="15071" spans="1:9" x14ac:dyDescent="0.35">
      <c r="A15071" t="s">
        <v>186</v>
      </c>
      <c r="B15071">
        <v>2017</v>
      </c>
      <c r="D15071" t="s">
        <v>1691</v>
      </c>
      <c r="E15071" t="s">
        <v>549</v>
      </c>
      <c r="F15071">
        <v>107152.5</v>
      </c>
      <c r="G15071">
        <v>0</v>
      </c>
      <c r="H15071">
        <v>20977.99</v>
      </c>
      <c r="I15071">
        <v>0</v>
      </c>
    </row>
    <row r="15072" spans="1:9" x14ac:dyDescent="0.35">
      <c r="A15072" t="s">
        <v>186</v>
      </c>
      <c r="B15072">
        <v>2017</v>
      </c>
      <c r="D15072" t="s">
        <v>2954</v>
      </c>
      <c r="E15072" t="s">
        <v>549</v>
      </c>
      <c r="F15072">
        <v>107152.5</v>
      </c>
      <c r="G15072">
        <v>0</v>
      </c>
      <c r="H15072">
        <v>15864.11</v>
      </c>
      <c r="I15072">
        <v>0</v>
      </c>
    </row>
    <row r="15073" spans="1:9" x14ac:dyDescent="0.35">
      <c r="A15073" t="s">
        <v>186</v>
      </c>
      <c r="B15073">
        <v>2017</v>
      </c>
      <c r="D15073" t="s">
        <v>2954</v>
      </c>
      <c r="E15073" t="s">
        <v>549</v>
      </c>
      <c r="F15073">
        <v>107152.5</v>
      </c>
      <c r="G15073">
        <v>0</v>
      </c>
      <c r="H15073">
        <v>25550.79</v>
      </c>
      <c r="I15073">
        <v>0</v>
      </c>
    </row>
    <row r="15074" spans="1:9" x14ac:dyDescent="0.35">
      <c r="A15074" t="s">
        <v>186</v>
      </c>
      <c r="B15074">
        <v>2017</v>
      </c>
      <c r="D15074" t="s">
        <v>2954</v>
      </c>
      <c r="E15074" t="s">
        <v>549</v>
      </c>
      <c r="F15074">
        <v>107152.5</v>
      </c>
      <c r="G15074">
        <v>0</v>
      </c>
      <c r="H15074">
        <v>26643.85</v>
      </c>
      <c r="I15074">
        <v>0</v>
      </c>
    </row>
    <row r="15075" spans="1:9" x14ac:dyDescent="0.35">
      <c r="A15075" t="s">
        <v>186</v>
      </c>
      <c r="B15075">
        <v>2017</v>
      </c>
      <c r="D15075" t="s">
        <v>3322</v>
      </c>
      <c r="E15075" t="s">
        <v>549</v>
      </c>
      <c r="F15075">
        <v>107152.5</v>
      </c>
      <c r="G15075">
        <v>0</v>
      </c>
      <c r="H15075">
        <v>26866.080000000002</v>
      </c>
      <c r="I15075">
        <v>0</v>
      </c>
    </row>
    <row r="15076" spans="1:9" x14ac:dyDescent="0.35">
      <c r="A15076" t="s">
        <v>186</v>
      </c>
      <c r="B15076">
        <v>2017</v>
      </c>
      <c r="D15076" t="s">
        <v>3938</v>
      </c>
      <c r="E15076" t="s">
        <v>549</v>
      </c>
      <c r="F15076">
        <v>107152.5</v>
      </c>
      <c r="G15076">
        <v>0</v>
      </c>
      <c r="H15076">
        <v>26042.19</v>
      </c>
      <c r="I15076">
        <v>0</v>
      </c>
    </row>
    <row r="15077" spans="1:9" x14ac:dyDescent="0.35">
      <c r="A15077" t="s">
        <v>186</v>
      </c>
      <c r="B15077">
        <v>2017</v>
      </c>
      <c r="D15077" t="s">
        <v>1691</v>
      </c>
      <c r="E15077" t="s">
        <v>549</v>
      </c>
      <c r="F15077">
        <v>107152.5</v>
      </c>
      <c r="G15077">
        <v>0</v>
      </c>
      <c r="H15077">
        <v>26693.49</v>
      </c>
      <c r="I15077">
        <v>0</v>
      </c>
    </row>
    <row r="15078" spans="1:9" x14ac:dyDescent="0.35">
      <c r="A15078" t="s">
        <v>186</v>
      </c>
      <c r="B15078">
        <v>2017</v>
      </c>
      <c r="D15078" t="s">
        <v>3939</v>
      </c>
      <c r="E15078" t="s">
        <v>549</v>
      </c>
      <c r="F15078">
        <v>107152.5</v>
      </c>
      <c r="G15078">
        <v>0</v>
      </c>
      <c r="H15078">
        <v>26437.68</v>
      </c>
      <c r="I15078">
        <v>0</v>
      </c>
    </row>
    <row r="15079" spans="1:9" x14ac:dyDescent="0.35">
      <c r="A15079" t="s">
        <v>186</v>
      </c>
      <c r="B15079">
        <v>2017</v>
      </c>
      <c r="D15079" t="s">
        <v>1691</v>
      </c>
      <c r="E15079" t="s">
        <v>549</v>
      </c>
      <c r="F15079">
        <v>107152.5</v>
      </c>
      <c r="G15079">
        <v>0</v>
      </c>
      <c r="H15079">
        <v>26382.53</v>
      </c>
      <c r="I15079">
        <v>0</v>
      </c>
    </row>
    <row r="15080" spans="1:9" x14ac:dyDescent="0.35">
      <c r="A15080" t="s">
        <v>186</v>
      </c>
      <c r="B15080">
        <v>2017</v>
      </c>
      <c r="D15080" t="s">
        <v>3940</v>
      </c>
      <c r="E15080" t="s">
        <v>549</v>
      </c>
      <c r="F15080">
        <v>107152.5</v>
      </c>
      <c r="G15080">
        <v>0</v>
      </c>
      <c r="H15080">
        <v>26936.85</v>
      </c>
      <c r="I15080">
        <v>0</v>
      </c>
    </row>
    <row r="15081" spans="1:9" x14ac:dyDescent="0.35">
      <c r="A15081" t="s">
        <v>186</v>
      </c>
      <c r="B15081">
        <v>2017</v>
      </c>
      <c r="D15081" t="s">
        <v>2954</v>
      </c>
      <c r="E15081" t="s">
        <v>549</v>
      </c>
      <c r="F15081">
        <v>107152.5</v>
      </c>
      <c r="G15081">
        <v>0</v>
      </c>
      <c r="H15081">
        <v>13287.51</v>
      </c>
      <c r="I15081">
        <v>0</v>
      </c>
    </row>
    <row r="15082" spans="1:9" x14ac:dyDescent="0.35">
      <c r="A15082" t="s">
        <v>186</v>
      </c>
      <c r="B15082">
        <v>2017</v>
      </c>
      <c r="D15082" t="s">
        <v>3947</v>
      </c>
      <c r="E15082" t="s">
        <v>549</v>
      </c>
      <c r="F15082">
        <v>107152.5</v>
      </c>
      <c r="G15082">
        <v>0</v>
      </c>
      <c r="H15082">
        <v>26042.19</v>
      </c>
      <c r="I15082">
        <v>0</v>
      </c>
    </row>
    <row r="15083" spans="1:9" x14ac:dyDescent="0.35">
      <c r="A15083" t="s">
        <v>186</v>
      </c>
      <c r="B15083">
        <v>2017</v>
      </c>
      <c r="D15083" t="s">
        <v>1691</v>
      </c>
      <c r="E15083" t="s">
        <v>549</v>
      </c>
      <c r="F15083">
        <v>107152.5</v>
      </c>
      <c r="G15083">
        <v>0</v>
      </c>
      <c r="H15083">
        <v>6737.17</v>
      </c>
      <c r="I15083">
        <v>0</v>
      </c>
    </row>
    <row r="15084" spans="1:9" x14ac:dyDescent="0.35">
      <c r="A15084" t="s">
        <v>186</v>
      </c>
      <c r="B15084">
        <v>2017</v>
      </c>
      <c r="D15084" t="s">
        <v>3951</v>
      </c>
      <c r="E15084" t="s">
        <v>549</v>
      </c>
      <c r="F15084">
        <v>107152.5</v>
      </c>
      <c r="G15084">
        <v>0</v>
      </c>
      <c r="H15084">
        <v>26042.19</v>
      </c>
      <c r="I15084">
        <v>0</v>
      </c>
    </row>
    <row r="15085" spans="1:9" x14ac:dyDescent="0.35">
      <c r="A15085" t="s">
        <v>186</v>
      </c>
      <c r="B15085">
        <v>2017</v>
      </c>
      <c r="D15085" t="s">
        <v>2954</v>
      </c>
      <c r="E15085" t="s">
        <v>549</v>
      </c>
      <c r="F15085">
        <v>107152.5</v>
      </c>
      <c r="G15085">
        <v>8242.5</v>
      </c>
      <c r="H15085">
        <v>26936.85</v>
      </c>
      <c r="I15085">
        <v>0</v>
      </c>
    </row>
    <row r="15086" spans="1:9" x14ac:dyDescent="0.35">
      <c r="A15086" t="s">
        <v>186</v>
      </c>
      <c r="B15086">
        <v>2017</v>
      </c>
      <c r="D15086" t="s">
        <v>1691</v>
      </c>
      <c r="E15086" t="s">
        <v>549</v>
      </c>
      <c r="F15086">
        <v>107152.5</v>
      </c>
      <c r="G15086">
        <v>0</v>
      </c>
      <c r="H15086">
        <v>26659.69</v>
      </c>
      <c r="I15086">
        <v>0</v>
      </c>
    </row>
    <row r="15087" spans="1:9" x14ac:dyDescent="0.35">
      <c r="A15087" t="s">
        <v>186</v>
      </c>
      <c r="B15087">
        <v>2017</v>
      </c>
      <c r="D15087" t="s">
        <v>3953</v>
      </c>
      <c r="E15087" t="s">
        <v>549</v>
      </c>
      <c r="F15087">
        <v>107152.5</v>
      </c>
      <c r="G15087">
        <v>0</v>
      </c>
      <c r="H15087">
        <v>26936.85</v>
      </c>
      <c r="I15087">
        <v>0</v>
      </c>
    </row>
    <row r="15088" spans="1:9" x14ac:dyDescent="0.35">
      <c r="A15088" t="s">
        <v>186</v>
      </c>
      <c r="B15088">
        <v>2017</v>
      </c>
      <c r="D15088" t="s">
        <v>3954</v>
      </c>
      <c r="E15088" t="s">
        <v>549</v>
      </c>
      <c r="F15088">
        <v>107152.5</v>
      </c>
      <c r="G15088">
        <v>0</v>
      </c>
      <c r="H15088">
        <v>24928.43</v>
      </c>
      <c r="I15088">
        <v>0</v>
      </c>
    </row>
    <row r="15089" spans="1:9" x14ac:dyDescent="0.35">
      <c r="A15089" t="s">
        <v>186</v>
      </c>
      <c r="B15089">
        <v>2017</v>
      </c>
      <c r="D15089" t="s">
        <v>2954</v>
      </c>
      <c r="E15089" t="s">
        <v>549</v>
      </c>
      <c r="F15089">
        <v>107152.5</v>
      </c>
      <c r="G15089">
        <v>0</v>
      </c>
      <c r="H15089">
        <v>30348.55</v>
      </c>
      <c r="I15089">
        <v>0</v>
      </c>
    </row>
    <row r="15090" spans="1:9" x14ac:dyDescent="0.35">
      <c r="A15090" t="s">
        <v>186</v>
      </c>
      <c r="B15090">
        <v>2017</v>
      </c>
      <c r="D15090" t="s">
        <v>2954</v>
      </c>
      <c r="E15090" t="s">
        <v>549</v>
      </c>
      <c r="F15090">
        <v>107152.5</v>
      </c>
      <c r="G15090">
        <v>0</v>
      </c>
      <c r="H15090">
        <v>29140.79</v>
      </c>
      <c r="I15090">
        <v>0</v>
      </c>
    </row>
    <row r="15091" spans="1:9" x14ac:dyDescent="0.35">
      <c r="A15091" t="s">
        <v>186</v>
      </c>
      <c r="B15091">
        <v>2017</v>
      </c>
      <c r="D15091" t="s">
        <v>1691</v>
      </c>
      <c r="E15091" t="s">
        <v>549</v>
      </c>
      <c r="F15091">
        <v>107152.5</v>
      </c>
      <c r="G15091">
        <v>0</v>
      </c>
      <c r="H15091">
        <v>24760.91</v>
      </c>
      <c r="I15091">
        <v>0</v>
      </c>
    </row>
    <row r="15092" spans="1:9" x14ac:dyDescent="0.35">
      <c r="A15092" t="s">
        <v>186</v>
      </c>
      <c r="B15092">
        <v>2017</v>
      </c>
      <c r="D15092" t="s">
        <v>1691</v>
      </c>
      <c r="E15092" t="s">
        <v>549</v>
      </c>
      <c r="F15092">
        <v>107152.5</v>
      </c>
      <c r="G15092">
        <v>0</v>
      </c>
      <c r="H15092">
        <v>29015.81</v>
      </c>
      <c r="I15092">
        <v>0</v>
      </c>
    </row>
    <row r="15093" spans="1:9" x14ac:dyDescent="0.35">
      <c r="A15093" t="s">
        <v>186</v>
      </c>
      <c r="B15093">
        <v>2017</v>
      </c>
      <c r="D15093" t="s">
        <v>3961</v>
      </c>
      <c r="E15093" t="s">
        <v>549</v>
      </c>
      <c r="F15093">
        <v>107152.5</v>
      </c>
      <c r="G15093">
        <v>0</v>
      </c>
      <c r="H15093">
        <v>26936.85</v>
      </c>
      <c r="I15093">
        <v>0</v>
      </c>
    </row>
    <row r="15094" spans="1:9" x14ac:dyDescent="0.35">
      <c r="A15094" t="s">
        <v>186</v>
      </c>
      <c r="B15094">
        <v>2017</v>
      </c>
      <c r="D15094" t="s">
        <v>3963</v>
      </c>
      <c r="E15094" t="s">
        <v>549</v>
      </c>
      <c r="F15094">
        <v>107152.5</v>
      </c>
      <c r="G15094">
        <v>0</v>
      </c>
      <c r="H15094">
        <v>26936.85</v>
      </c>
      <c r="I15094">
        <v>0</v>
      </c>
    </row>
    <row r="15095" spans="1:9" x14ac:dyDescent="0.35">
      <c r="A15095" t="s">
        <v>186</v>
      </c>
      <c r="B15095">
        <v>2017</v>
      </c>
      <c r="D15095" t="s">
        <v>1691</v>
      </c>
      <c r="E15095" t="s">
        <v>549</v>
      </c>
      <c r="F15095">
        <v>107152.5</v>
      </c>
      <c r="G15095">
        <v>0</v>
      </c>
      <c r="H15095">
        <v>26693.49</v>
      </c>
      <c r="I15095">
        <v>0</v>
      </c>
    </row>
    <row r="15096" spans="1:9" x14ac:dyDescent="0.35">
      <c r="A15096" t="s">
        <v>186</v>
      </c>
      <c r="B15096">
        <v>2017</v>
      </c>
      <c r="D15096" t="s">
        <v>3965</v>
      </c>
      <c r="E15096" t="s">
        <v>549</v>
      </c>
      <c r="F15096">
        <v>107152.5</v>
      </c>
      <c r="G15096">
        <v>200</v>
      </c>
      <c r="H15096">
        <v>26936.85</v>
      </c>
      <c r="I15096">
        <v>0</v>
      </c>
    </row>
    <row r="15097" spans="1:9" x14ac:dyDescent="0.35">
      <c r="A15097" t="s">
        <v>186</v>
      </c>
      <c r="B15097">
        <v>2017</v>
      </c>
      <c r="D15097" t="s">
        <v>3966</v>
      </c>
      <c r="E15097" t="s">
        <v>549</v>
      </c>
      <c r="F15097">
        <v>107152.5</v>
      </c>
      <c r="G15097">
        <v>0</v>
      </c>
      <c r="H15097">
        <v>26119.73</v>
      </c>
      <c r="I15097">
        <v>0</v>
      </c>
    </row>
    <row r="15098" spans="1:9" x14ac:dyDescent="0.35">
      <c r="A15098" t="s">
        <v>186</v>
      </c>
      <c r="B15098">
        <v>2017</v>
      </c>
      <c r="D15098" t="s">
        <v>3576</v>
      </c>
      <c r="E15098" t="s">
        <v>549</v>
      </c>
      <c r="F15098">
        <v>107152.5</v>
      </c>
      <c r="G15098">
        <v>0</v>
      </c>
      <c r="H15098">
        <v>26936.85</v>
      </c>
      <c r="I15098">
        <v>0</v>
      </c>
    </row>
    <row r="15099" spans="1:9" x14ac:dyDescent="0.35">
      <c r="A15099" t="s">
        <v>186</v>
      </c>
      <c r="B15099">
        <v>2017</v>
      </c>
      <c r="D15099" t="s">
        <v>1691</v>
      </c>
      <c r="E15099" t="s">
        <v>549</v>
      </c>
      <c r="F15099">
        <v>107152.5</v>
      </c>
      <c r="G15099">
        <v>14242.5</v>
      </c>
      <c r="H15099">
        <v>24835.86</v>
      </c>
      <c r="I15099">
        <v>0</v>
      </c>
    </row>
    <row r="15100" spans="1:9" x14ac:dyDescent="0.35">
      <c r="A15100" t="s">
        <v>186</v>
      </c>
      <c r="B15100">
        <v>2017</v>
      </c>
      <c r="D15100" t="s">
        <v>1691</v>
      </c>
      <c r="E15100" t="s">
        <v>549</v>
      </c>
      <c r="F15100">
        <v>107152.5</v>
      </c>
      <c r="G15100">
        <v>0</v>
      </c>
      <c r="H15100">
        <v>27125.87</v>
      </c>
      <c r="I15100">
        <v>0</v>
      </c>
    </row>
    <row r="15101" spans="1:9" x14ac:dyDescent="0.35">
      <c r="A15101" t="s">
        <v>186</v>
      </c>
      <c r="B15101">
        <v>2017</v>
      </c>
      <c r="D15101" t="s">
        <v>1691</v>
      </c>
      <c r="E15101" t="s">
        <v>549</v>
      </c>
      <c r="F15101">
        <v>107152.5</v>
      </c>
      <c r="G15101">
        <v>0</v>
      </c>
      <c r="H15101">
        <v>26936.85</v>
      </c>
      <c r="I15101">
        <v>0</v>
      </c>
    </row>
    <row r="15102" spans="1:9" x14ac:dyDescent="0.35">
      <c r="A15102" t="s">
        <v>186</v>
      </c>
      <c r="B15102">
        <v>2017</v>
      </c>
      <c r="D15102" t="s">
        <v>1691</v>
      </c>
      <c r="E15102" t="s">
        <v>549</v>
      </c>
      <c r="F15102">
        <v>107152.5</v>
      </c>
      <c r="G15102">
        <v>6000</v>
      </c>
      <c r="H15102">
        <v>24835.86</v>
      </c>
      <c r="I15102">
        <v>0</v>
      </c>
    </row>
    <row r="15103" spans="1:9" x14ac:dyDescent="0.35">
      <c r="A15103" t="s">
        <v>186</v>
      </c>
      <c r="B15103">
        <v>2017</v>
      </c>
      <c r="D15103" t="s">
        <v>3970</v>
      </c>
      <c r="E15103" t="s">
        <v>549</v>
      </c>
      <c r="F15103">
        <v>107152.5</v>
      </c>
      <c r="G15103">
        <v>0</v>
      </c>
      <c r="H15103">
        <v>26936.85</v>
      </c>
      <c r="I15103">
        <v>0</v>
      </c>
    </row>
    <row r="15104" spans="1:9" x14ac:dyDescent="0.35">
      <c r="A15104" t="s">
        <v>186</v>
      </c>
      <c r="B15104">
        <v>2017</v>
      </c>
      <c r="D15104" t="s">
        <v>1691</v>
      </c>
      <c r="E15104" t="s">
        <v>549</v>
      </c>
      <c r="F15104">
        <v>107152.5</v>
      </c>
      <c r="G15104">
        <v>0</v>
      </c>
      <c r="H15104">
        <v>24842.53</v>
      </c>
      <c r="I15104">
        <v>0</v>
      </c>
    </row>
    <row r="15105" spans="1:9" x14ac:dyDescent="0.35">
      <c r="A15105" t="s">
        <v>186</v>
      </c>
      <c r="B15105">
        <v>2017</v>
      </c>
      <c r="D15105" t="s">
        <v>1691</v>
      </c>
      <c r="E15105" t="s">
        <v>549</v>
      </c>
      <c r="F15105">
        <v>107152.5</v>
      </c>
      <c r="G15105">
        <v>0</v>
      </c>
      <c r="H15105">
        <v>26054.67</v>
      </c>
      <c r="I15105">
        <v>0</v>
      </c>
    </row>
    <row r="15106" spans="1:9" x14ac:dyDescent="0.35">
      <c r="A15106" t="s">
        <v>186</v>
      </c>
      <c r="B15106">
        <v>2017</v>
      </c>
      <c r="D15106" t="s">
        <v>1691</v>
      </c>
      <c r="E15106" t="s">
        <v>549</v>
      </c>
      <c r="F15106">
        <v>107152.5</v>
      </c>
      <c r="G15106">
        <v>0</v>
      </c>
      <c r="H15106">
        <v>25399.73</v>
      </c>
      <c r="I15106">
        <v>0</v>
      </c>
    </row>
    <row r="15107" spans="1:9" x14ac:dyDescent="0.35">
      <c r="A15107" t="s">
        <v>26</v>
      </c>
      <c r="B15107">
        <v>2017</v>
      </c>
      <c r="D15107" t="s">
        <v>1722</v>
      </c>
      <c r="E15107" t="s">
        <v>549</v>
      </c>
      <c r="F15107">
        <v>107152.5</v>
      </c>
      <c r="G15107">
        <v>0</v>
      </c>
      <c r="H15107">
        <v>28196.81</v>
      </c>
      <c r="I15107">
        <v>0</v>
      </c>
    </row>
    <row r="15108" spans="1:9" x14ac:dyDescent="0.35">
      <c r="A15108" t="s">
        <v>26</v>
      </c>
      <c r="B15108">
        <v>2017</v>
      </c>
      <c r="D15108" t="s">
        <v>3974</v>
      </c>
      <c r="E15108" t="s">
        <v>549</v>
      </c>
      <c r="F15108">
        <v>107152.5</v>
      </c>
      <c r="G15108">
        <v>0</v>
      </c>
      <c r="H15108">
        <v>25550.79</v>
      </c>
      <c r="I15108">
        <v>0</v>
      </c>
    </row>
    <row r="15109" spans="1:9" x14ac:dyDescent="0.35">
      <c r="A15109" t="s">
        <v>26</v>
      </c>
      <c r="B15109">
        <v>2017</v>
      </c>
      <c r="D15109" t="s">
        <v>3976</v>
      </c>
      <c r="E15109" t="s">
        <v>549</v>
      </c>
      <c r="F15109">
        <v>107152.5</v>
      </c>
      <c r="G15109">
        <v>0</v>
      </c>
      <c r="H15109">
        <v>27721.88</v>
      </c>
      <c r="I15109">
        <v>0</v>
      </c>
    </row>
    <row r="15110" spans="1:9" x14ac:dyDescent="0.35">
      <c r="A15110" t="s">
        <v>26</v>
      </c>
      <c r="B15110">
        <v>2017</v>
      </c>
      <c r="D15110" t="s">
        <v>3010</v>
      </c>
      <c r="E15110" t="s">
        <v>549</v>
      </c>
      <c r="F15110">
        <v>107152.5</v>
      </c>
      <c r="G15110">
        <v>2678.81</v>
      </c>
      <c r="H15110">
        <v>25550.81</v>
      </c>
      <c r="I15110">
        <v>0</v>
      </c>
    </row>
    <row r="15111" spans="1:9" x14ac:dyDescent="0.35">
      <c r="A15111" t="s">
        <v>26</v>
      </c>
      <c r="B15111">
        <v>2017</v>
      </c>
      <c r="D15111" t="s">
        <v>3978</v>
      </c>
      <c r="E15111" t="s">
        <v>549</v>
      </c>
      <c r="F15111">
        <v>107152.5</v>
      </c>
      <c r="G15111">
        <v>0</v>
      </c>
      <c r="H15111">
        <v>25550.79</v>
      </c>
      <c r="I15111">
        <v>0</v>
      </c>
    </row>
    <row r="15112" spans="1:9" x14ac:dyDescent="0.35">
      <c r="A15112" t="s">
        <v>26</v>
      </c>
      <c r="B15112">
        <v>2017</v>
      </c>
      <c r="D15112" t="s">
        <v>3010</v>
      </c>
      <c r="E15112" t="s">
        <v>549</v>
      </c>
      <c r="F15112">
        <v>107152.5</v>
      </c>
      <c r="G15112">
        <v>2060.63</v>
      </c>
      <c r="H15112">
        <v>24257.05</v>
      </c>
      <c r="I15112">
        <v>0</v>
      </c>
    </row>
    <row r="15113" spans="1:9" x14ac:dyDescent="0.35">
      <c r="A15113" t="s">
        <v>26</v>
      </c>
      <c r="B15113">
        <v>2017</v>
      </c>
      <c r="D15113" t="s">
        <v>3986</v>
      </c>
      <c r="E15113" t="s">
        <v>549</v>
      </c>
      <c r="F15113">
        <v>107152.5</v>
      </c>
      <c r="G15113">
        <v>0</v>
      </c>
      <c r="H15113">
        <v>25550.79</v>
      </c>
      <c r="I15113">
        <v>0</v>
      </c>
    </row>
    <row r="15114" spans="1:9" x14ac:dyDescent="0.35">
      <c r="A15114" t="s">
        <v>26</v>
      </c>
      <c r="B15114">
        <v>2017</v>
      </c>
      <c r="D15114" t="s">
        <v>3987</v>
      </c>
      <c r="E15114" t="s">
        <v>549</v>
      </c>
      <c r="F15114">
        <v>107152.5</v>
      </c>
      <c r="G15114">
        <v>0</v>
      </c>
      <c r="H15114">
        <v>25550.79</v>
      </c>
      <c r="I15114">
        <v>0</v>
      </c>
    </row>
    <row r="15115" spans="1:9" x14ac:dyDescent="0.35">
      <c r="A15115" t="s">
        <v>26</v>
      </c>
      <c r="B15115">
        <v>2017</v>
      </c>
      <c r="D15115" t="s">
        <v>3974</v>
      </c>
      <c r="E15115" t="s">
        <v>549</v>
      </c>
      <c r="F15115">
        <v>107152.5</v>
      </c>
      <c r="G15115">
        <v>5755.54</v>
      </c>
      <c r="H15115">
        <v>25550.81</v>
      </c>
      <c r="I15115">
        <v>0</v>
      </c>
    </row>
    <row r="15116" spans="1:9" x14ac:dyDescent="0.35">
      <c r="A15116" t="s">
        <v>26</v>
      </c>
      <c r="B15116">
        <v>2017</v>
      </c>
      <c r="D15116" t="s">
        <v>3986</v>
      </c>
      <c r="E15116" t="s">
        <v>549</v>
      </c>
      <c r="F15116">
        <v>107152.5</v>
      </c>
      <c r="G15116">
        <v>0</v>
      </c>
      <c r="H15116">
        <v>28458.29</v>
      </c>
      <c r="I15116">
        <v>0</v>
      </c>
    </row>
    <row r="15117" spans="1:9" x14ac:dyDescent="0.35">
      <c r="A15117" t="s">
        <v>26</v>
      </c>
      <c r="B15117">
        <v>2017</v>
      </c>
      <c r="D15117" t="s">
        <v>3988</v>
      </c>
      <c r="E15117" t="s">
        <v>549</v>
      </c>
      <c r="F15117">
        <v>107152.5</v>
      </c>
      <c r="G15117">
        <v>0</v>
      </c>
      <c r="H15117">
        <v>26584.03</v>
      </c>
      <c r="I15117">
        <v>0</v>
      </c>
    </row>
    <row r="15118" spans="1:9" x14ac:dyDescent="0.35">
      <c r="A15118" t="s">
        <v>26</v>
      </c>
      <c r="B15118">
        <v>2017</v>
      </c>
      <c r="D15118" t="s">
        <v>3991</v>
      </c>
      <c r="E15118" t="s">
        <v>549</v>
      </c>
      <c r="F15118">
        <v>107152.5</v>
      </c>
      <c r="G15118">
        <v>0</v>
      </c>
      <c r="H15118">
        <v>28196.81</v>
      </c>
      <c r="I15118">
        <v>0</v>
      </c>
    </row>
    <row r="15119" spans="1:9" x14ac:dyDescent="0.35">
      <c r="A15119" t="s">
        <v>26</v>
      </c>
      <c r="B15119">
        <v>2017</v>
      </c>
      <c r="D15119" t="s">
        <v>3992</v>
      </c>
      <c r="E15119" t="s">
        <v>549</v>
      </c>
      <c r="F15119">
        <v>107152.5</v>
      </c>
      <c r="G15119">
        <v>100</v>
      </c>
      <c r="H15119">
        <v>27176.05</v>
      </c>
      <c r="I15119">
        <v>0</v>
      </c>
    </row>
    <row r="15120" spans="1:9" x14ac:dyDescent="0.35">
      <c r="A15120" t="s">
        <v>26</v>
      </c>
      <c r="B15120">
        <v>2017</v>
      </c>
      <c r="D15120" t="s">
        <v>3993</v>
      </c>
      <c r="E15120" t="s">
        <v>549</v>
      </c>
      <c r="F15120">
        <v>107152.5</v>
      </c>
      <c r="G15120">
        <v>350</v>
      </c>
      <c r="H15120">
        <v>5944.28</v>
      </c>
      <c r="I15120">
        <v>0</v>
      </c>
    </row>
    <row r="15121" spans="1:9" x14ac:dyDescent="0.35">
      <c r="A15121" t="s">
        <v>26</v>
      </c>
      <c r="B15121">
        <v>2017</v>
      </c>
      <c r="D15121" t="s">
        <v>3010</v>
      </c>
      <c r="E15121" t="s">
        <v>549</v>
      </c>
      <c r="F15121">
        <v>107152.5</v>
      </c>
      <c r="G15121">
        <v>3503.06</v>
      </c>
      <c r="H15121">
        <v>24257.05</v>
      </c>
      <c r="I15121">
        <v>0</v>
      </c>
    </row>
    <row r="15122" spans="1:9" x14ac:dyDescent="0.35">
      <c r="A15122" t="s">
        <v>26</v>
      </c>
      <c r="B15122">
        <v>2017</v>
      </c>
      <c r="D15122" t="s">
        <v>3994</v>
      </c>
      <c r="E15122" t="s">
        <v>549</v>
      </c>
      <c r="F15122">
        <v>107152.5</v>
      </c>
      <c r="G15122">
        <v>0</v>
      </c>
      <c r="H15122">
        <v>27007.11</v>
      </c>
      <c r="I15122">
        <v>0</v>
      </c>
    </row>
    <row r="15123" spans="1:9" x14ac:dyDescent="0.35">
      <c r="A15123" t="s">
        <v>26</v>
      </c>
      <c r="B15123">
        <v>2017</v>
      </c>
      <c r="D15123" t="s">
        <v>3996</v>
      </c>
      <c r="E15123" t="s">
        <v>549</v>
      </c>
      <c r="F15123">
        <v>107152.5</v>
      </c>
      <c r="G15123">
        <v>0</v>
      </c>
      <c r="H15123">
        <v>29015.81</v>
      </c>
      <c r="I15123">
        <v>0</v>
      </c>
    </row>
    <row r="15124" spans="1:9" x14ac:dyDescent="0.35">
      <c r="A15124" t="s">
        <v>26</v>
      </c>
      <c r="B15124">
        <v>2017</v>
      </c>
      <c r="D15124" t="s">
        <v>3998</v>
      </c>
      <c r="E15124" t="s">
        <v>549</v>
      </c>
      <c r="F15124">
        <v>107152.5</v>
      </c>
      <c r="G15124">
        <v>0</v>
      </c>
      <c r="H15124">
        <v>25307.43</v>
      </c>
      <c r="I15124">
        <v>0</v>
      </c>
    </row>
    <row r="15125" spans="1:9" x14ac:dyDescent="0.35">
      <c r="A15125" t="s">
        <v>26</v>
      </c>
      <c r="B15125">
        <v>2017</v>
      </c>
      <c r="D15125" t="s">
        <v>3974</v>
      </c>
      <c r="E15125" t="s">
        <v>549</v>
      </c>
      <c r="F15125">
        <v>107152.5</v>
      </c>
      <c r="G15125">
        <v>3297</v>
      </c>
      <c r="H15125">
        <v>25550.81</v>
      </c>
      <c r="I15125">
        <v>0</v>
      </c>
    </row>
    <row r="15126" spans="1:9" x14ac:dyDescent="0.35">
      <c r="A15126" t="s">
        <v>26</v>
      </c>
      <c r="B15126">
        <v>2017</v>
      </c>
      <c r="D15126" t="s">
        <v>4000</v>
      </c>
      <c r="E15126" t="s">
        <v>549</v>
      </c>
      <c r="F15126">
        <v>107152.5</v>
      </c>
      <c r="G15126">
        <v>0</v>
      </c>
      <c r="H15126">
        <v>25550.79</v>
      </c>
      <c r="I15126">
        <v>0</v>
      </c>
    </row>
    <row r="15127" spans="1:9" x14ac:dyDescent="0.35">
      <c r="A15127" t="s">
        <v>26</v>
      </c>
      <c r="B15127">
        <v>2017</v>
      </c>
      <c r="D15127" t="s">
        <v>4001</v>
      </c>
      <c r="E15127" t="s">
        <v>549</v>
      </c>
      <c r="F15127">
        <v>107152.5</v>
      </c>
      <c r="G15127">
        <v>0</v>
      </c>
      <c r="H15127">
        <v>25307.43</v>
      </c>
      <c r="I15127">
        <v>0</v>
      </c>
    </row>
    <row r="15128" spans="1:9" x14ac:dyDescent="0.35">
      <c r="A15128" t="s">
        <v>26</v>
      </c>
      <c r="B15128">
        <v>2017</v>
      </c>
      <c r="D15128" t="s">
        <v>4003</v>
      </c>
      <c r="E15128" t="s">
        <v>549</v>
      </c>
      <c r="F15128">
        <v>107152.5</v>
      </c>
      <c r="G15128">
        <v>0</v>
      </c>
      <c r="H15128">
        <v>27953.45</v>
      </c>
      <c r="I15128">
        <v>0</v>
      </c>
    </row>
    <row r="15129" spans="1:9" x14ac:dyDescent="0.35">
      <c r="A15129" t="s">
        <v>26</v>
      </c>
      <c r="B15129">
        <v>2017</v>
      </c>
      <c r="D15129" t="s">
        <v>3978</v>
      </c>
      <c r="E15129" t="s">
        <v>549</v>
      </c>
      <c r="F15129">
        <v>107152.5</v>
      </c>
      <c r="G15129">
        <v>3915.19</v>
      </c>
      <c r="H15129">
        <v>25550.82</v>
      </c>
      <c r="I15129">
        <v>0</v>
      </c>
    </row>
    <row r="15130" spans="1:9" x14ac:dyDescent="0.35">
      <c r="A15130" t="s">
        <v>26</v>
      </c>
      <c r="B15130">
        <v>2017</v>
      </c>
      <c r="D15130" t="s">
        <v>1722</v>
      </c>
      <c r="E15130" t="s">
        <v>549</v>
      </c>
      <c r="F15130">
        <v>107152.5</v>
      </c>
      <c r="G15130">
        <v>0</v>
      </c>
      <c r="H15130">
        <v>25550.79</v>
      </c>
      <c r="I15130">
        <v>0</v>
      </c>
    </row>
    <row r="15131" spans="1:9" x14ac:dyDescent="0.35">
      <c r="A15131" t="s">
        <v>26</v>
      </c>
      <c r="B15131">
        <v>2017</v>
      </c>
      <c r="D15131" t="s">
        <v>3970</v>
      </c>
      <c r="E15131" t="s">
        <v>549</v>
      </c>
      <c r="F15131">
        <v>107152.5</v>
      </c>
      <c r="G15131">
        <v>100</v>
      </c>
      <c r="H15131">
        <v>26130.59</v>
      </c>
      <c r="I15131">
        <v>0</v>
      </c>
    </row>
    <row r="15132" spans="1:9" x14ac:dyDescent="0.35">
      <c r="A15132" t="s">
        <v>26</v>
      </c>
      <c r="B15132">
        <v>2017</v>
      </c>
      <c r="D15132" t="s">
        <v>4005</v>
      </c>
      <c r="E15132" t="s">
        <v>549</v>
      </c>
      <c r="F15132">
        <v>107152.5</v>
      </c>
      <c r="G15132">
        <v>0</v>
      </c>
      <c r="H15132">
        <v>25550.79</v>
      </c>
      <c r="I15132">
        <v>0</v>
      </c>
    </row>
    <row r="15133" spans="1:9" x14ac:dyDescent="0.35">
      <c r="A15133" t="s">
        <v>26</v>
      </c>
      <c r="B15133">
        <v>2017</v>
      </c>
      <c r="D15133" t="s">
        <v>1722</v>
      </c>
      <c r="E15133" t="s">
        <v>549</v>
      </c>
      <c r="F15133">
        <v>107152.5</v>
      </c>
      <c r="G15133">
        <v>0</v>
      </c>
      <c r="H15133">
        <v>24257.03</v>
      </c>
      <c r="I15133">
        <v>0</v>
      </c>
    </row>
    <row r="15134" spans="1:9" x14ac:dyDescent="0.35">
      <c r="A15134" t="s">
        <v>26</v>
      </c>
      <c r="B15134">
        <v>2017</v>
      </c>
      <c r="D15134" t="s">
        <v>4006</v>
      </c>
      <c r="E15134" t="s">
        <v>549</v>
      </c>
      <c r="F15134">
        <v>107152.5</v>
      </c>
      <c r="G15134">
        <v>0</v>
      </c>
      <c r="H15134">
        <v>28772.45</v>
      </c>
      <c r="I15134">
        <v>0</v>
      </c>
    </row>
    <row r="15135" spans="1:9" x14ac:dyDescent="0.35">
      <c r="A15135" t="s">
        <v>26</v>
      </c>
      <c r="B15135">
        <v>2017</v>
      </c>
      <c r="D15135" t="s">
        <v>3322</v>
      </c>
      <c r="E15135" t="s">
        <v>549</v>
      </c>
      <c r="F15135">
        <v>107152.5</v>
      </c>
      <c r="G15135">
        <v>0</v>
      </c>
      <c r="H15135">
        <v>8942.23</v>
      </c>
      <c r="I15135">
        <v>0</v>
      </c>
    </row>
    <row r="15136" spans="1:9" x14ac:dyDescent="0.35">
      <c r="A15136" t="s">
        <v>26</v>
      </c>
      <c r="B15136">
        <v>2017</v>
      </c>
      <c r="D15136" t="s">
        <v>4010</v>
      </c>
      <c r="E15136" t="s">
        <v>549</v>
      </c>
      <c r="F15136">
        <v>107152.5</v>
      </c>
      <c r="G15136">
        <v>0</v>
      </c>
      <c r="H15136">
        <v>6737.17</v>
      </c>
      <c r="I15136">
        <v>0</v>
      </c>
    </row>
    <row r="15137" spans="1:9" x14ac:dyDescent="0.35">
      <c r="A15137" t="s">
        <v>26</v>
      </c>
      <c r="B15137">
        <v>2017</v>
      </c>
      <c r="D15137" t="s">
        <v>3986</v>
      </c>
      <c r="E15137" t="s">
        <v>549</v>
      </c>
      <c r="F15137">
        <v>107152.5</v>
      </c>
      <c r="G15137">
        <v>6181.88</v>
      </c>
      <c r="H15137">
        <v>24121.35</v>
      </c>
      <c r="I15137">
        <v>0</v>
      </c>
    </row>
    <row r="15138" spans="1:9" x14ac:dyDescent="0.35">
      <c r="A15138" t="s">
        <v>26</v>
      </c>
      <c r="B15138">
        <v>2017</v>
      </c>
      <c r="D15138" t="s">
        <v>4011</v>
      </c>
      <c r="E15138" t="s">
        <v>549</v>
      </c>
      <c r="F15138">
        <v>107152.5</v>
      </c>
      <c r="G15138">
        <v>0</v>
      </c>
      <c r="H15138">
        <v>24257.03</v>
      </c>
      <c r="I15138">
        <v>0</v>
      </c>
    </row>
    <row r="15139" spans="1:9" x14ac:dyDescent="0.35">
      <c r="A15139" t="s">
        <v>26</v>
      </c>
      <c r="B15139">
        <v>2017</v>
      </c>
      <c r="D15139" t="s">
        <v>4013</v>
      </c>
      <c r="E15139" t="s">
        <v>549</v>
      </c>
      <c r="F15139">
        <v>107152.5</v>
      </c>
      <c r="G15139">
        <v>0</v>
      </c>
      <c r="H15139">
        <v>24013.67</v>
      </c>
      <c r="I15139">
        <v>0</v>
      </c>
    </row>
    <row r="15140" spans="1:9" x14ac:dyDescent="0.35">
      <c r="A15140" t="s">
        <v>26</v>
      </c>
      <c r="B15140">
        <v>2017</v>
      </c>
      <c r="D15140" t="s">
        <v>3986</v>
      </c>
      <c r="E15140" t="s">
        <v>549</v>
      </c>
      <c r="F15140">
        <v>107152.5</v>
      </c>
      <c r="G15140">
        <v>0</v>
      </c>
      <c r="H15140">
        <v>28458.29</v>
      </c>
      <c r="I15140">
        <v>0</v>
      </c>
    </row>
    <row r="15141" spans="1:9" x14ac:dyDescent="0.35">
      <c r="A15141" t="s">
        <v>26</v>
      </c>
      <c r="B15141">
        <v>2017</v>
      </c>
      <c r="D15141" t="s">
        <v>4016</v>
      </c>
      <c r="E15141" t="s">
        <v>549</v>
      </c>
      <c r="F15141">
        <v>107152.5</v>
      </c>
      <c r="G15141">
        <v>0</v>
      </c>
      <c r="H15141">
        <v>25550.79</v>
      </c>
      <c r="I15141">
        <v>0</v>
      </c>
    </row>
    <row r="15142" spans="1:9" x14ac:dyDescent="0.35">
      <c r="A15142" t="s">
        <v>26</v>
      </c>
      <c r="B15142">
        <v>2017</v>
      </c>
      <c r="D15142" t="s">
        <v>3974</v>
      </c>
      <c r="E15142" t="s">
        <v>549</v>
      </c>
      <c r="F15142">
        <v>107152.5</v>
      </c>
      <c r="G15142">
        <v>10921.31</v>
      </c>
      <c r="H15142">
        <v>25550.82</v>
      </c>
      <c r="I15142">
        <v>0</v>
      </c>
    </row>
    <row r="15143" spans="1:9" x14ac:dyDescent="0.35">
      <c r="A15143" t="s">
        <v>26</v>
      </c>
      <c r="B15143">
        <v>2017</v>
      </c>
      <c r="D15143" t="s">
        <v>1722</v>
      </c>
      <c r="E15143" t="s">
        <v>549</v>
      </c>
      <c r="F15143">
        <v>107152.5</v>
      </c>
      <c r="G15143">
        <v>0</v>
      </c>
      <c r="H15143">
        <v>32183.65</v>
      </c>
      <c r="I15143">
        <v>0</v>
      </c>
    </row>
    <row r="15144" spans="1:9" x14ac:dyDescent="0.35">
      <c r="A15144" t="s">
        <v>26</v>
      </c>
      <c r="B15144">
        <v>2017</v>
      </c>
      <c r="D15144" t="s">
        <v>3010</v>
      </c>
      <c r="E15144" t="s">
        <v>549</v>
      </c>
      <c r="F15144">
        <v>107152.5</v>
      </c>
      <c r="G15144">
        <v>16769.21</v>
      </c>
      <c r="H15144">
        <v>25550.82</v>
      </c>
      <c r="I15144">
        <v>0</v>
      </c>
    </row>
    <row r="15145" spans="1:9" x14ac:dyDescent="0.35">
      <c r="A15145" t="s">
        <v>26</v>
      </c>
      <c r="B15145">
        <v>2017</v>
      </c>
      <c r="D15145" t="s">
        <v>4021</v>
      </c>
      <c r="E15145" t="s">
        <v>549</v>
      </c>
      <c r="F15145">
        <v>107152.5</v>
      </c>
      <c r="G15145">
        <v>6000</v>
      </c>
      <c r="H15145">
        <v>26180.78</v>
      </c>
      <c r="I15145">
        <v>0</v>
      </c>
    </row>
    <row r="15146" spans="1:9" x14ac:dyDescent="0.35">
      <c r="A15146" t="s">
        <v>26</v>
      </c>
      <c r="B15146">
        <v>2017</v>
      </c>
      <c r="D15146" t="s">
        <v>4022</v>
      </c>
      <c r="E15146" t="s">
        <v>549</v>
      </c>
      <c r="F15146">
        <v>107152.5</v>
      </c>
      <c r="G15146">
        <v>300</v>
      </c>
      <c r="H15146">
        <v>25550.799999999999</v>
      </c>
      <c r="I15146">
        <v>0</v>
      </c>
    </row>
    <row r="15147" spans="1:9" x14ac:dyDescent="0.35">
      <c r="A15147" t="s">
        <v>26</v>
      </c>
      <c r="B15147">
        <v>2017</v>
      </c>
      <c r="D15147" t="s">
        <v>1722</v>
      </c>
      <c r="E15147" t="s">
        <v>549</v>
      </c>
      <c r="F15147">
        <v>107152.5</v>
      </c>
      <c r="G15147">
        <v>0</v>
      </c>
      <c r="H15147">
        <v>26495.89</v>
      </c>
      <c r="I15147">
        <v>0</v>
      </c>
    </row>
    <row r="15148" spans="1:9" x14ac:dyDescent="0.35">
      <c r="A15148" t="s">
        <v>26</v>
      </c>
      <c r="B15148">
        <v>2017</v>
      </c>
      <c r="D15148" t="s">
        <v>4024</v>
      </c>
      <c r="E15148" t="s">
        <v>549</v>
      </c>
      <c r="F15148">
        <v>107152.5</v>
      </c>
      <c r="G15148">
        <v>0</v>
      </c>
      <c r="H15148">
        <v>28861.61</v>
      </c>
      <c r="I15148">
        <v>0</v>
      </c>
    </row>
    <row r="15149" spans="1:9" x14ac:dyDescent="0.35">
      <c r="A15149" t="s">
        <v>26</v>
      </c>
      <c r="B15149">
        <v>2017</v>
      </c>
      <c r="D15149" t="s">
        <v>4026</v>
      </c>
      <c r="E15149" t="s">
        <v>549</v>
      </c>
      <c r="F15149">
        <v>107152.5</v>
      </c>
      <c r="G15149">
        <v>2060.63</v>
      </c>
      <c r="H15149">
        <v>25550.799999999999</v>
      </c>
      <c r="I15149">
        <v>0</v>
      </c>
    </row>
    <row r="15150" spans="1:9" x14ac:dyDescent="0.35">
      <c r="A15150" t="s">
        <v>26</v>
      </c>
      <c r="B15150">
        <v>2017</v>
      </c>
      <c r="D15150" t="s">
        <v>4027</v>
      </c>
      <c r="E15150" t="s">
        <v>549</v>
      </c>
      <c r="F15150">
        <v>107152.5</v>
      </c>
      <c r="G15150">
        <v>0</v>
      </c>
      <c r="H15150">
        <v>6737.17</v>
      </c>
      <c r="I15150">
        <v>0</v>
      </c>
    </row>
    <row r="15151" spans="1:9" x14ac:dyDescent="0.35">
      <c r="A15151" t="s">
        <v>26</v>
      </c>
      <c r="B15151">
        <v>2017</v>
      </c>
      <c r="D15151" t="s">
        <v>1722</v>
      </c>
      <c r="E15151" t="s">
        <v>549</v>
      </c>
      <c r="F15151">
        <v>107152.5</v>
      </c>
      <c r="G15151">
        <v>0</v>
      </c>
      <c r="H15151">
        <v>29078.73</v>
      </c>
      <c r="I15151">
        <v>0</v>
      </c>
    </row>
    <row r="15152" spans="1:9" x14ac:dyDescent="0.35">
      <c r="A15152" t="s">
        <v>26</v>
      </c>
      <c r="B15152">
        <v>2017</v>
      </c>
      <c r="D15152" t="s">
        <v>1691</v>
      </c>
      <c r="E15152" t="s">
        <v>549</v>
      </c>
      <c r="F15152">
        <v>107152.5</v>
      </c>
      <c r="G15152">
        <v>0</v>
      </c>
      <c r="H15152">
        <v>28196.81</v>
      </c>
      <c r="I15152">
        <v>0</v>
      </c>
    </row>
    <row r="15153" spans="1:9" x14ac:dyDescent="0.35">
      <c r="A15153" t="s">
        <v>26</v>
      </c>
      <c r="B15153">
        <v>2017</v>
      </c>
      <c r="D15153" t="s">
        <v>3010</v>
      </c>
      <c r="E15153" t="s">
        <v>549</v>
      </c>
      <c r="F15153">
        <v>107152.5</v>
      </c>
      <c r="G15153">
        <v>2266.69</v>
      </c>
      <c r="H15153">
        <v>25550.81</v>
      </c>
      <c r="I15153">
        <v>0</v>
      </c>
    </row>
    <row r="15154" spans="1:9" x14ac:dyDescent="0.35">
      <c r="A15154" t="s">
        <v>26</v>
      </c>
      <c r="B15154">
        <v>2017</v>
      </c>
      <c r="D15154" t="s">
        <v>3010</v>
      </c>
      <c r="E15154" t="s">
        <v>549</v>
      </c>
      <c r="F15154">
        <v>107152.5</v>
      </c>
      <c r="G15154">
        <v>9709.1200000000008</v>
      </c>
      <c r="H15154">
        <v>25550.81</v>
      </c>
      <c r="I15154">
        <v>0</v>
      </c>
    </row>
    <row r="15155" spans="1:9" x14ac:dyDescent="0.35">
      <c r="A15155" t="s">
        <v>26</v>
      </c>
      <c r="B15155">
        <v>2017</v>
      </c>
      <c r="D15155" t="s">
        <v>3010</v>
      </c>
      <c r="E15155" t="s">
        <v>549</v>
      </c>
      <c r="F15155">
        <v>107152.5</v>
      </c>
      <c r="G15155">
        <v>4327.3100000000004</v>
      </c>
      <c r="H15155">
        <v>25550.81</v>
      </c>
      <c r="I15155">
        <v>0</v>
      </c>
    </row>
    <row r="15156" spans="1:9" x14ac:dyDescent="0.35">
      <c r="A15156" t="s">
        <v>26</v>
      </c>
      <c r="B15156">
        <v>2017</v>
      </c>
      <c r="D15156" t="s">
        <v>4035</v>
      </c>
      <c r="E15156" t="s">
        <v>549</v>
      </c>
      <c r="F15156">
        <v>107152.5</v>
      </c>
      <c r="G15156">
        <v>0</v>
      </c>
      <c r="H15156">
        <v>25550.79</v>
      </c>
      <c r="I15156">
        <v>0</v>
      </c>
    </row>
    <row r="15157" spans="1:9" x14ac:dyDescent="0.35">
      <c r="A15157" t="s">
        <v>26</v>
      </c>
      <c r="B15157">
        <v>2017</v>
      </c>
      <c r="D15157" t="s">
        <v>4036</v>
      </c>
      <c r="E15157" t="s">
        <v>549</v>
      </c>
      <c r="F15157">
        <v>107152.5</v>
      </c>
      <c r="G15157">
        <v>0</v>
      </c>
      <c r="H15157">
        <v>25307.43</v>
      </c>
      <c r="I15157">
        <v>0</v>
      </c>
    </row>
    <row r="15158" spans="1:9" x14ac:dyDescent="0.35">
      <c r="A15158" t="s">
        <v>26</v>
      </c>
      <c r="B15158">
        <v>2017</v>
      </c>
      <c r="D15158" t="s">
        <v>1722</v>
      </c>
      <c r="E15158" t="s">
        <v>549</v>
      </c>
      <c r="F15158">
        <v>107152.5</v>
      </c>
      <c r="G15158">
        <v>0</v>
      </c>
      <c r="H15158">
        <v>29078.73</v>
      </c>
      <c r="I15158">
        <v>0</v>
      </c>
    </row>
    <row r="15159" spans="1:9" x14ac:dyDescent="0.35">
      <c r="A15159" t="s">
        <v>26</v>
      </c>
      <c r="B15159">
        <v>2017</v>
      </c>
      <c r="D15159" t="s">
        <v>4039</v>
      </c>
      <c r="E15159" t="s">
        <v>549</v>
      </c>
      <c r="F15159">
        <v>107152.5</v>
      </c>
      <c r="G15159">
        <v>0</v>
      </c>
      <c r="H15159">
        <v>26176.87</v>
      </c>
      <c r="I15159">
        <v>0</v>
      </c>
    </row>
    <row r="15160" spans="1:9" x14ac:dyDescent="0.35">
      <c r="A15160" t="s">
        <v>26</v>
      </c>
      <c r="B15160">
        <v>2017</v>
      </c>
      <c r="D15160" t="s">
        <v>4040</v>
      </c>
      <c r="E15160" t="s">
        <v>549</v>
      </c>
      <c r="F15160">
        <v>107152.5</v>
      </c>
      <c r="G15160">
        <v>3915.18</v>
      </c>
      <c r="H15160">
        <v>24996.5</v>
      </c>
      <c r="I15160">
        <v>0</v>
      </c>
    </row>
    <row r="15161" spans="1:9" x14ac:dyDescent="0.35">
      <c r="A15161" t="s">
        <v>26</v>
      </c>
      <c r="B15161">
        <v>2017</v>
      </c>
      <c r="D15161" t="s">
        <v>4043</v>
      </c>
      <c r="E15161" t="s">
        <v>549</v>
      </c>
      <c r="F15161">
        <v>107152.5</v>
      </c>
      <c r="G15161">
        <v>0</v>
      </c>
      <c r="H15161">
        <v>31492.83</v>
      </c>
      <c r="I15161">
        <v>0</v>
      </c>
    </row>
    <row r="15162" spans="1:9" x14ac:dyDescent="0.35">
      <c r="A15162" t="s">
        <v>26</v>
      </c>
      <c r="B15162">
        <v>2017</v>
      </c>
      <c r="D15162" t="s">
        <v>4047</v>
      </c>
      <c r="E15162" t="s">
        <v>549</v>
      </c>
      <c r="F15162">
        <v>107152.5</v>
      </c>
      <c r="G15162">
        <v>0</v>
      </c>
      <c r="H15162">
        <v>25550.79</v>
      </c>
      <c r="I15162">
        <v>0</v>
      </c>
    </row>
    <row r="15163" spans="1:9" x14ac:dyDescent="0.35">
      <c r="A15163" t="s">
        <v>26</v>
      </c>
      <c r="B15163">
        <v>2017</v>
      </c>
      <c r="D15163" t="s">
        <v>3010</v>
      </c>
      <c r="E15163" t="s">
        <v>549</v>
      </c>
      <c r="F15163">
        <v>107152.5</v>
      </c>
      <c r="G15163">
        <v>0</v>
      </c>
      <c r="H15163">
        <v>25550.79</v>
      </c>
      <c r="I15163">
        <v>0</v>
      </c>
    </row>
    <row r="15164" spans="1:9" x14ac:dyDescent="0.35">
      <c r="A15164" t="s">
        <v>26</v>
      </c>
      <c r="B15164">
        <v>2017</v>
      </c>
      <c r="D15164" t="s">
        <v>940</v>
      </c>
      <c r="E15164" t="s">
        <v>549</v>
      </c>
      <c r="F15164">
        <v>107152.5</v>
      </c>
      <c r="G15164">
        <v>350</v>
      </c>
      <c r="H15164">
        <v>8775.17</v>
      </c>
      <c r="I15164">
        <v>0</v>
      </c>
    </row>
    <row r="15165" spans="1:9" x14ac:dyDescent="0.35">
      <c r="A15165" t="s">
        <v>26</v>
      </c>
      <c r="B15165">
        <v>2017</v>
      </c>
      <c r="D15165" t="s">
        <v>4049</v>
      </c>
      <c r="E15165" t="s">
        <v>549</v>
      </c>
      <c r="F15165">
        <v>107152.5</v>
      </c>
      <c r="G15165">
        <v>2678.81</v>
      </c>
      <c r="H15165">
        <v>25550.81</v>
      </c>
      <c r="I15165">
        <v>0</v>
      </c>
    </row>
    <row r="15166" spans="1:9" x14ac:dyDescent="0.35">
      <c r="A15166" t="s">
        <v>26</v>
      </c>
      <c r="B15166">
        <v>2017</v>
      </c>
      <c r="D15166" t="s">
        <v>4051</v>
      </c>
      <c r="E15166" t="s">
        <v>549</v>
      </c>
      <c r="F15166">
        <v>107152.5</v>
      </c>
      <c r="G15166">
        <v>0</v>
      </c>
      <c r="H15166">
        <v>28196.81</v>
      </c>
      <c r="I15166">
        <v>0</v>
      </c>
    </row>
    <row r="15167" spans="1:9" x14ac:dyDescent="0.35">
      <c r="A15167" t="s">
        <v>26</v>
      </c>
      <c r="B15167">
        <v>2017</v>
      </c>
      <c r="D15167" t="s">
        <v>3010</v>
      </c>
      <c r="E15167" t="s">
        <v>549</v>
      </c>
      <c r="F15167">
        <v>107152.5</v>
      </c>
      <c r="G15167">
        <v>9709.1200000000008</v>
      </c>
      <c r="H15167">
        <v>25550.81</v>
      </c>
      <c r="I15167">
        <v>0</v>
      </c>
    </row>
    <row r="15168" spans="1:9" x14ac:dyDescent="0.35">
      <c r="A15168" t="s">
        <v>26</v>
      </c>
      <c r="B15168">
        <v>2017</v>
      </c>
      <c r="D15168" t="s">
        <v>3010</v>
      </c>
      <c r="E15168" t="s">
        <v>549</v>
      </c>
      <c r="F15168">
        <v>107152.5</v>
      </c>
      <c r="G15168">
        <v>0</v>
      </c>
      <c r="H15168">
        <v>25288.99</v>
      </c>
      <c r="I15168">
        <v>0</v>
      </c>
    </row>
    <row r="15169" spans="1:9" x14ac:dyDescent="0.35">
      <c r="A15169" t="s">
        <v>26</v>
      </c>
      <c r="B15169">
        <v>2017</v>
      </c>
      <c r="D15169" t="s">
        <v>3010</v>
      </c>
      <c r="E15169" t="s">
        <v>549</v>
      </c>
      <c r="F15169">
        <v>107152.5</v>
      </c>
      <c r="G15169">
        <v>9436.24</v>
      </c>
      <c r="H15169">
        <v>6737.18</v>
      </c>
      <c r="I15169">
        <v>0</v>
      </c>
    </row>
    <row r="15170" spans="1:9" x14ac:dyDescent="0.35">
      <c r="A15170" t="s">
        <v>26</v>
      </c>
      <c r="B15170">
        <v>2017</v>
      </c>
      <c r="D15170" t="s">
        <v>4056</v>
      </c>
      <c r="E15170" t="s">
        <v>549</v>
      </c>
      <c r="F15170">
        <v>107152.5</v>
      </c>
      <c r="G15170">
        <v>3090.94</v>
      </c>
      <c r="H15170">
        <v>25550.81</v>
      </c>
      <c r="I15170">
        <v>0</v>
      </c>
    </row>
    <row r="15171" spans="1:9" x14ac:dyDescent="0.35">
      <c r="A15171" t="s">
        <v>26</v>
      </c>
      <c r="B15171">
        <v>2017</v>
      </c>
      <c r="D15171" t="s">
        <v>4057</v>
      </c>
      <c r="E15171" t="s">
        <v>549</v>
      </c>
      <c r="F15171">
        <v>107152.5</v>
      </c>
      <c r="G15171">
        <v>0</v>
      </c>
      <c r="H15171">
        <v>25307.43</v>
      </c>
      <c r="I15171">
        <v>0</v>
      </c>
    </row>
    <row r="15172" spans="1:9" x14ac:dyDescent="0.35">
      <c r="A15172" t="s">
        <v>26</v>
      </c>
      <c r="B15172">
        <v>2017</v>
      </c>
      <c r="D15172" t="s">
        <v>4058</v>
      </c>
      <c r="E15172" t="s">
        <v>549</v>
      </c>
      <c r="F15172">
        <v>107152.5</v>
      </c>
      <c r="G15172">
        <v>0</v>
      </c>
      <c r="H15172">
        <v>27642.49</v>
      </c>
      <c r="I15172">
        <v>0</v>
      </c>
    </row>
    <row r="15173" spans="1:9" x14ac:dyDescent="0.35">
      <c r="A15173" t="s">
        <v>26</v>
      </c>
      <c r="B15173">
        <v>2017</v>
      </c>
      <c r="D15173" t="s">
        <v>4061</v>
      </c>
      <c r="E15173" t="s">
        <v>549</v>
      </c>
      <c r="F15173">
        <v>107152.5</v>
      </c>
      <c r="G15173">
        <v>0</v>
      </c>
      <c r="H15173">
        <v>25550.79</v>
      </c>
      <c r="I15173">
        <v>0</v>
      </c>
    </row>
    <row r="15174" spans="1:9" x14ac:dyDescent="0.35">
      <c r="A15174" t="s">
        <v>26</v>
      </c>
      <c r="B15174">
        <v>2017</v>
      </c>
      <c r="D15174" t="s">
        <v>4062</v>
      </c>
      <c r="E15174" t="s">
        <v>549</v>
      </c>
      <c r="F15174">
        <v>107152.5</v>
      </c>
      <c r="G15174">
        <v>0</v>
      </c>
      <c r="H15174">
        <v>25307.43</v>
      </c>
      <c r="I15174">
        <v>0</v>
      </c>
    </row>
    <row r="15175" spans="1:9" x14ac:dyDescent="0.35">
      <c r="A15175" t="s">
        <v>26</v>
      </c>
      <c r="B15175">
        <v>2017</v>
      </c>
      <c r="D15175" t="s">
        <v>3986</v>
      </c>
      <c r="E15175" t="s">
        <v>549</v>
      </c>
      <c r="F15175">
        <v>107152.5</v>
      </c>
      <c r="G15175">
        <v>0</v>
      </c>
      <c r="H15175">
        <v>27962.1</v>
      </c>
      <c r="I15175">
        <v>0</v>
      </c>
    </row>
    <row r="15176" spans="1:9" x14ac:dyDescent="0.35">
      <c r="A15176" t="s">
        <v>26</v>
      </c>
      <c r="B15176">
        <v>2017</v>
      </c>
      <c r="D15176" t="s">
        <v>4063</v>
      </c>
      <c r="E15176" t="s">
        <v>549</v>
      </c>
      <c r="F15176">
        <v>107152.5</v>
      </c>
      <c r="G15176">
        <v>0</v>
      </c>
      <c r="H15176">
        <v>25550.79</v>
      </c>
      <c r="I15176">
        <v>0</v>
      </c>
    </row>
    <row r="15177" spans="1:9" x14ac:dyDescent="0.35">
      <c r="A15177" t="s">
        <v>26</v>
      </c>
      <c r="B15177">
        <v>2017</v>
      </c>
      <c r="D15177" t="s">
        <v>4064</v>
      </c>
      <c r="E15177" t="s">
        <v>549</v>
      </c>
      <c r="F15177">
        <v>107152.5</v>
      </c>
      <c r="G15177">
        <v>0</v>
      </c>
      <c r="H15177">
        <v>30650.69</v>
      </c>
      <c r="I15177">
        <v>0</v>
      </c>
    </row>
    <row r="15178" spans="1:9" x14ac:dyDescent="0.35">
      <c r="A15178" t="s">
        <v>26</v>
      </c>
      <c r="B15178">
        <v>2017</v>
      </c>
      <c r="D15178" t="s">
        <v>3983</v>
      </c>
      <c r="E15178" t="s">
        <v>549</v>
      </c>
      <c r="F15178">
        <v>107152.5</v>
      </c>
      <c r="G15178">
        <v>0</v>
      </c>
      <c r="H15178">
        <v>29078.73</v>
      </c>
      <c r="I15178">
        <v>0</v>
      </c>
    </row>
    <row r="15179" spans="1:9" x14ac:dyDescent="0.35">
      <c r="A15179" t="s">
        <v>26</v>
      </c>
      <c r="B15179">
        <v>2017</v>
      </c>
      <c r="D15179" t="s">
        <v>3010</v>
      </c>
      <c r="E15179" t="s">
        <v>549</v>
      </c>
      <c r="F15179">
        <v>107152.5</v>
      </c>
      <c r="G15179">
        <v>0</v>
      </c>
      <c r="H15179">
        <v>25550.79</v>
      </c>
      <c r="I15179">
        <v>0</v>
      </c>
    </row>
    <row r="15180" spans="1:9" x14ac:dyDescent="0.35">
      <c r="A15180" t="s">
        <v>3034</v>
      </c>
      <c r="B15180">
        <v>2017</v>
      </c>
      <c r="D15180" t="s">
        <v>4070</v>
      </c>
      <c r="E15180" t="s">
        <v>549</v>
      </c>
      <c r="F15180">
        <v>107152.5</v>
      </c>
      <c r="G15180">
        <v>0</v>
      </c>
      <c r="H15180">
        <v>24269.439999999999</v>
      </c>
      <c r="I15180">
        <v>0</v>
      </c>
    </row>
    <row r="15181" spans="1:9" x14ac:dyDescent="0.35">
      <c r="A15181" t="s">
        <v>3034</v>
      </c>
      <c r="B15181">
        <v>2017</v>
      </c>
      <c r="D15181" t="s">
        <v>2015</v>
      </c>
      <c r="E15181" t="s">
        <v>549</v>
      </c>
      <c r="F15181">
        <v>107152.5</v>
      </c>
      <c r="G15181">
        <v>0</v>
      </c>
      <c r="H15181">
        <v>27667.71</v>
      </c>
      <c r="I15181">
        <v>0</v>
      </c>
    </row>
    <row r="15182" spans="1:9" x14ac:dyDescent="0.35">
      <c r="A15182" t="s">
        <v>3034</v>
      </c>
      <c r="B15182">
        <v>2017</v>
      </c>
      <c r="D15182" t="s">
        <v>4079</v>
      </c>
      <c r="E15182" t="s">
        <v>549</v>
      </c>
      <c r="F15182">
        <v>107152.5</v>
      </c>
      <c r="G15182">
        <v>0</v>
      </c>
      <c r="H15182">
        <v>25550.79</v>
      </c>
      <c r="I15182">
        <v>0</v>
      </c>
    </row>
    <row r="15183" spans="1:9" x14ac:dyDescent="0.35">
      <c r="A15183" t="s">
        <v>3034</v>
      </c>
      <c r="B15183">
        <v>2017</v>
      </c>
      <c r="D15183" t="s">
        <v>4086</v>
      </c>
      <c r="E15183" t="s">
        <v>549</v>
      </c>
      <c r="F15183">
        <v>107152.5</v>
      </c>
      <c r="G15183">
        <v>0</v>
      </c>
      <c r="H15183">
        <v>25550.79</v>
      </c>
      <c r="I15183">
        <v>0</v>
      </c>
    </row>
    <row r="15184" spans="1:9" x14ac:dyDescent="0.35">
      <c r="A15184" t="s">
        <v>3034</v>
      </c>
      <c r="B15184">
        <v>2017</v>
      </c>
      <c r="D15184" t="s">
        <v>4087</v>
      </c>
      <c r="E15184" t="s">
        <v>549</v>
      </c>
      <c r="F15184">
        <v>107152.5</v>
      </c>
      <c r="G15184">
        <v>0</v>
      </c>
      <c r="H15184">
        <v>26799.26</v>
      </c>
      <c r="I15184">
        <v>0</v>
      </c>
    </row>
    <row r="15185" spans="1:9" x14ac:dyDescent="0.35">
      <c r="A15185" t="s">
        <v>3034</v>
      </c>
      <c r="B15185">
        <v>2017</v>
      </c>
      <c r="D15185" t="s">
        <v>4092</v>
      </c>
      <c r="E15185" t="s">
        <v>549</v>
      </c>
      <c r="F15185">
        <v>107152.5</v>
      </c>
      <c r="G15185">
        <v>0</v>
      </c>
      <c r="H15185">
        <v>25550.79</v>
      </c>
      <c r="I15185">
        <v>0</v>
      </c>
    </row>
    <row r="15186" spans="1:9" x14ac:dyDescent="0.35">
      <c r="A15186" t="s">
        <v>3034</v>
      </c>
      <c r="B15186">
        <v>2017</v>
      </c>
      <c r="D15186" t="s">
        <v>4095</v>
      </c>
      <c r="E15186" t="s">
        <v>549</v>
      </c>
      <c r="F15186">
        <v>107152.5</v>
      </c>
      <c r="G15186">
        <v>0</v>
      </c>
      <c r="H15186">
        <v>28196.81</v>
      </c>
      <c r="I15186">
        <v>0</v>
      </c>
    </row>
    <row r="15187" spans="1:9" x14ac:dyDescent="0.35">
      <c r="A15187" t="s">
        <v>3034</v>
      </c>
      <c r="B15187">
        <v>2017</v>
      </c>
      <c r="D15187" t="s">
        <v>4097</v>
      </c>
      <c r="E15187" t="s">
        <v>549</v>
      </c>
      <c r="F15187">
        <v>107152.5</v>
      </c>
      <c r="G15187">
        <v>0</v>
      </c>
      <c r="H15187">
        <v>6022.23</v>
      </c>
      <c r="I15187">
        <v>0</v>
      </c>
    </row>
    <row r="15188" spans="1:9" x14ac:dyDescent="0.35">
      <c r="A15188" t="s">
        <v>40</v>
      </c>
      <c r="B15188">
        <v>2017</v>
      </c>
      <c r="D15188" t="s">
        <v>4100</v>
      </c>
      <c r="E15188" t="s">
        <v>549</v>
      </c>
      <c r="F15188">
        <v>107152.5</v>
      </c>
      <c r="G15188">
        <v>0</v>
      </c>
      <c r="H15188">
        <v>28436.01</v>
      </c>
      <c r="I15188">
        <v>0</v>
      </c>
    </row>
    <row r="15189" spans="1:9" x14ac:dyDescent="0.35">
      <c r="A15189" t="s">
        <v>40</v>
      </c>
      <c r="B15189">
        <v>2017</v>
      </c>
      <c r="D15189" t="s">
        <v>4101</v>
      </c>
      <c r="E15189" t="s">
        <v>549</v>
      </c>
      <c r="F15189">
        <v>107152.5</v>
      </c>
      <c r="G15189">
        <v>0</v>
      </c>
      <c r="H15189">
        <v>25550.79</v>
      </c>
      <c r="I15189">
        <v>0</v>
      </c>
    </row>
    <row r="15190" spans="1:9" x14ac:dyDescent="0.35">
      <c r="A15190" t="s">
        <v>40</v>
      </c>
      <c r="B15190">
        <v>2017</v>
      </c>
      <c r="D15190" t="s">
        <v>4102</v>
      </c>
      <c r="E15190" t="s">
        <v>549</v>
      </c>
      <c r="F15190">
        <v>107152.5</v>
      </c>
      <c r="G15190">
        <v>0</v>
      </c>
      <c r="H15190">
        <v>26223.56</v>
      </c>
      <c r="I15190">
        <v>0</v>
      </c>
    </row>
    <row r="15191" spans="1:9" x14ac:dyDescent="0.35">
      <c r="A15191" t="s">
        <v>40</v>
      </c>
      <c r="B15191">
        <v>2017</v>
      </c>
      <c r="D15191" t="s">
        <v>4103</v>
      </c>
      <c r="E15191" t="s">
        <v>549</v>
      </c>
      <c r="F15191">
        <v>107152.5</v>
      </c>
      <c r="G15191">
        <v>0</v>
      </c>
      <c r="H15191">
        <v>25550.79</v>
      </c>
      <c r="I15191">
        <v>0</v>
      </c>
    </row>
    <row r="15192" spans="1:9" x14ac:dyDescent="0.35">
      <c r="A15192" t="s">
        <v>40</v>
      </c>
      <c r="B15192">
        <v>2017</v>
      </c>
      <c r="D15192" t="s">
        <v>4106</v>
      </c>
      <c r="E15192" t="s">
        <v>549</v>
      </c>
      <c r="F15192">
        <v>107152.5</v>
      </c>
      <c r="G15192">
        <v>0</v>
      </c>
      <c r="H15192">
        <v>7116.11</v>
      </c>
      <c r="I15192">
        <v>0</v>
      </c>
    </row>
    <row r="15193" spans="1:9" x14ac:dyDescent="0.35">
      <c r="A15193" t="s">
        <v>40</v>
      </c>
      <c r="B15193">
        <v>2017</v>
      </c>
      <c r="D15193" t="s">
        <v>4109</v>
      </c>
      <c r="E15193" t="s">
        <v>549</v>
      </c>
      <c r="F15193">
        <v>107152.5</v>
      </c>
      <c r="G15193">
        <v>0</v>
      </c>
      <c r="H15193">
        <v>25550.79</v>
      </c>
      <c r="I15193">
        <v>0</v>
      </c>
    </row>
    <row r="15194" spans="1:9" x14ac:dyDescent="0.35">
      <c r="A15194" t="s">
        <v>40</v>
      </c>
      <c r="B15194">
        <v>2017</v>
      </c>
      <c r="D15194" t="s">
        <v>4112</v>
      </c>
      <c r="E15194" t="s">
        <v>549</v>
      </c>
      <c r="F15194">
        <v>107152.5</v>
      </c>
      <c r="G15194">
        <v>0</v>
      </c>
      <c r="H15194">
        <v>25576.959999999999</v>
      </c>
      <c r="I15194">
        <v>0</v>
      </c>
    </row>
    <row r="15195" spans="1:9" x14ac:dyDescent="0.35">
      <c r="A15195" t="s">
        <v>40</v>
      </c>
      <c r="B15195">
        <v>2017</v>
      </c>
      <c r="D15195" t="s">
        <v>4113</v>
      </c>
      <c r="E15195" t="s">
        <v>549</v>
      </c>
      <c r="F15195">
        <v>107152.5</v>
      </c>
      <c r="G15195">
        <v>0</v>
      </c>
      <c r="H15195">
        <v>24996.47</v>
      </c>
      <c r="I15195">
        <v>0</v>
      </c>
    </row>
    <row r="15196" spans="1:9" x14ac:dyDescent="0.35">
      <c r="A15196" t="s">
        <v>40</v>
      </c>
      <c r="B15196">
        <v>2017</v>
      </c>
      <c r="D15196" t="s">
        <v>4114</v>
      </c>
      <c r="E15196" t="s">
        <v>549</v>
      </c>
      <c r="F15196">
        <v>107152.5</v>
      </c>
      <c r="G15196">
        <v>0</v>
      </c>
      <c r="H15196">
        <v>29330.67</v>
      </c>
      <c r="I15196">
        <v>0</v>
      </c>
    </row>
    <row r="15197" spans="1:9" x14ac:dyDescent="0.35">
      <c r="A15197" t="s">
        <v>40</v>
      </c>
      <c r="B15197">
        <v>2017</v>
      </c>
      <c r="D15197" t="s">
        <v>4116</v>
      </c>
      <c r="E15197" t="s">
        <v>549</v>
      </c>
      <c r="F15197">
        <v>107152.5</v>
      </c>
      <c r="G15197">
        <v>0</v>
      </c>
      <c r="H15197">
        <v>29330.67</v>
      </c>
      <c r="I15197">
        <v>0</v>
      </c>
    </row>
    <row r="15198" spans="1:9" x14ac:dyDescent="0.35">
      <c r="A15198" t="s">
        <v>40</v>
      </c>
      <c r="B15198">
        <v>2017</v>
      </c>
      <c r="D15198" t="s">
        <v>4118</v>
      </c>
      <c r="E15198" t="s">
        <v>549</v>
      </c>
      <c r="F15198">
        <v>107152.5</v>
      </c>
      <c r="G15198">
        <v>0</v>
      </c>
      <c r="H15198">
        <v>26243.69</v>
      </c>
      <c r="I15198">
        <v>0</v>
      </c>
    </row>
    <row r="15199" spans="1:9" x14ac:dyDescent="0.35">
      <c r="A15199" t="s">
        <v>40</v>
      </c>
      <c r="B15199">
        <v>2017</v>
      </c>
      <c r="D15199" t="s">
        <v>4120</v>
      </c>
      <c r="E15199" t="s">
        <v>549</v>
      </c>
      <c r="F15199">
        <v>107152.5</v>
      </c>
      <c r="G15199">
        <v>0</v>
      </c>
      <c r="H15199">
        <v>25550.79</v>
      </c>
      <c r="I15199">
        <v>0</v>
      </c>
    </row>
    <row r="15200" spans="1:9" x14ac:dyDescent="0.35">
      <c r="A15200" t="s">
        <v>40</v>
      </c>
      <c r="B15200">
        <v>2017</v>
      </c>
      <c r="D15200" t="s">
        <v>4121</v>
      </c>
      <c r="E15200" t="s">
        <v>549</v>
      </c>
      <c r="F15200">
        <v>107152.5</v>
      </c>
      <c r="G15200">
        <v>0</v>
      </c>
      <c r="H15200">
        <v>25550.79</v>
      </c>
      <c r="I15200">
        <v>0</v>
      </c>
    </row>
    <row r="15201" spans="1:9" x14ac:dyDescent="0.35">
      <c r="A15201" t="s">
        <v>40</v>
      </c>
      <c r="B15201">
        <v>2017</v>
      </c>
      <c r="D15201" t="s">
        <v>4123</v>
      </c>
      <c r="E15201" t="s">
        <v>549</v>
      </c>
      <c r="F15201">
        <v>107152.5</v>
      </c>
      <c r="G15201">
        <v>0</v>
      </c>
      <c r="H15201">
        <v>24013.67</v>
      </c>
      <c r="I15201">
        <v>0</v>
      </c>
    </row>
    <row r="15202" spans="1:9" x14ac:dyDescent="0.35">
      <c r="A15202" t="s">
        <v>40</v>
      </c>
      <c r="B15202">
        <v>2017</v>
      </c>
      <c r="D15202" t="s">
        <v>4124</v>
      </c>
      <c r="E15202" t="s">
        <v>549</v>
      </c>
      <c r="F15202">
        <v>107152.5</v>
      </c>
      <c r="G15202">
        <v>0</v>
      </c>
      <c r="H15202">
        <v>25707.82</v>
      </c>
      <c r="I15202">
        <v>0</v>
      </c>
    </row>
    <row r="15203" spans="1:9" x14ac:dyDescent="0.35">
      <c r="A15203" t="s">
        <v>40</v>
      </c>
      <c r="B15203">
        <v>2017</v>
      </c>
      <c r="D15203" t="s">
        <v>2385</v>
      </c>
      <c r="E15203" t="s">
        <v>549</v>
      </c>
      <c r="F15203">
        <v>107152.5</v>
      </c>
      <c r="G15203">
        <v>0</v>
      </c>
      <c r="H15203">
        <v>24013.67</v>
      </c>
      <c r="I15203">
        <v>0</v>
      </c>
    </row>
    <row r="15204" spans="1:9" x14ac:dyDescent="0.35">
      <c r="A15204" t="s">
        <v>40</v>
      </c>
      <c r="B15204">
        <v>2017</v>
      </c>
      <c r="D15204" t="s">
        <v>4127</v>
      </c>
      <c r="E15204" t="s">
        <v>549</v>
      </c>
      <c r="F15204">
        <v>107152.5</v>
      </c>
      <c r="G15204">
        <v>0</v>
      </c>
      <c r="H15204">
        <v>24996.47</v>
      </c>
      <c r="I15204">
        <v>0</v>
      </c>
    </row>
    <row r="15205" spans="1:9" x14ac:dyDescent="0.35">
      <c r="A15205" t="s">
        <v>40</v>
      </c>
      <c r="B15205">
        <v>2017</v>
      </c>
      <c r="D15205" t="s">
        <v>4129</v>
      </c>
      <c r="E15205" t="s">
        <v>549</v>
      </c>
      <c r="F15205">
        <v>107152.5</v>
      </c>
      <c r="G15205">
        <v>0</v>
      </c>
      <c r="H15205">
        <v>29330.67</v>
      </c>
      <c r="I15205">
        <v>0</v>
      </c>
    </row>
    <row r="15206" spans="1:9" x14ac:dyDescent="0.35">
      <c r="A15206" t="s">
        <v>40</v>
      </c>
      <c r="B15206">
        <v>2017</v>
      </c>
      <c r="D15206" t="s">
        <v>4130</v>
      </c>
      <c r="E15206" t="s">
        <v>549</v>
      </c>
      <c r="F15206">
        <v>107152.5</v>
      </c>
      <c r="G15206">
        <v>0</v>
      </c>
      <c r="H15206">
        <v>24656.13</v>
      </c>
      <c r="I15206">
        <v>0</v>
      </c>
    </row>
    <row r="15207" spans="1:9" x14ac:dyDescent="0.35">
      <c r="A15207" t="s">
        <v>40</v>
      </c>
      <c r="B15207">
        <v>2017</v>
      </c>
      <c r="D15207" t="s">
        <v>1358</v>
      </c>
      <c r="E15207" t="s">
        <v>549</v>
      </c>
      <c r="F15207">
        <v>107152.5</v>
      </c>
      <c r="G15207">
        <v>0</v>
      </c>
      <c r="H15207">
        <v>28036.91</v>
      </c>
      <c r="I15207">
        <v>0</v>
      </c>
    </row>
    <row r="15208" spans="1:9" x14ac:dyDescent="0.35">
      <c r="A15208" t="s">
        <v>40</v>
      </c>
      <c r="B15208">
        <v>2017</v>
      </c>
      <c r="D15208" t="s">
        <v>4133</v>
      </c>
      <c r="E15208" t="s">
        <v>549</v>
      </c>
      <c r="F15208">
        <v>107152.5</v>
      </c>
      <c r="G15208">
        <v>0</v>
      </c>
      <c r="H15208">
        <v>28574.59</v>
      </c>
      <c r="I15208">
        <v>0</v>
      </c>
    </row>
    <row r="15209" spans="1:9" x14ac:dyDescent="0.35">
      <c r="A15209" t="s">
        <v>40</v>
      </c>
      <c r="B15209">
        <v>2017</v>
      </c>
      <c r="D15209" t="s">
        <v>4135</v>
      </c>
      <c r="E15209" t="s">
        <v>549</v>
      </c>
      <c r="F15209">
        <v>107152.5</v>
      </c>
      <c r="G15209">
        <v>0</v>
      </c>
      <c r="H15209">
        <v>25210.45</v>
      </c>
      <c r="I15209">
        <v>0</v>
      </c>
    </row>
    <row r="15210" spans="1:9" x14ac:dyDescent="0.35">
      <c r="A15210" t="s">
        <v>40</v>
      </c>
      <c r="B15210">
        <v>2017</v>
      </c>
      <c r="D15210" t="s">
        <v>4136</v>
      </c>
      <c r="E15210" t="s">
        <v>549</v>
      </c>
      <c r="F15210">
        <v>107152.5</v>
      </c>
      <c r="G15210">
        <v>0</v>
      </c>
      <c r="H15210">
        <v>29330.67</v>
      </c>
      <c r="I15210">
        <v>0</v>
      </c>
    </row>
    <row r="15211" spans="1:9" x14ac:dyDescent="0.35">
      <c r="A15211" t="s">
        <v>40</v>
      </c>
      <c r="B15211">
        <v>2017</v>
      </c>
      <c r="D15211" t="s">
        <v>4138</v>
      </c>
      <c r="E15211" t="s">
        <v>549</v>
      </c>
      <c r="F15211">
        <v>107152.5</v>
      </c>
      <c r="G15211">
        <v>0</v>
      </c>
      <c r="H15211">
        <v>28036.91</v>
      </c>
      <c r="I15211">
        <v>0</v>
      </c>
    </row>
    <row r="15212" spans="1:9" x14ac:dyDescent="0.35">
      <c r="A15212" t="s">
        <v>53</v>
      </c>
      <c r="B15212">
        <v>2017</v>
      </c>
      <c r="D15212" t="s">
        <v>4144</v>
      </c>
      <c r="E15212" t="s">
        <v>549</v>
      </c>
      <c r="F15212">
        <v>107152.5</v>
      </c>
      <c r="G15212">
        <v>0</v>
      </c>
      <c r="H15212">
        <v>25550.79</v>
      </c>
      <c r="I15212">
        <v>0</v>
      </c>
    </row>
    <row r="15213" spans="1:9" x14ac:dyDescent="0.35">
      <c r="A15213" t="s">
        <v>53</v>
      </c>
      <c r="B15213">
        <v>2017</v>
      </c>
      <c r="D15213" t="s">
        <v>4145</v>
      </c>
      <c r="E15213" t="s">
        <v>549</v>
      </c>
      <c r="F15213">
        <v>107152.5</v>
      </c>
      <c r="G15213">
        <v>4521.25</v>
      </c>
      <c r="H15213">
        <v>5726.12</v>
      </c>
      <c r="I15213">
        <v>0</v>
      </c>
    </row>
    <row r="15214" spans="1:9" x14ac:dyDescent="0.35">
      <c r="A15214" t="s">
        <v>53</v>
      </c>
      <c r="B15214">
        <v>2017</v>
      </c>
      <c r="D15214" t="s">
        <v>4147</v>
      </c>
      <c r="E15214" t="s">
        <v>549</v>
      </c>
      <c r="F15214">
        <v>107152.5</v>
      </c>
      <c r="G15214">
        <v>0</v>
      </c>
      <c r="H15214">
        <v>24257.03</v>
      </c>
      <c r="I15214">
        <v>0</v>
      </c>
    </row>
    <row r="15215" spans="1:9" x14ac:dyDescent="0.35">
      <c r="A15215" t="s">
        <v>53</v>
      </c>
      <c r="B15215">
        <v>2017</v>
      </c>
      <c r="D15215" t="s">
        <v>4151</v>
      </c>
      <c r="E15215" t="s">
        <v>549</v>
      </c>
      <c r="F15215">
        <v>107152.5</v>
      </c>
      <c r="G15215">
        <v>0</v>
      </c>
      <c r="H15215">
        <v>25550.79</v>
      </c>
      <c r="I15215">
        <v>0</v>
      </c>
    </row>
    <row r="15216" spans="1:9" x14ac:dyDescent="0.35">
      <c r="A15216" t="s">
        <v>53</v>
      </c>
      <c r="B15216">
        <v>2017</v>
      </c>
      <c r="D15216" t="s">
        <v>4157</v>
      </c>
      <c r="E15216" t="s">
        <v>549</v>
      </c>
      <c r="F15216">
        <v>107152.5</v>
      </c>
      <c r="G15216">
        <v>0</v>
      </c>
      <c r="H15216">
        <v>26132.39</v>
      </c>
      <c r="I15216">
        <v>0</v>
      </c>
    </row>
    <row r="15217" spans="1:9" x14ac:dyDescent="0.35">
      <c r="A15217" t="s">
        <v>53</v>
      </c>
      <c r="B15217">
        <v>2017</v>
      </c>
      <c r="D15217" t="s">
        <v>4159</v>
      </c>
      <c r="E15217" t="s">
        <v>549</v>
      </c>
      <c r="F15217">
        <v>107152.5</v>
      </c>
      <c r="G15217">
        <v>250</v>
      </c>
      <c r="H15217">
        <v>26470.42</v>
      </c>
      <c r="I15217">
        <v>0</v>
      </c>
    </row>
    <row r="15218" spans="1:9" x14ac:dyDescent="0.35">
      <c r="A15218" t="s">
        <v>53</v>
      </c>
      <c r="B15218">
        <v>2017</v>
      </c>
      <c r="D15218" t="s">
        <v>4160</v>
      </c>
      <c r="E15218" t="s">
        <v>549</v>
      </c>
      <c r="F15218">
        <v>107152.5</v>
      </c>
      <c r="G15218">
        <v>0</v>
      </c>
      <c r="H15218">
        <v>27944.87</v>
      </c>
      <c r="I15218">
        <v>0</v>
      </c>
    </row>
    <row r="15219" spans="1:9" x14ac:dyDescent="0.35">
      <c r="A15219" t="s">
        <v>53</v>
      </c>
      <c r="B15219">
        <v>2017</v>
      </c>
      <c r="D15219" t="s">
        <v>4161</v>
      </c>
      <c r="E15219" t="s">
        <v>549</v>
      </c>
      <c r="F15219">
        <v>107152.5</v>
      </c>
      <c r="G15219">
        <v>0</v>
      </c>
      <c r="H15219">
        <v>28020.27</v>
      </c>
      <c r="I15219">
        <v>0</v>
      </c>
    </row>
    <row r="15220" spans="1:9" x14ac:dyDescent="0.35">
      <c r="A15220" t="s">
        <v>53</v>
      </c>
      <c r="B15220">
        <v>2017</v>
      </c>
      <c r="D15220" t="s">
        <v>4163</v>
      </c>
      <c r="E15220" t="s">
        <v>549</v>
      </c>
      <c r="F15220">
        <v>107152.5</v>
      </c>
      <c r="G15220">
        <v>11531.54</v>
      </c>
      <c r="H15220">
        <v>25747.1</v>
      </c>
      <c r="I15220">
        <v>0</v>
      </c>
    </row>
    <row r="15221" spans="1:9" x14ac:dyDescent="0.35">
      <c r="A15221" t="s">
        <v>19</v>
      </c>
      <c r="B15221">
        <v>2017</v>
      </c>
      <c r="D15221" t="s">
        <v>4168</v>
      </c>
      <c r="E15221" t="s">
        <v>549</v>
      </c>
      <c r="F15221">
        <v>107152.5</v>
      </c>
      <c r="G15221">
        <v>0</v>
      </c>
      <c r="H15221">
        <v>25307.43</v>
      </c>
      <c r="I15221">
        <v>0</v>
      </c>
    </row>
    <row r="15222" spans="1:9" x14ac:dyDescent="0.35">
      <c r="A15222" t="s">
        <v>19</v>
      </c>
      <c r="B15222">
        <v>2017</v>
      </c>
      <c r="D15222" t="s">
        <v>4168</v>
      </c>
      <c r="E15222" t="s">
        <v>549</v>
      </c>
      <c r="F15222">
        <v>107152.5</v>
      </c>
      <c r="G15222">
        <v>0</v>
      </c>
      <c r="H15222">
        <v>24013.67</v>
      </c>
      <c r="I15222">
        <v>0</v>
      </c>
    </row>
    <row r="15223" spans="1:9" x14ac:dyDescent="0.35">
      <c r="A15223" t="s">
        <v>19</v>
      </c>
      <c r="B15223">
        <v>2017</v>
      </c>
      <c r="D15223" t="s">
        <v>4169</v>
      </c>
      <c r="E15223" t="s">
        <v>549</v>
      </c>
      <c r="F15223">
        <v>107152.5</v>
      </c>
      <c r="G15223">
        <v>0</v>
      </c>
      <c r="H15223">
        <v>8942.23</v>
      </c>
      <c r="I15223">
        <v>0</v>
      </c>
    </row>
    <row r="15224" spans="1:9" x14ac:dyDescent="0.35">
      <c r="A15224" t="s">
        <v>19</v>
      </c>
      <c r="B15224">
        <v>2017</v>
      </c>
      <c r="D15224" t="s">
        <v>4172</v>
      </c>
      <c r="E15224" t="s">
        <v>549</v>
      </c>
      <c r="F15224">
        <v>107152.5</v>
      </c>
      <c r="G15224">
        <v>350</v>
      </c>
      <c r="H15224">
        <v>27489.31</v>
      </c>
      <c r="I15224">
        <v>0</v>
      </c>
    </row>
    <row r="15225" spans="1:9" x14ac:dyDescent="0.35">
      <c r="A15225" t="s">
        <v>19</v>
      </c>
      <c r="B15225">
        <v>2017</v>
      </c>
      <c r="D15225" t="s">
        <v>874</v>
      </c>
      <c r="E15225" t="s">
        <v>549</v>
      </c>
      <c r="F15225">
        <v>107152.5</v>
      </c>
      <c r="G15225">
        <v>0</v>
      </c>
      <c r="H15225">
        <v>25768.93</v>
      </c>
      <c r="I15225">
        <v>0</v>
      </c>
    </row>
    <row r="15226" spans="1:9" x14ac:dyDescent="0.35">
      <c r="A15226" t="s">
        <v>19</v>
      </c>
      <c r="B15226">
        <v>2017</v>
      </c>
      <c r="D15226" t="s">
        <v>4179</v>
      </c>
      <c r="E15226" t="s">
        <v>549</v>
      </c>
      <c r="F15226">
        <v>107152.5</v>
      </c>
      <c r="G15226">
        <v>0</v>
      </c>
      <c r="H15226">
        <v>26936.85</v>
      </c>
      <c r="I15226">
        <v>0</v>
      </c>
    </row>
    <row r="15227" spans="1:9" x14ac:dyDescent="0.35">
      <c r="A15227" t="s">
        <v>19</v>
      </c>
      <c r="B15227">
        <v>2017</v>
      </c>
      <c r="D15227" t="s">
        <v>4184</v>
      </c>
      <c r="E15227" t="s">
        <v>549</v>
      </c>
      <c r="F15227">
        <v>107152.5</v>
      </c>
      <c r="G15227">
        <v>9947.84</v>
      </c>
      <c r="H15227">
        <v>28915.91</v>
      </c>
      <c r="I15227">
        <v>0</v>
      </c>
    </row>
    <row r="15228" spans="1:9" x14ac:dyDescent="0.35">
      <c r="A15228" t="s">
        <v>19</v>
      </c>
      <c r="B15228">
        <v>2017</v>
      </c>
      <c r="D15228" t="s">
        <v>4187</v>
      </c>
      <c r="E15228" t="s">
        <v>549</v>
      </c>
      <c r="F15228">
        <v>107152.5</v>
      </c>
      <c r="G15228">
        <v>0</v>
      </c>
      <c r="H15228">
        <v>26257.57</v>
      </c>
      <c r="I15228">
        <v>0</v>
      </c>
    </row>
    <row r="15229" spans="1:9" x14ac:dyDescent="0.35">
      <c r="A15229" t="s">
        <v>19</v>
      </c>
      <c r="B15229">
        <v>2017</v>
      </c>
      <c r="D15229" t="s">
        <v>1760</v>
      </c>
      <c r="E15229" t="s">
        <v>549</v>
      </c>
      <c r="F15229">
        <v>107152.5</v>
      </c>
      <c r="G15229">
        <v>0</v>
      </c>
      <c r="H15229">
        <v>25550.79</v>
      </c>
      <c r="I15229">
        <v>0</v>
      </c>
    </row>
    <row r="15230" spans="1:9" x14ac:dyDescent="0.35">
      <c r="A15230" t="s">
        <v>19</v>
      </c>
      <c r="B15230">
        <v>2017</v>
      </c>
      <c r="D15230" t="s">
        <v>3221</v>
      </c>
      <c r="E15230" t="s">
        <v>549</v>
      </c>
      <c r="F15230">
        <v>107152.5</v>
      </c>
      <c r="G15230">
        <v>0</v>
      </c>
      <c r="H15230">
        <v>24996.47</v>
      </c>
      <c r="I15230">
        <v>0</v>
      </c>
    </row>
    <row r="15231" spans="1:9" x14ac:dyDescent="0.35">
      <c r="A15231" t="s">
        <v>19</v>
      </c>
      <c r="B15231">
        <v>2017</v>
      </c>
      <c r="D15231" t="s">
        <v>4196</v>
      </c>
      <c r="E15231" t="s">
        <v>549</v>
      </c>
      <c r="F15231">
        <v>107152.5</v>
      </c>
      <c r="G15231">
        <v>0</v>
      </c>
      <c r="H15231">
        <v>25550.79</v>
      </c>
      <c r="I15231">
        <v>0</v>
      </c>
    </row>
    <row r="15232" spans="1:9" x14ac:dyDescent="0.35">
      <c r="A15232" t="s">
        <v>19</v>
      </c>
      <c r="B15232">
        <v>2017</v>
      </c>
      <c r="D15232" t="s">
        <v>4202</v>
      </c>
      <c r="E15232" t="s">
        <v>549</v>
      </c>
      <c r="F15232">
        <v>107152.5</v>
      </c>
      <c r="G15232">
        <v>0</v>
      </c>
      <c r="H15232">
        <v>25550.79</v>
      </c>
      <c r="I15232">
        <v>0</v>
      </c>
    </row>
    <row r="15233" spans="1:9" x14ac:dyDescent="0.35">
      <c r="A15233" t="s">
        <v>19</v>
      </c>
      <c r="B15233">
        <v>2017</v>
      </c>
      <c r="D15233" t="s">
        <v>4168</v>
      </c>
      <c r="E15233" t="s">
        <v>549</v>
      </c>
      <c r="F15233">
        <v>107152.5</v>
      </c>
      <c r="G15233">
        <v>0</v>
      </c>
      <c r="H15233">
        <v>25550.79</v>
      </c>
      <c r="I15233">
        <v>0</v>
      </c>
    </row>
    <row r="15234" spans="1:9" x14ac:dyDescent="0.35">
      <c r="A15234" t="s">
        <v>19</v>
      </c>
      <c r="B15234">
        <v>2017</v>
      </c>
      <c r="D15234" t="s">
        <v>4169</v>
      </c>
      <c r="E15234" t="s">
        <v>549</v>
      </c>
      <c r="F15234">
        <v>107152.5</v>
      </c>
      <c r="G15234">
        <v>0</v>
      </c>
      <c r="H15234">
        <v>27566.83</v>
      </c>
      <c r="I15234">
        <v>0</v>
      </c>
    </row>
    <row r="15235" spans="1:9" x14ac:dyDescent="0.35">
      <c r="A15235" t="s">
        <v>19</v>
      </c>
      <c r="B15235">
        <v>2017</v>
      </c>
      <c r="D15235" t="s">
        <v>4207</v>
      </c>
      <c r="E15235" t="s">
        <v>549</v>
      </c>
      <c r="F15235">
        <v>107152.5</v>
      </c>
      <c r="G15235">
        <v>0</v>
      </c>
      <c r="H15235">
        <v>27667.71</v>
      </c>
      <c r="I15235">
        <v>0</v>
      </c>
    </row>
    <row r="15236" spans="1:9" x14ac:dyDescent="0.35">
      <c r="A15236" t="s">
        <v>19</v>
      </c>
      <c r="B15236">
        <v>2017</v>
      </c>
      <c r="D15236" t="s">
        <v>4215</v>
      </c>
      <c r="E15236" t="s">
        <v>549</v>
      </c>
      <c r="F15236">
        <v>107152.5</v>
      </c>
      <c r="G15236">
        <v>0</v>
      </c>
      <c r="H15236">
        <v>29746.67</v>
      </c>
      <c r="I15236">
        <v>0</v>
      </c>
    </row>
    <row r="15237" spans="1:9" x14ac:dyDescent="0.35">
      <c r="A15237" t="s">
        <v>19</v>
      </c>
      <c r="B15237">
        <v>2017</v>
      </c>
      <c r="D15237" t="s">
        <v>4216</v>
      </c>
      <c r="E15237" t="s">
        <v>549</v>
      </c>
      <c r="F15237">
        <v>107152.5</v>
      </c>
      <c r="G15237">
        <v>0</v>
      </c>
      <c r="H15237">
        <v>29272.240000000002</v>
      </c>
      <c r="I15237">
        <v>0</v>
      </c>
    </row>
    <row r="15238" spans="1:9" x14ac:dyDescent="0.35">
      <c r="A15238" t="s">
        <v>19</v>
      </c>
      <c r="B15238">
        <v>2017</v>
      </c>
      <c r="D15238" t="s">
        <v>4217</v>
      </c>
      <c r="E15238" t="s">
        <v>549</v>
      </c>
      <c r="F15238">
        <v>107152.5</v>
      </c>
      <c r="G15238">
        <v>0</v>
      </c>
      <c r="H15238">
        <v>6737.17</v>
      </c>
      <c r="I15238">
        <v>0</v>
      </c>
    </row>
    <row r="15239" spans="1:9" x14ac:dyDescent="0.35">
      <c r="A15239" t="s">
        <v>19</v>
      </c>
      <c r="B15239">
        <v>2017</v>
      </c>
      <c r="D15239" t="s">
        <v>3187</v>
      </c>
      <c r="E15239" t="s">
        <v>549</v>
      </c>
      <c r="F15239">
        <v>107152.5</v>
      </c>
      <c r="G15239">
        <v>0</v>
      </c>
      <c r="H15239">
        <v>28036.91</v>
      </c>
      <c r="I15239">
        <v>0</v>
      </c>
    </row>
    <row r="15240" spans="1:9" x14ac:dyDescent="0.35">
      <c r="A15240" t="s">
        <v>19</v>
      </c>
      <c r="B15240">
        <v>2017</v>
      </c>
      <c r="D15240" t="s">
        <v>4222</v>
      </c>
      <c r="E15240" t="s">
        <v>549</v>
      </c>
      <c r="F15240">
        <v>107152.5</v>
      </c>
      <c r="G15240">
        <v>0</v>
      </c>
      <c r="H15240">
        <v>25550.79</v>
      </c>
      <c r="I15240">
        <v>0</v>
      </c>
    </row>
    <row r="15241" spans="1:9" x14ac:dyDescent="0.35">
      <c r="A15241" t="s">
        <v>19</v>
      </c>
      <c r="B15241">
        <v>2017</v>
      </c>
      <c r="D15241" t="s">
        <v>4228</v>
      </c>
      <c r="E15241" t="s">
        <v>549</v>
      </c>
      <c r="F15241">
        <v>107152.5</v>
      </c>
      <c r="G15241">
        <v>0</v>
      </c>
      <c r="H15241">
        <v>30650.69</v>
      </c>
      <c r="I15241">
        <v>0</v>
      </c>
    </row>
    <row r="15242" spans="1:9" x14ac:dyDescent="0.35">
      <c r="A15242" t="s">
        <v>19</v>
      </c>
      <c r="B15242">
        <v>2017</v>
      </c>
      <c r="D15242" t="s">
        <v>4229</v>
      </c>
      <c r="E15242" t="s">
        <v>549</v>
      </c>
      <c r="F15242">
        <v>107152.5</v>
      </c>
      <c r="G15242">
        <v>0</v>
      </c>
      <c r="H15242">
        <v>25811.31</v>
      </c>
      <c r="I15242">
        <v>0</v>
      </c>
    </row>
    <row r="15243" spans="1:9" x14ac:dyDescent="0.35">
      <c r="A15243" t="s">
        <v>19</v>
      </c>
      <c r="B15243">
        <v>2017</v>
      </c>
      <c r="D15243" t="s">
        <v>1791</v>
      </c>
      <c r="E15243" t="s">
        <v>549</v>
      </c>
      <c r="F15243">
        <v>107152.5</v>
      </c>
      <c r="G15243">
        <v>0</v>
      </c>
      <c r="H15243">
        <v>25550.79</v>
      </c>
      <c r="I15243">
        <v>0</v>
      </c>
    </row>
    <row r="15244" spans="1:9" x14ac:dyDescent="0.35">
      <c r="A15244" t="s">
        <v>19</v>
      </c>
      <c r="B15244">
        <v>2017</v>
      </c>
      <c r="D15244" t="s">
        <v>4232</v>
      </c>
      <c r="E15244" t="s">
        <v>549</v>
      </c>
      <c r="F15244">
        <v>107152.5</v>
      </c>
      <c r="G15244">
        <v>0</v>
      </c>
      <c r="H15244">
        <v>26975.64</v>
      </c>
      <c r="I15244">
        <v>0</v>
      </c>
    </row>
    <row r="15245" spans="1:9" x14ac:dyDescent="0.35">
      <c r="A15245" t="s">
        <v>19</v>
      </c>
      <c r="B15245">
        <v>2017</v>
      </c>
      <c r="D15245" t="s">
        <v>4233</v>
      </c>
      <c r="E15245" t="s">
        <v>549</v>
      </c>
      <c r="F15245">
        <v>107152.5</v>
      </c>
      <c r="G15245">
        <v>0</v>
      </c>
      <c r="H15245">
        <v>27756.32</v>
      </c>
      <c r="I15245">
        <v>0</v>
      </c>
    </row>
    <row r="15246" spans="1:9" x14ac:dyDescent="0.35">
      <c r="A15246" t="s">
        <v>19</v>
      </c>
      <c r="B15246">
        <v>2017</v>
      </c>
      <c r="D15246" t="s">
        <v>4234</v>
      </c>
      <c r="E15246" t="s">
        <v>549</v>
      </c>
      <c r="F15246">
        <v>107152.5</v>
      </c>
      <c r="G15246">
        <v>0</v>
      </c>
      <c r="H15246">
        <v>25550.79</v>
      </c>
      <c r="I15246">
        <v>0</v>
      </c>
    </row>
    <row r="15247" spans="1:9" x14ac:dyDescent="0.35">
      <c r="A15247" t="s">
        <v>19</v>
      </c>
      <c r="B15247">
        <v>2017</v>
      </c>
      <c r="D15247" t="s">
        <v>4235</v>
      </c>
      <c r="E15247" t="s">
        <v>549</v>
      </c>
      <c r="F15247">
        <v>107152.5</v>
      </c>
      <c r="G15247">
        <v>0</v>
      </c>
      <c r="H15247">
        <v>24257.03</v>
      </c>
      <c r="I15247">
        <v>0</v>
      </c>
    </row>
    <row r="15248" spans="1:9" x14ac:dyDescent="0.35">
      <c r="A15248" t="s">
        <v>19</v>
      </c>
      <c r="B15248">
        <v>2017</v>
      </c>
      <c r="D15248" t="s">
        <v>4238</v>
      </c>
      <c r="E15248" t="s">
        <v>549</v>
      </c>
      <c r="F15248">
        <v>107152.5</v>
      </c>
      <c r="G15248">
        <v>0</v>
      </c>
      <c r="H15248">
        <v>29330.67</v>
      </c>
      <c r="I15248">
        <v>0</v>
      </c>
    </row>
    <row r="15249" spans="1:9" x14ac:dyDescent="0.35">
      <c r="A15249" t="s">
        <v>19</v>
      </c>
      <c r="B15249">
        <v>2017</v>
      </c>
      <c r="D15249" t="s">
        <v>4243</v>
      </c>
      <c r="E15249" t="s">
        <v>549</v>
      </c>
      <c r="F15249">
        <v>107152.5</v>
      </c>
      <c r="G15249">
        <v>0</v>
      </c>
      <c r="H15249">
        <v>27413.96</v>
      </c>
      <c r="I15249">
        <v>0</v>
      </c>
    </row>
    <row r="15250" spans="1:9" x14ac:dyDescent="0.35">
      <c r="A15250" t="s">
        <v>19</v>
      </c>
      <c r="B15250">
        <v>2017</v>
      </c>
      <c r="D15250" t="s">
        <v>4249</v>
      </c>
      <c r="E15250" t="s">
        <v>549</v>
      </c>
      <c r="F15250">
        <v>107152.5</v>
      </c>
      <c r="G15250">
        <v>0</v>
      </c>
      <c r="H15250">
        <v>24953.67</v>
      </c>
      <c r="I15250">
        <v>0</v>
      </c>
    </row>
    <row r="15251" spans="1:9" x14ac:dyDescent="0.35">
      <c r="A15251" t="s">
        <v>19</v>
      </c>
      <c r="B15251">
        <v>2017</v>
      </c>
      <c r="D15251" t="s">
        <v>4253</v>
      </c>
      <c r="E15251" t="s">
        <v>549</v>
      </c>
      <c r="F15251">
        <v>107152.5</v>
      </c>
      <c r="G15251">
        <v>0</v>
      </c>
      <c r="H15251">
        <v>6994.08</v>
      </c>
      <c r="I15251">
        <v>0</v>
      </c>
    </row>
    <row r="15252" spans="1:9" x14ac:dyDescent="0.35">
      <c r="A15252" t="s">
        <v>19</v>
      </c>
      <c r="B15252">
        <v>2017</v>
      </c>
      <c r="D15252" t="s">
        <v>4260</v>
      </c>
      <c r="E15252" t="s">
        <v>549</v>
      </c>
      <c r="F15252">
        <v>107152.5</v>
      </c>
      <c r="G15252">
        <v>0</v>
      </c>
      <c r="H15252">
        <v>29015.81</v>
      </c>
      <c r="I15252">
        <v>0</v>
      </c>
    </row>
    <row r="15253" spans="1:9" x14ac:dyDescent="0.35">
      <c r="A15253" t="s">
        <v>19</v>
      </c>
      <c r="B15253">
        <v>2017</v>
      </c>
      <c r="D15253" t="s">
        <v>4262</v>
      </c>
      <c r="E15253" t="s">
        <v>549</v>
      </c>
      <c r="F15253">
        <v>107152.5</v>
      </c>
      <c r="G15253">
        <v>0</v>
      </c>
      <c r="H15253">
        <v>25550.79</v>
      </c>
      <c r="I15253">
        <v>0</v>
      </c>
    </row>
    <row r="15254" spans="1:9" x14ac:dyDescent="0.35">
      <c r="A15254" t="s">
        <v>19</v>
      </c>
      <c r="B15254">
        <v>2017</v>
      </c>
      <c r="D15254" t="s">
        <v>1691</v>
      </c>
      <c r="E15254" t="s">
        <v>549</v>
      </c>
      <c r="F15254">
        <v>107152.5</v>
      </c>
      <c r="G15254">
        <v>0</v>
      </c>
      <c r="H15254">
        <v>25550.79</v>
      </c>
      <c r="I15254">
        <v>0</v>
      </c>
    </row>
    <row r="15255" spans="1:9" x14ac:dyDescent="0.35">
      <c r="A15255" t="s">
        <v>19</v>
      </c>
      <c r="B15255">
        <v>2017</v>
      </c>
      <c r="D15255" t="s">
        <v>4264</v>
      </c>
      <c r="E15255" t="s">
        <v>549</v>
      </c>
      <c r="F15255">
        <v>107152.5</v>
      </c>
      <c r="G15255">
        <v>0</v>
      </c>
      <c r="H15255">
        <v>29330.67</v>
      </c>
      <c r="I15255">
        <v>0</v>
      </c>
    </row>
    <row r="15256" spans="1:9" x14ac:dyDescent="0.35">
      <c r="A15256" t="s">
        <v>19</v>
      </c>
      <c r="B15256">
        <v>2017</v>
      </c>
      <c r="D15256" t="s">
        <v>4268</v>
      </c>
      <c r="E15256" t="s">
        <v>549</v>
      </c>
      <c r="F15256">
        <v>107152.5</v>
      </c>
      <c r="G15256">
        <v>0</v>
      </c>
      <c r="H15256">
        <v>26835.97</v>
      </c>
      <c r="I15256">
        <v>0</v>
      </c>
    </row>
    <row r="15257" spans="1:9" x14ac:dyDescent="0.35">
      <c r="A15257" t="s">
        <v>19</v>
      </c>
      <c r="B15257">
        <v>2017</v>
      </c>
      <c r="D15257" t="s">
        <v>4020</v>
      </c>
      <c r="E15257" t="s">
        <v>549</v>
      </c>
      <c r="F15257">
        <v>107152.5</v>
      </c>
      <c r="G15257">
        <v>0</v>
      </c>
      <c r="H15257">
        <v>26608.76</v>
      </c>
      <c r="I15257">
        <v>0</v>
      </c>
    </row>
    <row r="15258" spans="1:9" x14ac:dyDescent="0.35">
      <c r="A15258" t="s">
        <v>19</v>
      </c>
      <c r="B15258">
        <v>2017</v>
      </c>
      <c r="D15258" t="s">
        <v>4273</v>
      </c>
      <c r="E15258" t="s">
        <v>549</v>
      </c>
      <c r="F15258">
        <v>107152.5</v>
      </c>
      <c r="G15258">
        <v>0</v>
      </c>
      <c r="H15258">
        <v>26776.95</v>
      </c>
      <c r="I15258">
        <v>0</v>
      </c>
    </row>
    <row r="15259" spans="1:9" x14ac:dyDescent="0.35">
      <c r="A15259" t="s">
        <v>19</v>
      </c>
      <c r="B15259">
        <v>2017</v>
      </c>
      <c r="D15259" t="s">
        <v>4275</v>
      </c>
      <c r="E15259" t="s">
        <v>549</v>
      </c>
      <c r="F15259">
        <v>107152.5</v>
      </c>
      <c r="G15259">
        <v>0</v>
      </c>
      <c r="H15259">
        <v>10273.69</v>
      </c>
      <c r="I15259">
        <v>0</v>
      </c>
    </row>
    <row r="15260" spans="1:9" x14ac:dyDescent="0.35">
      <c r="A15260" t="s">
        <v>19</v>
      </c>
      <c r="B15260">
        <v>2017</v>
      </c>
      <c r="D15260" t="s">
        <v>4217</v>
      </c>
      <c r="E15260" t="s">
        <v>549</v>
      </c>
      <c r="F15260">
        <v>107152.5</v>
      </c>
      <c r="G15260">
        <v>0</v>
      </c>
      <c r="H15260">
        <v>24996.47</v>
      </c>
      <c r="I15260">
        <v>0</v>
      </c>
    </row>
    <row r="15261" spans="1:9" x14ac:dyDescent="0.35">
      <c r="A15261" t="s">
        <v>19</v>
      </c>
      <c r="B15261">
        <v>2017</v>
      </c>
      <c r="D15261" t="s">
        <v>1691</v>
      </c>
      <c r="E15261" t="s">
        <v>549</v>
      </c>
      <c r="F15261">
        <v>107152.5</v>
      </c>
      <c r="G15261">
        <v>0</v>
      </c>
      <c r="H15261">
        <v>24257.03</v>
      </c>
      <c r="I15261">
        <v>0</v>
      </c>
    </row>
    <row r="15262" spans="1:9" x14ac:dyDescent="0.35">
      <c r="A15262" t="s">
        <v>19</v>
      </c>
      <c r="B15262">
        <v>2017</v>
      </c>
      <c r="D15262" t="s">
        <v>1472</v>
      </c>
      <c r="E15262" t="s">
        <v>549</v>
      </c>
      <c r="F15262">
        <v>107152.5</v>
      </c>
      <c r="G15262">
        <v>0</v>
      </c>
      <c r="H15262">
        <v>29330.67</v>
      </c>
      <c r="I15262">
        <v>0</v>
      </c>
    </row>
    <row r="15263" spans="1:9" x14ac:dyDescent="0.35">
      <c r="A15263" t="s">
        <v>19</v>
      </c>
      <c r="B15263">
        <v>2017</v>
      </c>
      <c r="D15263" t="s">
        <v>4283</v>
      </c>
      <c r="E15263" t="s">
        <v>549</v>
      </c>
      <c r="F15263">
        <v>107152.5</v>
      </c>
      <c r="G15263">
        <v>0</v>
      </c>
      <c r="H15263">
        <v>26760.31</v>
      </c>
      <c r="I15263">
        <v>0</v>
      </c>
    </row>
    <row r="15264" spans="1:9" x14ac:dyDescent="0.35">
      <c r="A15264" t="s">
        <v>20</v>
      </c>
      <c r="B15264">
        <v>2017</v>
      </c>
      <c r="D15264" t="s">
        <v>4291</v>
      </c>
      <c r="E15264" t="s">
        <v>549</v>
      </c>
      <c r="F15264">
        <v>107152.5</v>
      </c>
      <c r="G15264">
        <v>0</v>
      </c>
      <c r="H15264">
        <v>6737.17</v>
      </c>
      <c r="I15264">
        <v>0</v>
      </c>
    </row>
    <row r="15265" spans="1:9" x14ac:dyDescent="0.35">
      <c r="A15265" t="s">
        <v>20</v>
      </c>
      <c r="B15265">
        <v>2017</v>
      </c>
      <c r="D15265" t="s">
        <v>1722</v>
      </c>
      <c r="E15265" t="s">
        <v>549</v>
      </c>
      <c r="F15265">
        <v>107152.5</v>
      </c>
      <c r="G15265">
        <v>3864.88</v>
      </c>
      <c r="H15265">
        <v>23749</v>
      </c>
      <c r="I15265">
        <v>0</v>
      </c>
    </row>
    <row r="15266" spans="1:9" x14ac:dyDescent="0.35">
      <c r="A15266" t="s">
        <v>20</v>
      </c>
      <c r="B15266">
        <v>2017</v>
      </c>
      <c r="D15266" t="s">
        <v>3913</v>
      </c>
      <c r="E15266" t="s">
        <v>549</v>
      </c>
      <c r="F15266">
        <v>107152.5</v>
      </c>
      <c r="G15266">
        <v>0</v>
      </c>
      <c r="H15266">
        <v>26054.67</v>
      </c>
      <c r="I15266">
        <v>0</v>
      </c>
    </row>
    <row r="15267" spans="1:9" x14ac:dyDescent="0.35">
      <c r="A15267" t="s">
        <v>20</v>
      </c>
      <c r="B15267">
        <v>2017</v>
      </c>
      <c r="D15267" t="s">
        <v>4300</v>
      </c>
      <c r="E15267" t="s">
        <v>549</v>
      </c>
      <c r="F15267">
        <v>107152.5</v>
      </c>
      <c r="G15267">
        <v>0</v>
      </c>
      <c r="H15267">
        <v>25085.55</v>
      </c>
      <c r="I15267">
        <v>0</v>
      </c>
    </row>
    <row r="15268" spans="1:9" x14ac:dyDescent="0.35">
      <c r="A15268" t="s">
        <v>20</v>
      </c>
      <c r="B15268">
        <v>2017</v>
      </c>
      <c r="D15268" t="s">
        <v>4302</v>
      </c>
      <c r="E15268" t="s">
        <v>549</v>
      </c>
      <c r="F15268">
        <v>107152.5</v>
      </c>
      <c r="G15268">
        <v>1200</v>
      </c>
      <c r="H15268">
        <v>26054.67</v>
      </c>
      <c r="I15268">
        <v>0</v>
      </c>
    </row>
    <row r="15269" spans="1:9" x14ac:dyDescent="0.35">
      <c r="A15269" t="s">
        <v>20</v>
      </c>
      <c r="B15269">
        <v>2017</v>
      </c>
      <c r="D15269" t="s">
        <v>3337</v>
      </c>
      <c r="E15269" t="s">
        <v>549</v>
      </c>
      <c r="F15269">
        <v>107152.5</v>
      </c>
      <c r="G15269">
        <v>0</v>
      </c>
      <c r="H15269">
        <v>26054.67</v>
      </c>
      <c r="I15269">
        <v>0</v>
      </c>
    </row>
    <row r="15270" spans="1:9" x14ac:dyDescent="0.35">
      <c r="A15270" t="s">
        <v>20</v>
      </c>
      <c r="B15270">
        <v>2017</v>
      </c>
      <c r="D15270" t="s">
        <v>1823</v>
      </c>
      <c r="E15270" t="s">
        <v>549</v>
      </c>
      <c r="F15270">
        <v>107152.5</v>
      </c>
      <c r="G15270">
        <v>0</v>
      </c>
      <c r="H15270">
        <v>22701.26</v>
      </c>
      <c r="I15270">
        <v>0</v>
      </c>
    </row>
    <row r="15271" spans="1:9" x14ac:dyDescent="0.35">
      <c r="A15271" t="s">
        <v>20</v>
      </c>
      <c r="B15271">
        <v>2017</v>
      </c>
      <c r="D15271" t="s">
        <v>4322</v>
      </c>
      <c r="E15271" t="s">
        <v>549</v>
      </c>
      <c r="F15271">
        <v>107152.5</v>
      </c>
      <c r="G15271">
        <v>0</v>
      </c>
      <c r="H15271">
        <v>26054.67</v>
      </c>
      <c r="I15271">
        <v>0</v>
      </c>
    </row>
    <row r="15272" spans="1:9" x14ac:dyDescent="0.35">
      <c r="A15272" t="s">
        <v>16</v>
      </c>
      <c r="B15272">
        <v>2017</v>
      </c>
      <c r="D15272" t="s">
        <v>4324</v>
      </c>
      <c r="E15272" t="s">
        <v>549</v>
      </c>
      <c r="F15272">
        <v>107152.5</v>
      </c>
      <c r="G15272">
        <v>0</v>
      </c>
      <c r="H15272">
        <v>28700.69</v>
      </c>
      <c r="I15272">
        <v>0</v>
      </c>
    </row>
    <row r="15273" spans="1:9" x14ac:dyDescent="0.35">
      <c r="A15273" t="s">
        <v>16</v>
      </c>
      <c r="B15273">
        <v>2017</v>
      </c>
      <c r="D15273" t="s">
        <v>1732</v>
      </c>
      <c r="E15273" t="s">
        <v>549</v>
      </c>
      <c r="F15273">
        <v>107152.5</v>
      </c>
      <c r="G15273">
        <v>0</v>
      </c>
      <c r="H15273">
        <v>25550.79</v>
      </c>
      <c r="I15273">
        <v>0</v>
      </c>
    </row>
    <row r="15274" spans="1:9" x14ac:dyDescent="0.35">
      <c r="A15274" t="s">
        <v>16</v>
      </c>
      <c r="B15274">
        <v>2017</v>
      </c>
      <c r="D15274" t="s">
        <v>3105</v>
      </c>
      <c r="E15274" t="s">
        <v>549</v>
      </c>
      <c r="F15274">
        <v>107152.5</v>
      </c>
      <c r="G15274">
        <v>7418.25</v>
      </c>
      <c r="H15274">
        <v>28448.76</v>
      </c>
      <c r="I15274">
        <v>0</v>
      </c>
    </row>
    <row r="15275" spans="1:9" x14ac:dyDescent="0.35">
      <c r="A15275" t="s">
        <v>16</v>
      </c>
      <c r="B15275">
        <v>2017</v>
      </c>
      <c r="D15275" t="s">
        <v>4329</v>
      </c>
      <c r="E15275" t="s">
        <v>549</v>
      </c>
      <c r="F15275">
        <v>107152.5</v>
      </c>
      <c r="G15275">
        <v>0</v>
      </c>
      <c r="H15275">
        <v>25768.93</v>
      </c>
      <c r="I15275">
        <v>0</v>
      </c>
    </row>
    <row r="15276" spans="1:9" x14ac:dyDescent="0.35">
      <c r="A15276" t="s">
        <v>16</v>
      </c>
      <c r="B15276">
        <v>2017</v>
      </c>
      <c r="D15276" t="s">
        <v>3123</v>
      </c>
      <c r="E15276" t="s">
        <v>549</v>
      </c>
      <c r="F15276">
        <v>107152.5</v>
      </c>
      <c r="G15276">
        <v>0</v>
      </c>
      <c r="H15276">
        <v>24656.13</v>
      </c>
      <c r="I15276">
        <v>0</v>
      </c>
    </row>
    <row r="15277" spans="1:9" x14ac:dyDescent="0.35">
      <c r="A15277" t="s">
        <v>16</v>
      </c>
      <c r="B15277">
        <v>2017</v>
      </c>
      <c r="D15277" t="s">
        <v>4334</v>
      </c>
      <c r="E15277" t="s">
        <v>549</v>
      </c>
      <c r="F15277">
        <v>107152.5</v>
      </c>
      <c r="G15277">
        <v>0</v>
      </c>
      <c r="H15277">
        <v>24953.67</v>
      </c>
      <c r="I15277">
        <v>0</v>
      </c>
    </row>
    <row r="15278" spans="1:9" x14ac:dyDescent="0.35">
      <c r="A15278" t="s">
        <v>16</v>
      </c>
      <c r="B15278">
        <v>2017</v>
      </c>
      <c r="D15278" t="s">
        <v>4337</v>
      </c>
      <c r="E15278" t="s">
        <v>549</v>
      </c>
      <c r="F15278">
        <v>107152.5</v>
      </c>
      <c r="G15278">
        <v>0</v>
      </c>
      <c r="H15278">
        <v>26891.03</v>
      </c>
      <c r="I15278">
        <v>0</v>
      </c>
    </row>
    <row r="15279" spans="1:9" x14ac:dyDescent="0.35">
      <c r="A15279" t="s">
        <v>16</v>
      </c>
      <c r="B15279">
        <v>2017</v>
      </c>
      <c r="D15279" t="s">
        <v>4343</v>
      </c>
      <c r="E15279" t="s">
        <v>549</v>
      </c>
      <c r="F15279">
        <v>107152.5</v>
      </c>
      <c r="G15279">
        <v>0</v>
      </c>
      <c r="H15279">
        <v>26596.57</v>
      </c>
      <c r="I15279">
        <v>0</v>
      </c>
    </row>
    <row r="15280" spans="1:9" x14ac:dyDescent="0.35">
      <c r="A15280" t="s">
        <v>16</v>
      </c>
      <c r="B15280">
        <v>2017</v>
      </c>
      <c r="D15280" t="s">
        <v>4329</v>
      </c>
      <c r="E15280" t="s">
        <v>549</v>
      </c>
      <c r="F15280">
        <v>107152.5</v>
      </c>
      <c r="G15280">
        <v>0</v>
      </c>
      <c r="H15280">
        <v>25197.23</v>
      </c>
      <c r="I15280">
        <v>0</v>
      </c>
    </row>
    <row r="15281" spans="1:9" x14ac:dyDescent="0.35">
      <c r="A15281" t="s">
        <v>16</v>
      </c>
      <c r="B15281">
        <v>2017</v>
      </c>
      <c r="D15281" t="s">
        <v>2015</v>
      </c>
      <c r="E15281" t="s">
        <v>549</v>
      </c>
      <c r="F15281">
        <v>107152.5</v>
      </c>
      <c r="G15281">
        <v>0</v>
      </c>
      <c r="H15281">
        <v>27784.81</v>
      </c>
      <c r="I15281">
        <v>0</v>
      </c>
    </row>
    <row r="15282" spans="1:9" x14ac:dyDescent="0.35">
      <c r="A15282" t="s">
        <v>16</v>
      </c>
      <c r="B15282">
        <v>2017</v>
      </c>
      <c r="D15282" t="s">
        <v>3105</v>
      </c>
      <c r="E15282" t="s">
        <v>549</v>
      </c>
      <c r="F15282">
        <v>107152.5</v>
      </c>
      <c r="G15282">
        <v>0</v>
      </c>
      <c r="H15282">
        <v>25550.79</v>
      </c>
      <c r="I15282">
        <v>0</v>
      </c>
    </row>
    <row r="15283" spans="1:9" x14ac:dyDescent="0.35">
      <c r="A15283" t="s">
        <v>16</v>
      </c>
      <c r="B15283">
        <v>2017</v>
      </c>
      <c r="D15283" t="s">
        <v>4349</v>
      </c>
      <c r="E15283" t="s">
        <v>549</v>
      </c>
      <c r="F15283">
        <v>107152.5</v>
      </c>
      <c r="G15283">
        <v>0</v>
      </c>
      <c r="H15283">
        <v>25550.79</v>
      </c>
      <c r="I15283">
        <v>0</v>
      </c>
    </row>
    <row r="15284" spans="1:9" x14ac:dyDescent="0.35">
      <c r="A15284" t="s">
        <v>16</v>
      </c>
      <c r="B15284">
        <v>2017</v>
      </c>
      <c r="D15284" t="s">
        <v>4350</v>
      </c>
      <c r="E15284" t="s">
        <v>549</v>
      </c>
      <c r="F15284">
        <v>107152.5</v>
      </c>
      <c r="G15284">
        <v>0</v>
      </c>
      <c r="H15284">
        <v>27062.69</v>
      </c>
      <c r="I15284">
        <v>0</v>
      </c>
    </row>
    <row r="15285" spans="1:9" x14ac:dyDescent="0.35">
      <c r="A15285" t="s">
        <v>16</v>
      </c>
      <c r="B15285">
        <v>2017</v>
      </c>
      <c r="D15285" t="s">
        <v>4351</v>
      </c>
      <c r="E15285" t="s">
        <v>549</v>
      </c>
      <c r="F15285">
        <v>107152.5</v>
      </c>
      <c r="G15285">
        <v>0</v>
      </c>
      <c r="H15285">
        <v>26903.05</v>
      </c>
      <c r="I15285">
        <v>0</v>
      </c>
    </row>
    <row r="15286" spans="1:9" x14ac:dyDescent="0.35">
      <c r="A15286" t="s">
        <v>16</v>
      </c>
      <c r="B15286">
        <v>2017</v>
      </c>
      <c r="D15286" t="s">
        <v>4352</v>
      </c>
      <c r="E15286" t="s">
        <v>549</v>
      </c>
      <c r="F15286">
        <v>107152.5</v>
      </c>
      <c r="G15286">
        <v>300</v>
      </c>
      <c r="H15286">
        <v>29015.81</v>
      </c>
      <c r="I15286">
        <v>0</v>
      </c>
    </row>
    <row r="15287" spans="1:9" x14ac:dyDescent="0.35">
      <c r="A15287" t="s">
        <v>16</v>
      </c>
      <c r="B15287">
        <v>2017</v>
      </c>
      <c r="D15287" t="s">
        <v>4353</v>
      </c>
      <c r="E15287" t="s">
        <v>549</v>
      </c>
      <c r="F15287">
        <v>107152.5</v>
      </c>
      <c r="G15287">
        <v>0</v>
      </c>
      <c r="H15287">
        <v>25550.79</v>
      </c>
      <c r="I15287">
        <v>0</v>
      </c>
    </row>
    <row r="15288" spans="1:9" x14ac:dyDescent="0.35">
      <c r="A15288" t="s">
        <v>16</v>
      </c>
      <c r="B15288">
        <v>2017</v>
      </c>
      <c r="D15288" t="s">
        <v>3105</v>
      </c>
      <c r="E15288" t="s">
        <v>549</v>
      </c>
      <c r="F15288">
        <v>107152.5</v>
      </c>
      <c r="G15288">
        <v>0</v>
      </c>
      <c r="H15288">
        <v>28448.75</v>
      </c>
      <c r="I15288">
        <v>0</v>
      </c>
    </row>
    <row r="15289" spans="1:9" x14ac:dyDescent="0.35">
      <c r="A15289" t="s">
        <v>16</v>
      </c>
      <c r="B15289">
        <v>2017</v>
      </c>
      <c r="D15289" t="s">
        <v>4353</v>
      </c>
      <c r="E15289" t="s">
        <v>549</v>
      </c>
      <c r="F15289">
        <v>107152.5</v>
      </c>
      <c r="G15289">
        <v>0</v>
      </c>
      <c r="H15289">
        <v>27478.69</v>
      </c>
      <c r="I15289">
        <v>0</v>
      </c>
    </row>
    <row r="15290" spans="1:9" x14ac:dyDescent="0.35">
      <c r="A15290" t="s">
        <v>16</v>
      </c>
      <c r="B15290">
        <v>2017</v>
      </c>
      <c r="D15290" t="s">
        <v>226</v>
      </c>
      <c r="E15290" t="s">
        <v>549</v>
      </c>
      <c r="F15290">
        <v>107152.5</v>
      </c>
      <c r="G15290">
        <v>0</v>
      </c>
      <c r="H15290">
        <v>28700.69</v>
      </c>
      <c r="I15290">
        <v>0</v>
      </c>
    </row>
    <row r="15291" spans="1:9" x14ac:dyDescent="0.35">
      <c r="A15291" t="s">
        <v>16</v>
      </c>
      <c r="B15291">
        <v>2017</v>
      </c>
      <c r="D15291" t="s">
        <v>1722</v>
      </c>
      <c r="E15291" t="s">
        <v>549</v>
      </c>
      <c r="F15291">
        <v>107152.5</v>
      </c>
      <c r="G15291">
        <v>0</v>
      </c>
      <c r="H15291">
        <v>24013.67</v>
      </c>
      <c r="I15291">
        <v>0</v>
      </c>
    </row>
    <row r="15292" spans="1:9" x14ac:dyDescent="0.35">
      <c r="A15292" t="s">
        <v>16</v>
      </c>
      <c r="B15292">
        <v>2017</v>
      </c>
      <c r="D15292" t="s">
        <v>3123</v>
      </c>
      <c r="E15292" t="s">
        <v>549</v>
      </c>
      <c r="F15292">
        <v>107152.5</v>
      </c>
      <c r="G15292">
        <v>0</v>
      </c>
      <c r="H15292">
        <v>24257.03</v>
      </c>
      <c r="I15292">
        <v>0</v>
      </c>
    </row>
    <row r="15293" spans="1:9" x14ac:dyDescent="0.35">
      <c r="A15293" t="s">
        <v>16</v>
      </c>
      <c r="B15293">
        <v>2017</v>
      </c>
      <c r="D15293" t="s">
        <v>4359</v>
      </c>
      <c r="E15293" t="s">
        <v>549</v>
      </c>
      <c r="F15293">
        <v>107152.5</v>
      </c>
      <c r="G15293">
        <v>0</v>
      </c>
      <c r="H15293">
        <v>29015.81</v>
      </c>
      <c r="I15293">
        <v>0</v>
      </c>
    </row>
    <row r="15294" spans="1:9" x14ac:dyDescent="0.35">
      <c r="A15294" t="s">
        <v>16</v>
      </c>
      <c r="B15294">
        <v>2017</v>
      </c>
      <c r="D15294" t="s">
        <v>1691</v>
      </c>
      <c r="E15294" t="s">
        <v>549</v>
      </c>
      <c r="F15294">
        <v>107152.5</v>
      </c>
      <c r="G15294">
        <v>0</v>
      </c>
      <c r="H15294">
        <v>25550.79</v>
      </c>
      <c r="I15294">
        <v>0</v>
      </c>
    </row>
    <row r="15295" spans="1:9" x14ac:dyDescent="0.35">
      <c r="A15295" t="s">
        <v>16</v>
      </c>
      <c r="B15295">
        <v>2017</v>
      </c>
      <c r="D15295" t="s">
        <v>4361</v>
      </c>
      <c r="E15295" t="s">
        <v>549</v>
      </c>
      <c r="F15295">
        <v>107152.5</v>
      </c>
      <c r="G15295">
        <v>0</v>
      </c>
      <c r="H15295">
        <v>23941.19</v>
      </c>
      <c r="I15295">
        <v>0</v>
      </c>
    </row>
    <row r="15296" spans="1:9" x14ac:dyDescent="0.35">
      <c r="A15296" t="s">
        <v>16</v>
      </c>
      <c r="B15296">
        <v>2017</v>
      </c>
      <c r="D15296" t="s">
        <v>2015</v>
      </c>
      <c r="E15296" t="s">
        <v>549</v>
      </c>
      <c r="F15296">
        <v>107152.5</v>
      </c>
      <c r="G15296">
        <v>0</v>
      </c>
      <c r="H15296">
        <v>24240.39</v>
      </c>
      <c r="I15296">
        <v>0</v>
      </c>
    </row>
    <row r="15297" spans="1:9" x14ac:dyDescent="0.35">
      <c r="A15297" t="s">
        <v>16</v>
      </c>
      <c r="B15297">
        <v>2017</v>
      </c>
      <c r="D15297" t="s">
        <v>4364</v>
      </c>
      <c r="E15297" t="s">
        <v>549</v>
      </c>
      <c r="F15297">
        <v>107152.5</v>
      </c>
      <c r="G15297">
        <v>20960.39</v>
      </c>
      <c r="H15297">
        <v>29015.81</v>
      </c>
      <c r="I15297">
        <v>0</v>
      </c>
    </row>
    <row r="15298" spans="1:9" x14ac:dyDescent="0.35">
      <c r="A15298" t="s">
        <v>16</v>
      </c>
      <c r="B15298">
        <v>2017</v>
      </c>
      <c r="D15298" t="s">
        <v>3130</v>
      </c>
      <c r="E15298" t="s">
        <v>549</v>
      </c>
      <c r="F15298">
        <v>107152.5</v>
      </c>
      <c r="G15298">
        <v>0</v>
      </c>
      <c r="H15298">
        <v>26903.05</v>
      </c>
      <c r="I15298">
        <v>0</v>
      </c>
    </row>
    <row r="15299" spans="1:9" x14ac:dyDescent="0.35">
      <c r="A15299" t="s">
        <v>16</v>
      </c>
      <c r="B15299">
        <v>2017</v>
      </c>
      <c r="D15299" t="s">
        <v>3123</v>
      </c>
      <c r="E15299" t="s">
        <v>549</v>
      </c>
      <c r="F15299">
        <v>107152.5</v>
      </c>
      <c r="G15299">
        <v>0</v>
      </c>
      <c r="H15299">
        <v>26810.75</v>
      </c>
      <c r="I15299">
        <v>0</v>
      </c>
    </row>
    <row r="15300" spans="1:9" x14ac:dyDescent="0.35">
      <c r="A15300" t="s">
        <v>16</v>
      </c>
      <c r="B15300">
        <v>2017</v>
      </c>
      <c r="D15300" t="s">
        <v>4369</v>
      </c>
      <c r="E15300" t="s">
        <v>549</v>
      </c>
      <c r="F15300">
        <v>107152.5</v>
      </c>
      <c r="G15300">
        <v>0</v>
      </c>
      <c r="H15300">
        <v>28121.15</v>
      </c>
      <c r="I15300">
        <v>0</v>
      </c>
    </row>
    <row r="15301" spans="1:9" x14ac:dyDescent="0.35">
      <c r="A15301" t="s">
        <v>16</v>
      </c>
      <c r="B15301">
        <v>2017</v>
      </c>
      <c r="D15301" t="s">
        <v>4371</v>
      </c>
      <c r="E15301" t="s">
        <v>549</v>
      </c>
      <c r="F15301">
        <v>107152.5</v>
      </c>
      <c r="G15301">
        <v>150</v>
      </c>
      <c r="H15301">
        <v>27406.93</v>
      </c>
      <c r="I15301">
        <v>0</v>
      </c>
    </row>
    <row r="15302" spans="1:9" x14ac:dyDescent="0.35">
      <c r="A15302" t="s">
        <v>16</v>
      </c>
      <c r="B15302">
        <v>2017</v>
      </c>
      <c r="D15302" t="s">
        <v>4373</v>
      </c>
      <c r="E15302" t="s">
        <v>549</v>
      </c>
      <c r="F15302">
        <v>107152.5</v>
      </c>
      <c r="G15302">
        <v>0</v>
      </c>
      <c r="H15302">
        <v>27062.69</v>
      </c>
      <c r="I15302">
        <v>0</v>
      </c>
    </row>
    <row r="15303" spans="1:9" x14ac:dyDescent="0.35">
      <c r="A15303" t="s">
        <v>16</v>
      </c>
      <c r="B15303">
        <v>2017</v>
      </c>
      <c r="D15303" t="s">
        <v>4374</v>
      </c>
      <c r="E15303" t="s">
        <v>549</v>
      </c>
      <c r="F15303">
        <v>107152.5</v>
      </c>
      <c r="G15303">
        <v>0</v>
      </c>
      <c r="H15303">
        <v>24257.03</v>
      </c>
      <c r="I15303">
        <v>0</v>
      </c>
    </row>
    <row r="15304" spans="1:9" x14ac:dyDescent="0.35">
      <c r="A15304" t="s">
        <v>16</v>
      </c>
      <c r="B15304">
        <v>2017</v>
      </c>
      <c r="D15304" t="s">
        <v>4375</v>
      </c>
      <c r="E15304" t="s">
        <v>549</v>
      </c>
      <c r="F15304">
        <v>107152.5</v>
      </c>
      <c r="G15304">
        <v>350</v>
      </c>
      <c r="H15304">
        <v>18041.25</v>
      </c>
      <c r="I15304">
        <v>0</v>
      </c>
    </row>
    <row r="15305" spans="1:9" x14ac:dyDescent="0.35">
      <c r="A15305" t="s">
        <v>16</v>
      </c>
      <c r="B15305">
        <v>2017</v>
      </c>
      <c r="D15305" t="s">
        <v>4376</v>
      </c>
      <c r="E15305" t="s">
        <v>549</v>
      </c>
      <c r="F15305">
        <v>107152.5</v>
      </c>
      <c r="G15305">
        <v>0</v>
      </c>
      <c r="H15305">
        <v>26256.43</v>
      </c>
      <c r="I15305">
        <v>0</v>
      </c>
    </row>
    <row r="15306" spans="1:9" x14ac:dyDescent="0.35">
      <c r="A15306" t="s">
        <v>16</v>
      </c>
      <c r="B15306">
        <v>2017</v>
      </c>
      <c r="D15306" t="s">
        <v>4371</v>
      </c>
      <c r="E15306" t="s">
        <v>549</v>
      </c>
      <c r="F15306">
        <v>107152.5</v>
      </c>
      <c r="G15306">
        <v>50</v>
      </c>
      <c r="H15306">
        <v>28700.69</v>
      </c>
      <c r="I15306">
        <v>0</v>
      </c>
    </row>
    <row r="15307" spans="1:9" x14ac:dyDescent="0.35">
      <c r="A15307" t="s">
        <v>16</v>
      </c>
      <c r="B15307">
        <v>2017</v>
      </c>
      <c r="D15307" t="s">
        <v>3130</v>
      </c>
      <c r="E15307" t="s">
        <v>549</v>
      </c>
      <c r="F15307">
        <v>107152.5</v>
      </c>
      <c r="G15307">
        <v>0</v>
      </c>
      <c r="H15307">
        <v>28205.39</v>
      </c>
      <c r="I15307">
        <v>0</v>
      </c>
    </row>
    <row r="15308" spans="1:9" x14ac:dyDescent="0.35">
      <c r="A15308" t="s">
        <v>16</v>
      </c>
      <c r="B15308">
        <v>2017</v>
      </c>
      <c r="D15308" t="s">
        <v>4380</v>
      </c>
      <c r="E15308" t="s">
        <v>549</v>
      </c>
      <c r="F15308">
        <v>107152.5</v>
      </c>
      <c r="G15308">
        <v>0</v>
      </c>
      <c r="H15308">
        <v>23542.09</v>
      </c>
      <c r="I15308">
        <v>0</v>
      </c>
    </row>
    <row r="15309" spans="1:9" x14ac:dyDescent="0.35">
      <c r="A15309" t="s">
        <v>16</v>
      </c>
      <c r="B15309">
        <v>2017</v>
      </c>
      <c r="D15309" t="s">
        <v>2015</v>
      </c>
      <c r="E15309" t="s">
        <v>549</v>
      </c>
      <c r="F15309">
        <v>107152.5</v>
      </c>
      <c r="G15309">
        <v>0</v>
      </c>
      <c r="H15309">
        <v>26693.49</v>
      </c>
      <c r="I15309">
        <v>0</v>
      </c>
    </row>
    <row r="15310" spans="1:9" x14ac:dyDescent="0.35">
      <c r="A15310" t="s">
        <v>16</v>
      </c>
      <c r="B15310">
        <v>2017</v>
      </c>
      <c r="D15310" t="s">
        <v>4381</v>
      </c>
      <c r="E15310" t="s">
        <v>549</v>
      </c>
      <c r="F15310">
        <v>107152.5</v>
      </c>
      <c r="G15310">
        <v>0</v>
      </c>
      <c r="H15310">
        <v>26265.01</v>
      </c>
      <c r="I15310">
        <v>0</v>
      </c>
    </row>
    <row r="15311" spans="1:9" x14ac:dyDescent="0.35">
      <c r="A15311" t="s">
        <v>16</v>
      </c>
      <c r="B15311">
        <v>2017</v>
      </c>
      <c r="D15311" t="s">
        <v>2015</v>
      </c>
      <c r="E15311" t="s">
        <v>549</v>
      </c>
      <c r="F15311">
        <v>107152.5</v>
      </c>
      <c r="G15311">
        <v>0</v>
      </c>
      <c r="H15311">
        <v>26583.11</v>
      </c>
      <c r="I15311">
        <v>0</v>
      </c>
    </row>
    <row r="15312" spans="1:9" x14ac:dyDescent="0.35">
      <c r="A15312" t="s">
        <v>33</v>
      </c>
      <c r="B15312">
        <v>2016</v>
      </c>
      <c r="D15312" t="s">
        <v>3322</v>
      </c>
      <c r="E15312" t="s">
        <v>549</v>
      </c>
      <c r="F15312">
        <v>107152.5</v>
      </c>
      <c r="G15312">
        <v>4121.25</v>
      </c>
      <c r="H15312">
        <v>33456.800000000003</v>
      </c>
      <c r="I15312">
        <v>0</v>
      </c>
    </row>
    <row r="15313" spans="1:9" x14ac:dyDescent="0.35">
      <c r="A15313" t="s">
        <v>33</v>
      </c>
      <c r="B15313">
        <v>2016</v>
      </c>
      <c r="D15313" t="s">
        <v>4384</v>
      </c>
      <c r="E15313" t="s">
        <v>549</v>
      </c>
      <c r="F15313">
        <v>107152.5</v>
      </c>
      <c r="G15313">
        <v>0</v>
      </c>
      <c r="H15313">
        <v>5981.62</v>
      </c>
      <c r="I15313">
        <v>0</v>
      </c>
    </row>
    <row r="15314" spans="1:9" x14ac:dyDescent="0.35">
      <c r="A15314" t="s">
        <v>33</v>
      </c>
      <c r="B15314">
        <v>2016</v>
      </c>
      <c r="D15314" t="s">
        <v>4385</v>
      </c>
      <c r="E15314" t="s">
        <v>549</v>
      </c>
      <c r="F15314">
        <v>107152.5</v>
      </c>
      <c r="G15314">
        <v>0</v>
      </c>
      <c r="H15314">
        <v>31953.48</v>
      </c>
      <c r="I15314">
        <v>0</v>
      </c>
    </row>
    <row r="15315" spans="1:9" x14ac:dyDescent="0.35">
      <c r="A15315" t="s">
        <v>33</v>
      </c>
      <c r="B15315">
        <v>2016</v>
      </c>
      <c r="D15315" t="s">
        <v>2015</v>
      </c>
      <c r="E15315" t="s">
        <v>549</v>
      </c>
      <c r="F15315">
        <v>107152.5</v>
      </c>
      <c r="G15315">
        <v>1100</v>
      </c>
      <c r="H15315">
        <v>32715.919999999998</v>
      </c>
      <c r="I15315">
        <v>0</v>
      </c>
    </row>
    <row r="15316" spans="1:9" x14ac:dyDescent="0.35">
      <c r="A15316" t="s">
        <v>33</v>
      </c>
      <c r="B15316">
        <v>2016</v>
      </c>
      <c r="D15316" t="s">
        <v>3323</v>
      </c>
      <c r="E15316" t="s">
        <v>549</v>
      </c>
      <c r="F15316">
        <v>107152.5</v>
      </c>
      <c r="G15316">
        <v>0</v>
      </c>
      <c r="H15316">
        <v>33089.800000000003</v>
      </c>
      <c r="I15316">
        <v>0</v>
      </c>
    </row>
    <row r="15317" spans="1:9" x14ac:dyDescent="0.35">
      <c r="A15317" t="s">
        <v>33</v>
      </c>
      <c r="B15317">
        <v>2016</v>
      </c>
      <c r="D15317" t="s">
        <v>3323</v>
      </c>
      <c r="E15317" t="s">
        <v>549</v>
      </c>
      <c r="F15317">
        <v>107152.5</v>
      </c>
      <c r="G15317">
        <v>0</v>
      </c>
      <c r="H15317">
        <v>30447.94</v>
      </c>
      <c r="I15317">
        <v>0</v>
      </c>
    </row>
    <row r="15318" spans="1:9" x14ac:dyDescent="0.35">
      <c r="A15318" t="s">
        <v>33</v>
      </c>
      <c r="B15318">
        <v>2016</v>
      </c>
      <c r="D15318" t="s">
        <v>3324</v>
      </c>
      <c r="E15318" t="s">
        <v>549</v>
      </c>
      <c r="F15318">
        <v>107152.5</v>
      </c>
      <c r="G15318">
        <v>0</v>
      </c>
      <c r="H15318">
        <v>34227.82</v>
      </c>
      <c r="I15318">
        <v>0</v>
      </c>
    </row>
    <row r="15319" spans="1:9" x14ac:dyDescent="0.35">
      <c r="A15319" t="s">
        <v>33</v>
      </c>
      <c r="B15319">
        <v>2016</v>
      </c>
      <c r="D15319" t="s">
        <v>3323</v>
      </c>
      <c r="E15319" t="s">
        <v>549</v>
      </c>
      <c r="F15319">
        <v>107152.5</v>
      </c>
      <c r="G15319">
        <v>0</v>
      </c>
      <c r="H15319">
        <v>34227.82</v>
      </c>
      <c r="I15319">
        <v>0</v>
      </c>
    </row>
    <row r="15320" spans="1:9" x14ac:dyDescent="0.35">
      <c r="A15320" t="s">
        <v>33</v>
      </c>
      <c r="B15320">
        <v>2016</v>
      </c>
      <c r="D15320" t="s">
        <v>4389</v>
      </c>
      <c r="E15320" t="s">
        <v>549</v>
      </c>
      <c r="F15320">
        <v>107152.5</v>
      </c>
      <c r="G15320">
        <v>0</v>
      </c>
      <c r="H15320">
        <v>33984.46</v>
      </c>
      <c r="I15320">
        <v>0</v>
      </c>
    </row>
    <row r="15321" spans="1:9" x14ac:dyDescent="0.35">
      <c r="A15321" t="s">
        <v>33</v>
      </c>
      <c r="B15321">
        <v>2016</v>
      </c>
      <c r="D15321" t="s">
        <v>3325</v>
      </c>
      <c r="E15321" t="s">
        <v>549</v>
      </c>
      <c r="F15321">
        <v>107152.5</v>
      </c>
      <c r="G15321">
        <v>0</v>
      </c>
      <c r="H15321">
        <v>29559.26</v>
      </c>
      <c r="I15321">
        <v>0</v>
      </c>
    </row>
    <row r="15322" spans="1:9" x14ac:dyDescent="0.35">
      <c r="A15322" t="s">
        <v>33</v>
      </c>
      <c r="B15322">
        <v>2016</v>
      </c>
      <c r="D15322" t="s">
        <v>3327</v>
      </c>
      <c r="E15322" t="s">
        <v>549</v>
      </c>
      <c r="F15322">
        <v>107152.5</v>
      </c>
      <c r="G15322">
        <v>0</v>
      </c>
      <c r="H15322">
        <v>32867.24</v>
      </c>
      <c r="I15322">
        <v>0</v>
      </c>
    </row>
    <row r="15323" spans="1:9" x14ac:dyDescent="0.35">
      <c r="A15323" t="s">
        <v>33</v>
      </c>
      <c r="B15323">
        <v>2016</v>
      </c>
      <c r="D15323" t="s">
        <v>3328</v>
      </c>
      <c r="E15323" t="s">
        <v>549</v>
      </c>
      <c r="F15323">
        <v>107152.5</v>
      </c>
      <c r="G15323">
        <v>0</v>
      </c>
      <c r="H15323">
        <v>30204.58</v>
      </c>
      <c r="I15323">
        <v>0</v>
      </c>
    </row>
    <row r="15324" spans="1:9" x14ac:dyDescent="0.35">
      <c r="A15324" t="s">
        <v>33</v>
      </c>
      <c r="B15324">
        <v>2016</v>
      </c>
      <c r="D15324" t="s">
        <v>4392</v>
      </c>
      <c r="E15324" t="s">
        <v>549</v>
      </c>
      <c r="F15324">
        <v>107152.5</v>
      </c>
      <c r="G15324">
        <v>0</v>
      </c>
      <c r="H15324">
        <v>30316.9</v>
      </c>
      <c r="I15324">
        <v>0</v>
      </c>
    </row>
    <row r="15325" spans="1:9" x14ac:dyDescent="0.35">
      <c r="A15325" t="s">
        <v>33</v>
      </c>
      <c r="B15325">
        <v>2016</v>
      </c>
      <c r="D15325" t="s">
        <v>3330</v>
      </c>
      <c r="E15325" t="s">
        <v>549</v>
      </c>
      <c r="F15325">
        <v>107152.5</v>
      </c>
      <c r="G15325">
        <v>0</v>
      </c>
      <c r="H15325">
        <v>33220.06</v>
      </c>
      <c r="I15325">
        <v>0</v>
      </c>
    </row>
    <row r="15326" spans="1:9" x14ac:dyDescent="0.35">
      <c r="A15326" t="s">
        <v>33</v>
      </c>
      <c r="B15326">
        <v>2016</v>
      </c>
      <c r="D15326" t="s">
        <v>4394</v>
      </c>
      <c r="E15326" t="s">
        <v>549</v>
      </c>
      <c r="F15326">
        <v>107152.5</v>
      </c>
      <c r="G15326">
        <v>0</v>
      </c>
      <c r="H15326">
        <v>29559.26</v>
      </c>
      <c r="I15326">
        <v>0</v>
      </c>
    </row>
    <row r="15327" spans="1:9" x14ac:dyDescent="0.35">
      <c r="A15327" t="s">
        <v>33</v>
      </c>
      <c r="B15327">
        <v>2016</v>
      </c>
      <c r="D15327" t="s">
        <v>4395</v>
      </c>
      <c r="E15327" t="s">
        <v>549</v>
      </c>
      <c r="F15327">
        <v>107152.5</v>
      </c>
      <c r="G15327">
        <v>0</v>
      </c>
      <c r="H15327">
        <v>33673.5</v>
      </c>
      <c r="I15327">
        <v>0</v>
      </c>
    </row>
    <row r="15328" spans="1:9" x14ac:dyDescent="0.35">
      <c r="A15328" t="s">
        <v>33</v>
      </c>
      <c r="B15328">
        <v>2016</v>
      </c>
      <c r="D15328" t="s">
        <v>3332</v>
      </c>
      <c r="E15328" t="s">
        <v>549</v>
      </c>
      <c r="F15328">
        <v>107152.5</v>
      </c>
      <c r="G15328">
        <v>0</v>
      </c>
      <c r="H15328">
        <v>29172.78</v>
      </c>
      <c r="I15328">
        <v>0</v>
      </c>
    </row>
    <row r="15329" spans="1:9" x14ac:dyDescent="0.35">
      <c r="A15329" t="s">
        <v>33</v>
      </c>
      <c r="B15329">
        <v>2016</v>
      </c>
      <c r="D15329" t="s">
        <v>3323</v>
      </c>
      <c r="E15329" t="s">
        <v>549</v>
      </c>
      <c r="F15329">
        <v>107152.5</v>
      </c>
      <c r="G15329">
        <v>0</v>
      </c>
      <c r="H15329">
        <v>30204.58</v>
      </c>
      <c r="I15329">
        <v>0</v>
      </c>
    </row>
    <row r="15330" spans="1:9" x14ac:dyDescent="0.35">
      <c r="A15330" t="s">
        <v>33</v>
      </c>
      <c r="B15330">
        <v>2016</v>
      </c>
      <c r="D15330" t="s">
        <v>3327</v>
      </c>
      <c r="E15330" t="s">
        <v>549</v>
      </c>
      <c r="F15330">
        <v>107152.5</v>
      </c>
      <c r="G15330">
        <v>0</v>
      </c>
      <c r="H15330">
        <v>31090.400000000001</v>
      </c>
      <c r="I15330">
        <v>0</v>
      </c>
    </row>
    <row r="15331" spans="1:9" x14ac:dyDescent="0.35">
      <c r="A15331" t="s">
        <v>33</v>
      </c>
      <c r="B15331">
        <v>2016</v>
      </c>
      <c r="D15331" t="s">
        <v>4397</v>
      </c>
      <c r="E15331" t="s">
        <v>549</v>
      </c>
      <c r="F15331">
        <v>107152.5</v>
      </c>
      <c r="G15331">
        <v>0</v>
      </c>
      <c r="H15331">
        <v>29812.14</v>
      </c>
      <c r="I15331">
        <v>0</v>
      </c>
    </row>
    <row r="15332" spans="1:9" x14ac:dyDescent="0.35">
      <c r="A15332" t="s">
        <v>33</v>
      </c>
      <c r="B15332">
        <v>2016</v>
      </c>
      <c r="D15332" t="s">
        <v>3336</v>
      </c>
      <c r="E15332" t="s">
        <v>549</v>
      </c>
      <c r="F15332">
        <v>107152.5</v>
      </c>
      <c r="G15332">
        <v>0</v>
      </c>
      <c r="H15332">
        <v>33220.06</v>
      </c>
      <c r="I15332">
        <v>0</v>
      </c>
    </row>
    <row r="15333" spans="1:9" x14ac:dyDescent="0.35">
      <c r="A15333" t="s">
        <v>33</v>
      </c>
      <c r="B15333">
        <v>2016</v>
      </c>
      <c r="D15333" t="s">
        <v>3342</v>
      </c>
      <c r="E15333" t="s">
        <v>549</v>
      </c>
      <c r="F15333">
        <v>107152.5</v>
      </c>
      <c r="G15333">
        <v>0</v>
      </c>
      <c r="H15333">
        <v>32196.84</v>
      </c>
      <c r="I15333">
        <v>0</v>
      </c>
    </row>
    <row r="15334" spans="1:9" x14ac:dyDescent="0.35">
      <c r="A15334" t="s">
        <v>33</v>
      </c>
      <c r="B15334">
        <v>2016</v>
      </c>
      <c r="D15334" t="s">
        <v>3327</v>
      </c>
      <c r="E15334" t="s">
        <v>549</v>
      </c>
      <c r="F15334">
        <v>107152.5</v>
      </c>
      <c r="G15334">
        <v>0</v>
      </c>
      <c r="H15334">
        <v>30243.72</v>
      </c>
      <c r="I15334">
        <v>0</v>
      </c>
    </row>
    <row r="15335" spans="1:9" x14ac:dyDescent="0.35">
      <c r="A15335" t="s">
        <v>33</v>
      </c>
      <c r="B15335">
        <v>2016</v>
      </c>
      <c r="D15335" t="s">
        <v>3323</v>
      </c>
      <c r="E15335" t="s">
        <v>549</v>
      </c>
      <c r="F15335">
        <v>107152.5</v>
      </c>
      <c r="G15335">
        <v>0</v>
      </c>
      <c r="H15335">
        <v>29172.78</v>
      </c>
      <c r="I15335">
        <v>0</v>
      </c>
    </row>
    <row r="15336" spans="1:9" x14ac:dyDescent="0.35">
      <c r="A15336" t="s">
        <v>33</v>
      </c>
      <c r="B15336">
        <v>2016</v>
      </c>
      <c r="D15336" t="s">
        <v>3323</v>
      </c>
      <c r="E15336" t="s">
        <v>549</v>
      </c>
      <c r="F15336">
        <v>107152.5</v>
      </c>
      <c r="G15336">
        <v>0</v>
      </c>
      <c r="H15336">
        <v>34227.82</v>
      </c>
      <c r="I15336">
        <v>0</v>
      </c>
    </row>
    <row r="15337" spans="1:9" x14ac:dyDescent="0.35">
      <c r="A15337" t="s">
        <v>33</v>
      </c>
      <c r="B15337">
        <v>2016</v>
      </c>
      <c r="D15337" t="s">
        <v>4392</v>
      </c>
      <c r="E15337" t="s">
        <v>549</v>
      </c>
      <c r="F15337">
        <v>107152.5</v>
      </c>
      <c r="G15337">
        <v>0</v>
      </c>
      <c r="H15337">
        <v>34227.82</v>
      </c>
      <c r="I15337">
        <v>0</v>
      </c>
    </row>
    <row r="15338" spans="1:9" x14ac:dyDescent="0.35">
      <c r="A15338" t="s">
        <v>28</v>
      </c>
      <c r="B15338">
        <v>2016</v>
      </c>
      <c r="D15338" t="s">
        <v>695</v>
      </c>
      <c r="E15338" t="s">
        <v>549</v>
      </c>
      <c r="F15338">
        <v>107152.5</v>
      </c>
      <c r="G15338">
        <v>0</v>
      </c>
      <c r="H15338">
        <v>30447.94</v>
      </c>
      <c r="I15338">
        <v>0</v>
      </c>
    </row>
    <row r="15339" spans="1:9" x14ac:dyDescent="0.35">
      <c r="A15339" t="s">
        <v>28</v>
      </c>
      <c r="B15339">
        <v>2016</v>
      </c>
      <c r="D15339" t="s">
        <v>3348</v>
      </c>
      <c r="E15339" t="s">
        <v>549</v>
      </c>
      <c r="F15339">
        <v>107152.5</v>
      </c>
      <c r="G15339">
        <v>250</v>
      </c>
      <c r="H15339">
        <v>29499.97</v>
      </c>
      <c r="I15339">
        <v>0</v>
      </c>
    </row>
    <row r="15340" spans="1:9" x14ac:dyDescent="0.35">
      <c r="A15340" t="s">
        <v>28</v>
      </c>
      <c r="B15340">
        <v>2016</v>
      </c>
      <c r="D15340" t="s">
        <v>3358</v>
      </c>
      <c r="E15340" t="s">
        <v>549</v>
      </c>
      <c r="F15340">
        <v>107152.5</v>
      </c>
      <c r="G15340">
        <v>0</v>
      </c>
      <c r="H15340">
        <v>31714.720000000001</v>
      </c>
      <c r="I15340">
        <v>0</v>
      </c>
    </row>
    <row r="15341" spans="1:9" x14ac:dyDescent="0.35">
      <c r="A15341" t="s">
        <v>28</v>
      </c>
      <c r="B15341">
        <v>2016</v>
      </c>
      <c r="D15341" t="s">
        <v>3362</v>
      </c>
      <c r="E15341" t="s">
        <v>549</v>
      </c>
      <c r="F15341">
        <v>107152.5</v>
      </c>
      <c r="G15341">
        <v>0</v>
      </c>
      <c r="H15341">
        <v>31231.18</v>
      </c>
      <c r="I15341">
        <v>0</v>
      </c>
    </row>
    <row r="15342" spans="1:9" x14ac:dyDescent="0.35">
      <c r="A15342" t="s">
        <v>28</v>
      </c>
      <c r="B15342">
        <v>2016</v>
      </c>
      <c r="D15342" t="s">
        <v>940</v>
      </c>
      <c r="E15342" t="s">
        <v>549</v>
      </c>
      <c r="F15342">
        <v>107152.5</v>
      </c>
      <c r="G15342">
        <v>0</v>
      </c>
      <c r="H15342">
        <v>30291.82</v>
      </c>
      <c r="I15342">
        <v>0</v>
      </c>
    </row>
    <row r="15343" spans="1:9" x14ac:dyDescent="0.35">
      <c r="A15343" t="s">
        <v>28</v>
      </c>
      <c r="B15343">
        <v>2016</v>
      </c>
      <c r="D15343" t="s">
        <v>4401</v>
      </c>
      <c r="E15343" t="s">
        <v>549</v>
      </c>
      <c r="F15343">
        <v>107152.5</v>
      </c>
      <c r="G15343">
        <v>0</v>
      </c>
      <c r="H15343">
        <v>30447.94</v>
      </c>
      <c r="I15343">
        <v>0</v>
      </c>
    </row>
    <row r="15344" spans="1:9" x14ac:dyDescent="0.35">
      <c r="A15344" t="s">
        <v>28</v>
      </c>
      <c r="B15344">
        <v>2016</v>
      </c>
      <c r="D15344" t="s">
        <v>4402</v>
      </c>
      <c r="E15344" t="s">
        <v>549</v>
      </c>
      <c r="F15344">
        <v>107152.5</v>
      </c>
      <c r="G15344">
        <v>0</v>
      </c>
      <c r="H15344">
        <v>31986.67</v>
      </c>
      <c r="I15344">
        <v>0</v>
      </c>
    </row>
    <row r="15345" spans="1:9" x14ac:dyDescent="0.35">
      <c r="A15345" t="s">
        <v>28</v>
      </c>
      <c r="B15345">
        <v>2016</v>
      </c>
      <c r="D15345" t="s">
        <v>3370</v>
      </c>
      <c r="E15345" t="s">
        <v>549</v>
      </c>
      <c r="F15345">
        <v>107152.5</v>
      </c>
      <c r="G15345">
        <v>0</v>
      </c>
      <c r="H15345">
        <v>10122.18</v>
      </c>
      <c r="I15345">
        <v>0</v>
      </c>
    </row>
    <row r="15346" spans="1:9" x14ac:dyDescent="0.35">
      <c r="A15346" t="s">
        <v>28</v>
      </c>
      <c r="B15346">
        <v>2016</v>
      </c>
      <c r="D15346" t="s">
        <v>1923</v>
      </c>
      <c r="E15346" t="s">
        <v>549</v>
      </c>
      <c r="F15346">
        <v>107152.5</v>
      </c>
      <c r="G15346">
        <v>0</v>
      </c>
      <c r="H15346">
        <v>26913.74</v>
      </c>
      <c r="I15346">
        <v>0</v>
      </c>
    </row>
    <row r="15347" spans="1:9" x14ac:dyDescent="0.35">
      <c r="A15347" t="s">
        <v>28</v>
      </c>
      <c r="B15347">
        <v>2016</v>
      </c>
      <c r="D15347" t="s">
        <v>3371</v>
      </c>
      <c r="E15347" t="s">
        <v>549</v>
      </c>
      <c r="F15347">
        <v>107152.5</v>
      </c>
      <c r="G15347">
        <v>0</v>
      </c>
      <c r="H15347">
        <v>30447.94</v>
      </c>
      <c r="I15347">
        <v>0</v>
      </c>
    </row>
    <row r="15348" spans="1:9" x14ac:dyDescent="0.35">
      <c r="A15348" t="s">
        <v>28</v>
      </c>
      <c r="B15348">
        <v>2016</v>
      </c>
      <c r="D15348" t="s">
        <v>3376</v>
      </c>
      <c r="E15348" t="s">
        <v>549</v>
      </c>
      <c r="F15348">
        <v>107152.5</v>
      </c>
      <c r="G15348">
        <v>0</v>
      </c>
      <c r="H15348">
        <v>32512.400000000001</v>
      </c>
      <c r="I15348">
        <v>0</v>
      </c>
    </row>
    <row r="15349" spans="1:9" x14ac:dyDescent="0.35">
      <c r="A15349" t="s">
        <v>28</v>
      </c>
      <c r="B15349">
        <v>2016</v>
      </c>
      <c r="D15349" t="s">
        <v>4405</v>
      </c>
      <c r="E15349" t="s">
        <v>549</v>
      </c>
      <c r="F15349">
        <v>107152.5</v>
      </c>
      <c r="G15349">
        <v>0</v>
      </c>
      <c r="H15349">
        <v>29624.78</v>
      </c>
      <c r="I15349">
        <v>0</v>
      </c>
    </row>
    <row r="15350" spans="1:9" x14ac:dyDescent="0.35">
      <c r="A15350" t="s">
        <v>28</v>
      </c>
      <c r="B15350">
        <v>2016</v>
      </c>
      <c r="D15350" t="s">
        <v>3377</v>
      </c>
      <c r="E15350" t="s">
        <v>549</v>
      </c>
      <c r="F15350">
        <v>107152.5</v>
      </c>
      <c r="G15350">
        <v>754.33</v>
      </c>
      <c r="H15350">
        <v>31833.99</v>
      </c>
      <c r="I15350">
        <v>0</v>
      </c>
    </row>
    <row r="15351" spans="1:9" x14ac:dyDescent="0.35">
      <c r="A15351" t="s">
        <v>28</v>
      </c>
      <c r="B15351">
        <v>2016</v>
      </c>
      <c r="D15351" t="s">
        <v>3383</v>
      </c>
      <c r="E15351" t="s">
        <v>549</v>
      </c>
      <c r="F15351">
        <v>107152.5</v>
      </c>
      <c r="G15351">
        <v>0</v>
      </c>
      <c r="H15351">
        <v>30447.94</v>
      </c>
      <c r="I15351">
        <v>0</v>
      </c>
    </row>
    <row r="15352" spans="1:9" x14ac:dyDescent="0.35">
      <c r="A15352" t="s">
        <v>28</v>
      </c>
      <c r="B15352">
        <v>2016</v>
      </c>
      <c r="D15352" t="s">
        <v>3377</v>
      </c>
      <c r="E15352" t="s">
        <v>549</v>
      </c>
      <c r="F15352">
        <v>107152.5</v>
      </c>
      <c r="G15352">
        <v>0</v>
      </c>
      <c r="H15352">
        <v>29893.62</v>
      </c>
      <c r="I15352">
        <v>0</v>
      </c>
    </row>
    <row r="15353" spans="1:9" x14ac:dyDescent="0.35">
      <c r="A15353" t="s">
        <v>28</v>
      </c>
      <c r="B15353">
        <v>2016</v>
      </c>
      <c r="D15353" t="s">
        <v>1947</v>
      </c>
      <c r="E15353" t="s">
        <v>549</v>
      </c>
      <c r="F15353">
        <v>107152.5</v>
      </c>
      <c r="G15353">
        <v>0</v>
      </c>
      <c r="H15353">
        <v>29172.78</v>
      </c>
      <c r="I15353">
        <v>0</v>
      </c>
    </row>
    <row r="15354" spans="1:9" x14ac:dyDescent="0.35">
      <c r="A15354" t="s">
        <v>28</v>
      </c>
      <c r="B15354">
        <v>2016</v>
      </c>
      <c r="D15354" t="s">
        <v>3386</v>
      </c>
      <c r="E15354" t="s">
        <v>549</v>
      </c>
      <c r="F15354">
        <v>107152.5</v>
      </c>
      <c r="G15354">
        <v>0</v>
      </c>
      <c r="H15354">
        <v>31958.080000000002</v>
      </c>
      <c r="I15354">
        <v>0</v>
      </c>
    </row>
    <row r="15355" spans="1:9" x14ac:dyDescent="0.35">
      <c r="A15355" t="s">
        <v>28</v>
      </c>
      <c r="B15355">
        <v>2016</v>
      </c>
      <c r="D15355" t="s">
        <v>4408</v>
      </c>
      <c r="E15355" t="s">
        <v>549</v>
      </c>
      <c r="F15355">
        <v>107152.5</v>
      </c>
      <c r="G15355">
        <v>0</v>
      </c>
      <c r="H15355">
        <v>29553.279999999999</v>
      </c>
      <c r="I15355">
        <v>0</v>
      </c>
    </row>
    <row r="15356" spans="1:9" x14ac:dyDescent="0.35">
      <c r="A15356" t="s">
        <v>28</v>
      </c>
      <c r="B15356">
        <v>2016</v>
      </c>
      <c r="D15356" t="s">
        <v>1822</v>
      </c>
      <c r="E15356" t="s">
        <v>549</v>
      </c>
      <c r="F15356">
        <v>107152.5</v>
      </c>
      <c r="G15356">
        <v>0</v>
      </c>
      <c r="H15356">
        <v>30447.94</v>
      </c>
      <c r="I15356">
        <v>0</v>
      </c>
    </row>
    <row r="15357" spans="1:9" x14ac:dyDescent="0.35">
      <c r="A15357" t="s">
        <v>28</v>
      </c>
      <c r="B15357">
        <v>2016</v>
      </c>
      <c r="D15357" t="s">
        <v>3371</v>
      </c>
      <c r="E15357" t="s">
        <v>549</v>
      </c>
      <c r="F15357">
        <v>107152.5</v>
      </c>
      <c r="G15357">
        <v>0</v>
      </c>
      <c r="H15357">
        <v>30534.26</v>
      </c>
      <c r="I15357">
        <v>0</v>
      </c>
    </row>
    <row r="15358" spans="1:9" x14ac:dyDescent="0.35">
      <c r="A15358" t="s">
        <v>28</v>
      </c>
      <c r="B15358">
        <v>2016</v>
      </c>
      <c r="D15358" t="s">
        <v>4411</v>
      </c>
      <c r="E15358" t="s">
        <v>549</v>
      </c>
      <c r="F15358">
        <v>107152.5</v>
      </c>
      <c r="G15358">
        <v>2350</v>
      </c>
      <c r="H15358">
        <v>31834</v>
      </c>
      <c r="I15358">
        <v>0</v>
      </c>
    </row>
    <row r="15359" spans="1:9" x14ac:dyDescent="0.35">
      <c r="A15359" t="s">
        <v>28</v>
      </c>
      <c r="B15359">
        <v>2016</v>
      </c>
      <c r="D15359" t="s">
        <v>3397</v>
      </c>
      <c r="E15359" t="s">
        <v>549</v>
      </c>
      <c r="F15359">
        <v>107152.5</v>
      </c>
      <c r="G15359">
        <v>0</v>
      </c>
      <c r="H15359">
        <v>29928.86</v>
      </c>
      <c r="I15359">
        <v>0</v>
      </c>
    </row>
    <row r="15360" spans="1:9" x14ac:dyDescent="0.35">
      <c r="A15360" t="s">
        <v>28</v>
      </c>
      <c r="B15360">
        <v>2016</v>
      </c>
      <c r="D15360" t="s">
        <v>3402</v>
      </c>
      <c r="E15360" t="s">
        <v>549</v>
      </c>
      <c r="F15360">
        <v>107152.5</v>
      </c>
      <c r="G15360">
        <v>0</v>
      </c>
      <c r="H15360">
        <v>30447.94</v>
      </c>
      <c r="I15360">
        <v>0</v>
      </c>
    </row>
    <row r="15361" spans="1:9" x14ac:dyDescent="0.35">
      <c r="A15361" t="s">
        <v>28</v>
      </c>
      <c r="B15361">
        <v>2016</v>
      </c>
      <c r="D15361" t="s">
        <v>3407</v>
      </c>
      <c r="E15361" t="s">
        <v>549</v>
      </c>
      <c r="F15361">
        <v>107152.5</v>
      </c>
      <c r="G15361">
        <v>0</v>
      </c>
      <c r="H15361">
        <v>32172.06</v>
      </c>
      <c r="I15361">
        <v>0</v>
      </c>
    </row>
    <row r="15362" spans="1:9" x14ac:dyDescent="0.35">
      <c r="A15362" t="s">
        <v>28</v>
      </c>
      <c r="B15362">
        <v>2016</v>
      </c>
      <c r="D15362" t="s">
        <v>3408</v>
      </c>
      <c r="E15362" t="s">
        <v>549</v>
      </c>
      <c r="F15362">
        <v>107152.5</v>
      </c>
      <c r="G15362">
        <v>0</v>
      </c>
      <c r="H15362">
        <v>29830.84</v>
      </c>
      <c r="I15362">
        <v>0</v>
      </c>
    </row>
    <row r="15363" spans="1:9" x14ac:dyDescent="0.35">
      <c r="A15363" t="s">
        <v>28</v>
      </c>
      <c r="B15363">
        <v>2016</v>
      </c>
      <c r="D15363" t="s">
        <v>3411</v>
      </c>
      <c r="E15363" t="s">
        <v>549</v>
      </c>
      <c r="F15363">
        <v>107152.5</v>
      </c>
      <c r="G15363">
        <v>0</v>
      </c>
      <c r="H15363">
        <v>31204.02</v>
      </c>
      <c r="I15363">
        <v>0</v>
      </c>
    </row>
    <row r="15364" spans="1:9" x14ac:dyDescent="0.35">
      <c r="A15364" t="s">
        <v>28</v>
      </c>
      <c r="B15364">
        <v>2016</v>
      </c>
      <c r="D15364" t="s">
        <v>4416</v>
      </c>
      <c r="E15364" t="s">
        <v>1458</v>
      </c>
      <c r="F15364">
        <v>107152.5</v>
      </c>
      <c r="G15364">
        <v>0</v>
      </c>
      <c r="H15364">
        <v>29840.34</v>
      </c>
      <c r="I15364">
        <v>0</v>
      </c>
    </row>
    <row r="15365" spans="1:9" x14ac:dyDescent="0.35">
      <c r="A15365" t="s">
        <v>28</v>
      </c>
      <c r="B15365">
        <v>2016</v>
      </c>
      <c r="D15365" t="s">
        <v>3414</v>
      </c>
      <c r="E15365" t="s">
        <v>549</v>
      </c>
      <c r="F15365">
        <v>107152.5</v>
      </c>
      <c r="G15365">
        <v>0</v>
      </c>
      <c r="H15365">
        <v>14869.47</v>
      </c>
      <c r="I15365">
        <v>0</v>
      </c>
    </row>
    <row r="15366" spans="1:9" x14ac:dyDescent="0.35">
      <c r="A15366" t="s">
        <v>2673</v>
      </c>
      <c r="B15366">
        <v>2016</v>
      </c>
      <c r="D15366" t="s">
        <v>3561</v>
      </c>
      <c r="E15366" t="s">
        <v>549</v>
      </c>
      <c r="F15366">
        <v>107152.5</v>
      </c>
      <c r="G15366">
        <v>0</v>
      </c>
      <c r="H15366">
        <v>32259.759999999998</v>
      </c>
      <c r="I15366">
        <v>0</v>
      </c>
    </row>
    <row r="15367" spans="1:9" x14ac:dyDescent="0.35">
      <c r="A15367" t="s">
        <v>2673</v>
      </c>
      <c r="B15367">
        <v>2016</v>
      </c>
      <c r="D15367" t="s">
        <v>4419</v>
      </c>
      <c r="E15367" t="s">
        <v>549</v>
      </c>
      <c r="F15367">
        <v>107152.5</v>
      </c>
      <c r="G15367">
        <v>0</v>
      </c>
      <c r="H15367">
        <v>30447.94</v>
      </c>
      <c r="I15367">
        <v>0</v>
      </c>
    </row>
    <row r="15368" spans="1:9" x14ac:dyDescent="0.35">
      <c r="A15368" t="s">
        <v>2673</v>
      </c>
      <c r="B15368">
        <v>2016</v>
      </c>
      <c r="D15368" t="s">
        <v>3567</v>
      </c>
      <c r="E15368" t="s">
        <v>549</v>
      </c>
      <c r="F15368">
        <v>107152.5</v>
      </c>
      <c r="G15368">
        <v>0</v>
      </c>
      <c r="H15368">
        <v>29172.78</v>
      </c>
      <c r="I15368">
        <v>0</v>
      </c>
    </row>
    <row r="15369" spans="1:9" x14ac:dyDescent="0.35">
      <c r="A15369" t="s">
        <v>2673</v>
      </c>
      <c r="B15369">
        <v>2016</v>
      </c>
      <c r="D15369" t="s">
        <v>3569</v>
      </c>
      <c r="E15369" t="s">
        <v>549</v>
      </c>
      <c r="F15369">
        <v>107152.5</v>
      </c>
      <c r="G15369">
        <v>0</v>
      </c>
      <c r="H15369">
        <v>30447.94</v>
      </c>
      <c r="I15369">
        <v>0</v>
      </c>
    </row>
    <row r="15370" spans="1:9" x14ac:dyDescent="0.35">
      <c r="A15370" t="s">
        <v>2673</v>
      </c>
      <c r="B15370">
        <v>2016</v>
      </c>
      <c r="D15370" t="s">
        <v>4421</v>
      </c>
      <c r="E15370" t="s">
        <v>549</v>
      </c>
      <c r="F15370">
        <v>107152.5</v>
      </c>
      <c r="G15370">
        <v>0</v>
      </c>
      <c r="H15370">
        <v>33534.92</v>
      </c>
      <c r="I15370">
        <v>0</v>
      </c>
    </row>
    <row r="15371" spans="1:9" x14ac:dyDescent="0.35">
      <c r="A15371" t="s">
        <v>2673</v>
      </c>
      <c r="B15371">
        <v>2016</v>
      </c>
      <c r="D15371" t="s">
        <v>3572</v>
      </c>
      <c r="E15371" t="s">
        <v>549</v>
      </c>
      <c r="F15371">
        <v>107152.5</v>
      </c>
      <c r="G15371">
        <v>0</v>
      </c>
      <c r="H15371">
        <v>29172.78</v>
      </c>
      <c r="I15371">
        <v>0</v>
      </c>
    </row>
    <row r="15372" spans="1:9" x14ac:dyDescent="0.35">
      <c r="A15372" t="s">
        <v>2673</v>
      </c>
      <c r="B15372">
        <v>2016</v>
      </c>
      <c r="D15372" t="s">
        <v>4422</v>
      </c>
      <c r="E15372" t="s">
        <v>549</v>
      </c>
      <c r="F15372">
        <v>107152.5</v>
      </c>
      <c r="G15372">
        <v>0</v>
      </c>
      <c r="H15372">
        <v>33407</v>
      </c>
      <c r="I15372">
        <v>0</v>
      </c>
    </row>
    <row r="15373" spans="1:9" x14ac:dyDescent="0.35">
      <c r="A15373" t="s">
        <v>2673</v>
      </c>
      <c r="B15373">
        <v>2016</v>
      </c>
      <c r="D15373" t="s">
        <v>3575</v>
      </c>
      <c r="E15373" t="s">
        <v>549</v>
      </c>
      <c r="F15373">
        <v>107152.5</v>
      </c>
      <c r="G15373">
        <v>0</v>
      </c>
      <c r="H15373">
        <v>32623.88</v>
      </c>
      <c r="I15373">
        <v>0</v>
      </c>
    </row>
    <row r="15374" spans="1:9" x14ac:dyDescent="0.35">
      <c r="A15374" t="s">
        <v>2673</v>
      </c>
      <c r="B15374">
        <v>2016</v>
      </c>
      <c r="D15374" t="s">
        <v>3578</v>
      </c>
      <c r="E15374" t="s">
        <v>549</v>
      </c>
      <c r="F15374">
        <v>107152.5</v>
      </c>
      <c r="G15374">
        <v>0</v>
      </c>
      <c r="H15374">
        <v>26889.64</v>
      </c>
      <c r="I15374">
        <v>0</v>
      </c>
    </row>
    <row r="15375" spans="1:9" x14ac:dyDescent="0.35">
      <c r="A15375" t="s">
        <v>2673</v>
      </c>
      <c r="B15375">
        <v>2016</v>
      </c>
      <c r="D15375" t="s">
        <v>3580</v>
      </c>
      <c r="E15375" t="s">
        <v>549</v>
      </c>
      <c r="F15375">
        <v>107152.5</v>
      </c>
      <c r="G15375">
        <v>0</v>
      </c>
      <c r="H15375">
        <v>30204.58</v>
      </c>
      <c r="I15375">
        <v>0</v>
      </c>
    </row>
    <row r="15376" spans="1:9" x14ac:dyDescent="0.35">
      <c r="A15376" t="s">
        <v>2673</v>
      </c>
      <c r="B15376">
        <v>2016</v>
      </c>
      <c r="D15376" t="s">
        <v>3581</v>
      </c>
      <c r="E15376" t="s">
        <v>549</v>
      </c>
      <c r="F15376">
        <v>107152.5</v>
      </c>
      <c r="G15376">
        <v>0</v>
      </c>
      <c r="H15376">
        <v>31455.96</v>
      </c>
      <c r="I15376">
        <v>0</v>
      </c>
    </row>
    <row r="15377" spans="1:9" x14ac:dyDescent="0.35">
      <c r="A15377" t="s">
        <v>2673</v>
      </c>
      <c r="B15377">
        <v>2016</v>
      </c>
      <c r="D15377" t="s">
        <v>3582</v>
      </c>
      <c r="E15377" t="s">
        <v>549</v>
      </c>
      <c r="F15377">
        <v>107152.5</v>
      </c>
      <c r="G15377">
        <v>0</v>
      </c>
      <c r="H15377">
        <v>32300.18</v>
      </c>
      <c r="I15377">
        <v>0</v>
      </c>
    </row>
    <row r="15378" spans="1:9" x14ac:dyDescent="0.35">
      <c r="A15378" t="s">
        <v>2688</v>
      </c>
      <c r="B15378">
        <v>2016</v>
      </c>
      <c r="D15378" t="s">
        <v>3585</v>
      </c>
      <c r="E15378" t="s">
        <v>549</v>
      </c>
      <c r="F15378">
        <v>107152.5</v>
      </c>
      <c r="G15378">
        <v>0</v>
      </c>
      <c r="H15378">
        <v>31468.7</v>
      </c>
      <c r="I15378">
        <v>0</v>
      </c>
    </row>
    <row r="15379" spans="1:9" x14ac:dyDescent="0.35">
      <c r="A15379" t="s">
        <v>2688</v>
      </c>
      <c r="B15379">
        <v>2016</v>
      </c>
      <c r="D15379" t="s">
        <v>3604</v>
      </c>
      <c r="E15379" t="s">
        <v>549</v>
      </c>
      <c r="F15379">
        <v>107152.5</v>
      </c>
      <c r="G15379">
        <v>0</v>
      </c>
      <c r="H15379">
        <v>32270.1</v>
      </c>
      <c r="I15379">
        <v>0</v>
      </c>
    </row>
    <row r="15380" spans="1:9" x14ac:dyDescent="0.35">
      <c r="A15380" t="s">
        <v>2688</v>
      </c>
      <c r="B15380">
        <v>2016</v>
      </c>
      <c r="D15380" t="s">
        <v>3613</v>
      </c>
      <c r="E15380" t="s">
        <v>549</v>
      </c>
      <c r="F15380">
        <v>107152.5</v>
      </c>
      <c r="G15380">
        <v>0</v>
      </c>
      <c r="H15380">
        <v>33024.54</v>
      </c>
      <c r="I15380">
        <v>0</v>
      </c>
    </row>
    <row r="15381" spans="1:9" x14ac:dyDescent="0.35">
      <c r="A15381" t="s">
        <v>2688</v>
      </c>
      <c r="B15381">
        <v>2016</v>
      </c>
      <c r="D15381" t="s">
        <v>4238</v>
      </c>
      <c r="E15381" t="s">
        <v>549</v>
      </c>
      <c r="F15381">
        <v>107152.5</v>
      </c>
      <c r="G15381">
        <v>0</v>
      </c>
      <c r="H15381">
        <v>34227.82</v>
      </c>
      <c r="I15381">
        <v>0</v>
      </c>
    </row>
    <row r="15382" spans="1:9" x14ac:dyDescent="0.35">
      <c r="A15382" t="s">
        <v>2688</v>
      </c>
      <c r="B15382">
        <v>2016</v>
      </c>
      <c r="D15382" t="s">
        <v>4447</v>
      </c>
      <c r="E15382" t="s">
        <v>549</v>
      </c>
      <c r="F15382">
        <v>107152.5</v>
      </c>
      <c r="G15382">
        <v>0</v>
      </c>
      <c r="H15382">
        <v>33220.06</v>
      </c>
      <c r="I15382">
        <v>0</v>
      </c>
    </row>
    <row r="15383" spans="1:9" x14ac:dyDescent="0.35">
      <c r="A15383" t="s">
        <v>2688</v>
      </c>
      <c r="B15383">
        <v>2016</v>
      </c>
      <c r="D15383" t="s">
        <v>4449</v>
      </c>
      <c r="E15383" t="s">
        <v>549</v>
      </c>
      <c r="F15383">
        <v>107152.5</v>
      </c>
      <c r="G15383">
        <v>0</v>
      </c>
      <c r="H15383">
        <v>28929.42</v>
      </c>
      <c r="I15383">
        <v>0</v>
      </c>
    </row>
    <row r="15384" spans="1:9" x14ac:dyDescent="0.35">
      <c r="A15384" t="s">
        <v>2688</v>
      </c>
      <c r="B15384">
        <v>2016</v>
      </c>
      <c r="D15384" t="s">
        <v>3652</v>
      </c>
      <c r="E15384" t="s">
        <v>549</v>
      </c>
      <c r="F15384">
        <v>107152.5</v>
      </c>
      <c r="G15384">
        <v>0</v>
      </c>
      <c r="H15384">
        <v>32325.4</v>
      </c>
      <c r="I15384">
        <v>0</v>
      </c>
    </row>
    <row r="15385" spans="1:9" x14ac:dyDescent="0.35">
      <c r="A15385" t="s">
        <v>22</v>
      </c>
      <c r="B15385">
        <v>2016</v>
      </c>
      <c r="D15385" t="s">
        <v>3662</v>
      </c>
      <c r="E15385" t="s">
        <v>549</v>
      </c>
      <c r="F15385">
        <v>107152.5</v>
      </c>
      <c r="G15385">
        <v>0</v>
      </c>
      <c r="H15385">
        <v>29893.62</v>
      </c>
      <c r="I15385">
        <v>0</v>
      </c>
    </row>
    <row r="15386" spans="1:9" x14ac:dyDescent="0.35">
      <c r="A15386" t="s">
        <v>22</v>
      </c>
      <c r="B15386">
        <v>2016</v>
      </c>
      <c r="D15386" t="s">
        <v>4477</v>
      </c>
      <c r="E15386" t="s">
        <v>549</v>
      </c>
      <c r="F15386">
        <v>107152.5</v>
      </c>
      <c r="G15386">
        <v>0</v>
      </c>
      <c r="H15386">
        <v>29172.78</v>
      </c>
      <c r="I15386">
        <v>0</v>
      </c>
    </row>
    <row r="15387" spans="1:9" x14ac:dyDescent="0.35">
      <c r="A15387" t="s">
        <v>22</v>
      </c>
      <c r="B15387">
        <v>2016</v>
      </c>
      <c r="D15387" t="s">
        <v>4482</v>
      </c>
      <c r="E15387" t="s">
        <v>549</v>
      </c>
      <c r="F15387">
        <v>107152.5</v>
      </c>
      <c r="G15387">
        <v>0</v>
      </c>
      <c r="H15387">
        <v>32244.78</v>
      </c>
      <c r="I15387">
        <v>0</v>
      </c>
    </row>
    <row r="15388" spans="1:9" x14ac:dyDescent="0.35">
      <c r="A15388" t="s">
        <v>22</v>
      </c>
      <c r="B15388">
        <v>2016</v>
      </c>
      <c r="D15388" t="s">
        <v>4488</v>
      </c>
      <c r="E15388" t="s">
        <v>549</v>
      </c>
      <c r="F15388">
        <v>107152.5</v>
      </c>
      <c r="G15388">
        <v>0</v>
      </c>
      <c r="H15388">
        <v>31556.84</v>
      </c>
      <c r="I15388">
        <v>0</v>
      </c>
    </row>
    <row r="15389" spans="1:9" x14ac:dyDescent="0.35">
      <c r="A15389" t="s">
        <v>22</v>
      </c>
      <c r="B15389">
        <v>2016</v>
      </c>
      <c r="D15389" t="s">
        <v>4495</v>
      </c>
      <c r="E15389" t="s">
        <v>549</v>
      </c>
      <c r="F15389">
        <v>107152.5</v>
      </c>
      <c r="G15389">
        <v>0</v>
      </c>
      <c r="H15389">
        <v>32665.74</v>
      </c>
      <c r="I15389">
        <v>0</v>
      </c>
    </row>
    <row r="15390" spans="1:9" x14ac:dyDescent="0.35">
      <c r="A15390" t="s">
        <v>22</v>
      </c>
      <c r="B15390">
        <v>2016</v>
      </c>
      <c r="D15390" t="s">
        <v>4499</v>
      </c>
      <c r="E15390" t="s">
        <v>549</v>
      </c>
      <c r="F15390">
        <v>107152.5</v>
      </c>
      <c r="G15390">
        <v>0</v>
      </c>
      <c r="H15390">
        <v>31867.8</v>
      </c>
      <c r="I15390">
        <v>0</v>
      </c>
    </row>
    <row r="15391" spans="1:9" x14ac:dyDescent="0.35">
      <c r="A15391" t="s">
        <v>22</v>
      </c>
      <c r="B15391">
        <v>2016</v>
      </c>
      <c r="D15391" t="s">
        <v>4502</v>
      </c>
      <c r="E15391" t="s">
        <v>549</v>
      </c>
      <c r="F15391">
        <v>107152.5</v>
      </c>
      <c r="G15391">
        <v>0</v>
      </c>
      <c r="H15391">
        <v>32422.38</v>
      </c>
      <c r="I15391">
        <v>0</v>
      </c>
    </row>
    <row r="15392" spans="1:9" x14ac:dyDescent="0.35">
      <c r="A15392" t="s">
        <v>22</v>
      </c>
      <c r="B15392">
        <v>2016</v>
      </c>
      <c r="D15392" t="s">
        <v>3669</v>
      </c>
      <c r="E15392" t="s">
        <v>549</v>
      </c>
      <c r="F15392">
        <v>107152.5</v>
      </c>
      <c r="G15392">
        <v>0</v>
      </c>
      <c r="H15392">
        <v>29650.26</v>
      </c>
      <c r="I15392">
        <v>0</v>
      </c>
    </row>
    <row r="15393" spans="1:9" x14ac:dyDescent="0.35">
      <c r="A15393" t="s">
        <v>22</v>
      </c>
      <c r="B15393">
        <v>2016</v>
      </c>
      <c r="D15393" t="s">
        <v>3695</v>
      </c>
      <c r="E15393" t="s">
        <v>549</v>
      </c>
      <c r="F15393">
        <v>107152.5</v>
      </c>
      <c r="G15393">
        <v>200</v>
      </c>
      <c r="H15393">
        <v>29172.78</v>
      </c>
      <c r="I15393">
        <v>0</v>
      </c>
    </row>
    <row r="15394" spans="1:9" x14ac:dyDescent="0.35">
      <c r="A15394" t="s">
        <v>22</v>
      </c>
      <c r="B15394">
        <v>2016</v>
      </c>
      <c r="D15394" t="s">
        <v>3696</v>
      </c>
      <c r="E15394" t="s">
        <v>549</v>
      </c>
      <c r="F15394">
        <v>107152.5</v>
      </c>
      <c r="G15394">
        <v>0</v>
      </c>
      <c r="H15394">
        <v>29553.279999999999</v>
      </c>
      <c r="I15394">
        <v>0</v>
      </c>
    </row>
    <row r="15395" spans="1:9" x14ac:dyDescent="0.35">
      <c r="A15395" t="s">
        <v>22</v>
      </c>
      <c r="B15395">
        <v>2016</v>
      </c>
      <c r="D15395" t="s">
        <v>3702</v>
      </c>
      <c r="E15395" t="s">
        <v>549</v>
      </c>
      <c r="F15395">
        <v>107152.5</v>
      </c>
      <c r="G15395">
        <v>0</v>
      </c>
      <c r="H15395">
        <v>32161.599999999999</v>
      </c>
      <c r="I15395">
        <v>0</v>
      </c>
    </row>
    <row r="15396" spans="1:9" x14ac:dyDescent="0.35">
      <c r="A15396" t="s">
        <v>22</v>
      </c>
      <c r="B15396">
        <v>2016</v>
      </c>
      <c r="D15396" t="s">
        <v>3707</v>
      </c>
      <c r="E15396" t="s">
        <v>549</v>
      </c>
      <c r="F15396">
        <v>107152.5</v>
      </c>
      <c r="G15396">
        <v>0</v>
      </c>
      <c r="H15396">
        <v>28929.42</v>
      </c>
      <c r="I15396">
        <v>0</v>
      </c>
    </row>
    <row r="15397" spans="1:9" x14ac:dyDescent="0.35">
      <c r="A15397" t="s">
        <v>18</v>
      </c>
      <c r="B15397">
        <v>2016</v>
      </c>
      <c r="D15397" t="s">
        <v>3712</v>
      </c>
      <c r="E15397" t="s">
        <v>549</v>
      </c>
      <c r="F15397">
        <v>107152.5</v>
      </c>
      <c r="G15397">
        <v>0</v>
      </c>
      <c r="H15397">
        <v>32640.26</v>
      </c>
      <c r="I15397">
        <v>0</v>
      </c>
    </row>
    <row r="15398" spans="1:9" x14ac:dyDescent="0.35">
      <c r="A15398" t="s">
        <v>18</v>
      </c>
      <c r="B15398">
        <v>2016</v>
      </c>
      <c r="D15398" t="s">
        <v>3718</v>
      </c>
      <c r="E15398" t="s">
        <v>549</v>
      </c>
      <c r="F15398">
        <v>107152.5</v>
      </c>
      <c r="G15398">
        <v>300</v>
      </c>
      <c r="H15398">
        <v>30447.94</v>
      </c>
      <c r="I15398">
        <v>0</v>
      </c>
    </row>
    <row r="15399" spans="1:9" x14ac:dyDescent="0.35">
      <c r="A15399" t="s">
        <v>18</v>
      </c>
      <c r="B15399">
        <v>2016</v>
      </c>
      <c r="D15399" t="s">
        <v>4542</v>
      </c>
      <c r="E15399" t="s">
        <v>549</v>
      </c>
      <c r="F15399">
        <v>107152.5</v>
      </c>
      <c r="G15399">
        <v>0</v>
      </c>
      <c r="H15399">
        <v>33534.92</v>
      </c>
      <c r="I15399">
        <v>0</v>
      </c>
    </row>
    <row r="15400" spans="1:9" x14ac:dyDescent="0.35">
      <c r="A15400" t="s">
        <v>18</v>
      </c>
      <c r="B15400">
        <v>2016</v>
      </c>
      <c r="D15400" t="s">
        <v>4544</v>
      </c>
      <c r="E15400" t="s">
        <v>549</v>
      </c>
      <c r="F15400">
        <v>107152.5</v>
      </c>
      <c r="G15400">
        <v>0</v>
      </c>
      <c r="H15400">
        <v>33534.92</v>
      </c>
      <c r="I15400">
        <v>0</v>
      </c>
    </row>
    <row r="15401" spans="1:9" x14ac:dyDescent="0.35">
      <c r="A15401" t="s">
        <v>18</v>
      </c>
      <c r="B15401">
        <v>2016</v>
      </c>
      <c r="D15401" t="s">
        <v>4545</v>
      </c>
      <c r="E15401" t="s">
        <v>549</v>
      </c>
      <c r="F15401">
        <v>107152.5</v>
      </c>
      <c r="G15401">
        <v>0</v>
      </c>
      <c r="H15401">
        <v>35229.339999999997</v>
      </c>
      <c r="I15401">
        <v>0</v>
      </c>
    </row>
    <row r="15402" spans="1:9" x14ac:dyDescent="0.35">
      <c r="A15402" t="s">
        <v>18</v>
      </c>
      <c r="B15402">
        <v>2016</v>
      </c>
      <c r="D15402" t="s">
        <v>4547</v>
      </c>
      <c r="E15402" t="s">
        <v>549</v>
      </c>
      <c r="F15402">
        <v>107152.5</v>
      </c>
      <c r="G15402">
        <v>5350</v>
      </c>
      <c r="H15402">
        <v>28929.42</v>
      </c>
      <c r="I15402">
        <v>0</v>
      </c>
    </row>
    <row r="15403" spans="1:9" x14ac:dyDescent="0.35">
      <c r="A15403" t="s">
        <v>18</v>
      </c>
      <c r="B15403">
        <v>2016</v>
      </c>
      <c r="D15403" t="s">
        <v>4548</v>
      </c>
      <c r="E15403" t="s">
        <v>549</v>
      </c>
      <c r="F15403">
        <v>107152.5</v>
      </c>
      <c r="G15403">
        <v>0</v>
      </c>
      <c r="H15403">
        <v>30447.94</v>
      </c>
      <c r="I15403">
        <v>0</v>
      </c>
    </row>
    <row r="15404" spans="1:9" x14ac:dyDescent="0.35">
      <c r="A15404" t="s">
        <v>18</v>
      </c>
      <c r="B15404">
        <v>2016</v>
      </c>
      <c r="D15404" t="s">
        <v>1720</v>
      </c>
      <c r="E15404" t="s">
        <v>549</v>
      </c>
      <c r="F15404">
        <v>107152.5</v>
      </c>
      <c r="G15404">
        <v>0</v>
      </c>
      <c r="H15404">
        <v>33374.980000000003</v>
      </c>
      <c r="I15404">
        <v>0</v>
      </c>
    </row>
    <row r="15405" spans="1:9" x14ac:dyDescent="0.35">
      <c r="A15405" t="s">
        <v>18</v>
      </c>
      <c r="B15405">
        <v>2016</v>
      </c>
      <c r="D15405" t="s">
        <v>4550</v>
      </c>
      <c r="E15405" t="s">
        <v>549</v>
      </c>
      <c r="F15405">
        <v>107152.5</v>
      </c>
      <c r="G15405">
        <v>0</v>
      </c>
      <c r="H15405">
        <v>30713.82</v>
      </c>
      <c r="I15405">
        <v>0</v>
      </c>
    </row>
    <row r="15406" spans="1:9" x14ac:dyDescent="0.35">
      <c r="A15406" t="s">
        <v>18</v>
      </c>
      <c r="B15406">
        <v>2016</v>
      </c>
      <c r="D15406" t="s">
        <v>4215</v>
      </c>
      <c r="E15406" t="s">
        <v>549</v>
      </c>
      <c r="F15406">
        <v>107152.5</v>
      </c>
      <c r="G15406">
        <v>0</v>
      </c>
      <c r="H15406">
        <v>34643.82</v>
      </c>
      <c r="I15406">
        <v>0</v>
      </c>
    </row>
    <row r="15407" spans="1:9" x14ac:dyDescent="0.35">
      <c r="A15407" t="s">
        <v>18</v>
      </c>
      <c r="B15407">
        <v>2016</v>
      </c>
      <c r="D15407" t="s">
        <v>3731</v>
      </c>
      <c r="E15407" t="s">
        <v>549</v>
      </c>
      <c r="F15407">
        <v>107152.5</v>
      </c>
      <c r="G15407">
        <v>0</v>
      </c>
      <c r="H15407">
        <v>30447.94</v>
      </c>
      <c r="I15407">
        <v>0</v>
      </c>
    </row>
    <row r="15408" spans="1:9" x14ac:dyDescent="0.35">
      <c r="A15408" t="s">
        <v>18</v>
      </c>
      <c r="B15408">
        <v>2016</v>
      </c>
      <c r="D15408" t="s">
        <v>3732</v>
      </c>
      <c r="E15408" t="s">
        <v>549</v>
      </c>
      <c r="F15408">
        <v>107152.5</v>
      </c>
      <c r="G15408">
        <v>0</v>
      </c>
      <c r="H15408">
        <v>33534.92</v>
      </c>
      <c r="I15408">
        <v>0</v>
      </c>
    </row>
    <row r="15409" spans="1:9" x14ac:dyDescent="0.35">
      <c r="A15409" t="s">
        <v>18</v>
      </c>
      <c r="B15409">
        <v>2016</v>
      </c>
      <c r="D15409" t="s">
        <v>4551</v>
      </c>
      <c r="E15409" t="s">
        <v>549</v>
      </c>
      <c r="F15409">
        <v>107152.5</v>
      </c>
      <c r="G15409">
        <v>0</v>
      </c>
      <c r="H15409">
        <v>33534.92</v>
      </c>
      <c r="I15409">
        <v>0</v>
      </c>
    </row>
    <row r="15410" spans="1:9" x14ac:dyDescent="0.35">
      <c r="A15410" t="s">
        <v>18</v>
      </c>
      <c r="B15410">
        <v>2016</v>
      </c>
      <c r="D15410" t="s">
        <v>4329</v>
      </c>
      <c r="E15410" t="s">
        <v>549</v>
      </c>
      <c r="F15410">
        <v>107152.5</v>
      </c>
      <c r="G15410">
        <v>0</v>
      </c>
      <c r="H15410">
        <v>21342.17</v>
      </c>
      <c r="I15410">
        <v>0</v>
      </c>
    </row>
    <row r="15411" spans="1:9" x14ac:dyDescent="0.35">
      <c r="A15411" t="s">
        <v>18</v>
      </c>
      <c r="B15411">
        <v>2016</v>
      </c>
      <c r="D15411" t="s">
        <v>3735</v>
      </c>
      <c r="E15411" t="s">
        <v>549</v>
      </c>
      <c r="F15411">
        <v>107152.5</v>
      </c>
      <c r="G15411">
        <v>0</v>
      </c>
      <c r="H15411">
        <v>29011.4</v>
      </c>
      <c r="I15411">
        <v>0</v>
      </c>
    </row>
    <row r="15412" spans="1:9" x14ac:dyDescent="0.35">
      <c r="A15412" t="s">
        <v>18</v>
      </c>
      <c r="B15412">
        <v>2016</v>
      </c>
      <c r="D15412" t="s">
        <v>3737</v>
      </c>
      <c r="E15412" t="s">
        <v>549</v>
      </c>
      <c r="F15412">
        <v>107152.5</v>
      </c>
      <c r="G15412">
        <v>0</v>
      </c>
      <c r="H15412">
        <v>29172.78</v>
      </c>
      <c r="I15412">
        <v>0</v>
      </c>
    </row>
    <row r="15413" spans="1:9" x14ac:dyDescent="0.35">
      <c r="A15413" t="s">
        <v>18</v>
      </c>
      <c r="B15413">
        <v>2016</v>
      </c>
      <c r="D15413" t="s">
        <v>3739</v>
      </c>
      <c r="E15413" t="s">
        <v>549</v>
      </c>
      <c r="F15413">
        <v>107152.5</v>
      </c>
      <c r="G15413">
        <v>0</v>
      </c>
      <c r="H15413">
        <v>30447.94</v>
      </c>
      <c r="I15413">
        <v>0</v>
      </c>
    </row>
    <row r="15414" spans="1:9" x14ac:dyDescent="0.35">
      <c r="A15414" t="s">
        <v>18</v>
      </c>
      <c r="B15414">
        <v>2016</v>
      </c>
      <c r="D15414" t="s">
        <v>1722</v>
      </c>
      <c r="E15414" t="s">
        <v>549</v>
      </c>
      <c r="F15414">
        <v>107152.5</v>
      </c>
      <c r="G15414">
        <v>0</v>
      </c>
      <c r="H15414">
        <v>33534.92</v>
      </c>
      <c r="I15414">
        <v>0</v>
      </c>
    </row>
    <row r="15415" spans="1:9" x14ac:dyDescent="0.35">
      <c r="A15415" t="s">
        <v>18</v>
      </c>
      <c r="B15415">
        <v>2016</v>
      </c>
      <c r="D15415" t="s">
        <v>3740</v>
      </c>
      <c r="E15415" t="s">
        <v>549</v>
      </c>
      <c r="F15415">
        <v>107152.5</v>
      </c>
      <c r="G15415">
        <v>0</v>
      </c>
      <c r="H15415">
        <v>30447.94</v>
      </c>
      <c r="I15415">
        <v>0</v>
      </c>
    </row>
    <row r="15416" spans="1:9" x14ac:dyDescent="0.35">
      <c r="A15416" t="s">
        <v>18</v>
      </c>
      <c r="B15416">
        <v>2016</v>
      </c>
      <c r="D15416" t="s">
        <v>3745</v>
      </c>
      <c r="E15416" t="s">
        <v>549</v>
      </c>
      <c r="F15416">
        <v>107152.5</v>
      </c>
      <c r="G15416">
        <v>0</v>
      </c>
      <c r="H15416">
        <v>29893.62</v>
      </c>
      <c r="I15416">
        <v>0</v>
      </c>
    </row>
    <row r="15417" spans="1:9" x14ac:dyDescent="0.35">
      <c r="A15417" t="s">
        <v>18</v>
      </c>
      <c r="B15417">
        <v>2016</v>
      </c>
      <c r="D15417" t="s">
        <v>3748</v>
      </c>
      <c r="E15417" t="s">
        <v>549</v>
      </c>
      <c r="F15417">
        <v>107152.5</v>
      </c>
      <c r="G15417">
        <v>0</v>
      </c>
      <c r="H15417">
        <v>30447.94</v>
      </c>
      <c r="I15417">
        <v>0</v>
      </c>
    </row>
    <row r="15418" spans="1:9" x14ac:dyDescent="0.35">
      <c r="A15418" t="s">
        <v>18</v>
      </c>
      <c r="B15418">
        <v>2016</v>
      </c>
      <c r="D15418" t="s">
        <v>3749</v>
      </c>
      <c r="E15418" t="s">
        <v>549</v>
      </c>
      <c r="F15418">
        <v>107152.5</v>
      </c>
      <c r="G15418">
        <v>0</v>
      </c>
      <c r="H15418">
        <v>29893.62</v>
      </c>
      <c r="I15418">
        <v>0</v>
      </c>
    </row>
    <row r="15419" spans="1:9" x14ac:dyDescent="0.35">
      <c r="A15419" t="s">
        <v>18</v>
      </c>
      <c r="B15419">
        <v>2016</v>
      </c>
      <c r="D15419" t="s">
        <v>4565</v>
      </c>
      <c r="E15419" t="s">
        <v>549</v>
      </c>
      <c r="F15419">
        <v>107152.5</v>
      </c>
      <c r="G15419">
        <v>0</v>
      </c>
      <c r="H15419">
        <v>30447.94</v>
      </c>
      <c r="I15419">
        <v>0</v>
      </c>
    </row>
    <row r="15420" spans="1:9" x14ac:dyDescent="0.35">
      <c r="A15420" t="s">
        <v>18</v>
      </c>
      <c r="B15420">
        <v>2016</v>
      </c>
      <c r="D15420" t="s">
        <v>3751</v>
      </c>
      <c r="E15420" t="s">
        <v>549</v>
      </c>
      <c r="F15420">
        <v>107152.5</v>
      </c>
      <c r="G15420">
        <v>0</v>
      </c>
      <c r="H15420">
        <v>10122.18</v>
      </c>
      <c r="I15420">
        <v>0</v>
      </c>
    </row>
    <row r="15421" spans="1:9" x14ac:dyDescent="0.35">
      <c r="A15421" t="s">
        <v>18</v>
      </c>
      <c r="B15421">
        <v>2016</v>
      </c>
      <c r="D15421" t="s">
        <v>4568</v>
      </c>
      <c r="E15421" t="s">
        <v>549</v>
      </c>
      <c r="F15421">
        <v>107152.5</v>
      </c>
      <c r="G15421">
        <v>0</v>
      </c>
      <c r="H15421">
        <v>32110.52</v>
      </c>
      <c r="I15421">
        <v>0</v>
      </c>
    </row>
    <row r="15422" spans="1:9" x14ac:dyDescent="0.35">
      <c r="A15422" t="s">
        <v>85</v>
      </c>
      <c r="B15422">
        <v>2016</v>
      </c>
      <c r="D15422" t="s">
        <v>3758</v>
      </c>
      <c r="E15422" t="s">
        <v>549</v>
      </c>
      <c r="F15422">
        <v>107152.5</v>
      </c>
      <c r="G15422">
        <v>500</v>
      </c>
      <c r="H15422">
        <v>31967.62</v>
      </c>
      <c r="I15422">
        <v>0</v>
      </c>
    </row>
    <row r="15423" spans="1:9" x14ac:dyDescent="0.35">
      <c r="A15423" t="s">
        <v>85</v>
      </c>
      <c r="B15423">
        <v>2016</v>
      </c>
      <c r="D15423" t="s">
        <v>4570</v>
      </c>
      <c r="E15423" t="s">
        <v>549</v>
      </c>
      <c r="F15423">
        <v>107152.5</v>
      </c>
      <c r="G15423">
        <v>0</v>
      </c>
      <c r="H15423">
        <v>13788.88</v>
      </c>
      <c r="I15423">
        <v>0</v>
      </c>
    </row>
    <row r="15424" spans="1:9" x14ac:dyDescent="0.35">
      <c r="A15424" t="s">
        <v>85</v>
      </c>
      <c r="B15424">
        <v>2016</v>
      </c>
      <c r="D15424" t="s">
        <v>3761</v>
      </c>
      <c r="E15424" t="s">
        <v>549</v>
      </c>
      <c r="F15424">
        <v>107152.5</v>
      </c>
      <c r="G15424">
        <v>0</v>
      </c>
      <c r="H15424">
        <v>7035.2</v>
      </c>
      <c r="I15424">
        <v>0</v>
      </c>
    </row>
    <row r="15425" spans="1:9" x14ac:dyDescent="0.35">
      <c r="A15425" t="s">
        <v>85</v>
      </c>
      <c r="B15425">
        <v>2016</v>
      </c>
      <c r="D15425" t="s">
        <v>279</v>
      </c>
      <c r="E15425" t="s">
        <v>549</v>
      </c>
      <c r="F15425">
        <v>107152.5</v>
      </c>
      <c r="G15425">
        <v>250</v>
      </c>
      <c r="H15425">
        <v>33534.92</v>
      </c>
      <c r="I15425">
        <v>0</v>
      </c>
    </row>
    <row r="15426" spans="1:9" x14ac:dyDescent="0.35">
      <c r="A15426" t="s">
        <v>85</v>
      </c>
      <c r="B15426">
        <v>2016</v>
      </c>
      <c r="D15426" t="s">
        <v>4574</v>
      </c>
      <c r="E15426" t="s">
        <v>549</v>
      </c>
      <c r="F15426">
        <v>107152.5</v>
      </c>
      <c r="G15426">
        <v>0</v>
      </c>
      <c r="H15426">
        <v>33534.92</v>
      </c>
      <c r="I15426">
        <v>0</v>
      </c>
    </row>
    <row r="15427" spans="1:9" x14ac:dyDescent="0.35">
      <c r="A15427" t="s">
        <v>85</v>
      </c>
      <c r="B15427">
        <v>2016</v>
      </c>
      <c r="D15427" t="s">
        <v>4576</v>
      </c>
      <c r="E15427" t="s">
        <v>549</v>
      </c>
      <c r="F15427">
        <v>107152.5</v>
      </c>
      <c r="G15427">
        <v>0</v>
      </c>
      <c r="H15427">
        <v>29442.71</v>
      </c>
      <c r="I15427">
        <v>0</v>
      </c>
    </row>
    <row r="15428" spans="1:9" x14ac:dyDescent="0.35">
      <c r="A15428" t="s">
        <v>85</v>
      </c>
      <c r="B15428">
        <v>2016</v>
      </c>
      <c r="D15428" t="s">
        <v>4579</v>
      </c>
      <c r="E15428" t="s">
        <v>549</v>
      </c>
      <c r="F15428">
        <v>107152.5</v>
      </c>
      <c r="G15428">
        <v>0</v>
      </c>
      <c r="H15428">
        <v>33345.9</v>
      </c>
      <c r="I15428">
        <v>0</v>
      </c>
    </row>
    <row r="15429" spans="1:9" x14ac:dyDescent="0.35">
      <c r="A15429" t="s">
        <v>85</v>
      </c>
      <c r="B15429">
        <v>2016</v>
      </c>
      <c r="D15429" t="s">
        <v>684</v>
      </c>
      <c r="E15429" t="s">
        <v>549</v>
      </c>
      <c r="F15429">
        <v>107152.5</v>
      </c>
      <c r="G15429">
        <v>0</v>
      </c>
      <c r="H15429">
        <v>33534.92</v>
      </c>
      <c r="I15429">
        <v>0</v>
      </c>
    </row>
    <row r="15430" spans="1:9" x14ac:dyDescent="0.35">
      <c r="A15430" t="s">
        <v>85</v>
      </c>
      <c r="B15430">
        <v>2016</v>
      </c>
      <c r="D15430" t="s">
        <v>1006</v>
      </c>
      <c r="E15430" t="s">
        <v>549</v>
      </c>
      <c r="F15430">
        <v>107152.5</v>
      </c>
      <c r="G15430">
        <v>6000</v>
      </c>
      <c r="H15430">
        <v>30447.94</v>
      </c>
      <c r="I15430">
        <v>0</v>
      </c>
    </row>
    <row r="15431" spans="1:9" x14ac:dyDescent="0.35">
      <c r="A15431" t="s">
        <v>85</v>
      </c>
      <c r="B15431">
        <v>2016</v>
      </c>
      <c r="D15431" t="s">
        <v>3790</v>
      </c>
      <c r="E15431" t="s">
        <v>549</v>
      </c>
      <c r="F15431">
        <v>107152.5</v>
      </c>
      <c r="G15431">
        <v>0</v>
      </c>
      <c r="H15431">
        <v>30884.080000000002</v>
      </c>
      <c r="I15431">
        <v>0</v>
      </c>
    </row>
    <row r="15432" spans="1:9" x14ac:dyDescent="0.35">
      <c r="A15432" t="s">
        <v>85</v>
      </c>
      <c r="B15432">
        <v>2016</v>
      </c>
      <c r="D15432" t="s">
        <v>3791</v>
      </c>
      <c r="E15432" t="s">
        <v>549</v>
      </c>
      <c r="F15432">
        <v>107152.5</v>
      </c>
      <c r="G15432">
        <v>6140.95</v>
      </c>
      <c r="H15432">
        <v>32016.400000000001</v>
      </c>
      <c r="I15432">
        <v>0</v>
      </c>
    </row>
    <row r="15433" spans="1:9" x14ac:dyDescent="0.35">
      <c r="A15433" t="s">
        <v>85</v>
      </c>
      <c r="B15433">
        <v>2016</v>
      </c>
      <c r="D15433" t="s">
        <v>4594</v>
      </c>
      <c r="E15433" t="s">
        <v>549</v>
      </c>
      <c r="F15433">
        <v>107152.5</v>
      </c>
      <c r="G15433">
        <v>0</v>
      </c>
      <c r="H15433">
        <v>29172.78</v>
      </c>
      <c r="I15433">
        <v>0</v>
      </c>
    </row>
    <row r="15434" spans="1:9" x14ac:dyDescent="0.35">
      <c r="A15434" t="s">
        <v>85</v>
      </c>
      <c r="B15434">
        <v>2016</v>
      </c>
      <c r="D15434" t="s">
        <v>3794</v>
      </c>
      <c r="E15434" t="s">
        <v>549</v>
      </c>
      <c r="F15434">
        <v>107152.5</v>
      </c>
      <c r="G15434">
        <v>0</v>
      </c>
      <c r="H15434">
        <v>10122.18</v>
      </c>
      <c r="I15434">
        <v>0</v>
      </c>
    </row>
    <row r="15435" spans="1:9" x14ac:dyDescent="0.35">
      <c r="A15435" t="s">
        <v>85</v>
      </c>
      <c r="B15435">
        <v>2016</v>
      </c>
      <c r="D15435" t="s">
        <v>3795</v>
      </c>
      <c r="E15435" t="s">
        <v>549</v>
      </c>
      <c r="F15435">
        <v>107152.5</v>
      </c>
      <c r="G15435">
        <v>0</v>
      </c>
      <c r="H15435">
        <v>30606</v>
      </c>
      <c r="I15435">
        <v>0</v>
      </c>
    </row>
    <row r="15436" spans="1:9" x14ac:dyDescent="0.35">
      <c r="A15436" t="s">
        <v>85</v>
      </c>
      <c r="B15436">
        <v>2016</v>
      </c>
      <c r="D15436" t="s">
        <v>3809</v>
      </c>
      <c r="E15436" t="s">
        <v>549</v>
      </c>
      <c r="F15436">
        <v>107152.5</v>
      </c>
      <c r="G15436">
        <v>0</v>
      </c>
      <c r="H15436">
        <v>29172.78</v>
      </c>
      <c r="I15436">
        <v>0</v>
      </c>
    </row>
    <row r="15437" spans="1:9" x14ac:dyDescent="0.35">
      <c r="A15437" t="s">
        <v>85</v>
      </c>
      <c r="B15437">
        <v>2016</v>
      </c>
      <c r="D15437" t="s">
        <v>3808</v>
      </c>
      <c r="E15437" t="s">
        <v>549</v>
      </c>
      <c r="F15437">
        <v>107152.5</v>
      </c>
      <c r="G15437">
        <v>0</v>
      </c>
      <c r="H15437">
        <v>17660.98</v>
      </c>
      <c r="I15437">
        <v>0</v>
      </c>
    </row>
    <row r="15438" spans="1:9" x14ac:dyDescent="0.35">
      <c r="A15438" t="s">
        <v>85</v>
      </c>
      <c r="B15438">
        <v>2016</v>
      </c>
      <c r="D15438" t="s">
        <v>4610</v>
      </c>
      <c r="E15438" t="s">
        <v>549</v>
      </c>
      <c r="F15438">
        <v>107152.5</v>
      </c>
      <c r="G15438">
        <v>750</v>
      </c>
      <c r="H15438">
        <v>33297.480000000003</v>
      </c>
      <c r="I15438">
        <v>0</v>
      </c>
    </row>
    <row r="15439" spans="1:9" x14ac:dyDescent="0.35">
      <c r="A15439" t="s">
        <v>85</v>
      </c>
      <c r="B15439">
        <v>2016</v>
      </c>
      <c r="D15439" t="s">
        <v>3816</v>
      </c>
      <c r="E15439" t="s">
        <v>549</v>
      </c>
      <c r="F15439">
        <v>107152.5</v>
      </c>
      <c r="G15439">
        <v>2353.38</v>
      </c>
      <c r="H15439">
        <v>33146.160000000003</v>
      </c>
      <c r="I15439">
        <v>0</v>
      </c>
    </row>
    <row r="15440" spans="1:9" x14ac:dyDescent="0.35">
      <c r="A15440" t="s">
        <v>85</v>
      </c>
      <c r="B15440">
        <v>2016</v>
      </c>
      <c r="D15440" t="s">
        <v>3821</v>
      </c>
      <c r="E15440" t="s">
        <v>549</v>
      </c>
      <c r="F15440">
        <v>107152.5</v>
      </c>
      <c r="G15440">
        <v>0</v>
      </c>
      <c r="H15440">
        <v>30447.94</v>
      </c>
      <c r="I15440">
        <v>0</v>
      </c>
    </row>
    <row r="15441" spans="1:9" x14ac:dyDescent="0.35">
      <c r="A15441" t="s">
        <v>85</v>
      </c>
      <c r="B15441">
        <v>2016</v>
      </c>
      <c r="D15441" t="s">
        <v>4624</v>
      </c>
      <c r="E15441" t="s">
        <v>549</v>
      </c>
      <c r="F15441">
        <v>107152.5</v>
      </c>
      <c r="G15441">
        <v>0</v>
      </c>
      <c r="H15441">
        <v>31182.06</v>
      </c>
      <c r="I15441">
        <v>0</v>
      </c>
    </row>
    <row r="15442" spans="1:9" x14ac:dyDescent="0.35">
      <c r="A15442" t="s">
        <v>85</v>
      </c>
      <c r="B15442">
        <v>2016</v>
      </c>
      <c r="D15442" t="s">
        <v>4625</v>
      </c>
      <c r="E15442" t="s">
        <v>549</v>
      </c>
      <c r="F15442">
        <v>107152.5</v>
      </c>
      <c r="G15442">
        <v>600</v>
      </c>
      <c r="H15442">
        <v>33469.49</v>
      </c>
      <c r="I15442">
        <v>0</v>
      </c>
    </row>
    <row r="15443" spans="1:9" x14ac:dyDescent="0.35">
      <c r="A15443" t="s">
        <v>85</v>
      </c>
      <c r="B15443">
        <v>2016</v>
      </c>
      <c r="D15443" t="s">
        <v>3823</v>
      </c>
      <c r="E15443" t="s">
        <v>549</v>
      </c>
      <c r="F15443">
        <v>107152.5</v>
      </c>
      <c r="G15443">
        <v>0</v>
      </c>
      <c r="H15443">
        <v>33375</v>
      </c>
      <c r="I15443">
        <v>0</v>
      </c>
    </row>
    <row r="15444" spans="1:9" x14ac:dyDescent="0.35">
      <c r="A15444" t="s">
        <v>85</v>
      </c>
      <c r="B15444">
        <v>2016</v>
      </c>
      <c r="D15444" t="s">
        <v>3833</v>
      </c>
      <c r="E15444" t="s">
        <v>549</v>
      </c>
      <c r="F15444">
        <v>107152.5</v>
      </c>
      <c r="G15444">
        <v>0</v>
      </c>
      <c r="H15444">
        <v>10122.18</v>
      </c>
      <c r="I15444">
        <v>0</v>
      </c>
    </row>
    <row r="15445" spans="1:9" x14ac:dyDescent="0.35">
      <c r="A15445" t="s">
        <v>85</v>
      </c>
      <c r="B15445">
        <v>2016</v>
      </c>
      <c r="D15445" t="s">
        <v>3837</v>
      </c>
      <c r="E15445" t="s">
        <v>549</v>
      </c>
      <c r="F15445">
        <v>107152.5</v>
      </c>
      <c r="G15445">
        <v>850</v>
      </c>
      <c r="H15445">
        <v>30170.78</v>
      </c>
      <c r="I15445">
        <v>0</v>
      </c>
    </row>
    <row r="15446" spans="1:9" x14ac:dyDescent="0.35">
      <c r="A15446" t="s">
        <v>10</v>
      </c>
      <c r="B15446">
        <v>2016</v>
      </c>
      <c r="D15446" t="s">
        <v>4655</v>
      </c>
      <c r="E15446" t="s">
        <v>549</v>
      </c>
      <c r="F15446">
        <v>107152.5</v>
      </c>
      <c r="G15446">
        <v>3050</v>
      </c>
      <c r="H15446">
        <v>28284.1</v>
      </c>
      <c r="I15446">
        <v>0</v>
      </c>
    </row>
    <row r="15447" spans="1:9" x14ac:dyDescent="0.35">
      <c r="A15447" t="s">
        <v>25</v>
      </c>
      <c r="B15447">
        <v>2016</v>
      </c>
      <c r="D15447" t="s">
        <v>3851</v>
      </c>
      <c r="E15447" t="s">
        <v>549</v>
      </c>
      <c r="F15447">
        <v>107152.5</v>
      </c>
      <c r="G15447">
        <v>0</v>
      </c>
      <c r="H15447">
        <v>28929.42</v>
      </c>
      <c r="I15447">
        <v>0</v>
      </c>
    </row>
    <row r="15448" spans="1:9" x14ac:dyDescent="0.35">
      <c r="A15448" t="s">
        <v>25</v>
      </c>
      <c r="B15448">
        <v>2016</v>
      </c>
      <c r="D15448" t="s">
        <v>3854</v>
      </c>
      <c r="E15448" t="s">
        <v>549</v>
      </c>
      <c r="F15448">
        <v>107152.5</v>
      </c>
      <c r="G15448">
        <v>0</v>
      </c>
      <c r="H15448">
        <v>30204.58</v>
      </c>
      <c r="I15448">
        <v>0</v>
      </c>
    </row>
    <row r="15449" spans="1:9" x14ac:dyDescent="0.35">
      <c r="A15449" t="s">
        <v>25</v>
      </c>
      <c r="B15449">
        <v>2016</v>
      </c>
      <c r="D15449" t="s">
        <v>4661</v>
      </c>
      <c r="E15449" t="s">
        <v>549</v>
      </c>
      <c r="F15449">
        <v>107152.5</v>
      </c>
      <c r="G15449">
        <v>0</v>
      </c>
      <c r="H15449">
        <v>30447.94</v>
      </c>
      <c r="I15449">
        <v>0</v>
      </c>
    </row>
    <row r="15450" spans="1:9" x14ac:dyDescent="0.35">
      <c r="A15450" t="s">
        <v>25</v>
      </c>
      <c r="B15450">
        <v>2016</v>
      </c>
      <c r="D15450" t="s">
        <v>4662</v>
      </c>
      <c r="E15450" t="s">
        <v>549</v>
      </c>
      <c r="F15450">
        <v>107152.5</v>
      </c>
      <c r="G15450">
        <v>0</v>
      </c>
      <c r="H15450">
        <v>30475.62</v>
      </c>
      <c r="I15450">
        <v>0</v>
      </c>
    </row>
    <row r="15451" spans="1:9" x14ac:dyDescent="0.35">
      <c r="A15451" t="s">
        <v>25</v>
      </c>
      <c r="B15451">
        <v>2016</v>
      </c>
      <c r="D15451" t="s">
        <v>3859</v>
      </c>
      <c r="E15451" t="s">
        <v>549</v>
      </c>
      <c r="F15451">
        <v>107152.5</v>
      </c>
      <c r="G15451">
        <v>0</v>
      </c>
      <c r="H15451">
        <v>30204.58</v>
      </c>
      <c r="I15451">
        <v>0</v>
      </c>
    </row>
    <row r="15452" spans="1:9" x14ac:dyDescent="0.35">
      <c r="A15452" t="s">
        <v>25</v>
      </c>
      <c r="B15452">
        <v>2016</v>
      </c>
      <c r="D15452" t="s">
        <v>4665</v>
      </c>
      <c r="E15452" t="s">
        <v>549</v>
      </c>
      <c r="F15452">
        <v>107152.5</v>
      </c>
      <c r="G15452">
        <v>0</v>
      </c>
      <c r="H15452">
        <v>30423.119999999999</v>
      </c>
      <c r="I15452">
        <v>0</v>
      </c>
    </row>
    <row r="15453" spans="1:9" x14ac:dyDescent="0.35">
      <c r="A15453" t="s">
        <v>25</v>
      </c>
      <c r="B15453">
        <v>2016</v>
      </c>
      <c r="D15453" t="s">
        <v>3862</v>
      </c>
      <c r="E15453" t="s">
        <v>549</v>
      </c>
      <c r="F15453">
        <v>107152.5</v>
      </c>
      <c r="G15453">
        <v>0</v>
      </c>
      <c r="H15453">
        <v>31122.42</v>
      </c>
      <c r="I15453">
        <v>0</v>
      </c>
    </row>
    <row r="15454" spans="1:9" x14ac:dyDescent="0.35">
      <c r="A15454" t="s">
        <v>25</v>
      </c>
      <c r="B15454">
        <v>2016</v>
      </c>
      <c r="D15454" t="s">
        <v>3863</v>
      </c>
      <c r="E15454" t="s">
        <v>549</v>
      </c>
      <c r="F15454">
        <v>107152.5</v>
      </c>
      <c r="G15454">
        <v>0</v>
      </c>
      <c r="H15454">
        <v>32237.78</v>
      </c>
      <c r="I15454">
        <v>0</v>
      </c>
    </row>
    <row r="15455" spans="1:9" x14ac:dyDescent="0.35">
      <c r="A15455" t="s">
        <v>25</v>
      </c>
      <c r="B15455">
        <v>2016</v>
      </c>
      <c r="D15455" t="s">
        <v>4667</v>
      </c>
      <c r="E15455" t="s">
        <v>549</v>
      </c>
      <c r="F15455">
        <v>107152.5</v>
      </c>
      <c r="G15455">
        <v>0</v>
      </c>
      <c r="H15455">
        <v>30447.94</v>
      </c>
      <c r="I15455">
        <v>0</v>
      </c>
    </row>
    <row r="15456" spans="1:9" x14ac:dyDescent="0.35">
      <c r="A15456" t="s">
        <v>25</v>
      </c>
      <c r="B15456">
        <v>2016</v>
      </c>
      <c r="D15456" t="s">
        <v>4669</v>
      </c>
      <c r="E15456" t="s">
        <v>549</v>
      </c>
      <c r="F15456">
        <v>107152.5</v>
      </c>
      <c r="G15456">
        <v>15960.75</v>
      </c>
      <c r="H15456">
        <v>30486.81</v>
      </c>
      <c r="I15456">
        <v>0</v>
      </c>
    </row>
    <row r="15457" spans="1:9" x14ac:dyDescent="0.35">
      <c r="A15457" t="s">
        <v>25</v>
      </c>
      <c r="B15457">
        <v>2016</v>
      </c>
      <c r="D15457" t="s">
        <v>1691</v>
      </c>
      <c r="E15457" t="s">
        <v>549</v>
      </c>
      <c r="F15457">
        <v>107152.5</v>
      </c>
      <c r="G15457">
        <v>2000</v>
      </c>
      <c r="H15457">
        <v>29618.57</v>
      </c>
      <c r="I15457">
        <v>0</v>
      </c>
    </row>
    <row r="15458" spans="1:9" x14ac:dyDescent="0.35">
      <c r="A15458" t="s">
        <v>25</v>
      </c>
      <c r="B15458">
        <v>2016</v>
      </c>
      <c r="D15458" t="s">
        <v>3865</v>
      </c>
      <c r="E15458" t="s">
        <v>549</v>
      </c>
      <c r="F15458">
        <v>107152.5</v>
      </c>
      <c r="G15458">
        <v>0</v>
      </c>
      <c r="H15458">
        <v>32260.22</v>
      </c>
      <c r="I15458">
        <v>0</v>
      </c>
    </row>
    <row r="15459" spans="1:9" x14ac:dyDescent="0.35">
      <c r="A15459" t="s">
        <v>25</v>
      </c>
      <c r="B15459">
        <v>2016</v>
      </c>
      <c r="D15459" t="s">
        <v>3866</v>
      </c>
      <c r="E15459" t="s">
        <v>549</v>
      </c>
      <c r="F15459">
        <v>107152.5</v>
      </c>
      <c r="G15459">
        <v>0</v>
      </c>
      <c r="H15459">
        <v>33482.44</v>
      </c>
      <c r="I15459">
        <v>0</v>
      </c>
    </row>
    <row r="15460" spans="1:9" x14ac:dyDescent="0.35">
      <c r="A15460" t="s">
        <v>25</v>
      </c>
      <c r="B15460">
        <v>2016</v>
      </c>
      <c r="D15460" t="s">
        <v>3869</v>
      </c>
      <c r="E15460" t="s">
        <v>549</v>
      </c>
      <c r="F15460">
        <v>107152.5</v>
      </c>
      <c r="G15460">
        <v>0</v>
      </c>
      <c r="H15460">
        <v>29893.62</v>
      </c>
      <c r="I15460">
        <v>0</v>
      </c>
    </row>
    <row r="15461" spans="1:9" x14ac:dyDescent="0.35">
      <c r="A15461" t="s">
        <v>25</v>
      </c>
      <c r="B15461">
        <v>2016</v>
      </c>
      <c r="D15461" t="s">
        <v>4674</v>
      </c>
      <c r="E15461" t="s">
        <v>549</v>
      </c>
      <c r="F15461">
        <v>107152.5</v>
      </c>
      <c r="G15461">
        <v>0</v>
      </c>
      <c r="H15461">
        <v>32589.82</v>
      </c>
      <c r="I15461">
        <v>0</v>
      </c>
    </row>
    <row r="15462" spans="1:9" x14ac:dyDescent="0.35">
      <c r="A15462" t="s">
        <v>25</v>
      </c>
      <c r="B15462">
        <v>2016</v>
      </c>
      <c r="D15462" t="s">
        <v>3871</v>
      </c>
      <c r="E15462" t="s">
        <v>549</v>
      </c>
      <c r="F15462">
        <v>107152.5</v>
      </c>
      <c r="G15462">
        <v>0</v>
      </c>
      <c r="H15462">
        <v>30447.94</v>
      </c>
      <c r="I15462">
        <v>0</v>
      </c>
    </row>
    <row r="15463" spans="1:9" x14ac:dyDescent="0.35">
      <c r="A15463" t="s">
        <v>25</v>
      </c>
      <c r="B15463">
        <v>2016</v>
      </c>
      <c r="D15463" t="s">
        <v>3872</v>
      </c>
      <c r="E15463" t="s">
        <v>549</v>
      </c>
      <c r="F15463">
        <v>107152.5</v>
      </c>
      <c r="G15463">
        <v>0</v>
      </c>
      <c r="H15463">
        <v>30447.94</v>
      </c>
      <c r="I15463">
        <v>0</v>
      </c>
    </row>
    <row r="15464" spans="1:9" x14ac:dyDescent="0.35">
      <c r="A15464" t="s">
        <v>25</v>
      </c>
      <c r="B15464">
        <v>2016</v>
      </c>
      <c r="D15464" t="s">
        <v>4676</v>
      </c>
      <c r="E15464" t="s">
        <v>549</v>
      </c>
      <c r="F15464">
        <v>107152.5</v>
      </c>
      <c r="G15464">
        <v>0</v>
      </c>
      <c r="H15464">
        <v>28929.42</v>
      </c>
      <c r="I15464">
        <v>0</v>
      </c>
    </row>
    <row r="15465" spans="1:9" x14ac:dyDescent="0.35">
      <c r="A15465" t="s">
        <v>25</v>
      </c>
      <c r="B15465">
        <v>2016</v>
      </c>
      <c r="D15465" t="s">
        <v>4677</v>
      </c>
      <c r="E15465" t="s">
        <v>549</v>
      </c>
      <c r="F15465">
        <v>107152.5</v>
      </c>
      <c r="G15465">
        <v>0</v>
      </c>
      <c r="H15465">
        <v>30447.94</v>
      </c>
      <c r="I15465">
        <v>0</v>
      </c>
    </row>
    <row r="15466" spans="1:9" x14ac:dyDescent="0.35">
      <c r="A15466" t="s">
        <v>25</v>
      </c>
      <c r="B15466">
        <v>2016</v>
      </c>
      <c r="D15466" t="s">
        <v>3876</v>
      </c>
      <c r="E15466" t="s">
        <v>549</v>
      </c>
      <c r="F15466">
        <v>107152.5</v>
      </c>
      <c r="G15466">
        <v>0</v>
      </c>
      <c r="H15466">
        <v>29172.78</v>
      </c>
      <c r="I15466">
        <v>0</v>
      </c>
    </row>
    <row r="15467" spans="1:9" x14ac:dyDescent="0.35">
      <c r="A15467" t="s">
        <v>25</v>
      </c>
      <c r="B15467">
        <v>2016</v>
      </c>
      <c r="D15467" t="s">
        <v>3878</v>
      </c>
      <c r="E15467" t="s">
        <v>549</v>
      </c>
      <c r="F15467">
        <v>107152.5</v>
      </c>
      <c r="G15467">
        <v>300</v>
      </c>
      <c r="H15467">
        <v>32589.81</v>
      </c>
      <c r="I15467">
        <v>0</v>
      </c>
    </row>
    <row r="15468" spans="1:9" x14ac:dyDescent="0.35">
      <c r="A15468" t="s">
        <v>25</v>
      </c>
      <c r="B15468">
        <v>2016</v>
      </c>
      <c r="D15468" t="s">
        <v>3880</v>
      </c>
      <c r="E15468" t="s">
        <v>549</v>
      </c>
      <c r="F15468">
        <v>107152.5</v>
      </c>
      <c r="G15468">
        <v>0</v>
      </c>
      <c r="H15468">
        <v>32536.26</v>
      </c>
      <c r="I15468">
        <v>0</v>
      </c>
    </row>
    <row r="15469" spans="1:9" x14ac:dyDescent="0.35">
      <c r="A15469" t="s">
        <v>25</v>
      </c>
      <c r="B15469">
        <v>2016</v>
      </c>
      <c r="D15469" t="s">
        <v>3883</v>
      </c>
      <c r="E15469" t="s">
        <v>549</v>
      </c>
      <c r="F15469">
        <v>107152.5</v>
      </c>
      <c r="G15469">
        <v>0</v>
      </c>
      <c r="H15469">
        <v>28904.6</v>
      </c>
      <c r="I15469">
        <v>0</v>
      </c>
    </row>
    <row r="15470" spans="1:9" x14ac:dyDescent="0.35">
      <c r="A15470" t="s">
        <v>25</v>
      </c>
      <c r="B15470">
        <v>2016</v>
      </c>
      <c r="D15470" t="s">
        <v>3851</v>
      </c>
      <c r="E15470" t="s">
        <v>549</v>
      </c>
      <c r="F15470">
        <v>107152.5</v>
      </c>
      <c r="G15470">
        <v>200</v>
      </c>
      <c r="H15470">
        <v>34542.94</v>
      </c>
      <c r="I15470">
        <v>0</v>
      </c>
    </row>
    <row r="15471" spans="1:9" x14ac:dyDescent="0.35">
      <c r="A15471" t="s">
        <v>25</v>
      </c>
      <c r="B15471">
        <v>2016</v>
      </c>
      <c r="D15471" t="s">
        <v>3889</v>
      </c>
      <c r="E15471" t="s">
        <v>549</v>
      </c>
      <c r="F15471">
        <v>107152.5</v>
      </c>
      <c r="G15471">
        <v>150</v>
      </c>
      <c r="H15471">
        <v>34542.94</v>
      </c>
      <c r="I15471">
        <v>0</v>
      </c>
    </row>
    <row r="15472" spans="1:9" x14ac:dyDescent="0.35">
      <c r="A15472" t="s">
        <v>25</v>
      </c>
      <c r="B15472">
        <v>2016</v>
      </c>
      <c r="D15472" t="s">
        <v>3893</v>
      </c>
      <c r="E15472" t="s">
        <v>549</v>
      </c>
      <c r="F15472">
        <v>107152.5</v>
      </c>
      <c r="G15472">
        <v>0</v>
      </c>
      <c r="H15472">
        <v>32279.9</v>
      </c>
      <c r="I15472">
        <v>0</v>
      </c>
    </row>
    <row r="15473" spans="1:9" x14ac:dyDescent="0.35">
      <c r="A15473" t="s">
        <v>25</v>
      </c>
      <c r="B15473">
        <v>2016</v>
      </c>
      <c r="D15473" t="s">
        <v>3894</v>
      </c>
      <c r="E15473" t="s">
        <v>549</v>
      </c>
      <c r="F15473">
        <v>107152.5</v>
      </c>
      <c r="G15473">
        <v>0</v>
      </c>
      <c r="H15473">
        <v>30447.94</v>
      </c>
      <c r="I15473">
        <v>0</v>
      </c>
    </row>
    <row r="15474" spans="1:9" x14ac:dyDescent="0.35">
      <c r="A15474" t="s">
        <v>25</v>
      </c>
      <c r="B15474">
        <v>2016</v>
      </c>
      <c r="D15474" t="s">
        <v>4688</v>
      </c>
      <c r="E15474" t="s">
        <v>549</v>
      </c>
      <c r="F15474">
        <v>107152.5</v>
      </c>
      <c r="G15474">
        <v>0</v>
      </c>
      <c r="H15474">
        <v>29893.62</v>
      </c>
      <c r="I15474">
        <v>0</v>
      </c>
    </row>
    <row r="15475" spans="1:9" x14ac:dyDescent="0.35">
      <c r="A15475" t="s">
        <v>25</v>
      </c>
      <c r="B15475">
        <v>2016</v>
      </c>
      <c r="D15475" t="s">
        <v>4689</v>
      </c>
      <c r="E15475" t="s">
        <v>549</v>
      </c>
      <c r="F15475">
        <v>107152.5</v>
      </c>
      <c r="G15475">
        <v>0</v>
      </c>
      <c r="H15475">
        <v>32283.67</v>
      </c>
      <c r="I15475">
        <v>0</v>
      </c>
    </row>
    <row r="15476" spans="1:9" x14ac:dyDescent="0.35">
      <c r="A15476" t="s">
        <v>25</v>
      </c>
      <c r="B15476">
        <v>2016</v>
      </c>
      <c r="D15476" t="s">
        <v>3898</v>
      </c>
      <c r="E15476" t="s">
        <v>549</v>
      </c>
      <c r="F15476">
        <v>107152.5</v>
      </c>
      <c r="G15476">
        <v>0</v>
      </c>
      <c r="H15476">
        <v>30223.82</v>
      </c>
      <c r="I15476">
        <v>0</v>
      </c>
    </row>
    <row r="15477" spans="1:9" x14ac:dyDescent="0.35">
      <c r="A15477" t="s">
        <v>25</v>
      </c>
      <c r="B15477">
        <v>2016</v>
      </c>
      <c r="D15477" t="s">
        <v>3899</v>
      </c>
      <c r="E15477" t="s">
        <v>549</v>
      </c>
      <c r="F15477">
        <v>107152.5</v>
      </c>
      <c r="G15477">
        <v>0</v>
      </c>
      <c r="H15477">
        <v>29172.78</v>
      </c>
      <c r="I15477">
        <v>0</v>
      </c>
    </row>
    <row r="15478" spans="1:9" x14ac:dyDescent="0.35">
      <c r="A15478" t="s">
        <v>25</v>
      </c>
      <c r="B15478">
        <v>2016</v>
      </c>
      <c r="D15478" t="s">
        <v>4693</v>
      </c>
      <c r="E15478" t="s">
        <v>549</v>
      </c>
      <c r="F15478">
        <v>107152.5</v>
      </c>
      <c r="G15478">
        <v>0</v>
      </c>
      <c r="H15478">
        <v>33623.06</v>
      </c>
      <c r="I15478">
        <v>0</v>
      </c>
    </row>
    <row r="15479" spans="1:9" x14ac:dyDescent="0.35">
      <c r="A15479" t="s">
        <v>25</v>
      </c>
      <c r="B15479">
        <v>2016</v>
      </c>
      <c r="D15479" t="s">
        <v>3900</v>
      </c>
      <c r="E15479" t="s">
        <v>549</v>
      </c>
      <c r="F15479">
        <v>107152.5</v>
      </c>
      <c r="G15479">
        <v>12363.75</v>
      </c>
      <c r="H15479">
        <v>30765.14</v>
      </c>
      <c r="I15479">
        <v>0</v>
      </c>
    </row>
    <row r="15480" spans="1:9" x14ac:dyDescent="0.35">
      <c r="A15480" t="s">
        <v>25</v>
      </c>
      <c r="B15480">
        <v>2016</v>
      </c>
      <c r="D15480" t="s">
        <v>3905</v>
      </c>
      <c r="E15480" t="s">
        <v>549</v>
      </c>
      <c r="F15480">
        <v>107152.5</v>
      </c>
      <c r="G15480">
        <v>0</v>
      </c>
      <c r="H15480">
        <v>28929.42</v>
      </c>
      <c r="I15480">
        <v>0</v>
      </c>
    </row>
    <row r="15481" spans="1:9" x14ac:dyDescent="0.35">
      <c r="A15481" t="s">
        <v>25</v>
      </c>
      <c r="B15481">
        <v>2016</v>
      </c>
      <c r="D15481" t="s">
        <v>1722</v>
      </c>
      <c r="E15481" t="s">
        <v>549</v>
      </c>
      <c r="F15481">
        <v>107152.5</v>
      </c>
      <c r="G15481">
        <v>0</v>
      </c>
      <c r="H15481">
        <v>30447.94</v>
      </c>
      <c r="I15481">
        <v>0</v>
      </c>
    </row>
    <row r="15482" spans="1:9" x14ac:dyDescent="0.35">
      <c r="A15482" t="s">
        <v>25</v>
      </c>
      <c r="B15482">
        <v>2016</v>
      </c>
      <c r="D15482" t="s">
        <v>4700</v>
      </c>
      <c r="E15482" t="s">
        <v>549</v>
      </c>
      <c r="F15482">
        <v>107152.5</v>
      </c>
      <c r="G15482">
        <v>0</v>
      </c>
      <c r="H15482">
        <v>29172.78</v>
      </c>
      <c r="I15482">
        <v>0</v>
      </c>
    </row>
    <row r="15483" spans="1:9" x14ac:dyDescent="0.35">
      <c r="A15483" t="s">
        <v>25</v>
      </c>
      <c r="B15483">
        <v>2016</v>
      </c>
      <c r="D15483" t="s">
        <v>3910</v>
      </c>
      <c r="E15483" t="s">
        <v>549</v>
      </c>
      <c r="F15483">
        <v>107152.5</v>
      </c>
      <c r="G15483">
        <v>0</v>
      </c>
      <c r="H15483">
        <v>30447.94</v>
      </c>
      <c r="I15483">
        <v>0</v>
      </c>
    </row>
    <row r="15484" spans="1:9" x14ac:dyDescent="0.35">
      <c r="A15484" t="s">
        <v>25</v>
      </c>
      <c r="B15484">
        <v>2016</v>
      </c>
      <c r="D15484" t="s">
        <v>3914</v>
      </c>
      <c r="E15484" t="s">
        <v>549</v>
      </c>
      <c r="F15484">
        <v>107152.5</v>
      </c>
      <c r="G15484">
        <v>0</v>
      </c>
      <c r="H15484">
        <v>29553.279999999999</v>
      </c>
      <c r="I15484">
        <v>0</v>
      </c>
    </row>
    <row r="15485" spans="1:9" x14ac:dyDescent="0.35">
      <c r="A15485" t="s">
        <v>25</v>
      </c>
      <c r="B15485">
        <v>2016</v>
      </c>
      <c r="D15485" t="s">
        <v>2928</v>
      </c>
      <c r="E15485" t="s">
        <v>549</v>
      </c>
      <c r="F15485">
        <v>107152.5</v>
      </c>
      <c r="G15485">
        <v>0</v>
      </c>
      <c r="H15485">
        <v>30519.439999999999</v>
      </c>
      <c r="I15485">
        <v>0</v>
      </c>
    </row>
    <row r="15486" spans="1:9" x14ac:dyDescent="0.35">
      <c r="A15486" t="s">
        <v>4705</v>
      </c>
      <c r="B15486">
        <v>2016</v>
      </c>
      <c r="D15486" t="s">
        <v>3470</v>
      </c>
      <c r="E15486" t="s">
        <v>549</v>
      </c>
      <c r="F15486">
        <v>107152.5</v>
      </c>
      <c r="G15486">
        <v>0</v>
      </c>
      <c r="H15486">
        <v>29172.78</v>
      </c>
      <c r="I15486">
        <v>0</v>
      </c>
    </row>
    <row r="15487" spans="1:9" x14ac:dyDescent="0.35">
      <c r="A15487" t="s">
        <v>4705</v>
      </c>
      <c r="B15487">
        <v>2016</v>
      </c>
      <c r="D15487" t="s">
        <v>4707</v>
      </c>
      <c r="E15487" t="s">
        <v>549</v>
      </c>
      <c r="F15487">
        <v>107152.5</v>
      </c>
      <c r="G15487">
        <v>0</v>
      </c>
      <c r="H15487">
        <v>29471.34</v>
      </c>
      <c r="I15487">
        <v>0</v>
      </c>
    </row>
    <row r="15488" spans="1:9" x14ac:dyDescent="0.35">
      <c r="A15488" t="s">
        <v>4705</v>
      </c>
      <c r="B15488">
        <v>2016</v>
      </c>
      <c r="D15488" t="s">
        <v>3418</v>
      </c>
      <c r="E15488" t="s">
        <v>549</v>
      </c>
      <c r="F15488">
        <v>107152.5</v>
      </c>
      <c r="G15488">
        <v>0</v>
      </c>
      <c r="H15488">
        <v>33472</v>
      </c>
      <c r="I15488">
        <v>0</v>
      </c>
    </row>
    <row r="15489" spans="1:9" x14ac:dyDescent="0.35">
      <c r="A15489" t="s">
        <v>4705</v>
      </c>
      <c r="B15489">
        <v>2016</v>
      </c>
      <c r="D15489" t="s">
        <v>4709</v>
      </c>
      <c r="E15489" t="s">
        <v>549</v>
      </c>
      <c r="F15489">
        <v>107152.5</v>
      </c>
      <c r="G15489">
        <v>0</v>
      </c>
      <c r="H15489">
        <v>30204.58</v>
      </c>
      <c r="I15489">
        <v>0</v>
      </c>
    </row>
    <row r="15490" spans="1:9" x14ac:dyDescent="0.35">
      <c r="A15490" t="s">
        <v>4705</v>
      </c>
      <c r="B15490">
        <v>2016</v>
      </c>
      <c r="D15490" t="s">
        <v>3552</v>
      </c>
      <c r="E15490" t="s">
        <v>549</v>
      </c>
      <c r="F15490">
        <v>107152.5</v>
      </c>
      <c r="G15490">
        <v>4450</v>
      </c>
      <c r="H15490">
        <v>32337.88</v>
      </c>
      <c r="I15490">
        <v>0</v>
      </c>
    </row>
    <row r="15491" spans="1:9" x14ac:dyDescent="0.35">
      <c r="A15491" t="s">
        <v>4705</v>
      </c>
      <c r="B15491">
        <v>2016</v>
      </c>
      <c r="D15491" t="s">
        <v>1722</v>
      </c>
      <c r="E15491" t="s">
        <v>549</v>
      </c>
      <c r="F15491">
        <v>107152.5</v>
      </c>
      <c r="G15491">
        <v>2060.63</v>
      </c>
      <c r="H15491">
        <v>30447.93</v>
      </c>
      <c r="I15491">
        <v>0</v>
      </c>
    </row>
    <row r="15492" spans="1:9" x14ac:dyDescent="0.35">
      <c r="A15492" t="s">
        <v>4705</v>
      </c>
      <c r="B15492">
        <v>2016</v>
      </c>
      <c r="D15492" t="s">
        <v>1722</v>
      </c>
      <c r="E15492" t="s">
        <v>549</v>
      </c>
      <c r="F15492">
        <v>107152.5</v>
      </c>
      <c r="G15492">
        <v>300</v>
      </c>
      <c r="H15492">
        <v>28006.93</v>
      </c>
      <c r="I15492">
        <v>0</v>
      </c>
    </row>
    <row r="15493" spans="1:9" x14ac:dyDescent="0.35">
      <c r="A15493" t="s">
        <v>4705</v>
      </c>
      <c r="B15493">
        <v>2016</v>
      </c>
      <c r="D15493" t="s">
        <v>3450</v>
      </c>
      <c r="E15493" t="s">
        <v>549</v>
      </c>
      <c r="F15493">
        <v>107152.5</v>
      </c>
      <c r="G15493">
        <v>200</v>
      </c>
      <c r="H15493">
        <v>31058.97</v>
      </c>
      <c r="I15493">
        <v>0</v>
      </c>
    </row>
    <row r="15494" spans="1:9" x14ac:dyDescent="0.35">
      <c r="A15494" t="s">
        <v>4705</v>
      </c>
      <c r="B15494">
        <v>2016</v>
      </c>
      <c r="D15494" t="s">
        <v>1722</v>
      </c>
      <c r="E15494" t="s">
        <v>549</v>
      </c>
      <c r="F15494">
        <v>107152.5</v>
      </c>
      <c r="G15494">
        <v>0</v>
      </c>
      <c r="H15494">
        <v>29624.78</v>
      </c>
      <c r="I15494">
        <v>0</v>
      </c>
    </row>
    <row r="15495" spans="1:9" x14ac:dyDescent="0.35">
      <c r="A15495" t="s">
        <v>4705</v>
      </c>
      <c r="B15495">
        <v>2016</v>
      </c>
      <c r="D15495" t="s">
        <v>4714</v>
      </c>
      <c r="E15495" t="s">
        <v>549</v>
      </c>
      <c r="F15495">
        <v>107152.5</v>
      </c>
      <c r="G15495">
        <v>500</v>
      </c>
      <c r="H15495">
        <v>33239.379999999997</v>
      </c>
      <c r="I15495">
        <v>0</v>
      </c>
    </row>
    <row r="15496" spans="1:9" x14ac:dyDescent="0.35">
      <c r="A15496" t="s">
        <v>4705</v>
      </c>
      <c r="B15496">
        <v>2016</v>
      </c>
      <c r="D15496" t="s">
        <v>3477</v>
      </c>
      <c r="E15496" t="s">
        <v>549</v>
      </c>
      <c r="F15496">
        <v>107152.5</v>
      </c>
      <c r="G15496">
        <v>1500</v>
      </c>
      <c r="H15496">
        <v>29172.78</v>
      </c>
      <c r="I15496">
        <v>0</v>
      </c>
    </row>
    <row r="15497" spans="1:9" x14ac:dyDescent="0.35">
      <c r="A15497" t="s">
        <v>4705</v>
      </c>
      <c r="B15497">
        <v>2016</v>
      </c>
      <c r="D15497" t="s">
        <v>2646</v>
      </c>
      <c r="E15497" t="s">
        <v>549</v>
      </c>
      <c r="F15497">
        <v>107152.5</v>
      </c>
      <c r="G15497">
        <v>0</v>
      </c>
      <c r="H15497">
        <v>31732.03</v>
      </c>
      <c r="I15497">
        <v>0</v>
      </c>
    </row>
    <row r="15498" spans="1:9" x14ac:dyDescent="0.35">
      <c r="A15498" t="s">
        <v>4705</v>
      </c>
      <c r="B15498">
        <v>2016</v>
      </c>
      <c r="D15498" t="s">
        <v>4720</v>
      </c>
      <c r="E15498" t="s">
        <v>549</v>
      </c>
      <c r="F15498">
        <v>107152.5</v>
      </c>
      <c r="G15498">
        <v>0</v>
      </c>
      <c r="H15498">
        <v>30447.94</v>
      </c>
      <c r="I15498">
        <v>0</v>
      </c>
    </row>
    <row r="15499" spans="1:9" x14ac:dyDescent="0.35">
      <c r="A15499" t="s">
        <v>4705</v>
      </c>
      <c r="B15499">
        <v>2016</v>
      </c>
      <c r="D15499" t="s">
        <v>3480</v>
      </c>
      <c r="E15499" t="s">
        <v>549</v>
      </c>
      <c r="F15499">
        <v>107152.5</v>
      </c>
      <c r="G15499">
        <v>3850</v>
      </c>
      <c r="H15499">
        <v>32187.759999999998</v>
      </c>
      <c r="I15499">
        <v>0</v>
      </c>
    </row>
    <row r="15500" spans="1:9" x14ac:dyDescent="0.35">
      <c r="A15500" t="s">
        <v>4705</v>
      </c>
      <c r="B15500">
        <v>2016</v>
      </c>
      <c r="D15500" t="s">
        <v>3481</v>
      </c>
      <c r="E15500" t="s">
        <v>549</v>
      </c>
      <c r="F15500">
        <v>107152.5</v>
      </c>
      <c r="G15500">
        <v>500</v>
      </c>
      <c r="H15500">
        <v>29172.78</v>
      </c>
      <c r="I15500">
        <v>0</v>
      </c>
    </row>
    <row r="15501" spans="1:9" x14ac:dyDescent="0.35">
      <c r="A15501" t="s">
        <v>4705</v>
      </c>
      <c r="B15501">
        <v>2016</v>
      </c>
      <c r="D15501" t="s">
        <v>3421</v>
      </c>
      <c r="E15501" t="s">
        <v>549</v>
      </c>
      <c r="F15501">
        <v>107152.5</v>
      </c>
      <c r="G15501">
        <v>14242.5</v>
      </c>
      <c r="H15501">
        <v>31266.94</v>
      </c>
      <c r="I15501">
        <v>0</v>
      </c>
    </row>
    <row r="15502" spans="1:9" x14ac:dyDescent="0.35">
      <c r="A15502" t="s">
        <v>4705</v>
      </c>
      <c r="B15502">
        <v>2016</v>
      </c>
      <c r="D15502" t="s">
        <v>1722</v>
      </c>
      <c r="E15502" t="s">
        <v>549</v>
      </c>
      <c r="F15502">
        <v>107152.5</v>
      </c>
      <c r="G15502">
        <v>0</v>
      </c>
      <c r="H15502">
        <v>30204.58</v>
      </c>
      <c r="I15502">
        <v>0</v>
      </c>
    </row>
    <row r="15503" spans="1:9" x14ac:dyDescent="0.35">
      <c r="A15503" t="s">
        <v>4705</v>
      </c>
      <c r="B15503">
        <v>2016</v>
      </c>
      <c r="D15503" t="s">
        <v>4728</v>
      </c>
      <c r="E15503" t="s">
        <v>549</v>
      </c>
      <c r="F15503">
        <v>107152.5</v>
      </c>
      <c r="G15503">
        <v>0</v>
      </c>
      <c r="H15503">
        <v>30447.94</v>
      </c>
      <c r="I15503">
        <v>0</v>
      </c>
    </row>
    <row r="15504" spans="1:9" x14ac:dyDescent="0.35">
      <c r="A15504" t="s">
        <v>4705</v>
      </c>
      <c r="B15504">
        <v>2016</v>
      </c>
      <c r="D15504" t="s">
        <v>3427</v>
      </c>
      <c r="E15504" t="s">
        <v>549</v>
      </c>
      <c r="F15504">
        <v>107152.5</v>
      </c>
      <c r="G15504">
        <v>6275.88</v>
      </c>
      <c r="H15504">
        <v>31819.13</v>
      </c>
      <c r="I15504">
        <v>0</v>
      </c>
    </row>
    <row r="15505" spans="1:9" x14ac:dyDescent="0.35">
      <c r="A15505" t="s">
        <v>4705</v>
      </c>
      <c r="B15505">
        <v>2016</v>
      </c>
      <c r="D15505" t="s">
        <v>1722</v>
      </c>
      <c r="E15505" t="s">
        <v>549</v>
      </c>
      <c r="F15505">
        <v>107152.5</v>
      </c>
      <c r="G15505">
        <v>0</v>
      </c>
      <c r="H15505">
        <v>30447.94</v>
      </c>
      <c r="I15505">
        <v>0</v>
      </c>
    </row>
    <row r="15506" spans="1:9" x14ac:dyDescent="0.35">
      <c r="A15506" t="s">
        <v>4705</v>
      </c>
      <c r="B15506">
        <v>2016</v>
      </c>
      <c r="D15506" t="s">
        <v>4333</v>
      </c>
      <c r="E15506" t="s">
        <v>549</v>
      </c>
      <c r="F15506">
        <v>107152.5</v>
      </c>
      <c r="G15506">
        <v>12100</v>
      </c>
      <c r="H15506">
        <v>33472</v>
      </c>
      <c r="I15506">
        <v>0</v>
      </c>
    </row>
    <row r="15507" spans="1:9" x14ac:dyDescent="0.35">
      <c r="A15507" t="s">
        <v>4705</v>
      </c>
      <c r="B15507">
        <v>2016</v>
      </c>
      <c r="D15507" t="s">
        <v>3428</v>
      </c>
      <c r="E15507" t="s">
        <v>549</v>
      </c>
      <c r="F15507">
        <v>107152.5</v>
      </c>
      <c r="G15507">
        <v>0</v>
      </c>
      <c r="H15507">
        <v>31582.06</v>
      </c>
      <c r="I15507">
        <v>0</v>
      </c>
    </row>
    <row r="15508" spans="1:9" x14ac:dyDescent="0.35">
      <c r="A15508" t="s">
        <v>4705</v>
      </c>
      <c r="B15508">
        <v>2016</v>
      </c>
      <c r="D15508" t="s">
        <v>3485</v>
      </c>
      <c r="E15508" t="s">
        <v>549</v>
      </c>
      <c r="F15508">
        <v>107152.5</v>
      </c>
      <c r="G15508">
        <v>300</v>
      </c>
      <c r="H15508">
        <v>30447.94</v>
      </c>
      <c r="I15508">
        <v>0</v>
      </c>
    </row>
    <row r="15509" spans="1:9" x14ac:dyDescent="0.35">
      <c r="A15509" t="s">
        <v>4705</v>
      </c>
      <c r="B15509">
        <v>2016</v>
      </c>
      <c r="D15509" t="s">
        <v>4734</v>
      </c>
      <c r="E15509" t="s">
        <v>549</v>
      </c>
      <c r="F15509">
        <v>107152.5</v>
      </c>
      <c r="G15509">
        <v>6500</v>
      </c>
      <c r="H15509">
        <v>33472</v>
      </c>
      <c r="I15509">
        <v>0</v>
      </c>
    </row>
    <row r="15510" spans="1:9" x14ac:dyDescent="0.35">
      <c r="A15510" t="s">
        <v>4705</v>
      </c>
      <c r="B15510">
        <v>2016</v>
      </c>
      <c r="D15510" t="s">
        <v>3477</v>
      </c>
      <c r="E15510" t="s">
        <v>549</v>
      </c>
      <c r="F15510">
        <v>107152.5</v>
      </c>
      <c r="G15510">
        <v>0</v>
      </c>
      <c r="H15510">
        <v>29500.94</v>
      </c>
      <c r="I15510">
        <v>0</v>
      </c>
    </row>
    <row r="15511" spans="1:9" x14ac:dyDescent="0.35">
      <c r="A15511" t="s">
        <v>4705</v>
      </c>
      <c r="B15511">
        <v>2016</v>
      </c>
      <c r="D15511" t="s">
        <v>3432</v>
      </c>
      <c r="E15511" t="s">
        <v>549</v>
      </c>
      <c r="F15511">
        <v>107152.5</v>
      </c>
      <c r="G15511">
        <v>10121.25</v>
      </c>
      <c r="H15511">
        <v>31266.94</v>
      </c>
      <c r="I15511">
        <v>0</v>
      </c>
    </row>
    <row r="15512" spans="1:9" x14ac:dyDescent="0.35">
      <c r="A15512" t="s">
        <v>4705</v>
      </c>
      <c r="B15512">
        <v>2016</v>
      </c>
      <c r="D15512" t="s">
        <v>3490</v>
      </c>
      <c r="E15512" t="s">
        <v>549</v>
      </c>
      <c r="F15512">
        <v>107152.5</v>
      </c>
      <c r="G15512">
        <v>7900</v>
      </c>
      <c r="H15512">
        <v>31197.48</v>
      </c>
      <c r="I15512">
        <v>0</v>
      </c>
    </row>
    <row r="15513" spans="1:9" x14ac:dyDescent="0.35">
      <c r="A15513" t="s">
        <v>4705</v>
      </c>
      <c r="B15513">
        <v>2016</v>
      </c>
      <c r="D15513" t="s">
        <v>1722</v>
      </c>
      <c r="E15513" t="s">
        <v>549</v>
      </c>
      <c r="F15513">
        <v>107152.5</v>
      </c>
      <c r="G15513">
        <v>18133.5</v>
      </c>
      <c r="H15513">
        <v>29172.77</v>
      </c>
      <c r="I15513">
        <v>0</v>
      </c>
    </row>
    <row r="15514" spans="1:9" x14ac:dyDescent="0.35">
      <c r="A15514" t="s">
        <v>4705</v>
      </c>
      <c r="B15514">
        <v>2016</v>
      </c>
      <c r="D15514" t="s">
        <v>3494</v>
      </c>
      <c r="E15514" t="s">
        <v>549</v>
      </c>
      <c r="F15514">
        <v>107152.5</v>
      </c>
      <c r="G15514">
        <v>0</v>
      </c>
      <c r="H15514">
        <v>32653</v>
      </c>
      <c r="I15514">
        <v>0</v>
      </c>
    </row>
    <row r="15515" spans="1:9" x14ac:dyDescent="0.35">
      <c r="A15515" t="s">
        <v>4705</v>
      </c>
      <c r="B15515">
        <v>2016</v>
      </c>
      <c r="D15515" t="s">
        <v>3477</v>
      </c>
      <c r="E15515" t="s">
        <v>549</v>
      </c>
      <c r="F15515">
        <v>107152.5</v>
      </c>
      <c r="G15515">
        <v>0</v>
      </c>
      <c r="H15515">
        <v>32415.49</v>
      </c>
      <c r="I15515">
        <v>0</v>
      </c>
    </row>
    <row r="15516" spans="1:9" x14ac:dyDescent="0.35">
      <c r="A15516" t="s">
        <v>4705</v>
      </c>
      <c r="B15516">
        <v>2016</v>
      </c>
      <c r="D15516" t="s">
        <v>4741</v>
      </c>
      <c r="E15516" t="s">
        <v>549</v>
      </c>
      <c r="F15516">
        <v>107152.5</v>
      </c>
      <c r="G15516">
        <v>0</v>
      </c>
      <c r="H15516">
        <v>32070.74</v>
      </c>
      <c r="I15516">
        <v>0</v>
      </c>
    </row>
    <row r="15517" spans="1:9" x14ac:dyDescent="0.35">
      <c r="A15517" t="s">
        <v>4705</v>
      </c>
      <c r="B15517">
        <v>2016</v>
      </c>
      <c r="D15517" t="s">
        <v>3498</v>
      </c>
      <c r="E15517" t="s">
        <v>549</v>
      </c>
      <c r="F15517">
        <v>107152.5</v>
      </c>
      <c r="G15517">
        <v>15024.38</v>
      </c>
      <c r="H15517">
        <v>32609.37</v>
      </c>
      <c r="I15517">
        <v>0</v>
      </c>
    </row>
    <row r="15518" spans="1:9" x14ac:dyDescent="0.35">
      <c r="A15518" t="s">
        <v>4705</v>
      </c>
      <c r="B15518">
        <v>2016</v>
      </c>
      <c r="D15518" t="s">
        <v>1722</v>
      </c>
      <c r="E15518" t="s">
        <v>549</v>
      </c>
      <c r="F15518">
        <v>107152.5</v>
      </c>
      <c r="G15518">
        <v>0</v>
      </c>
      <c r="H15518">
        <v>30447.94</v>
      </c>
      <c r="I15518">
        <v>0</v>
      </c>
    </row>
    <row r="15519" spans="1:9" x14ac:dyDescent="0.35">
      <c r="A15519" t="s">
        <v>4705</v>
      </c>
      <c r="B15519">
        <v>2016</v>
      </c>
      <c r="D15519" t="s">
        <v>1722</v>
      </c>
      <c r="E15519" t="s">
        <v>549</v>
      </c>
      <c r="F15519">
        <v>107152.5</v>
      </c>
      <c r="G15519">
        <v>0</v>
      </c>
      <c r="H15519">
        <v>31015</v>
      </c>
      <c r="I15519">
        <v>0</v>
      </c>
    </row>
    <row r="15520" spans="1:9" x14ac:dyDescent="0.35">
      <c r="A15520" t="s">
        <v>4705</v>
      </c>
      <c r="B15520">
        <v>2016</v>
      </c>
      <c r="D15520" t="s">
        <v>4747</v>
      </c>
      <c r="E15520" t="s">
        <v>549</v>
      </c>
      <c r="F15520">
        <v>107152.5</v>
      </c>
      <c r="G15520">
        <v>0</v>
      </c>
      <c r="H15520">
        <v>29553.279999999999</v>
      </c>
      <c r="I15520">
        <v>0</v>
      </c>
    </row>
    <row r="15521" spans="1:9" x14ac:dyDescent="0.35">
      <c r="A15521" t="s">
        <v>4705</v>
      </c>
      <c r="B15521">
        <v>2016</v>
      </c>
      <c r="D15521" t="s">
        <v>3435</v>
      </c>
      <c r="E15521" t="s">
        <v>549</v>
      </c>
      <c r="F15521">
        <v>107152.5</v>
      </c>
      <c r="G15521">
        <v>6000</v>
      </c>
      <c r="H15521">
        <v>31266.94</v>
      </c>
      <c r="I15521">
        <v>0</v>
      </c>
    </row>
    <row r="15522" spans="1:9" x14ac:dyDescent="0.35">
      <c r="A15522" t="s">
        <v>4705</v>
      </c>
      <c r="B15522">
        <v>2016</v>
      </c>
      <c r="D15522" t="s">
        <v>1722</v>
      </c>
      <c r="E15522" t="s">
        <v>549</v>
      </c>
      <c r="F15522">
        <v>107152.5</v>
      </c>
      <c r="G15522">
        <v>0</v>
      </c>
      <c r="H15522">
        <v>30447.94</v>
      </c>
      <c r="I15522">
        <v>0</v>
      </c>
    </row>
    <row r="15523" spans="1:9" x14ac:dyDescent="0.35">
      <c r="A15523" t="s">
        <v>4705</v>
      </c>
      <c r="B15523">
        <v>2016</v>
      </c>
      <c r="D15523" t="s">
        <v>1722</v>
      </c>
      <c r="E15523" t="s">
        <v>549</v>
      </c>
      <c r="F15523">
        <v>107152.5</v>
      </c>
      <c r="G15523">
        <v>500</v>
      </c>
      <c r="H15523">
        <v>30738.639999999999</v>
      </c>
      <c r="I15523">
        <v>0</v>
      </c>
    </row>
    <row r="15524" spans="1:9" x14ac:dyDescent="0.35">
      <c r="A15524" t="s">
        <v>4705</v>
      </c>
      <c r="B15524">
        <v>2016</v>
      </c>
      <c r="D15524" t="s">
        <v>1722</v>
      </c>
      <c r="E15524" t="s">
        <v>549</v>
      </c>
      <c r="F15524">
        <v>107152.5</v>
      </c>
      <c r="G15524">
        <v>12790.09</v>
      </c>
      <c r="H15524">
        <v>30447.94</v>
      </c>
      <c r="I15524">
        <v>0</v>
      </c>
    </row>
    <row r="15525" spans="1:9" x14ac:dyDescent="0.35">
      <c r="A15525" t="s">
        <v>4705</v>
      </c>
      <c r="B15525">
        <v>2016</v>
      </c>
      <c r="D15525" t="s">
        <v>3438</v>
      </c>
      <c r="E15525" t="s">
        <v>549</v>
      </c>
      <c r="F15525">
        <v>107152.5</v>
      </c>
      <c r="G15525">
        <v>0</v>
      </c>
      <c r="H15525">
        <v>29559.26</v>
      </c>
      <c r="I15525">
        <v>0</v>
      </c>
    </row>
    <row r="15526" spans="1:9" x14ac:dyDescent="0.35">
      <c r="A15526" t="s">
        <v>4705</v>
      </c>
      <c r="B15526">
        <v>2016</v>
      </c>
      <c r="D15526" t="s">
        <v>4752</v>
      </c>
      <c r="E15526" t="s">
        <v>549</v>
      </c>
      <c r="F15526">
        <v>107152.5</v>
      </c>
      <c r="G15526">
        <v>0</v>
      </c>
      <c r="H15526">
        <v>30853.279999999999</v>
      </c>
      <c r="I15526">
        <v>0</v>
      </c>
    </row>
    <row r="15527" spans="1:9" x14ac:dyDescent="0.35">
      <c r="A15527" t="s">
        <v>4705</v>
      </c>
      <c r="B15527">
        <v>2016</v>
      </c>
      <c r="D15527" t="s">
        <v>4009</v>
      </c>
      <c r="E15527" t="s">
        <v>549</v>
      </c>
      <c r="F15527">
        <v>107152.5</v>
      </c>
      <c r="G15527">
        <v>0</v>
      </c>
      <c r="H15527">
        <v>3476.9</v>
      </c>
      <c r="I15527">
        <v>0</v>
      </c>
    </row>
    <row r="15528" spans="1:9" x14ac:dyDescent="0.35">
      <c r="A15528" t="s">
        <v>4705</v>
      </c>
      <c r="B15528">
        <v>2016</v>
      </c>
      <c r="D15528" t="s">
        <v>1722</v>
      </c>
      <c r="E15528" t="s">
        <v>549</v>
      </c>
      <c r="F15528">
        <v>107152.5</v>
      </c>
      <c r="G15528">
        <v>0</v>
      </c>
      <c r="H15528">
        <v>31090.400000000001</v>
      </c>
      <c r="I15528">
        <v>0</v>
      </c>
    </row>
    <row r="15529" spans="1:9" x14ac:dyDescent="0.35">
      <c r="A15529" t="s">
        <v>4705</v>
      </c>
      <c r="B15529">
        <v>2016</v>
      </c>
      <c r="D15529" t="s">
        <v>4749</v>
      </c>
      <c r="E15529" t="s">
        <v>549</v>
      </c>
      <c r="F15529">
        <v>107152.5</v>
      </c>
      <c r="G15529">
        <v>0</v>
      </c>
      <c r="H15529">
        <v>32583.32</v>
      </c>
      <c r="I15529">
        <v>0</v>
      </c>
    </row>
    <row r="15530" spans="1:9" x14ac:dyDescent="0.35">
      <c r="A15530" t="s">
        <v>4705</v>
      </c>
      <c r="B15530">
        <v>2016</v>
      </c>
      <c r="D15530" t="s">
        <v>4757</v>
      </c>
      <c r="E15530" t="s">
        <v>549</v>
      </c>
      <c r="F15530">
        <v>107152.5</v>
      </c>
      <c r="G15530">
        <v>0</v>
      </c>
      <c r="H15530">
        <v>31393.040000000001</v>
      </c>
      <c r="I15530">
        <v>0</v>
      </c>
    </row>
    <row r="15531" spans="1:9" x14ac:dyDescent="0.35">
      <c r="A15531" t="s">
        <v>4705</v>
      </c>
      <c r="B15531">
        <v>2016</v>
      </c>
      <c r="D15531" t="s">
        <v>3510</v>
      </c>
      <c r="E15531" t="s">
        <v>549</v>
      </c>
      <c r="F15531">
        <v>107152.5</v>
      </c>
      <c r="G15531">
        <v>0</v>
      </c>
      <c r="H15531">
        <v>29172.78</v>
      </c>
      <c r="I15531">
        <v>0</v>
      </c>
    </row>
    <row r="15532" spans="1:9" x14ac:dyDescent="0.35">
      <c r="A15532" t="s">
        <v>4705</v>
      </c>
      <c r="B15532">
        <v>2016</v>
      </c>
      <c r="D15532" t="s">
        <v>1722</v>
      </c>
      <c r="E15532" t="s">
        <v>549</v>
      </c>
      <c r="F15532">
        <v>107152.5</v>
      </c>
      <c r="G15532">
        <v>0</v>
      </c>
      <c r="H15532">
        <v>29553.279999999999</v>
      </c>
      <c r="I15532">
        <v>0</v>
      </c>
    </row>
    <row r="15533" spans="1:9" x14ac:dyDescent="0.35">
      <c r="A15533" t="s">
        <v>4705</v>
      </c>
      <c r="B15533">
        <v>2016</v>
      </c>
      <c r="D15533" t="s">
        <v>4759</v>
      </c>
      <c r="E15533" t="s">
        <v>549</v>
      </c>
      <c r="F15533">
        <v>107152.5</v>
      </c>
      <c r="G15533">
        <v>0</v>
      </c>
      <c r="H15533">
        <v>7035.2</v>
      </c>
      <c r="I15533">
        <v>0</v>
      </c>
    </row>
    <row r="15534" spans="1:9" x14ac:dyDescent="0.35">
      <c r="A15534" t="s">
        <v>4705</v>
      </c>
      <c r="B15534">
        <v>2016</v>
      </c>
      <c r="D15534" t="s">
        <v>3441</v>
      </c>
      <c r="E15534" t="s">
        <v>549</v>
      </c>
      <c r="F15534">
        <v>107152.5</v>
      </c>
      <c r="G15534">
        <v>0</v>
      </c>
      <c r="H15534">
        <v>30859.32</v>
      </c>
      <c r="I15534">
        <v>0</v>
      </c>
    </row>
    <row r="15535" spans="1:9" x14ac:dyDescent="0.35">
      <c r="A15535" t="s">
        <v>4705</v>
      </c>
      <c r="B15535">
        <v>2016</v>
      </c>
      <c r="D15535" t="s">
        <v>4761</v>
      </c>
      <c r="E15535" t="s">
        <v>549</v>
      </c>
      <c r="F15535">
        <v>107152.5</v>
      </c>
      <c r="G15535">
        <v>0</v>
      </c>
      <c r="H15535">
        <v>28119.8</v>
      </c>
      <c r="I15535">
        <v>0</v>
      </c>
    </row>
    <row r="15536" spans="1:9" x14ac:dyDescent="0.35">
      <c r="A15536" t="s">
        <v>4705</v>
      </c>
      <c r="B15536">
        <v>2016</v>
      </c>
      <c r="D15536" t="s">
        <v>1722</v>
      </c>
      <c r="E15536" t="s">
        <v>549</v>
      </c>
      <c r="F15536">
        <v>107152.5</v>
      </c>
      <c r="G15536">
        <v>0</v>
      </c>
      <c r="H15536">
        <v>30447.94</v>
      </c>
      <c r="I15536">
        <v>0</v>
      </c>
    </row>
    <row r="15537" spans="1:9" x14ac:dyDescent="0.35">
      <c r="A15537" t="s">
        <v>4705</v>
      </c>
      <c r="B15537">
        <v>2016</v>
      </c>
      <c r="D15537" t="s">
        <v>4763</v>
      </c>
      <c r="E15537" t="s">
        <v>549</v>
      </c>
      <c r="F15537">
        <v>107152.5</v>
      </c>
      <c r="G15537">
        <v>0</v>
      </c>
      <c r="H15537">
        <v>33472</v>
      </c>
      <c r="I15537">
        <v>0</v>
      </c>
    </row>
    <row r="15538" spans="1:9" x14ac:dyDescent="0.35">
      <c r="A15538" t="s">
        <v>4705</v>
      </c>
      <c r="B15538">
        <v>2016</v>
      </c>
      <c r="D15538" t="s">
        <v>1722</v>
      </c>
      <c r="E15538" t="s">
        <v>549</v>
      </c>
      <c r="F15538">
        <v>107152.5</v>
      </c>
      <c r="G15538">
        <v>10303.129999999999</v>
      </c>
      <c r="H15538">
        <v>30447.93</v>
      </c>
      <c r="I15538">
        <v>0</v>
      </c>
    </row>
    <row r="15539" spans="1:9" x14ac:dyDescent="0.35">
      <c r="A15539" t="s">
        <v>4705</v>
      </c>
      <c r="B15539">
        <v>2016</v>
      </c>
      <c r="D15539" t="s">
        <v>4765</v>
      </c>
      <c r="E15539" t="s">
        <v>549</v>
      </c>
      <c r="F15539">
        <v>107152.5</v>
      </c>
      <c r="G15539">
        <v>0</v>
      </c>
      <c r="H15539">
        <v>30447.94</v>
      </c>
      <c r="I15539">
        <v>0</v>
      </c>
    </row>
    <row r="15540" spans="1:9" x14ac:dyDescent="0.35">
      <c r="A15540" t="s">
        <v>4705</v>
      </c>
      <c r="B15540">
        <v>2016</v>
      </c>
      <c r="D15540" t="s">
        <v>3446</v>
      </c>
      <c r="E15540" t="s">
        <v>549</v>
      </c>
      <c r="F15540">
        <v>107152.5</v>
      </c>
      <c r="G15540">
        <v>0</v>
      </c>
      <c r="H15540">
        <v>33472</v>
      </c>
      <c r="I15540">
        <v>0</v>
      </c>
    </row>
    <row r="15541" spans="1:9" x14ac:dyDescent="0.35">
      <c r="A15541" t="s">
        <v>4705</v>
      </c>
      <c r="B15541">
        <v>2016</v>
      </c>
      <c r="D15541" t="s">
        <v>4769</v>
      </c>
      <c r="E15541" t="s">
        <v>549</v>
      </c>
      <c r="F15541">
        <v>107152.5</v>
      </c>
      <c r="G15541">
        <v>12432.44</v>
      </c>
      <c r="H15541">
        <v>29063.74</v>
      </c>
      <c r="I15541">
        <v>0</v>
      </c>
    </row>
    <row r="15542" spans="1:9" x14ac:dyDescent="0.35">
      <c r="A15542" t="s">
        <v>4705</v>
      </c>
      <c r="B15542">
        <v>2016</v>
      </c>
      <c r="D15542" t="s">
        <v>3519</v>
      </c>
      <c r="E15542" t="s">
        <v>549</v>
      </c>
      <c r="F15542">
        <v>107152.5</v>
      </c>
      <c r="G15542">
        <v>2350</v>
      </c>
      <c r="H15542">
        <v>13125.13</v>
      </c>
      <c r="I15542">
        <v>0</v>
      </c>
    </row>
    <row r="15543" spans="1:9" x14ac:dyDescent="0.35">
      <c r="A15543" t="s">
        <v>4705</v>
      </c>
      <c r="B15543">
        <v>2016</v>
      </c>
      <c r="D15543" t="s">
        <v>4773</v>
      </c>
      <c r="E15543" t="s">
        <v>549</v>
      </c>
      <c r="F15543">
        <v>107152.5</v>
      </c>
      <c r="G15543">
        <v>0</v>
      </c>
      <c r="H15543">
        <v>32300.18</v>
      </c>
      <c r="I15543">
        <v>0</v>
      </c>
    </row>
    <row r="15544" spans="1:9" x14ac:dyDescent="0.35">
      <c r="A15544" t="s">
        <v>4705</v>
      </c>
      <c r="B15544">
        <v>2016</v>
      </c>
      <c r="D15544" t="s">
        <v>3477</v>
      </c>
      <c r="E15544" t="s">
        <v>549</v>
      </c>
      <c r="F15544">
        <v>107152.5</v>
      </c>
      <c r="G15544">
        <v>1100</v>
      </c>
      <c r="H15544">
        <v>30447.94</v>
      </c>
      <c r="I15544">
        <v>0</v>
      </c>
    </row>
    <row r="15545" spans="1:9" x14ac:dyDescent="0.35">
      <c r="A15545" t="s">
        <v>4705</v>
      </c>
      <c r="B15545">
        <v>2016</v>
      </c>
      <c r="D15545" t="s">
        <v>4775</v>
      </c>
      <c r="E15545" t="s">
        <v>549</v>
      </c>
      <c r="F15545">
        <v>107152.5</v>
      </c>
      <c r="G15545">
        <v>0</v>
      </c>
      <c r="H15545">
        <v>32196.84</v>
      </c>
      <c r="I15545">
        <v>0</v>
      </c>
    </row>
    <row r="15546" spans="1:9" x14ac:dyDescent="0.35">
      <c r="A15546" t="s">
        <v>4705</v>
      </c>
      <c r="B15546">
        <v>2016</v>
      </c>
      <c r="D15546" t="s">
        <v>4707</v>
      </c>
      <c r="E15546" t="s">
        <v>549</v>
      </c>
      <c r="F15546">
        <v>107152.5</v>
      </c>
      <c r="G15546">
        <v>4277.57</v>
      </c>
      <c r="H15546">
        <v>37084.449999999997</v>
      </c>
      <c r="I15546">
        <v>0</v>
      </c>
    </row>
    <row r="15547" spans="1:9" x14ac:dyDescent="0.35">
      <c r="A15547" t="s">
        <v>4705</v>
      </c>
      <c r="B15547">
        <v>2016</v>
      </c>
      <c r="D15547" t="s">
        <v>1722</v>
      </c>
      <c r="E15547" t="s">
        <v>549</v>
      </c>
      <c r="F15547">
        <v>107152.5</v>
      </c>
      <c r="G15547">
        <v>0</v>
      </c>
      <c r="H15547">
        <v>29172.78</v>
      </c>
      <c r="I15547">
        <v>0</v>
      </c>
    </row>
    <row r="15548" spans="1:9" x14ac:dyDescent="0.35">
      <c r="A15548" t="s">
        <v>4705</v>
      </c>
      <c r="B15548">
        <v>2016</v>
      </c>
      <c r="D15548" t="s">
        <v>3529</v>
      </c>
      <c r="E15548" t="s">
        <v>549</v>
      </c>
      <c r="F15548">
        <v>107152.5</v>
      </c>
      <c r="G15548">
        <v>0</v>
      </c>
      <c r="H15548">
        <v>30447.94</v>
      </c>
      <c r="I15548">
        <v>0</v>
      </c>
    </row>
    <row r="15549" spans="1:9" x14ac:dyDescent="0.35">
      <c r="A15549" t="s">
        <v>4705</v>
      </c>
      <c r="B15549">
        <v>2016</v>
      </c>
      <c r="D15549" t="s">
        <v>1722</v>
      </c>
      <c r="E15549" t="s">
        <v>549</v>
      </c>
      <c r="F15549">
        <v>107152.5</v>
      </c>
      <c r="G15549">
        <v>6181.88</v>
      </c>
      <c r="H15549">
        <v>30447.93</v>
      </c>
      <c r="I15549">
        <v>0</v>
      </c>
    </row>
    <row r="15550" spans="1:9" x14ac:dyDescent="0.35">
      <c r="A15550" t="s">
        <v>4705</v>
      </c>
      <c r="B15550">
        <v>2016</v>
      </c>
      <c r="D15550" t="s">
        <v>3450</v>
      </c>
      <c r="E15550" t="s">
        <v>549</v>
      </c>
      <c r="F15550">
        <v>107152.5</v>
      </c>
      <c r="G15550">
        <v>0</v>
      </c>
      <c r="H15550">
        <v>30726.21</v>
      </c>
      <c r="I15550">
        <v>0</v>
      </c>
    </row>
    <row r="15551" spans="1:9" x14ac:dyDescent="0.35">
      <c r="A15551" t="s">
        <v>4705</v>
      </c>
      <c r="B15551">
        <v>2016</v>
      </c>
      <c r="D15551" t="s">
        <v>3451</v>
      </c>
      <c r="E15551" t="s">
        <v>549</v>
      </c>
      <c r="F15551">
        <v>107152.5</v>
      </c>
      <c r="G15551">
        <v>6931.88</v>
      </c>
      <c r="H15551">
        <v>31582.05</v>
      </c>
      <c r="I15551">
        <v>0</v>
      </c>
    </row>
    <row r="15552" spans="1:9" x14ac:dyDescent="0.35">
      <c r="A15552" t="s">
        <v>4705</v>
      </c>
      <c r="B15552">
        <v>2016</v>
      </c>
      <c r="D15552" t="s">
        <v>3454</v>
      </c>
      <c r="E15552" t="s">
        <v>549</v>
      </c>
      <c r="F15552">
        <v>107152.5</v>
      </c>
      <c r="G15552">
        <v>0</v>
      </c>
      <c r="H15552">
        <v>10509.79</v>
      </c>
      <c r="I15552">
        <v>0</v>
      </c>
    </row>
    <row r="15553" spans="1:9" x14ac:dyDescent="0.35">
      <c r="A15553" t="s">
        <v>4705</v>
      </c>
      <c r="B15553">
        <v>2016</v>
      </c>
      <c r="D15553" t="s">
        <v>1722</v>
      </c>
      <c r="E15553" t="s">
        <v>549</v>
      </c>
      <c r="F15553">
        <v>107152.5</v>
      </c>
      <c r="G15553">
        <v>0</v>
      </c>
      <c r="H15553">
        <v>30447.94</v>
      </c>
      <c r="I15553">
        <v>0</v>
      </c>
    </row>
    <row r="15554" spans="1:9" x14ac:dyDescent="0.35">
      <c r="A15554" t="s">
        <v>4705</v>
      </c>
      <c r="B15554">
        <v>2016</v>
      </c>
      <c r="D15554" t="s">
        <v>1722</v>
      </c>
      <c r="E15554" t="s">
        <v>549</v>
      </c>
      <c r="F15554">
        <v>107152.5</v>
      </c>
      <c r="G15554">
        <v>200</v>
      </c>
      <c r="H15554">
        <v>29342.82</v>
      </c>
      <c r="I15554">
        <v>0</v>
      </c>
    </row>
    <row r="15555" spans="1:9" x14ac:dyDescent="0.35">
      <c r="A15555" t="s">
        <v>4705</v>
      </c>
      <c r="B15555">
        <v>2016</v>
      </c>
      <c r="D15555" t="s">
        <v>4790</v>
      </c>
      <c r="E15555" t="s">
        <v>549</v>
      </c>
      <c r="F15555">
        <v>107152.5</v>
      </c>
      <c r="G15555">
        <v>0</v>
      </c>
      <c r="H15555">
        <v>30447.94</v>
      </c>
      <c r="I15555">
        <v>0</v>
      </c>
    </row>
    <row r="15556" spans="1:9" x14ac:dyDescent="0.35">
      <c r="A15556" t="s">
        <v>4705</v>
      </c>
      <c r="B15556">
        <v>2016</v>
      </c>
      <c r="D15556" t="s">
        <v>4793</v>
      </c>
      <c r="E15556" t="s">
        <v>549</v>
      </c>
      <c r="F15556">
        <v>107152.5</v>
      </c>
      <c r="G15556">
        <v>0</v>
      </c>
      <c r="H15556">
        <v>29553.279999999999</v>
      </c>
      <c r="I15556">
        <v>0</v>
      </c>
    </row>
    <row r="15557" spans="1:9" x14ac:dyDescent="0.35">
      <c r="A15557" t="s">
        <v>4705</v>
      </c>
      <c r="B15557">
        <v>2016</v>
      </c>
      <c r="D15557" t="s">
        <v>1722</v>
      </c>
      <c r="E15557" t="s">
        <v>549</v>
      </c>
      <c r="F15557">
        <v>107152.5</v>
      </c>
      <c r="G15557">
        <v>0</v>
      </c>
      <c r="H15557">
        <v>29801.06</v>
      </c>
      <c r="I15557">
        <v>0</v>
      </c>
    </row>
    <row r="15558" spans="1:9" x14ac:dyDescent="0.35">
      <c r="A15558" t="s">
        <v>4705</v>
      </c>
      <c r="B15558">
        <v>2016</v>
      </c>
      <c r="D15558" t="s">
        <v>3552</v>
      </c>
      <c r="E15558" t="s">
        <v>549</v>
      </c>
      <c r="F15558">
        <v>107152.5</v>
      </c>
      <c r="G15558">
        <v>11550</v>
      </c>
      <c r="H15558">
        <v>29893.62</v>
      </c>
      <c r="I15558">
        <v>0</v>
      </c>
    </row>
    <row r="15559" spans="1:9" x14ac:dyDescent="0.35">
      <c r="A15559" t="s">
        <v>4705</v>
      </c>
      <c r="B15559">
        <v>2016</v>
      </c>
      <c r="D15559" t="s">
        <v>3542</v>
      </c>
      <c r="E15559" t="s">
        <v>549</v>
      </c>
      <c r="F15559">
        <v>107152.5</v>
      </c>
      <c r="G15559">
        <v>600</v>
      </c>
      <c r="H15559">
        <v>30651.48</v>
      </c>
      <c r="I15559">
        <v>0</v>
      </c>
    </row>
    <row r="15560" spans="1:9" x14ac:dyDescent="0.35">
      <c r="A15560" t="s">
        <v>4705</v>
      </c>
      <c r="B15560">
        <v>2016</v>
      </c>
      <c r="D15560" t="s">
        <v>4797</v>
      </c>
      <c r="E15560" t="s">
        <v>549</v>
      </c>
      <c r="F15560">
        <v>107152.5</v>
      </c>
      <c r="G15560">
        <v>22899.16</v>
      </c>
      <c r="H15560">
        <v>29172.77</v>
      </c>
      <c r="I15560">
        <v>0</v>
      </c>
    </row>
    <row r="15561" spans="1:9" x14ac:dyDescent="0.35">
      <c r="A15561" t="s">
        <v>4705</v>
      </c>
      <c r="B15561">
        <v>2016</v>
      </c>
      <c r="D15561" t="s">
        <v>3545</v>
      </c>
      <c r="E15561" t="s">
        <v>549</v>
      </c>
      <c r="F15561">
        <v>107152.5</v>
      </c>
      <c r="G15561">
        <v>0</v>
      </c>
      <c r="H15561">
        <v>30363.13</v>
      </c>
      <c r="I15561">
        <v>0</v>
      </c>
    </row>
    <row r="15562" spans="1:9" x14ac:dyDescent="0.35">
      <c r="A15562" t="s">
        <v>4705</v>
      </c>
      <c r="B15562">
        <v>2016</v>
      </c>
      <c r="D15562" t="s">
        <v>3477</v>
      </c>
      <c r="E15562" t="s">
        <v>549</v>
      </c>
      <c r="F15562">
        <v>107152.5</v>
      </c>
      <c r="G15562">
        <v>6300</v>
      </c>
      <c r="H15562">
        <v>30204.58</v>
      </c>
      <c r="I15562">
        <v>0</v>
      </c>
    </row>
    <row r="15563" spans="1:9" x14ac:dyDescent="0.35">
      <c r="A15563" t="s">
        <v>4705</v>
      </c>
      <c r="B15563">
        <v>2016</v>
      </c>
      <c r="D15563" t="s">
        <v>1722</v>
      </c>
      <c r="E15563" t="s">
        <v>549</v>
      </c>
      <c r="F15563">
        <v>107152.5</v>
      </c>
      <c r="G15563">
        <v>0</v>
      </c>
      <c r="H15563">
        <v>29172.78</v>
      </c>
      <c r="I15563">
        <v>0</v>
      </c>
    </row>
    <row r="15564" spans="1:9" x14ac:dyDescent="0.35">
      <c r="A15564" t="s">
        <v>4705</v>
      </c>
      <c r="B15564">
        <v>2016</v>
      </c>
      <c r="D15564" t="s">
        <v>1722</v>
      </c>
      <c r="E15564" t="s">
        <v>549</v>
      </c>
      <c r="F15564">
        <v>107152.5</v>
      </c>
      <c r="G15564">
        <v>750</v>
      </c>
      <c r="H15564">
        <v>30204.58</v>
      </c>
      <c r="I15564">
        <v>0</v>
      </c>
    </row>
    <row r="15565" spans="1:9" x14ac:dyDescent="0.35">
      <c r="A15565" t="s">
        <v>4705</v>
      </c>
      <c r="B15565">
        <v>2016</v>
      </c>
      <c r="D15565" t="s">
        <v>3547</v>
      </c>
      <c r="E15565" t="s">
        <v>549</v>
      </c>
      <c r="F15565">
        <v>107152.5</v>
      </c>
      <c r="G15565">
        <v>0</v>
      </c>
      <c r="H15565">
        <v>32917.68</v>
      </c>
      <c r="I15565">
        <v>0</v>
      </c>
    </row>
    <row r="15566" spans="1:9" x14ac:dyDescent="0.35">
      <c r="A15566" t="s">
        <v>4705</v>
      </c>
      <c r="B15566">
        <v>2016</v>
      </c>
      <c r="D15566" t="s">
        <v>3459</v>
      </c>
      <c r="E15566" t="s">
        <v>549</v>
      </c>
      <c r="F15566">
        <v>107152.5</v>
      </c>
      <c r="G15566">
        <v>0</v>
      </c>
      <c r="H15566">
        <v>33472</v>
      </c>
      <c r="I15566">
        <v>0</v>
      </c>
    </row>
    <row r="15567" spans="1:9" x14ac:dyDescent="0.35">
      <c r="A15567" t="s">
        <v>4705</v>
      </c>
      <c r="B15567">
        <v>2016</v>
      </c>
      <c r="D15567" t="s">
        <v>1722</v>
      </c>
      <c r="E15567" t="s">
        <v>549</v>
      </c>
      <c r="F15567">
        <v>107152.5</v>
      </c>
      <c r="G15567">
        <v>0</v>
      </c>
      <c r="H15567">
        <v>30447.94</v>
      </c>
      <c r="I15567">
        <v>0</v>
      </c>
    </row>
    <row r="15568" spans="1:9" x14ac:dyDescent="0.35">
      <c r="A15568" t="s">
        <v>4705</v>
      </c>
      <c r="B15568">
        <v>2016</v>
      </c>
      <c r="D15568" t="s">
        <v>4800</v>
      </c>
      <c r="E15568" t="s">
        <v>549</v>
      </c>
      <c r="F15568">
        <v>107152.5</v>
      </c>
      <c r="G15568">
        <v>0</v>
      </c>
      <c r="H15568">
        <v>30447.94</v>
      </c>
      <c r="I15568">
        <v>0</v>
      </c>
    </row>
    <row r="15569" spans="1:9" x14ac:dyDescent="0.35">
      <c r="A15569" t="s">
        <v>4705</v>
      </c>
      <c r="B15569">
        <v>2016</v>
      </c>
      <c r="D15569" t="s">
        <v>3477</v>
      </c>
      <c r="E15569" t="s">
        <v>549</v>
      </c>
      <c r="F15569">
        <v>107152.5</v>
      </c>
      <c r="G15569">
        <v>600</v>
      </c>
      <c r="H15569">
        <v>29710.36</v>
      </c>
      <c r="I15569">
        <v>0</v>
      </c>
    </row>
    <row r="15570" spans="1:9" x14ac:dyDescent="0.35">
      <c r="A15570" t="s">
        <v>4705</v>
      </c>
      <c r="B15570">
        <v>2016</v>
      </c>
      <c r="D15570" t="s">
        <v>3551</v>
      </c>
      <c r="E15570" t="s">
        <v>549</v>
      </c>
      <c r="F15570">
        <v>107152.5</v>
      </c>
      <c r="G15570">
        <v>0</v>
      </c>
      <c r="H15570">
        <v>30447.94</v>
      </c>
      <c r="I15570">
        <v>0</v>
      </c>
    </row>
    <row r="15571" spans="1:9" x14ac:dyDescent="0.35">
      <c r="A15571" t="s">
        <v>4705</v>
      </c>
      <c r="B15571">
        <v>2016</v>
      </c>
      <c r="D15571" t="s">
        <v>3221</v>
      </c>
      <c r="E15571" t="s">
        <v>549</v>
      </c>
      <c r="F15571">
        <v>107152.5</v>
      </c>
      <c r="G15571">
        <v>1700</v>
      </c>
      <c r="H15571">
        <v>30684.28</v>
      </c>
      <c r="I15571">
        <v>0</v>
      </c>
    </row>
    <row r="15572" spans="1:9" x14ac:dyDescent="0.35">
      <c r="A15572" t="s">
        <v>4705</v>
      </c>
      <c r="B15572">
        <v>2016</v>
      </c>
      <c r="D15572" t="s">
        <v>1722</v>
      </c>
      <c r="E15572" t="s">
        <v>549</v>
      </c>
      <c r="F15572">
        <v>107152.5</v>
      </c>
      <c r="G15572">
        <v>38811.089999999997</v>
      </c>
      <c r="H15572">
        <v>16146.54</v>
      </c>
      <c r="I15572">
        <v>0</v>
      </c>
    </row>
    <row r="15573" spans="1:9" x14ac:dyDescent="0.35">
      <c r="A15573" t="s">
        <v>4705</v>
      </c>
      <c r="B15573">
        <v>2016</v>
      </c>
      <c r="D15573" t="s">
        <v>1722</v>
      </c>
      <c r="E15573" t="s">
        <v>549</v>
      </c>
      <c r="F15573">
        <v>107152.5</v>
      </c>
      <c r="G15573">
        <v>0</v>
      </c>
      <c r="H15573">
        <v>25739.8</v>
      </c>
      <c r="I15573">
        <v>0</v>
      </c>
    </row>
    <row r="15574" spans="1:9" x14ac:dyDescent="0.35">
      <c r="A15574" t="s">
        <v>4705</v>
      </c>
      <c r="B15574">
        <v>2016</v>
      </c>
      <c r="D15574" t="s">
        <v>3556</v>
      </c>
      <c r="E15574" t="s">
        <v>549</v>
      </c>
      <c r="F15574">
        <v>107152.5</v>
      </c>
      <c r="G15574">
        <v>0</v>
      </c>
      <c r="H15574">
        <v>30447.94</v>
      </c>
      <c r="I15574">
        <v>0</v>
      </c>
    </row>
    <row r="15575" spans="1:9" x14ac:dyDescent="0.35">
      <c r="A15575" t="s">
        <v>4705</v>
      </c>
      <c r="B15575">
        <v>2016</v>
      </c>
      <c r="D15575" t="s">
        <v>1722</v>
      </c>
      <c r="E15575" t="s">
        <v>549</v>
      </c>
      <c r="F15575">
        <v>107152.5</v>
      </c>
      <c r="G15575">
        <v>0</v>
      </c>
      <c r="H15575">
        <v>29893.62</v>
      </c>
      <c r="I15575">
        <v>0</v>
      </c>
    </row>
    <row r="15576" spans="1:9" x14ac:dyDescent="0.35">
      <c r="A15576" t="s">
        <v>4705</v>
      </c>
      <c r="B15576">
        <v>2016</v>
      </c>
      <c r="D15576" t="s">
        <v>3558</v>
      </c>
      <c r="E15576" t="s">
        <v>549</v>
      </c>
      <c r="F15576">
        <v>107152.5</v>
      </c>
      <c r="G15576">
        <v>4471.25</v>
      </c>
      <c r="H15576">
        <v>32023.02</v>
      </c>
      <c r="I15576">
        <v>0</v>
      </c>
    </row>
    <row r="15577" spans="1:9" x14ac:dyDescent="0.35">
      <c r="A15577" t="s">
        <v>4705</v>
      </c>
      <c r="B15577">
        <v>2016</v>
      </c>
      <c r="D15577" t="s">
        <v>4810</v>
      </c>
      <c r="E15577" t="s">
        <v>549</v>
      </c>
      <c r="F15577">
        <v>107152.5</v>
      </c>
      <c r="G15577">
        <v>50</v>
      </c>
      <c r="H15577">
        <v>32196.84</v>
      </c>
      <c r="I15577">
        <v>0</v>
      </c>
    </row>
    <row r="15578" spans="1:9" x14ac:dyDescent="0.35">
      <c r="A15578" t="s">
        <v>4705</v>
      </c>
      <c r="B15578">
        <v>2016</v>
      </c>
      <c r="D15578" t="s">
        <v>4707</v>
      </c>
      <c r="E15578" t="s">
        <v>549</v>
      </c>
      <c r="F15578">
        <v>107152.5</v>
      </c>
      <c r="G15578">
        <v>0</v>
      </c>
      <c r="H15578">
        <v>30447.94</v>
      </c>
      <c r="I15578">
        <v>0</v>
      </c>
    </row>
    <row r="15579" spans="1:9" x14ac:dyDescent="0.35">
      <c r="A15579" t="s">
        <v>29</v>
      </c>
      <c r="B15579">
        <v>2016</v>
      </c>
      <c r="D15579" t="s">
        <v>3919</v>
      </c>
      <c r="E15579" t="s">
        <v>549</v>
      </c>
      <c r="F15579">
        <v>107152.5</v>
      </c>
      <c r="G15579">
        <v>200</v>
      </c>
      <c r="H15579">
        <v>31056.22</v>
      </c>
      <c r="I15579">
        <v>0</v>
      </c>
    </row>
    <row r="15580" spans="1:9" x14ac:dyDescent="0.35">
      <c r="A15580" t="s">
        <v>29</v>
      </c>
      <c r="B15580">
        <v>2016</v>
      </c>
      <c r="D15580" t="s">
        <v>3921</v>
      </c>
      <c r="E15580" t="s">
        <v>549</v>
      </c>
      <c r="F15580">
        <v>107152.5</v>
      </c>
      <c r="G15580">
        <v>0</v>
      </c>
      <c r="H15580">
        <v>31944.9</v>
      </c>
      <c r="I15580">
        <v>0</v>
      </c>
    </row>
    <row r="15581" spans="1:9" x14ac:dyDescent="0.35">
      <c r="A15581" t="s">
        <v>29</v>
      </c>
      <c r="B15581">
        <v>2016</v>
      </c>
      <c r="D15581" t="s">
        <v>4819</v>
      </c>
      <c r="E15581" t="s">
        <v>549</v>
      </c>
      <c r="F15581">
        <v>107152.5</v>
      </c>
      <c r="G15581">
        <v>0</v>
      </c>
      <c r="H15581">
        <v>32665.74</v>
      </c>
      <c r="I15581">
        <v>0</v>
      </c>
    </row>
    <row r="15582" spans="1:9" x14ac:dyDescent="0.35">
      <c r="A15582" t="s">
        <v>29</v>
      </c>
      <c r="B15582">
        <v>2016</v>
      </c>
      <c r="D15582" t="s">
        <v>4823</v>
      </c>
      <c r="E15582" t="s">
        <v>549</v>
      </c>
      <c r="F15582">
        <v>107152.5</v>
      </c>
      <c r="G15582">
        <v>0</v>
      </c>
      <c r="H15582">
        <v>30447.94</v>
      </c>
      <c r="I15582">
        <v>0</v>
      </c>
    </row>
    <row r="15583" spans="1:9" x14ac:dyDescent="0.35">
      <c r="A15583" t="s">
        <v>29</v>
      </c>
      <c r="B15583">
        <v>2016</v>
      </c>
      <c r="D15583" t="s">
        <v>3932</v>
      </c>
      <c r="E15583" t="s">
        <v>549</v>
      </c>
      <c r="F15583">
        <v>107152.5</v>
      </c>
      <c r="G15583">
        <v>0</v>
      </c>
      <c r="H15583">
        <v>30738.74</v>
      </c>
      <c r="I15583">
        <v>0</v>
      </c>
    </row>
    <row r="15584" spans="1:9" x14ac:dyDescent="0.35">
      <c r="A15584" t="s">
        <v>186</v>
      </c>
      <c r="B15584">
        <v>2016</v>
      </c>
      <c r="D15584" t="s">
        <v>1691</v>
      </c>
      <c r="E15584" t="s">
        <v>549</v>
      </c>
      <c r="F15584">
        <v>107152.5</v>
      </c>
      <c r="G15584">
        <v>0</v>
      </c>
      <c r="H15584">
        <v>31279.68</v>
      </c>
      <c r="I15584">
        <v>0</v>
      </c>
    </row>
    <row r="15585" spans="1:9" x14ac:dyDescent="0.35">
      <c r="A15585" t="s">
        <v>186</v>
      </c>
      <c r="B15585">
        <v>2016</v>
      </c>
      <c r="D15585" t="s">
        <v>1691</v>
      </c>
      <c r="E15585" t="s">
        <v>549</v>
      </c>
      <c r="F15585">
        <v>107152.5</v>
      </c>
      <c r="G15585">
        <v>12363.75</v>
      </c>
      <c r="H15585">
        <v>31590.63</v>
      </c>
      <c r="I15585">
        <v>0</v>
      </c>
    </row>
    <row r="15586" spans="1:9" x14ac:dyDescent="0.35">
      <c r="A15586" t="s">
        <v>186</v>
      </c>
      <c r="B15586">
        <v>2016</v>
      </c>
      <c r="D15586" t="s">
        <v>3936</v>
      </c>
      <c r="E15586" t="s">
        <v>549</v>
      </c>
      <c r="F15586">
        <v>107152.5</v>
      </c>
      <c r="G15586">
        <v>0</v>
      </c>
      <c r="H15586">
        <v>7526.6</v>
      </c>
      <c r="I15586">
        <v>0</v>
      </c>
    </row>
    <row r="15587" spans="1:9" x14ac:dyDescent="0.35">
      <c r="A15587" t="s">
        <v>186</v>
      </c>
      <c r="B15587">
        <v>2016</v>
      </c>
      <c r="D15587" t="s">
        <v>1691</v>
      </c>
      <c r="E15587" t="s">
        <v>549</v>
      </c>
      <c r="F15587">
        <v>107152.5</v>
      </c>
      <c r="G15587">
        <v>0</v>
      </c>
      <c r="H15587">
        <v>30181.02</v>
      </c>
      <c r="I15587">
        <v>0</v>
      </c>
    </row>
    <row r="15588" spans="1:9" x14ac:dyDescent="0.35">
      <c r="A15588" t="s">
        <v>186</v>
      </c>
      <c r="B15588">
        <v>2016</v>
      </c>
      <c r="D15588" t="s">
        <v>2954</v>
      </c>
      <c r="E15588" t="s">
        <v>549</v>
      </c>
      <c r="F15588">
        <v>107152.5</v>
      </c>
      <c r="G15588">
        <v>8377.7999999999993</v>
      </c>
      <c r="H15588">
        <v>27282</v>
      </c>
      <c r="I15588">
        <v>0</v>
      </c>
    </row>
    <row r="15589" spans="1:9" x14ac:dyDescent="0.35">
      <c r="A15589" t="s">
        <v>186</v>
      </c>
      <c r="B15589">
        <v>2016</v>
      </c>
      <c r="D15589" t="s">
        <v>2954</v>
      </c>
      <c r="E15589" t="s">
        <v>549</v>
      </c>
      <c r="F15589">
        <v>107152.5</v>
      </c>
      <c r="G15589">
        <v>0</v>
      </c>
      <c r="H15589">
        <v>33041.370000000003</v>
      </c>
      <c r="I15589">
        <v>0</v>
      </c>
    </row>
    <row r="15590" spans="1:9" x14ac:dyDescent="0.35">
      <c r="A15590" t="s">
        <v>186</v>
      </c>
      <c r="B15590">
        <v>2016</v>
      </c>
      <c r="D15590" t="s">
        <v>1691</v>
      </c>
      <c r="E15590" t="s">
        <v>549</v>
      </c>
      <c r="F15590">
        <v>107152.5</v>
      </c>
      <c r="G15590">
        <v>0</v>
      </c>
      <c r="H15590">
        <v>30725.360000000001</v>
      </c>
      <c r="I15590">
        <v>0</v>
      </c>
    </row>
    <row r="15591" spans="1:9" x14ac:dyDescent="0.35">
      <c r="A15591" t="s">
        <v>186</v>
      </c>
      <c r="B15591">
        <v>2016</v>
      </c>
      <c r="D15591" t="s">
        <v>1691</v>
      </c>
      <c r="E15591" t="s">
        <v>549</v>
      </c>
      <c r="F15591">
        <v>107152.5</v>
      </c>
      <c r="G15591">
        <v>0</v>
      </c>
      <c r="H15591">
        <v>27252.06</v>
      </c>
      <c r="I15591">
        <v>0</v>
      </c>
    </row>
    <row r="15592" spans="1:9" x14ac:dyDescent="0.35">
      <c r="A15592" t="s">
        <v>186</v>
      </c>
      <c r="B15592">
        <v>2016</v>
      </c>
      <c r="D15592" t="s">
        <v>2954</v>
      </c>
      <c r="E15592" t="s">
        <v>549</v>
      </c>
      <c r="F15592">
        <v>107152.5</v>
      </c>
      <c r="G15592">
        <v>0</v>
      </c>
      <c r="H15592">
        <v>32322.68</v>
      </c>
      <c r="I15592">
        <v>0</v>
      </c>
    </row>
    <row r="15593" spans="1:9" x14ac:dyDescent="0.35">
      <c r="A15593" t="s">
        <v>186</v>
      </c>
      <c r="B15593">
        <v>2016</v>
      </c>
      <c r="D15593" t="s">
        <v>2954</v>
      </c>
      <c r="E15593" t="s">
        <v>549</v>
      </c>
      <c r="F15593">
        <v>107152.5</v>
      </c>
      <c r="G15593">
        <v>0</v>
      </c>
      <c r="H15593">
        <v>30447.94</v>
      </c>
      <c r="I15593">
        <v>0</v>
      </c>
    </row>
    <row r="15594" spans="1:9" x14ac:dyDescent="0.35">
      <c r="A15594" t="s">
        <v>186</v>
      </c>
      <c r="B15594">
        <v>2016</v>
      </c>
      <c r="D15594" t="s">
        <v>3938</v>
      </c>
      <c r="E15594" t="s">
        <v>549</v>
      </c>
      <c r="F15594">
        <v>107152.5</v>
      </c>
      <c r="G15594">
        <v>200</v>
      </c>
      <c r="H15594">
        <v>30939.34</v>
      </c>
      <c r="I15594">
        <v>0</v>
      </c>
    </row>
    <row r="15595" spans="1:9" x14ac:dyDescent="0.35">
      <c r="A15595" t="s">
        <v>186</v>
      </c>
      <c r="B15595">
        <v>2016</v>
      </c>
      <c r="D15595" t="s">
        <v>1691</v>
      </c>
      <c r="E15595" t="s">
        <v>549</v>
      </c>
      <c r="F15595">
        <v>107152.5</v>
      </c>
      <c r="G15595">
        <v>0</v>
      </c>
      <c r="H15595">
        <v>31590.639999999999</v>
      </c>
      <c r="I15595">
        <v>0</v>
      </c>
    </row>
    <row r="15596" spans="1:9" x14ac:dyDescent="0.35">
      <c r="A15596" t="s">
        <v>186</v>
      </c>
      <c r="B15596">
        <v>2016</v>
      </c>
      <c r="D15596" t="s">
        <v>1691</v>
      </c>
      <c r="E15596" t="s">
        <v>549</v>
      </c>
      <c r="F15596">
        <v>107152.5</v>
      </c>
      <c r="G15596">
        <v>0</v>
      </c>
      <c r="H15596">
        <v>31279.68</v>
      </c>
      <c r="I15596">
        <v>0</v>
      </c>
    </row>
    <row r="15597" spans="1:9" x14ac:dyDescent="0.35">
      <c r="A15597" t="s">
        <v>186</v>
      </c>
      <c r="B15597">
        <v>2016</v>
      </c>
      <c r="D15597" t="s">
        <v>1691</v>
      </c>
      <c r="E15597" t="s">
        <v>549</v>
      </c>
      <c r="F15597">
        <v>107152.5</v>
      </c>
      <c r="G15597">
        <v>0</v>
      </c>
      <c r="H15597">
        <v>34989.24</v>
      </c>
      <c r="I15597">
        <v>0</v>
      </c>
    </row>
    <row r="15598" spans="1:9" x14ac:dyDescent="0.35">
      <c r="A15598" t="s">
        <v>186</v>
      </c>
      <c r="B15598">
        <v>2016</v>
      </c>
      <c r="D15598" t="s">
        <v>2954</v>
      </c>
      <c r="E15598" t="s">
        <v>549</v>
      </c>
      <c r="F15598">
        <v>107152.5</v>
      </c>
      <c r="G15598">
        <v>0</v>
      </c>
      <c r="H15598">
        <v>32454.3</v>
      </c>
      <c r="I15598">
        <v>0</v>
      </c>
    </row>
    <row r="15599" spans="1:9" x14ac:dyDescent="0.35">
      <c r="A15599" t="s">
        <v>186</v>
      </c>
      <c r="B15599">
        <v>2016</v>
      </c>
      <c r="D15599" t="s">
        <v>2954</v>
      </c>
      <c r="E15599" t="s">
        <v>549</v>
      </c>
      <c r="F15599">
        <v>107152.5</v>
      </c>
      <c r="G15599">
        <v>0</v>
      </c>
      <c r="H15599">
        <v>30447.94</v>
      </c>
      <c r="I15599">
        <v>0</v>
      </c>
    </row>
    <row r="15600" spans="1:9" x14ac:dyDescent="0.35">
      <c r="A15600" t="s">
        <v>186</v>
      </c>
      <c r="B15600">
        <v>2016</v>
      </c>
      <c r="D15600" t="s">
        <v>4837</v>
      </c>
      <c r="E15600" t="s">
        <v>549</v>
      </c>
      <c r="F15600">
        <v>107152.5</v>
      </c>
      <c r="G15600">
        <v>750</v>
      </c>
      <c r="H15600">
        <v>31834</v>
      </c>
      <c r="I15600">
        <v>0</v>
      </c>
    </row>
    <row r="15601" spans="1:9" x14ac:dyDescent="0.35">
      <c r="A15601" t="s">
        <v>186</v>
      </c>
      <c r="B15601">
        <v>2016</v>
      </c>
      <c r="D15601" t="s">
        <v>1691</v>
      </c>
      <c r="E15601" t="s">
        <v>549</v>
      </c>
      <c r="F15601">
        <v>107152.5</v>
      </c>
      <c r="G15601">
        <v>0</v>
      </c>
      <c r="H15601">
        <v>7035.2</v>
      </c>
      <c r="I15601">
        <v>0</v>
      </c>
    </row>
    <row r="15602" spans="1:9" x14ac:dyDescent="0.35">
      <c r="A15602" t="s">
        <v>186</v>
      </c>
      <c r="B15602">
        <v>2016</v>
      </c>
      <c r="D15602" t="s">
        <v>3951</v>
      </c>
      <c r="E15602" t="s">
        <v>549</v>
      </c>
      <c r="F15602">
        <v>107152.5</v>
      </c>
      <c r="G15602">
        <v>2550</v>
      </c>
      <c r="H15602">
        <v>30939.34</v>
      </c>
      <c r="I15602">
        <v>0</v>
      </c>
    </row>
    <row r="15603" spans="1:9" x14ac:dyDescent="0.35">
      <c r="A15603" t="s">
        <v>186</v>
      </c>
      <c r="B15603">
        <v>2016</v>
      </c>
      <c r="D15603" t="s">
        <v>2954</v>
      </c>
      <c r="E15603" t="s">
        <v>549</v>
      </c>
      <c r="F15603">
        <v>107152.5</v>
      </c>
      <c r="G15603">
        <v>0</v>
      </c>
      <c r="H15603">
        <v>31834</v>
      </c>
      <c r="I15603">
        <v>0</v>
      </c>
    </row>
    <row r="15604" spans="1:9" x14ac:dyDescent="0.35">
      <c r="A15604" t="s">
        <v>186</v>
      </c>
      <c r="B15604">
        <v>2016</v>
      </c>
      <c r="D15604" t="s">
        <v>1691</v>
      </c>
      <c r="E15604" t="s">
        <v>549</v>
      </c>
      <c r="F15604">
        <v>107152.5</v>
      </c>
      <c r="G15604">
        <v>0</v>
      </c>
      <c r="H15604">
        <v>31556.84</v>
      </c>
      <c r="I15604">
        <v>0</v>
      </c>
    </row>
    <row r="15605" spans="1:9" x14ac:dyDescent="0.35">
      <c r="A15605" t="s">
        <v>186</v>
      </c>
      <c r="B15605">
        <v>2016</v>
      </c>
      <c r="D15605" t="s">
        <v>3953</v>
      </c>
      <c r="E15605" t="s">
        <v>549</v>
      </c>
      <c r="F15605">
        <v>107152.5</v>
      </c>
      <c r="G15605">
        <v>0</v>
      </c>
      <c r="H15605">
        <v>31834</v>
      </c>
      <c r="I15605">
        <v>0</v>
      </c>
    </row>
    <row r="15606" spans="1:9" x14ac:dyDescent="0.35">
      <c r="A15606" t="s">
        <v>186</v>
      </c>
      <c r="B15606">
        <v>2016</v>
      </c>
      <c r="D15606" t="s">
        <v>1691</v>
      </c>
      <c r="E15606" t="s">
        <v>549</v>
      </c>
      <c r="F15606">
        <v>107152.5</v>
      </c>
      <c r="G15606">
        <v>0</v>
      </c>
      <c r="H15606">
        <v>34705.26</v>
      </c>
      <c r="I15606">
        <v>0</v>
      </c>
    </row>
    <row r="15607" spans="1:9" x14ac:dyDescent="0.35">
      <c r="A15607" t="s">
        <v>186</v>
      </c>
      <c r="B15607">
        <v>2016</v>
      </c>
      <c r="D15607" t="s">
        <v>2954</v>
      </c>
      <c r="E15607" t="s">
        <v>549</v>
      </c>
      <c r="F15607">
        <v>107152.5</v>
      </c>
      <c r="G15607">
        <v>0</v>
      </c>
      <c r="H15607">
        <v>30447.94</v>
      </c>
      <c r="I15607">
        <v>0</v>
      </c>
    </row>
    <row r="15608" spans="1:9" x14ac:dyDescent="0.35">
      <c r="A15608" t="s">
        <v>186</v>
      </c>
      <c r="B15608">
        <v>2016</v>
      </c>
      <c r="D15608" t="s">
        <v>2954</v>
      </c>
      <c r="E15608" t="s">
        <v>549</v>
      </c>
      <c r="F15608">
        <v>107152.5</v>
      </c>
      <c r="G15608">
        <v>0</v>
      </c>
      <c r="H15608">
        <v>34482.44</v>
      </c>
      <c r="I15608">
        <v>0</v>
      </c>
    </row>
    <row r="15609" spans="1:9" x14ac:dyDescent="0.35">
      <c r="A15609" t="s">
        <v>186</v>
      </c>
      <c r="B15609">
        <v>2016</v>
      </c>
      <c r="D15609" t="s">
        <v>1691</v>
      </c>
      <c r="E15609" t="s">
        <v>549</v>
      </c>
      <c r="F15609">
        <v>107152.5</v>
      </c>
      <c r="G15609">
        <v>0</v>
      </c>
      <c r="H15609">
        <v>29657.279999999999</v>
      </c>
      <c r="I15609">
        <v>0</v>
      </c>
    </row>
    <row r="15610" spans="1:9" x14ac:dyDescent="0.35">
      <c r="A15610" t="s">
        <v>186</v>
      </c>
      <c r="B15610">
        <v>2016</v>
      </c>
      <c r="D15610" t="s">
        <v>3947</v>
      </c>
      <c r="E15610" t="s">
        <v>549</v>
      </c>
      <c r="F15610">
        <v>107152.5</v>
      </c>
      <c r="G15610">
        <v>0</v>
      </c>
      <c r="H15610">
        <v>31834</v>
      </c>
      <c r="I15610">
        <v>0</v>
      </c>
    </row>
    <row r="15611" spans="1:9" x14ac:dyDescent="0.35">
      <c r="A15611" t="s">
        <v>186</v>
      </c>
      <c r="B15611">
        <v>2016</v>
      </c>
      <c r="D15611" t="s">
        <v>1691</v>
      </c>
      <c r="E15611" t="s">
        <v>549</v>
      </c>
      <c r="F15611">
        <v>107152.5</v>
      </c>
      <c r="G15611">
        <v>12663.75</v>
      </c>
      <c r="H15611">
        <v>32793.51</v>
      </c>
      <c r="I15611">
        <v>0</v>
      </c>
    </row>
    <row r="15612" spans="1:9" x14ac:dyDescent="0.35">
      <c r="A15612" t="s">
        <v>186</v>
      </c>
      <c r="B15612">
        <v>2016</v>
      </c>
      <c r="D15612" t="s">
        <v>4845</v>
      </c>
      <c r="E15612" t="s">
        <v>549</v>
      </c>
      <c r="F15612">
        <v>107152.5</v>
      </c>
      <c r="G15612">
        <v>0</v>
      </c>
      <c r="H15612">
        <v>31834</v>
      </c>
      <c r="I15612">
        <v>0</v>
      </c>
    </row>
    <row r="15613" spans="1:9" x14ac:dyDescent="0.35">
      <c r="A15613" t="s">
        <v>186</v>
      </c>
      <c r="B15613">
        <v>2016</v>
      </c>
      <c r="D15613" t="s">
        <v>4846</v>
      </c>
      <c r="E15613" t="s">
        <v>549</v>
      </c>
      <c r="F15613">
        <v>107152.5</v>
      </c>
      <c r="G15613">
        <v>0</v>
      </c>
      <c r="H15613">
        <v>31834</v>
      </c>
      <c r="I15613">
        <v>0</v>
      </c>
    </row>
    <row r="15614" spans="1:9" x14ac:dyDescent="0.35">
      <c r="A15614" t="s">
        <v>186</v>
      </c>
      <c r="B15614">
        <v>2016</v>
      </c>
      <c r="D15614" t="s">
        <v>3963</v>
      </c>
      <c r="E15614" t="s">
        <v>549</v>
      </c>
      <c r="F15614">
        <v>107152.5</v>
      </c>
      <c r="G15614">
        <v>0</v>
      </c>
      <c r="H15614">
        <v>31834</v>
      </c>
      <c r="I15614">
        <v>0</v>
      </c>
    </row>
    <row r="15615" spans="1:9" x14ac:dyDescent="0.35">
      <c r="A15615" t="s">
        <v>186</v>
      </c>
      <c r="B15615">
        <v>2016</v>
      </c>
      <c r="D15615" t="s">
        <v>1691</v>
      </c>
      <c r="E15615" t="s">
        <v>549</v>
      </c>
      <c r="F15615">
        <v>107152.5</v>
      </c>
      <c r="G15615">
        <v>0</v>
      </c>
      <c r="H15615">
        <v>31537.33</v>
      </c>
      <c r="I15615">
        <v>0</v>
      </c>
    </row>
    <row r="15616" spans="1:9" x14ac:dyDescent="0.35">
      <c r="A15616" t="s">
        <v>186</v>
      </c>
      <c r="B15616">
        <v>2016</v>
      </c>
      <c r="D15616" t="s">
        <v>3965</v>
      </c>
      <c r="E15616" t="s">
        <v>549</v>
      </c>
      <c r="F15616">
        <v>107152.5</v>
      </c>
      <c r="G15616">
        <v>0</v>
      </c>
      <c r="H15616">
        <v>31834</v>
      </c>
      <c r="I15616">
        <v>0</v>
      </c>
    </row>
    <row r="15617" spans="1:9" x14ac:dyDescent="0.35">
      <c r="A15617" t="s">
        <v>186</v>
      </c>
      <c r="B15617">
        <v>2016</v>
      </c>
      <c r="D15617" t="s">
        <v>3576</v>
      </c>
      <c r="E15617" t="s">
        <v>549</v>
      </c>
      <c r="F15617">
        <v>107152.5</v>
      </c>
      <c r="G15617">
        <v>0</v>
      </c>
      <c r="H15617">
        <v>31834</v>
      </c>
      <c r="I15617">
        <v>0</v>
      </c>
    </row>
    <row r="15618" spans="1:9" x14ac:dyDescent="0.35">
      <c r="A15618" t="s">
        <v>186</v>
      </c>
      <c r="B15618">
        <v>2016</v>
      </c>
      <c r="D15618" t="s">
        <v>1691</v>
      </c>
      <c r="E15618" t="s">
        <v>549</v>
      </c>
      <c r="F15618">
        <v>107152.5</v>
      </c>
      <c r="G15618">
        <v>0</v>
      </c>
      <c r="H15618">
        <v>30315.48</v>
      </c>
      <c r="I15618">
        <v>0</v>
      </c>
    </row>
    <row r="15619" spans="1:9" x14ac:dyDescent="0.35">
      <c r="A15619" t="s">
        <v>186</v>
      </c>
      <c r="B15619">
        <v>2016</v>
      </c>
      <c r="D15619" t="s">
        <v>1691</v>
      </c>
      <c r="E15619" t="s">
        <v>549</v>
      </c>
      <c r="F15619">
        <v>107152.5</v>
      </c>
      <c r="G15619">
        <v>20424.38</v>
      </c>
      <c r="H15619">
        <v>29559.25</v>
      </c>
      <c r="I15619">
        <v>0</v>
      </c>
    </row>
    <row r="15620" spans="1:9" x14ac:dyDescent="0.35">
      <c r="A15620" t="s">
        <v>186</v>
      </c>
      <c r="B15620">
        <v>2016</v>
      </c>
      <c r="D15620" t="s">
        <v>1691</v>
      </c>
      <c r="E15620" t="s">
        <v>549</v>
      </c>
      <c r="F15620">
        <v>107152.5</v>
      </c>
      <c r="G15620">
        <v>0</v>
      </c>
      <c r="H15620">
        <v>31962.44</v>
      </c>
      <c r="I15620">
        <v>0</v>
      </c>
    </row>
    <row r="15621" spans="1:9" x14ac:dyDescent="0.35">
      <c r="A15621" t="s">
        <v>186</v>
      </c>
      <c r="B15621">
        <v>2016</v>
      </c>
      <c r="D15621" t="s">
        <v>1691</v>
      </c>
      <c r="E15621" t="s">
        <v>549</v>
      </c>
      <c r="F15621">
        <v>107152.5</v>
      </c>
      <c r="G15621">
        <v>0</v>
      </c>
      <c r="H15621">
        <v>31834</v>
      </c>
      <c r="I15621">
        <v>0</v>
      </c>
    </row>
    <row r="15622" spans="1:9" x14ac:dyDescent="0.35">
      <c r="A15622" t="s">
        <v>186</v>
      </c>
      <c r="B15622">
        <v>2016</v>
      </c>
      <c r="D15622" t="s">
        <v>1691</v>
      </c>
      <c r="E15622" t="s">
        <v>549</v>
      </c>
      <c r="F15622">
        <v>107152.5</v>
      </c>
      <c r="G15622">
        <v>0</v>
      </c>
      <c r="H15622">
        <v>29893.62</v>
      </c>
      <c r="I15622">
        <v>0</v>
      </c>
    </row>
    <row r="15623" spans="1:9" x14ac:dyDescent="0.35">
      <c r="A15623" t="s">
        <v>186</v>
      </c>
      <c r="B15623">
        <v>2016</v>
      </c>
      <c r="D15623" t="s">
        <v>1691</v>
      </c>
      <c r="E15623" t="s">
        <v>549</v>
      </c>
      <c r="F15623">
        <v>107152.5</v>
      </c>
      <c r="G15623">
        <v>6000</v>
      </c>
      <c r="H15623">
        <v>29559.26</v>
      </c>
      <c r="I15623">
        <v>0</v>
      </c>
    </row>
    <row r="15624" spans="1:9" x14ac:dyDescent="0.35">
      <c r="A15624" t="s">
        <v>186</v>
      </c>
      <c r="B15624">
        <v>2016</v>
      </c>
      <c r="D15624" t="s">
        <v>4852</v>
      </c>
      <c r="E15624" t="s">
        <v>549</v>
      </c>
      <c r="F15624">
        <v>107152.5</v>
      </c>
      <c r="G15624">
        <v>0</v>
      </c>
      <c r="H15624">
        <v>31834</v>
      </c>
      <c r="I15624">
        <v>0</v>
      </c>
    </row>
    <row r="15625" spans="1:9" x14ac:dyDescent="0.35">
      <c r="A15625" t="s">
        <v>186</v>
      </c>
      <c r="B15625">
        <v>2016</v>
      </c>
      <c r="D15625" t="s">
        <v>4853</v>
      </c>
      <c r="E15625" t="s">
        <v>549</v>
      </c>
      <c r="F15625">
        <v>107152.5</v>
      </c>
      <c r="G15625">
        <v>0</v>
      </c>
      <c r="H15625">
        <v>8144.1</v>
      </c>
      <c r="I15625">
        <v>0</v>
      </c>
    </row>
    <row r="15626" spans="1:9" x14ac:dyDescent="0.35">
      <c r="A15626" t="s">
        <v>186</v>
      </c>
      <c r="B15626">
        <v>2016</v>
      </c>
      <c r="D15626" t="s">
        <v>1691</v>
      </c>
      <c r="E15626" t="s">
        <v>549</v>
      </c>
      <c r="F15626">
        <v>107152.5</v>
      </c>
      <c r="G15626">
        <v>0</v>
      </c>
      <c r="H15626">
        <v>30315.48</v>
      </c>
      <c r="I15626">
        <v>0</v>
      </c>
    </row>
    <row r="15627" spans="1:9" x14ac:dyDescent="0.35">
      <c r="A15627" t="s">
        <v>26</v>
      </c>
      <c r="B15627">
        <v>2016</v>
      </c>
      <c r="D15627" t="s">
        <v>1722</v>
      </c>
      <c r="E15627" t="s">
        <v>549</v>
      </c>
      <c r="F15627">
        <v>107152.5</v>
      </c>
      <c r="G15627">
        <v>50</v>
      </c>
      <c r="H15627">
        <v>33534.910000000003</v>
      </c>
      <c r="I15627">
        <v>0</v>
      </c>
    </row>
    <row r="15628" spans="1:9" x14ac:dyDescent="0.35">
      <c r="A15628" t="s">
        <v>26</v>
      </c>
      <c r="B15628">
        <v>2016</v>
      </c>
      <c r="D15628" t="s">
        <v>3974</v>
      </c>
      <c r="E15628" t="s">
        <v>549</v>
      </c>
      <c r="F15628">
        <v>107152.5</v>
      </c>
      <c r="G15628">
        <v>12282.12</v>
      </c>
      <c r="H15628">
        <v>30447.94</v>
      </c>
      <c r="I15628">
        <v>0</v>
      </c>
    </row>
    <row r="15629" spans="1:9" x14ac:dyDescent="0.35">
      <c r="A15629" t="s">
        <v>26</v>
      </c>
      <c r="B15629">
        <v>2016</v>
      </c>
      <c r="D15629" t="s">
        <v>3976</v>
      </c>
      <c r="E15629" t="s">
        <v>549</v>
      </c>
      <c r="F15629">
        <v>107152.5</v>
      </c>
      <c r="G15629">
        <v>0</v>
      </c>
      <c r="H15629">
        <v>33975.879999999997</v>
      </c>
      <c r="I15629">
        <v>0</v>
      </c>
    </row>
    <row r="15630" spans="1:9" x14ac:dyDescent="0.35">
      <c r="A15630" t="s">
        <v>26</v>
      </c>
      <c r="B15630">
        <v>2016</v>
      </c>
      <c r="D15630" t="s">
        <v>3010</v>
      </c>
      <c r="E15630" t="s">
        <v>549</v>
      </c>
      <c r="F15630">
        <v>107152.5</v>
      </c>
      <c r="G15630">
        <v>6759.25</v>
      </c>
      <c r="H15630">
        <v>30447.94</v>
      </c>
      <c r="I15630">
        <v>0</v>
      </c>
    </row>
    <row r="15631" spans="1:9" x14ac:dyDescent="0.35">
      <c r="A15631" t="s">
        <v>26</v>
      </c>
      <c r="B15631">
        <v>2016</v>
      </c>
      <c r="D15631" t="s">
        <v>3978</v>
      </c>
      <c r="E15631" t="s">
        <v>549</v>
      </c>
      <c r="F15631">
        <v>107152.5</v>
      </c>
      <c r="G15631">
        <v>0</v>
      </c>
      <c r="H15631">
        <v>30447.94</v>
      </c>
      <c r="I15631">
        <v>0</v>
      </c>
    </row>
    <row r="15632" spans="1:9" x14ac:dyDescent="0.35">
      <c r="A15632" t="s">
        <v>26</v>
      </c>
      <c r="B15632">
        <v>2016</v>
      </c>
      <c r="D15632" t="s">
        <v>3010</v>
      </c>
      <c r="E15632" t="s">
        <v>549</v>
      </c>
      <c r="F15632">
        <v>107152.5</v>
      </c>
      <c r="G15632">
        <v>10488.49</v>
      </c>
      <c r="H15632">
        <v>30447.94</v>
      </c>
      <c r="I15632">
        <v>0</v>
      </c>
    </row>
    <row r="15633" spans="1:9" x14ac:dyDescent="0.35">
      <c r="A15633" t="s">
        <v>26</v>
      </c>
      <c r="B15633">
        <v>2016</v>
      </c>
      <c r="D15633" t="s">
        <v>4861</v>
      </c>
      <c r="E15633" t="s">
        <v>549</v>
      </c>
      <c r="F15633">
        <v>107152.5</v>
      </c>
      <c r="G15633">
        <v>0</v>
      </c>
      <c r="H15633">
        <v>29950.34</v>
      </c>
      <c r="I15633">
        <v>0</v>
      </c>
    </row>
    <row r="15634" spans="1:9" x14ac:dyDescent="0.35">
      <c r="A15634" t="s">
        <v>26</v>
      </c>
      <c r="B15634">
        <v>2016</v>
      </c>
      <c r="D15634" t="s">
        <v>3010</v>
      </c>
      <c r="E15634" t="s">
        <v>549</v>
      </c>
      <c r="F15634">
        <v>107152.5</v>
      </c>
      <c r="G15634">
        <v>6745.65</v>
      </c>
      <c r="H15634">
        <v>29172.78</v>
      </c>
      <c r="I15634">
        <v>0</v>
      </c>
    </row>
    <row r="15635" spans="1:9" x14ac:dyDescent="0.35">
      <c r="A15635" t="s">
        <v>26</v>
      </c>
      <c r="B15635">
        <v>2016</v>
      </c>
      <c r="D15635" t="s">
        <v>3986</v>
      </c>
      <c r="E15635" t="s">
        <v>549</v>
      </c>
      <c r="F15635">
        <v>107152.5</v>
      </c>
      <c r="G15635">
        <v>0</v>
      </c>
      <c r="H15635">
        <v>30447.94</v>
      </c>
      <c r="I15635">
        <v>0</v>
      </c>
    </row>
    <row r="15636" spans="1:9" x14ac:dyDescent="0.35">
      <c r="A15636" t="s">
        <v>26</v>
      </c>
      <c r="B15636">
        <v>2016</v>
      </c>
      <c r="D15636" t="s">
        <v>3987</v>
      </c>
      <c r="E15636" t="s">
        <v>549</v>
      </c>
      <c r="F15636">
        <v>107152.5</v>
      </c>
      <c r="G15636">
        <v>0</v>
      </c>
      <c r="H15636">
        <v>30447.94</v>
      </c>
      <c r="I15636">
        <v>0</v>
      </c>
    </row>
    <row r="15637" spans="1:9" x14ac:dyDescent="0.35">
      <c r="A15637" t="s">
        <v>26</v>
      </c>
      <c r="B15637">
        <v>2016</v>
      </c>
      <c r="D15637" t="s">
        <v>3974</v>
      </c>
      <c r="E15637" t="s">
        <v>549</v>
      </c>
      <c r="F15637">
        <v>107152.5</v>
      </c>
      <c r="G15637">
        <v>7631.84</v>
      </c>
      <c r="H15637">
        <v>30447.94</v>
      </c>
      <c r="I15637">
        <v>0</v>
      </c>
    </row>
    <row r="15638" spans="1:9" x14ac:dyDescent="0.35">
      <c r="A15638" t="s">
        <v>26</v>
      </c>
      <c r="B15638">
        <v>2016</v>
      </c>
      <c r="D15638" t="s">
        <v>3986</v>
      </c>
      <c r="E15638" t="s">
        <v>549</v>
      </c>
      <c r="F15638">
        <v>107152.5</v>
      </c>
      <c r="G15638">
        <v>0</v>
      </c>
      <c r="H15638">
        <v>33270.239999999998</v>
      </c>
      <c r="I15638">
        <v>0</v>
      </c>
    </row>
    <row r="15639" spans="1:9" x14ac:dyDescent="0.35">
      <c r="A15639" t="s">
        <v>26</v>
      </c>
      <c r="B15639">
        <v>2016</v>
      </c>
      <c r="D15639" t="s">
        <v>3988</v>
      </c>
      <c r="E15639" t="s">
        <v>549</v>
      </c>
      <c r="F15639">
        <v>107152.5</v>
      </c>
      <c r="G15639">
        <v>0</v>
      </c>
      <c r="H15639">
        <v>32457.360000000001</v>
      </c>
      <c r="I15639">
        <v>0</v>
      </c>
    </row>
    <row r="15640" spans="1:9" x14ac:dyDescent="0.35">
      <c r="A15640" t="s">
        <v>26</v>
      </c>
      <c r="B15640">
        <v>2016</v>
      </c>
      <c r="D15640" t="s">
        <v>3991</v>
      </c>
      <c r="E15640" t="s">
        <v>549</v>
      </c>
      <c r="F15640">
        <v>107152.5</v>
      </c>
      <c r="G15640">
        <v>0</v>
      </c>
      <c r="H15640">
        <v>33093.96</v>
      </c>
      <c r="I15640">
        <v>0</v>
      </c>
    </row>
    <row r="15641" spans="1:9" x14ac:dyDescent="0.35">
      <c r="A15641" t="s">
        <v>26</v>
      </c>
      <c r="B15641">
        <v>2016</v>
      </c>
      <c r="D15641" t="s">
        <v>2991</v>
      </c>
      <c r="E15641" t="s">
        <v>549</v>
      </c>
      <c r="F15641">
        <v>107152.5</v>
      </c>
      <c r="G15641">
        <v>11368.97</v>
      </c>
      <c r="H15641">
        <v>10647.18</v>
      </c>
      <c r="I15641">
        <v>0</v>
      </c>
    </row>
    <row r="15642" spans="1:9" x14ac:dyDescent="0.35">
      <c r="A15642" t="s">
        <v>26</v>
      </c>
      <c r="B15642">
        <v>2016</v>
      </c>
      <c r="D15642" t="s">
        <v>3993</v>
      </c>
      <c r="E15642" t="s">
        <v>549</v>
      </c>
      <c r="F15642">
        <v>107152.5</v>
      </c>
      <c r="G15642">
        <v>0</v>
      </c>
      <c r="H15642">
        <v>21448.87</v>
      </c>
      <c r="I15642">
        <v>0</v>
      </c>
    </row>
    <row r="15643" spans="1:9" x14ac:dyDescent="0.35">
      <c r="A15643" t="s">
        <v>26</v>
      </c>
      <c r="B15643">
        <v>2016</v>
      </c>
      <c r="D15643" t="s">
        <v>3010</v>
      </c>
      <c r="E15643" t="s">
        <v>549</v>
      </c>
      <c r="F15643">
        <v>107152.5</v>
      </c>
      <c r="G15643">
        <v>14082.28</v>
      </c>
      <c r="H15643">
        <v>29172.78</v>
      </c>
      <c r="I15643">
        <v>0</v>
      </c>
    </row>
    <row r="15644" spans="1:9" x14ac:dyDescent="0.35">
      <c r="A15644" t="s">
        <v>26</v>
      </c>
      <c r="B15644">
        <v>2016</v>
      </c>
      <c r="D15644" t="s">
        <v>3994</v>
      </c>
      <c r="E15644" t="s">
        <v>549</v>
      </c>
      <c r="F15644">
        <v>107152.5</v>
      </c>
      <c r="G15644">
        <v>0</v>
      </c>
      <c r="H15644">
        <v>32457.14</v>
      </c>
      <c r="I15644">
        <v>0</v>
      </c>
    </row>
    <row r="15645" spans="1:9" x14ac:dyDescent="0.35">
      <c r="A15645" t="s">
        <v>26</v>
      </c>
      <c r="B15645">
        <v>2016</v>
      </c>
      <c r="D15645" t="s">
        <v>3996</v>
      </c>
      <c r="E15645" t="s">
        <v>549</v>
      </c>
      <c r="F15645">
        <v>107152.5</v>
      </c>
      <c r="G15645">
        <v>0</v>
      </c>
      <c r="H15645">
        <v>33658.559999999998</v>
      </c>
      <c r="I15645">
        <v>0</v>
      </c>
    </row>
    <row r="15646" spans="1:9" x14ac:dyDescent="0.35">
      <c r="A15646" t="s">
        <v>26</v>
      </c>
      <c r="B15646">
        <v>2016</v>
      </c>
      <c r="D15646" t="s">
        <v>1691</v>
      </c>
      <c r="E15646" t="s">
        <v>549</v>
      </c>
      <c r="F15646">
        <v>107152.5</v>
      </c>
      <c r="G15646">
        <v>0</v>
      </c>
      <c r="H15646">
        <v>30154.94</v>
      </c>
      <c r="I15646">
        <v>0</v>
      </c>
    </row>
    <row r="15647" spans="1:9" x14ac:dyDescent="0.35">
      <c r="A15647" t="s">
        <v>26</v>
      </c>
      <c r="B15647">
        <v>2016</v>
      </c>
      <c r="D15647" t="s">
        <v>3998</v>
      </c>
      <c r="E15647" t="s">
        <v>549</v>
      </c>
      <c r="F15647">
        <v>107152.5</v>
      </c>
      <c r="G15647">
        <v>0</v>
      </c>
      <c r="H15647">
        <v>30204.58</v>
      </c>
      <c r="I15647">
        <v>0</v>
      </c>
    </row>
    <row r="15648" spans="1:9" x14ac:dyDescent="0.35">
      <c r="A15648" t="s">
        <v>26</v>
      </c>
      <c r="B15648">
        <v>2016</v>
      </c>
      <c r="D15648" t="s">
        <v>3010</v>
      </c>
      <c r="E15648" t="s">
        <v>549</v>
      </c>
      <c r="F15648">
        <v>107152.5</v>
      </c>
      <c r="G15648">
        <v>8586.61</v>
      </c>
      <c r="H15648">
        <v>30447.94</v>
      </c>
      <c r="I15648">
        <v>0</v>
      </c>
    </row>
    <row r="15649" spans="1:9" x14ac:dyDescent="0.35">
      <c r="A15649" t="s">
        <v>26</v>
      </c>
      <c r="B15649">
        <v>2016</v>
      </c>
      <c r="D15649" t="s">
        <v>1722</v>
      </c>
      <c r="E15649" t="s">
        <v>549</v>
      </c>
      <c r="F15649">
        <v>107152.5</v>
      </c>
      <c r="G15649">
        <v>0</v>
      </c>
      <c r="H15649">
        <v>31074.02</v>
      </c>
      <c r="I15649">
        <v>0</v>
      </c>
    </row>
    <row r="15650" spans="1:9" x14ac:dyDescent="0.35">
      <c r="A15650" t="s">
        <v>26</v>
      </c>
      <c r="B15650">
        <v>2016</v>
      </c>
      <c r="D15650" t="s">
        <v>4000</v>
      </c>
      <c r="E15650" t="s">
        <v>549</v>
      </c>
      <c r="F15650">
        <v>107152.5</v>
      </c>
      <c r="G15650">
        <v>0</v>
      </c>
      <c r="H15650">
        <v>30447.94</v>
      </c>
      <c r="I15650">
        <v>0</v>
      </c>
    </row>
    <row r="15651" spans="1:9" x14ac:dyDescent="0.35">
      <c r="A15651" t="s">
        <v>26</v>
      </c>
      <c r="B15651">
        <v>2016</v>
      </c>
      <c r="D15651" t="s">
        <v>4001</v>
      </c>
      <c r="E15651" t="s">
        <v>549</v>
      </c>
      <c r="F15651">
        <v>107152.5</v>
      </c>
      <c r="G15651">
        <v>0</v>
      </c>
      <c r="H15651">
        <v>30204.58</v>
      </c>
      <c r="I15651">
        <v>0</v>
      </c>
    </row>
    <row r="15652" spans="1:9" x14ac:dyDescent="0.35">
      <c r="A15652" t="s">
        <v>26</v>
      </c>
      <c r="B15652">
        <v>2016</v>
      </c>
      <c r="D15652" t="s">
        <v>4866</v>
      </c>
      <c r="E15652" t="s">
        <v>549</v>
      </c>
      <c r="F15652">
        <v>107152.5</v>
      </c>
      <c r="G15652">
        <v>0</v>
      </c>
      <c r="H15652">
        <v>28871.78</v>
      </c>
      <c r="I15652">
        <v>0</v>
      </c>
    </row>
    <row r="15653" spans="1:9" x14ac:dyDescent="0.35">
      <c r="A15653" t="s">
        <v>26</v>
      </c>
      <c r="B15653">
        <v>2016</v>
      </c>
      <c r="D15653" t="s">
        <v>4003</v>
      </c>
      <c r="E15653" t="s">
        <v>549</v>
      </c>
      <c r="F15653">
        <v>107152.5</v>
      </c>
      <c r="G15653">
        <v>0</v>
      </c>
      <c r="H15653">
        <v>32850.6</v>
      </c>
      <c r="I15653">
        <v>0</v>
      </c>
    </row>
    <row r="15654" spans="1:9" x14ac:dyDescent="0.35">
      <c r="A15654" t="s">
        <v>26</v>
      </c>
      <c r="B15654">
        <v>2016</v>
      </c>
      <c r="D15654" t="s">
        <v>4867</v>
      </c>
      <c r="E15654" t="s">
        <v>549</v>
      </c>
      <c r="F15654">
        <v>107152.5</v>
      </c>
      <c r="G15654">
        <v>0</v>
      </c>
      <c r="H15654">
        <v>35874.660000000003</v>
      </c>
      <c r="I15654">
        <v>0</v>
      </c>
    </row>
    <row r="15655" spans="1:9" x14ac:dyDescent="0.35">
      <c r="A15655" t="s">
        <v>26</v>
      </c>
      <c r="B15655">
        <v>2016</v>
      </c>
      <c r="D15655" t="s">
        <v>3974</v>
      </c>
      <c r="E15655" t="s">
        <v>549</v>
      </c>
      <c r="F15655">
        <v>107152.5</v>
      </c>
      <c r="G15655">
        <v>11883.61</v>
      </c>
      <c r="H15655">
        <v>30447.94</v>
      </c>
      <c r="I15655">
        <v>0</v>
      </c>
    </row>
    <row r="15656" spans="1:9" x14ac:dyDescent="0.35">
      <c r="A15656" t="s">
        <v>26</v>
      </c>
      <c r="B15656">
        <v>2016</v>
      </c>
      <c r="D15656" t="s">
        <v>3978</v>
      </c>
      <c r="E15656" t="s">
        <v>549</v>
      </c>
      <c r="F15656">
        <v>107152.5</v>
      </c>
      <c r="G15656">
        <v>12254.93</v>
      </c>
      <c r="H15656">
        <v>30447.94</v>
      </c>
      <c r="I15656">
        <v>0</v>
      </c>
    </row>
    <row r="15657" spans="1:9" x14ac:dyDescent="0.35">
      <c r="A15657" t="s">
        <v>26</v>
      </c>
      <c r="B15657">
        <v>2016</v>
      </c>
      <c r="D15657" t="s">
        <v>1722</v>
      </c>
      <c r="E15657" t="s">
        <v>549</v>
      </c>
      <c r="F15657">
        <v>107152.5</v>
      </c>
      <c r="G15657">
        <v>0</v>
      </c>
      <c r="H15657">
        <v>30291.51</v>
      </c>
      <c r="I15657">
        <v>0</v>
      </c>
    </row>
    <row r="15658" spans="1:9" x14ac:dyDescent="0.35">
      <c r="A15658" t="s">
        <v>26</v>
      </c>
      <c r="B15658">
        <v>2016</v>
      </c>
      <c r="D15658" t="s">
        <v>3970</v>
      </c>
      <c r="E15658" t="s">
        <v>549</v>
      </c>
      <c r="F15658">
        <v>107152.5</v>
      </c>
      <c r="G15658">
        <v>0</v>
      </c>
      <c r="H15658">
        <v>31046.34</v>
      </c>
      <c r="I15658">
        <v>0</v>
      </c>
    </row>
    <row r="15659" spans="1:9" x14ac:dyDescent="0.35">
      <c r="A15659" t="s">
        <v>26</v>
      </c>
      <c r="B15659">
        <v>2016</v>
      </c>
      <c r="D15659" t="s">
        <v>4005</v>
      </c>
      <c r="E15659" t="s">
        <v>549</v>
      </c>
      <c r="F15659">
        <v>107152.5</v>
      </c>
      <c r="G15659">
        <v>0</v>
      </c>
      <c r="H15659">
        <v>30447.94</v>
      </c>
      <c r="I15659">
        <v>0</v>
      </c>
    </row>
    <row r="15660" spans="1:9" x14ac:dyDescent="0.35">
      <c r="A15660" t="s">
        <v>26</v>
      </c>
      <c r="B15660">
        <v>2016</v>
      </c>
      <c r="D15660" t="s">
        <v>1722</v>
      </c>
      <c r="E15660" t="s">
        <v>549</v>
      </c>
      <c r="F15660">
        <v>107152.5</v>
      </c>
      <c r="G15660">
        <v>0</v>
      </c>
      <c r="H15660">
        <v>29172.78</v>
      </c>
      <c r="I15660">
        <v>0</v>
      </c>
    </row>
    <row r="15661" spans="1:9" x14ac:dyDescent="0.35">
      <c r="A15661" t="s">
        <v>26</v>
      </c>
      <c r="B15661">
        <v>2016</v>
      </c>
      <c r="D15661" t="s">
        <v>4873</v>
      </c>
      <c r="E15661" t="s">
        <v>549</v>
      </c>
      <c r="F15661">
        <v>107152.5</v>
      </c>
      <c r="G15661">
        <v>0</v>
      </c>
      <c r="H15661">
        <v>32199.3</v>
      </c>
      <c r="I15661">
        <v>0</v>
      </c>
    </row>
    <row r="15662" spans="1:9" x14ac:dyDescent="0.35">
      <c r="A15662" t="s">
        <v>26</v>
      </c>
      <c r="B15662">
        <v>2016</v>
      </c>
      <c r="D15662" t="s">
        <v>3322</v>
      </c>
      <c r="E15662" t="s">
        <v>549</v>
      </c>
      <c r="F15662">
        <v>107152.5</v>
      </c>
      <c r="G15662">
        <v>0</v>
      </c>
      <c r="H15662">
        <v>9240.26</v>
      </c>
      <c r="I15662">
        <v>0</v>
      </c>
    </row>
    <row r="15663" spans="1:9" x14ac:dyDescent="0.35">
      <c r="A15663" t="s">
        <v>26</v>
      </c>
      <c r="B15663">
        <v>2016</v>
      </c>
      <c r="D15663" t="s">
        <v>4875</v>
      </c>
      <c r="E15663" t="s">
        <v>549</v>
      </c>
      <c r="F15663">
        <v>107152.5</v>
      </c>
      <c r="G15663">
        <v>0</v>
      </c>
      <c r="H15663">
        <v>30486.7</v>
      </c>
      <c r="I15663">
        <v>0</v>
      </c>
    </row>
    <row r="15664" spans="1:9" x14ac:dyDescent="0.35">
      <c r="A15664" t="s">
        <v>26</v>
      </c>
      <c r="B15664">
        <v>2016</v>
      </c>
      <c r="D15664" t="s">
        <v>3986</v>
      </c>
      <c r="E15664" t="s">
        <v>549</v>
      </c>
      <c r="F15664">
        <v>107152.5</v>
      </c>
      <c r="G15664">
        <v>0</v>
      </c>
      <c r="H15664">
        <v>25916.22</v>
      </c>
      <c r="I15664">
        <v>0</v>
      </c>
    </row>
    <row r="15665" spans="1:9" x14ac:dyDescent="0.35">
      <c r="A15665" t="s">
        <v>26</v>
      </c>
      <c r="B15665">
        <v>2016</v>
      </c>
      <c r="D15665" t="s">
        <v>4011</v>
      </c>
      <c r="E15665" t="s">
        <v>549</v>
      </c>
      <c r="F15665">
        <v>107152.5</v>
      </c>
      <c r="G15665">
        <v>0</v>
      </c>
      <c r="H15665">
        <v>29172.78</v>
      </c>
      <c r="I15665">
        <v>0</v>
      </c>
    </row>
    <row r="15666" spans="1:9" x14ac:dyDescent="0.35">
      <c r="A15666" t="s">
        <v>26</v>
      </c>
      <c r="B15666">
        <v>2016</v>
      </c>
      <c r="D15666" t="s">
        <v>4013</v>
      </c>
      <c r="E15666" t="s">
        <v>549</v>
      </c>
      <c r="F15666">
        <v>107152.5</v>
      </c>
      <c r="G15666">
        <v>0</v>
      </c>
      <c r="H15666">
        <v>28827.65</v>
      </c>
      <c r="I15666">
        <v>0</v>
      </c>
    </row>
    <row r="15667" spans="1:9" x14ac:dyDescent="0.35">
      <c r="A15667" t="s">
        <v>26</v>
      </c>
      <c r="B15667">
        <v>2016</v>
      </c>
      <c r="D15667" t="s">
        <v>4878</v>
      </c>
      <c r="E15667" t="s">
        <v>549</v>
      </c>
      <c r="F15667">
        <v>107152.5</v>
      </c>
      <c r="G15667">
        <v>0</v>
      </c>
      <c r="H15667">
        <v>30312.25</v>
      </c>
      <c r="I15667">
        <v>0</v>
      </c>
    </row>
    <row r="15668" spans="1:9" x14ac:dyDescent="0.35">
      <c r="A15668" t="s">
        <v>26</v>
      </c>
      <c r="B15668">
        <v>2016</v>
      </c>
      <c r="D15668" t="s">
        <v>4881</v>
      </c>
      <c r="E15668" t="s">
        <v>549</v>
      </c>
      <c r="F15668">
        <v>107152.5</v>
      </c>
      <c r="G15668">
        <v>0</v>
      </c>
      <c r="H15668">
        <v>30447.94</v>
      </c>
      <c r="I15668">
        <v>0</v>
      </c>
    </row>
    <row r="15669" spans="1:9" x14ac:dyDescent="0.35">
      <c r="A15669" t="s">
        <v>26</v>
      </c>
      <c r="B15669">
        <v>2016</v>
      </c>
      <c r="D15669" t="s">
        <v>3974</v>
      </c>
      <c r="E15669" t="s">
        <v>549</v>
      </c>
      <c r="F15669">
        <v>107152.5</v>
      </c>
      <c r="G15669">
        <v>19645.97</v>
      </c>
      <c r="H15669">
        <v>30447.93</v>
      </c>
      <c r="I15669">
        <v>0</v>
      </c>
    </row>
    <row r="15670" spans="1:9" x14ac:dyDescent="0.35">
      <c r="A15670" t="s">
        <v>26</v>
      </c>
      <c r="B15670">
        <v>2016</v>
      </c>
      <c r="D15670" t="s">
        <v>1722</v>
      </c>
      <c r="E15670" t="s">
        <v>549</v>
      </c>
      <c r="F15670">
        <v>107152.5</v>
      </c>
      <c r="G15670">
        <v>0</v>
      </c>
      <c r="H15670">
        <v>37920.86</v>
      </c>
      <c r="I15670">
        <v>0</v>
      </c>
    </row>
    <row r="15671" spans="1:9" x14ac:dyDescent="0.35">
      <c r="A15671" t="s">
        <v>26</v>
      </c>
      <c r="B15671">
        <v>2016</v>
      </c>
      <c r="D15671" t="s">
        <v>3010</v>
      </c>
      <c r="E15671" t="s">
        <v>549</v>
      </c>
      <c r="F15671">
        <v>107152.5</v>
      </c>
      <c r="G15671">
        <v>30152.11</v>
      </c>
      <c r="H15671">
        <v>30447.919999999998</v>
      </c>
      <c r="I15671">
        <v>0</v>
      </c>
    </row>
    <row r="15672" spans="1:9" x14ac:dyDescent="0.35">
      <c r="A15672" t="s">
        <v>26</v>
      </c>
      <c r="B15672">
        <v>2016</v>
      </c>
      <c r="D15672" t="s">
        <v>4021</v>
      </c>
      <c r="E15672" t="s">
        <v>549</v>
      </c>
      <c r="F15672">
        <v>107152.5</v>
      </c>
      <c r="G15672">
        <v>6000</v>
      </c>
      <c r="H15672">
        <v>31077.919999999998</v>
      </c>
      <c r="I15672">
        <v>0</v>
      </c>
    </row>
    <row r="15673" spans="1:9" x14ac:dyDescent="0.35">
      <c r="A15673" t="s">
        <v>26</v>
      </c>
      <c r="B15673">
        <v>2016</v>
      </c>
      <c r="D15673" t="s">
        <v>4022</v>
      </c>
      <c r="E15673" t="s">
        <v>549</v>
      </c>
      <c r="F15673">
        <v>107152.5</v>
      </c>
      <c r="G15673">
        <v>0</v>
      </c>
      <c r="H15673">
        <v>30447.94</v>
      </c>
      <c r="I15673">
        <v>0</v>
      </c>
    </row>
    <row r="15674" spans="1:9" x14ac:dyDescent="0.35">
      <c r="A15674" t="s">
        <v>26</v>
      </c>
      <c r="B15674">
        <v>2016</v>
      </c>
      <c r="D15674" t="s">
        <v>1722</v>
      </c>
      <c r="E15674" t="s">
        <v>549</v>
      </c>
      <c r="F15674">
        <v>107152.5</v>
      </c>
      <c r="G15674">
        <v>0</v>
      </c>
      <c r="H15674">
        <v>30447.94</v>
      </c>
      <c r="I15674">
        <v>0</v>
      </c>
    </row>
    <row r="15675" spans="1:9" x14ac:dyDescent="0.35">
      <c r="A15675" t="s">
        <v>26</v>
      </c>
      <c r="B15675">
        <v>2016</v>
      </c>
      <c r="D15675" t="s">
        <v>1722</v>
      </c>
      <c r="E15675" t="s">
        <v>549</v>
      </c>
      <c r="F15675">
        <v>107152.5</v>
      </c>
      <c r="G15675">
        <v>0</v>
      </c>
      <c r="H15675">
        <v>31393.040000000001</v>
      </c>
      <c r="I15675">
        <v>0</v>
      </c>
    </row>
    <row r="15676" spans="1:9" x14ac:dyDescent="0.35">
      <c r="A15676" t="s">
        <v>26</v>
      </c>
      <c r="B15676">
        <v>2016</v>
      </c>
      <c r="D15676" t="s">
        <v>4024</v>
      </c>
      <c r="E15676" t="s">
        <v>549</v>
      </c>
      <c r="F15676">
        <v>107152.5</v>
      </c>
      <c r="G15676">
        <v>250</v>
      </c>
      <c r="H15676">
        <v>33975.879999999997</v>
      </c>
      <c r="I15676">
        <v>0</v>
      </c>
    </row>
    <row r="15677" spans="1:9" x14ac:dyDescent="0.35">
      <c r="A15677" t="s">
        <v>26</v>
      </c>
      <c r="B15677">
        <v>2016</v>
      </c>
      <c r="D15677" t="s">
        <v>4026</v>
      </c>
      <c r="E15677" t="s">
        <v>549</v>
      </c>
      <c r="F15677">
        <v>107152.5</v>
      </c>
      <c r="G15677">
        <v>0</v>
      </c>
      <c r="H15677">
        <v>30447.94</v>
      </c>
      <c r="I15677">
        <v>0</v>
      </c>
    </row>
    <row r="15678" spans="1:9" x14ac:dyDescent="0.35">
      <c r="A15678" t="s">
        <v>26</v>
      </c>
      <c r="B15678">
        <v>2016</v>
      </c>
      <c r="D15678" t="s">
        <v>3974</v>
      </c>
      <c r="E15678" t="s">
        <v>549</v>
      </c>
      <c r="F15678">
        <v>107152.5</v>
      </c>
      <c r="G15678">
        <v>9891.01</v>
      </c>
      <c r="H15678">
        <v>30447.93</v>
      </c>
      <c r="I15678">
        <v>0</v>
      </c>
    </row>
    <row r="15679" spans="1:9" x14ac:dyDescent="0.35">
      <c r="A15679" t="s">
        <v>26</v>
      </c>
      <c r="B15679">
        <v>2016</v>
      </c>
      <c r="D15679" t="s">
        <v>4027</v>
      </c>
      <c r="E15679" t="s">
        <v>549</v>
      </c>
      <c r="F15679">
        <v>107152.5</v>
      </c>
      <c r="G15679">
        <v>350</v>
      </c>
      <c r="H15679">
        <v>26215.64</v>
      </c>
      <c r="I15679">
        <v>0</v>
      </c>
    </row>
    <row r="15680" spans="1:9" x14ac:dyDescent="0.35">
      <c r="A15680" t="s">
        <v>26</v>
      </c>
      <c r="B15680">
        <v>2016</v>
      </c>
      <c r="D15680" t="s">
        <v>1722</v>
      </c>
      <c r="E15680" t="s">
        <v>549</v>
      </c>
      <c r="F15680">
        <v>107152.5</v>
      </c>
      <c r="G15680">
        <v>0</v>
      </c>
      <c r="H15680">
        <v>33975.879999999997</v>
      </c>
      <c r="I15680">
        <v>0</v>
      </c>
    </row>
    <row r="15681" spans="1:9" x14ac:dyDescent="0.35">
      <c r="A15681" t="s">
        <v>26</v>
      </c>
      <c r="B15681">
        <v>2016</v>
      </c>
      <c r="D15681" t="s">
        <v>1691</v>
      </c>
      <c r="E15681" t="s">
        <v>549</v>
      </c>
      <c r="F15681">
        <v>107152.5</v>
      </c>
      <c r="G15681">
        <v>0</v>
      </c>
      <c r="H15681">
        <v>33093.96</v>
      </c>
      <c r="I15681">
        <v>0</v>
      </c>
    </row>
    <row r="15682" spans="1:9" x14ac:dyDescent="0.35">
      <c r="A15682" t="s">
        <v>26</v>
      </c>
      <c r="B15682">
        <v>2016</v>
      </c>
      <c r="D15682" t="s">
        <v>3010</v>
      </c>
      <c r="E15682" t="s">
        <v>549</v>
      </c>
      <c r="F15682">
        <v>107152.5</v>
      </c>
      <c r="G15682">
        <v>9836.59</v>
      </c>
      <c r="H15682">
        <v>30447.94</v>
      </c>
      <c r="I15682">
        <v>0</v>
      </c>
    </row>
    <row r="15683" spans="1:9" x14ac:dyDescent="0.35">
      <c r="A15683" t="s">
        <v>26</v>
      </c>
      <c r="B15683">
        <v>2016</v>
      </c>
      <c r="D15683" t="s">
        <v>3010</v>
      </c>
      <c r="E15683" t="s">
        <v>549</v>
      </c>
      <c r="F15683">
        <v>107152.5</v>
      </c>
      <c r="G15683">
        <v>16427.57</v>
      </c>
      <c r="H15683">
        <v>30447.94</v>
      </c>
      <c r="I15683">
        <v>0</v>
      </c>
    </row>
    <row r="15684" spans="1:9" x14ac:dyDescent="0.35">
      <c r="A15684" t="s">
        <v>26</v>
      </c>
      <c r="B15684">
        <v>2016</v>
      </c>
      <c r="D15684" t="s">
        <v>3010</v>
      </c>
      <c r="E15684" t="s">
        <v>549</v>
      </c>
      <c r="F15684">
        <v>107152.5</v>
      </c>
      <c r="G15684">
        <v>9775.17</v>
      </c>
      <c r="H15684">
        <v>30447.94</v>
      </c>
      <c r="I15684">
        <v>0</v>
      </c>
    </row>
    <row r="15685" spans="1:9" x14ac:dyDescent="0.35">
      <c r="A15685" t="s">
        <v>26</v>
      </c>
      <c r="B15685">
        <v>2016</v>
      </c>
      <c r="D15685" t="s">
        <v>4035</v>
      </c>
      <c r="E15685" t="s">
        <v>549</v>
      </c>
      <c r="F15685">
        <v>107152.5</v>
      </c>
      <c r="G15685">
        <v>0</v>
      </c>
      <c r="H15685">
        <v>30447.94</v>
      </c>
      <c r="I15685">
        <v>0</v>
      </c>
    </row>
    <row r="15686" spans="1:9" x14ac:dyDescent="0.35">
      <c r="A15686" t="s">
        <v>26</v>
      </c>
      <c r="B15686">
        <v>2016</v>
      </c>
      <c r="D15686" t="s">
        <v>4036</v>
      </c>
      <c r="E15686" t="s">
        <v>549</v>
      </c>
      <c r="F15686">
        <v>107152.5</v>
      </c>
      <c r="G15686">
        <v>0</v>
      </c>
      <c r="H15686">
        <v>30134.79</v>
      </c>
      <c r="I15686">
        <v>0</v>
      </c>
    </row>
    <row r="15687" spans="1:9" x14ac:dyDescent="0.35">
      <c r="A15687" t="s">
        <v>26</v>
      </c>
      <c r="B15687">
        <v>2016</v>
      </c>
      <c r="D15687" t="s">
        <v>1722</v>
      </c>
      <c r="E15687" t="s">
        <v>549</v>
      </c>
      <c r="F15687">
        <v>107152.5</v>
      </c>
      <c r="G15687">
        <v>0</v>
      </c>
      <c r="H15687">
        <v>33975.879999999997</v>
      </c>
      <c r="I15687">
        <v>0</v>
      </c>
    </row>
    <row r="15688" spans="1:9" x14ac:dyDescent="0.35">
      <c r="A15688" t="s">
        <v>26</v>
      </c>
      <c r="B15688">
        <v>2016</v>
      </c>
      <c r="D15688" t="s">
        <v>4039</v>
      </c>
      <c r="E15688" t="s">
        <v>549</v>
      </c>
      <c r="F15688">
        <v>107152.5</v>
      </c>
      <c r="G15688">
        <v>0</v>
      </c>
      <c r="H15688">
        <v>30453.74</v>
      </c>
      <c r="I15688">
        <v>0</v>
      </c>
    </row>
    <row r="15689" spans="1:9" x14ac:dyDescent="0.35">
      <c r="A15689" t="s">
        <v>26</v>
      </c>
      <c r="B15689">
        <v>2016</v>
      </c>
      <c r="D15689" t="s">
        <v>4040</v>
      </c>
      <c r="E15689" t="s">
        <v>549</v>
      </c>
      <c r="F15689">
        <v>107152.5</v>
      </c>
      <c r="G15689">
        <v>7418.25</v>
      </c>
      <c r="H15689">
        <v>29893.62</v>
      </c>
      <c r="I15689">
        <v>0</v>
      </c>
    </row>
    <row r="15690" spans="1:9" x14ac:dyDescent="0.35">
      <c r="A15690" t="s">
        <v>26</v>
      </c>
      <c r="B15690">
        <v>2016</v>
      </c>
      <c r="D15690" t="s">
        <v>4043</v>
      </c>
      <c r="E15690" t="s">
        <v>549</v>
      </c>
      <c r="F15690">
        <v>107152.5</v>
      </c>
      <c r="G15690">
        <v>0</v>
      </c>
      <c r="H15690">
        <v>37230.04</v>
      </c>
      <c r="I15690">
        <v>0</v>
      </c>
    </row>
    <row r="15691" spans="1:9" x14ac:dyDescent="0.35">
      <c r="A15691" t="s">
        <v>26</v>
      </c>
      <c r="B15691">
        <v>2016</v>
      </c>
      <c r="D15691" t="s">
        <v>4046</v>
      </c>
      <c r="E15691" t="s">
        <v>549</v>
      </c>
      <c r="F15691">
        <v>107152.5</v>
      </c>
      <c r="G15691">
        <v>0</v>
      </c>
      <c r="H15691">
        <v>33398.239999999998</v>
      </c>
      <c r="I15691">
        <v>0</v>
      </c>
    </row>
    <row r="15692" spans="1:9" x14ac:dyDescent="0.35">
      <c r="A15692" t="s">
        <v>26</v>
      </c>
      <c r="B15692">
        <v>2016</v>
      </c>
      <c r="D15692" t="s">
        <v>4047</v>
      </c>
      <c r="E15692" t="s">
        <v>549</v>
      </c>
      <c r="F15692">
        <v>107152.5</v>
      </c>
      <c r="G15692">
        <v>0</v>
      </c>
      <c r="H15692">
        <v>30447.94</v>
      </c>
      <c r="I15692">
        <v>0</v>
      </c>
    </row>
    <row r="15693" spans="1:9" x14ac:dyDescent="0.35">
      <c r="A15693" t="s">
        <v>26</v>
      </c>
      <c r="B15693">
        <v>2016</v>
      </c>
      <c r="D15693" t="s">
        <v>3010</v>
      </c>
      <c r="E15693" t="s">
        <v>549</v>
      </c>
      <c r="F15693">
        <v>107152.5</v>
      </c>
      <c r="G15693">
        <v>0</v>
      </c>
      <c r="H15693">
        <v>30447.94</v>
      </c>
      <c r="I15693">
        <v>0</v>
      </c>
    </row>
    <row r="15694" spans="1:9" x14ac:dyDescent="0.35">
      <c r="A15694" t="s">
        <v>26</v>
      </c>
      <c r="B15694">
        <v>2016</v>
      </c>
      <c r="D15694" t="s">
        <v>940</v>
      </c>
      <c r="E15694" t="s">
        <v>549</v>
      </c>
      <c r="F15694">
        <v>107152.5</v>
      </c>
      <c r="G15694">
        <v>0</v>
      </c>
      <c r="H15694">
        <v>26333.16</v>
      </c>
      <c r="I15694">
        <v>0</v>
      </c>
    </row>
    <row r="15695" spans="1:9" x14ac:dyDescent="0.35">
      <c r="A15695" t="s">
        <v>26</v>
      </c>
      <c r="B15695">
        <v>2016</v>
      </c>
      <c r="D15695" t="s">
        <v>4049</v>
      </c>
      <c r="E15695" t="s">
        <v>549</v>
      </c>
      <c r="F15695">
        <v>107152.5</v>
      </c>
      <c r="G15695">
        <v>9195.59</v>
      </c>
      <c r="H15695">
        <v>30447.94</v>
      </c>
      <c r="I15695">
        <v>0</v>
      </c>
    </row>
    <row r="15696" spans="1:9" x14ac:dyDescent="0.35">
      <c r="A15696" t="s">
        <v>26</v>
      </c>
      <c r="B15696">
        <v>2016</v>
      </c>
      <c r="D15696" t="s">
        <v>4051</v>
      </c>
      <c r="E15696" t="s">
        <v>549</v>
      </c>
      <c r="F15696">
        <v>107152.5</v>
      </c>
      <c r="G15696">
        <v>0</v>
      </c>
      <c r="H15696">
        <v>33503.46</v>
      </c>
      <c r="I15696">
        <v>0</v>
      </c>
    </row>
    <row r="15697" spans="1:9" x14ac:dyDescent="0.35">
      <c r="A15697" t="s">
        <v>26</v>
      </c>
      <c r="B15697">
        <v>2016</v>
      </c>
      <c r="D15697" t="s">
        <v>3010</v>
      </c>
      <c r="E15697" t="s">
        <v>549</v>
      </c>
      <c r="F15697">
        <v>107152.5</v>
      </c>
      <c r="G15697">
        <v>11045.75</v>
      </c>
      <c r="H15697">
        <v>28929.42</v>
      </c>
      <c r="I15697">
        <v>0</v>
      </c>
    </row>
    <row r="15698" spans="1:9" x14ac:dyDescent="0.35">
      <c r="A15698" t="s">
        <v>26</v>
      </c>
      <c r="B15698">
        <v>2016</v>
      </c>
      <c r="D15698" t="s">
        <v>3010</v>
      </c>
      <c r="E15698" t="s">
        <v>549</v>
      </c>
      <c r="F15698">
        <v>107152.5</v>
      </c>
      <c r="G15698">
        <v>14586.61</v>
      </c>
      <c r="H15698">
        <v>30447.94</v>
      </c>
      <c r="I15698">
        <v>0</v>
      </c>
    </row>
    <row r="15699" spans="1:9" x14ac:dyDescent="0.35">
      <c r="A15699" t="s">
        <v>26</v>
      </c>
      <c r="B15699">
        <v>2016</v>
      </c>
      <c r="D15699" t="s">
        <v>3010</v>
      </c>
      <c r="E15699" t="s">
        <v>549</v>
      </c>
      <c r="F15699">
        <v>107152.5</v>
      </c>
      <c r="G15699">
        <v>1813.75</v>
      </c>
      <c r="H15699">
        <v>30107.599999999999</v>
      </c>
      <c r="I15699">
        <v>0</v>
      </c>
    </row>
    <row r="15700" spans="1:9" x14ac:dyDescent="0.35">
      <c r="A15700" t="s">
        <v>26</v>
      </c>
      <c r="B15700">
        <v>2016</v>
      </c>
      <c r="D15700" t="s">
        <v>4896</v>
      </c>
      <c r="E15700" t="s">
        <v>549</v>
      </c>
      <c r="F15700">
        <v>107152.5</v>
      </c>
      <c r="G15700">
        <v>0</v>
      </c>
      <c r="H15700">
        <v>32457.360000000001</v>
      </c>
      <c r="I15700">
        <v>0</v>
      </c>
    </row>
    <row r="15701" spans="1:9" x14ac:dyDescent="0.35">
      <c r="A15701" t="s">
        <v>26</v>
      </c>
      <c r="B15701">
        <v>2016</v>
      </c>
      <c r="D15701" t="s">
        <v>3010</v>
      </c>
      <c r="E15701" t="s">
        <v>549</v>
      </c>
      <c r="F15701">
        <v>107152.5</v>
      </c>
      <c r="G15701">
        <v>12254.92</v>
      </c>
      <c r="H15701">
        <v>28827.05</v>
      </c>
      <c r="I15701">
        <v>0</v>
      </c>
    </row>
    <row r="15702" spans="1:9" x14ac:dyDescent="0.35">
      <c r="A15702" t="s">
        <v>26</v>
      </c>
      <c r="B15702">
        <v>2016</v>
      </c>
      <c r="D15702" t="s">
        <v>4056</v>
      </c>
      <c r="E15702" t="s">
        <v>549</v>
      </c>
      <c r="F15702">
        <v>107152.5</v>
      </c>
      <c r="G15702">
        <v>11636.73</v>
      </c>
      <c r="H15702">
        <v>30447.94</v>
      </c>
      <c r="I15702">
        <v>0</v>
      </c>
    </row>
    <row r="15703" spans="1:9" x14ac:dyDescent="0.35">
      <c r="A15703" t="s">
        <v>26</v>
      </c>
      <c r="B15703">
        <v>2016</v>
      </c>
      <c r="D15703" t="s">
        <v>4057</v>
      </c>
      <c r="E15703" t="s">
        <v>549</v>
      </c>
      <c r="F15703">
        <v>107152.5</v>
      </c>
      <c r="G15703">
        <v>0</v>
      </c>
      <c r="H15703">
        <v>30204.58</v>
      </c>
      <c r="I15703">
        <v>0</v>
      </c>
    </row>
    <row r="15704" spans="1:9" x14ac:dyDescent="0.35">
      <c r="A15704" t="s">
        <v>26</v>
      </c>
      <c r="B15704">
        <v>2016</v>
      </c>
      <c r="D15704" t="s">
        <v>4899</v>
      </c>
      <c r="E15704" t="s">
        <v>549</v>
      </c>
      <c r="F15704">
        <v>107152.5</v>
      </c>
      <c r="G15704">
        <v>0</v>
      </c>
      <c r="H15704">
        <v>32539.64</v>
      </c>
      <c r="I15704">
        <v>0</v>
      </c>
    </row>
    <row r="15705" spans="1:9" x14ac:dyDescent="0.35">
      <c r="A15705" t="s">
        <v>26</v>
      </c>
      <c r="B15705">
        <v>2016</v>
      </c>
      <c r="D15705" t="s">
        <v>3998</v>
      </c>
      <c r="E15705" t="s">
        <v>549</v>
      </c>
      <c r="F15705">
        <v>107152.5</v>
      </c>
      <c r="G15705">
        <v>0</v>
      </c>
      <c r="H15705">
        <v>5760.04</v>
      </c>
      <c r="I15705">
        <v>0</v>
      </c>
    </row>
    <row r="15706" spans="1:9" x14ac:dyDescent="0.35">
      <c r="A15706" t="s">
        <v>26</v>
      </c>
      <c r="B15706">
        <v>2016</v>
      </c>
      <c r="D15706" t="s">
        <v>4061</v>
      </c>
      <c r="E15706" t="s">
        <v>549</v>
      </c>
      <c r="F15706">
        <v>107152.5</v>
      </c>
      <c r="G15706">
        <v>0</v>
      </c>
      <c r="H15706">
        <v>30447.94</v>
      </c>
      <c r="I15706">
        <v>0</v>
      </c>
    </row>
    <row r="15707" spans="1:9" x14ac:dyDescent="0.35">
      <c r="A15707" t="s">
        <v>26</v>
      </c>
      <c r="B15707">
        <v>2016</v>
      </c>
      <c r="D15707" t="s">
        <v>4062</v>
      </c>
      <c r="E15707" t="s">
        <v>549</v>
      </c>
      <c r="F15707">
        <v>107152.5</v>
      </c>
      <c r="G15707">
        <v>0</v>
      </c>
      <c r="H15707">
        <v>30204.58</v>
      </c>
      <c r="I15707">
        <v>0</v>
      </c>
    </row>
    <row r="15708" spans="1:9" x14ac:dyDescent="0.35">
      <c r="A15708" t="s">
        <v>26</v>
      </c>
      <c r="B15708">
        <v>2016</v>
      </c>
      <c r="D15708" t="s">
        <v>3986</v>
      </c>
      <c r="E15708" t="s">
        <v>549</v>
      </c>
      <c r="F15708">
        <v>107152.5</v>
      </c>
      <c r="G15708">
        <v>0</v>
      </c>
      <c r="H15708">
        <v>33270.239999999998</v>
      </c>
      <c r="I15708">
        <v>0</v>
      </c>
    </row>
    <row r="15709" spans="1:9" x14ac:dyDescent="0.35">
      <c r="A15709" t="s">
        <v>26</v>
      </c>
      <c r="B15709">
        <v>2016</v>
      </c>
      <c r="D15709" t="s">
        <v>3010</v>
      </c>
      <c r="E15709" t="s">
        <v>549</v>
      </c>
      <c r="F15709">
        <v>107152.5</v>
      </c>
      <c r="G15709">
        <v>7914.01</v>
      </c>
      <c r="H15709">
        <v>30447.94</v>
      </c>
      <c r="I15709">
        <v>0</v>
      </c>
    </row>
    <row r="15710" spans="1:9" x14ac:dyDescent="0.35">
      <c r="A15710" t="s">
        <v>26</v>
      </c>
      <c r="B15710">
        <v>2016</v>
      </c>
      <c r="D15710" t="s">
        <v>3010</v>
      </c>
      <c r="E15710" t="s">
        <v>549</v>
      </c>
      <c r="F15710">
        <v>107152.5</v>
      </c>
      <c r="G15710">
        <v>6604.58</v>
      </c>
      <c r="H15710">
        <v>30447.94</v>
      </c>
      <c r="I15710">
        <v>0</v>
      </c>
    </row>
    <row r="15711" spans="1:9" x14ac:dyDescent="0.35">
      <c r="A15711" t="s">
        <v>26</v>
      </c>
      <c r="B15711">
        <v>2016</v>
      </c>
      <c r="D15711" t="s">
        <v>4063</v>
      </c>
      <c r="E15711" t="s">
        <v>549</v>
      </c>
      <c r="F15711">
        <v>107152.5</v>
      </c>
      <c r="G15711">
        <v>0</v>
      </c>
      <c r="H15711">
        <v>30447.94</v>
      </c>
      <c r="I15711">
        <v>0</v>
      </c>
    </row>
    <row r="15712" spans="1:9" x14ac:dyDescent="0.35">
      <c r="A15712" t="s">
        <v>26</v>
      </c>
      <c r="B15712">
        <v>2016</v>
      </c>
      <c r="D15712" t="s">
        <v>4064</v>
      </c>
      <c r="E15712" t="s">
        <v>549</v>
      </c>
      <c r="F15712">
        <v>107152.5</v>
      </c>
      <c r="G15712">
        <v>0</v>
      </c>
      <c r="H15712">
        <v>30390.3</v>
      </c>
      <c r="I15712">
        <v>0</v>
      </c>
    </row>
    <row r="15713" spans="1:9" x14ac:dyDescent="0.35">
      <c r="A15713" t="s">
        <v>26</v>
      </c>
      <c r="B15713">
        <v>2016</v>
      </c>
      <c r="D15713" t="s">
        <v>4861</v>
      </c>
      <c r="E15713" t="s">
        <v>549</v>
      </c>
      <c r="F15713">
        <v>107152.5</v>
      </c>
      <c r="G15713">
        <v>0</v>
      </c>
      <c r="H15713">
        <v>33975.879999999997</v>
      </c>
      <c r="I15713">
        <v>0</v>
      </c>
    </row>
    <row r="15714" spans="1:9" x14ac:dyDescent="0.35">
      <c r="A15714" t="s">
        <v>26</v>
      </c>
      <c r="B15714">
        <v>2016</v>
      </c>
      <c r="D15714" t="s">
        <v>3010</v>
      </c>
      <c r="E15714" t="s">
        <v>549</v>
      </c>
      <c r="F15714">
        <v>107152.5</v>
      </c>
      <c r="G15714">
        <v>1813.75</v>
      </c>
      <c r="H15714">
        <v>30447.94</v>
      </c>
      <c r="I15714">
        <v>0</v>
      </c>
    </row>
    <row r="15715" spans="1:9" x14ac:dyDescent="0.35">
      <c r="A15715" t="s">
        <v>3034</v>
      </c>
      <c r="B15715">
        <v>2016</v>
      </c>
      <c r="D15715" t="s">
        <v>4909</v>
      </c>
      <c r="E15715" t="s">
        <v>549</v>
      </c>
      <c r="F15715">
        <v>107152.5</v>
      </c>
      <c r="G15715">
        <v>200</v>
      </c>
      <c r="H15715">
        <v>29893.62</v>
      </c>
      <c r="I15715">
        <v>0</v>
      </c>
    </row>
    <row r="15716" spans="1:9" x14ac:dyDescent="0.35">
      <c r="A15716" t="s">
        <v>3034</v>
      </c>
      <c r="B15716">
        <v>2016</v>
      </c>
      <c r="D15716" t="s">
        <v>4919</v>
      </c>
      <c r="E15716" t="s">
        <v>549</v>
      </c>
      <c r="F15716">
        <v>107152.5</v>
      </c>
      <c r="G15716">
        <v>0</v>
      </c>
      <c r="H15716">
        <v>30447.94</v>
      </c>
      <c r="I15716">
        <v>0</v>
      </c>
    </row>
    <row r="15717" spans="1:9" x14ac:dyDescent="0.35">
      <c r="A15717" t="s">
        <v>3034</v>
      </c>
      <c r="B15717">
        <v>2016</v>
      </c>
      <c r="D15717" t="s">
        <v>4927</v>
      </c>
      <c r="E15717" t="s">
        <v>549</v>
      </c>
      <c r="F15717">
        <v>107152.5</v>
      </c>
      <c r="G15717">
        <v>0</v>
      </c>
      <c r="H15717">
        <v>30302.560000000001</v>
      </c>
      <c r="I15717">
        <v>0</v>
      </c>
    </row>
    <row r="15718" spans="1:9" x14ac:dyDescent="0.35">
      <c r="A15718" t="s">
        <v>3034</v>
      </c>
      <c r="B15718">
        <v>2016</v>
      </c>
      <c r="D15718" t="s">
        <v>4086</v>
      </c>
      <c r="E15718" t="s">
        <v>549</v>
      </c>
      <c r="F15718">
        <v>107152.5</v>
      </c>
      <c r="G15718">
        <v>0</v>
      </c>
      <c r="H15718">
        <v>30447.94</v>
      </c>
      <c r="I15718">
        <v>0</v>
      </c>
    </row>
    <row r="15719" spans="1:9" x14ac:dyDescent="0.35">
      <c r="A15719" t="s">
        <v>3034</v>
      </c>
      <c r="B15719">
        <v>2016</v>
      </c>
      <c r="D15719" t="s">
        <v>4087</v>
      </c>
      <c r="E15719" t="s">
        <v>549</v>
      </c>
      <c r="F15719">
        <v>107152.5</v>
      </c>
      <c r="G15719">
        <v>250</v>
      </c>
      <c r="H15719">
        <v>31731.42</v>
      </c>
      <c r="I15719">
        <v>0</v>
      </c>
    </row>
    <row r="15720" spans="1:9" x14ac:dyDescent="0.35">
      <c r="A15720" t="s">
        <v>3034</v>
      </c>
      <c r="B15720">
        <v>2016</v>
      </c>
      <c r="D15720" t="s">
        <v>4095</v>
      </c>
      <c r="E15720" t="s">
        <v>549</v>
      </c>
      <c r="F15720">
        <v>107152.5</v>
      </c>
      <c r="G15720">
        <v>0</v>
      </c>
      <c r="H15720">
        <v>33534.92</v>
      </c>
      <c r="I15720">
        <v>0</v>
      </c>
    </row>
    <row r="15721" spans="1:9" x14ac:dyDescent="0.35">
      <c r="A15721" t="s">
        <v>3034</v>
      </c>
      <c r="B15721">
        <v>2016</v>
      </c>
      <c r="D15721" t="s">
        <v>4936</v>
      </c>
      <c r="E15721" t="s">
        <v>549</v>
      </c>
      <c r="F15721">
        <v>107152.5</v>
      </c>
      <c r="G15721">
        <v>300</v>
      </c>
      <c r="H15721">
        <v>29988.87</v>
      </c>
      <c r="I15721">
        <v>0</v>
      </c>
    </row>
    <row r="15722" spans="1:9" x14ac:dyDescent="0.35">
      <c r="A15722" t="s">
        <v>40</v>
      </c>
      <c r="B15722">
        <v>2016</v>
      </c>
      <c r="D15722" t="s">
        <v>4943</v>
      </c>
      <c r="E15722" t="s">
        <v>549</v>
      </c>
      <c r="F15722">
        <v>107152.5</v>
      </c>
      <c r="G15722">
        <v>0</v>
      </c>
      <c r="H15722">
        <v>33333.160000000003</v>
      </c>
      <c r="I15722">
        <v>0</v>
      </c>
    </row>
    <row r="15723" spans="1:9" x14ac:dyDescent="0.35">
      <c r="A15723" t="s">
        <v>40</v>
      </c>
      <c r="B15723">
        <v>2016</v>
      </c>
      <c r="D15723" t="s">
        <v>4945</v>
      </c>
      <c r="E15723" t="s">
        <v>549</v>
      </c>
      <c r="F15723">
        <v>107152.5</v>
      </c>
      <c r="G15723">
        <v>0</v>
      </c>
      <c r="H15723">
        <v>30447.94</v>
      </c>
      <c r="I15723">
        <v>0</v>
      </c>
    </row>
    <row r="15724" spans="1:9" x14ac:dyDescent="0.35">
      <c r="A15724" t="s">
        <v>40</v>
      </c>
      <c r="B15724">
        <v>2016</v>
      </c>
      <c r="D15724" t="s">
        <v>4946</v>
      </c>
      <c r="E15724" t="s">
        <v>549</v>
      </c>
      <c r="F15724">
        <v>107152.5</v>
      </c>
      <c r="G15724">
        <v>0</v>
      </c>
      <c r="H15724">
        <v>30204.58</v>
      </c>
      <c r="I15724">
        <v>0</v>
      </c>
    </row>
    <row r="15725" spans="1:9" x14ac:dyDescent="0.35">
      <c r="A15725" t="s">
        <v>40</v>
      </c>
      <c r="B15725">
        <v>2016</v>
      </c>
      <c r="D15725" t="s">
        <v>4947</v>
      </c>
      <c r="E15725" t="s">
        <v>549</v>
      </c>
      <c r="F15725">
        <v>107152.5</v>
      </c>
      <c r="G15725">
        <v>0</v>
      </c>
      <c r="H15725">
        <v>30447.94</v>
      </c>
      <c r="I15725">
        <v>0</v>
      </c>
    </row>
    <row r="15726" spans="1:9" x14ac:dyDescent="0.35">
      <c r="A15726" t="s">
        <v>40</v>
      </c>
      <c r="B15726">
        <v>2016</v>
      </c>
      <c r="D15726" t="s">
        <v>4952</v>
      </c>
      <c r="E15726" t="s">
        <v>549</v>
      </c>
      <c r="F15726">
        <v>107152.5</v>
      </c>
      <c r="G15726">
        <v>0</v>
      </c>
      <c r="H15726">
        <v>9031.74</v>
      </c>
      <c r="I15726">
        <v>0</v>
      </c>
    </row>
    <row r="15727" spans="1:9" x14ac:dyDescent="0.35">
      <c r="A15727" t="s">
        <v>40</v>
      </c>
      <c r="B15727">
        <v>2016</v>
      </c>
      <c r="D15727" t="s">
        <v>4965</v>
      </c>
      <c r="E15727" t="s">
        <v>549</v>
      </c>
      <c r="F15727">
        <v>107152.5</v>
      </c>
      <c r="G15727">
        <v>0</v>
      </c>
      <c r="H15727">
        <v>34227.82</v>
      </c>
      <c r="I15727">
        <v>0</v>
      </c>
    </row>
    <row r="15728" spans="1:9" x14ac:dyDescent="0.35">
      <c r="A15728" t="s">
        <v>40</v>
      </c>
      <c r="B15728">
        <v>2016</v>
      </c>
      <c r="D15728" t="s">
        <v>4966</v>
      </c>
      <c r="E15728" t="s">
        <v>549</v>
      </c>
      <c r="F15728">
        <v>107152.5</v>
      </c>
      <c r="G15728">
        <v>0</v>
      </c>
      <c r="H15728">
        <v>30447.94</v>
      </c>
      <c r="I15728">
        <v>0</v>
      </c>
    </row>
    <row r="15729" spans="1:9" x14ac:dyDescent="0.35">
      <c r="A15729" t="s">
        <v>40</v>
      </c>
      <c r="B15729">
        <v>2016</v>
      </c>
      <c r="D15729" t="s">
        <v>4976</v>
      </c>
      <c r="E15729" t="s">
        <v>549</v>
      </c>
      <c r="F15729">
        <v>107152.5</v>
      </c>
      <c r="G15729">
        <v>0</v>
      </c>
      <c r="H15729">
        <v>34227.82</v>
      </c>
      <c r="I15729">
        <v>0</v>
      </c>
    </row>
    <row r="15730" spans="1:9" x14ac:dyDescent="0.35">
      <c r="A15730" t="s">
        <v>40</v>
      </c>
      <c r="B15730">
        <v>2016</v>
      </c>
      <c r="D15730" t="s">
        <v>4981</v>
      </c>
      <c r="E15730" t="s">
        <v>549</v>
      </c>
      <c r="F15730">
        <v>107152.5</v>
      </c>
      <c r="G15730">
        <v>4121.25</v>
      </c>
      <c r="H15730">
        <v>34227.82</v>
      </c>
      <c r="I15730">
        <v>0</v>
      </c>
    </row>
    <row r="15731" spans="1:9" x14ac:dyDescent="0.35">
      <c r="A15731" t="s">
        <v>40</v>
      </c>
      <c r="B15731">
        <v>2016</v>
      </c>
      <c r="D15731" t="s">
        <v>4982</v>
      </c>
      <c r="E15731" t="s">
        <v>549</v>
      </c>
      <c r="F15731">
        <v>107152.5</v>
      </c>
      <c r="G15731">
        <v>0</v>
      </c>
      <c r="H15731">
        <v>34227.82</v>
      </c>
      <c r="I15731">
        <v>0</v>
      </c>
    </row>
    <row r="15732" spans="1:9" x14ac:dyDescent="0.35">
      <c r="A15732" t="s">
        <v>40</v>
      </c>
      <c r="B15732">
        <v>2016</v>
      </c>
      <c r="D15732" t="s">
        <v>4985</v>
      </c>
      <c r="E15732" t="s">
        <v>549</v>
      </c>
      <c r="F15732">
        <v>107152.5</v>
      </c>
      <c r="G15732">
        <v>6139.24</v>
      </c>
      <c r="H15732">
        <v>34227.82</v>
      </c>
      <c r="I15732">
        <v>0</v>
      </c>
    </row>
    <row r="15733" spans="1:9" x14ac:dyDescent="0.35">
      <c r="A15733" t="s">
        <v>40</v>
      </c>
      <c r="B15733">
        <v>2016</v>
      </c>
      <c r="D15733" t="s">
        <v>4988</v>
      </c>
      <c r="E15733" t="s">
        <v>549</v>
      </c>
      <c r="F15733">
        <v>107152.5</v>
      </c>
      <c r="G15733">
        <v>0</v>
      </c>
      <c r="H15733">
        <v>30447.94</v>
      </c>
      <c r="I15733">
        <v>0</v>
      </c>
    </row>
    <row r="15734" spans="1:9" x14ac:dyDescent="0.35">
      <c r="A15734" t="s">
        <v>40</v>
      </c>
      <c r="B15734">
        <v>2016</v>
      </c>
      <c r="D15734" t="s">
        <v>4989</v>
      </c>
      <c r="E15734" t="s">
        <v>549</v>
      </c>
      <c r="F15734">
        <v>107152.5</v>
      </c>
      <c r="G15734">
        <v>0</v>
      </c>
      <c r="H15734">
        <v>30447.94</v>
      </c>
      <c r="I15734">
        <v>0</v>
      </c>
    </row>
    <row r="15735" spans="1:9" x14ac:dyDescent="0.35">
      <c r="A15735" t="s">
        <v>40</v>
      </c>
      <c r="B15735">
        <v>2016</v>
      </c>
      <c r="D15735" t="s">
        <v>4993</v>
      </c>
      <c r="E15735" t="s">
        <v>549</v>
      </c>
      <c r="F15735">
        <v>107152.5</v>
      </c>
      <c r="G15735">
        <v>0</v>
      </c>
      <c r="H15735">
        <v>31398.57</v>
      </c>
      <c r="I15735">
        <v>0</v>
      </c>
    </row>
    <row r="15736" spans="1:9" x14ac:dyDescent="0.35">
      <c r="A15736" t="s">
        <v>40</v>
      </c>
      <c r="B15736">
        <v>2016</v>
      </c>
      <c r="D15736" t="s">
        <v>5004</v>
      </c>
      <c r="E15736" t="s">
        <v>549</v>
      </c>
      <c r="F15736">
        <v>107152.5</v>
      </c>
      <c r="G15736">
        <v>0</v>
      </c>
      <c r="H15736">
        <v>28929.42</v>
      </c>
      <c r="I15736">
        <v>0</v>
      </c>
    </row>
    <row r="15737" spans="1:9" x14ac:dyDescent="0.35">
      <c r="A15737" t="s">
        <v>40</v>
      </c>
      <c r="B15737">
        <v>2016</v>
      </c>
      <c r="D15737" t="s">
        <v>5008</v>
      </c>
      <c r="E15737" t="s">
        <v>549</v>
      </c>
      <c r="F15737">
        <v>107152.5</v>
      </c>
      <c r="G15737">
        <v>0</v>
      </c>
      <c r="H15737">
        <v>29893.62</v>
      </c>
      <c r="I15737">
        <v>0</v>
      </c>
    </row>
    <row r="15738" spans="1:9" x14ac:dyDescent="0.35">
      <c r="A15738" t="s">
        <v>40</v>
      </c>
      <c r="B15738">
        <v>2016</v>
      </c>
      <c r="D15738" t="s">
        <v>5009</v>
      </c>
      <c r="E15738" t="s">
        <v>549</v>
      </c>
      <c r="F15738">
        <v>107152.5</v>
      </c>
      <c r="G15738">
        <v>300</v>
      </c>
      <c r="H15738">
        <v>32774.019999999997</v>
      </c>
      <c r="I15738">
        <v>0</v>
      </c>
    </row>
    <row r="15739" spans="1:9" x14ac:dyDescent="0.35">
      <c r="A15739" t="s">
        <v>40</v>
      </c>
      <c r="B15739">
        <v>2016</v>
      </c>
      <c r="D15739" t="s">
        <v>5011</v>
      </c>
      <c r="E15739" t="s">
        <v>549</v>
      </c>
      <c r="F15739">
        <v>107152.5</v>
      </c>
      <c r="G15739">
        <v>0</v>
      </c>
      <c r="H15739">
        <v>34227.82</v>
      </c>
      <c r="I15739">
        <v>0</v>
      </c>
    </row>
    <row r="15740" spans="1:9" x14ac:dyDescent="0.35">
      <c r="A15740" t="s">
        <v>40</v>
      </c>
      <c r="B15740">
        <v>2016</v>
      </c>
      <c r="D15740" t="s">
        <v>5018</v>
      </c>
      <c r="E15740" t="s">
        <v>549</v>
      </c>
      <c r="F15740">
        <v>107152.5</v>
      </c>
      <c r="G15740">
        <v>0</v>
      </c>
      <c r="H15740">
        <v>32952.660000000003</v>
      </c>
      <c r="I15740">
        <v>0</v>
      </c>
    </row>
    <row r="15741" spans="1:9" x14ac:dyDescent="0.35">
      <c r="A15741" t="s">
        <v>40</v>
      </c>
      <c r="B15741">
        <v>2016</v>
      </c>
      <c r="D15741" t="s">
        <v>5019</v>
      </c>
      <c r="E15741" t="s">
        <v>549</v>
      </c>
      <c r="F15741">
        <v>107152.5</v>
      </c>
      <c r="G15741">
        <v>0</v>
      </c>
      <c r="H15741">
        <v>34227.82</v>
      </c>
      <c r="I15741">
        <v>0</v>
      </c>
    </row>
    <row r="15742" spans="1:9" x14ac:dyDescent="0.35">
      <c r="A15742" t="s">
        <v>40</v>
      </c>
      <c r="B15742">
        <v>2016</v>
      </c>
      <c r="D15742" t="s">
        <v>5023</v>
      </c>
      <c r="E15742" t="s">
        <v>549</v>
      </c>
      <c r="F15742">
        <v>107152.5</v>
      </c>
      <c r="G15742">
        <v>0</v>
      </c>
      <c r="H15742">
        <v>33471.74</v>
      </c>
      <c r="I15742">
        <v>0</v>
      </c>
    </row>
    <row r="15743" spans="1:9" x14ac:dyDescent="0.35">
      <c r="A15743" t="s">
        <v>40</v>
      </c>
      <c r="B15743">
        <v>2016</v>
      </c>
      <c r="D15743" t="s">
        <v>5024</v>
      </c>
      <c r="E15743" t="s">
        <v>549</v>
      </c>
      <c r="F15743">
        <v>107152.5</v>
      </c>
      <c r="G15743">
        <v>500</v>
      </c>
      <c r="H15743">
        <v>29479.62</v>
      </c>
      <c r="I15743">
        <v>0</v>
      </c>
    </row>
    <row r="15744" spans="1:9" x14ac:dyDescent="0.35">
      <c r="A15744" t="s">
        <v>40</v>
      </c>
      <c r="B15744">
        <v>2016</v>
      </c>
      <c r="D15744" t="s">
        <v>5025</v>
      </c>
      <c r="E15744" t="s">
        <v>549</v>
      </c>
      <c r="F15744">
        <v>107152.5</v>
      </c>
      <c r="G15744">
        <v>9092.5</v>
      </c>
      <c r="H15744">
        <v>30025.919999999998</v>
      </c>
      <c r="I15744">
        <v>0</v>
      </c>
    </row>
    <row r="15745" spans="1:9" x14ac:dyDescent="0.35">
      <c r="A15745" t="s">
        <v>40</v>
      </c>
      <c r="B15745">
        <v>2016</v>
      </c>
      <c r="D15745" t="s">
        <v>5027</v>
      </c>
      <c r="E15745" t="s">
        <v>549</v>
      </c>
      <c r="F15745">
        <v>107152.5</v>
      </c>
      <c r="G15745">
        <v>0</v>
      </c>
      <c r="H15745">
        <v>32952.660000000003</v>
      </c>
      <c r="I15745">
        <v>0</v>
      </c>
    </row>
    <row r="15746" spans="1:9" x14ac:dyDescent="0.35">
      <c r="A15746" t="s">
        <v>40</v>
      </c>
      <c r="B15746">
        <v>2016</v>
      </c>
      <c r="D15746" t="s">
        <v>5030</v>
      </c>
      <c r="E15746" t="s">
        <v>549</v>
      </c>
      <c r="F15746">
        <v>107152.5</v>
      </c>
      <c r="G15746">
        <v>0</v>
      </c>
      <c r="H15746">
        <v>34227.82</v>
      </c>
      <c r="I15746">
        <v>0</v>
      </c>
    </row>
    <row r="15747" spans="1:9" x14ac:dyDescent="0.35">
      <c r="A15747" t="s">
        <v>40</v>
      </c>
      <c r="B15747">
        <v>2016</v>
      </c>
      <c r="D15747" t="s">
        <v>5032</v>
      </c>
      <c r="E15747" t="s">
        <v>549</v>
      </c>
      <c r="F15747">
        <v>107152.5</v>
      </c>
      <c r="G15747">
        <v>0</v>
      </c>
      <c r="H15747">
        <v>30447.94</v>
      </c>
      <c r="I15747">
        <v>0</v>
      </c>
    </row>
    <row r="15748" spans="1:9" x14ac:dyDescent="0.35">
      <c r="A15748" t="s">
        <v>40</v>
      </c>
      <c r="B15748">
        <v>2016</v>
      </c>
      <c r="D15748" t="s">
        <v>5036</v>
      </c>
      <c r="E15748" t="s">
        <v>549</v>
      </c>
      <c r="F15748">
        <v>107152.5</v>
      </c>
      <c r="G15748">
        <v>0</v>
      </c>
      <c r="H15748">
        <v>32952.660000000003</v>
      </c>
      <c r="I15748">
        <v>0</v>
      </c>
    </row>
    <row r="15749" spans="1:9" x14ac:dyDescent="0.35">
      <c r="A15749" t="s">
        <v>40</v>
      </c>
      <c r="B15749">
        <v>2016</v>
      </c>
      <c r="D15749" t="s">
        <v>5040</v>
      </c>
      <c r="E15749" t="s">
        <v>549</v>
      </c>
      <c r="F15749">
        <v>107152.5</v>
      </c>
      <c r="G15749">
        <v>1850</v>
      </c>
      <c r="H15749">
        <v>32952.660000000003</v>
      </c>
      <c r="I15749">
        <v>0</v>
      </c>
    </row>
    <row r="15750" spans="1:9" x14ac:dyDescent="0.35">
      <c r="A15750" t="s">
        <v>40</v>
      </c>
      <c r="B15750">
        <v>2016</v>
      </c>
      <c r="D15750" t="s">
        <v>5041</v>
      </c>
      <c r="E15750" t="s">
        <v>549</v>
      </c>
      <c r="F15750">
        <v>107152.5</v>
      </c>
      <c r="G15750">
        <v>0</v>
      </c>
      <c r="H15750">
        <v>32715.919999999998</v>
      </c>
      <c r="I15750">
        <v>0</v>
      </c>
    </row>
    <row r="15751" spans="1:9" x14ac:dyDescent="0.35">
      <c r="A15751" t="s">
        <v>53</v>
      </c>
      <c r="B15751">
        <v>2016</v>
      </c>
      <c r="D15751" t="s">
        <v>4144</v>
      </c>
      <c r="E15751" t="s">
        <v>549</v>
      </c>
      <c r="F15751">
        <v>107152.5</v>
      </c>
      <c r="G15751">
        <v>0</v>
      </c>
      <c r="H15751">
        <v>30447.94</v>
      </c>
      <c r="I15751">
        <v>0</v>
      </c>
    </row>
    <row r="15752" spans="1:9" x14ac:dyDescent="0.35">
      <c r="A15752" t="s">
        <v>53</v>
      </c>
      <c r="B15752">
        <v>2016</v>
      </c>
      <c r="D15752" t="s">
        <v>4145</v>
      </c>
      <c r="E15752" t="s">
        <v>549</v>
      </c>
      <c r="F15752">
        <v>107152.5</v>
      </c>
      <c r="G15752">
        <v>0</v>
      </c>
      <c r="H15752">
        <v>5870.2</v>
      </c>
      <c r="I15752">
        <v>0</v>
      </c>
    </row>
    <row r="15753" spans="1:9" x14ac:dyDescent="0.35">
      <c r="A15753" t="s">
        <v>53</v>
      </c>
      <c r="B15753">
        <v>2016</v>
      </c>
      <c r="D15753" t="s">
        <v>4147</v>
      </c>
      <c r="E15753" t="s">
        <v>549</v>
      </c>
      <c r="F15753">
        <v>107152.5</v>
      </c>
      <c r="G15753">
        <v>0</v>
      </c>
      <c r="H15753">
        <v>29172.78</v>
      </c>
      <c r="I15753">
        <v>0</v>
      </c>
    </row>
    <row r="15754" spans="1:9" x14ac:dyDescent="0.35">
      <c r="A15754" t="s">
        <v>53</v>
      </c>
      <c r="B15754">
        <v>2016</v>
      </c>
      <c r="D15754" t="s">
        <v>4151</v>
      </c>
      <c r="E15754" t="s">
        <v>549</v>
      </c>
      <c r="F15754">
        <v>107152.5</v>
      </c>
      <c r="G15754">
        <v>0</v>
      </c>
      <c r="H15754">
        <v>30447.94</v>
      </c>
      <c r="I15754">
        <v>0</v>
      </c>
    </row>
    <row r="15755" spans="1:9" x14ac:dyDescent="0.35">
      <c r="A15755" t="s">
        <v>53</v>
      </c>
      <c r="B15755">
        <v>2016</v>
      </c>
      <c r="D15755" t="s">
        <v>4157</v>
      </c>
      <c r="E15755" t="s">
        <v>549</v>
      </c>
      <c r="F15755">
        <v>107152.5</v>
      </c>
      <c r="G15755">
        <v>250</v>
      </c>
      <c r="H15755">
        <v>30447.94</v>
      </c>
      <c r="I15755">
        <v>0</v>
      </c>
    </row>
    <row r="15756" spans="1:9" x14ac:dyDescent="0.35">
      <c r="A15756" t="s">
        <v>53</v>
      </c>
      <c r="B15756">
        <v>2016</v>
      </c>
      <c r="D15756" t="s">
        <v>4158</v>
      </c>
      <c r="E15756" t="s">
        <v>549</v>
      </c>
      <c r="F15756">
        <v>107152.5</v>
      </c>
      <c r="G15756">
        <v>0</v>
      </c>
      <c r="H15756">
        <v>33534.92</v>
      </c>
      <c r="I15756">
        <v>0</v>
      </c>
    </row>
    <row r="15757" spans="1:9" x14ac:dyDescent="0.35">
      <c r="A15757" t="s">
        <v>53</v>
      </c>
      <c r="B15757">
        <v>2016</v>
      </c>
      <c r="D15757" t="s">
        <v>4159</v>
      </c>
      <c r="E15757" t="s">
        <v>549</v>
      </c>
      <c r="F15757">
        <v>107152.5</v>
      </c>
      <c r="G15757">
        <v>0</v>
      </c>
      <c r="H15757">
        <v>31367.56</v>
      </c>
      <c r="I15757">
        <v>0</v>
      </c>
    </row>
    <row r="15758" spans="1:9" x14ac:dyDescent="0.35">
      <c r="A15758" t="s">
        <v>53</v>
      </c>
      <c r="B15758">
        <v>2016</v>
      </c>
      <c r="D15758" t="s">
        <v>4160</v>
      </c>
      <c r="E15758" t="s">
        <v>549</v>
      </c>
      <c r="F15758">
        <v>107152.5</v>
      </c>
      <c r="G15758">
        <v>0</v>
      </c>
      <c r="H15758">
        <v>32967.86</v>
      </c>
      <c r="I15758">
        <v>0</v>
      </c>
    </row>
    <row r="15759" spans="1:9" x14ac:dyDescent="0.35">
      <c r="A15759" t="s">
        <v>53</v>
      </c>
      <c r="B15759">
        <v>2016</v>
      </c>
      <c r="D15759" t="s">
        <v>4161</v>
      </c>
      <c r="E15759" t="s">
        <v>549</v>
      </c>
      <c r="F15759">
        <v>107152.5</v>
      </c>
      <c r="G15759">
        <v>300</v>
      </c>
      <c r="H15759">
        <v>32917.43</v>
      </c>
      <c r="I15759">
        <v>0</v>
      </c>
    </row>
    <row r="15760" spans="1:9" x14ac:dyDescent="0.35">
      <c r="A15760" t="s">
        <v>53</v>
      </c>
      <c r="B15760">
        <v>2016</v>
      </c>
      <c r="D15760" t="s">
        <v>5048</v>
      </c>
      <c r="E15760" t="s">
        <v>549</v>
      </c>
      <c r="F15760">
        <v>107152.5</v>
      </c>
      <c r="G15760">
        <v>0</v>
      </c>
      <c r="H15760">
        <v>29971.96</v>
      </c>
      <c r="I15760">
        <v>0</v>
      </c>
    </row>
    <row r="15761" spans="1:9" x14ac:dyDescent="0.35">
      <c r="A15761" t="s">
        <v>53</v>
      </c>
      <c r="B15761">
        <v>2016</v>
      </c>
      <c r="D15761" t="s">
        <v>4163</v>
      </c>
      <c r="E15761" t="s">
        <v>549</v>
      </c>
      <c r="F15761">
        <v>107152.5</v>
      </c>
      <c r="G15761">
        <v>0</v>
      </c>
      <c r="H15761">
        <v>31015</v>
      </c>
      <c r="I15761">
        <v>0</v>
      </c>
    </row>
    <row r="15762" spans="1:9" x14ac:dyDescent="0.35">
      <c r="A15762" t="s">
        <v>53</v>
      </c>
      <c r="B15762">
        <v>2016</v>
      </c>
      <c r="D15762" t="s">
        <v>5049</v>
      </c>
      <c r="E15762" t="s">
        <v>549</v>
      </c>
      <c r="F15762">
        <v>107152.5</v>
      </c>
      <c r="G15762">
        <v>0</v>
      </c>
      <c r="H15762">
        <v>31373.54</v>
      </c>
      <c r="I15762">
        <v>0</v>
      </c>
    </row>
    <row r="15763" spans="1:9" x14ac:dyDescent="0.35">
      <c r="A15763" t="s">
        <v>19</v>
      </c>
      <c r="B15763">
        <v>2016</v>
      </c>
      <c r="D15763" t="s">
        <v>4020</v>
      </c>
      <c r="E15763" t="s">
        <v>549</v>
      </c>
      <c r="F15763">
        <v>107152.5</v>
      </c>
      <c r="G15763">
        <v>3650</v>
      </c>
      <c r="H15763">
        <v>30506.22</v>
      </c>
      <c r="I15763">
        <v>0</v>
      </c>
    </row>
    <row r="15764" spans="1:9" x14ac:dyDescent="0.35">
      <c r="A15764" t="s">
        <v>19</v>
      </c>
      <c r="B15764">
        <v>2016</v>
      </c>
      <c r="D15764" t="s">
        <v>5052</v>
      </c>
      <c r="E15764" t="s">
        <v>549</v>
      </c>
      <c r="F15764">
        <v>107152.5</v>
      </c>
      <c r="G15764">
        <v>0</v>
      </c>
      <c r="H15764">
        <v>32715.919999999998</v>
      </c>
      <c r="I15764">
        <v>0</v>
      </c>
    </row>
    <row r="15765" spans="1:9" x14ac:dyDescent="0.35">
      <c r="A15765" t="s">
        <v>19</v>
      </c>
      <c r="B15765">
        <v>2016</v>
      </c>
      <c r="D15765" t="s">
        <v>4168</v>
      </c>
      <c r="E15765" t="s">
        <v>549</v>
      </c>
      <c r="F15765">
        <v>107152.5</v>
      </c>
      <c r="G15765">
        <v>0</v>
      </c>
      <c r="H15765">
        <v>30204.58</v>
      </c>
      <c r="I15765">
        <v>0</v>
      </c>
    </row>
    <row r="15766" spans="1:9" x14ac:dyDescent="0.35">
      <c r="A15766" t="s">
        <v>19</v>
      </c>
      <c r="B15766">
        <v>2016</v>
      </c>
      <c r="D15766" t="s">
        <v>4168</v>
      </c>
      <c r="E15766" t="s">
        <v>549</v>
      </c>
      <c r="F15766">
        <v>107152.5</v>
      </c>
      <c r="G15766">
        <v>0</v>
      </c>
      <c r="H15766">
        <v>28929.42</v>
      </c>
      <c r="I15766">
        <v>0</v>
      </c>
    </row>
    <row r="15767" spans="1:9" x14ac:dyDescent="0.35">
      <c r="A15767" t="s">
        <v>19</v>
      </c>
      <c r="B15767">
        <v>2016</v>
      </c>
      <c r="D15767" t="s">
        <v>4169</v>
      </c>
      <c r="E15767" t="s">
        <v>549</v>
      </c>
      <c r="F15767">
        <v>107152.5</v>
      </c>
      <c r="G15767">
        <v>0</v>
      </c>
      <c r="H15767">
        <v>17434.72</v>
      </c>
      <c r="I15767">
        <v>0</v>
      </c>
    </row>
    <row r="15768" spans="1:9" x14ac:dyDescent="0.35">
      <c r="A15768" t="s">
        <v>19</v>
      </c>
      <c r="B15768">
        <v>2016</v>
      </c>
      <c r="D15768" t="s">
        <v>4172</v>
      </c>
      <c r="E15768" t="s">
        <v>549</v>
      </c>
      <c r="F15768">
        <v>107152.5</v>
      </c>
      <c r="G15768">
        <v>0</v>
      </c>
      <c r="H15768">
        <v>33472</v>
      </c>
      <c r="I15768">
        <v>0</v>
      </c>
    </row>
    <row r="15769" spans="1:9" x14ac:dyDescent="0.35">
      <c r="A15769" t="s">
        <v>19</v>
      </c>
      <c r="B15769">
        <v>2016</v>
      </c>
      <c r="D15769" t="s">
        <v>4169</v>
      </c>
      <c r="E15769" t="s">
        <v>549</v>
      </c>
      <c r="F15769">
        <v>107152.5</v>
      </c>
      <c r="G15769">
        <v>0</v>
      </c>
      <c r="H15769">
        <v>32103.8</v>
      </c>
      <c r="I15769">
        <v>0</v>
      </c>
    </row>
    <row r="15770" spans="1:9" x14ac:dyDescent="0.35">
      <c r="A15770" t="s">
        <v>19</v>
      </c>
      <c r="B15770">
        <v>2016</v>
      </c>
      <c r="D15770" t="s">
        <v>3154</v>
      </c>
      <c r="E15770" t="s">
        <v>549</v>
      </c>
      <c r="F15770">
        <v>107152.5</v>
      </c>
      <c r="G15770">
        <v>150</v>
      </c>
      <c r="H15770">
        <v>30447.94</v>
      </c>
      <c r="I15770">
        <v>0</v>
      </c>
    </row>
    <row r="15771" spans="1:9" x14ac:dyDescent="0.35">
      <c r="A15771" t="s">
        <v>19</v>
      </c>
      <c r="B15771">
        <v>2016</v>
      </c>
      <c r="D15771" t="s">
        <v>4184</v>
      </c>
      <c r="E15771" t="s">
        <v>549</v>
      </c>
      <c r="F15771">
        <v>107152.5</v>
      </c>
      <c r="G15771">
        <v>0</v>
      </c>
      <c r="H15771">
        <v>33975.879999999997</v>
      </c>
      <c r="I15771">
        <v>0</v>
      </c>
    </row>
    <row r="15772" spans="1:9" x14ac:dyDescent="0.35">
      <c r="A15772" t="s">
        <v>19</v>
      </c>
      <c r="B15772">
        <v>2016</v>
      </c>
      <c r="D15772" t="s">
        <v>4187</v>
      </c>
      <c r="E15772" t="s">
        <v>549</v>
      </c>
      <c r="F15772">
        <v>107152.5</v>
      </c>
      <c r="G15772">
        <v>0</v>
      </c>
      <c r="H15772">
        <v>32196.84</v>
      </c>
      <c r="I15772">
        <v>0</v>
      </c>
    </row>
    <row r="15773" spans="1:9" x14ac:dyDescent="0.35">
      <c r="A15773" t="s">
        <v>19</v>
      </c>
      <c r="B15773">
        <v>2016</v>
      </c>
      <c r="D15773" t="s">
        <v>3221</v>
      </c>
      <c r="E15773" t="s">
        <v>549</v>
      </c>
      <c r="F15773">
        <v>107152.5</v>
      </c>
      <c r="G15773">
        <v>0</v>
      </c>
      <c r="H15773">
        <v>29893.62</v>
      </c>
      <c r="I15773">
        <v>0</v>
      </c>
    </row>
    <row r="15774" spans="1:9" x14ac:dyDescent="0.35">
      <c r="A15774" t="s">
        <v>19</v>
      </c>
      <c r="B15774">
        <v>2016</v>
      </c>
      <c r="D15774" t="s">
        <v>4196</v>
      </c>
      <c r="E15774" t="s">
        <v>549</v>
      </c>
      <c r="F15774">
        <v>107152.5</v>
      </c>
      <c r="G15774">
        <v>0</v>
      </c>
      <c r="H15774">
        <v>30447.94</v>
      </c>
      <c r="I15774">
        <v>0</v>
      </c>
    </row>
    <row r="15775" spans="1:9" x14ac:dyDescent="0.35">
      <c r="A15775" t="s">
        <v>19</v>
      </c>
      <c r="B15775">
        <v>2016</v>
      </c>
      <c r="D15775" t="s">
        <v>4202</v>
      </c>
      <c r="E15775" t="s">
        <v>549</v>
      </c>
      <c r="F15775">
        <v>107152.5</v>
      </c>
      <c r="G15775">
        <v>0</v>
      </c>
      <c r="H15775">
        <v>30000.61</v>
      </c>
      <c r="I15775">
        <v>0</v>
      </c>
    </row>
    <row r="15776" spans="1:9" x14ac:dyDescent="0.35">
      <c r="A15776" t="s">
        <v>19</v>
      </c>
      <c r="B15776">
        <v>2016</v>
      </c>
      <c r="D15776" t="s">
        <v>4168</v>
      </c>
      <c r="E15776" t="s">
        <v>549</v>
      </c>
      <c r="F15776">
        <v>107152.5</v>
      </c>
      <c r="G15776">
        <v>0</v>
      </c>
      <c r="H15776">
        <v>30447.94</v>
      </c>
      <c r="I15776">
        <v>0</v>
      </c>
    </row>
    <row r="15777" spans="1:9" x14ac:dyDescent="0.35">
      <c r="A15777" t="s">
        <v>19</v>
      </c>
      <c r="B15777">
        <v>2016</v>
      </c>
      <c r="D15777" t="s">
        <v>4169</v>
      </c>
      <c r="E15777" t="s">
        <v>549</v>
      </c>
      <c r="F15777">
        <v>107152.5</v>
      </c>
      <c r="G15777">
        <v>0</v>
      </c>
      <c r="H15777">
        <v>32867.24</v>
      </c>
      <c r="I15777">
        <v>0</v>
      </c>
    </row>
    <row r="15778" spans="1:9" x14ac:dyDescent="0.35">
      <c r="A15778" t="s">
        <v>19</v>
      </c>
      <c r="B15778">
        <v>2016</v>
      </c>
      <c r="D15778" t="s">
        <v>4207</v>
      </c>
      <c r="E15778" t="s">
        <v>549</v>
      </c>
      <c r="F15778">
        <v>107152.5</v>
      </c>
      <c r="G15778">
        <v>8167.46</v>
      </c>
      <c r="H15778">
        <v>33215.9</v>
      </c>
      <c r="I15778">
        <v>0</v>
      </c>
    </row>
    <row r="15779" spans="1:9" x14ac:dyDescent="0.35">
      <c r="A15779" t="s">
        <v>19</v>
      </c>
      <c r="B15779">
        <v>2016</v>
      </c>
      <c r="D15779" t="s">
        <v>4216</v>
      </c>
      <c r="E15779" t="s">
        <v>549</v>
      </c>
      <c r="F15779">
        <v>107152.5</v>
      </c>
      <c r="G15779">
        <v>0</v>
      </c>
      <c r="H15779">
        <v>32158.05</v>
      </c>
      <c r="I15779">
        <v>0</v>
      </c>
    </row>
    <row r="15780" spans="1:9" x14ac:dyDescent="0.35">
      <c r="A15780" t="s">
        <v>19</v>
      </c>
      <c r="B15780">
        <v>2016</v>
      </c>
      <c r="D15780" t="s">
        <v>4217</v>
      </c>
      <c r="E15780" t="s">
        <v>549</v>
      </c>
      <c r="F15780">
        <v>107152.5</v>
      </c>
      <c r="G15780">
        <v>0</v>
      </c>
      <c r="H15780">
        <v>6899.51</v>
      </c>
      <c r="I15780">
        <v>0</v>
      </c>
    </row>
    <row r="15781" spans="1:9" x14ac:dyDescent="0.35">
      <c r="A15781" t="s">
        <v>19</v>
      </c>
      <c r="B15781">
        <v>2016</v>
      </c>
      <c r="D15781" t="s">
        <v>3187</v>
      </c>
      <c r="E15781" t="s">
        <v>549</v>
      </c>
      <c r="F15781">
        <v>107152.5</v>
      </c>
      <c r="G15781">
        <v>0</v>
      </c>
      <c r="H15781">
        <v>32952.660000000003</v>
      </c>
      <c r="I15781">
        <v>0</v>
      </c>
    </row>
    <row r="15782" spans="1:9" x14ac:dyDescent="0.35">
      <c r="A15782" t="s">
        <v>19</v>
      </c>
      <c r="B15782">
        <v>2016</v>
      </c>
      <c r="D15782" t="s">
        <v>4222</v>
      </c>
      <c r="E15782" t="s">
        <v>549</v>
      </c>
      <c r="F15782">
        <v>107152.5</v>
      </c>
      <c r="G15782">
        <v>0</v>
      </c>
      <c r="H15782">
        <v>30447.94</v>
      </c>
      <c r="I15782">
        <v>0</v>
      </c>
    </row>
    <row r="15783" spans="1:9" x14ac:dyDescent="0.35">
      <c r="A15783" t="s">
        <v>19</v>
      </c>
      <c r="B15783">
        <v>2016</v>
      </c>
      <c r="D15783" t="s">
        <v>4228</v>
      </c>
      <c r="E15783" t="s">
        <v>549</v>
      </c>
      <c r="F15783">
        <v>107152.5</v>
      </c>
      <c r="G15783">
        <v>0</v>
      </c>
      <c r="H15783">
        <v>30390.3</v>
      </c>
      <c r="I15783">
        <v>0</v>
      </c>
    </row>
    <row r="15784" spans="1:9" x14ac:dyDescent="0.35">
      <c r="A15784" t="s">
        <v>19</v>
      </c>
      <c r="B15784">
        <v>2016</v>
      </c>
      <c r="D15784" t="s">
        <v>4232</v>
      </c>
      <c r="E15784" t="s">
        <v>549</v>
      </c>
      <c r="F15784">
        <v>107152.5</v>
      </c>
      <c r="G15784">
        <v>0</v>
      </c>
      <c r="H15784">
        <v>32212.04</v>
      </c>
      <c r="I15784">
        <v>0</v>
      </c>
    </row>
    <row r="15785" spans="1:9" x14ac:dyDescent="0.35">
      <c r="A15785" t="s">
        <v>19</v>
      </c>
      <c r="B15785">
        <v>2016</v>
      </c>
      <c r="D15785" t="s">
        <v>4234</v>
      </c>
      <c r="E15785" t="s">
        <v>549</v>
      </c>
      <c r="F15785">
        <v>107152.5</v>
      </c>
      <c r="G15785">
        <v>0</v>
      </c>
      <c r="H15785">
        <v>30447.94</v>
      </c>
      <c r="I15785">
        <v>0</v>
      </c>
    </row>
    <row r="15786" spans="1:9" x14ac:dyDescent="0.35">
      <c r="A15786" t="s">
        <v>19</v>
      </c>
      <c r="B15786">
        <v>2016</v>
      </c>
      <c r="D15786" t="s">
        <v>4235</v>
      </c>
      <c r="E15786" t="s">
        <v>549</v>
      </c>
      <c r="F15786">
        <v>107152.5</v>
      </c>
      <c r="G15786">
        <v>0</v>
      </c>
      <c r="H15786">
        <v>28943.32</v>
      </c>
      <c r="I15786">
        <v>0</v>
      </c>
    </row>
    <row r="15787" spans="1:9" x14ac:dyDescent="0.35">
      <c r="A15787" t="s">
        <v>19</v>
      </c>
      <c r="B15787">
        <v>2016</v>
      </c>
      <c r="D15787" t="s">
        <v>4234</v>
      </c>
      <c r="E15787" t="s">
        <v>549</v>
      </c>
      <c r="F15787">
        <v>107152.5</v>
      </c>
      <c r="G15787">
        <v>0</v>
      </c>
      <c r="H15787">
        <v>29893.62</v>
      </c>
      <c r="I15787">
        <v>0</v>
      </c>
    </row>
    <row r="15788" spans="1:9" x14ac:dyDescent="0.35">
      <c r="A15788" t="s">
        <v>19</v>
      </c>
      <c r="B15788">
        <v>2016</v>
      </c>
      <c r="D15788" t="s">
        <v>5067</v>
      </c>
      <c r="E15788" t="s">
        <v>549</v>
      </c>
      <c r="F15788">
        <v>107152.5</v>
      </c>
      <c r="G15788">
        <v>0</v>
      </c>
      <c r="H15788">
        <v>33087.199999999997</v>
      </c>
      <c r="I15788">
        <v>0</v>
      </c>
    </row>
    <row r="15789" spans="1:9" x14ac:dyDescent="0.35">
      <c r="A15789" t="s">
        <v>19</v>
      </c>
      <c r="B15789">
        <v>2016</v>
      </c>
      <c r="D15789" t="s">
        <v>5069</v>
      </c>
      <c r="E15789" t="s">
        <v>549</v>
      </c>
      <c r="F15789">
        <v>107152.5</v>
      </c>
      <c r="G15789">
        <v>10400</v>
      </c>
      <c r="H15789">
        <v>29172.78</v>
      </c>
      <c r="I15789">
        <v>0</v>
      </c>
    </row>
    <row r="15790" spans="1:9" x14ac:dyDescent="0.35">
      <c r="A15790" t="s">
        <v>19</v>
      </c>
      <c r="B15790">
        <v>2016</v>
      </c>
      <c r="D15790" t="s">
        <v>3187</v>
      </c>
      <c r="E15790" t="s">
        <v>549</v>
      </c>
      <c r="F15790">
        <v>107152.5</v>
      </c>
      <c r="G15790">
        <v>0</v>
      </c>
      <c r="H15790">
        <v>33089.74</v>
      </c>
      <c r="I15790">
        <v>0</v>
      </c>
    </row>
    <row r="15791" spans="1:9" x14ac:dyDescent="0.35">
      <c r="A15791" t="s">
        <v>19</v>
      </c>
      <c r="B15791">
        <v>2016</v>
      </c>
      <c r="D15791" t="s">
        <v>4253</v>
      </c>
      <c r="E15791" t="s">
        <v>549</v>
      </c>
      <c r="F15791">
        <v>107152.5</v>
      </c>
      <c r="G15791">
        <v>0</v>
      </c>
      <c r="H15791">
        <v>30395.86</v>
      </c>
      <c r="I15791">
        <v>0</v>
      </c>
    </row>
    <row r="15792" spans="1:9" x14ac:dyDescent="0.35">
      <c r="A15792" t="s">
        <v>19</v>
      </c>
      <c r="B15792">
        <v>2016</v>
      </c>
      <c r="D15792" t="s">
        <v>5072</v>
      </c>
      <c r="E15792" t="s">
        <v>549</v>
      </c>
      <c r="F15792">
        <v>107152.5</v>
      </c>
      <c r="G15792">
        <v>0</v>
      </c>
      <c r="H15792">
        <v>34227.82</v>
      </c>
      <c r="I15792">
        <v>0</v>
      </c>
    </row>
    <row r="15793" spans="1:9" x14ac:dyDescent="0.35">
      <c r="A15793" t="s">
        <v>19</v>
      </c>
      <c r="B15793">
        <v>2016</v>
      </c>
      <c r="D15793" t="s">
        <v>5073</v>
      </c>
      <c r="E15793" t="s">
        <v>549</v>
      </c>
      <c r="F15793">
        <v>107152.5</v>
      </c>
      <c r="G15793">
        <v>0</v>
      </c>
      <c r="H15793">
        <v>34227.82</v>
      </c>
      <c r="I15793">
        <v>0</v>
      </c>
    </row>
    <row r="15794" spans="1:9" x14ac:dyDescent="0.35">
      <c r="A15794" t="s">
        <v>19</v>
      </c>
      <c r="B15794">
        <v>2016</v>
      </c>
      <c r="D15794" t="s">
        <v>5074</v>
      </c>
      <c r="E15794" t="s">
        <v>549</v>
      </c>
      <c r="F15794">
        <v>107152.5</v>
      </c>
      <c r="G15794">
        <v>1953.76</v>
      </c>
      <c r="H15794">
        <v>31751.71</v>
      </c>
      <c r="I15794">
        <v>0</v>
      </c>
    </row>
    <row r="15795" spans="1:9" x14ac:dyDescent="0.35">
      <c r="A15795" t="s">
        <v>19</v>
      </c>
      <c r="B15795">
        <v>2016</v>
      </c>
      <c r="D15795" t="s">
        <v>4020</v>
      </c>
      <c r="E15795" t="s">
        <v>549</v>
      </c>
      <c r="F15795">
        <v>107152.5</v>
      </c>
      <c r="G15795">
        <v>2800</v>
      </c>
      <c r="H15795">
        <v>31953.48</v>
      </c>
      <c r="I15795">
        <v>0</v>
      </c>
    </row>
    <row r="15796" spans="1:9" x14ac:dyDescent="0.35">
      <c r="A15796" t="s">
        <v>19</v>
      </c>
      <c r="B15796">
        <v>2016</v>
      </c>
      <c r="D15796" t="s">
        <v>5080</v>
      </c>
      <c r="E15796" t="s">
        <v>549</v>
      </c>
      <c r="F15796">
        <v>107152.5</v>
      </c>
      <c r="G15796">
        <v>0</v>
      </c>
      <c r="H15796">
        <v>10571.72</v>
      </c>
      <c r="I15796">
        <v>0</v>
      </c>
    </row>
    <row r="15797" spans="1:9" x14ac:dyDescent="0.35">
      <c r="A15797" t="s">
        <v>19</v>
      </c>
      <c r="B15797">
        <v>2016</v>
      </c>
      <c r="D15797" t="s">
        <v>5081</v>
      </c>
      <c r="E15797" t="s">
        <v>549</v>
      </c>
      <c r="F15797">
        <v>107152.5</v>
      </c>
      <c r="G15797">
        <v>0</v>
      </c>
      <c r="H15797">
        <v>29893.62</v>
      </c>
      <c r="I15797">
        <v>0</v>
      </c>
    </row>
    <row r="15798" spans="1:9" x14ac:dyDescent="0.35">
      <c r="A15798" t="s">
        <v>19</v>
      </c>
      <c r="B15798">
        <v>2016</v>
      </c>
      <c r="D15798" t="s">
        <v>5082</v>
      </c>
      <c r="E15798" t="s">
        <v>549</v>
      </c>
      <c r="F15798">
        <v>107152.5</v>
      </c>
      <c r="G15798">
        <v>0</v>
      </c>
      <c r="H15798">
        <v>6516.93</v>
      </c>
      <c r="I15798">
        <v>0</v>
      </c>
    </row>
    <row r="15799" spans="1:9" x14ac:dyDescent="0.35">
      <c r="A15799" t="s">
        <v>19</v>
      </c>
      <c r="B15799">
        <v>2016</v>
      </c>
      <c r="D15799" t="s">
        <v>5085</v>
      </c>
      <c r="E15799" t="s">
        <v>549</v>
      </c>
      <c r="F15799">
        <v>107152.5</v>
      </c>
      <c r="G15799">
        <v>0</v>
      </c>
      <c r="H15799">
        <v>36756.18</v>
      </c>
      <c r="I15799">
        <v>0</v>
      </c>
    </row>
    <row r="15800" spans="1:9" x14ac:dyDescent="0.35">
      <c r="A15800" t="s">
        <v>19</v>
      </c>
      <c r="B15800">
        <v>2016</v>
      </c>
      <c r="D15800" t="s">
        <v>4283</v>
      </c>
      <c r="E15800" t="s">
        <v>549</v>
      </c>
      <c r="F15800">
        <v>107152.5</v>
      </c>
      <c r="G15800">
        <v>0</v>
      </c>
      <c r="H15800">
        <v>31657.46</v>
      </c>
      <c r="I15800">
        <v>0</v>
      </c>
    </row>
    <row r="15801" spans="1:9" x14ac:dyDescent="0.35">
      <c r="A15801" t="s">
        <v>20</v>
      </c>
      <c r="B15801">
        <v>2016</v>
      </c>
      <c r="D15801" t="s">
        <v>4291</v>
      </c>
      <c r="E15801" t="s">
        <v>549</v>
      </c>
      <c r="F15801">
        <v>107152.5</v>
      </c>
      <c r="G15801">
        <v>400</v>
      </c>
      <c r="H15801">
        <v>7035.2</v>
      </c>
      <c r="I15801">
        <v>0</v>
      </c>
    </row>
    <row r="15802" spans="1:9" x14ac:dyDescent="0.35">
      <c r="A15802" t="s">
        <v>20</v>
      </c>
      <c r="B15802">
        <v>2016</v>
      </c>
      <c r="D15802" t="s">
        <v>5089</v>
      </c>
      <c r="E15802" t="s">
        <v>549</v>
      </c>
      <c r="F15802">
        <v>107152.5</v>
      </c>
      <c r="G15802">
        <v>0</v>
      </c>
      <c r="H15802">
        <v>31134.34</v>
      </c>
      <c r="I15802">
        <v>0</v>
      </c>
    </row>
    <row r="15803" spans="1:9" x14ac:dyDescent="0.35">
      <c r="A15803" t="s">
        <v>20</v>
      </c>
      <c r="B15803">
        <v>2016</v>
      </c>
      <c r="D15803" t="s">
        <v>1722</v>
      </c>
      <c r="E15803" t="s">
        <v>549</v>
      </c>
      <c r="F15803">
        <v>107152.5</v>
      </c>
      <c r="G15803">
        <v>0</v>
      </c>
      <c r="H15803">
        <v>28677.1</v>
      </c>
      <c r="I15803">
        <v>0</v>
      </c>
    </row>
    <row r="15804" spans="1:9" x14ac:dyDescent="0.35">
      <c r="A15804" t="s">
        <v>20</v>
      </c>
      <c r="B15804">
        <v>2016</v>
      </c>
      <c r="D15804" t="s">
        <v>3913</v>
      </c>
      <c r="E15804" t="s">
        <v>549</v>
      </c>
      <c r="F15804">
        <v>107152.5</v>
      </c>
      <c r="G15804">
        <v>0</v>
      </c>
      <c r="H15804">
        <v>30951.82</v>
      </c>
      <c r="I15804">
        <v>0</v>
      </c>
    </row>
    <row r="15805" spans="1:9" x14ac:dyDescent="0.35">
      <c r="A15805" t="s">
        <v>20</v>
      </c>
      <c r="B15805">
        <v>2016</v>
      </c>
      <c r="D15805" t="s">
        <v>4300</v>
      </c>
      <c r="E15805" t="s">
        <v>549</v>
      </c>
      <c r="F15805">
        <v>107152.5</v>
      </c>
      <c r="G15805">
        <v>0</v>
      </c>
      <c r="H15805">
        <v>30057.16</v>
      </c>
      <c r="I15805">
        <v>0</v>
      </c>
    </row>
    <row r="15806" spans="1:9" x14ac:dyDescent="0.35">
      <c r="A15806" t="s">
        <v>20</v>
      </c>
      <c r="B15806">
        <v>2016</v>
      </c>
      <c r="D15806" t="s">
        <v>4302</v>
      </c>
      <c r="E15806" t="s">
        <v>549</v>
      </c>
      <c r="F15806">
        <v>107152.5</v>
      </c>
      <c r="G15806">
        <v>0</v>
      </c>
      <c r="H15806">
        <v>30951.82</v>
      </c>
      <c r="I15806">
        <v>0</v>
      </c>
    </row>
    <row r="15807" spans="1:9" x14ac:dyDescent="0.35">
      <c r="A15807" t="s">
        <v>20</v>
      </c>
      <c r="B15807">
        <v>2016</v>
      </c>
      <c r="D15807" t="s">
        <v>5099</v>
      </c>
      <c r="E15807" t="s">
        <v>549</v>
      </c>
      <c r="F15807">
        <v>107152.5</v>
      </c>
      <c r="G15807">
        <v>0</v>
      </c>
      <c r="H15807">
        <v>30708.46</v>
      </c>
      <c r="I15807">
        <v>0</v>
      </c>
    </row>
    <row r="15808" spans="1:9" x14ac:dyDescent="0.35">
      <c r="A15808" t="s">
        <v>20</v>
      </c>
      <c r="B15808">
        <v>2016</v>
      </c>
      <c r="D15808" t="s">
        <v>5102</v>
      </c>
      <c r="E15808" t="s">
        <v>549</v>
      </c>
      <c r="F15808">
        <v>107152.5</v>
      </c>
      <c r="G15808">
        <v>0</v>
      </c>
      <c r="H15808">
        <v>29156.14</v>
      </c>
      <c r="I15808">
        <v>0</v>
      </c>
    </row>
    <row r="15809" spans="1:9" x14ac:dyDescent="0.35">
      <c r="A15809" t="s">
        <v>20</v>
      </c>
      <c r="B15809">
        <v>2016</v>
      </c>
      <c r="D15809" t="s">
        <v>3337</v>
      </c>
      <c r="E15809" t="s">
        <v>549</v>
      </c>
      <c r="F15809">
        <v>107152.5</v>
      </c>
      <c r="G15809">
        <v>0</v>
      </c>
      <c r="H15809">
        <v>31405.14</v>
      </c>
      <c r="I15809">
        <v>0</v>
      </c>
    </row>
    <row r="15810" spans="1:9" x14ac:dyDescent="0.35">
      <c r="A15810" t="s">
        <v>20</v>
      </c>
      <c r="B15810">
        <v>2016</v>
      </c>
      <c r="D15810" t="s">
        <v>4318</v>
      </c>
      <c r="E15810" t="s">
        <v>549</v>
      </c>
      <c r="F15810">
        <v>107152.5</v>
      </c>
      <c r="G15810">
        <v>0</v>
      </c>
      <c r="H15810">
        <v>30951.82</v>
      </c>
      <c r="I15810">
        <v>0</v>
      </c>
    </row>
    <row r="15811" spans="1:9" x14ac:dyDescent="0.35">
      <c r="A15811" t="s">
        <v>20</v>
      </c>
      <c r="B15811">
        <v>2016</v>
      </c>
      <c r="D15811" t="s">
        <v>1823</v>
      </c>
      <c r="E15811" t="s">
        <v>549</v>
      </c>
      <c r="F15811">
        <v>107152.5</v>
      </c>
      <c r="G15811">
        <v>0</v>
      </c>
      <c r="H15811">
        <v>28787.98</v>
      </c>
      <c r="I15811">
        <v>0</v>
      </c>
    </row>
    <row r="15812" spans="1:9" x14ac:dyDescent="0.35">
      <c r="A15812" t="s">
        <v>20</v>
      </c>
      <c r="B15812">
        <v>2016</v>
      </c>
      <c r="D15812" t="s">
        <v>4322</v>
      </c>
      <c r="E15812" t="s">
        <v>549</v>
      </c>
      <c r="F15812">
        <v>107152.5</v>
      </c>
      <c r="G15812">
        <v>0</v>
      </c>
      <c r="H15812">
        <v>30951.82</v>
      </c>
      <c r="I15812">
        <v>0</v>
      </c>
    </row>
    <row r="15813" spans="1:9" x14ac:dyDescent="0.35">
      <c r="A15813" t="s">
        <v>16</v>
      </c>
      <c r="B15813">
        <v>2016</v>
      </c>
      <c r="D15813" t="s">
        <v>4324</v>
      </c>
      <c r="E15813" t="s">
        <v>549</v>
      </c>
      <c r="F15813">
        <v>107152.5</v>
      </c>
      <c r="G15813">
        <v>3300</v>
      </c>
      <c r="H15813">
        <v>33597.839999999997</v>
      </c>
      <c r="I15813">
        <v>0</v>
      </c>
    </row>
    <row r="15814" spans="1:9" x14ac:dyDescent="0.35">
      <c r="A15814" t="s">
        <v>16</v>
      </c>
      <c r="B15814">
        <v>2016</v>
      </c>
      <c r="D15814" t="s">
        <v>1732</v>
      </c>
      <c r="E15814" t="s">
        <v>549</v>
      </c>
      <c r="F15814">
        <v>107152.5</v>
      </c>
      <c r="G15814">
        <v>100</v>
      </c>
      <c r="H15814">
        <v>30447.94</v>
      </c>
      <c r="I15814">
        <v>0</v>
      </c>
    </row>
    <row r="15815" spans="1:9" x14ac:dyDescent="0.35">
      <c r="A15815" t="s">
        <v>16</v>
      </c>
      <c r="B15815">
        <v>2016</v>
      </c>
      <c r="D15815" t="s">
        <v>3105</v>
      </c>
      <c r="E15815" t="s">
        <v>549</v>
      </c>
      <c r="F15815">
        <v>107152.5</v>
      </c>
      <c r="G15815">
        <v>0</v>
      </c>
      <c r="H15815">
        <v>33345.9</v>
      </c>
      <c r="I15815">
        <v>0</v>
      </c>
    </row>
    <row r="15816" spans="1:9" x14ac:dyDescent="0.35">
      <c r="A15816" t="s">
        <v>16</v>
      </c>
      <c r="B15816">
        <v>2016</v>
      </c>
      <c r="D15816" t="s">
        <v>4329</v>
      </c>
      <c r="E15816" t="s">
        <v>549</v>
      </c>
      <c r="F15816">
        <v>107152.5</v>
      </c>
      <c r="G15816">
        <v>0</v>
      </c>
      <c r="H15816">
        <v>30684.68</v>
      </c>
      <c r="I15816">
        <v>0</v>
      </c>
    </row>
    <row r="15817" spans="1:9" x14ac:dyDescent="0.35">
      <c r="A15817" t="s">
        <v>16</v>
      </c>
      <c r="B15817">
        <v>2016</v>
      </c>
      <c r="D15817" t="s">
        <v>3123</v>
      </c>
      <c r="E15817" t="s">
        <v>549</v>
      </c>
      <c r="F15817">
        <v>107152.5</v>
      </c>
      <c r="G15817">
        <v>0</v>
      </c>
      <c r="H15817">
        <v>29553.279999999999</v>
      </c>
      <c r="I15817">
        <v>0</v>
      </c>
    </row>
    <row r="15818" spans="1:9" x14ac:dyDescent="0.35">
      <c r="A15818" t="s">
        <v>16</v>
      </c>
      <c r="B15818">
        <v>2016</v>
      </c>
      <c r="D15818" t="s">
        <v>5112</v>
      </c>
      <c r="E15818" t="s">
        <v>549</v>
      </c>
      <c r="F15818">
        <v>107152.5</v>
      </c>
      <c r="G15818">
        <v>0</v>
      </c>
      <c r="H15818">
        <v>30333.21</v>
      </c>
      <c r="I15818">
        <v>0</v>
      </c>
    </row>
    <row r="15819" spans="1:9" x14ac:dyDescent="0.35">
      <c r="A15819" t="s">
        <v>16</v>
      </c>
      <c r="B15819">
        <v>2016</v>
      </c>
      <c r="D15819" t="s">
        <v>4337</v>
      </c>
      <c r="E15819" t="s">
        <v>549</v>
      </c>
      <c r="F15819">
        <v>107152.5</v>
      </c>
      <c r="G15819">
        <v>600</v>
      </c>
      <c r="H15819">
        <v>32709.16</v>
      </c>
      <c r="I15819">
        <v>0</v>
      </c>
    </row>
    <row r="15820" spans="1:9" x14ac:dyDescent="0.35">
      <c r="A15820" t="s">
        <v>16</v>
      </c>
      <c r="B15820">
        <v>2016</v>
      </c>
      <c r="D15820" t="s">
        <v>4343</v>
      </c>
      <c r="E15820" t="s">
        <v>549</v>
      </c>
      <c r="F15820">
        <v>107152.5</v>
      </c>
      <c r="G15820">
        <v>600</v>
      </c>
      <c r="H15820">
        <v>30441.32</v>
      </c>
      <c r="I15820">
        <v>0</v>
      </c>
    </row>
    <row r="15821" spans="1:9" x14ac:dyDescent="0.35">
      <c r="A15821" t="s">
        <v>16</v>
      </c>
      <c r="B15821">
        <v>2016</v>
      </c>
      <c r="D15821" t="s">
        <v>4329</v>
      </c>
      <c r="E15821" t="s">
        <v>549</v>
      </c>
      <c r="F15821">
        <v>107152.5</v>
      </c>
      <c r="G15821">
        <v>0</v>
      </c>
      <c r="H15821">
        <v>30684.68</v>
      </c>
      <c r="I15821">
        <v>0</v>
      </c>
    </row>
    <row r="15822" spans="1:9" x14ac:dyDescent="0.35">
      <c r="A15822" t="s">
        <v>16</v>
      </c>
      <c r="B15822">
        <v>2016</v>
      </c>
      <c r="D15822" t="s">
        <v>3105</v>
      </c>
      <c r="E15822" t="s">
        <v>549</v>
      </c>
      <c r="F15822">
        <v>107152.5</v>
      </c>
      <c r="G15822">
        <v>0</v>
      </c>
      <c r="H15822">
        <v>30447.94</v>
      </c>
      <c r="I15822">
        <v>0</v>
      </c>
    </row>
    <row r="15823" spans="1:9" x14ac:dyDescent="0.35">
      <c r="A15823" t="s">
        <v>16</v>
      </c>
      <c r="B15823">
        <v>2016</v>
      </c>
      <c r="D15823" t="s">
        <v>4349</v>
      </c>
      <c r="E15823" t="s">
        <v>549</v>
      </c>
      <c r="F15823">
        <v>107152.5</v>
      </c>
      <c r="G15823">
        <v>0</v>
      </c>
      <c r="H15823">
        <v>30447.94</v>
      </c>
      <c r="I15823">
        <v>0</v>
      </c>
    </row>
    <row r="15824" spans="1:9" x14ac:dyDescent="0.35">
      <c r="A15824" t="s">
        <v>16</v>
      </c>
      <c r="B15824">
        <v>2016</v>
      </c>
      <c r="D15824" t="s">
        <v>5119</v>
      </c>
      <c r="E15824" t="s">
        <v>549</v>
      </c>
      <c r="F15824">
        <v>107152.5</v>
      </c>
      <c r="G15824">
        <v>0</v>
      </c>
      <c r="H15824">
        <v>31959.84</v>
      </c>
      <c r="I15824">
        <v>0</v>
      </c>
    </row>
    <row r="15825" spans="1:9" x14ac:dyDescent="0.35">
      <c r="A15825" t="s">
        <v>16</v>
      </c>
      <c r="B15825">
        <v>2016</v>
      </c>
      <c r="D15825" t="s">
        <v>4351</v>
      </c>
      <c r="E15825" t="s">
        <v>549</v>
      </c>
      <c r="F15825">
        <v>107152.5</v>
      </c>
      <c r="G15825">
        <v>0</v>
      </c>
      <c r="H15825">
        <v>32672.81</v>
      </c>
      <c r="I15825">
        <v>0</v>
      </c>
    </row>
    <row r="15826" spans="1:9" x14ac:dyDescent="0.35">
      <c r="A15826" t="s">
        <v>16</v>
      </c>
      <c r="B15826">
        <v>2016</v>
      </c>
      <c r="D15826" t="s">
        <v>4352</v>
      </c>
      <c r="E15826" t="s">
        <v>549</v>
      </c>
      <c r="F15826">
        <v>107152.5</v>
      </c>
      <c r="G15826">
        <v>0</v>
      </c>
      <c r="H15826">
        <v>33709.440000000002</v>
      </c>
      <c r="I15826">
        <v>0</v>
      </c>
    </row>
    <row r="15827" spans="1:9" x14ac:dyDescent="0.35">
      <c r="A15827" t="s">
        <v>16</v>
      </c>
      <c r="B15827">
        <v>2016</v>
      </c>
      <c r="D15827" t="s">
        <v>4329</v>
      </c>
      <c r="E15827" t="s">
        <v>549</v>
      </c>
      <c r="F15827">
        <v>107152.5</v>
      </c>
      <c r="G15827">
        <v>0</v>
      </c>
      <c r="H15827">
        <v>30441.32</v>
      </c>
      <c r="I15827">
        <v>0</v>
      </c>
    </row>
    <row r="15828" spans="1:9" x14ac:dyDescent="0.35">
      <c r="A15828" t="s">
        <v>16</v>
      </c>
      <c r="B15828">
        <v>2016</v>
      </c>
      <c r="D15828" t="s">
        <v>4353</v>
      </c>
      <c r="E15828" t="s">
        <v>549</v>
      </c>
      <c r="F15828">
        <v>107152.5</v>
      </c>
      <c r="G15828">
        <v>0</v>
      </c>
      <c r="H15828">
        <v>30447.94</v>
      </c>
      <c r="I15828">
        <v>0</v>
      </c>
    </row>
    <row r="15829" spans="1:9" x14ac:dyDescent="0.35">
      <c r="A15829" t="s">
        <v>16</v>
      </c>
      <c r="B15829">
        <v>2016</v>
      </c>
      <c r="D15829" t="s">
        <v>3105</v>
      </c>
      <c r="E15829" t="s">
        <v>549</v>
      </c>
      <c r="F15829">
        <v>107152.5</v>
      </c>
      <c r="G15829">
        <v>0</v>
      </c>
      <c r="H15829">
        <v>33345.9</v>
      </c>
      <c r="I15829">
        <v>0</v>
      </c>
    </row>
    <row r="15830" spans="1:9" x14ac:dyDescent="0.35">
      <c r="A15830" t="s">
        <v>16</v>
      </c>
      <c r="B15830">
        <v>2016</v>
      </c>
      <c r="D15830" t="s">
        <v>4353</v>
      </c>
      <c r="E15830" t="s">
        <v>549</v>
      </c>
      <c r="F15830">
        <v>107152.5</v>
      </c>
      <c r="G15830">
        <v>0</v>
      </c>
      <c r="H15830">
        <v>32190.92</v>
      </c>
      <c r="I15830">
        <v>0</v>
      </c>
    </row>
    <row r="15831" spans="1:9" x14ac:dyDescent="0.35">
      <c r="A15831" t="s">
        <v>16</v>
      </c>
      <c r="B15831">
        <v>2016</v>
      </c>
      <c r="D15831" t="s">
        <v>226</v>
      </c>
      <c r="E15831" t="s">
        <v>549</v>
      </c>
      <c r="F15831">
        <v>107152.5</v>
      </c>
      <c r="G15831">
        <v>600</v>
      </c>
      <c r="H15831">
        <v>33597.839999999997</v>
      </c>
      <c r="I15831">
        <v>0</v>
      </c>
    </row>
    <row r="15832" spans="1:9" x14ac:dyDescent="0.35">
      <c r="A15832" t="s">
        <v>16</v>
      </c>
      <c r="B15832">
        <v>2016</v>
      </c>
      <c r="D15832" t="s">
        <v>1722</v>
      </c>
      <c r="E15832" t="s">
        <v>549</v>
      </c>
      <c r="F15832">
        <v>107152.5</v>
      </c>
      <c r="G15832">
        <v>0</v>
      </c>
      <c r="H15832">
        <v>28929.42</v>
      </c>
      <c r="I15832">
        <v>0</v>
      </c>
    </row>
    <row r="15833" spans="1:9" x14ac:dyDescent="0.35">
      <c r="A15833" t="s">
        <v>16</v>
      </c>
      <c r="B15833">
        <v>2016</v>
      </c>
      <c r="D15833" t="s">
        <v>3123</v>
      </c>
      <c r="E15833" t="s">
        <v>549</v>
      </c>
      <c r="F15833">
        <v>107152.5</v>
      </c>
      <c r="G15833">
        <v>0</v>
      </c>
      <c r="H15833">
        <v>29172.78</v>
      </c>
      <c r="I15833">
        <v>0</v>
      </c>
    </row>
    <row r="15834" spans="1:9" x14ac:dyDescent="0.35">
      <c r="A15834" t="s">
        <v>16</v>
      </c>
      <c r="B15834">
        <v>2016</v>
      </c>
      <c r="D15834" t="s">
        <v>5128</v>
      </c>
      <c r="E15834" t="s">
        <v>549</v>
      </c>
      <c r="F15834">
        <v>107152.5</v>
      </c>
      <c r="G15834">
        <v>0</v>
      </c>
      <c r="H15834">
        <v>30352.46</v>
      </c>
      <c r="I15834">
        <v>0</v>
      </c>
    </row>
    <row r="15835" spans="1:9" x14ac:dyDescent="0.35">
      <c r="A15835" t="s">
        <v>16</v>
      </c>
      <c r="B15835">
        <v>2016</v>
      </c>
      <c r="D15835" t="s">
        <v>4358</v>
      </c>
      <c r="E15835" t="s">
        <v>549</v>
      </c>
      <c r="F15835">
        <v>107152.5</v>
      </c>
      <c r="G15835">
        <v>0</v>
      </c>
      <c r="H15835">
        <v>33155.120000000003</v>
      </c>
      <c r="I15835">
        <v>0</v>
      </c>
    </row>
    <row r="15836" spans="1:9" x14ac:dyDescent="0.35">
      <c r="A15836" t="s">
        <v>16</v>
      </c>
      <c r="B15836">
        <v>2016</v>
      </c>
      <c r="D15836" t="s">
        <v>4359</v>
      </c>
      <c r="E15836" t="s">
        <v>549</v>
      </c>
      <c r="F15836">
        <v>107152.5</v>
      </c>
      <c r="G15836">
        <v>0</v>
      </c>
      <c r="H15836">
        <v>33709.440000000002</v>
      </c>
      <c r="I15836">
        <v>0</v>
      </c>
    </row>
    <row r="15837" spans="1:9" x14ac:dyDescent="0.35">
      <c r="A15837" t="s">
        <v>16</v>
      </c>
      <c r="B15837">
        <v>2016</v>
      </c>
      <c r="D15837" t="s">
        <v>1691</v>
      </c>
      <c r="E15837" t="s">
        <v>549</v>
      </c>
      <c r="F15837">
        <v>107152.5</v>
      </c>
      <c r="G15837">
        <v>0</v>
      </c>
      <c r="H15837">
        <v>30331.63</v>
      </c>
      <c r="I15837">
        <v>0</v>
      </c>
    </row>
    <row r="15838" spans="1:9" x14ac:dyDescent="0.35">
      <c r="A15838" t="s">
        <v>16</v>
      </c>
      <c r="B15838">
        <v>2016</v>
      </c>
      <c r="D15838" t="s">
        <v>4361</v>
      </c>
      <c r="E15838" t="s">
        <v>549</v>
      </c>
      <c r="F15838">
        <v>107152.5</v>
      </c>
      <c r="G15838">
        <v>0</v>
      </c>
      <c r="H15838">
        <v>28664.6</v>
      </c>
      <c r="I15838">
        <v>0</v>
      </c>
    </row>
    <row r="15839" spans="1:9" x14ac:dyDescent="0.35">
      <c r="A15839" t="s">
        <v>16</v>
      </c>
      <c r="B15839">
        <v>2016</v>
      </c>
      <c r="D15839" t="s">
        <v>5130</v>
      </c>
      <c r="E15839" t="s">
        <v>549</v>
      </c>
      <c r="F15839">
        <v>107152.5</v>
      </c>
      <c r="G15839">
        <v>150</v>
      </c>
      <c r="H15839">
        <v>30387.360000000001</v>
      </c>
      <c r="I15839">
        <v>0</v>
      </c>
    </row>
    <row r="15840" spans="1:9" x14ac:dyDescent="0.35">
      <c r="A15840" t="s">
        <v>16</v>
      </c>
      <c r="B15840">
        <v>2016</v>
      </c>
      <c r="D15840" t="s">
        <v>4364</v>
      </c>
      <c r="E15840" t="s">
        <v>549</v>
      </c>
      <c r="F15840">
        <v>107152.5</v>
      </c>
      <c r="G15840">
        <v>0</v>
      </c>
      <c r="H15840">
        <v>33709.440000000002</v>
      </c>
      <c r="I15840">
        <v>0</v>
      </c>
    </row>
    <row r="15841" spans="1:9" x14ac:dyDescent="0.35">
      <c r="A15841" t="s">
        <v>16</v>
      </c>
      <c r="B15841">
        <v>2016</v>
      </c>
      <c r="D15841" t="s">
        <v>3130</v>
      </c>
      <c r="E15841" t="s">
        <v>549</v>
      </c>
      <c r="F15841">
        <v>107152.5</v>
      </c>
      <c r="G15841">
        <v>0</v>
      </c>
      <c r="H15841">
        <v>32259.759999999998</v>
      </c>
      <c r="I15841">
        <v>0</v>
      </c>
    </row>
    <row r="15842" spans="1:9" x14ac:dyDescent="0.35">
      <c r="A15842" t="s">
        <v>16</v>
      </c>
      <c r="B15842">
        <v>2016</v>
      </c>
      <c r="D15842" t="s">
        <v>1722</v>
      </c>
      <c r="E15842" t="s">
        <v>549</v>
      </c>
      <c r="F15842">
        <v>107152.5</v>
      </c>
      <c r="G15842">
        <v>0</v>
      </c>
      <c r="H15842">
        <v>28929.42</v>
      </c>
      <c r="I15842">
        <v>0</v>
      </c>
    </row>
    <row r="15843" spans="1:9" x14ac:dyDescent="0.35">
      <c r="A15843" t="s">
        <v>16</v>
      </c>
      <c r="B15843">
        <v>2016</v>
      </c>
      <c r="D15843" t="s">
        <v>5134</v>
      </c>
      <c r="E15843" t="s">
        <v>549</v>
      </c>
      <c r="F15843">
        <v>107152.5</v>
      </c>
      <c r="G15843">
        <v>0</v>
      </c>
      <c r="H15843">
        <v>33354.480000000003</v>
      </c>
      <c r="I15843">
        <v>0</v>
      </c>
    </row>
    <row r="15844" spans="1:9" x14ac:dyDescent="0.35">
      <c r="A15844" t="s">
        <v>16</v>
      </c>
      <c r="B15844">
        <v>2016</v>
      </c>
      <c r="D15844" t="s">
        <v>4206</v>
      </c>
      <c r="E15844" t="s">
        <v>549</v>
      </c>
      <c r="F15844">
        <v>107152.5</v>
      </c>
      <c r="G15844">
        <v>0</v>
      </c>
      <c r="H15844">
        <v>33709.440000000002</v>
      </c>
      <c r="I15844">
        <v>0</v>
      </c>
    </row>
    <row r="15845" spans="1:9" x14ac:dyDescent="0.35">
      <c r="A15845" t="s">
        <v>16</v>
      </c>
      <c r="B15845">
        <v>2016</v>
      </c>
      <c r="D15845" t="s">
        <v>3123</v>
      </c>
      <c r="E15845" t="s">
        <v>549</v>
      </c>
      <c r="F15845">
        <v>107152.5</v>
      </c>
      <c r="G15845">
        <v>0</v>
      </c>
      <c r="H15845">
        <v>31659.439999999999</v>
      </c>
      <c r="I15845">
        <v>0</v>
      </c>
    </row>
    <row r="15846" spans="1:9" x14ac:dyDescent="0.35">
      <c r="A15846" t="s">
        <v>16</v>
      </c>
      <c r="B15846">
        <v>2016</v>
      </c>
      <c r="D15846" t="s">
        <v>4369</v>
      </c>
      <c r="E15846" t="s">
        <v>549</v>
      </c>
      <c r="F15846">
        <v>107152.5</v>
      </c>
      <c r="G15846">
        <v>0</v>
      </c>
      <c r="H15846">
        <v>32814.78</v>
      </c>
      <c r="I15846">
        <v>0</v>
      </c>
    </row>
    <row r="15847" spans="1:9" x14ac:dyDescent="0.35">
      <c r="A15847" t="s">
        <v>16</v>
      </c>
      <c r="B15847">
        <v>2016</v>
      </c>
      <c r="D15847" t="s">
        <v>4260</v>
      </c>
      <c r="E15847" t="s">
        <v>549</v>
      </c>
      <c r="F15847">
        <v>107152.5</v>
      </c>
      <c r="G15847">
        <v>0</v>
      </c>
      <c r="H15847">
        <v>33709.440000000002</v>
      </c>
      <c r="I15847">
        <v>0</v>
      </c>
    </row>
    <row r="15848" spans="1:9" x14ac:dyDescent="0.35">
      <c r="A15848" t="s">
        <v>16</v>
      </c>
      <c r="B15848">
        <v>2016</v>
      </c>
      <c r="D15848" t="s">
        <v>4371</v>
      </c>
      <c r="E15848" t="s">
        <v>549</v>
      </c>
      <c r="F15848">
        <v>107152.5</v>
      </c>
      <c r="G15848">
        <v>0</v>
      </c>
      <c r="H15848">
        <v>32322.68</v>
      </c>
      <c r="I15848">
        <v>0</v>
      </c>
    </row>
    <row r="15849" spans="1:9" x14ac:dyDescent="0.35">
      <c r="A15849" t="s">
        <v>16</v>
      </c>
      <c r="B15849">
        <v>2016</v>
      </c>
      <c r="D15849" t="s">
        <v>4373</v>
      </c>
      <c r="E15849" t="s">
        <v>549</v>
      </c>
      <c r="F15849">
        <v>107152.5</v>
      </c>
      <c r="G15849">
        <v>0</v>
      </c>
      <c r="H15849">
        <v>31959.84</v>
      </c>
      <c r="I15849">
        <v>0</v>
      </c>
    </row>
    <row r="15850" spans="1:9" x14ac:dyDescent="0.35">
      <c r="A15850" t="s">
        <v>16</v>
      </c>
      <c r="B15850">
        <v>2016</v>
      </c>
      <c r="D15850" t="s">
        <v>4374</v>
      </c>
      <c r="E15850" t="s">
        <v>549</v>
      </c>
      <c r="F15850">
        <v>107152.5</v>
      </c>
      <c r="G15850">
        <v>0</v>
      </c>
      <c r="H15850">
        <v>29172.78</v>
      </c>
      <c r="I15850">
        <v>0</v>
      </c>
    </row>
    <row r="15851" spans="1:9" x14ac:dyDescent="0.35">
      <c r="A15851" t="s">
        <v>16</v>
      </c>
      <c r="B15851">
        <v>2016</v>
      </c>
      <c r="D15851" t="s">
        <v>5138</v>
      </c>
      <c r="E15851" t="s">
        <v>549</v>
      </c>
      <c r="F15851">
        <v>107152.5</v>
      </c>
      <c r="G15851">
        <v>0</v>
      </c>
      <c r="H15851">
        <v>29172.78</v>
      </c>
      <c r="I15851">
        <v>0</v>
      </c>
    </row>
    <row r="15852" spans="1:9" x14ac:dyDescent="0.35">
      <c r="A15852" t="s">
        <v>16</v>
      </c>
      <c r="B15852">
        <v>2016</v>
      </c>
      <c r="D15852" t="s">
        <v>4375</v>
      </c>
      <c r="E15852" t="s">
        <v>549</v>
      </c>
      <c r="F15852">
        <v>107152.5</v>
      </c>
      <c r="G15852">
        <v>0</v>
      </c>
      <c r="H15852">
        <v>33155.120000000003</v>
      </c>
      <c r="I15852">
        <v>0</v>
      </c>
    </row>
    <row r="15853" spans="1:9" x14ac:dyDescent="0.35">
      <c r="A15853" t="s">
        <v>16</v>
      </c>
      <c r="B15853">
        <v>2016</v>
      </c>
      <c r="D15853" t="s">
        <v>4376</v>
      </c>
      <c r="E15853" t="s">
        <v>549</v>
      </c>
      <c r="F15853">
        <v>107152.5</v>
      </c>
      <c r="G15853">
        <v>0</v>
      </c>
      <c r="H15853">
        <v>29675.55</v>
      </c>
      <c r="I15853">
        <v>0</v>
      </c>
    </row>
    <row r="15854" spans="1:9" x14ac:dyDescent="0.35">
      <c r="A15854" t="s">
        <v>16</v>
      </c>
      <c r="B15854">
        <v>2016</v>
      </c>
      <c r="D15854" t="s">
        <v>4371</v>
      </c>
      <c r="E15854" t="s">
        <v>549</v>
      </c>
      <c r="F15854">
        <v>107152.5</v>
      </c>
      <c r="G15854">
        <v>600</v>
      </c>
      <c r="H15854">
        <v>33597.839999999997</v>
      </c>
      <c r="I15854">
        <v>0</v>
      </c>
    </row>
    <row r="15855" spans="1:9" x14ac:dyDescent="0.35">
      <c r="A15855" t="s">
        <v>16</v>
      </c>
      <c r="B15855">
        <v>2016</v>
      </c>
      <c r="D15855" t="s">
        <v>3130</v>
      </c>
      <c r="E15855" t="s">
        <v>549</v>
      </c>
      <c r="F15855">
        <v>107152.5</v>
      </c>
      <c r="G15855">
        <v>0</v>
      </c>
      <c r="H15855">
        <v>30538.959999999999</v>
      </c>
      <c r="I15855">
        <v>0</v>
      </c>
    </row>
    <row r="15856" spans="1:9" x14ac:dyDescent="0.35">
      <c r="A15856" t="s">
        <v>16</v>
      </c>
      <c r="B15856">
        <v>2016</v>
      </c>
      <c r="D15856" t="s">
        <v>4381</v>
      </c>
      <c r="E15856" t="s">
        <v>549</v>
      </c>
      <c r="F15856">
        <v>107152.5</v>
      </c>
      <c r="G15856">
        <v>0</v>
      </c>
      <c r="H15856">
        <v>30580.66</v>
      </c>
      <c r="I15856">
        <v>0</v>
      </c>
    </row>
    <row r="15857" spans="1:9" x14ac:dyDescent="0.35">
      <c r="A15857" t="s">
        <v>85</v>
      </c>
      <c r="B15857">
        <v>2017</v>
      </c>
      <c r="D15857" t="s">
        <v>3754</v>
      </c>
      <c r="E15857" t="s">
        <v>241</v>
      </c>
      <c r="F15857">
        <v>107148.86</v>
      </c>
      <c r="G15857">
        <v>0</v>
      </c>
      <c r="H15857">
        <v>22380.34</v>
      </c>
      <c r="I15857">
        <v>0</v>
      </c>
    </row>
    <row r="15858" spans="1:9" x14ac:dyDescent="0.35">
      <c r="A15858" t="s">
        <v>85</v>
      </c>
      <c r="B15858">
        <v>2016</v>
      </c>
      <c r="D15858" t="s">
        <v>3754</v>
      </c>
      <c r="E15858" t="s">
        <v>241</v>
      </c>
      <c r="F15858">
        <v>107148.86</v>
      </c>
      <c r="G15858">
        <v>0</v>
      </c>
      <c r="H15858">
        <v>22698.39</v>
      </c>
      <c r="I15858">
        <v>0</v>
      </c>
    </row>
    <row r="15859" spans="1:9" x14ac:dyDescent="0.35">
      <c r="A15859" t="s">
        <v>40</v>
      </c>
      <c r="B15859">
        <v>2017</v>
      </c>
      <c r="D15859" t="s">
        <v>2384</v>
      </c>
      <c r="E15859" t="s">
        <v>1235</v>
      </c>
      <c r="F15859">
        <v>107112.23</v>
      </c>
      <c r="G15859">
        <v>0</v>
      </c>
      <c r="H15859">
        <v>24977.58</v>
      </c>
      <c r="I15859">
        <v>0</v>
      </c>
    </row>
    <row r="15860" spans="1:9" x14ac:dyDescent="0.35">
      <c r="A15860" t="s">
        <v>186</v>
      </c>
      <c r="B15860">
        <v>2017</v>
      </c>
      <c r="D15860" t="s">
        <v>3937</v>
      </c>
      <c r="E15860" t="s">
        <v>241</v>
      </c>
      <c r="F15860">
        <v>107088.02</v>
      </c>
      <c r="G15860">
        <v>0</v>
      </c>
      <c r="H15860">
        <v>21576.19</v>
      </c>
      <c r="I15860">
        <v>0</v>
      </c>
    </row>
    <row r="15861" spans="1:9" x14ac:dyDescent="0.35">
      <c r="A15861" t="s">
        <v>25</v>
      </c>
      <c r="B15861">
        <v>2016</v>
      </c>
      <c r="D15861" t="s">
        <v>3915</v>
      </c>
      <c r="E15861" t="s">
        <v>549</v>
      </c>
      <c r="F15861">
        <v>107081.88</v>
      </c>
      <c r="G15861">
        <v>0</v>
      </c>
      <c r="H15861">
        <v>28406.720000000001</v>
      </c>
      <c r="I15861">
        <v>0</v>
      </c>
    </row>
    <row r="15862" spans="1:9" x14ac:dyDescent="0.35">
      <c r="A15862" t="s">
        <v>85</v>
      </c>
      <c r="B15862">
        <v>2017</v>
      </c>
      <c r="D15862" t="s">
        <v>2850</v>
      </c>
      <c r="E15862" t="s">
        <v>229</v>
      </c>
      <c r="F15862">
        <v>107079.08</v>
      </c>
      <c r="G15862">
        <v>0</v>
      </c>
      <c r="H15862">
        <v>23937.119999999999</v>
      </c>
      <c r="I15862">
        <v>0</v>
      </c>
    </row>
    <row r="15863" spans="1:9" x14ac:dyDescent="0.35">
      <c r="A15863" t="s">
        <v>25</v>
      </c>
      <c r="B15863">
        <v>2017</v>
      </c>
      <c r="D15863" t="s">
        <v>3902</v>
      </c>
      <c r="E15863" t="s">
        <v>549</v>
      </c>
      <c r="F15863">
        <v>107075.42</v>
      </c>
      <c r="G15863">
        <v>0</v>
      </c>
      <c r="H15863">
        <v>26869.43</v>
      </c>
      <c r="I15863">
        <v>0</v>
      </c>
    </row>
    <row r="15864" spans="1:9" x14ac:dyDescent="0.35">
      <c r="A15864" t="s">
        <v>4705</v>
      </c>
      <c r="B15864">
        <v>2016</v>
      </c>
      <c r="D15864" t="s">
        <v>1242</v>
      </c>
      <c r="E15864" t="s">
        <v>311</v>
      </c>
      <c r="F15864">
        <v>107064.62</v>
      </c>
      <c r="G15864">
        <v>0</v>
      </c>
      <c r="H15864">
        <v>32637.99</v>
      </c>
      <c r="I15864">
        <v>0</v>
      </c>
    </row>
    <row r="15865" spans="1:9" x14ac:dyDescent="0.35">
      <c r="A15865" t="s">
        <v>186</v>
      </c>
      <c r="B15865">
        <v>2016</v>
      </c>
      <c r="D15865" t="s">
        <v>4179</v>
      </c>
      <c r="E15865" t="s">
        <v>549</v>
      </c>
      <c r="F15865">
        <v>107028.86</v>
      </c>
      <c r="G15865">
        <v>0</v>
      </c>
      <c r="H15865">
        <v>31834</v>
      </c>
      <c r="I15865">
        <v>0</v>
      </c>
    </row>
    <row r="15866" spans="1:9" x14ac:dyDescent="0.35">
      <c r="A15866" t="s">
        <v>85</v>
      </c>
      <c r="B15866">
        <v>2016</v>
      </c>
      <c r="D15866" t="s">
        <v>3771</v>
      </c>
      <c r="E15866" t="s">
        <v>241</v>
      </c>
      <c r="F15866">
        <v>107003.52</v>
      </c>
      <c r="G15866">
        <v>851.48</v>
      </c>
      <c r="H15866">
        <v>22169.48</v>
      </c>
      <c r="I15866">
        <v>0</v>
      </c>
    </row>
    <row r="15867" spans="1:9" x14ac:dyDescent="0.35">
      <c r="A15867" t="s">
        <v>85</v>
      </c>
      <c r="B15867">
        <v>2016</v>
      </c>
      <c r="D15867" t="s">
        <v>3754</v>
      </c>
      <c r="E15867" t="s">
        <v>241</v>
      </c>
      <c r="F15867">
        <v>107003</v>
      </c>
      <c r="G15867">
        <v>0</v>
      </c>
      <c r="H15867">
        <v>21648.7</v>
      </c>
      <c r="I15867">
        <v>0</v>
      </c>
    </row>
    <row r="15868" spans="1:9" x14ac:dyDescent="0.35">
      <c r="A15868" t="s">
        <v>85</v>
      </c>
      <c r="B15868">
        <v>2016</v>
      </c>
      <c r="D15868" t="s">
        <v>3782</v>
      </c>
      <c r="E15868" t="s">
        <v>241</v>
      </c>
      <c r="F15868">
        <v>107002.48</v>
      </c>
      <c r="G15868">
        <v>6000</v>
      </c>
      <c r="H15868">
        <v>22169.23</v>
      </c>
      <c r="I15868">
        <v>0</v>
      </c>
    </row>
    <row r="15869" spans="1:9" x14ac:dyDescent="0.35">
      <c r="A15869" t="s">
        <v>85</v>
      </c>
      <c r="B15869">
        <v>2016</v>
      </c>
      <c r="D15869" t="s">
        <v>2832</v>
      </c>
      <c r="E15869" t="s">
        <v>241</v>
      </c>
      <c r="F15869">
        <v>107002.48</v>
      </c>
      <c r="G15869">
        <v>0</v>
      </c>
      <c r="H15869">
        <v>21925.85</v>
      </c>
      <c r="I15869">
        <v>0</v>
      </c>
    </row>
    <row r="15870" spans="1:9" x14ac:dyDescent="0.35">
      <c r="A15870" t="s">
        <v>85</v>
      </c>
      <c r="B15870">
        <v>2016</v>
      </c>
      <c r="D15870" t="s">
        <v>4622</v>
      </c>
      <c r="E15870" t="s">
        <v>1715</v>
      </c>
      <c r="F15870">
        <v>106974.87</v>
      </c>
      <c r="G15870">
        <v>0</v>
      </c>
      <c r="H15870">
        <v>20861.48</v>
      </c>
      <c r="I15870">
        <v>0</v>
      </c>
    </row>
    <row r="15871" spans="1:9" x14ac:dyDescent="0.35">
      <c r="A15871" t="s">
        <v>2688</v>
      </c>
      <c r="B15871">
        <v>2016</v>
      </c>
      <c r="D15871" t="s">
        <v>4444</v>
      </c>
      <c r="E15871" t="s">
        <v>549</v>
      </c>
      <c r="F15871">
        <v>106973.62</v>
      </c>
      <c r="G15871">
        <v>0</v>
      </c>
      <c r="H15871">
        <v>30164.52</v>
      </c>
      <c r="I15871">
        <v>0</v>
      </c>
    </row>
    <row r="15872" spans="1:9" x14ac:dyDescent="0.35">
      <c r="A15872" t="s">
        <v>2673</v>
      </c>
      <c r="B15872">
        <v>2016</v>
      </c>
      <c r="D15872" t="s">
        <v>4427</v>
      </c>
      <c r="E15872" t="s">
        <v>311</v>
      </c>
      <c r="F15872">
        <v>106972.32</v>
      </c>
      <c r="G15872">
        <v>472.91</v>
      </c>
      <c r="H15872">
        <v>29248.34</v>
      </c>
      <c r="I15872">
        <v>0</v>
      </c>
    </row>
    <row r="15873" spans="1:9" x14ac:dyDescent="0.35">
      <c r="A15873" t="s">
        <v>85</v>
      </c>
      <c r="B15873">
        <v>2016</v>
      </c>
      <c r="D15873" t="s">
        <v>2829</v>
      </c>
      <c r="E15873" t="s">
        <v>549</v>
      </c>
      <c r="F15873">
        <v>106972.32</v>
      </c>
      <c r="G15873">
        <v>0</v>
      </c>
      <c r="H15873">
        <v>31121.84</v>
      </c>
      <c r="I15873">
        <v>0</v>
      </c>
    </row>
    <row r="15874" spans="1:9" x14ac:dyDescent="0.35">
      <c r="A15874" t="s">
        <v>85</v>
      </c>
      <c r="B15874">
        <v>2016</v>
      </c>
      <c r="D15874" t="s">
        <v>2833</v>
      </c>
      <c r="E15874" t="s">
        <v>549</v>
      </c>
      <c r="F15874">
        <v>106972.32</v>
      </c>
      <c r="G15874">
        <v>0</v>
      </c>
      <c r="H15874">
        <v>30407.62</v>
      </c>
      <c r="I15874">
        <v>0</v>
      </c>
    </row>
    <row r="15875" spans="1:9" x14ac:dyDescent="0.35">
      <c r="A15875" t="s">
        <v>85</v>
      </c>
      <c r="B15875">
        <v>2016</v>
      </c>
      <c r="D15875" t="s">
        <v>4630</v>
      </c>
      <c r="E15875" t="s">
        <v>549</v>
      </c>
      <c r="F15875">
        <v>106972.32</v>
      </c>
      <c r="G15875">
        <v>0</v>
      </c>
      <c r="H15875">
        <v>32751.26</v>
      </c>
      <c r="I15875">
        <v>0</v>
      </c>
    </row>
    <row r="15876" spans="1:9" x14ac:dyDescent="0.35">
      <c r="A15876" t="s">
        <v>29</v>
      </c>
      <c r="B15876">
        <v>2016</v>
      </c>
      <c r="D15876" t="s">
        <v>4812</v>
      </c>
      <c r="E15876" t="s">
        <v>549</v>
      </c>
      <c r="F15876">
        <v>106972.32</v>
      </c>
      <c r="G15876">
        <v>0</v>
      </c>
      <c r="H15876">
        <v>32638.66</v>
      </c>
      <c r="I15876">
        <v>0</v>
      </c>
    </row>
    <row r="15877" spans="1:9" x14ac:dyDescent="0.35">
      <c r="A15877" t="s">
        <v>20</v>
      </c>
      <c r="B15877">
        <v>2016</v>
      </c>
      <c r="D15877" t="s">
        <v>3259</v>
      </c>
      <c r="E15877" t="s">
        <v>311</v>
      </c>
      <c r="F15877">
        <v>106972.32</v>
      </c>
      <c r="G15877">
        <v>0</v>
      </c>
      <c r="H15877">
        <v>31391.45</v>
      </c>
      <c r="I15877">
        <v>0</v>
      </c>
    </row>
    <row r="15878" spans="1:9" x14ac:dyDescent="0.35">
      <c r="A15878" t="s">
        <v>18</v>
      </c>
      <c r="B15878">
        <v>2016</v>
      </c>
      <c r="D15878" t="s">
        <v>4535</v>
      </c>
      <c r="E15878" t="s">
        <v>549</v>
      </c>
      <c r="F15878">
        <v>106932.8</v>
      </c>
      <c r="G15878">
        <v>300</v>
      </c>
      <c r="H15878">
        <v>33485.72</v>
      </c>
      <c r="I15878">
        <v>0</v>
      </c>
    </row>
    <row r="15879" spans="1:9" x14ac:dyDescent="0.35">
      <c r="A15879" t="s">
        <v>26</v>
      </c>
      <c r="B15879">
        <v>2016</v>
      </c>
      <c r="D15879" t="s">
        <v>1756</v>
      </c>
      <c r="E15879" t="s">
        <v>311</v>
      </c>
      <c r="F15879">
        <v>106930.48</v>
      </c>
      <c r="G15879">
        <v>0</v>
      </c>
      <c r="H15879">
        <v>34553.089999999997</v>
      </c>
      <c r="I15879">
        <v>0</v>
      </c>
    </row>
    <row r="15880" spans="1:9" x14ac:dyDescent="0.35">
      <c r="A15880" t="s">
        <v>26</v>
      </c>
      <c r="B15880">
        <v>2016</v>
      </c>
      <c r="D15880" t="s">
        <v>906</v>
      </c>
      <c r="E15880" t="s">
        <v>311</v>
      </c>
      <c r="F15880">
        <v>106930.48</v>
      </c>
      <c r="G15880">
        <v>11306.85</v>
      </c>
      <c r="H15880">
        <v>33926.29</v>
      </c>
      <c r="I15880">
        <v>0</v>
      </c>
    </row>
    <row r="15881" spans="1:9" x14ac:dyDescent="0.35">
      <c r="A15881" t="s">
        <v>186</v>
      </c>
      <c r="B15881">
        <v>2016</v>
      </c>
      <c r="D15881" t="s">
        <v>1691</v>
      </c>
      <c r="E15881" t="s">
        <v>549</v>
      </c>
      <c r="F15881">
        <v>106915.9</v>
      </c>
      <c r="G15881">
        <v>0</v>
      </c>
      <c r="H15881">
        <v>33770.449999999997</v>
      </c>
      <c r="I15881">
        <v>0</v>
      </c>
    </row>
    <row r="15882" spans="1:9" x14ac:dyDescent="0.35">
      <c r="A15882" t="s">
        <v>2688</v>
      </c>
      <c r="B15882">
        <v>2016</v>
      </c>
      <c r="D15882" t="s">
        <v>3644</v>
      </c>
      <c r="E15882" t="s">
        <v>549</v>
      </c>
      <c r="F15882">
        <v>106911.74</v>
      </c>
      <c r="G15882">
        <v>6000</v>
      </c>
      <c r="H15882">
        <v>30431.15</v>
      </c>
      <c r="I15882">
        <v>0</v>
      </c>
    </row>
    <row r="15883" spans="1:9" x14ac:dyDescent="0.35">
      <c r="A15883" t="s">
        <v>4705</v>
      </c>
      <c r="B15883">
        <v>2016</v>
      </c>
      <c r="D15883" t="s">
        <v>3477</v>
      </c>
      <c r="E15883" t="s">
        <v>549</v>
      </c>
      <c r="F15883">
        <v>106902.38</v>
      </c>
      <c r="G15883">
        <v>0</v>
      </c>
      <c r="H15883">
        <v>29276.51</v>
      </c>
      <c r="I15883">
        <v>0</v>
      </c>
    </row>
    <row r="15884" spans="1:9" x14ac:dyDescent="0.35">
      <c r="A15884" t="s">
        <v>4705</v>
      </c>
      <c r="B15884">
        <v>2016</v>
      </c>
      <c r="D15884" t="s">
        <v>4753</v>
      </c>
      <c r="E15884" t="s">
        <v>549</v>
      </c>
      <c r="F15884">
        <v>106902.38</v>
      </c>
      <c r="G15884">
        <v>0</v>
      </c>
      <c r="H15884">
        <v>29504.65</v>
      </c>
      <c r="I15884">
        <v>0</v>
      </c>
    </row>
    <row r="15885" spans="1:9" x14ac:dyDescent="0.35">
      <c r="A15885" t="s">
        <v>4705</v>
      </c>
      <c r="B15885">
        <v>2016</v>
      </c>
      <c r="D15885" t="s">
        <v>4791</v>
      </c>
      <c r="E15885" t="s">
        <v>549</v>
      </c>
      <c r="F15885">
        <v>106902.38</v>
      </c>
      <c r="G15885">
        <v>0</v>
      </c>
      <c r="H15885">
        <v>30392.03</v>
      </c>
      <c r="I15885">
        <v>0</v>
      </c>
    </row>
    <row r="15886" spans="1:9" x14ac:dyDescent="0.35">
      <c r="A15886" t="s">
        <v>4705</v>
      </c>
      <c r="B15886">
        <v>2016</v>
      </c>
      <c r="D15886" t="s">
        <v>4794</v>
      </c>
      <c r="E15886" t="s">
        <v>549</v>
      </c>
      <c r="F15886">
        <v>106902.38</v>
      </c>
      <c r="G15886">
        <v>1600</v>
      </c>
      <c r="H15886">
        <v>31321.93</v>
      </c>
      <c r="I15886">
        <v>0</v>
      </c>
    </row>
    <row r="15887" spans="1:9" x14ac:dyDescent="0.35">
      <c r="A15887" t="s">
        <v>19</v>
      </c>
      <c r="B15887">
        <v>2016</v>
      </c>
      <c r="D15887" t="s">
        <v>4170</v>
      </c>
      <c r="E15887" t="s">
        <v>549</v>
      </c>
      <c r="F15887">
        <v>106902.38</v>
      </c>
      <c r="G15887">
        <v>300</v>
      </c>
      <c r="H15887">
        <v>30270.89</v>
      </c>
      <c r="I15887">
        <v>0</v>
      </c>
    </row>
    <row r="15888" spans="1:9" x14ac:dyDescent="0.35">
      <c r="A15888" t="s">
        <v>2688</v>
      </c>
      <c r="B15888">
        <v>2016</v>
      </c>
      <c r="D15888" t="s">
        <v>4435</v>
      </c>
      <c r="E15888" t="s">
        <v>549</v>
      </c>
      <c r="F15888">
        <v>106888.08</v>
      </c>
      <c r="G15888">
        <v>8505.68</v>
      </c>
      <c r="H15888">
        <v>30388.65</v>
      </c>
      <c r="I15888">
        <v>0</v>
      </c>
    </row>
    <row r="15889" spans="1:9" x14ac:dyDescent="0.35">
      <c r="A15889" t="s">
        <v>186</v>
      </c>
      <c r="B15889">
        <v>2016</v>
      </c>
      <c r="D15889" t="s">
        <v>2954</v>
      </c>
      <c r="E15889" t="s">
        <v>549</v>
      </c>
      <c r="F15889">
        <v>106887.03999999999</v>
      </c>
      <c r="G15889">
        <v>0</v>
      </c>
      <c r="H15889">
        <v>30892.27</v>
      </c>
      <c r="I15889">
        <v>0</v>
      </c>
    </row>
    <row r="15890" spans="1:9" x14ac:dyDescent="0.35">
      <c r="A15890" t="s">
        <v>25</v>
      </c>
      <c r="B15890">
        <v>2016</v>
      </c>
      <c r="D15890" t="s">
        <v>4684</v>
      </c>
      <c r="E15890" t="s">
        <v>549</v>
      </c>
      <c r="F15890">
        <v>106886.26</v>
      </c>
      <c r="G15890">
        <v>0</v>
      </c>
      <c r="H15890">
        <v>30048.04</v>
      </c>
      <c r="I15890">
        <v>0</v>
      </c>
    </row>
    <row r="15891" spans="1:9" x14ac:dyDescent="0.35">
      <c r="A15891" t="s">
        <v>85</v>
      </c>
      <c r="B15891">
        <v>2016</v>
      </c>
      <c r="D15891" t="s">
        <v>4605</v>
      </c>
      <c r="E15891" t="s">
        <v>549</v>
      </c>
      <c r="F15891">
        <v>106873</v>
      </c>
      <c r="G15891">
        <v>0</v>
      </c>
      <c r="H15891">
        <v>29736.77</v>
      </c>
      <c r="I15891">
        <v>0</v>
      </c>
    </row>
    <row r="15892" spans="1:9" x14ac:dyDescent="0.35">
      <c r="A15892" t="s">
        <v>3034</v>
      </c>
      <c r="B15892">
        <v>2016</v>
      </c>
      <c r="D15892" t="s">
        <v>4929</v>
      </c>
      <c r="E15892" t="s">
        <v>549</v>
      </c>
      <c r="F15892">
        <v>106872.74</v>
      </c>
      <c r="G15892">
        <v>0</v>
      </c>
      <c r="H15892">
        <v>29110.05</v>
      </c>
      <c r="I15892">
        <v>0</v>
      </c>
    </row>
    <row r="15893" spans="1:9" x14ac:dyDescent="0.35">
      <c r="A15893" t="s">
        <v>22</v>
      </c>
      <c r="B15893">
        <v>2016</v>
      </c>
      <c r="D15893" t="s">
        <v>4465</v>
      </c>
      <c r="E15893" t="s">
        <v>123</v>
      </c>
      <c r="F15893">
        <v>106855.38</v>
      </c>
      <c r="G15893">
        <v>15003.9</v>
      </c>
      <c r="H15893">
        <v>27013.07</v>
      </c>
      <c r="I15893">
        <v>0</v>
      </c>
    </row>
    <row r="15894" spans="1:9" x14ac:dyDescent="0.35">
      <c r="A15894" t="s">
        <v>3034</v>
      </c>
      <c r="B15894">
        <v>2016</v>
      </c>
      <c r="D15894" t="s">
        <v>1546</v>
      </c>
      <c r="E15894" t="s">
        <v>1547</v>
      </c>
      <c r="F15894">
        <v>106854.33</v>
      </c>
      <c r="G15894">
        <v>24174.89</v>
      </c>
      <c r="H15894">
        <v>25123.69</v>
      </c>
      <c r="I15894">
        <v>0</v>
      </c>
    </row>
    <row r="15895" spans="1:9" x14ac:dyDescent="0.35">
      <c r="A15895" t="s">
        <v>2688</v>
      </c>
      <c r="B15895">
        <v>2016</v>
      </c>
      <c r="D15895" t="s">
        <v>4442</v>
      </c>
      <c r="E15895" t="s">
        <v>549</v>
      </c>
      <c r="F15895">
        <v>106853.5</v>
      </c>
      <c r="G15895">
        <v>0</v>
      </c>
      <c r="H15895">
        <v>29948.23</v>
      </c>
      <c r="I15895">
        <v>0</v>
      </c>
    </row>
    <row r="15896" spans="1:9" x14ac:dyDescent="0.35">
      <c r="A15896" t="s">
        <v>40</v>
      </c>
      <c r="B15896">
        <v>2016</v>
      </c>
      <c r="D15896" t="s">
        <v>4944</v>
      </c>
      <c r="E15896" t="s">
        <v>549</v>
      </c>
      <c r="F15896">
        <v>106820.95</v>
      </c>
      <c r="G15896">
        <v>0</v>
      </c>
      <c r="H15896">
        <v>31002.71</v>
      </c>
      <c r="I15896">
        <v>0</v>
      </c>
    </row>
    <row r="15897" spans="1:9" x14ac:dyDescent="0.35">
      <c r="A15897" t="s">
        <v>33</v>
      </c>
      <c r="B15897">
        <v>2016</v>
      </c>
      <c r="D15897" t="s">
        <v>4391</v>
      </c>
      <c r="E15897" t="s">
        <v>549</v>
      </c>
      <c r="F15897">
        <v>106812.94</v>
      </c>
      <c r="G15897">
        <v>0</v>
      </c>
      <c r="H15897">
        <v>32501.13</v>
      </c>
      <c r="I15897">
        <v>0</v>
      </c>
    </row>
    <row r="15898" spans="1:9" x14ac:dyDescent="0.35">
      <c r="A15898" t="s">
        <v>19</v>
      </c>
      <c r="B15898">
        <v>2016</v>
      </c>
      <c r="D15898" t="s">
        <v>5065</v>
      </c>
      <c r="E15898" t="s">
        <v>549</v>
      </c>
      <c r="F15898">
        <v>106804.62</v>
      </c>
      <c r="G15898">
        <v>0</v>
      </c>
      <c r="H15898">
        <v>30571.64</v>
      </c>
      <c r="I15898">
        <v>0</v>
      </c>
    </row>
    <row r="15899" spans="1:9" x14ac:dyDescent="0.35">
      <c r="A15899" t="s">
        <v>19</v>
      </c>
      <c r="B15899">
        <v>2016</v>
      </c>
      <c r="D15899" t="s">
        <v>1791</v>
      </c>
      <c r="E15899" t="s">
        <v>549</v>
      </c>
      <c r="F15899">
        <v>106779.99</v>
      </c>
      <c r="G15899">
        <v>0</v>
      </c>
      <c r="H15899">
        <v>30367.37</v>
      </c>
      <c r="I15899">
        <v>0</v>
      </c>
    </row>
    <row r="15900" spans="1:9" x14ac:dyDescent="0.35">
      <c r="A15900" t="s">
        <v>16</v>
      </c>
      <c r="B15900">
        <v>2016</v>
      </c>
      <c r="D15900" t="s">
        <v>4334</v>
      </c>
      <c r="E15900" t="s">
        <v>549</v>
      </c>
      <c r="F15900">
        <v>106778.47</v>
      </c>
      <c r="G15900">
        <v>0</v>
      </c>
      <c r="H15900">
        <v>28503.49</v>
      </c>
      <c r="I15900">
        <v>0</v>
      </c>
    </row>
    <row r="15901" spans="1:9" x14ac:dyDescent="0.35">
      <c r="A15901" t="s">
        <v>186</v>
      </c>
      <c r="B15901">
        <v>2016</v>
      </c>
      <c r="D15901" t="s">
        <v>3945</v>
      </c>
      <c r="E15901" t="s">
        <v>241</v>
      </c>
      <c r="F15901">
        <v>106754.7</v>
      </c>
      <c r="G15901">
        <v>0</v>
      </c>
      <c r="H15901">
        <v>20907.990000000002</v>
      </c>
      <c r="I15901">
        <v>0</v>
      </c>
    </row>
    <row r="15902" spans="1:9" x14ac:dyDescent="0.35">
      <c r="A15902" t="s">
        <v>26</v>
      </c>
      <c r="B15902">
        <v>2016</v>
      </c>
      <c r="D15902" t="s">
        <v>4871</v>
      </c>
      <c r="E15902" t="s">
        <v>927</v>
      </c>
      <c r="F15902">
        <v>106748.51</v>
      </c>
      <c r="G15902">
        <v>0</v>
      </c>
      <c r="H15902">
        <v>26112.15</v>
      </c>
      <c r="I15902">
        <v>0</v>
      </c>
    </row>
    <row r="15903" spans="1:9" x14ac:dyDescent="0.35">
      <c r="A15903" t="s">
        <v>22</v>
      </c>
      <c r="B15903">
        <v>2016</v>
      </c>
      <c r="D15903" t="s">
        <v>3673</v>
      </c>
      <c r="E15903" t="s">
        <v>549</v>
      </c>
      <c r="F15903">
        <v>106740.37</v>
      </c>
      <c r="G15903">
        <v>0</v>
      </c>
      <c r="H15903">
        <v>28833.18</v>
      </c>
      <c r="I15903">
        <v>0</v>
      </c>
    </row>
    <row r="15904" spans="1:9" x14ac:dyDescent="0.35">
      <c r="A15904" t="s">
        <v>26</v>
      </c>
      <c r="B15904">
        <v>2016</v>
      </c>
      <c r="D15904" t="s">
        <v>50</v>
      </c>
      <c r="E15904" t="s">
        <v>1718</v>
      </c>
      <c r="F15904">
        <v>106737.37</v>
      </c>
      <c r="G15904">
        <v>0</v>
      </c>
      <c r="H15904">
        <v>29549.68</v>
      </c>
      <c r="I15904">
        <v>0</v>
      </c>
    </row>
    <row r="15905" spans="1:9" x14ac:dyDescent="0.35">
      <c r="A15905" t="s">
        <v>25</v>
      </c>
      <c r="B15905">
        <v>2016</v>
      </c>
      <c r="D15905" t="s">
        <v>4683</v>
      </c>
      <c r="E15905" t="s">
        <v>229</v>
      </c>
      <c r="F15905">
        <v>106728.18</v>
      </c>
      <c r="G15905">
        <v>0</v>
      </c>
      <c r="H15905">
        <v>28831.919999999998</v>
      </c>
      <c r="I15905">
        <v>0</v>
      </c>
    </row>
    <row r="15906" spans="1:9" x14ac:dyDescent="0.35">
      <c r="A15906" t="s">
        <v>4705</v>
      </c>
      <c r="B15906">
        <v>2016</v>
      </c>
      <c r="D15906" t="s">
        <v>4780</v>
      </c>
      <c r="E15906" t="s">
        <v>549</v>
      </c>
      <c r="F15906">
        <v>106721.94</v>
      </c>
      <c r="G15906">
        <v>0</v>
      </c>
      <c r="H15906">
        <v>30908.31</v>
      </c>
      <c r="I15906">
        <v>0</v>
      </c>
    </row>
    <row r="15907" spans="1:9" x14ac:dyDescent="0.35">
      <c r="A15907" t="s">
        <v>40</v>
      </c>
      <c r="B15907">
        <v>2016</v>
      </c>
      <c r="D15907" t="s">
        <v>5034</v>
      </c>
      <c r="E15907" t="s">
        <v>1547</v>
      </c>
      <c r="F15907">
        <v>106687.95</v>
      </c>
      <c r="G15907">
        <v>0</v>
      </c>
      <c r="H15907">
        <v>22731.8</v>
      </c>
      <c r="I15907">
        <v>0</v>
      </c>
    </row>
    <row r="15908" spans="1:9" x14ac:dyDescent="0.35">
      <c r="A15908" t="s">
        <v>26</v>
      </c>
      <c r="B15908">
        <v>2016</v>
      </c>
      <c r="D15908" t="s">
        <v>4862</v>
      </c>
      <c r="E15908" t="s">
        <v>927</v>
      </c>
      <c r="F15908">
        <v>106684.98</v>
      </c>
      <c r="G15908">
        <v>0</v>
      </c>
      <c r="H15908">
        <v>27990.48</v>
      </c>
      <c r="I15908">
        <v>0</v>
      </c>
    </row>
    <row r="15909" spans="1:9" x14ac:dyDescent="0.35">
      <c r="A15909" t="s">
        <v>25</v>
      </c>
      <c r="B15909">
        <v>2016</v>
      </c>
      <c r="D15909" t="s">
        <v>3913</v>
      </c>
      <c r="E15909" t="s">
        <v>549</v>
      </c>
      <c r="F15909">
        <v>106671.67999999999</v>
      </c>
      <c r="G15909">
        <v>0</v>
      </c>
      <c r="H15909">
        <v>29784</v>
      </c>
      <c r="I15909">
        <v>0</v>
      </c>
    </row>
    <row r="15910" spans="1:9" x14ac:dyDescent="0.35">
      <c r="A15910" t="s">
        <v>4705</v>
      </c>
      <c r="B15910">
        <v>2016</v>
      </c>
      <c r="D15910" t="s">
        <v>3518</v>
      </c>
      <c r="E15910" t="s">
        <v>549</v>
      </c>
      <c r="F15910">
        <v>106669.94</v>
      </c>
      <c r="G15910">
        <v>2950</v>
      </c>
      <c r="H15910">
        <v>29051.9</v>
      </c>
      <c r="I15910">
        <v>0</v>
      </c>
    </row>
    <row r="15911" spans="1:9" x14ac:dyDescent="0.35">
      <c r="A15911" t="s">
        <v>4705</v>
      </c>
      <c r="B15911">
        <v>2016</v>
      </c>
      <c r="D15911" t="s">
        <v>3473</v>
      </c>
      <c r="E15911" t="s">
        <v>549</v>
      </c>
      <c r="F15911">
        <v>106657.95</v>
      </c>
      <c r="G15911">
        <v>6000</v>
      </c>
      <c r="H15911">
        <v>29867.45</v>
      </c>
      <c r="I15911">
        <v>0</v>
      </c>
    </row>
    <row r="15912" spans="1:9" x14ac:dyDescent="0.35">
      <c r="A15912" t="s">
        <v>22</v>
      </c>
      <c r="B15912">
        <v>2016</v>
      </c>
      <c r="D15912" t="s">
        <v>3693</v>
      </c>
      <c r="E15912" t="s">
        <v>567</v>
      </c>
      <c r="F15912">
        <v>106635.29</v>
      </c>
      <c r="G15912">
        <v>0</v>
      </c>
      <c r="H15912">
        <v>13549.08</v>
      </c>
      <c r="I15912">
        <v>0</v>
      </c>
    </row>
    <row r="15913" spans="1:9" x14ac:dyDescent="0.35">
      <c r="A15913" t="s">
        <v>16</v>
      </c>
      <c r="B15913">
        <v>2016</v>
      </c>
      <c r="D15913" t="s">
        <v>1325</v>
      </c>
      <c r="E15913" t="s">
        <v>311</v>
      </c>
      <c r="F15913">
        <v>106620.8</v>
      </c>
      <c r="G15913">
        <v>0</v>
      </c>
      <c r="H15913">
        <v>32694.07</v>
      </c>
      <c r="I15913">
        <v>0</v>
      </c>
    </row>
    <row r="15914" spans="1:9" x14ac:dyDescent="0.35">
      <c r="A15914" t="s">
        <v>3034</v>
      </c>
      <c r="B15914">
        <v>2016</v>
      </c>
      <c r="D15914" t="s">
        <v>4075</v>
      </c>
      <c r="E15914" t="s">
        <v>549</v>
      </c>
      <c r="F15914">
        <v>106595.25</v>
      </c>
      <c r="G15914">
        <v>18137.080000000002</v>
      </c>
      <c r="H15914">
        <v>22935.66</v>
      </c>
      <c r="I15914">
        <v>0</v>
      </c>
    </row>
    <row r="15915" spans="1:9" x14ac:dyDescent="0.35">
      <c r="A15915" t="s">
        <v>19</v>
      </c>
      <c r="B15915">
        <v>2021</v>
      </c>
      <c r="D15915" t="s">
        <v>1347</v>
      </c>
      <c r="E15915" t="s">
        <v>311</v>
      </c>
      <c r="F15915">
        <v>106587.34</v>
      </c>
      <c r="G15915">
        <v>25196.68</v>
      </c>
      <c r="H15915" s="1">
        <v>22742.2</v>
      </c>
      <c r="I15915">
        <v>18298.240000000002</v>
      </c>
    </row>
    <row r="15916" spans="1:9" x14ac:dyDescent="0.35">
      <c r="A15916" t="s">
        <v>33</v>
      </c>
      <c r="B15916">
        <v>2016</v>
      </c>
      <c r="D15916" t="s">
        <v>3323</v>
      </c>
      <c r="E15916" t="s">
        <v>549</v>
      </c>
      <c r="F15916">
        <v>106586.74</v>
      </c>
      <c r="G15916">
        <v>0</v>
      </c>
      <c r="H15916">
        <v>32580.85</v>
      </c>
      <c r="I15916">
        <v>0</v>
      </c>
    </row>
    <row r="15917" spans="1:9" x14ac:dyDescent="0.35">
      <c r="A15917" t="s">
        <v>40</v>
      </c>
      <c r="B15917">
        <v>2016</v>
      </c>
      <c r="D15917" t="s">
        <v>5017</v>
      </c>
      <c r="E15917" t="s">
        <v>549</v>
      </c>
      <c r="F15917">
        <v>106586.74</v>
      </c>
      <c r="G15917">
        <v>5100</v>
      </c>
      <c r="H15917">
        <v>31681.13</v>
      </c>
      <c r="I15917">
        <v>0</v>
      </c>
    </row>
    <row r="15918" spans="1:9" x14ac:dyDescent="0.35">
      <c r="A15918" t="s">
        <v>2688</v>
      </c>
      <c r="B15918">
        <v>2016</v>
      </c>
      <c r="D15918" t="s">
        <v>4455</v>
      </c>
      <c r="E15918" t="s">
        <v>549</v>
      </c>
      <c r="F15918">
        <v>106584.15</v>
      </c>
      <c r="G15918">
        <v>0</v>
      </c>
      <c r="H15918">
        <v>29021.15</v>
      </c>
      <c r="I15918">
        <v>0</v>
      </c>
    </row>
    <row r="15919" spans="1:9" x14ac:dyDescent="0.35">
      <c r="A15919" t="s">
        <v>28</v>
      </c>
      <c r="B15919">
        <v>2016</v>
      </c>
      <c r="D15919" t="s">
        <v>1572</v>
      </c>
      <c r="E15919" t="s">
        <v>229</v>
      </c>
      <c r="F15919">
        <v>106573.21</v>
      </c>
      <c r="G15919">
        <v>0</v>
      </c>
      <c r="H15919">
        <v>33864.339999999997</v>
      </c>
      <c r="I15919">
        <v>0</v>
      </c>
    </row>
    <row r="15920" spans="1:9" x14ac:dyDescent="0.35">
      <c r="A15920" t="s">
        <v>33</v>
      </c>
      <c r="B15920">
        <v>2016</v>
      </c>
      <c r="D15920" t="s">
        <v>3346</v>
      </c>
      <c r="E15920" t="s">
        <v>549</v>
      </c>
      <c r="F15920">
        <v>106569.86</v>
      </c>
      <c r="G15920">
        <v>0</v>
      </c>
      <c r="H15920">
        <v>24615.11</v>
      </c>
      <c r="I15920">
        <v>0</v>
      </c>
    </row>
    <row r="15921" spans="1:9" x14ac:dyDescent="0.35">
      <c r="A15921" t="s">
        <v>29</v>
      </c>
      <c r="B15921">
        <v>2016</v>
      </c>
      <c r="D15921" t="s">
        <v>3922</v>
      </c>
      <c r="E15921" t="s">
        <v>311</v>
      </c>
      <c r="F15921">
        <v>106553.46</v>
      </c>
      <c r="G15921">
        <v>0</v>
      </c>
      <c r="H15921">
        <v>33848.42</v>
      </c>
      <c r="I15921">
        <v>0</v>
      </c>
    </row>
    <row r="15922" spans="1:9" x14ac:dyDescent="0.35">
      <c r="A15922" t="s">
        <v>4705</v>
      </c>
      <c r="B15922">
        <v>2016</v>
      </c>
      <c r="D15922" t="s">
        <v>4738</v>
      </c>
      <c r="E15922" t="s">
        <v>229</v>
      </c>
      <c r="F15922">
        <v>106551.71</v>
      </c>
      <c r="G15922">
        <v>50278.58</v>
      </c>
      <c r="H15922">
        <v>30627.21</v>
      </c>
      <c r="I15922">
        <v>99882.6</v>
      </c>
    </row>
    <row r="15923" spans="1:9" x14ac:dyDescent="0.35">
      <c r="A15923" t="s">
        <v>2688</v>
      </c>
      <c r="B15923">
        <v>2016</v>
      </c>
      <c r="D15923" t="s">
        <v>4434</v>
      </c>
      <c r="E15923" t="s">
        <v>229</v>
      </c>
      <c r="F15923">
        <v>106545.14</v>
      </c>
      <c r="G15923">
        <v>0</v>
      </c>
      <c r="H15923">
        <v>32571.45</v>
      </c>
      <c r="I15923">
        <v>0</v>
      </c>
    </row>
    <row r="15924" spans="1:9" x14ac:dyDescent="0.35">
      <c r="A15924" t="s">
        <v>40</v>
      </c>
      <c r="B15924">
        <v>2016</v>
      </c>
      <c r="D15924" t="s">
        <v>4991</v>
      </c>
      <c r="E15924" t="s">
        <v>549</v>
      </c>
      <c r="F15924">
        <v>106530.31</v>
      </c>
      <c r="G15924">
        <v>11550</v>
      </c>
      <c r="H15924">
        <v>29131.3</v>
      </c>
      <c r="I15924">
        <v>0</v>
      </c>
    </row>
    <row r="15925" spans="1:9" x14ac:dyDescent="0.35">
      <c r="A15925" t="s">
        <v>3034</v>
      </c>
      <c r="B15925">
        <v>2016</v>
      </c>
      <c r="D15925" t="s">
        <v>4907</v>
      </c>
      <c r="E15925" t="s">
        <v>311</v>
      </c>
      <c r="F15925">
        <v>106515.18</v>
      </c>
      <c r="G15925">
        <v>0</v>
      </c>
      <c r="H15925">
        <v>28563.05</v>
      </c>
      <c r="I15925">
        <v>0</v>
      </c>
    </row>
    <row r="15926" spans="1:9" x14ac:dyDescent="0.35">
      <c r="A15926" t="s">
        <v>26</v>
      </c>
      <c r="B15926">
        <v>2016</v>
      </c>
      <c r="D15926" t="s">
        <v>1722</v>
      </c>
      <c r="E15926" t="s">
        <v>549</v>
      </c>
      <c r="F15926">
        <v>106452.06</v>
      </c>
      <c r="G15926">
        <v>6000</v>
      </c>
      <c r="H15926">
        <v>30919.58</v>
      </c>
      <c r="I15926">
        <v>0</v>
      </c>
    </row>
    <row r="15927" spans="1:9" x14ac:dyDescent="0.35">
      <c r="A15927" t="s">
        <v>4705</v>
      </c>
      <c r="B15927">
        <v>2016</v>
      </c>
      <c r="D15927" t="s">
        <v>4784</v>
      </c>
      <c r="E15927" t="s">
        <v>549</v>
      </c>
      <c r="F15927">
        <v>106435.16</v>
      </c>
      <c r="G15927">
        <v>5700</v>
      </c>
      <c r="H15927">
        <v>30721.599999999999</v>
      </c>
      <c r="I15927">
        <v>0</v>
      </c>
    </row>
    <row r="15928" spans="1:9" x14ac:dyDescent="0.35">
      <c r="A15928" t="s">
        <v>40</v>
      </c>
      <c r="B15928">
        <v>2016</v>
      </c>
      <c r="D15928" t="s">
        <v>1006</v>
      </c>
      <c r="E15928" t="s">
        <v>549</v>
      </c>
      <c r="F15928">
        <v>106413.06</v>
      </c>
      <c r="G15928">
        <v>0</v>
      </c>
      <c r="H15928">
        <v>30030.36</v>
      </c>
      <c r="I15928">
        <v>0</v>
      </c>
    </row>
    <row r="15929" spans="1:9" x14ac:dyDescent="0.35">
      <c r="A15929" t="s">
        <v>28</v>
      </c>
      <c r="B15929">
        <v>2016</v>
      </c>
      <c r="D15929" t="s">
        <v>2954</v>
      </c>
      <c r="E15929" t="s">
        <v>549</v>
      </c>
      <c r="F15929">
        <v>106386.02</v>
      </c>
      <c r="G15929">
        <v>0</v>
      </c>
      <c r="H15929">
        <v>30272.97</v>
      </c>
      <c r="I15929">
        <v>0</v>
      </c>
    </row>
    <row r="15930" spans="1:9" x14ac:dyDescent="0.35">
      <c r="A15930" t="s">
        <v>4705</v>
      </c>
      <c r="B15930">
        <v>2016</v>
      </c>
      <c r="D15930" t="s">
        <v>4736</v>
      </c>
      <c r="E15930" t="s">
        <v>3521</v>
      </c>
      <c r="F15930">
        <v>106374.06</v>
      </c>
      <c r="G15930">
        <v>0</v>
      </c>
      <c r="H15930">
        <v>29572.65</v>
      </c>
      <c r="I15930">
        <v>0</v>
      </c>
    </row>
    <row r="15931" spans="1:9" x14ac:dyDescent="0.35">
      <c r="A15931" t="s">
        <v>16</v>
      </c>
      <c r="B15931">
        <v>2016</v>
      </c>
      <c r="D15931" t="s">
        <v>5124</v>
      </c>
      <c r="E15931" t="s">
        <v>549</v>
      </c>
      <c r="F15931">
        <v>106371.46</v>
      </c>
      <c r="G15931">
        <v>0</v>
      </c>
      <c r="H15931">
        <v>29374.9</v>
      </c>
      <c r="I15931">
        <v>0</v>
      </c>
    </row>
    <row r="15932" spans="1:9" x14ac:dyDescent="0.35">
      <c r="A15932" t="s">
        <v>85</v>
      </c>
      <c r="B15932">
        <v>2016</v>
      </c>
      <c r="D15932" t="s">
        <v>3754</v>
      </c>
      <c r="E15932" t="s">
        <v>241</v>
      </c>
      <c r="F15932">
        <v>106354.27</v>
      </c>
      <c r="G15932">
        <v>0</v>
      </c>
      <c r="H15932">
        <v>22558.5</v>
      </c>
      <c r="I15932">
        <v>0</v>
      </c>
    </row>
    <row r="15933" spans="1:9" x14ac:dyDescent="0.35">
      <c r="A15933" t="s">
        <v>4705</v>
      </c>
      <c r="B15933">
        <v>2016</v>
      </c>
      <c r="D15933" t="s">
        <v>4032</v>
      </c>
      <c r="E15933" t="s">
        <v>549</v>
      </c>
      <c r="F15933">
        <v>106328.25</v>
      </c>
      <c r="G15933">
        <v>0</v>
      </c>
      <c r="H15933">
        <v>29315.54</v>
      </c>
      <c r="I15933">
        <v>0</v>
      </c>
    </row>
    <row r="15934" spans="1:9" x14ac:dyDescent="0.35">
      <c r="A15934" t="s">
        <v>26</v>
      </c>
      <c r="B15934">
        <v>2016</v>
      </c>
      <c r="D15934" t="s">
        <v>3992</v>
      </c>
      <c r="E15934" t="s">
        <v>549</v>
      </c>
      <c r="F15934">
        <v>106328.25</v>
      </c>
      <c r="G15934">
        <v>0</v>
      </c>
      <c r="H15934">
        <v>32189.51</v>
      </c>
      <c r="I15934">
        <v>0</v>
      </c>
    </row>
    <row r="15935" spans="1:9" x14ac:dyDescent="0.35">
      <c r="A15935" t="s">
        <v>4705</v>
      </c>
      <c r="B15935">
        <v>2016</v>
      </c>
      <c r="D15935" t="s">
        <v>4726</v>
      </c>
      <c r="E15935" t="s">
        <v>549</v>
      </c>
      <c r="F15935">
        <v>106326.22</v>
      </c>
      <c r="G15935">
        <v>0</v>
      </c>
      <c r="H15935">
        <v>42163.21</v>
      </c>
      <c r="I15935">
        <v>0</v>
      </c>
    </row>
    <row r="15936" spans="1:9" x14ac:dyDescent="0.35">
      <c r="A15936" t="s">
        <v>4705</v>
      </c>
      <c r="B15936">
        <v>2016</v>
      </c>
      <c r="D15936" t="s">
        <v>4726</v>
      </c>
      <c r="E15936" t="s">
        <v>549</v>
      </c>
      <c r="F15936">
        <v>106326.22</v>
      </c>
      <c r="G15936">
        <v>250</v>
      </c>
      <c r="H15936">
        <v>28742.49</v>
      </c>
      <c r="I15936">
        <v>0</v>
      </c>
    </row>
    <row r="15937" spans="1:9" x14ac:dyDescent="0.35">
      <c r="A15937" t="s">
        <v>16</v>
      </c>
      <c r="B15937">
        <v>2016</v>
      </c>
      <c r="D15937" t="s">
        <v>5117</v>
      </c>
      <c r="E15937" t="s">
        <v>549</v>
      </c>
      <c r="F15937">
        <v>106291.9</v>
      </c>
      <c r="G15937">
        <v>0</v>
      </c>
      <c r="H15937">
        <v>29061.82</v>
      </c>
      <c r="I15937">
        <v>0</v>
      </c>
    </row>
    <row r="15938" spans="1:9" x14ac:dyDescent="0.35">
      <c r="A15938" t="s">
        <v>85</v>
      </c>
      <c r="B15938">
        <v>2016</v>
      </c>
      <c r="D15938" t="s">
        <v>4588</v>
      </c>
      <c r="E15938" t="s">
        <v>241</v>
      </c>
      <c r="F15938">
        <v>106247.18</v>
      </c>
      <c r="G15938">
        <v>0</v>
      </c>
      <c r="H15938">
        <v>22035.1</v>
      </c>
      <c r="I15938">
        <v>0</v>
      </c>
    </row>
    <row r="15939" spans="1:9" x14ac:dyDescent="0.35">
      <c r="A15939" t="s">
        <v>3034</v>
      </c>
      <c r="B15939">
        <v>2016</v>
      </c>
      <c r="D15939" t="s">
        <v>4924</v>
      </c>
      <c r="E15939" t="s">
        <v>1458</v>
      </c>
      <c r="F15939">
        <v>106241.72</v>
      </c>
      <c r="G15939">
        <v>0</v>
      </c>
      <c r="H15939">
        <v>22034.28</v>
      </c>
      <c r="I15939">
        <v>0</v>
      </c>
    </row>
    <row r="15940" spans="1:9" x14ac:dyDescent="0.35">
      <c r="A15940" t="s">
        <v>16</v>
      </c>
      <c r="B15940">
        <v>2016</v>
      </c>
      <c r="D15940" t="s">
        <v>5129</v>
      </c>
      <c r="E15940" t="s">
        <v>549</v>
      </c>
      <c r="F15940">
        <v>106241.72</v>
      </c>
      <c r="G15940">
        <v>0</v>
      </c>
      <c r="H15940">
        <v>29686.080000000002</v>
      </c>
      <c r="I15940">
        <v>0</v>
      </c>
    </row>
    <row r="15941" spans="1:9" x14ac:dyDescent="0.35">
      <c r="A15941" t="s">
        <v>26</v>
      </c>
      <c r="B15941">
        <v>2016</v>
      </c>
      <c r="D15941" t="s">
        <v>4856</v>
      </c>
      <c r="E15941" t="s">
        <v>549</v>
      </c>
      <c r="F15941">
        <v>106241.46</v>
      </c>
      <c r="G15941">
        <v>4350</v>
      </c>
      <c r="H15941">
        <v>31409.88</v>
      </c>
      <c r="I15941">
        <v>0</v>
      </c>
    </row>
    <row r="15942" spans="1:9" x14ac:dyDescent="0.35">
      <c r="A15942" t="s">
        <v>16</v>
      </c>
      <c r="B15942">
        <v>2016</v>
      </c>
      <c r="D15942" t="s">
        <v>5115</v>
      </c>
      <c r="E15942" t="s">
        <v>311</v>
      </c>
      <c r="F15942">
        <v>106241.46</v>
      </c>
      <c r="G15942">
        <v>0</v>
      </c>
      <c r="H15942">
        <v>33501.9</v>
      </c>
      <c r="I15942">
        <v>0</v>
      </c>
    </row>
    <row r="15943" spans="1:9" x14ac:dyDescent="0.35">
      <c r="A15943" t="s">
        <v>3034</v>
      </c>
      <c r="B15943">
        <v>2016</v>
      </c>
      <c r="D15943" t="s">
        <v>4920</v>
      </c>
      <c r="E15943" t="s">
        <v>1547</v>
      </c>
      <c r="F15943">
        <v>106173.95</v>
      </c>
      <c r="G15943">
        <v>4078.47</v>
      </c>
      <c r="H15943">
        <v>27208.53</v>
      </c>
      <c r="I15943">
        <v>0</v>
      </c>
    </row>
    <row r="15944" spans="1:9" x14ac:dyDescent="0.35">
      <c r="A15944" t="s">
        <v>26</v>
      </c>
      <c r="B15944">
        <v>2016</v>
      </c>
      <c r="D15944" t="s">
        <v>50</v>
      </c>
      <c r="E15944" t="s">
        <v>1718</v>
      </c>
      <c r="F15944">
        <v>106164.24</v>
      </c>
      <c r="G15944">
        <v>0</v>
      </c>
      <c r="H15944">
        <v>22653.200000000001</v>
      </c>
      <c r="I15944">
        <v>0</v>
      </c>
    </row>
    <row r="15945" spans="1:9" x14ac:dyDescent="0.35">
      <c r="A15945" t="s">
        <v>26</v>
      </c>
      <c r="B15945">
        <v>2016</v>
      </c>
      <c r="D15945" t="s">
        <v>3010</v>
      </c>
      <c r="E15945" t="s">
        <v>549</v>
      </c>
      <c r="F15945">
        <v>106141.88</v>
      </c>
      <c r="G15945">
        <v>0</v>
      </c>
      <c r="H15945">
        <v>30218.1</v>
      </c>
      <c r="I15945">
        <v>0</v>
      </c>
    </row>
    <row r="15946" spans="1:9" x14ac:dyDescent="0.35">
      <c r="A15946" t="s">
        <v>26</v>
      </c>
      <c r="B15946">
        <v>2016</v>
      </c>
      <c r="D15946" t="s">
        <v>3010</v>
      </c>
      <c r="E15946" t="s">
        <v>549</v>
      </c>
      <c r="F15946">
        <v>106141.88</v>
      </c>
      <c r="G15946">
        <v>3656.91</v>
      </c>
      <c r="H15946">
        <v>30218.1</v>
      </c>
      <c r="I15946">
        <v>0</v>
      </c>
    </row>
    <row r="15947" spans="1:9" x14ac:dyDescent="0.35">
      <c r="A15947" t="s">
        <v>26</v>
      </c>
      <c r="B15947">
        <v>2016</v>
      </c>
      <c r="D15947" t="s">
        <v>3010</v>
      </c>
      <c r="E15947" t="s">
        <v>549</v>
      </c>
      <c r="F15947">
        <v>106141.88</v>
      </c>
      <c r="G15947">
        <v>10224.56</v>
      </c>
      <c r="H15947">
        <v>30218.1</v>
      </c>
      <c r="I15947">
        <v>0</v>
      </c>
    </row>
    <row r="15948" spans="1:9" x14ac:dyDescent="0.35">
      <c r="A15948" t="s">
        <v>26</v>
      </c>
      <c r="B15948">
        <v>2016</v>
      </c>
      <c r="D15948" t="s">
        <v>3010</v>
      </c>
      <c r="E15948" t="s">
        <v>549</v>
      </c>
      <c r="F15948">
        <v>106141.88</v>
      </c>
      <c r="G15948">
        <v>11480.19</v>
      </c>
      <c r="H15948">
        <v>30218.1</v>
      </c>
      <c r="I15948">
        <v>0</v>
      </c>
    </row>
    <row r="15949" spans="1:9" x14ac:dyDescent="0.35">
      <c r="A15949" t="s">
        <v>26</v>
      </c>
      <c r="B15949">
        <v>2016</v>
      </c>
      <c r="D15949" t="s">
        <v>3010</v>
      </c>
      <c r="E15949" t="s">
        <v>549</v>
      </c>
      <c r="F15949">
        <v>106141.88</v>
      </c>
      <c r="G15949">
        <v>10867.84</v>
      </c>
      <c r="H15949">
        <v>28942.94</v>
      </c>
      <c r="I15949">
        <v>0</v>
      </c>
    </row>
    <row r="15950" spans="1:9" x14ac:dyDescent="0.35">
      <c r="A15950" t="s">
        <v>28</v>
      </c>
      <c r="B15950">
        <v>2016</v>
      </c>
      <c r="D15950" t="s">
        <v>2575</v>
      </c>
      <c r="E15950" t="s">
        <v>918</v>
      </c>
      <c r="F15950">
        <v>106139.36</v>
      </c>
      <c r="G15950">
        <v>3606.11</v>
      </c>
      <c r="H15950">
        <v>22625.279999999999</v>
      </c>
      <c r="I15950">
        <v>0</v>
      </c>
    </row>
    <row r="15951" spans="1:9" x14ac:dyDescent="0.35">
      <c r="A15951" t="s">
        <v>28</v>
      </c>
      <c r="B15951">
        <v>2016</v>
      </c>
      <c r="D15951" t="s">
        <v>4404</v>
      </c>
      <c r="E15951" t="s">
        <v>311</v>
      </c>
      <c r="F15951">
        <v>106137.72</v>
      </c>
      <c r="G15951">
        <v>0</v>
      </c>
      <c r="H15951">
        <v>33304.31</v>
      </c>
      <c r="I15951">
        <v>0</v>
      </c>
    </row>
    <row r="15952" spans="1:9" x14ac:dyDescent="0.35">
      <c r="A15952" t="s">
        <v>28</v>
      </c>
      <c r="B15952">
        <v>2016</v>
      </c>
      <c r="D15952" t="s">
        <v>4410</v>
      </c>
      <c r="E15952" t="s">
        <v>311</v>
      </c>
      <c r="F15952">
        <v>106120.04</v>
      </c>
      <c r="G15952">
        <v>18950</v>
      </c>
      <c r="H15952">
        <v>33300.1</v>
      </c>
      <c r="I15952">
        <v>0</v>
      </c>
    </row>
    <row r="15953" spans="1:9" x14ac:dyDescent="0.35">
      <c r="A15953" t="s">
        <v>3034</v>
      </c>
      <c r="B15953">
        <v>2016</v>
      </c>
      <c r="D15953" t="s">
        <v>4935</v>
      </c>
      <c r="E15953" t="s">
        <v>1547</v>
      </c>
      <c r="F15953">
        <v>106110.39</v>
      </c>
      <c r="G15953">
        <v>6696.82</v>
      </c>
      <c r="H15953">
        <v>25211.64</v>
      </c>
      <c r="I15953">
        <v>0</v>
      </c>
    </row>
    <row r="15954" spans="1:9" x14ac:dyDescent="0.35">
      <c r="A15954" t="s">
        <v>22</v>
      </c>
      <c r="B15954">
        <v>2016</v>
      </c>
      <c r="D15954" t="s">
        <v>4487</v>
      </c>
      <c r="E15954" t="s">
        <v>311</v>
      </c>
      <c r="F15954">
        <v>106102.62</v>
      </c>
      <c r="G15954">
        <v>0</v>
      </c>
      <c r="H15954">
        <v>29595.29</v>
      </c>
      <c r="I15954">
        <v>0</v>
      </c>
    </row>
    <row r="15955" spans="1:9" x14ac:dyDescent="0.35">
      <c r="A15955" t="s">
        <v>4705</v>
      </c>
      <c r="B15955">
        <v>2016</v>
      </c>
      <c r="D15955" t="s">
        <v>3549</v>
      </c>
      <c r="E15955" t="s">
        <v>549</v>
      </c>
      <c r="F15955">
        <v>106101.06</v>
      </c>
      <c r="G15955">
        <v>0</v>
      </c>
      <c r="H15955">
        <v>29967.16</v>
      </c>
      <c r="I15955">
        <v>0</v>
      </c>
    </row>
    <row r="15956" spans="1:9" x14ac:dyDescent="0.35">
      <c r="A15956" t="s">
        <v>40</v>
      </c>
      <c r="B15956">
        <v>2016</v>
      </c>
      <c r="D15956" t="s">
        <v>5002</v>
      </c>
      <c r="E15956" t="s">
        <v>549</v>
      </c>
      <c r="F15956">
        <v>106101.06</v>
      </c>
      <c r="G15956">
        <v>0</v>
      </c>
      <c r="H15956">
        <v>31399.759999999998</v>
      </c>
      <c r="I15956">
        <v>0</v>
      </c>
    </row>
    <row r="15957" spans="1:9" x14ac:dyDescent="0.35">
      <c r="A15957" t="s">
        <v>28</v>
      </c>
      <c r="B15957">
        <v>2016</v>
      </c>
      <c r="D15957" t="s">
        <v>4413</v>
      </c>
      <c r="E15957" t="s">
        <v>549</v>
      </c>
      <c r="F15957">
        <v>106100.54</v>
      </c>
      <c r="G15957">
        <v>0</v>
      </c>
      <c r="H15957">
        <v>30368.52</v>
      </c>
      <c r="I15957">
        <v>0</v>
      </c>
    </row>
    <row r="15958" spans="1:9" x14ac:dyDescent="0.35">
      <c r="A15958" t="s">
        <v>3034</v>
      </c>
      <c r="B15958">
        <v>2016</v>
      </c>
      <c r="D15958" t="s">
        <v>4908</v>
      </c>
      <c r="E15958" t="s">
        <v>1715</v>
      </c>
      <c r="F15958">
        <v>106096.12</v>
      </c>
      <c r="G15958">
        <v>42190.46</v>
      </c>
      <c r="H15958">
        <v>20691.740000000002</v>
      </c>
      <c r="I15958">
        <v>0</v>
      </c>
    </row>
    <row r="15959" spans="1:9" x14ac:dyDescent="0.35">
      <c r="A15959" t="s">
        <v>10</v>
      </c>
      <c r="B15959">
        <v>2016</v>
      </c>
      <c r="D15959" t="s">
        <v>4636</v>
      </c>
      <c r="E15959" t="s">
        <v>311</v>
      </c>
      <c r="F15959">
        <v>106093.58</v>
      </c>
      <c r="G15959">
        <v>0</v>
      </c>
      <c r="H15959">
        <v>28409.74</v>
      </c>
      <c r="I15959">
        <v>0</v>
      </c>
    </row>
    <row r="15960" spans="1:9" x14ac:dyDescent="0.35">
      <c r="A15960" t="s">
        <v>28</v>
      </c>
      <c r="B15960">
        <v>2016</v>
      </c>
      <c r="D15960" t="s">
        <v>3401</v>
      </c>
      <c r="E15960" t="s">
        <v>229</v>
      </c>
      <c r="F15960">
        <v>106083.17</v>
      </c>
      <c r="G15960">
        <v>0</v>
      </c>
      <c r="H15960">
        <v>31791.02</v>
      </c>
      <c r="I15960">
        <v>0</v>
      </c>
    </row>
    <row r="15961" spans="1:9" x14ac:dyDescent="0.35">
      <c r="A15961" t="s">
        <v>3034</v>
      </c>
      <c r="B15961">
        <v>2016</v>
      </c>
      <c r="D15961" t="s">
        <v>4921</v>
      </c>
      <c r="E15961" t="s">
        <v>1547</v>
      </c>
      <c r="F15961">
        <v>106080.47</v>
      </c>
      <c r="G15961">
        <v>0</v>
      </c>
      <c r="H15961">
        <v>21910.82</v>
      </c>
      <c r="I15961">
        <v>0</v>
      </c>
    </row>
    <row r="15962" spans="1:9" x14ac:dyDescent="0.35">
      <c r="A15962" t="s">
        <v>3034</v>
      </c>
      <c r="B15962">
        <v>2016</v>
      </c>
      <c r="D15962" t="s">
        <v>4903</v>
      </c>
      <c r="E15962" t="s">
        <v>1547</v>
      </c>
      <c r="F15962">
        <v>106078.71</v>
      </c>
      <c r="G15962">
        <v>11345.83</v>
      </c>
      <c r="H15962">
        <v>22859.57</v>
      </c>
      <c r="I15962">
        <v>0</v>
      </c>
    </row>
    <row r="15963" spans="1:9" x14ac:dyDescent="0.35">
      <c r="A15963" t="s">
        <v>3034</v>
      </c>
      <c r="B15963">
        <v>2016</v>
      </c>
      <c r="D15963" t="s">
        <v>3054</v>
      </c>
      <c r="E15963" t="s">
        <v>1547</v>
      </c>
      <c r="F15963">
        <v>106071.67</v>
      </c>
      <c r="G15963">
        <v>22278.15</v>
      </c>
      <c r="H15963">
        <v>22628.75</v>
      </c>
      <c r="I15963">
        <v>0</v>
      </c>
    </row>
    <row r="15964" spans="1:9" x14ac:dyDescent="0.35">
      <c r="A15964" t="s">
        <v>3034</v>
      </c>
      <c r="B15964">
        <v>2016</v>
      </c>
      <c r="D15964" t="s">
        <v>4903</v>
      </c>
      <c r="E15964" t="s">
        <v>1547</v>
      </c>
      <c r="F15964">
        <v>106069.91</v>
      </c>
      <c r="G15964">
        <v>2363.4699999999998</v>
      </c>
      <c r="H15964">
        <v>28642.76</v>
      </c>
      <c r="I15964">
        <v>0</v>
      </c>
    </row>
    <row r="15965" spans="1:9" x14ac:dyDescent="0.35">
      <c r="A15965" t="s">
        <v>3034</v>
      </c>
      <c r="B15965">
        <v>2016</v>
      </c>
      <c r="D15965" t="s">
        <v>4920</v>
      </c>
      <c r="E15965" t="s">
        <v>1547</v>
      </c>
      <c r="F15965">
        <v>106069.91</v>
      </c>
      <c r="G15965">
        <v>8377.74</v>
      </c>
      <c r="H15965">
        <v>24334.39</v>
      </c>
      <c r="I15965">
        <v>0</v>
      </c>
    </row>
    <row r="15966" spans="1:9" x14ac:dyDescent="0.35">
      <c r="A15966" t="s">
        <v>3034</v>
      </c>
      <c r="B15966">
        <v>2016</v>
      </c>
      <c r="D15966" t="s">
        <v>4920</v>
      </c>
      <c r="E15966" t="s">
        <v>1547</v>
      </c>
      <c r="F15966">
        <v>106066.39</v>
      </c>
      <c r="G15966">
        <v>0</v>
      </c>
      <c r="H15966">
        <v>23393.25</v>
      </c>
      <c r="I15966">
        <v>0</v>
      </c>
    </row>
    <row r="15967" spans="1:9" x14ac:dyDescent="0.35">
      <c r="A15967" t="s">
        <v>22</v>
      </c>
      <c r="B15967">
        <v>2016</v>
      </c>
      <c r="D15967" t="s">
        <v>4470</v>
      </c>
      <c r="E15967" t="s">
        <v>311</v>
      </c>
      <c r="F15967">
        <v>106057.38</v>
      </c>
      <c r="G15967">
        <v>0</v>
      </c>
      <c r="H15967">
        <v>29883.62</v>
      </c>
      <c r="I15967">
        <v>0</v>
      </c>
    </row>
    <row r="15968" spans="1:9" x14ac:dyDescent="0.35">
      <c r="A15968" t="s">
        <v>33</v>
      </c>
      <c r="B15968">
        <v>2016</v>
      </c>
      <c r="D15968" t="s">
        <v>4387</v>
      </c>
      <c r="E15968" t="s">
        <v>1547</v>
      </c>
      <c r="F15968">
        <v>106054.06</v>
      </c>
      <c r="G15968">
        <v>0</v>
      </c>
      <c r="H15968">
        <v>22852.6</v>
      </c>
      <c r="I15968">
        <v>0</v>
      </c>
    </row>
    <row r="15969" spans="1:9" x14ac:dyDescent="0.35">
      <c r="A15969" t="s">
        <v>33</v>
      </c>
      <c r="B15969">
        <v>2016</v>
      </c>
      <c r="D15969" t="s">
        <v>4387</v>
      </c>
      <c r="E15969" t="s">
        <v>1547</v>
      </c>
      <c r="F15969">
        <v>106054.06</v>
      </c>
      <c r="G15969">
        <v>2372.8200000000002</v>
      </c>
      <c r="H15969">
        <v>22852.6</v>
      </c>
      <c r="I15969">
        <v>0</v>
      </c>
    </row>
    <row r="15970" spans="1:9" x14ac:dyDescent="0.35">
      <c r="A15970" t="s">
        <v>33</v>
      </c>
      <c r="B15970">
        <v>2016</v>
      </c>
      <c r="D15970" t="s">
        <v>4387</v>
      </c>
      <c r="E15970" t="s">
        <v>1547</v>
      </c>
      <c r="F15970">
        <v>106054.06</v>
      </c>
      <c r="G15970">
        <v>0</v>
      </c>
      <c r="H15970">
        <v>21824.82</v>
      </c>
      <c r="I15970">
        <v>0</v>
      </c>
    </row>
    <row r="15971" spans="1:9" x14ac:dyDescent="0.35">
      <c r="A15971" t="s">
        <v>33</v>
      </c>
      <c r="B15971">
        <v>2016</v>
      </c>
      <c r="D15971" t="s">
        <v>4387</v>
      </c>
      <c r="E15971" t="s">
        <v>1547</v>
      </c>
      <c r="F15971">
        <v>106054.06</v>
      </c>
      <c r="G15971">
        <v>6000</v>
      </c>
      <c r="H15971">
        <v>16567.2</v>
      </c>
      <c r="I15971">
        <v>0</v>
      </c>
    </row>
    <row r="15972" spans="1:9" x14ac:dyDescent="0.35">
      <c r="A15972" t="s">
        <v>33</v>
      </c>
      <c r="B15972">
        <v>2016</v>
      </c>
      <c r="D15972" t="s">
        <v>4387</v>
      </c>
      <c r="E15972" t="s">
        <v>1547</v>
      </c>
      <c r="F15972">
        <v>106054.06</v>
      </c>
      <c r="G15972">
        <v>0</v>
      </c>
      <c r="H15972">
        <v>22625.8</v>
      </c>
      <c r="I15972">
        <v>0</v>
      </c>
    </row>
    <row r="15973" spans="1:9" x14ac:dyDescent="0.35">
      <c r="A15973" t="s">
        <v>3034</v>
      </c>
      <c r="B15973">
        <v>2016</v>
      </c>
      <c r="D15973" t="s">
        <v>3054</v>
      </c>
      <c r="E15973" t="s">
        <v>1547</v>
      </c>
      <c r="F15973">
        <v>106054.06</v>
      </c>
      <c r="G15973">
        <v>5391.33</v>
      </c>
      <c r="H15973">
        <v>22247.25</v>
      </c>
      <c r="I15973">
        <v>0</v>
      </c>
    </row>
    <row r="15974" spans="1:9" x14ac:dyDescent="0.35">
      <c r="A15974" t="s">
        <v>3034</v>
      </c>
      <c r="B15974">
        <v>2016</v>
      </c>
      <c r="D15974" t="s">
        <v>4903</v>
      </c>
      <c r="E15974" t="s">
        <v>1547</v>
      </c>
      <c r="F15974">
        <v>106054.06</v>
      </c>
      <c r="G15974">
        <v>1478.72</v>
      </c>
      <c r="H15974">
        <v>25586.85</v>
      </c>
      <c r="I15974">
        <v>0</v>
      </c>
    </row>
    <row r="15975" spans="1:9" x14ac:dyDescent="0.35">
      <c r="A15975" t="s">
        <v>3034</v>
      </c>
      <c r="B15975">
        <v>2016</v>
      </c>
      <c r="D15975" t="s">
        <v>3054</v>
      </c>
      <c r="E15975" t="s">
        <v>1547</v>
      </c>
      <c r="F15975">
        <v>106054.06</v>
      </c>
      <c r="G15975">
        <v>9098.57</v>
      </c>
      <c r="H15975">
        <v>23878.81</v>
      </c>
      <c r="I15975">
        <v>0</v>
      </c>
    </row>
    <row r="15976" spans="1:9" x14ac:dyDescent="0.35">
      <c r="A15976" t="s">
        <v>3034</v>
      </c>
      <c r="B15976">
        <v>2016</v>
      </c>
      <c r="D15976" t="s">
        <v>1546</v>
      </c>
      <c r="E15976" t="s">
        <v>1547</v>
      </c>
      <c r="F15976">
        <v>106054.06</v>
      </c>
      <c r="G15976">
        <v>38898.35</v>
      </c>
      <c r="H15976">
        <v>23370.46</v>
      </c>
      <c r="I15976">
        <v>0</v>
      </c>
    </row>
    <row r="15977" spans="1:9" x14ac:dyDescent="0.35">
      <c r="A15977" t="s">
        <v>3034</v>
      </c>
      <c r="B15977">
        <v>2016</v>
      </c>
      <c r="D15977" t="s">
        <v>4918</v>
      </c>
      <c r="E15977" t="s">
        <v>1547</v>
      </c>
      <c r="F15977">
        <v>106054.06</v>
      </c>
      <c r="G15977">
        <v>14419.34</v>
      </c>
      <c r="H15977">
        <v>26676.27</v>
      </c>
      <c r="I15977">
        <v>0</v>
      </c>
    </row>
    <row r="15978" spans="1:9" x14ac:dyDescent="0.35">
      <c r="A15978" t="s">
        <v>3034</v>
      </c>
      <c r="B15978">
        <v>2016</v>
      </c>
      <c r="D15978" t="s">
        <v>4903</v>
      </c>
      <c r="E15978" t="s">
        <v>1547</v>
      </c>
      <c r="F15978">
        <v>106054.06</v>
      </c>
      <c r="G15978">
        <v>1007.79</v>
      </c>
      <c r="H15978">
        <v>7876.37</v>
      </c>
      <c r="I15978">
        <v>0</v>
      </c>
    </row>
    <row r="15979" spans="1:9" x14ac:dyDescent="0.35">
      <c r="A15979" t="s">
        <v>3034</v>
      </c>
      <c r="B15979">
        <v>2016</v>
      </c>
      <c r="D15979" t="s">
        <v>3054</v>
      </c>
      <c r="E15979" t="s">
        <v>1547</v>
      </c>
      <c r="F15979">
        <v>106054.06</v>
      </c>
      <c r="G15979">
        <v>14476.14</v>
      </c>
      <c r="H15979">
        <v>23295.919999999998</v>
      </c>
      <c r="I15979">
        <v>0</v>
      </c>
    </row>
    <row r="15980" spans="1:9" x14ac:dyDescent="0.35">
      <c r="A15980" t="s">
        <v>3034</v>
      </c>
      <c r="B15980">
        <v>2016</v>
      </c>
      <c r="D15980" t="s">
        <v>4091</v>
      </c>
      <c r="E15980" t="s">
        <v>1547</v>
      </c>
      <c r="F15980">
        <v>106054.06</v>
      </c>
      <c r="G15980">
        <v>0</v>
      </c>
      <c r="H15980">
        <v>22619.06</v>
      </c>
      <c r="I15980">
        <v>0</v>
      </c>
    </row>
    <row r="15981" spans="1:9" x14ac:dyDescent="0.35">
      <c r="A15981" t="s">
        <v>3034</v>
      </c>
      <c r="B15981">
        <v>2016</v>
      </c>
      <c r="D15981" t="s">
        <v>3054</v>
      </c>
      <c r="E15981" t="s">
        <v>1547</v>
      </c>
      <c r="F15981">
        <v>106054.06</v>
      </c>
      <c r="G15981">
        <v>13999.35</v>
      </c>
      <c r="H15981">
        <v>22852.59</v>
      </c>
      <c r="I15981">
        <v>0</v>
      </c>
    </row>
    <row r="15982" spans="1:9" x14ac:dyDescent="0.35">
      <c r="A15982" t="s">
        <v>3034</v>
      </c>
      <c r="B15982">
        <v>2016</v>
      </c>
      <c r="D15982" t="s">
        <v>1706</v>
      </c>
      <c r="E15982" t="s">
        <v>1547</v>
      </c>
      <c r="F15982">
        <v>106054.06</v>
      </c>
      <c r="G15982">
        <v>905.63</v>
      </c>
      <c r="H15982">
        <v>25370.18</v>
      </c>
      <c r="I15982">
        <v>0</v>
      </c>
    </row>
    <row r="15983" spans="1:9" x14ac:dyDescent="0.35">
      <c r="A15983" t="s">
        <v>3034</v>
      </c>
      <c r="B15983">
        <v>2016</v>
      </c>
      <c r="D15983" t="s">
        <v>1546</v>
      </c>
      <c r="E15983" t="s">
        <v>1547</v>
      </c>
      <c r="F15983">
        <v>106054.06</v>
      </c>
      <c r="G15983">
        <v>106.13</v>
      </c>
      <c r="H15983">
        <v>22852.6</v>
      </c>
      <c r="I15983">
        <v>0</v>
      </c>
    </row>
    <row r="15984" spans="1:9" x14ac:dyDescent="0.35">
      <c r="A15984" t="s">
        <v>3034</v>
      </c>
      <c r="B15984">
        <v>2016</v>
      </c>
      <c r="D15984" t="s">
        <v>1706</v>
      </c>
      <c r="E15984" t="s">
        <v>1547</v>
      </c>
      <c r="F15984">
        <v>106054.06</v>
      </c>
      <c r="G15984">
        <v>0</v>
      </c>
      <c r="H15984">
        <v>21896.06</v>
      </c>
      <c r="I15984">
        <v>0</v>
      </c>
    </row>
    <row r="15985" spans="1:9" x14ac:dyDescent="0.35">
      <c r="A15985" t="s">
        <v>3034</v>
      </c>
      <c r="B15985">
        <v>2016</v>
      </c>
      <c r="D15985" t="s">
        <v>3054</v>
      </c>
      <c r="E15985" t="s">
        <v>1547</v>
      </c>
      <c r="F15985">
        <v>106054.06</v>
      </c>
      <c r="G15985">
        <v>29452.2</v>
      </c>
      <c r="H15985">
        <v>24544.14</v>
      </c>
      <c r="I15985">
        <v>0</v>
      </c>
    </row>
    <row r="15986" spans="1:9" x14ac:dyDescent="0.35">
      <c r="A15986" t="s">
        <v>3034</v>
      </c>
      <c r="B15986">
        <v>2016</v>
      </c>
      <c r="D15986" t="s">
        <v>1546</v>
      </c>
      <c r="E15986" t="s">
        <v>1547</v>
      </c>
      <c r="F15986">
        <v>106054.06</v>
      </c>
      <c r="G15986">
        <v>40573.42</v>
      </c>
      <c r="H15986">
        <v>22852.6</v>
      </c>
      <c r="I15986">
        <v>0</v>
      </c>
    </row>
    <row r="15987" spans="1:9" x14ac:dyDescent="0.35">
      <c r="A15987" t="s">
        <v>3034</v>
      </c>
      <c r="B15987">
        <v>2016</v>
      </c>
      <c r="D15987" t="s">
        <v>1706</v>
      </c>
      <c r="E15987" t="s">
        <v>1547</v>
      </c>
      <c r="F15987">
        <v>106054.06</v>
      </c>
      <c r="G15987">
        <v>1725.67</v>
      </c>
      <c r="H15987">
        <v>23439.3</v>
      </c>
      <c r="I15987">
        <v>0</v>
      </c>
    </row>
    <row r="15988" spans="1:9" x14ac:dyDescent="0.35">
      <c r="A15988" t="s">
        <v>3034</v>
      </c>
      <c r="B15988">
        <v>2016</v>
      </c>
      <c r="D15988" t="s">
        <v>1706</v>
      </c>
      <c r="E15988" t="s">
        <v>1547</v>
      </c>
      <c r="F15988">
        <v>106054.06</v>
      </c>
      <c r="G15988">
        <v>3939.71</v>
      </c>
      <c r="H15988">
        <v>22507.07</v>
      </c>
      <c r="I15988">
        <v>0</v>
      </c>
    </row>
    <row r="15989" spans="1:9" x14ac:dyDescent="0.35">
      <c r="A15989" t="s">
        <v>3034</v>
      </c>
      <c r="B15989">
        <v>2016</v>
      </c>
      <c r="D15989" t="s">
        <v>4903</v>
      </c>
      <c r="E15989" t="s">
        <v>1547</v>
      </c>
      <c r="F15989">
        <v>106054.06</v>
      </c>
      <c r="G15989">
        <v>0</v>
      </c>
      <c r="H15989">
        <v>22767.79</v>
      </c>
      <c r="I15989">
        <v>0</v>
      </c>
    </row>
    <row r="15990" spans="1:9" x14ac:dyDescent="0.35">
      <c r="A15990" t="s">
        <v>3034</v>
      </c>
      <c r="B15990">
        <v>2016</v>
      </c>
      <c r="D15990" t="s">
        <v>3054</v>
      </c>
      <c r="E15990" t="s">
        <v>1547</v>
      </c>
      <c r="F15990">
        <v>106054.06</v>
      </c>
      <c r="G15990">
        <v>5754.08</v>
      </c>
      <c r="H15990">
        <v>21249.9</v>
      </c>
      <c r="I15990">
        <v>0</v>
      </c>
    </row>
    <row r="15991" spans="1:9" x14ac:dyDescent="0.35">
      <c r="A15991" t="s">
        <v>3034</v>
      </c>
      <c r="B15991">
        <v>2016</v>
      </c>
      <c r="D15991" t="s">
        <v>4918</v>
      </c>
      <c r="E15991" t="s">
        <v>1547</v>
      </c>
      <c r="F15991">
        <v>106054.06</v>
      </c>
      <c r="G15991">
        <v>169.81</v>
      </c>
      <c r="H15991">
        <v>21945.38</v>
      </c>
      <c r="I15991">
        <v>0</v>
      </c>
    </row>
    <row r="15992" spans="1:9" x14ac:dyDescent="0.35">
      <c r="A15992" t="s">
        <v>3034</v>
      </c>
      <c r="B15992">
        <v>2016</v>
      </c>
      <c r="D15992" t="s">
        <v>3054</v>
      </c>
      <c r="E15992" t="s">
        <v>1547</v>
      </c>
      <c r="F15992">
        <v>106054.06</v>
      </c>
      <c r="G15992">
        <v>23833.41</v>
      </c>
      <c r="H15992">
        <v>22852.62</v>
      </c>
      <c r="I15992">
        <v>0</v>
      </c>
    </row>
    <row r="15993" spans="1:9" x14ac:dyDescent="0.35">
      <c r="A15993" t="s">
        <v>3034</v>
      </c>
      <c r="B15993">
        <v>2016</v>
      </c>
      <c r="D15993" t="s">
        <v>1706</v>
      </c>
      <c r="E15993" t="s">
        <v>1547</v>
      </c>
      <c r="F15993">
        <v>106054.06</v>
      </c>
      <c r="G15993">
        <v>0</v>
      </c>
      <c r="H15993">
        <v>22852.6</v>
      </c>
      <c r="I15993">
        <v>0</v>
      </c>
    </row>
    <row r="15994" spans="1:9" x14ac:dyDescent="0.35">
      <c r="A15994" t="s">
        <v>3034</v>
      </c>
      <c r="B15994">
        <v>2016</v>
      </c>
      <c r="D15994" t="s">
        <v>3054</v>
      </c>
      <c r="E15994" t="s">
        <v>1547</v>
      </c>
      <c r="F15994">
        <v>106054.06</v>
      </c>
      <c r="G15994">
        <v>26639.54</v>
      </c>
      <c r="H15994">
        <v>26705.22</v>
      </c>
      <c r="I15994">
        <v>0</v>
      </c>
    </row>
    <row r="15995" spans="1:9" x14ac:dyDescent="0.35">
      <c r="A15995" t="s">
        <v>3034</v>
      </c>
      <c r="B15995">
        <v>2016</v>
      </c>
      <c r="D15995" t="s">
        <v>3054</v>
      </c>
      <c r="E15995" t="s">
        <v>1547</v>
      </c>
      <c r="F15995">
        <v>106054.06</v>
      </c>
      <c r="G15995">
        <v>11882.61</v>
      </c>
      <c r="H15995">
        <v>23545.26</v>
      </c>
      <c r="I15995">
        <v>0</v>
      </c>
    </row>
    <row r="15996" spans="1:9" x14ac:dyDescent="0.35">
      <c r="A15996" t="s">
        <v>3034</v>
      </c>
      <c r="B15996">
        <v>2016</v>
      </c>
      <c r="D15996" t="s">
        <v>3054</v>
      </c>
      <c r="E15996" t="s">
        <v>1547</v>
      </c>
      <c r="F15996">
        <v>106054.06</v>
      </c>
      <c r="G15996">
        <v>11110.51</v>
      </c>
      <c r="H15996">
        <v>22852.61</v>
      </c>
      <c r="I15996">
        <v>0</v>
      </c>
    </row>
    <row r="15997" spans="1:9" x14ac:dyDescent="0.35">
      <c r="A15997" t="s">
        <v>3034</v>
      </c>
      <c r="B15997">
        <v>2016</v>
      </c>
      <c r="D15997" t="s">
        <v>4091</v>
      </c>
      <c r="E15997" t="s">
        <v>1547</v>
      </c>
      <c r="F15997">
        <v>106054.06</v>
      </c>
      <c r="G15997">
        <v>0</v>
      </c>
      <c r="H15997">
        <v>22540.99</v>
      </c>
      <c r="I15997">
        <v>0</v>
      </c>
    </row>
    <row r="15998" spans="1:9" x14ac:dyDescent="0.35">
      <c r="A15998" t="s">
        <v>3034</v>
      </c>
      <c r="B15998">
        <v>2016</v>
      </c>
      <c r="D15998" t="s">
        <v>4903</v>
      </c>
      <c r="E15998" t="s">
        <v>1547</v>
      </c>
      <c r="F15998">
        <v>106054.06</v>
      </c>
      <c r="G15998">
        <v>9525.68</v>
      </c>
      <c r="H15998">
        <v>25729.89</v>
      </c>
      <c r="I15998">
        <v>0</v>
      </c>
    </row>
    <row r="15999" spans="1:9" x14ac:dyDescent="0.35">
      <c r="A15999" t="s">
        <v>3034</v>
      </c>
      <c r="B15999">
        <v>2016</v>
      </c>
      <c r="D15999" t="s">
        <v>3054</v>
      </c>
      <c r="E15999" t="s">
        <v>1547</v>
      </c>
      <c r="F15999">
        <v>106054.06</v>
      </c>
      <c r="G15999">
        <v>28701.39</v>
      </c>
      <c r="H15999">
        <v>23218.720000000001</v>
      </c>
      <c r="I15999">
        <v>0</v>
      </c>
    </row>
    <row r="16000" spans="1:9" x14ac:dyDescent="0.35">
      <c r="A16000" t="s">
        <v>3034</v>
      </c>
      <c r="B16000">
        <v>2016</v>
      </c>
      <c r="D16000" t="s">
        <v>1706</v>
      </c>
      <c r="E16000" t="s">
        <v>1547</v>
      </c>
      <c r="F16000">
        <v>106054.06</v>
      </c>
      <c r="G16000">
        <v>0</v>
      </c>
      <c r="H16000">
        <v>24419.88</v>
      </c>
      <c r="I16000">
        <v>0</v>
      </c>
    </row>
    <row r="16001" spans="1:9" x14ac:dyDescent="0.35">
      <c r="A16001" t="s">
        <v>3034</v>
      </c>
      <c r="B16001">
        <v>2016</v>
      </c>
      <c r="D16001" t="s">
        <v>3054</v>
      </c>
      <c r="E16001" t="s">
        <v>1547</v>
      </c>
      <c r="F16001">
        <v>106054.06</v>
      </c>
      <c r="G16001">
        <v>63198.9</v>
      </c>
      <c r="H16001">
        <v>23233.07</v>
      </c>
      <c r="I16001">
        <v>0</v>
      </c>
    </row>
    <row r="16002" spans="1:9" x14ac:dyDescent="0.35">
      <c r="A16002" t="s">
        <v>3034</v>
      </c>
      <c r="B16002">
        <v>2016</v>
      </c>
      <c r="D16002" t="s">
        <v>1706</v>
      </c>
      <c r="E16002" t="s">
        <v>1547</v>
      </c>
      <c r="F16002">
        <v>106054.06</v>
      </c>
      <c r="G16002">
        <v>911.15</v>
      </c>
      <c r="H16002">
        <v>23904.76</v>
      </c>
      <c r="I16002">
        <v>0</v>
      </c>
    </row>
    <row r="16003" spans="1:9" x14ac:dyDescent="0.35">
      <c r="A16003" t="s">
        <v>3034</v>
      </c>
      <c r="B16003">
        <v>2016</v>
      </c>
      <c r="D16003" t="s">
        <v>4920</v>
      </c>
      <c r="E16003" t="s">
        <v>1547</v>
      </c>
      <c r="F16003">
        <v>106054.06</v>
      </c>
      <c r="G16003">
        <v>6654.5</v>
      </c>
      <c r="H16003">
        <v>23645.01</v>
      </c>
      <c r="I16003">
        <v>0</v>
      </c>
    </row>
    <row r="16004" spans="1:9" x14ac:dyDescent="0.35">
      <c r="A16004" t="s">
        <v>3034</v>
      </c>
      <c r="B16004">
        <v>2016</v>
      </c>
      <c r="D16004" t="s">
        <v>1706</v>
      </c>
      <c r="E16004" t="s">
        <v>1547</v>
      </c>
      <c r="F16004">
        <v>106054.06</v>
      </c>
      <c r="G16004">
        <v>396.22</v>
      </c>
      <c r="H16004">
        <v>24342.400000000001</v>
      </c>
      <c r="I16004">
        <v>0</v>
      </c>
    </row>
    <row r="16005" spans="1:9" x14ac:dyDescent="0.35">
      <c r="A16005" t="s">
        <v>3034</v>
      </c>
      <c r="B16005">
        <v>2016</v>
      </c>
      <c r="D16005" t="s">
        <v>4937</v>
      </c>
      <c r="E16005" t="s">
        <v>1547</v>
      </c>
      <c r="F16005">
        <v>106054.06</v>
      </c>
      <c r="G16005">
        <v>50657.51</v>
      </c>
      <c r="H16005">
        <v>23428.71</v>
      </c>
      <c r="I16005">
        <v>0</v>
      </c>
    </row>
    <row r="16006" spans="1:9" x14ac:dyDescent="0.35">
      <c r="A16006" t="s">
        <v>40</v>
      </c>
      <c r="B16006">
        <v>2016</v>
      </c>
      <c r="D16006" t="s">
        <v>4942</v>
      </c>
      <c r="E16006" t="s">
        <v>1547</v>
      </c>
      <c r="F16006">
        <v>106054.06</v>
      </c>
      <c r="G16006">
        <v>150</v>
      </c>
      <c r="H16006">
        <v>22939.85</v>
      </c>
      <c r="I16006">
        <v>0</v>
      </c>
    </row>
    <row r="16007" spans="1:9" x14ac:dyDescent="0.35">
      <c r="A16007" t="s">
        <v>40</v>
      </c>
      <c r="B16007">
        <v>2016</v>
      </c>
      <c r="D16007" t="s">
        <v>4950</v>
      </c>
      <c r="E16007" t="s">
        <v>1547</v>
      </c>
      <c r="F16007">
        <v>106054.06</v>
      </c>
      <c r="G16007">
        <v>510.8</v>
      </c>
      <c r="H16007">
        <v>23608.69</v>
      </c>
      <c r="I16007">
        <v>0</v>
      </c>
    </row>
    <row r="16008" spans="1:9" x14ac:dyDescent="0.35">
      <c r="A16008" t="s">
        <v>40</v>
      </c>
      <c r="B16008">
        <v>2016</v>
      </c>
      <c r="D16008" t="s">
        <v>4977</v>
      </c>
      <c r="E16008" t="s">
        <v>1547</v>
      </c>
      <c r="F16008">
        <v>106054.06</v>
      </c>
      <c r="G16008">
        <v>0</v>
      </c>
      <c r="H16008">
        <v>22625.8</v>
      </c>
      <c r="I16008">
        <v>0</v>
      </c>
    </row>
    <row r="16009" spans="1:9" x14ac:dyDescent="0.35">
      <c r="A16009" t="s">
        <v>40</v>
      </c>
      <c r="B16009">
        <v>2016</v>
      </c>
      <c r="D16009" t="s">
        <v>4999</v>
      </c>
      <c r="E16009" t="s">
        <v>1547</v>
      </c>
      <c r="F16009">
        <v>106054.06</v>
      </c>
      <c r="G16009">
        <v>0</v>
      </c>
      <c r="H16009">
        <v>22852.6</v>
      </c>
      <c r="I16009">
        <v>0</v>
      </c>
    </row>
    <row r="16010" spans="1:9" x14ac:dyDescent="0.35">
      <c r="A16010" t="s">
        <v>40</v>
      </c>
      <c r="B16010">
        <v>2016</v>
      </c>
      <c r="D16010" t="s">
        <v>5013</v>
      </c>
      <c r="E16010" t="s">
        <v>1547</v>
      </c>
      <c r="F16010">
        <v>106054.06</v>
      </c>
      <c r="G16010">
        <v>0</v>
      </c>
      <c r="H16010">
        <v>22852.6</v>
      </c>
      <c r="I16010">
        <v>0</v>
      </c>
    </row>
    <row r="16011" spans="1:9" x14ac:dyDescent="0.35">
      <c r="A16011" t="s">
        <v>40</v>
      </c>
      <c r="B16011">
        <v>2016</v>
      </c>
      <c r="D16011" t="s">
        <v>5026</v>
      </c>
      <c r="E16011" t="s">
        <v>1547</v>
      </c>
      <c r="F16011">
        <v>106054.06</v>
      </c>
      <c r="G16011">
        <v>0</v>
      </c>
      <c r="H16011">
        <v>24427.68</v>
      </c>
      <c r="I16011">
        <v>0</v>
      </c>
    </row>
    <row r="16012" spans="1:9" x14ac:dyDescent="0.35">
      <c r="A16012" t="s">
        <v>40</v>
      </c>
      <c r="B16012">
        <v>2016</v>
      </c>
      <c r="D16012" t="s">
        <v>5035</v>
      </c>
      <c r="E16012" t="s">
        <v>1547</v>
      </c>
      <c r="F16012">
        <v>106054.06</v>
      </c>
      <c r="G16012">
        <v>6417.25</v>
      </c>
      <c r="H16012">
        <v>20972.42</v>
      </c>
      <c r="I16012">
        <v>0</v>
      </c>
    </row>
    <row r="16013" spans="1:9" x14ac:dyDescent="0.35">
      <c r="A16013" t="s">
        <v>2673</v>
      </c>
      <c r="B16013">
        <v>2016</v>
      </c>
      <c r="D16013" t="s">
        <v>4417</v>
      </c>
      <c r="E16013" t="s">
        <v>311</v>
      </c>
      <c r="F16013">
        <v>106051.57</v>
      </c>
      <c r="G16013">
        <v>0</v>
      </c>
      <c r="H16013">
        <v>30190.11</v>
      </c>
      <c r="I16013">
        <v>0</v>
      </c>
    </row>
    <row r="16014" spans="1:9" x14ac:dyDescent="0.35">
      <c r="A16014" t="s">
        <v>186</v>
      </c>
      <c r="B16014">
        <v>2016</v>
      </c>
      <c r="D16014" t="s">
        <v>2954</v>
      </c>
      <c r="E16014" t="s">
        <v>549</v>
      </c>
      <c r="F16014">
        <v>106046.72</v>
      </c>
      <c r="G16014">
        <v>0</v>
      </c>
      <c r="H16014">
        <v>33220.78</v>
      </c>
      <c r="I16014">
        <v>0</v>
      </c>
    </row>
    <row r="16015" spans="1:9" x14ac:dyDescent="0.35">
      <c r="A16015" t="s">
        <v>10</v>
      </c>
      <c r="B16015">
        <v>2016</v>
      </c>
      <c r="D16015" t="s">
        <v>4643</v>
      </c>
      <c r="E16015" t="s">
        <v>2245</v>
      </c>
      <c r="F16015">
        <v>106046.04</v>
      </c>
      <c r="G16015">
        <v>14737.84</v>
      </c>
      <c r="H16015">
        <v>5496.66</v>
      </c>
      <c r="I16015">
        <v>0</v>
      </c>
    </row>
    <row r="16016" spans="1:9" x14ac:dyDescent="0.35">
      <c r="A16016" t="s">
        <v>10</v>
      </c>
      <c r="B16016">
        <v>2016</v>
      </c>
      <c r="D16016" t="s">
        <v>1006</v>
      </c>
      <c r="E16016" t="s">
        <v>229</v>
      </c>
      <c r="F16016">
        <v>106042.96</v>
      </c>
      <c r="G16016">
        <v>7390.33</v>
      </c>
      <c r="H16016">
        <v>34859.24</v>
      </c>
      <c r="I16016">
        <v>0</v>
      </c>
    </row>
    <row r="16017" spans="1:9" x14ac:dyDescent="0.35">
      <c r="A16017" t="s">
        <v>25</v>
      </c>
      <c r="B16017">
        <v>2016</v>
      </c>
      <c r="D16017" t="s">
        <v>3884</v>
      </c>
      <c r="E16017" t="s">
        <v>3850</v>
      </c>
      <c r="F16017">
        <v>106038.46</v>
      </c>
      <c r="G16017">
        <v>0</v>
      </c>
      <c r="H16017">
        <v>23156.9</v>
      </c>
      <c r="I16017">
        <v>0</v>
      </c>
    </row>
    <row r="16018" spans="1:9" x14ac:dyDescent="0.35">
      <c r="A16018" t="s">
        <v>3034</v>
      </c>
      <c r="B16018">
        <v>2016</v>
      </c>
      <c r="D16018" t="s">
        <v>302</v>
      </c>
      <c r="E16018" t="s">
        <v>229</v>
      </c>
      <c r="F16018">
        <v>106035.37</v>
      </c>
      <c r="G16018">
        <v>0</v>
      </c>
      <c r="H16018">
        <v>14608.64</v>
      </c>
      <c r="I16018">
        <v>0</v>
      </c>
    </row>
    <row r="16019" spans="1:9" x14ac:dyDescent="0.35">
      <c r="A16019" t="s">
        <v>18</v>
      </c>
      <c r="B16019">
        <v>2016</v>
      </c>
      <c r="D16019" t="s">
        <v>424</v>
      </c>
      <c r="E16019" t="s">
        <v>123</v>
      </c>
      <c r="F16019">
        <v>106008.5</v>
      </c>
      <c r="G16019">
        <v>1181.07</v>
      </c>
      <c r="H16019">
        <v>31508.02</v>
      </c>
      <c r="I16019">
        <v>0</v>
      </c>
    </row>
    <row r="16020" spans="1:9" x14ac:dyDescent="0.35">
      <c r="A16020" t="s">
        <v>29</v>
      </c>
      <c r="B16020">
        <v>2016</v>
      </c>
      <c r="D16020" t="s">
        <v>4827</v>
      </c>
      <c r="E16020" t="s">
        <v>549</v>
      </c>
      <c r="F16020">
        <v>105998.54</v>
      </c>
      <c r="G16020">
        <v>0</v>
      </c>
      <c r="H16020">
        <v>32236.91</v>
      </c>
      <c r="I16020">
        <v>0</v>
      </c>
    </row>
    <row r="16021" spans="1:9" x14ac:dyDescent="0.35">
      <c r="A16021" t="s">
        <v>29</v>
      </c>
      <c r="B16021">
        <v>2016</v>
      </c>
      <c r="D16021" t="s">
        <v>4825</v>
      </c>
      <c r="E16021" t="s">
        <v>549</v>
      </c>
      <c r="F16021">
        <v>105988.48</v>
      </c>
      <c r="G16021">
        <v>6000</v>
      </c>
      <c r="H16021">
        <v>29551.65</v>
      </c>
      <c r="I16021">
        <v>0</v>
      </c>
    </row>
    <row r="16022" spans="1:9" x14ac:dyDescent="0.35">
      <c r="A16022" t="s">
        <v>16</v>
      </c>
      <c r="B16022">
        <v>2016</v>
      </c>
      <c r="D16022" t="s">
        <v>5144</v>
      </c>
      <c r="E16022" t="s">
        <v>549</v>
      </c>
      <c r="F16022">
        <v>105963</v>
      </c>
      <c r="G16022">
        <v>0</v>
      </c>
      <c r="H16022">
        <v>30553.48</v>
      </c>
      <c r="I16022">
        <v>0</v>
      </c>
    </row>
    <row r="16023" spans="1:9" x14ac:dyDescent="0.35">
      <c r="A16023" t="s">
        <v>186</v>
      </c>
      <c r="B16023">
        <v>2016</v>
      </c>
      <c r="D16023" t="s">
        <v>4844</v>
      </c>
      <c r="E16023" t="s">
        <v>549</v>
      </c>
      <c r="F16023">
        <v>105960.97</v>
      </c>
      <c r="G16023">
        <v>0</v>
      </c>
      <c r="H16023">
        <v>31589.3</v>
      </c>
      <c r="I16023">
        <v>0</v>
      </c>
    </row>
    <row r="16024" spans="1:9" x14ac:dyDescent="0.35">
      <c r="A16024" t="s">
        <v>4705</v>
      </c>
      <c r="B16024">
        <v>2016</v>
      </c>
      <c r="D16024" t="s">
        <v>1722</v>
      </c>
      <c r="E16024" t="s">
        <v>549</v>
      </c>
      <c r="F16024">
        <v>105954.68</v>
      </c>
      <c r="G16024">
        <v>30450</v>
      </c>
      <c r="H16024">
        <v>28899.51</v>
      </c>
      <c r="I16024">
        <v>0</v>
      </c>
    </row>
    <row r="16025" spans="1:9" x14ac:dyDescent="0.35">
      <c r="A16025" t="s">
        <v>26</v>
      </c>
      <c r="B16025">
        <v>2016</v>
      </c>
      <c r="D16025" t="s">
        <v>3010</v>
      </c>
      <c r="E16025" t="s">
        <v>549</v>
      </c>
      <c r="F16025">
        <v>105916.12</v>
      </c>
      <c r="G16025">
        <v>6127.47</v>
      </c>
      <c r="H16025">
        <v>5760.04</v>
      </c>
      <c r="I16025">
        <v>0</v>
      </c>
    </row>
    <row r="16026" spans="1:9" x14ac:dyDescent="0.35">
      <c r="A16026" t="s">
        <v>28</v>
      </c>
      <c r="B16026">
        <v>2016</v>
      </c>
      <c r="D16026" t="s">
        <v>4414</v>
      </c>
      <c r="E16026" t="s">
        <v>311</v>
      </c>
      <c r="F16026">
        <v>105911.26</v>
      </c>
      <c r="G16026">
        <v>3900</v>
      </c>
      <c r="H16026">
        <v>33252</v>
      </c>
      <c r="I16026">
        <v>0</v>
      </c>
    </row>
    <row r="16027" spans="1:9" x14ac:dyDescent="0.35">
      <c r="A16027" t="s">
        <v>25</v>
      </c>
      <c r="B16027">
        <v>2019</v>
      </c>
      <c r="D16027" t="s">
        <v>15</v>
      </c>
      <c r="E16027" t="s">
        <v>15</v>
      </c>
      <c r="F16027">
        <v>105224.93</v>
      </c>
      <c r="G16027">
        <v>50449.67</v>
      </c>
      <c r="H16027">
        <v>4645.92</v>
      </c>
      <c r="I16027">
        <v>182389.89</v>
      </c>
    </row>
    <row r="16028" spans="1:9" x14ac:dyDescent="0.35">
      <c r="A16028" t="s">
        <v>19</v>
      </c>
      <c r="B16028">
        <v>2021</v>
      </c>
      <c r="D16028" t="s">
        <v>1657</v>
      </c>
      <c r="E16028" t="s">
        <v>229</v>
      </c>
      <c r="F16028">
        <v>103860.66</v>
      </c>
      <c r="G16028">
        <v>17243.61</v>
      </c>
      <c r="H16028" s="1">
        <v>22466.85</v>
      </c>
      <c r="I16028">
        <v>17830.16</v>
      </c>
    </row>
    <row r="16029" spans="1:9" x14ac:dyDescent="0.35">
      <c r="A16029" t="s">
        <v>28</v>
      </c>
      <c r="B16029">
        <v>2019</v>
      </c>
      <c r="D16029" t="s">
        <v>1947</v>
      </c>
      <c r="E16029" t="s">
        <v>549</v>
      </c>
      <c r="F16029">
        <v>102207</v>
      </c>
      <c r="G16029">
        <v>3402.16</v>
      </c>
      <c r="H16029">
        <v>24147.93</v>
      </c>
      <c r="I16029">
        <v>16485</v>
      </c>
    </row>
    <row r="16030" spans="1:9" x14ac:dyDescent="0.35">
      <c r="A16030" t="s">
        <v>28</v>
      </c>
      <c r="B16030">
        <v>2019</v>
      </c>
      <c r="D16030" t="s">
        <v>1949</v>
      </c>
      <c r="E16030" t="s">
        <v>549</v>
      </c>
      <c r="F16030">
        <v>102141.06</v>
      </c>
      <c r="G16030">
        <v>8134.5</v>
      </c>
      <c r="H16030">
        <v>25369.23</v>
      </c>
      <c r="I16030">
        <v>16485</v>
      </c>
    </row>
    <row r="16031" spans="1:9" x14ac:dyDescent="0.35">
      <c r="A16031" t="s">
        <v>28</v>
      </c>
      <c r="B16031">
        <v>2019</v>
      </c>
      <c r="D16031" t="s">
        <v>1948</v>
      </c>
      <c r="E16031" t="s">
        <v>549</v>
      </c>
      <c r="F16031">
        <v>101382.75</v>
      </c>
      <c r="G16031">
        <v>7090.26</v>
      </c>
      <c r="H16031">
        <v>23930.81</v>
      </c>
      <c r="I16031">
        <v>16485</v>
      </c>
    </row>
    <row r="16032" spans="1:9" x14ac:dyDescent="0.35">
      <c r="A16032" t="s">
        <v>20</v>
      </c>
      <c r="B16032">
        <v>2019</v>
      </c>
      <c r="D16032" t="s">
        <v>436</v>
      </c>
      <c r="E16032" t="s">
        <v>123</v>
      </c>
      <c r="F16032">
        <v>100788.32</v>
      </c>
      <c r="G16032">
        <v>21357.65</v>
      </c>
      <c r="H16032">
        <v>23300.87</v>
      </c>
      <c r="I16032">
        <v>22151.279999999999</v>
      </c>
    </row>
    <row r="16033" spans="1:9" x14ac:dyDescent="0.35">
      <c r="A16033" t="s">
        <v>19</v>
      </c>
      <c r="B16033">
        <v>2021</v>
      </c>
      <c r="D16033" t="s">
        <v>1791</v>
      </c>
      <c r="E16033" t="s">
        <v>549</v>
      </c>
      <c r="F16033">
        <v>100558.69</v>
      </c>
      <c r="G16033">
        <v>29612.75</v>
      </c>
      <c r="H16033" s="1">
        <v>8832.84</v>
      </c>
      <c r="I16033">
        <v>16485.04</v>
      </c>
    </row>
    <row r="16034" spans="1:9" x14ac:dyDescent="0.35">
      <c r="A16034" t="s">
        <v>28</v>
      </c>
      <c r="B16034">
        <v>2019</v>
      </c>
      <c r="D16034" t="s">
        <v>1950</v>
      </c>
      <c r="E16034" t="s">
        <v>549</v>
      </c>
      <c r="F16034">
        <v>100387.43</v>
      </c>
      <c r="G16034">
        <v>1723.5</v>
      </c>
      <c r="H16034">
        <v>23106.18</v>
      </c>
      <c r="I16034">
        <v>16323.16</v>
      </c>
    </row>
    <row r="16035" spans="1:9" x14ac:dyDescent="0.35">
      <c r="A16035" t="s">
        <v>32</v>
      </c>
      <c r="B16035">
        <v>2020</v>
      </c>
      <c r="D16035" t="s">
        <v>1371</v>
      </c>
      <c r="E16035" t="s">
        <v>229</v>
      </c>
      <c r="F16035">
        <v>100070.58</v>
      </c>
      <c r="G16035">
        <v>23312.560000000001</v>
      </c>
      <c r="H16035" s="1">
        <v>24544.89</v>
      </c>
      <c r="I16035">
        <v>17949.88</v>
      </c>
    </row>
    <row r="16036" spans="1:9" x14ac:dyDescent="0.35">
      <c r="A16036" t="s">
        <v>29</v>
      </c>
      <c r="B16036">
        <v>2020</v>
      </c>
      <c r="D16036" t="s">
        <v>1645</v>
      </c>
      <c r="E16036" t="s">
        <v>311</v>
      </c>
      <c r="F16036">
        <v>99725.41</v>
      </c>
      <c r="G16036">
        <v>46956.44</v>
      </c>
      <c r="H16036" s="1">
        <v>22710.54</v>
      </c>
      <c r="I16036">
        <v>18298.240000000002</v>
      </c>
    </row>
    <row r="16037" spans="1:9" x14ac:dyDescent="0.35">
      <c r="A16037" t="s">
        <v>19</v>
      </c>
      <c r="B16037">
        <v>2021</v>
      </c>
      <c r="D16037" t="s">
        <v>1723</v>
      </c>
      <c r="E16037" t="s">
        <v>1715</v>
      </c>
      <c r="F16037">
        <v>97686.77</v>
      </c>
      <c r="G16037">
        <v>8870.76</v>
      </c>
      <c r="H16037" s="1">
        <v>19584.62</v>
      </c>
      <c r="I16037">
        <v>16014.24</v>
      </c>
    </row>
    <row r="16038" spans="1:9" x14ac:dyDescent="0.35">
      <c r="A16038" t="s">
        <v>19</v>
      </c>
      <c r="B16038">
        <v>2021</v>
      </c>
      <c r="D16038" t="s">
        <v>1714</v>
      </c>
      <c r="E16038" t="s">
        <v>1715</v>
      </c>
      <c r="F16038">
        <v>97686.76</v>
      </c>
      <c r="G16038">
        <v>9243.0499999999993</v>
      </c>
      <c r="H16038" s="1">
        <v>20828.48</v>
      </c>
      <c r="I16038">
        <v>16014.24</v>
      </c>
    </row>
    <row r="16039" spans="1:9" x14ac:dyDescent="0.35">
      <c r="A16039" t="s">
        <v>19</v>
      </c>
      <c r="B16039">
        <v>2021</v>
      </c>
      <c r="D16039" t="s">
        <v>1721</v>
      </c>
      <c r="E16039" t="s">
        <v>1715</v>
      </c>
      <c r="F16039">
        <v>97686.73</v>
      </c>
      <c r="G16039">
        <v>15584.03</v>
      </c>
      <c r="H16039" s="1">
        <v>20100.48</v>
      </c>
      <c r="I16039">
        <v>16014.24</v>
      </c>
    </row>
    <row r="16040" spans="1:9" x14ac:dyDescent="0.35">
      <c r="A16040" t="s">
        <v>142</v>
      </c>
      <c r="B16040">
        <v>2020</v>
      </c>
      <c r="D16040" t="s">
        <v>1709</v>
      </c>
      <c r="E16040" t="s">
        <v>123</v>
      </c>
      <c r="F16040">
        <v>96622.68</v>
      </c>
      <c r="G16040">
        <v>33204.28</v>
      </c>
      <c r="H16040" s="1">
        <v>21337.31</v>
      </c>
      <c r="I16040">
        <v>86433.38</v>
      </c>
    </row>
    <row r="16041" spans="1:9" x14ac:dyDescent="0.35">
      <c r="A16041" t="s">
        <v>10</v>
      </c>
      <c r="B16041">
        <v>2019</v>
      </c>
      <c r="D16041" t="s">
        <v>30</v>
      </c>
      <c r="E16041" t="s">
        <v>15</v>
      </c>
      <c r="F16041">
        <v>95658.94</v>
      </c>
      <c r="G16041">
        <v>33069.730000000003</v>
      </c>
      <c r="H16041">
        <v>23541.71</v>
      </c>
      <c r="I16041">
        <v>165808.82</v>
      </c>
    </row>
    <row r="16042" spans="1:9" x14ac:dyDescent="0.35">
      <c r="A16042" t="s">
        <v>32</v>
      </c>
      <c r="B16042">
        <v>2019</v>
      </c>
      <c r="D16042" t="s">
        <v>15</v>
      </c>
      <c r="E16042" t="s">
        <v>15</v>
      </c>
      <c r="F16042">
        <v>95658.94</v>
      </c>
      <c r="G16042">
        <v>64022.18</v>
      </c>
      <c r="H16042">
        <v>4677.78</v>
      </c>
      <c r="I16042">
        <v>165808.82</v>
      </c>
    </row>
    <row r="16043" spans="1:9" x14ac:dyDescent="0.35">
      <c r="A16043" t="s">
        <v>16</v>
      </c>
      <c r="B16043">
        <v>2019</v>
      </c>
      <c r="D16043" t="s">
        <v>1918</v>
      </c>
      <c r="E16043" t="s">
        <v>123</v>
      </c>
      <c r="F16043">
        <v>91571.59</v>
      </c>
      <c r="G16043">
        <v>14880.35</v>
      </c>
      <c r="H16043">
        <v>45351.55</v>
      </c>
      <c r="I16043">
        <v>0</v>
      </c>
    </row>
    <row r="16044" spans="1:9" x14ac:dyDescent="0.35">
      <c r="A16044" t="s">
        <v>32</v>
      </c>
      <c r="B16044">
        <v>2020</v>
      </c>
      <c r="D16044" t="s">
        <v>1730</v>
      </c>
      <c r="E16044" t="s">
        <v>549</v>
      </c>
      <c r="F16044">
        <v>90254.5</v>
      </c>
      <c r="G16044">
        <v>15672.7</v>
      </c>
      <c r="H16044" s="1">
        <v>17481.060000000001</v>
      </c>
      <c r="I16044">
        <v>14980</v>
      </c>
    </row>
    <row r="16045" spans="1:9" x14ac:dyDescent="0.35">
      <c r="A16045" t="s">
        <v>19</v>
      </c>
      <c r="B16045">
        <v>2021</v>
      </c>
      <c r="D16045" t="s">
        <v>1823</v>
      </c>
      <c r="E16045" t="s">
        <v>1824</v>
      </c>
      <c r="F16045">
        <v>89303.05</v>
      </c>
      <c r="G16045">
        <v>8857.08</v>
      </c>
      <c r="H16045" s="1">
        <v>7513.75</v>
      </c>
      <c r="I16045">
        <v>14639.84</v>
      </c>
    </row>
    <row r="16046" spans="1:9" x14ac:dyDescent="0.35">
      <c r="A16046" t="s">
        <v>19</v>
      </c>
      <c r="B16046">
        <v>2021</v>
      </c>
      <c r="D16046" t="s">
        <v>1726</v>
      </c>
      <c r="E16046" t="s">
        <v>1727</v>
      </c>
      <c r="F16046">
        <v>88633.5</v>
      </c>
      <c r="G16046">
        <v>21646.93</v>
      </c>
      <c r="H16046" s="1">
        <v>18170.810000000001</v>
      </c>
      <c r="I16046">
        <v>14530.08</v>
      </c>
    </row>
    <row r="16047" spans="1:9" x14ac:dyDescent="0.35">
      <c r="A16047" t="s">
        <v>19</v>
      </c>
      <c r="B16047">
        <v>2021</v>
      </c>
      <c r="D16047" t="s">
        <v>1720</v>
      </c>
      <c r="E16047" t="s">
        <v>549</v>
      </c>
      <c r="F16047">
        <v>88585.99</v>
      </c>
      <c r="G16047">
        <v>40029.769999999997</v>
      </c>
      <c r="H16047" s="1">
        <v>20264.490000000002</v>
      </c>
      <c r="I16047">
        <v>34980.75</v>
      </c>
    </row>
    <row r="16048" spans="1:9" x14ac:dyDescent="0.35">
      <c r="A16048" t="s">
        <v>29</v>
      </c>
      <c r="B16048">
        <v>2019</v>
      </c>
      <c r="D16048" t="s">
        <v>1954</v>
      </c>
      <c r="E16048" t="s">
        <v>229</v>
      </c>
      <c r="F16048">
        <v>88289.01</v>
      </c>
      <c r="G16048">
        <v>15305.53</v>
      </c>
      <c r="H16048">
        <v>23121.96</v>
      </c>
      <c r="I16048">
        <v>18298.240000000002</v>
      </c>
    </row>
    <row r="16049" spans="1:9" x14ac:dyDescent="0.35">
      <c r="A16049" t="s">
        <v>28</v>
      </c>
      <c r="B16049">
        <v>2019</v>
      </c>
      <c r="D16049" t="s">
        <v>1946</v>
      </c>
      <c r="E16049" t="s">
        <v>1849</v>
      </c>
      <c r="F16049">
        <v>85176.76</v>
      </c>
      <c r="G16049">
        <v>7222</v>
      </c>
      <c r="H16049">
        <v>16641.38</v>
      </c>
      <c r="I16049">
        <v>13849.88</v>
      </c>
    </row>
    <row r="16050" spans="1:9" x14ac:dyDescent="0.35">
      <c r="A16050" t="s">
        <v>142</v>
      </c>
      <c r="B16050">
        <v>2019</v>
      </c>
      <c r="D16050" t="s">
        <v>1794</v>
      </c>
      <c r="E16050" t="s">
        <v>15</v>
      </c>
      <c r="F16050">
        <v>81365.070000000007</v>
      </c>
      <c r="G16050">
        <v>102456.83</v>
      </c>
      <c r="H16050">
        <v>4821.33</v>
      </c>
      <c r="I16050">
        <v>166446.54999999999</v>
      </c>
    </row>
    <row r="16051" spans="1:9" x14ac:dyDescent="0.35">
      <c r="A16051" t="s">
        <v>26</v>
      </c>
      <c r="B16051">
        <v>2020</v>
      </c>
      <c r="D16051" t="s">
        <v>50</v>
      </c>
      <c r="E16051" t="s">
        <v>1468</v>
      </c>
      <c r="F16051">
        <v>81035.37</v>
      </c>
      <c r="G16051">
        <v>11945.08</v>
      </c>
      <c r="H16051" s="1">
        <v>16124.94</v>
      </c>
      <c r="I16051">
        <v>97023.33</v>
      </c>
    </row>
    <row r="16052" spans="1:9" x14ac:dyDescent="0.35">
      <c r="A16052" t="s">
        <v>33</v>
      </c>
      <c r="B16052">
        <v>2021</v>
      </c>
      <c r="D16052" t="s">
        <v>1728</v>
      </c>
      <c r="E16052" t="s">
        <v>549</v>
      </c>
      <c r="F16052">
        <v>78697.47</v>
      </c>
      <c r="G16052">
        <v>30582.06</v>
      </c>
      <c r="H16052" s="1">
        <v>17852.16</v>
      </c>
      <c r="I16052">
        <v>16226.32</v>
      </c>
    </row>
    <row r="16053" spans="1:9" x14ac:dyDescent="0.35">
      <c r="A16053" t="s">
        <v>85</v>
      </c>
      <c r="B16053">
        <v>2020</v>
      </c>
      <c r="D16053" t="s">
        <v>1731</v>
      </c>
      <c r="E16053" t="s">
        <v>229</v>
      </c>
      <c r="F16053">
        <v>73754.720000000001</v>
      </c>
      <c r="G16053">
        <v>21254.62</v>
      </c>
      <c r="H16053" s="1">
        <v>17206.72</v>
      </c>
      <c r="I16053">
        <v>173276.9</v>
      </c>
    </row>
    <row r="16054" spans="1:9" x14ac:dyDescent="0.35">
      <c r="A16054" t="s">
        <v>26</v>
      </c>
      <c r="B16054">
        <v>2019</v>
      </c>
      <c r="D16054" t="s">
        <v>1956</v>
      </c>
      <c r="E16054" t="s">
        <v>311</v>
      </c>
      <c r="F16054">
        <v>73188.899999999994</v>
      </c>
      <c r="G16054">
        <v>64254.81</v>
      </c>
      <c r="H16054">
        <v>18223.46</v>
      </c>
      <c r="I16054">
        <v>77947.490000000005</v>
      </c>
    </row>
    <row r="16055" spans="1:9" x14ac:dyDescent="0.35">
      <c r="A16055" t="s">
        <v>16</v>
      </c>
      <c r="B16055">
        <v>2020</v>
      </c>
      <c r="D16055" t="s">
        <v>1732</v>
      </c>
      <c r="E16055" t="s">
        <v>549</v>
      </c>
      <c r="F16055">
        <v>72433.789999999994</v>
      </c>
      <c r="G16055">
        <v>15677.61</v>
      </c>
      <c r="H16055" s="1">
        <v>16892.810000000001</v>
      </c>
      <c r="I16055">
        <v>0</v>
      </c>
    </row>
    <row r="16056" spans="1:9" x14ac:dyDescent="0.35">
      <c r="A16056" t="s">
        <v>22</v>
      </c>
      <c r="B16056">
        <v>2020</v>
      </c>
      <c r="D16056" t="s">
        <v>975</v>
      </c>
      <c r="E16056" t="s">
        <v>311</v>
      </c>
      <c r="F16056">
        <v>64501.3</v>
      </c>
      <c r="G16056">
        <v>5177.7700000000004</v>
      </c>
      <c r="H16056" s="1">
        <v>13973.79</v>
      </c>
      <c r="I16056">
        <v>80420.649999999994</v>
      </c>
    </row>
    <row r="16057" spans="1:9" x14ac:dyDescent="0.35">
      <c r="A16057" t="s">
        <v>36</v>
      </c>
      <c r="B16057">
        <v>2020</v>
      </c>
      <c r="D16057" t="s">
        <v>110</v>
      </c>
      <c r="E16057" t="s">
        <v>229</v>
      </c>
      <c r="F16057">
        <v>58705.2</v>
      </c>
      <c r="G16057">
        <v>51541.35</v>
      </c>
      <c r="H16057" s="1">
        <v>12894.13</v>
      </c>
      <c r="I16057">
        <v>198879.91</v>
      </c>
    </row>
    <row r="16058" spans="1:9" x14ac:dyDescent="0.35">
      <c r="A16058" t="s">
        <v>26</v>
      </c>
      <c r="B16058">
        <v>2020</v>
      </c>
      <c r="D16058" t="s">
        <v>905</v>
      </c>
      <c r="E16058" t="s">
        <v>123</v>
      </c>
      <c r="F16058">
        <v>56159.27</v>
      </c>
      <c r="G16058">
        <v>109330.62</v>
      </c>
      <c r="H16058" s="1">
        <v>4982.87</v>
      </c>
      <c r="I16058">
        <v>78686.070000000007</v>
      </c>
    </row>
    <row r="16059" spans="1:9" x14ac:dyDescent="0.35">
      <c r="A16059" t="s">
        <v>19</v>
      </c>
      <c r="B16059">
        <v>2019</v>
      </c>
      <c r="D16059" t="s">
        <v>1926</v>
      </c>
      <c r="E16059" t="s">
        <v>229</v>
      </c>
      <c r="F16059">
        <v>55378.19</v>
      </c>
      <c r="G16059">
        <v>37169.93</v>
      </c>
      <c r="H16059">
        <v>27559.040000000001</v>
      </c>
      <c r="I16059">
        <v>0</v>
      </c>
    </row>
    <row r="16060" spans="1:9" x14ac:dyDescent="0.35">
      <c r="A16060" t="s">
        <v>19</v>
      </c>
      <c r="B16060">
        <v>2020</v>
      </c>
      <c r="D16060" t="s">
        <v>1736</v>
      </c>
      <c r="E16060" t="s">
        <v>123</v>
      </c>
      <c r="F16060">
        <v>53004.25</v>
      </c>
      <c r="G16060">
        <v>21005</v>
      </c>
      <c r="H16060" s="1">
        <v>14209.31</v>
      </c>
      <c r="I16060">
        <v>165954.04999999999</v>
      </c>
    </row>
    <row r="16061" spans="1:9" x14ac:dyDescent="0.35">
      <c r="A16061" t="s">
        <v>20</v>
      </c>
      <c r="B16061">
        <v>2020</v>
      </c>
      <c r="D16061" t="s">
        <v>1754</v>
      </c>
      <c r="E16061" t="s">
        <v>549</v>
      </c>
      <c r="F16061">
        <v>52638.31</v>
      </c>
      <c r="G16061">
        <v>6214.28</v>
      </c>
      <c r="H16061" s="1">
        <v>11930.39</v>
      </c>
      <c r="I16061">
        <v>75171.78</v>
      </c>
    </row>
    <row r="16062" spans="1:9" x14ac:dyDescent="0.35">
      <c r="A16062" t="s">
        <v>41</v>
      </c>
      <c r="B16062">
        <v>2020</v>
      </c>
      <c r="D16062" t="s">
        <v>1753</v>
      </c>
      <c r="E16062" t="s">
        <v>49</v>
      </c>
      <c r="F16062">
        <v>49856.11</v>
      </c>
      <c r="G16062">
        <v>8597.99</v>
      </c>
      <c r="H16062" s="1">
        <v>12075.34</v>
      </c>
      <c r="I16062">
        <v>166826.20000000001</v>
      </c>
    </row>
    <row r="16063" spans="1:9" x14ac:dyDescent="0.35">
      <c r="A16063" t="s">
        <v>10</v>
      </c>
      <c r="B16063">
        <v>2021</v>
      </c>
      <c r="D16063" t="s">
        <v>1744</v>
      </c>
      <c r="E16063" t="s">
        <v>1745</v>
      </c>
      <c r="F16063">
        <v>40072.080000000002</v>
      </c>
      <c r="G16063">
        <v>6458.82</v>
      </c>
      <c r="H16063" s="1">
        <v>12672.29</v>
      </c>
      <c r="I16063">
        <v>120962.02</v>
      </c>
    </row>
    <row r="16064" spans="1:9" x14ac:dyDescent="0.35">
      <c r="A16064" t="s">
        <v>36</v>
      </c>
      <c r="B16064">
        <v>2020</v>
      </c>
      <c r="D16064" t="s">
        <v>1922</v>
      </c>
      <c r="E16064" t="s">
        <v>55</v>
      </c>
      <c r="F16064">
        <v>38307.53</v>
      </c>
      <c r="G16064">
        <v>22736.959999999999</v>
      </c>
      <c r="H16064" s="1">
        <v>1602.39</v>
      </c>
      <c r="I16064">
        <v>0</v>
      </c>
    </row>
    <row r="16065" spans="1:9" x14ac:dyDescent="0.35">
      <c r="A16065" t="s">
        <v>85</v>
      </c>
      <c r="B16065">
        <v>2020</v>
      </c>
      <c r="D16065" t="s">
        <v>315</v>
      </c>
      <c r="E16065" t="s">
        <v>49</v>
      </c>
      <c r="F16065">
        <v>37877.15</v>
      </c>
      <c r="G16065">
        <v>38977.96</v>
      </c>
      <c r="H16065" s="1">
        <v>10877.11</v>
      </c>
      <c r="I16065">
        <v>342712.91</v>
      </c>
    </row>
    <row r="16066" spans="1:9" x14ac:dyDescent="0.35">
      <c r="A16066" t="s">
        <v>25</v>
      </c>
      <c r="B16066">
        <v>2020</v>
      </c>
      <c r="D16066" t="s">
        <v>1360</v>
      </c>
      <c r="E16066" t="s">
        <v>229</v>
      </c>
      <c r="F16066">
        <v>34638.449999999997</v>
      </c>
      <c r="G16066">
        <v>19856.34</v>
      </c>
      <c r="H16066" s="1">
        <v>10370.18</v>
      </c>
      <c r="I16066">
        <v>30987.64</v>
      </c>
    </row>
    <row r="16067" spans="1:9" x14ac:dyDescent="0.35">
      <c r="A16067" t="s">
        <v>10</v>
      </c>
      <c r="B16067">
        <v>2020</v>
      </c>
      <c r="D16067" t="s">
        <v>1765</v>
      </c>
      <c r="E16067" t="s">
        <v>123</v>
      </c>
      <c r="F16067">
        <v>32812.160000000003</v>
      </c>
      <c r="G16067">
        <v>18789.98</v>
      </c>
      <c r="H16067" s="1">
        <v>10136.719999999999</v>
      </c>
      <c r="I16067">
        <v>155353.18</v>
      </c>
    </row>
    <row r="16068" spans="1:9" x14ac:dyDescent="0.35">
      <c r="A16068" t="s">
        <v>25</v>
      </c>
      <c r="B16068">
        <v>2016</v>
      </c>
      <c r="D16068" t="s">
        <v>4679</v>
      </c>
      <c r="E16068" t="s">
        <v>311</v>
      </c>
      <c r="F16068">
        <v>31107.01</v>
      </c>
      <c r="G16068">
        <v>61589.99</v>
      </c>
      <c r="H16068">
        <v>11417.11</v>
      </c>
      <c r="I16068">
        <v>0</v>
      </c>
    </row>
    <row r="16069" spans="1:9" x14ac:dyDescent="0.35">
      <c r="A16069" t="s">
        <v>28</v>
      </c>
      <c r="B16069">
        <v>2020</v>
      </c>
      <c r="D16069" t="s">
        <v>1820</v>
      </c>
      <c r="E16069" t="s">
        <v>229</v>
      </c>
      <c r="F16069">
        <v>30252.9</v>
      </c>
      <c r="G16069">
        <v>8828.69</v>
      </c>
      <c r="H16069" s="1">
        <v>7743.13</v>
      </c>
      <c r="I16069">
        <v>190337.25</v>
      </c>
    </row>
    <row r="16070" spans="1:9" x14ac:dyDescent="0.35">
      <c r="A16070" t="s">
        <v>26</v>
      </c>
      <c r="B16070">
        <v>2021</v>
      </c>
      <c r="D16070" t="s">
        <v>1026</v>
      </c>
      <c r="E16070" t="s">
        <v>229</v>
      </c>
      <c r="F16070">
        <v>29740.14</v>
      </c>
      <c r="G16070">
        <v>50727.27</v>
      </c>
      <c r="H16070" s="1">
        <v>9595.31</v>
      </c>
      <c r="I16070">
        <v>231972.62</v>
      </c>
    </row>
    <row r="16071" spans="1:9" x14ac:dyDescent="0.35">
      <c r="A16071" t="s">
        <v>28</v>
      </c>
      <c r="B16071">
        <v>2020</v>
      </c>
      <c r="D16071" t="s">
        <v>1793</v>
      </c>
      <c r="E16071" t="s">
        <v>311</v>
      </c>
      <c r="F16071">
        <v>29734.639999999999</v>
      </c>
      <c r="G16071">
        <v>10925.31</v>
      </c>
      <c r="H16071" s="1">
        <v>8691.8799999999992</v>
      </c>
      <c r="I16071">
        <v>27052.240000000002</v>
      </c>
    </row>
    <row r="16072" spans="1:9" x14ac:dyDescent="0.35">
      <c r="A16072" t="s">
        <v>28</v>
      </c>
      <c r="B16072">
        <v>2020</v>
      </c>
      <c r="D16072" t="s">
        <v>1910</v>
      </c>
      <c r="E16072" t="s">
        <v>229</v>
      </c>
      <c r="F16072">
        <v>29227.38</v>
      </c>
      <c r="G16072">
        <v>32611.599999999999</v>
      </c>
      <c r="H16072" s="1">
        <v>4580.99</v>
      </c>
      <c r="I16072">
        <v>190337.25</v>
      </c>
    </row>
    <row r="16073" spans="1:9" x14ac:dyDescent="0.35">
      <c r="A16073" t="s">
        <v>142</v>
      </c>
      <c r="B16073">
        <v>2020</v>
      </c>
      <c r="D16073" t="s">
        <v>1821</v>
      </c>
      <c r="E16073" t="s">
        <v>311</v>
      </c>
      <c r="F16073">
        <v>28931.17</v>
      </c>
      <c r="G16073">
        <v>16175.68</v>
      </c>
      <c r="H16073" s="1">
        <v>7734.62</v>
      </c>
      <c r="I16073">
        <v>158617.76</v>
      </c>
    </row>
    <row r="16074" spans="1:9" x14ac:dyDescent="0.35">
      <c r="A16074" t="s">
        <v>28</v>
      </c>
      <c r="B16074">
        <v>2020</v>
      </c>
      <c r="D16074" t="s">
        <v>1914</v>
      </c>
      <c r="E16074" t="s">
        <v>229</v>
      </c>
      <c r="F16074">
        <v>27931.599999999999</v>
      </c>
      <c r="G16074">
        <v>16899.55</v>
      </c>
      <c r="H16074" s="1">
        <v>4147.1400000000003</v>
      </c>
      <c r="I16074">
        <v>181898.39</v>
      </c>
    </row>
    <row r="16075" spans="1:9" x14ac:dyDescent="0.35">
      <c r="A16075" t="s">
        <v>28</v>
      </c>
      <c r="B16075">
        <v>2020</v>
      </c>
      <c r="D16075" t="s">
        <v>1789</v>
      </c>
      <c r="E16075" t="s">
        <v>229</v>
      </c>
      <c r="F16075">
        <v>26663.57</v>
      </c>
      <c r="G16075">
        <v>16040.58</v>
      </c>
      <c r="H16075" s="1">
        <v>8892.4599999999991</v>
      </c>
      <c r="I16075">
        <v>226025.49</v>
      </c>
    </row>
    <row r="16076" spans="1:9" x14ac:dyDescent="0.35">
      <c r="A16076" t="s">
        <v>28</v>
      </c>
      <c r="B16076">
        <v>2020</v>
      </c>
      <c r="D16076" t="s">
        <v>1813</v>
      </c>
      <c r="E16076" t="s">
        <v>229</v>
      </c>
      <c r="F16076">
        <v>26663.57</v>
      </c>
      <c r="G16076">
        <v>31711.26</v>
      </c>
      <c r="H16076" s="1">
        <v>8128.96</v>
      </c>
      <c r="I16076">
        <v>126242</v>
      </c>
    </row>
    <row r="16077" spans="1:9" x14ac:dyDescent="0.35">
      <c r="A16077" t="s">
        <v>28</v>
      </c>
      <c r="B16077">
        <v>2020</v>
      </c>
      <c r="D16077" t="s">
        <v>1909</v>
      </c>
      <c r="E16077" t="s">
        <v>229</v>
      </c>
      <c r="F16077">
        <v>26663.57</v>
      </c>
      <c r="G16077">
        <v>12009.93</v>
      </c>
      <c r="H16077" s="1">
        <v>4609.3900000000003</v>
      </c>
      <c r="I16077">
        <v>133242.01</v>
      </c>
    </row>
    <row r="16078" spans="1:9" x14ac:dyDescent="0.35">
      <c r="A16078" t="s">
        <v>41</v>
      </c>
      <c r="B16078">
        <v>2020</v>
      </c>
      <c r="D16078" t="s">
        <v>1803</v>
      </c>
      <c r="E16078" t="s">
        <v>311</v>
      </c>
      <c r="F16078">
        <v>26392.02</v>
      </c>
      <c r="G16078">
        <v>83305.759999999995</v>
      </c>
      <c r="H16078" s="1">
        <v>8346.31</v>
      </c>
      <c r="I16078">
        <v>189520.31</v>
      </c>
    </row>
    <row r="16079" spans="1:9" x14ac:dyDescent="0.35">
      <c r="A16079" t="s">
        <v>20</v>
      </c>
      <c r="B16079">
        <v>2019</v>
      </c>
      <c r="D16079" t="s">
        <v>21</v>
      </c>
      <c r="E16079" t="s">
        <v>15</v>
      </c>
      <c r="F16079">
        <v>26388.67</v>
      </c>
      <c r="G16079">
        <v>75747.62</v>
      </c>
      <c r="H16079">
        <v>9971.4</v>
      </c>
      <c r="I16079">
        <v>166446.54999999999</v>
      </c>
    </row>
    <row r="16080" spans="1:9" x14ac:dyDescent="0.35">
      <c r="A16080" t="s">
        <v>10</v>
      </c>
      <c r="B16080">
        <v>2020</v>
      </c>
      <c r="D16080" t="s">
        <v>1787</v>
      </c>
      <c r="E16080" t="s">
        <v>229</v>
      </c>
      <c r="F16080">
        <v>26178.31</v>
      </c>
      <c r="G16080">
        <v>25099.93</v>
      </c>
      <c r="H16080" s="1">
        <v>8993.86</v>
      </c>
      <c r="I16080">
        <v>103505.21</v>
      </c>
    </row>
    <row r="16081" spans="1:9" x14ac:dyDescent="0.35">
      <c r="A16081" t="s">
        <v>28</v>
      </c>
      <c r="B16081">
        <v>2020</v>
      </c>
      <c r="D16081" t="s">
        <v>1819</v>
      </c>
      <c r="E16081" t="s">
        <v>311</v>
      </c>
      <c r="F16081">
        <v>26074.99</v>
      </c>
      <c r="G16081">
        <v>22527.66</v>
      </c>
      <c r="H16081" s="1">
        <v>7767.06</v>
      </c>
      <c r="I16081">
        <v>169807.67</v>
      </c>
    </row>
    <row r="16082" spans="1:9" x14ac:dyDescent="0.35">
      <c r="A16082" t="s">
        <v>28</v>
      </c>
      <c r="B16082">
        <v>2020</v>
      </c>
      <c r="D16082" t="s">
        <v>1808</v>
      </c>
      <c r="E16082" t="s">
        <v>229</v>
      </c>
      <c r="F16082">
        <v>25823.88</v>
      </c>
      <c r="G16082">
        <v>30215.99</v>
      </c>
      <c r="H16082" s="1">
        <v>8296.85</v>
      </c>
      <c r="I16082">
        <v>84490.95</v>
      </c>
    </row>
    <row r="16083" spans="1:9" x14ac:dyDescent="0.35">
      <c r="A16083" t="s">
        <v>10</v>
      </c>
      <c r="B16083">
        <v>2020</v>
      </c>
      <c r="D16083" t="s">
        <v>684</v>
      </c>
      <c r="E16083" t="s">
        <v>229</v>
      </c>
      <c r="F16083">
        <v>25301.1</v>
      </c>
      <c r="G16083">
        <v>22179.87</v>
      </c>
      <c r="H16083" s="1">
        <v>8340.76</v>
      </c>
      <c r="I16083">
        <v>164768.26</v>
      </c>
    </row>
    <row r="16084" spans="1:9" x14ac:dyDescent="0.35">
      <c r="A16084" t="s">
        <v>28</v>
      </c>
      <c r="B16084">
        <v>2020</v>
      </c>
      <c r="D16084" t="s">
        <v>1818</v>
      </c>
      <c r="E16084" t="s">
        <v>229</v>
      </c>
      <c r="F16084">
        <v>24554.400000000001</v>
      </c>
      <c r="G16084">
        <v>22514.49</v>
      </c>
      <c r="H16084" s="1">
        <v>7801.56</v>
      </c>
      <c r="I16084">
        <v>213623.28</v>
      </c>
    </row>
    <row r="16085" spans="1:9" x14ac:dyDescent="0.35">
      <c r="A16085" t="s">
        <v>41</v>
      </c>
      <c r="B16085">
        <v>2020</v>
      </c>
      <c r="D16085" t="s">
        <v>1810</v>
      </c>
      <c r="E16085" t="s">
        <v>549</v>
      </c>
      <c r="F16085">
        <v>24167.3</v>
      </c>
      <c r="G16085">
        <v>21393.16</v>
      </c>
      <c r="H16085" s="1">
        <v>8209.6200000000008</v>
      </c>
      <c r="I16085">
        <v>142395.29</v>
      </c>
    </row>
    <row r="16086" spans="1:9" x14ac:dyDescent="0.35">
      <c r="A16086" t="s">
        <v>28</v>
      </c>
      <c r="B16086">
        <v>2020</v>
      </c>
      <c r="D16086" t="s">
        <v>1850</v>
      </c>
      <c r="E16086" t="s">
        <v>241</v>
      </c>
      <c r="F16086">
        <v>23732.75</v>
      </c>
      <c r="G16086">
        <v>19441.41</v>
      </c>
      <c r="H16086" s="1">
        <v>6785.18</v>
      </c>
      <c r="I16086">
        <v>154554.32</v>
      </c>
    </row>
    <row r="16087" spans="1:9" x14ac:dyDescent="0.35">
      <c r="A16087" t="s">
        <v>28</v>
      </c>
      <c r="B16087">
        <v>2020</v>
      </c>
      <c r="D16087" t="s">
        <v>1862</v>
      </c>
      <c r="E16087" t="s">
        <v>241</v>
      </c>
      <c r="F16087">
        <v>23732.75</v>
      </c>
      <c r="G16087">
        <v>13840.51</v>
      </c>
      <c r="H16087" s="1">
        <v>6351.12</v>
      </c>
      <c r="I16087">
        <v>140064.85</v>
      </c>
    </row>
    <row r="16088" spans="1:9" x14ac:dyDescent="0.35">
      <c r="A16088" t="s">
        <v>28</v>
      </c>
      <c r="B16088">
        <v>2020</v>
      </c>
      <c r="D16088" t="s">
        <v>1866</v>
      </c>
      <c r="E16088" t="s">
        <v>241</v>
      </c>
      <c r="F16088">
        <v>23732.75</v>
      </c>
      <c r="G16088">
        <v>12438.66</v>
      </c>
      <c r="H16088" s="1">
        <v>6295.04</v>
      </c>
      <c r="I16088">
        <v>154554.32</v>
      </c>
    </row>
    <row r="16089" spans="1:9" x14ac:dyDescent="0.35">
      <c r="A16089" t="s">
        <v>28</v>
      </c>
      <c r="B16089">
        <v>2020</v>
      </c>
      <c r="D16089" t="s">
        <v>1868</v>
      </c>
      <c r="E16089" t="s">
        <v>241</v>
      </c>
      <c r="F16089">
        <v>23732.75</v>
      </c>
      <c r="G16089">
        <v>13911.73</v>
      </c>
      <c r="H16089" s="1">
        <v>6172.54</v>
      </c>
      <c r="I16089">
        <v>130405.2</v>
      </c>
    </row>
    <row r="16090" spans="1:9" x14ac:dyDescent="0.35">
      <c r="A16090" t="s">
        <v>28</v>
      </c>
      <c r="B16090">
        <v>2020</v>
      </c>
      <c r="D16090" t="s">
        <v>1873</v>
      </c>
      <c r="E16090" t="s">
        <v>241</v>
      </c>
      <c r="F16090">
        <v>23732.75</v>
      </c>
      <c r="G16090">
        <v>4980.29</v>
      </c>
      <c r="H16090" s="1">
        <v>6067.23</v>
      </c>
      <c r="I16090">
        <v>140064.85</v>
      </c>
    </row>
    <row r="16091" spans="1:9" x14ac:dyDescent="0.35">
      <c r="A16091" t="s">
        <v>25</v>
      </c>
      <c r="B16091">
        <v>2020</v>
      </c>
      <c r="D16091" t="s">
        <v>1253</v>
      </c>
      <c r="E16091" t="s">
        <v>229</v>
      </c>
      <c r="F16091">
        <v>23294.17</v>
      </c>
      <c r="G16091">
        <v>22579.63</v>
      </c>
      <c r="H16091" s="1">
        <v>8325.9599999999991</v>
      </c>
      <c r="I16091">
        <v>187974.2</v>
      </c>
    </row>
    <row r="16092" spans="1:9" x14ac:dyDescent="0.35">
      <c r="A16092" t="s">
        <v>28</v>
      </c>
      <c r="B16092">
        <v>2020</v>
      </c>
      <c r="D16092" t="s">
        <v>1822</v>
      </c>
      <c r="E16092" t="s">
        <v>549</v>
      </c>
      <c r="F16092">
        <v>23079</v>
      </c>
      <c r="G16092">
        <v>21930.74</v>
      </c>
      <c r="H16092" s="1">
        <v>7592.27</v>
      </c>
      <c r="I16092">
        <v>70168.45</v>
      </c>
    </row>
    <row r="16093" spans="1:9" x14ac:dyDescent="0.35">
      <c r="A16093" t="s">
        <v>28</v>
      </c>
      <c r="B16093">
        <v>2020</v>
      </c>
      <c r="D16093" t="s">
        <v>1869</v>
      </c>
      <c r="E16093" t="s">
        <v>549</v>
      </c>
      <c r="F16093">
        <v>23078.84</v>
      </c>
      <c r="G16093">
        <v>7993.99</v>
      </c>
      <c r="H16093" s="1">
        <v>6169.18</v>
      </c>
      <c r="I16093">
        <v>131228.67000000001</v>
      </c>
    </row>
    <row r="16094" spans="1:9" x14ac:dyDescent="0.35">
      <c r="A16094" t="s">
        <v>40</v>
      </c>
      <c r="B16094">
        <v>2021</v>
      </c>
      <c r="D16094" t="s">
        <v>1491</v>
      </c>
      <c r="E16094" t="s">
        <v>229</v>
      </c>
      <c r="F16094">
        <v>23074.23</v>
      </c>
      <c r="G16094">
        <v>13976.8</v>
      </c>
      <c r="H16094" s="1">
        <v>7608.8</v>
      </c>
      <c r="I16094">
        <v>154649.01999999999</v>
      </c>
    </row>
    <row r="16095" spans="1:9" x14ac:dyDescent="0.35">
      <c r="A16095" t="s">
        <v>28</v>
      </c>
      <c r="B16095">
        <v>2020</v>
      </c>
      <c r="D16095" t="s">
        <v>1857</v>
      </c>
      <c r="E16095" t="s">
        <v>1858</v>
      </c>
      <c r="F16095">
        <v>22095.45</v>
      </c>
      <c r="G16095">
        <v>23462.98</v>
      </c>
      <c r="H16095" s="1">
        <v>6408.74</v>
      </c>
      <c r="I16095">
        <v>141410.87</v>
      </c>
    </row>
    <row r="16096" spans="1:9" x14ac:dyDescent="0.35">
      <c r="A16096" t="s">
        <v>42</v>
      </c>
      <c r="B16096">
        <v>2020</v>
      </c>
      <c r="D16096" t="s">
        <v>1804</v>
      </c>
      <c r="E16096" t="s">
        <v>229</v>
      </c>
      <c r="F16096">
        <v>22048.720000000001</v>
      </c>
      <c r="G16096">
        <v>19139.78</v>
      </c>
      <c r="H16096" s="1">
        <v>8340.33</v>
      </c>
      <c r="I16096">
        <v>97958.05</v>
      </c>
    </row>
    <row r="16097" spans="1:9" x14ac:dyDescent="0.35">
      <c r="A16097" t="s">
        <v>42</v>
      </c>
      <c r="B16097">
        <v>2020</v>
      </c>
      <c r="D16097" t="s">
        <v>1828</v>
      </c>
      <c r="E16097" t="s">
        <v>229</v>
      </c>
      <c r="F16097">
        <v>22048.720000000001</v>
      </c>
      <c r="G16097">
        <v>20372.53</v>
      </c>
      <c r="H16097" s="1">
        <v>7264.48</v>
      </c>
      <c r="I16097">
        <v>118441.18</v>
      </c>
    </row>
    <row r="16098" spans="1:9" x14ac:dyDescent="0.35">
      <c r="A16098" t="s">
        <v>28</v>
      </c>
      <c r="B16098">
        <v>2020</v>
      </c>
      <c r="D16098" t="s">
        <v>1885</v>
      </c>
      <c r="E16098" t="s">
        <v>1858</v>
      </c>
      <c r="F16098">
        <v>21714.49</v>
      </c>
      <c r="G16098">
        <v>12439.13</v>
      </c>
      <c r="H16098" s="1">
        <v>5654.08</v>
      </c>
      <c r="I16098">
        <v>136991.78</v>
      </c>
    </row>
    <row r="16099" spans="1:9" x14ac:dyDescent="0.35">
      <c r="A16099" t="s">
        <v>28</v>
      </c>
      <c r="B16099">
        <v>2020</v>
      </c>
      <c r="D16099" t="s">
        <v>1896</v>
      </c>
      <c r="E16099" t="s">
        <v>1849</v>
      </c>
      <c r="F16099">
        <v>21467.31</v>
      </c>
      <c r="G16099">
        <v>5006.97</v>
      </c>
      <c r="H16099" s="1">
        <v>5121.57</v>
      </c>
      <c r="I16099">
        <v>126519.02</v>
      </c>
    </row>
    <row r="16100" spans="1:9" x14ac:dyDescent="0.35">
      <c r="A16100" t="s">
        <v>42</v>
      </c>
      <c r="B16100">
        <v>2020</v>
      </c>
      <c r="D16100" t="s">
        <v>1830</v>
      </c>
      <c r="E16100" t="s">
        <v>311</v>
      </c>
      <c r="F16100">
        <v>21042.98</v>
      </c>
      <c r="G16100">
        <v>38219.35</v>
      </c>
      <c r="H16100" s="1">
        <v>7227.81</v>
      </c>
      <c r="I16100">
        <v>39434.239999999998</v>
      </c>
    </row>
    <row r="16101" spans="1:9" x14ac:dyDescent="0.35">
      <c r="A16101" t="s">
        <v>22</v>
      </c>
      <c r="B16101">
        <v>2021</v>
      </c>
      <c r="D16101" t="s">
        <v>110</v>
      </c>
      <c r="E16101" t="s">
        <v>229</v>
      </c>
      <c r="F16101">
        <v>21023.200000000001</v>
      </c>
      <c r="G16101">
        <v>11789.26</v>
      </c>
      <c r="H16101" s="1">
        <v>7267.4</v>
      </c>
      <c r="I16101">
        <v>85510.44</v>
      </c>
    </row>
    <row r="16102" spans="1:9" x14ac:dyDescent="0.35">
      <c r="A16102" t="s">
        <v>28</v>
      </c>
      <c r="B16102">
        <v>2020</v>
      </c>
      <c r="D16102" t="s">
        <v>1905</v>
      </c>
      <c r="E16102" t="s">
        <v>1849</v>
      </c>
      <c r="F16102">
        <v>20082.330000000002</v>
      </c>
      <c r="G16102">
        <v>9711.6299999999992</v>
      </c>
      <c r="H16102" s="1">
        <v>4993.17</v>
      </c>
      <c r="I16102">
        <v>128527.26</v>
      </c>
    </row>
    <row r="16103" spans="1:9" x14ac:dyDescent="0.35">
      <c r="A16103" t="s">
        <v>28</v>
      </c>
      <c r="B16103">
        <v>2020</v>
      </c>
      <c r="D16103" t="s">
        <v>1920</v>
      </c>
      <c r="E16103" t="s">
        <v>1849</v>
      </c>
      <c r="F16103">
        <v>20082.330000000002</v>
      </c>
      <c r="G16103">
        <v>8087.85</v>
      </c>
      <c r="H16103" s="1">
        <v>2578.8200000000002</v>
      </c>
      <c r="I16103">
        <v>128527.26</v>
      </c>
    </row>
    <row r="16104" spans="1:9" x14ac:dyDescent="0.35">
      <c r="A16104" t="s">
        <v>28</v>
      </c>
      <c r="B16104">
        <v>2020</v>
      </c>
      <c r="D16104" t="s">
        <v>1871</v>
      </c>
      <c r="E16104" t="s">
        <v>1858</v>
      </c>
      <c r="F16104">
        <v>19809.71</v>
      </c>
      <c r="G16104">
        <v>8913.32</v>
      </c>
      <c r="H16104" s="1">
        <v>6126.94</v>
      </c>
      <c r="I16104">
        <v>109291.37</v>
      </c>
    </row>
    <row r="16105" spans="1:9" x14ac:dyDescent="0.35">
      <c r="A16105" t="s">
        <v>28</v>
      </c>
      <c r="B16105">
        <v>2020</v>
      </c>
      <c r="D16105" t="s">
        <v>1848</v>
      </c>
      <c r="E16105" t="s">
        <v>1849</v>
      </c>
      <c r="F16105">
        <v>19736.080000000002</v>
      </c>
      <c r="G16105">
        <v>21999.34</v>
      </c>
      <c r="H16105" s="1">
        <v>6835.26</v>
      </c>
      <c r="I16105">
        <v>136560.21</v>
      </c>
    </row>
    <row r="16106" spans="1:9" x14ac:dyDescent="0.35">
      <c r="A16106" t="s">
        <v>42</v>
      </c>
      <c r="B16106">
        <v>2020</v>
      </c>
      <c r="D16106" t="s">
        <v>1851</v>
      </c>
      <c r="E16106" t="s">
        <v>311</v>
      </c>
      <c r="F16106">
        <v>19670.61</v>
      </c>
      <c r="G16106">
        <v>13510.04</v>
      </c>
      <c r="H16106" s="1">
        <v>6757.71</v>
      </c>
      <c r="I16106">
        <v>128625.67</v>
      </c>
    </row>
    <row r="16107" spans="1:9" x14ac:dyDescent="0.35">
      <c r="A16107" t="s">
        <v>28</v>
      </c>
      <c r="B16107">
        <v>2020</v>
      </c>
      <c r="D16107" t="s">
        <v>1886</v>
      </c>
      <c r="E16107" t="s">
        <v>1849</v>
      </c>
      <c r="F16107">
        <v>18004.84</v>
      </c>
      <c r="G16107">
        <v>10893.17</v>
      </c>
      <c r="H16107" s="1">
        <v>5600.82</v>
      </c>
      <c r="I16107">
        <v>136560.21</v>
      </c>
    </row>
    <row r="16108" spans="1:9" x14ac:dyDescent="0.35">
      <c r="A16108" t="s">
        <v>28</v>
      </c>
      <c r="B16108">
        <v>2020</v>
      </c>
      <c r="D16108" t="s">
        <v>1917</v>
      </c>
      <c r="E16108" t="s">
        <v>1849</v>
      </c>
      <c r="F16108">
        <v>18004.84</v>
      </c>
      <c r="G16108">
        <v>9667.2199999999993</v>
      </c>
      <c r="H16108" s="1">
        <v>3453.78</v>
      </c>
      <c r="I16108">
        <v>128527.26</v>
      </c>
    </row>
    <row r="16109" spans="1:9" x14ac:dyDescent="0.35">
      <c r="A16109" t="s">
        <v>142</v>
      </c>
      <c r="B16109">
        <v>2020</v>
      </c>
      <c r="D16109" t="s">
        <v>1841</v>
      </c>
      <c r="E16109" t="s">
        <v>229</v>
      </c>
      <c r="F16109">
        <v>15833.09</v>
      </c>
      <c r="G16109">
        <v>24978.74</v>
      </c>
      <c r="H16109" s="1">
        <v>6973.99</v>
      </c>
      <c r="I16109">
        <v>206621.8</v>
      </c>
    </row>
    <row r="16110" spans="1:9" x14ac:dyDescent="0.35">
      <c r="A16110" t="s">
        <v>19</v>
      </c>
      <c r="B16110">
        <v>2020</v>
      </c>
      <c r="D16110" t="s">
        <v>1859</v>
      </c>
      <c r="E16110" t="s">
        <v>123</v>
      </c>
      <c r="F16110">
        <v>13251.06</v>
      </c>
      <c r="G16110">
        <v>62390.1</v>
      </c>
      <c r="H16110" s="1">
        <v>6403.61</v>
      </c>
      <c r="I16110">
        <v>132538.21</v>
      </c>
    </row>
    <row r="16111" spans="1:9" x14ac:dyDescent="0.35">
      <c r="A16111" t="s">
        <v>142</v>
      </c>
      <c r="B16111">
        <v>2020</v>
      </c>
      <c r="D16111" t="s">
        <v>1779</v>
      </c>
      <c r="E16111" t="s">
        <v>311</v>
      </c>
      <c r="F16111">
        <v>12808.77</v>
      </c>
      <c r="G16111">
        <v>7240.42</v>
      </c>
      <c r="H16111" s="1">
        <v>9200.74</v>
      </c>
      <c r="I16111">
        <v>159194.69</v>
      </c>
    </row>
    <row r="16112" spans="1:9" x14ac:dyDescent="0.35">
      <c r="A16112" t="s">
        <v>19</v>
      </c>
      <c r="B16112">
        <v>2020</v>
      </c>
      <c r="D16112" t="s">
        <v>1906</v>
      </c>
      <c r="E16112" t="s">
        <v>123</v>
      </c>
      <c r="F16112">
        <v>12461.06</v>
      </c>
      <c r="G16112">
        <v>4679.96</v>
      </c>
      <c r="H16112" s="1">
        <v>4872.22</v>
      </c>
      <c r="I16112">
        <v>247797.16</v>
      </c>
    </row>
    <row r="16113" spans="1:9" x14ac:dyDescent="0.35">
      <c r="A16113" t="s">
        <v>19</v>
      </c>
      <c r="B16113">
        <v>2020</v>
      </c>
      <c r="D16113" t="s">
        <v>1875</v>
      </c>
      <c r="E16113" t="s">
        <v>311</v>
      </c>
      <c r="F16113">
        <v>12219.37</v>
      </c>
      <c r="G16113">
        <v>22054.46</v>
      </c>
      <c r="H16113" s="1">
        <v>5968.64</v>
      </c>
      <c r="I16113">
        <v>197430.07</v>
      </c>
    </row>
    <row r="16114" spans="1:9" x14ac:dyDescent="0.35">
      <c r="A16114" t="s">
        <v>186</v>
      </c>
      <c r="B16114">
        <v>2021</v>
      </c>
      <c r="D16114" t="s">
        <v>1867</v>
      </c>
      <c r="E16114" t="s">
        <v>241</v>
      </c>
      <c r="F16114">
        <v>12074.54</v>
      </c>
      <c r="G16114">
        <v>30655.88</v>
      </c>
      <c r="H16114" s="1">
        <v>6184.6</v>
      </c>
      <c r="I16114">
        <v>95575.38</v>
      </c>
    </row>
    <row r="16115" spans="1:9" x14ac:dyDescent="0.35">
      <c r="A16115" t="s">
        <v>186</v>
      </c>
      <c r="B16115">
        <v>2021</v>
      </c>
      <c r="D16115" t="s">
        <v>1867</v>
      </c>
      <c r="E16115" t="s">
        <v>241</v>
      </c>
      <c r="F16115">
        <v>12074.54</v>
      </c>
      <c r="G16115">
        <v>27327.84</v>
      </c>
      <c r="H16115" s="1">
        <v>2941.05</v>
      </c>
      <c r="I16115">
        <v>36654.559999999998</v>
      </c>
    </row>
    <row r="16116" spans="1:9" x14ac:dyDescent="0.35">
      <c r="A16116" t="s">
        <v>142</v>
      </c>
      <c r="B16116">
        <v>2021</v>
      </c>
      <c r="D16116" t="s">
        <v>1908</v>
      </c>
      <c r="E16116" t="s">
        <v>549</v>
      </c>
      <c r="F16116">
        <v>11829.63</v>
      </c>
      <c r="G16116">
        <v>12580.21</v>
      </c>
      <c r="H16116" s="1">
        <v>4643.7</v>
      </c>
      <c r="I16116">
        <v>116432.36</v>
      </c>
    </row>
    <row r="16117" spans="1:9" x14ac:dyDescent="0.35">
      <c r="A16117" t="s">
        <v>19</v>
      </c>
      <c r="B16117">
        <v>2020</v>
      </c>
      <c r="D16117" t="s">
        <v>1881</v>
      </c>
      <c r="E16117" t="s">
        <v>123</v>
      </c>
      <c r="F16117">
        <v>11477.93</v>
      </c>
      <c r="G16117">
        <v>26921.3</v>
      </c>
      <c r="H16117" s="1">
        <v>5749.35</v>
      </c>
      <c r="I16117">
        <v>164844.91</v>
      </c>
    </row>
    <row r="16118" spans="1:9" x14ac:dyDescent="0.35">
      <c r="A16118" t="s">
        <v>26</v>
      </c>
      <c r="B16118">
        <v>2020</v>
      </c>
      <c r="D16118" t="s">
        <v>46</v>
      </c>
      <c r="E16118" t="s">
        <v>1468</v>
      </c>
      <c r="F16118">
        <v>10994.1</v>
      </c>
      <c r="G16118">
        <v>38363.839999999997</v>
      </c>
      <c r="H16118" s="1">
        <v>5667.78</v>
      </c>
      <c r="I16118">
        <v>165040.9</v>
      </c>
    </row>
    <row r="16119" spans="1:9" x14ac:dyDescent="0.35">
      <c r="A16119" t="s">
        <v>19</v>
      </c>
      <c r="B16119">
        <v>2020</v>
      </c>
      <c r="D16119" t="s">
        <v>1872</v>
      </c>
      <c r="E16119" t="s">
        <v>229</v>
      </c>
      <c r="F16119">
        <v>10767.98</v>
      </c>
      <c r="G16119">
        <v>31516.76</v>
      </c>
      <c r="H16119" s="1">
        <v>6086.81</v>
      </c>
      <c r="I16119">
        <v>66544.479999999996</v>
      </c>
    </row>
    <row r="16120" spans="1:9" x14ac:dyDescent="0.35">
      <c r="A16120" t="s">
        <v>19</v>
      </c>
      <c r="B16120">
        <v>2020</v>
      </c>
      <c r="D16120" t="s">
        <v>1904</v>
      </c>
      <c r="E16120" t="s">
        <v>229</v>
      </c>
      <c r="F16120">
        <v>10767.98</v>
      </c>
      <c r="G16120">
        <v>14710.94</v>
      </c>
      <c r="H16120" s="1">
        <v>4996.22</v>
      </c>
      <c r="I16120">
        <v>62752.94</v>
      </c>
    </row>
    <row r="16121" spans="1:9" x14ac:dyDescent="0.35">
      <c r="A16121" t="s">
        <v>19</v>
      </c>
      <c r="B16121">
        <v>2020</v>
      </c>
      <c r="D16121" t="s">
        <v>1913</v>
      </c>
      <c r="E16121" t="s">
        <v>229</v>
      </c>
      <c r="F16121">
        <v>10767.98</v>
      </c>
      <c r="G16121">
        <v>26070.89</v>
      </c>
      <c r="H16121" s="1">
        <v>4171.51</v>
      </c>
      <c r="I16121">
        <v>231973.53</v>
      </c>
    </row>
    <row r="16122" spans="1:9" x14ac:dyDescent="0.35">
      <c r="A16122" t="s">
        <v>19</v>
      </c>
      <c r="B16122">
        <v>2020</v>
      </c>
      <c r="D16122" t="s">
        <v>1880</v>
      </c>
      <c r="E16122" t="s">
        <v>229</v>
      </c>
      <c r="F16122">
        <v>10191.64</v>
      </c>
      <c r="G16122">
        <v>23749.02</v>
      </c>
      <c r="H16122" s="1">
        <v>5756.06</v>
      </c>
      <c r="I16122">
        <v>191408.63</v>
      </c>
    </row>
    <row r="16123" spans="1:9" x14ac:dyDescent="0.35">
      <c r="A16123" t="s">
        <v>19</v>
      </c>
      <c r="B16123">
        <v>2020</v>
      </c>
      <c r="D16123" t="s">
        <v>1461</v>
      </c>
      <c r="E16123" t="s">
        <v>311</v>
      </c>
      <c r="F16123">
        <v>9606.58</v>
      </c>
      <c r="G16123">
        <v>24597.88</v>
      </c>
      <c r="H16123" s="1">
        <v>5746.05</v>
      </c>
      <c r="I16123">
        <v>206953.09</v>
      </c>
    </row>
    <row r="16124" spans="1:9" x14ac:dyDescent="0.35">
      <c r="A16124" t="s">
        <v>19</v>
      </c>
      <c r="B16124">
        <v>2020</v>
      </c>
      <c r="D16124" t="s">
        <v>1893</v>
      </c>
      <c r="E16124" t="s">
        <v>311</v>
      </c>
      <c r="F16124">
        <v>9606.58</v>
      </c>
      <c r="G16124">
        <v>22612.83</v>
      </c>
      <c r="H16124" s="1">
        <v>5484.32</v>
      </c>
      <c r="I16124">
        <v>206953.09</v>
      </c>
    </row>
    <row r="16125" spans="1:9" x14ac:dyDescent="0.35">
      <c r="A16125" t="s">
        <v>19</v>
      </c>
      <c r="B16125">
        <v>2020</v>
      </c>
      <c r="D16125" t="s">
        <v>1895</v>
      </c>
      <c r="E16125" t="s">
        <v>311</v>
      </c>
      <c r="F16125">
        <v>9356.07</v>
      </c>
      <c r="G16125">
        <v>17349.13</v>
      </c>
      <c r="H16125" s="1">
        <v>5154.3100000000004</v>
      </c>
      <c r="I16125">
        <v>113689.75</v>
      </c>
    </row>
    <row r="16126" spans="1:9" x14ac:dyDescent="0.35">
      <c r="A16126" t="s">
        <v>19</v>
      </c>
      <c r="B16126">
        <v>2020</v>
      </c>
      <c r="D16126" t="s">
        <v>1907</v>
      </c>
      <c r="E16126" t="s">
        <v>229</v>
      </c>
      <c r="F16126">
        <v>9347</v>
      </c>
      <c r="G16126">
        <v>18641.810000000001</v>
      </c>
      <c r="H16126" s="1">
        <v>4784.58</v>
      </c>
      <c r="I16126">
        <v>113588.5</v>
      </c>
    </row>
    <row r="16127" spans="1:9" x14ac:dyDescent="0.35">
      <c r="A16127" t="s">
        <v>19</v>
      </c>
      <c r="B16127">
        <v>2020</v>
      </c>
      <c r="D16127" t="s">
        <v>1915</v>
      </c>
      <c r="E16127" t="s">
        <v>549</v>
      </c>
      <c r="F16127">
        <v>8654.6299999999992</v>
      </c>
      <c r="G16127">
        <v>8000.91</v>
      </c>
      <c r="H16127" s="1">
        <v>3782.79</v>
      </c>
      <c r="I16127">
        <v>116485.04</v>
      </c>
    </row>
    <row r="16128" spans="1:9" x14ac:dyDescent="0.35">
      <c r="A16128" t="s">
        <v>85</v>
      </c>
      <c r="B16128">
        <v>2020</v>
      </c>
      <c r="D16128" t="s">
        <v>423</v>
      </c>
      <c r="E16128" t="s">
        <v>123</v>
      </c>
      <c r="F16128">
        <v>8225.1</v>
      </c>
      <c r="G16128">
        <v>10481.94</v>
      </c>
      <c r="H16128" s="1">
        <v>4541.1899999999996</v>
      </c>
      <c r="I16128">
        <v>144644.45000000001</v>
      </c>
    </row>
    <row r="16129" spans="1:9" x14ac:dyDescent="0.35">
      <c r="A16129" t="s">
        <v>19</v>
      </c>
      <c r="B16129">
        <v>2020</v>
      </c>
      <c r="D16129" t="s">
        <v>1916</v>
      </c>
      <c r="E16129" t="s">
        <v>549</v>
      </c>
      <c r="F16129">
        <v>7668.93</v>
      </c>
      <c r="G16129">
        <v>13351.24</v>
      </c>
      <c r="H16129" s="1">
        <v>3668.53</v>
      </c>
      <c r="I16129">
        <v>165211.04999999999</v>
      </c>
    </row>
    <row r="16130" spans="1:9" x14ac:dyDescent="0.35">
      <c r="A16130" t="s">
        <v>40</v>
      </c>
      <c r="B16130">
        <v>2020</v>
      </c>
      <c r="D16130" t="s">
        <v>1888</v>
      </c>
      <c r="E16130" t="s">
        <v>123</v>
      </c>
      <c r="F16130">
        <v>7572.04</v>
      </c>
      <c r="G16130">
        <v>37515.519999999997</v>
      </c>
      <c r="H16130" s="1">
        <v>5559.91</v>
      </c>
      <c r="I16130">
        <v>121465.96</v>
      </c>
    </row>
    <row r="16131" spans="1:9" x14ac:dyDescent="0.35">
      <c r="A16131" t="s">
        <v>40</v>
      </c>
      <c r="B16131">
        <v>2020</v>
      </c>
      <c r="D16131" t="s">
        <v>257</v>
      </c>
      <c r="E16131" t="s">
        <v>123</v>
      </c>
      <c r="F16131">
        <v>6478.38</v>
      </c>
      <c r="G16131">
        <v>4601.8900000000003</v>
      </c>
      <c r="H16131" s="1">
        <v>3738.02</v>
      </c>
      <c r="I16131">
        <v>150298.69</v>
      </c>
    </row>
    <row r="16132" spans="1:9" x14ac:dyDescent="0.35">
      <c r="A16132" t="s">
        <v>35</v>
      </c>
      <c r="B16132">
        <v>2021</v>
      </c>
      <c r="D16132" t="s">
        <v>572</v>
      </c>
      <c r="E16132" t="s">
        <v>123</v>
      </c>
      <c r="F16132">
        <v>6462.59</v>
      </c>
      <c r="G16132">
        <v>29278.92</v>
      </c>
      <c r="H16132" s="1">
        <v>5325.29</v>
      </c>
      <c r="I16132">
        <v>118082.97</v>
      </c>
    </row>
    <row r="16133" spans="1:9" x14ac:dyDescent="0.35">
      <c r="A16133" t="s">
        <v>40</v>
      </c>
      <c r="B16133">
        <v>2020</v>
      </c>
      <c r="D16133" t="s">
        <v>1628</v>
      </c>
      <c r="E16133" t="s">
        <v>229</v>
      </c>
      <c r="F16133">
        <v>6005.92</v>
      </c>
      <c r="G16133">
        <v>8544.9699999999993</v>
      </c>
      <c r="H16133" s="1">
        <v>3748.43</v>
      </c>
      <c r="I16133">
        <v>185783</v>
      </c>
    </row>
    <row r="16134" spans="1:9" x14ac:dyDescent="0.35">
      <c r="A16134" t="s">
        <v>40</v>
      </c>
      <c r="B16134">
        <v>2020</v>
      </c>
      <c r="D16134" t="s">
        <v>1902</v>
      </c>
      <c r="E16134" t="s">
        <v>229</v>
      </c>
      <c r="F16134">
        <v>5782.55</v>
      </c>
      <c r="G16134">
        <v>37178.86</v>
      </c>
      <c r="H16134" s="1">
        <v>5051.6899999999996</v>
      </c>
      <c r="I16134">
        <v>189189.74</v>
      </c>
    </row>
    <row r="16135" spans="1:9" x14ac:dyDescent="0.35">
      <c r="A16135" t="s">
        <v>40</v>
      </c>
      <c r="B16135">
        <v>2020</v>
      </c>
      <c r="D16135" t="s">
        <v>1903</v>
      </c>
      <c r="E16135" t="s">
        <v>229</v>
      </c>
      <c r="F16135">
        <v>5709.05</v>
      </c>
      <c r="G16135">
        <v>48811.64</v>
      </c>
      <c r="H16135" s="1">
        <v>5020.5600000000004</v>
      </c>
      <c r="I16135">
        <v>95231.11</v>
      </c>
    </row>
    <row r="16136" spans="1:9" x14ac:dyDescent="0.35">
      <c r="A16136" t="s">
        <v>16</v>
      </c>
      <c r="B16136">
        <v>2021</v>
      </c>
      <c r="D16136" t="s">
        <v>1280</v>
      </c>
      <c r="E16136" t="s">
        <v>311</v>
      </c>
      <c r="F16136">
        <v>5432.96</v>
      </c>
      <c r="G16136">
        <v>29108.2</v>
      </c>
      <c r="H16136" s="1">
        <v>4844.5600000000004</v>
      </c>
      <c r="I16136">
        <v>87832.73</v>
      </c>
    </row>
    <row r="16137" spans="1:9" x14ac:dyDescent="0.35">
      <c r="A16137" t="s">
        <v>28</v>
      </c>
      <c r="B16137">
        <v>2020</v>
      </c>
      <c r="D16137" t="s">
        <v>1911</v>
      </c>
      <c r="E16137" t="s">
        <v>229</v>
      </c>
      <c r="F16137">
        <v>5233.3100000000004</v>
      </c>
      <c r="G16137">
        <v>29513.22</v>
      </c>
      <c r="H16137" s="1">
        <v>4257.84</v>
      </c>
      <c r="I16137">
        <v>215231.56</v>
      </c>
    </row>
    <row r="16138" spans="1:9" x14ac:dyDescent="0.35">
      <c r="A16138" t="s">
        <v>28</v>
      </c>
      <c r="B16138">
        <v>2020</v>
      </c>
      <c r="D16138" t="s">
        <v>1921</v>
      </c>
      <c r="E16138" t="s">
        <v>241</v>
      </c>
      <c r="F16138">
        <v>2498.1799999999998</v>
      </c>
      <c r="G16138">
        <v>3166.09</v>
      </c>
      <c r="H16138" s="1">
        <v>1702.35</v>
      </c>
      <c r="I16138">
        <v>150690.37</v>
      </c>
    </row>
    <row r="16139" spans="1:9" x14ac:dyDescent="0.35">
      <c r="A16139" t="s">
        <v>28</v>
      </c>
      <c r="B16139">
        <v>2020</v>
      </c>
      <c r="D16139" t="s">
        <v>1923</v>
      </c>
      <c r="E16139" t="s">
        <v>549</v>
      </c>
      <c r="F16139">
        <v>2472.75</v>
      </c>
      <c r="G16139">
        <v>17445.68</v>
      </c>
      <c r="H16139" s="1">
        <v>759.18</v>
      </c>
      <c r="I16139">
        <v>186445.35</v>
      </c>
    </row>
    <row r="16140" spans="1:9" x14ac:dyDescent="0.35">
      <c r="A16140" t="s">
        <v>16</v>
      </c>
      <c r="B16140">
        <v>2020</v>
      </c>
      <c r="D16140" t="s">
        <v>1918</v>
      </c>
      <c r="E16140" t="s">
        <v>123</v>
      </c>
      <c r="F16140">
        <v>2208.5100000000002</v>
      </c>
      <c r="G16140">
        <v>11305.83</v>
      </c>
      <c r="H16140" s="1">
        <v>3103.25</v>
      </c>
      <c r="I16140">
        <v>285465.76</v>
      </c>
    </row>
    <row r="16141" spans="1:9" x14ac:dyDescent="0.35">
      <c r="A16141" t="s">
        <v>22</v>
      </c>
      <c r="B16141">
        <v>2020</v>
      </c>
      <c r="D16141" t="s">
        <v>263</v>
      </c>
      <c r="E16141" t="s">
        <v>49</v>
      </c>
      <c r="F16141">
        <v>1401.98</v>
      </c>
      <c r="G16141">
        <v>87436.18</v>
      </c>
      <c r="H16141" s="1">
        <v>4909.37</v>
      </c>
      <c r="I16141">
        <v>174827.45</v>
      </c>
    </row>
    <row r="16142" spans="1:9" x14ac:dyDescent="0.35">
      <c r="A16142" t="s">
        <v>28</v>
      </c>
      <c r="B16142">
        <v>2020</v>
      </c>
      <c r="D16142" t="s">
        <v>1925</v>
      </c>
      <c r="E16142" t="s">
        <v>1849</v>
      </c>
      <c r="F16142">
        <v>346.25</v>
      </c>
      <c r="G16142">
        <v>0</v>
      </c>
      <c r="H16142" s="1">
        <v>36.25</v>
      </c>
      <c r="I16142">
        <v>114233.56</v>
      </c>
    </row>
    <row r="16143" spans="1:9" x14ac:dyDescent="0.35">
      <c r="A16143" t="s">
        <v>19</v>
      </c>
      <c r="B16143">
        <v>2020</v>
      </c>
      <c r="D16143" t="s">
        <v>1276</v>
      </c>
      <c r="E16143" t="s">
        <v>229</v>
      </c>
      <c r="F16143">
        <v>0</v>
      </c>
      <c r="G16143">
        <v>6947.38</v>
      </c>
      <c r="H16143" s="1">
        <v>24883.9</v>
      </c>
      <c r="I16143">
        <v>130510.48</v>
      </c>
    </row>
    <row r="16144" spans="1:9" x14ac:dyDescent="0.35">
      <c r="A16144" t="s">
        <v>26</v>
      </c>
      <c r="B16144">
        <v>2020</v>
      </c>
      <c r="D16144" t="s">
        <v>1722</v>
      </c>
      <c r="E16144" t="s">
        <v>549</v>
      </c>
      <c r="F16144">
        <v>0</v>
      </c>
      <c r="G16144">
        <v>11162.7</v>
      </c>
      <c r="H16144" s="1">
        <v>19685.330000000002</v>
      </c>
      <c r="I16144">
        <v>120603.25</v>
      </c>
    </row>
    <row r="16145" spans="1:9" x14ac:dyDescent="0.35">
      <c r="A16145" t="s">
        <v>35</v>
      </c>
      <c r="B16145">
        <v>2021</v>
      </c>
      <c r="D16145" t="s">
        <v>1567</v>
      </c>
      <c r="E16145" t="s">
        <v>765</v>
      </c>
      <c r="F16145">
        <v>0</v>
      </c>
      <c r="G16145">
        <v>41511.39</v>
      </c>
      <c r="H16145" s="1">
        <v>3355.07</v>
      </c>
      <c r="I16145">
        <v>107392.07</v>
      </c>
    </row>
    <row r="16146" spans="1:9" x14ac:dyDescent="0.35">
      <c r="A16146" t="s">
        <v>35</v>
      </c>
      <c r="B16146">
        <v>2021</v>
      </c>
      <c r="D16146" t="s">
        <v>1532</v>
      </c>
      <c r="E16146" t="s">
        <v>918</v>
      </c>
      <c r="F16146">
        <v>0</v>
      </c>
      <c r="G16146">
        <v>39722.629999999997</v>
      </c>
      <c r="H16146" s="1">
        <v>3186.29</v>
      </c>
      <c r="I16146">
        <v>100088.95</v>
      </c>
    </row>
    <row r="16147" spans="1:9" x14ac:dyDescent="0.35">
      <c r="A16147" t="s">
        <v>35</v>
      </c>
      <c r="B16147">
        <v>2021</v>
      </c>
      <c r="D16147" t="s">
        <v>999</v>
      </c>
      <c r="E16147" t="s">
        <v>918</v>
      </c>
      <c r="F16147">
        <v>0</v>
      </c>
      <c r="G16147">
        <v>31462.66</v>
      </c>
      <c r="H16147" s="1">
        <v>2518.71</v>
      </c>
      <c r="I16147">
        <v>100088.95</v>
      </c>
    </row>
    <row r="16148" spans="1:9" x14ac:dyDescent="0.35">
      <c r="A16148" t="s">
        <v>35</v>
      </c>
      <c r="B16148">
        <v>2021</v>
      </c>
      <c r="D16148" t="s">
        <v>1512</v>
      </c>
      <c r="E16148" t="s">
        <v>918</v>
      </c>
      <c r="F16148">
        <v>0</v>
      </c>
      <c r="G16148">
        <v>23127.4</v>
      </c>
      <c r="H16148" s="1">
        <v>1665.65</v>
      </c>
      <c r="I16148">
        <v>100088.95</v>
      </c>
    </row>
    <row r="16149" spans="1:9" x14ac:dyDescent="0.35">
      <c r="A16149" t="s">
        <v>35</v>
      </c>
      <c r="B16149">
        <v>2021</v>
      </c>
      <c r="D16149" t="s">
        <v>1561</v>
      </c>
      <c r="E16149" t="s">
        <v>918</v>
      </c>
      <c r="F16149">
        <v>0</v>
      </c>
      <c r="G16149">
        <v>18328.919999999998</v>
      </c>
      <c r="H16149" s="1">
        <v>1457.2</v>
      </c>
      <c r="I16149">
        <v>100088.95</v>
      </c>
    </row>
    <row r="16150" spans="1:9" x14ac:dyDescent="0.35">
      <c r="A16150" t="s">
        <v>53</v>
      </c>
      <c r="B16150">
        <v>2020</v>
      </c>
      <c r="D16150" t="s">
        <v>318</v>
      </c>
      <c r="E16150" t="s">
        <v>311</v>
      </c>
      <c r="F16150">
        <v>0</v>
      </c>
      <c r="G16150">
        <v>0</v>
      </c>
      <c r="H16150" s="1">
        <v>1292.1400000000001</v>
      </c>
      <c r="I16150">
        <v>169807.67</v>
      </c>
    </row>
    <row r="16151" spans="1:9" x14ac:dyDescent="0.35">
      <c r="A16151" t="s">
        <v>35</v>
      </c>
      <c r="B16151">
        <v>2021</v>
      </c>
      <c r="D16151" t="s">
        <v>1609</v>
      </c>
      <c r="E16151" t="s">
        <v>918</v>
      </c>
      <c r="F16151">
        <v>0</v>
      </c>
      <c r="G16151">
        <v>13900.96</v>
      </c>
      <c r="H16151" s="1">
        <v>1099.32</v>
      </c>
      <c r="I16151">
        <v>100088.95</v>
      </c>
    </row>
    <row r="16152" spans="1:9" x14ac:dyDescent="0.35">
      <c r="A16152" t="s">
        <v>24</v>
      </c>
      <c r="B16152">
        <v>2021</v>
      </c>
      <c r="D16152" t="s">
        <v>991</v>
      </c>
      <c r="E16152" t="s">
        <v>1924</v>
      </c>
      <c r="F16152">
        <v>0</v>
      </c>
      <c r="G16152">
        <v>0</v>
      </c>
      <c r="H16152" s="1">
        <v>92.53</v>
      </c>
      <c r="I16152">
        <v>9332.27</v>
      </c>
    </row>
    <row r="16153" spans="1:9" x14ac:dyDescent="0.35">
      <c r="A16153" t="s">
        <v>26</v>
      </c>
      <c r="B16153">
        <v>2021</v>
      </c>
      <c r="D16153" t="s">
        <v>1769</v>
      </c>
      <c r="E16153" t="s">
        <v>123</v>
      </c>
      <c r="F16153">
        <v>0</v>
      </c>
      <c r="G16153">
        <v>500.02</v>
      </c>
      <c r="H16153" s="1">
        <v>33.07</v>
      </c>
      <c r="I16153">
        <v>242678.43</v>
      </c>
    </row>
    <row r="16154" spans="1:9" x14ac:dyDescent="0.35">
      <c r="A16154" t="s">
        <v>19</v>
      </c>
      <c r="B16154">
        <v>2020</v>
      </c>
      <c r="D16154" t="s">
        <v>1926</v>
      </c>
      <c r="E16154" t="s">
        <v>229</v>
      </c>
      <c r="F16154">
        <v>0</v>
      </c>
      <c r="G16154">
        <v>300</v>
      </c>
      <c r="H16154" s="1">
        <v>14.23</v>
      </c>
      <c r="I16154">
        <v>127882.6</v>
      </c>
    </row>
    <row r="16155" spans="1:9" x14ac:dyDescent="0.35">
      <c r="A16155" t="s">
        <v>35</v>
      </c>
      <c r="B16155">
        <v>2021</v>
      </c>
      <c r="D16155" t="s">
        <v>1591</v>
      </c>
      <c r="E16155" t="s">
        <v>918</v>
      </c>
      <c r="F16155">
        <v>0</v>
      </c>
      <c r="G16155">
        <v>0</v>
      </c>
      <c r="H16155" s="1">
        <v>0</v>
      </c>
      <c r="I16155">
        <v>93106</v>
      </c>
    </row>
    <row r="16156" spans="1:9" x14ac:dyDescent="0.35">
      <c r="A16156" t="s">
        <v>35</v>
      </c>
      <c r="B16156">
        <v>2021</v>
      </c>
      <c r="D16156" t="s">
        <v>1927</v>
      </c>
      <c r="E16156" t="s">
        <v>1924</v>
      </c>
      <c r="F16156">
        <v>0</v>
      </c>
      <c r="G16156">
        <v>0</v>
      </c>
      <c r="H16156" s="1">
        <v>0</v>
      </c>
      <c r="I16156">
        <v>98731.520000000004</v>
      </c>
    </row>
    <row r="16157" spans="1:9" x14ac:dyDescent="0.35">
      <c r="A16157" t="s">
        <v>35</v>
      </c>
      <c r="B16157">
        <v>2021</v>
      </c>
      <c r="D16157" t="s">
        <v>1808</v>
      </c>
      <c r="E16157" t="s">
        <v>229</v>
      </c>
      <c r="F16157">
        <v>0</v>
      </c>
      <c r="G16157">
        <v>0</v>
      </c>
      <c r="H16157" s="1">
        <v>0</v>
      </c>
      <c r="I16157">
        <v>140177.22</v>
      </c>
    </row>
    <row r="16158" spans="1:9" x14ac:dyDescent="0.35">
      <c r="A16158" t="s">
        <v>35</v>
      </c>
      <c r="B16158">
        <v>2021</v>
      </c>
      <c r="D16158" t="s">
        <v>1822</v>
      </c>
      <c r="E16158" t="s">
        <v>549</v>
      </c>
      <c r="F16158">
        <v>0</v>
      </c>
      <c r="G16158">
        <v>0</v>
      </c>
      <c r="H16158" s="1">
        <v>0</v>
      </c>
      <c r="I16158">
        <v>116277.35</v>
      </c>
    </row>
    <row r="16159" spans="1:9" x14ac:dyDescent="0.35">
      <c r="A16159" t="s">
        <v>35</v>
      </c>
      <c r="B16159">
        <v>2021</v>
      </c>
      <c r="D16159" t="s">
        <v>1793</v>
      </c>
      <c r="E16159" t="s">
        <v>311</v>
      </c>
      <c r="F16159">
        <v>0</v>
      </c>
      <c r="G16159">
        <v>0</v>
      </c>
      <c r="H16159" s="1">
        <v>0</v>
      </c>
      <c r="I16159">
        <v>110916.49</v>
      </c>
    </row>
    <row r="16160" spans="1:9" x14ac:dyDescent="0.35">
      <c r="A16160" t="s">
        <v>35</v>
      </c>
      <c r="B16160">
        <v>2021</v>
      </c>
      <c r="D16160" t="s">
        <v>1928</v>
      </c>
      <c r="E16160" t="s">
        <v>1924</v>
      </c>
      <c r="F16160">
        <v>0</v>
      </c>
      <c r="G16160">
        <v>0</v>
      </c>
      <c r="H16160" s="1">
        <v>0</v>
      </c>
      <c r="I16160">
        <v>105731.53</v>
      </c>
    </row>
    <row r="16161" spans="1:9" x14ac:dyDescent="0.35">
      <c r="A16161" t="s">
        <v>35</v>
      </c>
      <c r="B16161">
        <v>2021</v>
      </c>
      <c r="D16161" t="s">
        <v>1837</v>
      </c>
      <c r="E16161" t="s">
        <v>229</v>
      </c>
      <c r="F16161">
        <v>0</v>
      </c>
      <c r="G16161">
        <v>0</v>
      </c>
      <c r="H16161" s="1">
        <v>0</v>
      </c>
      <c r="I16161">
        <v>207916.41</v>
      </c>
    </row>
    <row r="16162" spans="1:9" x14ac:dyDescent="0.35">
      <c r="A16162" t="s">
        <v>35</v>
      </c>
      <c r="B16162">
        <v>2021</v>
      </c>
      <c r="D16162" t="s">
        <v>1871</v>
      </c>
      <c r="E16162" t="s">
        <v>1929</v>
      </c>
      <c r="F16162">
        <v>0</v>
      </c>
      <c r="G16162">
        <v>0</v>
      </c>
      <c r="H16162" s="1">
        <v>0</v>
      </c>
      <c r="I16162">
        <v>63053.120000000003</v>
      </c>
    </row>
    <row r="16163" spans="1:9" x14ac:dyDescent="0.35">
      <c r="A16163" t="s">
        <v>36</v>
      </c>
      <c r="B16163">
        <v>2021</v>
      </c>
      <c r="D16163" t="s">
        <v>1922</v>
      </c>
      <c r="E16163" t="s">
        <v>55</v>
      </c>
      <c r="F16163">
        <v>0</v>
      </c>
      <c r="G16163">
        <v>0</v>
      </c>
      <c r="H16163" s="1">
        <v>0</v>
      </c>
      <c r="I16163">
        <v>172809</v>
      </c>
    </row>
    <row r="16164" spans="1:9" x14ac:dyDescent="0.35">
      <c r="A16164" t="s">
        <v>36</v>
      </c>
      <c r="B16164">
        <v>2021</v>
      </c>
      <c r="D16164" t="s">
        <v>423</v>
      </c>
      <c r="E16164" t="s">
        <v>123</v>
      </c>
      <c r="F16164">
        <v>0</v>
      </c>
      <c r="G16164">
        <v>0</v>
      </c>
      <c r="H16164" s="1">
        <v>0</v>
      </c>
      <c r="I16164">
        <v>121144.17</v>
      </c>
    </row>
    <row r="16165" spans="1:9" x14ac:dyDescent="0.35">
      <c r="A16165" t="s">
        <v>22</v>
      </c>
      <c r="B16165">
        <v>2021</v>
      </c>
      <c r="D16165" t="s">
        <v>850</v>
      </c>
      <c r="E16165" t="s">
        <v>229</v>
      </c>
      <c r="F16165">
        <v>0</v>
      </c>
      <c r="G16165">
        <v>0</v>
      </c>
      <c r="H16165" s="1">
        <v>0</v>
      </c>
      <c r="I16165">
        <v>160000</v>
      </c>
    </row>
    <row r="16166" spans="1:9" x14ac:dyDescent="0.35">
      <c r="A16166" t="s">
        <v>22</v>
      </c>
      <c r="B16166">
        <v>2021</v>
      </c>
      <c r="D16166" t="s">
        <v>975</v>
      </c>
      <c r="E16166" t="s">
        <v>1930</v>
      </c>
      <c r="F16166">
        <v>0</v>
      </c>
      <c r="G16166">
        <v>0</v>
      </c>
      <c r="H16166" s="1">
        <v>0</v>
      </c>
      <c r="I16166">
        <v>100000</v>
      </c>
    </row>
    <row r="16167" spans="1:9" x14ac:dyDescent="0.35">
      <c r="A16167" t="s">
        <v>85</v>
      </c>
      <c r="B16167">
        <v>2021</v>
      </c>
      <c r="D16167" t="s">
        <v>1931</v>
      </c>
      <c r="E16167" t="s">
        <v>639</v>
      </c>
      <c r="F16167">
        <v>0</v>
      </c>
      <c r="G16167">
        <v>0</v>
      </c>
      <c r="H16167" s="1">
        <v>0</v>
      </c>
      <c r="I16167">
        <v>135000</v>
      </c>
    </row>
    <row r="16168" spans="1:9" x14ac:dyDescent="0.35">
      <c r="A16168" t="s">
        <v>85</v>
      </c>
      <c r="B16168">
        <v>2021</v>
      </c>
      <c r="D16168" t="s">
        <v>1874</v>
      </c>
      <c r="E16168" t="s">
        <v>123</v>
      </c>
      <c r="F16168">
        <v>0</v>
      </c>
      <c r="G16168">
        <v>0</v>
      </c>
      <c r="H16168" s="1">
        <v>0</v>
      </c>
      <c r="I16168">
        <v>196546.87</v>
      </c>
    </row>
    <row r="16169" spans="1:9" x14ac:dyDescent="0.35">
      <c r="A16169" t="s">
        <v>85</v>
      </c>
      <c r="B16169">
        <v>2021</v>
      </c>
      <c r="D16169" t="s">
        <v>1645</v>
      </c>
      <c r="E16169" t="s">
        <v>1930</v>
      </c>
      <c r="F16169">
        <v>0</v>
      </c>
      <c r="G16169">
        <v>0</v>
      </c>
      <c r="H16169" s="1">
        <v>0</v>
      </c>
      <c r="I16169">
        <v>130283.47</v>
      </c>
    </row>
    <row r="16170" spans="1:9" x14ac:dyDescent="0.35">
      <c r="A16170" t="s">
        <v>10</v>
      </c>
      <c r="B16170">
        <v>2021</v>
      </c>
      <c r="D16170" t="s">
        <v>1787</v>
      </c>
      <c r="E16170" t="s">
        <v>1924</v>
      </c>
      <c r="F16170">
        <v>0</v>
      </c>
      <c r="G16170">
        <v>0</v>
      </c>
      <c r="H16170" s="1">
        <v>0</v>
      </c>
      <c r="I16170">
        <v>83368.009999999995</v>
      </c>
    </row>
    <row r="16171" spans="1:9" x14ac:dyDescent="0.35">
      <c r="A16171" t="s">
        <v>10</v>
      </c>
      <c r="B16171">
        <v>2021</v>
      </c>
      <c r="D16171" t="s">
        <v>1932</v>
      </c>
      <c r="E16171" t="s">
        <v>123</v>
      </c>
      <c r="F16171">
        <v>0</v>
      </c>
      <c r="G16171">
        <v>0</v>
      </c>
      <c r="H16171" s="1">
        <v>0</v>
      </c>
      <c r="I16171">
        <v>130113.03</v>
      </c>
    </row>
    <row r="16172" spans="1:9" x14ac:dyDescent="0.35">
      <c r="A16172" t="s">
        <v>25</v>
      </c>
      <c r="B16172">
        <v>2021</v>
      </c>
      <c r="D16172" t="s">
        <v>910</v>
      </c>
      <c r="E16172" t="s">
        <v>123</v>
      </c>
      <c r="F16172">
        <v>0</v>
      </c>
      <c r="G16172">
        <v>0</v>
      </c>
      <c r="H16172" s="1">
        <v>0</v>
      </c>
      <c r="I16172">
        <v>156948.54</v>
      </c>
    </row>
    <row r="16173" spans="1:9" x14ac:dyDescent="0.35">
      <c r="A16173" t="s">
        <v>25</v>
      </c>
      <c r="B16173">
        <v>2021</v>
      </c>
      <c r="D16173" t="s">
        <v>1360</v>
      </c>
      <c r="E16173" t="s">
        <v>1924</v>
      </c>
      <c r="F16173">
        <v>0</v>
      </c>
      <c r="G16173">
        <v>0</v>
      </c>
      <c r="H16173" s="1">
        <v>0</v>
      </c>
      <c r="I16173">
        <v>87190.84</v>
      </c>
    </row>
    <row r="16174" spans="1:9" x14ac:dyDescent="0.35">
      <c r="A16174" t="s">
        <v>42</v>
      </c>
      <c r="B16174">
        <v>2021</v>
      </c>
      <c r="D16174" t="s">
        <v>1387</v>
      </c>
      <c r="E16174" t="s">
        <v>123</v>
      </c>
      <c r="F16174">
        <v>0</v>
      </c>
      <c r="G16174">
        <v>0</v>
      </c>
      <c r="H16174" s="1">
        <v>0</v>
      </c>
      <c r="I16174">
        <v>218912</v>
      </c>
    </row>
    <row r="16175" spans="1:9" x14ac:dyDescent="0.35">
      <c r="A16175" t="s">
        <v>42</v>
      </c>
      <c r="B16175">
        <v>2021</v>
      </c>
      <c r="D16175" t="s">
        <v>1933</v>
      </c>
      <c r="E16175" t="s">
        <v>1924</v>
      </c>
      <c r="F16175">
        <v>0</v>
      </c>
      <c r="G16175">
        <v>0</v>
      </c>
      <c r="H16175" s="1">
        <v>0</v>
      </c>
      <c r="I16175">
        <v>116171.36</v>
      </c>
    </row>
    <row r="16176" spans="1:9" x14ac:dyDescent="0.35">
      <c r="A16176" t="s">
        <v>42</v>
      </c>
      <c r="B16176">
        <v>2021</v>
      </c>
      <c r="D16176" t="s">
        <v>1851</v>
      </c>
      <c r="E16176" t="s">
        <v>1930</v>
      </c>
      <c r="F16176">
        <v>0</v>
      </c>
      <c r="G16176">
        <v>0</v>
      </c>
      <c r="H16176" s="1">
        <v>0</v>
      </c>
      <c r="I16176">
        <v>78327.42</v>
      </c>
    </row>
    <row r="16177" spans="1:9" x14ac:dyDescent="0.35">
      <c r="A16177" t="s">
        <v>42</v>
      </c>
      <c r="B16177">
        <v>2021</v>
      </c>
      <c r="D16177" t="s">
        <v>1830</v>
      </c>
      <c r="E16177" t="s">
        <v>1930</v>
      </c>
      <c r="F16177">
        <v>0</v>
      </c>
      <c r="G16177">
        <v>0</v>
      </c>
      <c r="H16177" s="1">
        <v>0</v>
      </c>
      <c r="I16177">
        <v>167518.85</v>
      </c>
    </row>
    <row r="16178" spans="1:9" x14ac:dyDescent="0.35">
      <c r="A16178" t="s">
        <v>42</v>
      </c>
      <c r="B16178">
        <v>2021</v>
      </c>
      <c r="D16178" t="s">
        <v>1934</v>
      </c>
      <c r="E16178" t="s">
        <v>1924</v>
      </c>
      <c r="F16178">
        <v>0</v>
      </c>
      <c r="G16178">
        <v>0</v>
      </c>
      <c r="H16178" s="1">
        <v>0</v>
      </c>
      <c r="I16178">
        <v>60000</v>
      </c>
    </row>
    <row r="16179" spans="1:9" x14ac:dyDescent="0.35">
      <c r="A16179" t="s">
        <v>26</v>
      </c>
      <c r="B16179">
        <v>2021</v>
      </c>
      <c r="D16179" t="s">
        <v>1935</v>
      </c>
      <c r="E16179" t="s">
        <v>549</v>
      </c>
      <c r="F16179">
        <v>0</v>
      </c>
      <c r="G16179">
        <v>0</v>
      </c>
      <c r="H16179" s="1">
        <v>0</v>
      </c>
      <c r="I16179">
        <v>98250.84</v>
      </c>
    </row>
    <row r="16180" spans="1:9" x14ac:dyDescent="0.35">
      <c r="A16180" t="s">
        <v>26</v>
      </c>
      <c r="B16180">
        <v>2021</v>
      </c>
      <c r="D16180" t="s">
        <v>905</v>
      </c>
      <c r="E16180" t="s">
        <v>123</v>
      </c>
      <c r="F16180">
        <v>0</v>
      </c>
      <c r="G16180">
        <v>0</v>
      </c>
      <c r="H16180" s="1">
        <v>0</v>
      </c>
      <c r="I16180">
        <v>78686.070000000007</v>
      </c>
    </row>
    <row r="16181" spans="1:9" x14ac:dyDescent="0.35">
      <c r="A16181" t="s">
        <v>26</v>
      </c>
      <c r="B16181">
        <v>2021</v>
      </c>
      <c r="D16181" t="s">
        <v>1936</v>
      </c>
      <c r="E16181" t="s">
        <v>1937</v>
      </c>
      <c r="F16181">
        <v>0</v>
      </c>
      <c r="G16181">
        <v>0</v>
      </c>
      <c r="H16181" s="1">
        <v>0</v>
      </c>
      <c r="I16181">
        <v>135000</v>
      </c>
    </row>
    <row r="16182" spans="1:9" x14ac:dyDescent="0.35">
      <c r="A16182" t="s">
        <v>26</v>
      </c>
      <c r="B16182">
        <v>2021</v>
      </c>
      <c r="D16182" t="s">
        <v>220</v>
      </c>
      <c r="E16182" t="s">
        <v>63</v>
      </c>
      <c r="F16182">
        <v>0</v>
      </c>
      <c r="G16182">
        <v>0</v>
      </c>
      <c r="H16182" s="1">
        <v>0</v>
      </c>
      <c r="I16182">
        <v>312270.93</v>
      </c>
    </row>
    <row r="16183" spans="1:9" x14ac:dyDescent="0.35">
      <c r="A16183" t="s">
        <v>32</v>
      </c>
      <c r="B16183">
        <v>2021</v>
      </c>
      <c r="D16183" t="s">
        <v>1730</v>
      </c>
      <c r="E16183" t="s">
        <v>549</v>
      </c>
      <c r="F16183">
        <v>0</v>
      </c>
      <c r="G16183">
        <v>0</v>
      </c>
      <c r="H16183" s="1">
        <v>0</v>
      </c>
      <c r="I16183">
        <v>154443.79999999999</v>
      </c>
    </row>
    <row r="16184" spans="1:9" x14ac:dyDescent="0.35">
      <c r="A16184" t="s">
        <v>40</v>
      </c>
      <c r="B16184">
        <v>2021</v>
      </c>
      <c r="D16184" t="s">
        <v>1902</v>
      </c>
      <c r="E16184" t="s">
        <v>1924</v>
      </c>
      <c r="F16184">
        <v>0</v>
      </c>
      <c r="G16184">
        <v>0</v>
      </c>
      <c r="H16184" s="1">
        <v>0</v>
      </c>
      <c r="I16184">
        <v>28812.76</v>
      </c>
    </row>
    <row r="16185" spans="1:9" x14ac:dyDescent="0.35">
      <c r="A16185" t="s">
        <v>40</v>
      </c>
      <c r="B16185">
        <v>2021</v>
      </c>
      <c r="D16185" t="s">
        <v>1903</v>
      </c>
      <c r="E16185" t="s">
        <v>1924</v>
      </c>
      <c r="F16185">
        <v>0</v>
      </c>
      <c r="G16185">
        <v>0</v>
      </c>
      <c r="H16185" s="1">
        <v>0</v>
      </c>
      <c r="I16185">
        <v>120000</v>
      </c>
    </row>
    <row r="16186" spans="1:9" x14ac:dyDescent="0.35">
      <c r="A16186" t="s">
        <v>40</v>
      </c>
      <c r="B16186">
        <v>2021</v>
      </c>
      <c r="D16186" t="s">
        <v>1888</v>
      </c>
      <c r="E16186" t="s">
        <v>123</v>
      </c>
      <c r="F16186">
        <v>0</v>
      </c>
      <c r="G16186">
        <v>0</v>
      </c>
      <c r="H16186" s="1">
        <v>0</v>
      </c>
      <c r="I16186">
        <v>164000</v>
      </c>
    </row>
    <row r="16187" spans="1:9" x14ac:dyDescent="0.35">
      <c r="A16187" t="s">
        <v>142</v>
      </c>
      <c r="B16187">
        <v>2021</v>
      </c>
      <c r="D16187" t="s">
        <v>1794</v>
      </c>
      <c r="E16187" t="s">
        <v>1938</v>
      </c>
      <c r="F16187">
        <v>0</v>
      </c>
      <c r="G16187">
        <v>0</v>
      </c>
      <c r="H16187" s="1">
        <v>0</v>
      </c>
      <c r="I16187">
        <v>154773.73000000001</v>
      </c>
    </row>
    <row r="16188" spans="1:9" x14ac:dyDescent="0.35">
      <c r="A16188" t="s">
        <v>142</v>
      </c>
      <c r="B16188">
        <v>2021</v>
      </c>
      <c r="D16188" t="s">
        <v>1939</v>
      </c>
      <c r="E16188" t="s">
        <v>123</v>
      </c>
      <c r="F16188">
        <v>0</v>
      </c>
      <c r="G16188">
        <v>0</v>
      </c>
      <c r="H16188" s="1">
        <v>0</v>
      </c>
      <c r="I16188">
        <v>63009.7</v>
      </c>
    </row>
    <row r="16189" spans="1:9" x14ac:dyDescent="0.35">
      <c r="A16189" t="s">
        <v>19</v>
      </c>
      <c r="B16189">
        <v>2021</v>
      </c>
      <c r="D16189" t="s">
        <v>1872</v>
      </c>
      <c r="E16189" t="s">
        <v>1924</v>
      </c>
      <c r="F16189">
        <v>0</v>
      </c>
      <c r="G16189">
        <v>0</v>
      </c>
      <c r="H16189" s="1">
        <v>0</v>
      </c>
      <c r="I16189">
        <v>100000</v>
      </c>
    </row>
    <row r="16190" spans="1:9" x14ac:dyDescent="0.35">
      <c r="A16190" t="s">
        <v>19</v>
      </c>
      <c r="B16190">
        <v>2021</v>
      </c>
      <c r="D16190" t="s">
        <v>1276</v>
      </c>
      <c r="E16190" t="s">
        <v>1924</v>
      </c>
      <c r="F16190">
        <v>0</v>
      </c>
      <c r="G16190">
        <v>0</v>
      </c>
      <c r="H16190" s="1">
        <v>0</v>
      </c>
      <c r="I16190">
        <v>101463.05</v>
      </c>
    </row>
    <row r="16191" spans="1:9" x14ac:dyDescent="0.35">
      <c r="A16191" t="s">
        <v>19</v>
      </c>
      <c r="B16191">
        <v>2021</v>
      </c>
      <c r="D16191" t="s">
        <v>1915</v>
      </c>
      <c r="E16191" t="s">
        <v>1940</v>
      </c>
      <c r="F16191">
        <v>0</v>
      </c>
      <c r="G16191">
        <v>0</v>
      </c>
      <c r="H16191" s="1">
        <v>0</v>
      </c>
      <c r="I16191">
        <v>69960.759999999995</v>
      </c>
    </row>
    <row r="16192" spans="1:9" x14ac:dyDescent="0.35">
      <c r="A16192" t="s">
        <v>19</v>
      </c>
      <c r="B16192">
        <v>2021</v>
      </c>
      <c r="D16192" t="s">
        <v>1941</v>
      </c>
      <c r="E16192" t="s">
        <v>1930</v>
      </c>
      <c r="F16192">
        <v>0</v>
      </c>
      <c r="G16192">
        <v>0</v>
      </c>
      <c r="H16192" s="1">
        <v>0</v>
      </c>
      <c r="I16192">
        <v>91674.18</v>
      </c>
    </row>
    <row r="16193" spans="1:9" x14ac:dyDescent="0.35">
      <c r="A16193" t="s">
        <v>19</v>
      </c>
      <c r="B16193">
        <v>2021</v>
      </c>
      <c r="D16193" t="s">
        <v>1859</v>
      </c>
      <c r="E16193" t="s">
        <v>1468</v>
      </c>
      <c r="F16193">
        <v>0</v>
      </c>
      <c r="G16193">
        <v>0</v>
      </c>
      <c r="H16193" s="1">
        <v>0</v>
      </c>
      <c r="I16193">
        <v>152928</v>
      </c>
    </row>
    <row r="16194" spans="1:9" x14ac:dyDescent="0.35">
      <c r="A16194" t="s">
        <v>19</v>
      </c>
      <c r="B16194">
        <v>2021</v>
      </c>
      <c r="D16194" t="s">
        <v>1904</v>
      </c>
      <c r="E16194" t="s">
        <v>1924</v>
      </c>
      <c r="F16194">
        <v>0</v>
      </c>
      <c r="G16194">
        <v>0</v>
      </c>
      <c r="H16194" s="1">
        <v>0</v>
      </c>
      <c r="I16194">
        <v>80000</v>
      </c>
    </row>
    <row r="16195" spans="1:9" x14ac:dyDescent="0.35">
      <c r="A16195" t="s">
        <v>20</v>
      </c>
      <c r="B16195">
        <v>2021</v>
      </c>
      <c r="D16195" t="s">
        <v>1754</v>
      </c>
      <c r="E16195" t="s">
        <v>1940</v>
      </c>
      <c r="F16195">
        <v>0</v>
      </c>
      <c r="G16195">
        <v>0</v>
      </c>
      <c r="H16195" s="1">
        <v>0</v>
      </c>
      <c r="I16195">
        <v>58686.74</v>
      </c>
    </row>
    <row r="16196" spans="1:9" x14ac:dyDescent="0.35">
      <c r="A16196" t="s">
        <v>28</v>
      </c>
      <c r="B16196">
        <v>2020</v>
      </c>
      <c r="D16196" t="s">
        <v>1942</v>
      </c>
      <c r="E16196" t="s">
        <v>1849</v>
      </c>
      <c r="F16196">
        <v>0</v>
      </c>
      <c r="G16196">
        <v>0</v>
      </c>
      <c r="H16196" s="1">
        <v>0</v>
      </c>
      <c r="I16196">
        <v>142792.26</v>
      </c>
    </row>
    <row r="16197" spans="1:9" x14ac:dyDescent="0.35">
      <c r="A16197" t="s">
        <v>28</v>
      </c>
      <c r="B16197">
        <v>2020</v>
      </c>
      <c r="D16197" t="s">
        <v>1943</v>
      </c>
      <c r="E16197" t="s">
        <v>229</v>
      </c>
      <c r="F16197">
        <v>0</v>
      </c>
      <c r="G16197">
        <v>0</v>
      </c>
      <c r="H16197" s="1">
        <v>0</v>
      </c>
      <c r="I16197">
        <v>194735.28</v>
      </c>
    </row>
    <row r="16198" spans="1:9" x14ac:dyDescent="0.35">
      <c r="A16198" t="s">
        <v>28</v>
      </c>
      <c r="B16198">
        <v>2020</v>
      </c>
      <c r="D16198" t="s">
        <v>1944</v>
      </c>
      <c r="E16198" t="s">
        <v>549</v>
      </c>
      <c r="F16198">
        <v>0</v>
      </c>
      <c r="G16198">
        <v>0</v>
      </c>
      <c r="H16198" s="1">
        <v>0</v>
      </c>
      <c r="I16198">
        <v>169960.35</v>
      </c>
    </row>
    <row r="16199" spans="1:9" x14ac:dyDescent="0.35">
      <c r="A16199" t="s">
        <v>28</v>
      </c>
      <c r="B16199">
        <v>2020</v>
      </c>
      <c r="D16199" t="s">
        <v>89</v>
      </c>
      <c r="E16199" t="s">
        <v>123</v>
      </c>
      <c r="F16199">
        <v>0</v>
      </c>
      <c r="G16199">
        <v>0</v>
      </c>
      <c r="H16199" s="1">
        <v>0</v>
      </c>
      <c r="I16199">
        <v>260226.05</v>
      </c>
    </row>
    <row r="16200" spans="1:9" x14ac:dyDescent="0.35">
      <c r="A16200" t="s">
        <v>28</v>
      </c>
      <c r="B16200">
        <v>2020</v>
      </c>
      <c r="D16200" t="s">
        <v>1945</v>
      </c>
      <c r="E16200" t="s">
        <v>1858</v>
      </c>
      <c r="F16200">
        <v>0</v>
      </c>
      <c r="G16200">
        <v>0</v>
      </c>
      <c r="H16200" s="1">
        <v>0</v>
      </c>
      <c r="I16200">
        <v>157106.25</v>
      </c>
    </row>
    <row r="16201" spans="1:9" x14ac:dyDescent="0.35">
      <c r="A16201" t="s">
        <v>28</v>
      </c>
      <c r="B16201">
        <v>2020</v>
      </c>
      <c r="D16201" t="s">
        <v>1946</v>
      </c>
      <c r="E16201" t="s">
        <v>1849</v>
      </c>
      <c r="F16201">
        <v>0</v>
      </c>
      <c r="G16201">
        <v>0</v>
      </c>
      <c r="H16201" s="1">
        <v>0</v>
      </c>
      <c r="I16201">
        <v>138775.79999999999</v>
      </c>
    </row>
    <row r="16202" spans="1:9" x14ac:dyDescent="0.35">
      <c r="A16202" t="s">
        <v>28</v>
      </c>
      <c r="B16202">
        <v>2020</v>
      </c>
      <c r="D16202" t="s">
        <v>1947</v>
      </c>
      <c r="E16202" t="s">
        <v>549</v>
      </c>
      <c r="F16202">
        <v>0</v>
      </c>
      <c r="G16202">
        <v>0</v>
      </c>
      <c r="H16202" s="1">
        <v>0</v>
      </c>
      <c r="I16202">
        <v>165179.70000000001</v>
      </c>
    </row>
    <row r="16203" spans="1:9" x14ac:dyDescent="0.35">
      <c r="A16203" t="s">
        <v>28</v>
      </c>
      <c r="B16203">
        <v>2020</v>
      </c>
      <c r="D16203" t="s">
        <v>1948</v>
      </c>
      <c r="E16203" t="s">
        <v>549</v>
      </c>
      <c r="F16203">
        <v>0</v>
      </c>
      <c r="G16203">
        <v>0</v>
      </c>
      <c r="H16203" s="1">
        <v>0</v>
      </c>
      <c r="I16203">
        <v>98250.6</v>
      </c>
    </row>
    <row r="16204" spans="1:9" x14ac:dyDescent="0.35">
      <c r="A16204" t="s">
        <v>28</v>
      </c>
      <c r="B16204">
        <v>2020</v>
      </c>
      <c r="D16204" t="s">
        <v>1949</v>
      </c>
      <c r="E16204" t="s">
        <v>549</v>
      </c>
      <c r="F16204">
        <v>0</v>
      </c>
      <c r="G16204">
        <v>0</v>
      </c>
      <c r="H16204" s="1">
        <v>0</v>
      </c>
      <c r="I16204">
        <v>117373.2</v>
      </c>
    </row>
    <row r="16205" spans="1:9" x14ac:dyDescent="0.35">
      <c r="A16205" t="s">
        <v>28</v>
      </c>
      <c r="B16205">
        <v>2020</v>
      </c>
      <c r="D16205" t="s">
        <v>1950</v>
      </c>
      <c r="E16205" t="s">
        <v>549</v>
      </c>
      <c r="F16205">
        <v>0</v>
      </c>
      <c r="G16205">
        <v>0</v>
      </c>
      <c r="H16205" s="1">
        <v>0</v>
      </c>
      <c r="I16205">
        <v>97286.03</v>
      </c>
    </row>
    <row r="16206" spans="1:9" x14ac:dyDescent="0.35">
      <c r="A16206" t="s">
        <v>28</v>
      </c>
      <c r="B16206">
        <v>2020</v>
      </c>
      <c r="D16206" t="s">
        <v>1951</v>
      </c>
      <c r="E16206" t="s">
        <v>1849</v>
      </c>
      <c r="F16206">
        <v>0</v>
      </c>
      <c r="G16206">
        <v>0</v>
      </c>
      <c r="H16206" s="1">
        <v>0</v>
      </c>
      <c r="I16206">
        <v>142792.26</v>
      </c>
    </row>
    <row r="16207" spans="1:9" x14ac:dyDescent="0.35">
      <c r="A16207" t="s">
        <v>28</v>
      </c>
      <c r="B16207">
        <v>2020</v>
      </c>
      <c r="D16207" t="s">
        <v>1952</v>
      </c>
      <c r="E16207" t="s">
        <v>1858</v>
      </c>
      <c r="F16207">
        <v>0</v>
      </c>
      <c r="G16207">
        <v>0</v>
      </c>
      <c r="H16207" s="1">
        <v>0</v>
      </c>
      <c r="I16207">
        <v>108496.27</v>
      </c>
    </row>
    <row r="16208" spans="1:9" x14ac:dyDescent="0.35">
      <c r="A16208" t="s">
        <v>28</v>
      </c>
      <c r="B16208">
        <v>2020</v>
      </c>
      <c r="D16208" t="s">
        <v>1953</v>
      </c>
      <c r="E16208" t="s">
        <v>749</v>
      </c>
      <c r="F16208">
        <v>0</v>
      </c>
      <c r="G16208">
        <v>0</v>
      </c>
      <c r="H16208" s="1">
        <v>0</v>
      </c>
      <c r="I16208">
        <v>192870.82</v>
      </c>
    </row>
    <row r="16209" spans="1:9" x14ac:dyDescent="0.35">
      <c r="A16209" t="s">
        <v>29</v>
      </c>
      <c r="B16209">
        <v>2020</v>
      </c>
      <c r="D16209" t="s">
        <v>1954</v>
      </c>
      <c r="E16209" t="s">
        <v>229</v>
      </c>
      <c r="F16209">
        <v>0</v>
      </c>
      <c r="G16209">
        <v>0</v>
      </c>
      <c r="H16209" s="1">
        <v>0</v>
      </c>
      <c r="I16209">
        <v>95791.29</v>
      </c>
    </row>
    <row r="16210" spans="1:9" x14ac:dyDescent="0.35">
      <c r="A16210" t="s">
        <v>42</v>
      </c>
      <c r="B16210">
        <v>2020</v>
      </c>
      <c r="D16210" t="s">
        <v>1955</v>
      </c>
      <c r="E16210" t="s">
        <v>123</v>
      </c>
      <c r="F16210">
        <v>0</v>
      </c>
      <c r="G16210">
        <v>0</v>
      </c>
      <c r="H16210" s="1">
        <v>0</v>
      </c>
      <c r="I16210">
        <v>48587.24</v>
      </c>
    </row>
    <row r="16211" spans="1:9" x14ac:dyDescent="0.35">
      <c r="A16211" t="s">
        <v>26</v>
      </c>
      <c r="B16211">
        <v>2020</v>
      </c>
      <c r="D16211" t="s">
        <v>1956</v>
      </c>
      <c r="E16211" t="s">
        <v>311</v>
      </c>
      <c r="F16211">
        <v>0</v>
      </c>
      <c r="G16211">
        <v>0</v>
      </c>
      <c r="H16211" s="1">
        <v>0</v>
      </c>
      <c r="I16211">
        <v>90563</v>
      </c>
    </row>
    <row r="16212" spans="1:9" x14ac:dyDescent="0.35">
      <c r="A16212" t="s">
        <v>19</v>
      </c>
      <c r="B16212">
        <v>2020</v>
      </c>
      <c r="D16212" t="s">
        <v>1957</v>
      </c>
      <c r="E16212" t="s">
        <v>1958</v>
      </c>
      <c r="F16212">
        <v>0</v>
      </c>
      <c r="G16212">
        <v>0</v>
      </c>
      <c r="H16212" s="1">
        <v>0</v>
      </c>
      <c r="I16212">
        <v>166036</v>
      </c>
    </row>
    <row r="16213" spans="1:9" x14ac:dyDescent="0.35">
      <c r="A16213" t="s">
        <v>19</v>
      </c>
      <c r="B16213">
        <v>2020</v>
      </c>
      <c r="D16213" t="s">
        <v>1959</v>
      </c>
      <c r="E16213" t="s">
        <v>49</v>
      </c>
      <c r="F16213">
        <v>0</v>
      </c>
      <c r="G16213">
        <v>0</v>
      </c>
      <c r="H16213" s="1">
        <v>0</v>
      </c>
      <c r="I16213">
        <v>123656.84</v>
      </c>
    </row>
    <row r="16214" spans="1:9" x14ac:dyDescent="0.35">
      <c r="A16214" t="s">
        <v>22</v>
      </c>
      <c r="B16214">
        <v>2019</v>
      </c>
      <c r="D16214" t="s">
        <v>49</v>
      </c>
      <c r="E16214" t="s">
        <v>49</v>
      </c>
      <c r="F16214">
        <v>0</v>
      </c>
      <c r="G16214">
        <v>0</v>
      </c>
      <c r="H16214">
        <v>0</v>
      </c>
      <c r="I16214">
        <v>83103.820000000007</v>
      </c>
    </row>
    <row r="16215" spans="1:9" x14ac:dyDescent="0.35">
      <c r="A16215" t="s">
        <v>18</v>
      </c>
      <c r="B16215">
        <v>2019</v>
      </c>
      <c r="D16215" t="s">
        <v>2136</v>
      </c>
      <c r="E16215" t="s">
        <v>123</v>
      </c>
      <c r="F16215">
        <v>0</v>
      </c>
      <c r="G16215">
        <v>0</v>
      </c>
      <c r="H16215">
        <v>0</v>
      </c>
      <c r="I16215">
        <v>235070</v>
      </c>
    </row>
    <row r="16216" spans="1:9" x14ac:dyDescent="0.35">
      <c r="A16216" t="s">
        <v>20</v>
      </c>
      <c r="B16216">
        <v>2020</v>
      </c>
      <c r="D16216" t="s">
        <v>110</v>
      </c>
      <c r="E16216" t="s">
        <v>229</v>
      </c>
      <c r="F16216">
        <v>0</v>
      </c>
      <c r="G16216">
        <v>0</v>
      </c>
      <c r="H16216" s="1">
        <v>0</v>
      </c>
      <c r="I16216">
        <v>104090.48</v>
      </c>
    </row>
    <row r="16217" spans="1:9" x14ac:dyDescent="0.35">
      <c r="A16217" t="s">
        <v>20</v>
      </c>
      <c r="B16217">
        <v>2020</v>
      </c>
      <c r="D16217" t="s">
        <v>1691</v>
      </c>
      <c r="E16217" t="s">
        <v>55</v>
      </c>
      <c r="F16217">
        <v>0</v>
      </c>
      <c r="G16217">
        <v>0</v>
      </c>
      <c r="H16217" s="1">
        <v>0</v>
      </c>
      <c r="I16217">
        <v>103214.55</v>
      </c>
    </row>
    <row r="16218" spans="1:9" x14ac:dyDescent="0.35">
      <c r="A16218" t="s">
        <v>28</v>
      </c>
      <c r="B16218">
        <v>2018</v>
      </c>
      <c r="D16218" t="s">
        <v>2571</v>
      </c>
      <c r="E16218" t="s">
        <v>311</v>
      </c>
      <c r="F16218">
        <v>0</v>
      </c>
      <c r="G16218">
        <v>0</v>
      </c>
      <c r="H16218">
        <v>0</v>
      </c>
      <c r="I16218">
        <v>220000</v>
      </c>
    </row>
    <row r="16219" spans="1:9" x14ac:dyDescent="0.35">
      <c r="A16219" t="s">
        <v>20</v>
      </c>
      <c r="B16219">
        <v>2020</v>
      </c>
      <c r="D16219" t="s">
        <v>2517</v>
      </c>
      <c r="E16219" t="s">
        <v>229</v>
      </c>
      <c r="F16219">
        <v>0</v>
      </c>
      <c r="G16219">
        <v>0</v>
      </c>
      <c r="H16219" s="1">
        <v>0</v>
      </c>
      <c r="I16219">
        <v>104090.49</v>
      </c>
    </row>
    <row r="16220" spans="1:9" x14ac:dyDescent="0.35">
      <c r="A16220" t="s">
        <v>20</v>
      </c>
      <c r="B16220">
        <v>2020</v>
      </c>
      <c r="D16220" t="s">
        <v>2520</v>
      </c>
      <c r="E16220" t="s">
        <v>229</v>
      </c>
      <c r="F16220">
        <v>0</v>
      </c>
      <c r="G16220">
        <v>0</v>
      </c>
      <c r="H16220" s="1">
        <v>0</v>
      </c>
      <c r="I16220">
        <v>208180.97</v>
      </c>
    </row>
    <row r="16221" spans="1:9" x14ac:dyDescent="0.35">
      <c r="A16221" t="s">
        <v>20</v>
      </c>
      <c r="B16221">
        <v>2020</v>
      </c>
      <c r="D16221" t="s">
        <v>3033</v>
      </c>
      <c r="E16221" t="s">
        <v>229</v>
      </c>
      <c r="F16221">
        <v>0</v>
      </c>
      <c r="G16221">
        <v>0</v>
      </c>
      <c r="H16221" s="1">
        <v>0</v>
      </c>
      <c r="I16221">
        <v>186129.48</v>
      </c>
    </row>
    <row r="16222" spans="1:9" x14ac:dyDescent="0.35">
      <c r="A16222" t="s">
        <v>36</v>
      </c>
      <c r="B16222">
        <v>2017</v>
      </c>
      <c r="D16222" t="s">
        <v>3526</v>
      </c>
      <c r="E16222" t="s">
        <v>311</v>
      </c>
      <c r="F16222">
        <v>0</v>
      </c>
      <c r="G16222">
        <v>0</v>
      </c>
      <c r="H16222">
        <v>0</v>
      </c>
      <c r="I16222">
        <v>114089.53</v>
      </c>
    </row>
    <row r="16223" spans="1:9" x14ac:dyDescent="0.35">
      <c r="A16223" t="s">
        <v>85</v>
      </c>
      <c r="B16223">
        <v>2017</v>
      </c>
      <c r="D16223" t="s">
        <v>3815</v>
      </c>
      <c r="E16223" t="s">
        <v>1651</v>
      </c>
      <c r="F16223">
        <v>0</v>
      </c>
      <c r="G16223">
        <v>0</v>
      </c>
      <c r="H16223">
        <v>0</v>
      </c>
      <c r="I16223">
        <v>245379.49</v>
      </c>
    </row>
    <row r="16224" spans="1:9" x14ac:dyDescent="0.35">
      <c r="A16224" t="s">
        <v>20</v>
      </c>
      <c r="B16224">
        <v>2020</v>
      </c>
      <c r="D16224" t="s">
        <v>436</v>
      </c>
      <c r="E16224" t="s">
        <v>123</v>
      </c>
      <c r="F16224">
        <v>0</v>
      </c>
      <c r="G16224">
        <v>0</v>
      </c>
      <c r="H16224" s="1">
        <v>0</v>
      </c>
      <c r="I16224">
        <v>138113.23000000001</v>
      </c>
    </row>
    <row r="16225" spans="1:9" x14ac:dyDescent="0.35">
      <c r="A16225" t="s">
        <v>25</v>
      </c>
      <c r="B16225">
        <v>2017</v>
      </c>
      <c r="D16225" t="s">
        <v>3875</v>
      </c>
      <c r="E16225" t="s">
        <v>311</v>
      </c>
      <c r="F16225">
        <v>0</v>
      </c>
      <c r="G16225">
        <v>0</v>
      </c>
      <c r="H16225">
        <v>0</v>
      </c>
      <c r="I16225">
        <v>114089.53</v>
      </c>
    </row>
    <row r="16226" spans="1:9" x14ac:dyDescent="0.35">
      <c r="A16226" t="s">
        <v>25</v>
      </c>
      <c r="B16226">
        <v>2016</v>
      </c>
      <c r="D16226" t="s">
        <v>49</v>
      </c>
      <c r="E16226" t="s">
        <v>49</v>
      </c>
      <c r="F16226">
        <v>0</v>
      </c>
      <c r="G16226">
        <v>5393.39</v>
      </c>
      <c r="H16226">
        <v>383.92</v>
      </c>
      <c r="I16226">
        <v>94498.61</v>
      </c>
    </row>
    <row r="16227" spans="1:9" x14ac:dyDescent="0.35">
      <c r="A16227" t="s">
        <v>16</v>
      </c>
      <c r="B16227">
        <v>2020</v>
      </c>
      <c r="D16227" t="s">
        <v>2537</v>
      </c>
      <c r="E16227" t="s">
        <v>123</v>
      </c>
      <c r="F16227">
        <v>0</v>
      </c>
      <c r="G16227">
        <v>0</v>
      </c>
      <c r="H16227" s="1">
        <v>0</v>
      </c>
      <c r="I16227">
        <v>78093.81</v>
      </c>
    </row>
    <row r="16228" spans="1:9" x14ac:dyDescent="0.35">
      <c r="F16228" s="8">
        <f>SUBTOTAL(109,Table1[BaseSalary])</f>
        <v>2195974556.8299203</v>
      </c>
      <c r="G16228" s="8">
        <f>SUBTOTAL(109,Table1[CashBenefits])</f>
        <v>37034181.319999948</v>
      </c>
      <c r="H16228" s="8">
        <f>SUBTOTAL(109,Table1[NonCashBenefits])</f>
        <v>492032465.01000547</v>
      </c>
      <c r="I16228" s="8">
        <f>SUBTOTAL(109,Table1[Severance])</f>
        <v>26206758.63000001</v>
      </c>
    </row>
    <row r="16230" spans="1:9" x14ac:dyDescent="0.35">
      <c r="F16230" s="1">
        <f>F5384+F653</f>
        <v>327243.02</v>
      </c>
      <c r="G16230" s="1">
        <f>G5384+G653</f>
        <v>0</v>
      </c>
      <c r="H16230" s="1">
        <f>H5384+H653</f>
        <v>68472.47</v>
      </c>
      <c r="I16230" s="4">
        <f>SUM(F16230:H16230)</f>
        <v>395715.49</v>
      </c>
    </row>
    <row r="16231" spans="1:9" x14ac:dyDescent="0.35">
      <c r="F16231" s="1">
        <f>F2774+F871</f>
        <v>352430.23</v>
      </c>
      <c r="G16231" s="1">
        <f>G2774+G871</f>
        <v>0</v>
      </c>
      <c r="H16231" s="1">
        <f>H2774+H871</f>
        <v>76782.34</v>
      </c>
      <c r="I16231" s="4">
        <f>SUM(F16231:H16231)</f>
        <v>429212.56999999995</v>
      </c>
    </row>
    <row r="16234" spans="1:9" x14ac:dyDescent="0.35">
      <c r="G16234" s="1">
        <f>G4094+G4066+G4003</f>
        <v>6000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D43C6-EACD-47F4-8F01-BD8F53F89241}">
  <sheetPr codeName="Sheet2"/>
  <dimension ref="A1:D24"/>
  <sheetViews>
    <sheetView workbookViewId="0">
      <selection activeCell="D2" sqref="D2"/>
    </sheetView>
  </sheetViews>
  <sheetFormatPr defaultRowHeight="14.5" x14ac:dyDescent="0.35"/>
  <sheetData>
    <row r="1" spans="1:4" x14ac:dyDescent="0.35">
      <c r="A1" t="s">
        <v>671</v>
      </c>
      <c r="D1" t="str" cm="1">
        <f t="array" ref="D1:D15">_xlfn.UNIQUE(A1:A24)</f>
        <v>Claughton, Cathy</v>
      </c>
    </row>
    <row r="2" spans="1:4" x14ac:dyDescent="0.35">
      <c r="A2" t="s">
        <v>1762</v>
      </c>
      <c r="D2" t="str">
        <v>Dixon, Tara</v>
      </c>
    </row>
    <row r="3" spans="1:4" x14ac:dyDescent="0.35">
      <c r="A3" t="s">
        <v>1778</v>
      </c>
      <c r="D3" t="str">
        <v>Wu, Cecilia</v>
      </c>
    </row>
    <row r="4" spans="1:4" x14ac:dyDescent="0.35">
      <c r="A4" t="s">
        <v>1796</v>
      </c>
      <c r="D4" t="str">
        <v>Bannach, Bernard</v>
      </c>
    </row>
    <row r="5" spans="1:4" x14ac:dyDescent="0.35">
      <c r="A5" t="s">
        <v>1798</v>
      </c>
      <c r="D5" t="str">
        <v>Coetzee-Khan, Akmal</v>
      </c>
    </row>
    <row r="6" spans="1:4" x14ac:dyDescent="0.35">
      <c r="A6" t="s">
        <v>1796</v>
      </c>
      <c r="D6" t="str">
        <v>Bol, Eric</v>
      </c>
    </row>
    <row r="7" spans="1:4" x14ac:dyDescent="0.35">
      <c r="A7" t="s">
        <v>1809</v>
      </c>
      <c r="D7" t="str">
        <v>Khalafi, Farnaz</v>
      </c>
    </row>
    <row r="8" spans="1:4" x14ac:dyDescent="0.35">
      <c r="A8" t="s">
        <v>1778</v>
      </c>
      <c r="D8" t="str">
        <v>Hu, Jing</v>
      </c>
    </row>
    <row r="9" spans="1:4" x14ac:dyDescent="0.35">
      <c r="A9" t="s">
        <v>1762</v>
      </c>
      <c r="D9" t="str">
        <v>Risso, Enrico</v>
      </c>
    </row>
    <row r="10" spans="1:4" x14ac:dyDescent="0.35">
      <c r="A10" t="s">
        <v>1831</v>
      </c>
      <c r="D10" t="str">
        <v>Hinshaw, Deena</v>
      </c>
    </row>
    <row r="11" spans="1:4" x14ac:dyDescent="0.35">
      <c r="A11" t="s">
        <v>1833</v>
      </c>
      <c r="D11" t="str">
        <v>Lundall, Evan</v>
      </c>
    </row>
    <row r="12" spans="1:4" x14ac:dyDescent="0.35">
      <c r="A12" t="s">
        <v>1836</v>
      </c>
      <c r="D12" t="str">
        <v>Johnson, Marcia</v>
      </c>
    </row>
    <row r="13" spans="1:4" x14ac:dyDescent="0.35">
      <c r="A13" t="s">
        <v>1809</v>
      </c>
      <c r="D13" t="str">
        <v>von Both, Ingo</v>
      </c>
    </row>
    <row r="14" spans="1:4" x14ac:dyDescent="0.35">
      <c r="A14" t="s">
        <v>1844</v>
      </c>
      <c r="D14" t="str">
        <v>Fan, Xiangning</v>
      </c>
    </row>
    <row r="15" spans="1:4" x14ac:dyDescent="0.35">
      <c r="A15" t="s">
        <v>1798</v>
      </c>
      <c r="D15" t="str">
        <v>Balachandra, Thambirajah</v>
      </c>
    </row>
    <row r="16" spans="1:4" x14ac:dyDescent="0.35">
      <c r="A16" t="s">
        <v>1852</v>
      </c>
    </row>
    <row r="17" spans="1:1" x14ac:dyDescent="0.35">
      <c r="A17" t="s">
        <v>1836</v>
      </c>
    </row>
    <row r="18" spans="1:1" x14ac:dyDescent="0.35">
      <c r="A18" t="s">
        <v>1833</v>
      </c>
    </row>
    <row r="19" spans="1:1" x14ac:dyDescent="0.35">
      <c r="A19" t="s">
        <v>1877</v>
      </c>
    </row>
    <row r="20" spans="1:1" x14ac:dyDescent="0.35">
      <c r="A20" t="s">
        <v>1882</v>
      </c>
    </row>
    <row r="21" spans="1:1" x14ac:dyDescent="0.35">
      <c r="A21" t="s">
        <v>1883</v>
      </c>
    </row>
    <row r="22" spans="1:1" x14ac:dyDescent="0.35">
      <c r="A22" t="s">
        <v>1844</v>
      </c>
    </row>
    <row r="23" spans="1:1" x14ac:dyDescent="0.35">
      <c r="A23" t="s">
        <v>1900</v>
      </c>
    </row>
    <row r="24" spans="1:1" x14ac:dyDescent="0.35">
      <c r="A24" t="s">
        <v>1900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alberta-salary-disclosure (1)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Dickson</dc:creator>
  <cp:keywords/>
  <dc:description/>
  <cp:lastModifiedBy>david Dickson</cp:lastModifiedBy>
  <cp:revision/>
  <dcterms:created xsi:type="dcterms:W3CDTF">2022-08-01T15:23:23Z</dcterms:created>
  <dcterms:modified xsi:type="dcterms:W3CDTF">2023-02-14T16:05:31Z</dcterms:modified>
  <cp:category/>
  <cp:contentStatus/>
</cp:coreProperties>
</file>